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nonpowelson/Downloads/"/>
    </mc:Choice>
  </mc:AlternateContent>
  <xr:revisionPtr revIDLastSave="0" documentId="8_{8D7E22D5-EE16-6A47-B050-E72A74F881DC}" xr6:coauthVersionLast="45" xr6:coauthVersionMax="45" xr10:uidLastSave="{00000000-0000-0000-0000-000000000000}"/>
  <bookViews>
    <workbookView xWindow="220" yWindow="480" windowWidth="27880" windowHeight="16640" activeTab="2" xr2:uid="{F2BFD1D3-CD7E-704D-A895-7A41042690C4}"/>
  </bookViews>
  <sheets>
    <sheet name="Data" sheetId="2" r:id="rId1"/>
    <sheet name="Cluster Analysis" sheetId="1" r:id="rId2"/>
    <sheet name="Visualization" sheetId="3" r:id="rId3"/>
  </sheets>
  <externalReferences>
    <externalReference r:id="rId4"/>
  </externalReferences>
  <definedNames>
    <definedName name="grouping" localSheetId="0">Data!$A$1:$K$2200</definedName>
    <definedName name="grouping">'Cluster Analysis'!$A$14:$K$2213</definedName>
    <definedName name="solver_adj" localSheetId="1" hidden="1">'Cluster Analysis'!$C$6:$C$9</definedName>
    <definedName name="solver_adj" localSheetId="0" hidden="1">Data!#REF!</definedName>
    <definedName name="solver_cvg" localSheetId="1" hidden="1">0.0001</definedName>
    <definedName name="solver_cvg" localSheetId="0" hidden="1">0.0001</definedName>
    <definedName name="solver_drv" localSheetId="1" hidden="1">1</definedName>
    <definedName name="solver_drv" localSheetId="0" hidden="1">1</definedName>
    <definedName name="solver_eng" localSheetId="1" hidden="1">3</definedName>
    <definedName name="solver_eng" localSheetId="0" hidden="1">3</definedName>
    <definedName name="solver_itr" localSheetId="1" hidden="1">2147483647</definedName>
    <definedName name="solver_itr" localSheetId="0" hidden="1">2147483647</definedName>
    <definedName name="solver_lhs1" localSheetId="1" hidden="1">'Cluster Analysis'!$C$6:$C$9</definedName>
    <definedName name="solver_lhs1" localSheetId="0" hidden="1">Data!#REF!</definedName>
    <definedName name="solver_lhs2" localSheetId="1" hidden="1">'Cluster Analysis'!$C$6:$C$9</definedName>
    <definedName name="solver_lhs2" localSheetId="0" hidden="1">Data!#REF!</definedName>
    <definedName name="solver_lhs3" localSheetId="1" hidden="1">'Cluster Analysis'!$C$6:$C$9</definedName>
    <definedName name="solver_lhs3" localSheetId="0" hidden="1">Data!#REF!</definedName>
    <definedName name="solver_lin" localSheetId="1" hidden="1">2</definedName>
    <definedName name="solver_lin" localSheetId="0" hidden="1">2</definedName>
    <definedName name="solver_mip" localSheetId="1" hidden="1">2147483647</definedName>
    <definedName name="solver_mip" localSheetId="0" hidden="1">2147483647</definedName>
    <definedName name="solver_mni" localSheetId="1" hidden="1">30</definedName>
    <definedName name="solver_mni" localSheetId="0" hidden="1">30</definedName>
    <definedName name="solver_mrt" localSheetId="1" hidden="1">0.5</definedName>
    <definedName name="solver_mrt" localSheetId="0" hidden="1">0.5</definedName>
    <definedName name="solver_msl" localSheetId="1" hidden="1">2</definedName>
    <definedName name="solver_msl" localSheetId="0" hidden="1">2</definedName>
    <definedName name="solver_neg" localSheetId="1" hidden="1">2</definedName>
    <definedName name="solver_neg" localSheetId="0" hidden="1">2</definedName>
    <definedName name="solver_nod" localSheetId="1" hidden="1">2147483647</definedName>
    <definedName name="solver_nod" localSheetId="0" hidden="1">2147483647</definedName>
    <definedName name="solver_num" localSheetId="1" hidden="1">3</definedName>
    <definedName name="solver_num" localSheetId="0" hidden="1">3</definedName>
    <definedName name="solver_opt" localSheetId="1" hidden="1">'Cluster Analysis'!$M$9</definedName>
    <definedName name="solver_opt" localSheetId="0" hidden="1">Data!#REF!</definedName>
    <definedName name="solver_pre" localSheetId="1" hidden="1">0.000001</definedName>
    <definedName name="solver_pre" localSheetId="0" hidden="1">0.000001</definedName>
    <definedName name="solver_rbv" localSheetId="1" hidden="1">1</definedName>
    <definedName name="solver_rbv" localSheetId="0" hidden="1">1</definedName>
    <definedName name="solver_rel1" localSheetId="1" hidden="1">1</definedName>
    <definedName name="solver_rel1" localSheetId="0" hidden="1">1</definedName>
    <definedName name="solver_rel2" localSheetId="1" hidden="1">4</definedName>
    <definedName name="solver_rel2" localSheetId="0" hidden="1">4</definedName>
    <definedName name="solver_rel3" localSheetId="1" hidden="1">3</definedName>
    <definedName name="solver_rel3" localSheetId="0" hidden="1">3</definedName>
    <definedName name="solver_rhs1" localSheetId="1" hidden="1">2199</definedName>
    <definedName name="solver_rhs1" localSheetId="0" hidden="1">2199</definedName>
    <definedName name="solver_rhs2" localSheetId="1" hidden="1">integer</definedName>
    <definedName name="solver_rhs2" localSheetId="0" hidden="1">integer</definedName>
    <definedName name="solver_rhs3" localSheetId="1" hidden="1">1</definedName>
    <definedName name="solver_rhs3" localSheetId="0" hidden="1">1</definedName>
    <definedName name="solver_rlx" localSheetId="1" hidden="1">2</definedName>
    <definedName name="solver_rlx" localSheetId="0" hidden="1">2</definedName>
    <definedName name="solver_rsd" localSheetId="1" hidden="1">0</definedName>
    <definedName name="solver_rsd" localSheetId="0" hidden="1">0</definedName>
    <definedName name="solver_scl" localSheetId="1" hidden="1">1</definedName>
    <definedName name="solver_scl" localSheetId="0" hidden="1">1</definedName>
    <definedName name="solver_sho" localSheetId="1" hidden="1">2</definedName>
    <definedName name="solver_sho" localSheetId="0" hidden="1">2</definedName>
    <definedName name="solver_ssz" localSheetId="1" hidden="1">100</definedName>
    <definedName name="solver_ssz" localSheetId="0" hidden="1">100</definedName>
    <definedName name="solver_tim" localSheetId="1" hidden="1">2147483647</definedName>
    <definedName name="solver_tim" localSheetId="0" hidden="1">2147483647</definedName>
    <definedName name="solver_tol" localSheetId="1" hidden="1">0.01</definedName>
    <definedName name="solver_tol" localSheetId="0" hidden="1">0.01</definedName>
    <definedName name="solver_typ" localSheetId="1" hidden="1">2</definedName>
    <definedName name="solver_typ" localSheetId="0" hidden="1">2</definedName>
    <definedName name="solver_val" localSheetId="1" hidden="1">0</definedName>
    <definedName name="solver_val" localSheetId="0" hidden="1">0</definedName>
    <definedName name="solver_ver" localSheetId="1" hidden="1">2</definedName>
    <definedName name="solver_ver" localSheetId="0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200" i="2" l="1"/>
  <c r="F2200" i="2"/>
  <c r="G2199" i="2"/>
  <c r="F2199" i="2"/>
  <c r="G2198" i="2"/>
  <c r="F2198" i="2"/>
  <c r="G2197" i="2"/>
  <c r="F2197" i="2"/>
  <c r="G2196" i="2"/>
  <c r="F2196" i="2"/>
  <c r="G2195" i="2"/>
  <c r="F2195" i="2"/>
  <c r="G2194" i="2"/>
  <c r="F2194" i="2"/>
  <c r="G2193" i="2"/>
  <c r="F2193" i="2"/>
  <c r="G2192" i="2"/>
  <c r="F2192" i="2"/>
  <c r="G2191" i="2"/>
  <c r="F2191" i="2"/>
  <c r="G2190" i="2"/>
  <c r="F2190" i="2"/>
  <c r="G2189" i="2"/>
  <c r="F2189" i="2"/>
  <c r="G2188" i="2"/>
  <c r="F2188" i="2"/>
  <c r="G2187" i="2"/>
  <c r="F2187" i="2"/>
  <c r="G2186" i="2"/>
  <c r="F2186" i="2"/>
  <c r="G2185" i="2"/>
  <c r="F2185" i="2"/>
  <c r="G2184" i="2"/>
  <c r="F2184" i="2"/>
  <c r="G2183" i="2"/>
  <c r="F2183" i="2"/>
  <c r="G2182" i="2"/>
  <c r="F2182" i="2"/>
  <c r="G2181" i="2"/>
  <c r="F2181" i="2"/>
  <c r="G2180" i="2"/>
  <c r="F2180" i="2"/>
  <c r="G2179" i="2"/>
  <c r="F2179" i="2"/>
  <c r="G2178" i="2"/>
  <c r="F2178" i="2"/>
  <c r="G2177" i="2"/>
  <c r="F2177" i="2"/>
  <c r="G2176" i="2"/>
  <c r="F2176" i="2"/>
  <c r="G2175" i="2"/>
  <c r="F2175" i="2"/>
  <c r="G2174" i="2"/>
  <c r="F2174" i="2"/>
  <c r="G2173" i="2"/>
  <c r="F2173" i="2"/>
  <c r="G2172" i="2"/>
  <c r="F2172" i="2"/>
  <c r="G2171" i="2"/>
  <c r="F2171" i="2"/>
  <c r="G2170" i="2"/>
  <c r="F2170" i="2"/>
  <c r="G2169" i="2"/>
  <c r="F2169" i="2"/>
  <c r="G2168" i="2"/>
  <c r="F2168" i="2"/>
  <c r="G2167" i="2"/>
  <c r="F2167" i="2"/>
  <c r="G2166" i="2"/>
  <c r="F2166" i="2"/>
  <c r="G2165" i="2"/>
  <c r="F2165" i="2"/>
  <c r="G2164" i="2"/>
  <c r="F2164" i="2"/>
  <c r="G2163" i="2"/>
  <c r="F2163" i="2"/>
  <c r="G2162" i="2"/>
  <c r="F2162" i="2"/>
  <c r="G2161" i="2"/>
  <c r="F2161" i="2"/>
  <c r="G2160" i="2"/>
  <c r="F2160" i="2"/>
  <c r="G2159" i="2"/>
  <c r="F2159" i="2"/>
  <c r="G2158" i="2"/>
  <c r="F2158" i="2"/>
  <c r="G2157" i="2"/>
  <c r="F2157" i="2"/>
  <c r="G2156" i="2"/>
  <c r="F2156" i="2"/>
  <c r="G2155" i="2"/>
  <c r="F2155" i="2"/>
  <c r="G2154" i="2"/>
  <c r="F2154" i="2"/>
  <c r="G2153" i="2"/>
  <c r="F2153" i="2"/>
  <c r="G2152" i="2"/>
  <c r="F2152" i="2"/>
  <c r="G2151" i="2"/>
  <c r="F2151" i="2"/>
  <c r="G2150" i="2"/>
  <c r="F2150" i="2"/>
  <c r="G2149" i="2"/>
  <c r="F2149" i="2"/>
  <c r="G2148" i="2"/>
  <c r="F2148" i="2"/>
  <c r="G2147" i="2"/>
  <c r="F2147" i="2"/>
  <c r="G2146" i="2"/>
  <c r="F2146" i="2"/>
  <c r="G2145" i="2"/>
  <c r="F2145" i="2"/>
  <c r="G2144" i="2"/>
  <c r="F2144" i="2"/>
  <c r="G2143" i="2"/>
  <c r="F2143" i="2"/>
  <c r="G2142" i="2"/>
  <c r="F2142" i="2"/>
  <c r="G2141" i="2"/>
  <c r="F2141" i="2"/>
  <c r="G2140" i="2"/>
  <c r="F2140" i="2"/>
  <c r="G2139" i="2"/>
  <c r="F2139" i="2"/>
  <c r="G2138" i="2"/>
  <c r="F2138" i="2"/>
  <c r="G2137" i="2"/>
  <c r="F2137" i="2"/>
  <c r="G2136" i="2"/>
  <c r="F2136" i="2"/>
  <c r="G2135" i="2"/>
  <c r="F2135" i="2"/>
  <c r="G2134" i="2"/>
  <c r="F2134" i="2"/>
  <c r="G2133" i="2"/>
  <c r="F2133" i="2"/>
  <c r="G2132" i="2"/>
  <c r="F2132" i="2"/>
  <c r="G2131" i="2"/>
  <c r="F2131" i="2"/>
  <c r="G2130" i="2"/>
  <c r="F2130" i="2"/>
  <c r="G2129" i="2"/>
  <c r="F2129" i="2"/>
  <c r="G2128" i="2"/>
  <c r="F2128" i="2"/>
  <c r="G2127" i="2"/>
  <c r="F2127" i="2"/>
  <c r="G2126" i="2"/>
  <c r="F2126" i="2"/>
  <c r="G2125" i="2"/>
  <c r="F2125" i="2"/>
  <c r="G2124" i="2"/>
  <c r="F2124" i="2"/>
  <c r="G2123" i="2"/>
  <c r="F2123" i="2"/>
  <c r="G2122" i="2"/>
  <c r="F2122" i="2"/>
  <c r="G2121" i="2"/>
  <c r="F2121" i="2"/>
  <c r="G2120" i="2"/>
  <c r="F2120" i="2"/>
  <c r="G2119" i="2"/>
  <c r="F2119" i="2"/>
  <c r="G2118" i="2"/>
  <c r="F2118" i="2"/>
  <c r="G2117" i="2"/>
  <c r="F2117" i="2"/>
  <c r="G2116" i="2"/>
  <c r="F2116" i="2"/>
  <c r="G2115" i="2"/>
  <c r="F2115" i="2"/>
  <c r="G2114" i="2"/>
  <c r="F2114" i="2"/>
  <c r="G2113" i="2"/>
  <c r="F2113" i="2"/>
  <c r="G2112" i="2"/>
  <c r="F2112" i="2"/>
  <c r="G2111" i="2"/>
  <c r="F2111" i="2"/>
  <c r="G2110" i="2"/>
  <c r="F2110" i="2"/>
  <c r="G2109" i="2"/>
  <c r="F2109" i="2"/>
  <c r="G2108" i="2"/>
  <c r="F2108" i="2"/>
  <c r="G2107" i="2"/>
  <c r="F2107" i="2"/>
  <c r="G2106" i="2"/>
  <c r="F2106" i="2"/>
  <c r="G2105" i="2"/>
  <c r="F2105" i="2"/>
  <c r="G2104" i="2"/>
  <c r="F2104" i="2"/>
  <c r="G2103" i="2"/>
  <c r="F2103" i="2"/>
  <c r="G2102" i="2"/>
  <c r="F2102" i="2"/>
  <c r="G2101" i="2"/>
  <c r="F2101" i="2"/>
  <c r="G2100" i="2"/>
  <c r="F2100" i="2"/>
  <c r="G2099" i="2"/>
  <c r="F2099" i="2"/>
  <c r="G2098" i="2"/>
  <c r="F2098" i="2"/>
  <c r="G2097" i="2"/>
  <c r="F2097" i="2"/>
  <c r="G2096" i="2"/>
  <c r="F2096" i="2"/>
  <c r="G2095" i="2"/>
  <c r="F2095" i="2"/>
  <c r="G2094" i="2"/>
  <c r="F2094" i="2"/>
  <c r="G2093" i="2"/>
  <c r="F2093" i="2"/>
  <c r="G2092" i="2"/>
  <c r="F2092" i="2"/>
  <c r="G2091" i="2"/>
  <c r="F2091" i="2"/>
  <c r="G2090" i="2"/>
  <c r="F2090" i="2"/>
  <c r="G2089" i="2"/>
  <c r="F2089" i="2"/>
  <c r="G2088" i="2"/>
  <c r="F2088" i="2"/>
  <c r="G2087" i="2"/>
  <c r="F2087" i="2"/>
  <c r="G2086" i="2"/>
  <c r="F2086" i="2"/>
  <c r="G2085" i="2"/>
  <c r="F2085" i="2"/>
  <c r="G2084" i="2"/>
  <c r="F2084" i="2"/>
  <c r="G2083" i="2"/>
  <c r="F2083" i="2"/>
  <c r="G2082" i="2"/>
  <c r="F2082" i="2"/>
  <c r="G2081" i="2"/>
  <c r="F2081" i="2"/>
  <c r="G2080" i="2"/>
  <c r="F2080" i="2"/>
  <c r="G2079" i="2"/>
  <c r="F2079" i="2"/>
  <c r="G2078" i="2"/>
  <c r="F2078" i="2"/>
  <c r="G2077" i="2"/>
  <c r="F2077" i="2"/>
  <c r="G2076" i="2"/>
  <c r="F2076" i="2"/>
  <c r="G2075" i="2"/>
  <c r="F2075" i="2"/>
  <c r="G2074" i="2"/>
  <c r="F2074" i="2"/>
  <c r="G2073" i="2"/>
  <c r="F2073" i="2"/>
  <c r="G2072" i="2"/>
  <c r="F2072" i="2"/>
  <c r="G2071" i="2"/>
  <c r="F2071" i="2"/>
  <c r="G2070" i="2"/>
  <c r="F2070" i="2"/>
  <c r="G2069" i="2"/>
  <c r="F2069" i="2"/>
  <c r="G2068" i="2"/>
  <c r="F2068" i="2"/>
  <c r="G2067" i="2"/>
  <c r="F2067" i="2"/>
  <c r="G2066" i="2"/>
  <c r="F2066" i="2"/>
  <c r="G2065" i="2"/>
  <c r="F2065" i="2"/>
  <c r="G2064" i="2"/>
  <c r="F2064" i="2"/>
  <c r="G2063" i="2"/>
  <c r="F2063" i="2"/>
  <c r="G2062" i="2"/>
  <c r="F2062" i="2"/>
  <c r="G2061" i="2"/>
  <c r="F2061" i="2"/>
  <c r="G2060" i="2"/>
  <c r="F2060" i="2"/>
  <c r="G2059" i="2"/>
  <c r="F2059" i="2"/>
  <c r="G2058" i="2"/>
  <c r="F2058" i="2"/>
  <c r="G2057" i="2"/>
  <c r="F2057" i="2"/>
  <c r="G2056" i="2"/>
  <c r="F2056" i="2"/>
  <c r="G2055" i="2"/>
  <c r="F2055" i="2"/>
  <c r="G2054" i="2"/>
  <c r="F2054" i="2"/>
  <c r="G2053" i="2"/>
  <c r="F2053" i="2"/>
  <c r="G2052" i="2"/>
  <c r="F2052" i="2"/>
  <c r="G2051" i="2"/>
  <c r="F2051" i="2"/>
  <c r="G2050" i="2"/>
  <c r="F2050" i="2"/>
  <c r="G2049" i="2"/>
  <c r="F2049" i="2"/>
  <c r="G2048" i="2"/>
  <c r="F2048" i="2"/>
  <c r="G2047" i="2"/>
  <c r="F2047" i="2"/>
  <c r="G2046" i="2"/>
  <c r="F2046" i="2"/>
  <c r="G2045" i="2"/>
  <c r="F2045" i="2"/>
  <c r="G2044" i="2"/>
  <c r="F2044" i="2"/>
  <c r="G2043" i="2"/>
  <c r="F2043" i="2"/>
  <c r="G2042" i="2"/>
  <c r="F2042" i="2"/>
  <c r="G2041" i="2"/>
  <c r="F2041" i="2"/>
  <c r="G2040" i="2"/>
  <c r="F2040" i="2"/>
  <c r="G2039" i="2"/>
  <c r="F2039" i="2"/>
  <c r="G2038" i="2"/>
  <c r="F2038" i="2"/>
  <c r="G2037" i="2"/>
  <c r="F2037" i="2"/>
  <c r="G2036" i="2"/>
  <c r="F2036" i="2"/>
  <c r="G2035" i="2"/>
  <c r="F2035" i="2"/>
  <c r="G2034" i="2"/>
  <c r="F2034" i="2"/>
  <c r="G2033" i="2"/>
  <c r="F2033" i="2"/>
  <c r="G2032" i="2"/>
  <c r="F2032" i="2"/>
  <c r="G2031" i="2"/>
  <c r="F2031" i="2"/>
  <c r="G2030" i="2"/>
  <c r="F2030" i="2"/>
  <c r="G2029" i="2"/>
  <c r="F2029" i="2"/>
  <c r="G2028" i="2"/>
  <c r="F2028" i="2"/>
  <c r="G2027" i="2"/>
  <c r="F2027" i="2"/>
  <c r="G2026" i="2"/>
  <c r="F2026" i="2"/>
  <c r="G2025" i="2"/>
  <c r="F2025" i="2"/>
  <c r="G2024" i="2"/>
  <c r="F2024" i="2"/>
  <c r="G2023" i="2"/>
  <c r="F2023" i="2"/>
  <c r="G2022" i="2"/>
  <c r="F2022" i="2"/>
  <c r="G2021" i="2"/>
  <c r="F2021" i="2"/>
  <c r="G2020" i="2"/>
  <c r="F2020" i="2"/>
  <c r="G2019" i="2"/>
  <c r="F2019" i="2"/>
  <c r="G2018" i="2"/>
  <c r="F2018" i="2"/>
  <c r="G2017" i="2"/>
  <c r="F2017" i="2"/>
  <c r="G2016" i="2"/>
  <c r="F2016" i="2"/>
  <c r="G2015" i="2"/>
  <c r="F2015" i="2"/>
  <c r="G2014" i="2"/>
  <c r="F2014" i="2"/>
  <c r="G2013" i="2"/>
  <c r="F2013" i="2"/>
  <c r="G2012" i="2"/>
  <c r="F2012" i="2"/>
  <c r="G2011" i="2"/>
  <c r="F2011" i="2"/>
  <c r="G2010" i="2"/>
  <c r="F2010" i="2"/>
  <c r="G2009" i="2"/>
  <c r="F2009" i="2"/>
  <c r="G2008" i="2"/>
  <c r="F2008" i="2"/>
  <c r="G2007" i="2"/>
  <c r="F2007" i="2"/>
  <c r="G2006" i="2"/>
  <c r="F2006" i="2"/>
  <c r="G2005" i="2"/>
  <c r="F2005" i="2"/>
  <c r="G2004" i="2"/>
  <c r="F2004" i="2"/>
  <c r="G2003" i="2"/>
  <c r="F2003" i="2"/>
  <c r="G2002" i="2"/>
  <c r="F2002" i="2"/>
  <c r="G2001" i="2"/>
  <c r="F2001" i="2"/>
  <c r="G2000" i="2"/>
  <c r="F2000" i="2"/>
  <c r="G1999" i="2"/>
  <c r="F1999" i="2"/>
  <c r="G1998" i="2"/>
  <c r="F1998" i="2"/>
  <c r="G1997" i="2"/>
  <c r="F1997" i="2"/>
  <c r="G1996" i="2"/>
  <c r="F1996" i="2"/>
  <c r="G1995" i="2"/>
  <c r="F1995" i="2"/>
  <c r="G1994" i="2"/>
  <c r="F1994" i="2"/>
  <c r="G1993" i="2"/>
  <c r="F1993" i="2"/>
  <c r="G1992" i="2"/>
  <c r="F1992" i="2"/>
  <c r="G1991" i="2"/>
  <c r="F1991" i="2"/>
  <c r="G1990" i="2"/>
  <c r="F1990" i="2"/>
  <c r="G1989" i="2"/>
  <c r="F1989" i="2"/>
  <c r="G1988" i="2"/>
  <c r="F1988" i="2"/>
  <c r="G1987" i="2"/>
  <c r="F1987" i="2"/>
  <c r="G1986" i="2"/>
  <c r="F1986" i="2"/>
  <c r="G1985" i="2"/>
  <c r="F1985" i="2"/>
  <c r="G1984" i="2"/>
  <c r="F1984" i="2"/>
  <c r="G1983" i="2"/>
  <c r="F1983" i="2"/>
  <c r="G1982" i="2"/>
  <c r="F1982" i="2"/>
  <c r="G1981" i="2"/>
  <c r="F1981" i="2"/>
  <c r="G1980" i="2"/>
  <c r="F1980" i="2"/>
  <c r="G1979" i="2"/>
  <c r="F1979" i="2"/>
  <c r="G1978" i="2"/>
  <c r="F1978" i="2"/>
  <c r="G1977" i="2"/>
  <c r="F1977" i="2"/>
  <c r="G1976" i="2"/>
  <c r="F1976" i="2"/>
  <c r="G1975" i="2"/>
  <c r="F1975" i="2"/>
  <c r="G1974" i="2"/>
  <c r="F1974" i="2"/>
  <c r="G1973" i="2"/>
  <c r="F1973" i="2"/>
  <c r="G1972" i="2"/>
  <c r="F1972" i="2"/>
  <c r="G1971" i="2"/>
  <c r="F1971" i="2"/>
  <c r="G1970" i="2"/>
  <c r="F1970" i="2"/>
  <c r="G1969" i="2"/>
  <c r="F1969" i="2"/>
  <c r="G1968" i="2"/>
  <c r="F1968" i="2"/>
  <c r="G1967" i="2"/>
  <c r="F1967" i="2"/>
  <c r="G1966" i="2"/>
  <c r="F1966" i="2"/>
  <c r="G1965" i="2"/>
  <c r="F1965" i="2"/>
  <c r="G1964" i="2"/>
  <c r="F1964" i="2"/>
  <c r="G1963" i="2"/>
  <c r="F1963" i="2"/>
  <c r="G1962" i="2"/>
  <c r="F1962" i="2"/>
  <c r="G1961" i="2"/>
  <c r="F1961" i="2"/>
  <c r="G1960" i="2"/>
  <c r="F1960" i="2"/>
  <c r="G1959" i="2"/>
  <c r="F1959" i="2"/>
  <c r="G1958" i="2"/>
  <c r="F1958" i="2"/>
  <c r="G1957" i="2"/>
  <c r="F1957" i="2"/>
  <c r="G1956" i="2"/>
  <c r="F1956" i="2"/>
  <c r="G1955" i="2"/>
  <c r="F1955" i="2"/>
  <c r="G1954" i="2"/>
  <c r="F1954" i="2"/>
  <c r="G1953" i="2"/>
  <c r="F1953" i="2"/>
  <c r="G1952" i="2"/>
  <c r="F1952" i="2"/>
  <c r="G1951" i="2"/>
  <c r="F1951" i="2"/>
  <c r="G1950" i="2"/>
  <c r="F1950" i="2"/>
  <c r="G1949" i="2"/>
  <c r="F1949" i="2"/>
  <c r="G1948" i="2"/>
  <c r="F1948" i="2"/>
  <c r="G1947" i="2"/>
  <c r="F1947" i="2"/>
  <c r="G1946" i="2"/>
  <c r="F1946" i="2"/>
  <c r="G1945" i="2"/>
  <c r="F1945" i="2"/>
  <c r="G1944" i="2"/>
  <c r="F1944" i="2"/>
  <c r="G1943" i="2"/>
  <c r="F1943" i="2"/>
  <c r="G1942" i="2"/>
  <c r="F1942" i="2"/>
  <c r="G1941" i="2"/>
  <c r="F1941" i="2"/>
  <c r="G1940" i="2"/>
  <c r="F1940" i="2"/>
  <c r="G1939" i="2"/>
  <c r="F1939" i="2"/>
  <c r="G1938" i="2"/>
  <c r="F1938" i="2"/>
  <c r="G1937" i="2"/>
  <c r="F1937" i="2"/>
  <c r="G1936" i="2"/>
  <c r="F1936" i="2"/>
  <c r="G1935" i="2"/>
  <c r="F1935" i="2"/>
  <c r="G1934" i="2"/>
  <c r="F1934" i="2"/>
  <c r="G1933" i="2"/>
  <c r="F1933" i="2"/>
  <c r="G1932" i="2"/>
  <c r="F1932" i="2"/>
  <c r="G1931" i="2"/>
  <c r="F1931" i="2"/>
  <c r="G1930" i="2"/>
  <c r="F1930" i="2"/>
  <c r="G1929" i="2"/>
  <c r="F1929" i="2"/>
  <c r="G1928" i="2"/>
  <c r="F1928" i="2"/>
  <c r="G1927" i="2"/>
  <c r="F1927" i="2"/>
  <c r="G1926" i="2"/>
  <c r="F1926" i="2"/>
  <c r="G1925" i="2"/>
  <c r="F1925" i="2"/>
  <c r="G1924" i="2"/>
  <c r="F1924" i="2"/>
  <c r="G1923" i="2"/>
  <c r="F1923" i="2"/>
  <c r="G1922" i="2"/>
  <c r="F1922" i="2"/>
  <c r="G1921" i="2"/>
  <c r="F1921" i="2"/>
  <c r="G1920" i="2"/>
  <c r="F1920" i="2"/>
  <c r="G1919" i="2"/>
  <c r="F1919" i="2"/>
  <c r="G1918" i="2"/>
  <c r="F1918" i="2"/>
  <c r="G1917" i="2"/>
  <c r="F1917" i="2"/>
  <c r="G1916" i="2"/>
  <c r="F1916" i="2"/>
  <c r="G1915" i="2"/>
  <c r="F1915" i="2"/>
  <c r="G1914" i="2"/>
  <c r="F1914" i="2"/>
  <c r="G1913" i="2"/>
  <c r="F1913" i="2"/>
  <c r="G1912" i="2"/>
  <c r="F1912" i="2"/>
  <c r="G1911" i="2"/>
  <c r="F1911" i="2"/>
  <c r="G1910" i="2"/>
  <c r="F1910" i="2"/>
  <c r="G1909" i="2"/>
  <c r="F1909" i="2"/>
  <c r="G1908" i="2"/>
  <c r="F1908" i="2"/>
  <c r="G1907" i="2"/>
  <c r="F1907" i="2"/>
  <c r="G1906" i="2"/>
  <c r="F1906" i="2"/>
  <c r="G1905" i="2"/>
  <c r="F1905" i="2"/>
  <c r="G1904" i="2"/>
  <c r="F1904" i="2"/>
  <c r="G1903" i="2"/>
  <c r="F1903" i="2"/>
  <c r="G1902" i="2"/>
  <c r="F1902" i="2"/>
  <c r="G1901" i="2"/>
  <c r="F1901" i="2"/>
  <c r="G1900" i="2"/>
  <c r="F1900" i="2"/>
  <c r="G1899" i="2"/>
  <c r="F1899" i="2"/>
  <c r="G1898" i="2"/>
  <c r="F1898" i="2"/>
  <c r="G1897" i="2"/>
  <c r="F1897" i="2"/>
  <c r="G1896" i="2"/>
  <c r="F1896" i="2"/>
  <c r="G1895" i="2"/>
  <c r="F1895" i="2"/>
  <c r="G1894" i="2"/>
  <c r="F1894" i="2"/>
  <c r="G1893" i="2"/>
  <c r="F1893" i="2"/>
  <c r="G1892" i="2"/>
  <c r="F1892" i="2"/>
  <c r="G1891" i="2"/>
  <c r="F1891" i="2"/>
  <c r="G1890" i="2"/>
  <c r="F1890" i="2"/>
  <c r="G1889" i="2"/>
  <c r="F1889" i="2"/>
  <c r="G1888" i="2"/>
  <c r="F1888" i="2"/>
  <c r="G1887" i="2"/>
  <c r="F1887" i="2"/>
  <c r="G1886" i="2"/>
  <c r="F1886" i="2"/>
  <c r="G1885" i="2"/>
  <c r="F1885" i="2"/>
  <c r="G1884" i="2"/>
  <c r="F1884" i="2"/>
  <c r="G1883" i="2"/>
  <c r="F1883" i="2"/>
  <c r="G1882" i="2"/>
  <c r="F1882" i="2"/>
  <c r="G1881" i="2"/>
  <c r="F1881" i="2"/>
  <c r="G1880" i="2"/>
  <c r="F1880" i="2"/>
  <c r="G1879" i="2"/>
  <c r="F1879" i="2"/>
  <c r="G1878" i="2"/>
  <c r="F1878" i="2"/>
  <c r="G1877" i="2"/>
  <c r="F1877" i="2"/>
  <c r="G1876" i="2"/>
  <c r="F1876" i="2"/>
  <c r="G1875" i="2"/>
  <c r="F1875" i="2"/>
  <c r="G1874" i="2"/>
  <c r="F1874" i="2"/>
  <c r="G1873" i="2"/>
  <c r="F1873" i="2"/>
  <c r="G1872" i="2"/>
  <c r="F1872" i="2"/>
  <c r="G1871" i="2"/>
  <c r="F1871" i="2"/>
  <c r="G1870" i="2"/>
  <c r="F1870" i="2"/>
  <c r="G1869" i="2"/>
  <c r="F1869" i="2"/>
  <c r="G1868" i="2"/>
  <c r="F1868" i="2"/>
  <c r="G1867" i="2"/>
  <c r="F1867" i="2"/>
  <c r="G1866" i="2"/>
  <c r="F1866" i="2"/>
  <c r="G1865" i="2"/>
  <c r="F1865" i="2"/>
  <c r="G1864" i="2"/>
  <c r="F1864" i="2"/>
  <c r="G1863" i="2"/>
  <c r="F1863" i="2"/>
  <c r="G1862" i="2"/>
  <c r="F1862" i="2"/>
  <c r="G1861" i="2"/>
  <c r="F1861" i="2"/>
  <c r="G1860" i="2"/>
  <c r="F1860" i="2"/>
  <c r="G1859" i="2"/>
  <c r="F1859" i="2"/>
  <c r="G1858" i="2"/>
  <c r="F1858" i="2"/>
  <c r="G1857" i="2"/>
  <c r="F1857" i="2"/>
  <c r="G1856" i="2"/>
  <c r="F1856" i="2"/>
  <c r="G1855" i="2"/>
  <c r="F1855" i="2"/>
  <c r="G1854" i="2"/>
  <c r="F1854" i="2"/>
  <c r="G1853" i="2"/>
  <c r="F1853" i="2"/>
  <c r="G1852" i="2"/>
  <c r="F1852" i="2"/>
  <c r="G1851" i="2"/>
  <c r="F1851" i="2"/>
  <c r="G1850" i="2"/>
  <c r="F1850" i="2"/>
  <c r="G1849" i="2"/>
  <c r="F1849" i="2"/>
  <c r="G1848" i="2"/>
  <c r="F1848" i="2"/>
  <c r="G1847" i="2"/>
  <c r="F1847" i="2"/>
  <c r="G1846" i="2"/>
  <c r="F1846" i="2"/>
  <c r="G1845" i="2"/>
  <c r="F1845" i="2"/>
  <c r="G1844" i="2"/>
  <c r="F1844" i="2"/>
  <c r="G1843" i="2"/>
  <c r="F1843" i="2"/>
  <c r="G1842" i="2"/>
  <c r="F1842" i="2"/>
  <c r="G1841" i="2"/>
  <c r="F1841" i="2"/>
  <c r="G1840" i="2"/>
  <c r="F1840" i="2"/>
  <c r="G1839" i="2"/>
  <c r="F1839" i="2"/>
  <c r="G1838" i="2"/>
  <c r="F1838" i="2"/>
  <c r="G1837" i="2"/>
  <c r="F1837" i="2"/>
  <c r="G1836" i="2"/>
  <c r="F1836" i="2"/>
  <c r="G1835" i="2"/>
  <c r="F1835" i="2"/>
  <c r="G1834" i="2"/>
  <c r="F1834" i="2"/>
  <c r="G1833" i="2"/>
  <c r="F1833" i="2"/>
  <c r="G1832" i="2"/>
  <c r="F1832" i="2"/>
  <c r="G1831" i="2"/>
  <c r="F1831" i="2"/>
  <c r="G1830" i="2"/>
  <c r="F1830" i="2"/>
  <c r="G1829" i="2"/>
  <c r="F1829" i="2"/>
  <c r="G1828" i="2"/>
  <c r="F1828" i="2"/>
  <c r="G1827" i="2"/>
  <c r="F1827" i="2"/>
  <c r="G1826" i="2"/>
  <c r="F1826" i="2"/>
  <c r="G1825" i="2"/>
  <c r="F1825" i="2"/>
  <c r="G1824" i="2"/>
  <c r="F1824" i="2"/>
  <c r="G1823" i="2"/>
  <c r="F1823" i="2"/>
  <c r="G1822" i="2"/>
  <c r="F1822" i="2"/>
  <c r="G1821" i="2"/>
  <c r="F1821" i="2"/>
  <c r="G1820" i="2"/>
  <c r="F1820" i="2"/>
  <c r="G1819" i="2"/>
  <c r="F1819" i="2"/>
  <c r="G1818" i="2"/>
  <c r="F1818" i="2"/>
  <c r="G1817" i="2"/>
  <c r="F1817" i="2"/>
  <c r="G1816" i="2"/>
  <c r="F1816" i="2"/>
  <c r="G1815" i="2"/>
  <c r="F1815" i="2"/>
  <c r="G1814" i="2"/>
  <c r="F1814" i="2"/>
  <c r="G1813" i="2"/>
  <c r="F1813" i="2"/>
  <c r="G1812" i="2"/>
  <c r="F1812" i="2"/>
  <c r="G1811" i="2"/>
  <c r="F1811" i="2"/>
  <c r="G1810" i="2"/>
  <c r="F1810" i="2"/>
  <c r="G1809" i="2"/>
  <c r="F1809" i="2"/>
  <c r="G1808" i="2"/>
  <c r="F1808" i="2"/>
  <c r="G1807" i="2"/>
  <c r="F1807" i="2"/>
  <c r="G1806" i="2"/>
  <c r="F1806" i="2"/>
  <c r="G1805" i="2"/>
  <c r="F1805" i="2"/>
  <c r="G1804" i="2"/>
  <c r="F1804" i="2"/>
  <c r="G1803" i="2"/>
  <c r="F1803" i="2"/>
  <c r="G1802" i="2"/>
  <c r="F1802" i="2"/>
  <c r="G1801" i="2"/>
  <c r="F1801" i="2"/>
  <c r="G1800" i="2"/>
  <c r="F1800" i="2"/>
  <c r="G1799" i="2"/>
  <c r="F1799" i="2"/>
  <c r="G1798" i="2"/>
  <c r="F1798" i="2"/>
  <c r="G1797" i="2"/>
  <c r="F1797" i="2"/>
  <c r="G1796" i="2"/>
  <c r="F1796" i="2"/>
  <c r="G1795" i="2"/>
  <c r="F1795" i="2"/>
  <c r="G1794" i="2"/>
  <c r="F1794" i="2"/>
  <c r="G1793" i="2"/>
  <c r="F1793" i="2"/>
  <c r="G1792" i="2"/>
  <c r="F1792" i="2"/>
  <c r="G1791" i="2"/>
  <c r="F1791" i="2"/>
  <c r="G1790" i="2"/>
  <c r="F1790" i="2"/>
  <c r="G1789" i="2"/>
  <c r="F1789" i="2"/>
  <c r="G1788" i="2"/>
  <c r="F1788" i="2"/>
  <c r="G1787" i="2"/>
  <c r="F1787" i="2"/>
  <c r="G1786" i="2"/>
  <c r="F1786" i="2"/>
  <c r="G1785" i="2"/>
  <c r="F1785" i="2"/>
  <c r="G1784" i="2"/>
  <c r="F1784" i="2"/>
  <c r="G1783" i="2"/>
  <c r="F1783" i="2"/>
  <c r="G1782" i="2"/>
  <c r="F1782" i="2"/>
  <c r="G1781" i="2"/>
  <c r="F1781" i="2"/>
  <c r="G1780" i="2"/>
  <c r="F1780" i="2"/>
  <c r="G1779" i="2"/>
  <c r="F1779" i="2"/>
  <c r="G1778" i="2"/>
  <c r="F1778" i="2"/>
  <c r="G1777" i="2"/>
  <c r="F1777" i="2"/>
  <c r="G1776" i="2"/>
  <c r="F1776" i="2"/>
  <c r="G1775" i="2"/>
  <c r="F1775" i="2"/>
  <c r="G1774" i="2"/>
  <c r="F1774" i="2"/>
  <c r="G1773" i="2"/>
  <c r="F1773" i="2"/>
  <c r="G1772" i="2"/>
  <c r="F1772" i="2"/>
  <c r="G1771" i="2"/>
  <c r="F1771" i="2"/>
  <c r="G1770" i="2"/>
  <c r="F1770" i="2"/>
  <c r="G1769" i="2"/>
  <c r="F1769" i="2"/>
  <c r="G1768" i="2"/>
  <c r="F1768" i="2"/>
  <c r="G1767" i="2"/>
  <c r="F1767" i="2"/>
  <c r="G1766" i="2"/>
  <c r="F1766" i="2"/>
  <c r="G1765" i="2"/>
  <c r="F1765" i="2"/>
  <c r="G1764" i="2"/>
  <c r="F1764" i="2"/>
  <c r="G1763" i="2"/>
  <c r="F1763" i="2"/>
  <c r="G1762" i="2"/>
  <c r="F1762" i="2"/>
  <c r="G1761" i="2"/>
  <c r="F1761" i="2"/>
  <c r="G1760" i="2"/>
  <c r="F1760" i="2"/>
  <c r="G1759" i="2"/>
  <c r="F1759" i="2"/>
  <c r="G1758" i="2"/>
  <c r="F1758" i="2"/>
  <c r="G1757" i="2"/>
  <c r="F1757" i="2"/>
  <c r="G1756" i="2"/>
  <c r="F1756" i="2"/>
  <c r="G1755" i="2"/>
  <c r="F1755" i="2"/>
  <c r="G1754" i="2"/>
  <c r="F1754" i="2"/>
  <c r="G1753" i="2"/>
  <c r="F1753" i="2"/>
  <c r="G1752" i="2"/>
  <c r="F1752" i="2"/>
  <c r="G1751" i="2"/>
  <c r="F1751" i="2"/>
  <c r="G1750" i="2"/>
  <c r="F1750" i="2"/>
  <c r="G1749" i="2"/>
  <c r="F1749" i="2"/>
  <c r="G1748" i="2"/>
  <c r="F1748" i="2"/>
  <c r="G1747" i="2"/>
  <c r="F1747" i="2"/>
  <c r="G1746" i="2"/>
  <c r="F1746" i="2"/>
  <c r="G1745" i="2"/>
  <c r="F1745" i="2"/>
  <c r="G1744" i="2"/>
  <c r="F1744" i="2"/>
  <c r="G1743" i="2"/>
  <c r="F1743" i="2"/>
  <c r="G1742" i="2"/>
  <c r="F1742" i="2"/>
  <c r="G1741" i="2"/>
  <c r="F1741" i="2"/>
  <c r="G1740" i="2"/>
  <c r="F1740" i="2"/>
  <c r="G1739" i="2"/>
  <c r="F1739" i="2"/>
  <c r="G1738" i="2"/>
  <c r="F1738" i="2"/>
  <c r="G1737" i="2"/>
  <c r="F1737" i="2"/>
  <c r="G1736" i="2"/>
  <c r="F1736" i="2"/>
  <c r="G1735" i="2"/>
  <c r="F1735" i="2"/>
  <c r="G1734" i="2"/>
  <c r="F1734" i="2"/>
  <c r="G1733" i="2"/>
  <c r="F1733" i="2"/>
  <c r="G1732" i="2"/>
  <c r="F1732" i="2"/>
  <c r="G1731" i="2"/>
  <c r="F1731" i="2"/>
  <c r="G1730" i="2"/>
  <c r="F1730" i="2"/>
  <c r="G1729" i="2"/>
  <c r="F1729" i="2"/>
  <c r="G1728" i="2"/>
  <c r="F1728" i="2"/>
  <c r="G1727" i="2"/>
  <c r="F1727" i="2"/>
  <c r="G1726" i="2"/>
  <c r="F1726" i="2"/>
  <c r="G1725" i="2"/>
  <c r="F1725" i="2"/>
  <c r="G1724" i="2"/>
  <c r="F1724" i="2"/>
  <c r="G1723" i="2"/>
  <c r="F1723" i="2"/>
  <c r="G1722" i="2"/>
  <c r="F1722" i="2"/>
  <c r="G1721" i="2"/>
  <c r="F1721" i="2"/>
  <c r="G1720" i="2"/>
  <c r="F1720" i="2"/>
  <c r="G1719" i="2"/>
  <c r="F1719" i="2"/>
  <c r="G1718" i="2"/>
  <c r="F1718" i="2"/>
  <c r="G1717" i="2"/>
  <c r="F1717" i="2"/>
  <c r="G1716" i="2"/>
  <c r="F1716" i="2"/>
  <c r="G1715" i="2"/>
  <c r="F1715" i="2"/>
  <c r="G1714" i="2"/>
  <c r="F1714" i="2"/>
  <c r="G1713" i="2"/>
  <c r="F1713" i="2"/>
  <c r="G1712" i="2"/>
  <c r="F1712" i="2"/>
  <c r="G1711" i="2"/>
  <c r="F1711" i="2"/>
  <c r="G1710" i="2"/>
  <c r="F1710" i="2"/>
  <c r="G1709" i="2"/>
  <c r="F1709" i="2"/>
  <c r="G1708" i="2"/>
  <c r="F1708" i="2"/>
  <c r="G1707" i="2"/>
  <c r="F1707" i="2"/>
  <c r="G1706" i="2"/>
  <c r="F1706" i="2"/>
  <c r="G1705" i="2"/>
  <c r="F1705" i="2"/>
  <c r="G1704" i="2"/>
  <c r="F1704" i="2"/>
  <c r="G1703" i="2"/>
  <c r="F1703" i="2"/>
  <c r="G1702" i="2"/>
  <c r="F1702" i="2"/>
  <c r="G1701" i="2"/>
  <c r="F1701" i="2"/>
  <c r="G1700" i="2"/>
  <c r="F1700" i="2"/>
  <c r="G1699" i="2"/>
  <c r="F1699" i="2"/>
  <c r="G1698" i="2"/>
  <c r="F1698" i="2"/>
  <c r="G1697" i="2"/>
  <c r="F1697" i="2"/>
  <c r="G1696" i="2"/>
  <c r="F1696" i="2"/>
  <c r="G1695" i="2"/>
  <c r="F1695" i="2"/>
  <c r="G1694" i="2"/>
  <c r="F1694" i="2"/>
  <c r="G1693" i="2"/>
  <c r="F1693" i="2"/>
  <c r="G1692" i="2"/>
  <c r="F1692" i="2"/>
  <c r="G1691" i="2"/>
  <c r="F1691" i="2"/>
  <c r="G1690" i="2"/>
  <c r="F1690" i="2"/>
  <c r="G1689" i="2"/>
  <c r="F1689" i="2"/>
  <c r="G1688" i="2"/>
  <c r="F1688" i="2"/>
  <c r="G1687" i="2"/>
  <c r="F1687" i="2"/>
  <c r="G1686" i="2"/>
  <c r="F1686" i="2"/>
  <c r="G1685" i="2"/>
  <c r="F1685" i="2"/>
  <c r="G1684" i="2"/>
  <c r="F1684" i="2"/>
  <c r="G1683" i="2"/>
  <c r="F1683" i="2"/>
  <c r="G1682" i="2"/>
  <c r="F1682" i="2"/>
  <c r="G1681" i="2"/>
  <c r="F1681" i="2"/>
  <c r="G1680" i="2"/>
  <c r="F1680" i="2"/>
  <c r="G1679" i="2"/>
  <c r="F1679" i="2"/>
  <c r="G1678" i="2"/>
  <c r="F1678" i="2"/>
  <c r="G1677" i="2"/>
  <c r="F1677" i="2"/>
  <c r="G1676" i="2"/>
  <c r="F1676" i="2"/>
  <c r="G1675" i="2"/>
  <c r="F1675" i="2"/>
  <c r="G1674" i="2"/>
  <c r="F1674" i="2"/>
  <c r="G1673" i="2"/>
  <c r="F1673" i="2"/>
  <c r="G1672" i="2"/>
  <c r="F1672" i="2"/>
  <c r="G1671" i="2"/>
  <c r="F1671" i="2"/>
  <c r="G1670" i="2"/>
  <c r="F1670" i="2"/>
  <c r="G1669" i="2"/>
  <c r="F1669" i="2"/>
  <c r="G1668" i="2"/>
  <c r="F1668" i="2"/>
  <c r="G1667" i="2"/>
  <c r="F1667" i="2"/>
  <c r="G1666" i="2"/>
  <c r="F1666" i="2"/>
  <c r="G1665" i="2"/>
  <c r="F1665" i="2"/>
  <c r="G1664" i="2"/>
  <c r="F1664" i="2"/>
  <c r="G1663" i="2"/>
  <c r="F1663" i="2"/>
  <c r="G1662" i="2"/>
  <c r="F1662" i="2"/>
  <c r="G1661" i="2"/>
  <c r="F1661" i="2"/>
  <c r="G1660" i="2"/>
  <c r="F1660" i="2"/>
  <c r="G1659" i="2"/>
  <c r="F1659" i="2"/>
  <c r="G1658" i="2"/>
  <c r="F1658" i="2"/>
  <c r="G1657" i="2"/>
  <c r="F1657" i="2"/>
  <c r="G1656" i="2"/>
  <c r="F1656" i="2"/>
  <c r="G1655" i="2"/>
  <c r="F1655" i="2"/>
  <c r="G1654" i="2"/>
  <c r="F1654" i="2"/>
  <c r="G1653" i="2"/>
  <c r="F1653" i="2"/>
  <c r="G1652" i="2"/>
  <c r="F1652" i="2"/>
  <c r="G1651" i="2"/>
  <c r="F1651" i="2"/>
  <c r="G1650" i="2"/>
  <c r="F1650" i="2"/>
  <c r="G1649" i="2"/>
  <c r="F1649" i="2"/>
  <c r="G1648" i="2"/>
  <c r="F1648" i="2"/>
  <c r="G1647" i="2"/>
  <c r="F1647" i="2"/>
  <c r="G1646" i="2"/>
  <c r="F1646" i="2"/>
  <c r="G1645" i="2"/>
  <c r="F1645" i="2"/>
  <c r="G1644" i="2"/>
  <c r="F1644" i="2"/>
  <c r="G1643" i="2"/>
  <c r="F1643" i="2"/>
  <c r="G1642" i="2"/>
  <c r="F1642" i="2"/>
  <c r="G1641" i="2"/>
  <c r="F1641" i="2"/>
  <c r="G1640" i="2"/>
  <c r="F1640" i="2"/>
  <c r="G1639" i="2"/>
  <c r="F1639" i="2"/>
  <c r="G1638" i="2"/>
  <c r="F1638" i="2"/>
  <c r="G1637" i="2"/>
  <c r="F1637" i="2"/>
  <c r="G1636" i="2"/>
  <c r="F1636" i="2"/>
  <c r="G1635" i="2"/>
  <c r="F1635" i="2"/>
  <c r="G1634" i="2"/>
  <c r="F1634" i="2"/>
  <c r="G1633" i="2"/>
  <c r="F1633" i="2"/>
  <c r="G1632" i="2"/>
  <c r="F1632" i="2"/>
  <c r="G1631" i="2"/>
  <c r="F1631" i="2"/>
  <c r="G1630" i="2"/>
  <c r="F1630" i="2"/>
  <c r="G1629" i="2"/>
  <c r="F1629" i="2"/>
  <c r="G1628" i="2"/>
  <c r="F1628" i="2"/>
  <c r="G1627" i="2"/>
  <c r="F1627" i="2"/>
  <c r="G1626" i="2"/>
  <c r="F1626" i="2"/>
  <c r="G1625" i="2"/>
  <c r="F1625" i="2"/>
  <c r="G1624" i="2"/>
  <c r="F1624" i="2"/>
  <c r="G1623" i="2"/>
  <c r="F1623" i="2"/>
  <c r="G1622" i="2"/>
  <c r="F1622" i="2"/>
  <c r="G1621" i="2"/>
  <c r="F1621" i="2"/>
  <c r="G1620" i="2"/>
  <c r="F1620" i="2"/>
  <c r="G1619" i="2"/>
  <c r="F1619" i="2"/>
  <c r="G1618" i="2"/>
  <c r="F1618" i="2"/>
  <c r="G1617" i="2"/>
  <c r="F1617" i="2"/>
  <c r="G1616" i="2"/>
  <c r="F1616" i="2"/>
  <c r="G1615" i="2"/>
  <c r="F1615" i="2"/>
  <c r="G1614" i="2"/>
  <c r="F1614" i="2"/>
  <c r="G1613" i="2"/>
  <c r="F1613" i="2"/>
  <c r="G1612" i="2"/>
  <c r="F1612" i="2"/>
  <c r="G1611" i="2"/>
  <c r="F1611" i="2"/>
  <c r="G1610" i="2"/>
  <c r="F1610" i="2"/>
  <c r="G1609" i="2"/>
  <c r="F1609" i="2"/>
  <c r="G1608" i="2"/>
  <c r="F1608" i="2"/>
  <c r="G1607" i="2"/>
  <c r="F1607" i="2"/>
  <c r="G1606" i="2"/>
  <c r="F1606" i="2"/>
  <c r="G1605" i="2"/>
  <c r="F1605" i="2"/>
  <c r="G1604" i="2"/>
  <c r="F1604" i="2"/>
  <c r="G1603" i="2"/>
  <c r="F1603" i="2"/>
  <c r="G1602" i="2"/>
  <c r="F1602" i="2"/>
  <c r="G1601" i="2"/>
  <c r="F1601" i="2"/>
  <c r="G1600" i="2"/>
  <c r="F1600" i="2"/>
  <c r="G1599" i="2"/>
  <c r="F1599" i="2"/>
  <c r="G1598" i="2"/>
  <c r="F1598" i="2"/>
  <c r="G1597" i="2"/>
  <c r="F1597" i="2"/>
  <c r="G1596" i="2"/>
  <c r="F1596" i="2"/>
  <c r="G1595" i="2"/>
  <c r="F1595" i="2"/>
  <c r="G1594" i="2"/>
  <c r="F1594" i="2"/>
  <c r="G1593" i="2"/>
  <c r="F1593" i="2"/>
  <c r="G1592" i="2"/>
  <c r="F1592" i="2"/>
  <c r="G1591" i="2"/>
  <c r="F1591" i="2"/>
  <c r="G1590" i="2"/>
  <c r="F1590" i="2"/>
  <c r="G1589" i="2"/>
  <c r="F1589" i="2"/>
  <c r="G1588" i="2"/>
  <c r="F1588" i="2"/>
  <c r="G1587" i="2"/>
  <c r="F1587" i="2"/>
  <c r="G1586" i="2"/>
  <c r="F1586" i="2"/>
  <c r="G1585" i="2"/>
  <c r="F1585" i="2"/>
  <c r="G1584" i="2"/>
  <c r="F1584" i="2"/>
  <c r="G1583" i="2"/>
  <c r="F1583" i="2"/>
  <c r="G1582" i="2"/>
  <c r="F1582" i="2"/>
  <c r="G1581" i="2"/>
  <c r="F1581" i="2"/>
  <c r="G1580" i="2"/>
  <c r="F1580" i="2"/>
  <c r="G1579" i="2"/>
  <c r="F1579" i="2"/>
  <c r="G1578" i="2"/>
  <c r="F1578" i="2"/>
  <c r="G1577" i="2"/>
  <c r="F1577" i="2"/>
  <c r="G1576" i="2"/>
  <c r="F1576" i="2"/>
  <c r="G1575" i="2"/>
  <c r="F1575" i="2"/>
  <c r="G1574" i="2"/>
  <c r="F1574" i="2"/>
  <c r="G1573" i="2"/>
  <c r="F1573" i="2"/>
  <c r="G1572" i="2"/>
  <c r="F1572" i="2"/>
  <c r="G1571" i="2"/>
  <c r="F1571" i="2"/>
  <c r="G1570" i="2"/>
  <c r="F1570" i="2"/>
  <c r="G1569" i="2"/>
  <c r="F1569" i="2"/>
  <c r="G1568" i="2"/>
  <c r="F1568" i="2"/>
  <c r="G1567" i="2"/>
  <c r="F1567" i="2"/>
  <c r="G1566" i="2"/>
  <c r="F1566" i="2"/>
  <c r="G1565" i="2"/>
  <c r="F1565" i="2"/>
  <c r="G1564" i="2"/>
  <c r="F1564" i="2"/>
  <c r="G1563" i="2"/>
  <c r="F1563" i="2"/>
  <c r="G1562" i="2"/>
  <c r="F1562" i="2"/>
  <c r="G1561" i="2"/>
  <c r="F1561" i="2"/>
  <c r="G1560" i="2"/>
  <c r="F1560" i="2"/>
  <c r="G1559" i="2"/>
  <c r="F1559" i="2"/>
  <c r="G1558" i="2"/>
  <c r="F1558" i="2"/>
  <c r="G1557" i="2"/>
  <c r="F1557" i="2"/>
  <c r="G1556" i="2"/>
  <c r="F1556" i="2"/>
  <c r="G1555" i="2"/>
  <c r="F1555" i="2"/>
  <c r="G1554" i="2"/>
  <c r="F1554" i="2"/>
  <c r="G1553" i="2"/>
  <c r="F1553" i="2"/>
  <c r="G1552" i="2"/>
  <c r="F1552" i="2"/>
  <c r="G1551" i="2"/>
  <c r="F1551" i="2"/>
  <c r="G1550" i="2"/>
  <c r="F1550" i="2"/>
  <c r="G1549" i="2"/>
  <c r="F1549" i="2"/>
  <c r="G1548" i="2"/>
  <c r="F1548" i="2"/>
  <c r="G1547" i="2"/>
  <c r="F1547" i="2"/>
  <c r="G1546" i="2"/>
  <c r="F1546" i="2"/>
  <c r="G1545" i="2"/>
  <c r="F1545" i="2"/>
  <c r="G1544" i="2"/>
  <c r="F1544" i="2"/>
  <c r="G1543" i="2"/>
  <c r="F1543" i="2"/>
  <c r="G1542" i="2"/>
  <c r="F1542" i="2"/>
  <c r="G1541" i="2"/>
  <c r="F1541" i="2"/>
  <c r="G1540" i="2"/>
  <c r="F1540" i="2"/>
  <c r="G1539" i="2"/>
  <c r="F1539" i="2"/>
  <c r="G1538" i="2"/>
  <c r="F1538" i="2"/>
  <c r="G1537" i="2"/>
  <c r="F1537" i="2"/>
  <c r="G1536" i="2"/>
  <c r="F1536" i="2"/>
  <c r="G1535" i="2"/>
  <c r="F1535" i="2"/>
  <c r="G1534" i="2"/>
  <c r="F1534" i="2"/>
  <c r="G1533" i="2"/>
  <c r="F1533" i="2"/>
  <c r="G1532" i="2"/>
  <c r="F1532" i="2"/>
  <c r="G1531" i="2"/>
  <c r="F1531" i="2"/>
  <c r="G1530" i="2"/>
  <c r="F1530" i="2"/>
  <c r="G1529" i="2"/>
  <c r="F1529" i="2"/>
  <c r="G1528" i="2"/>
  <c r="F1528" i="2"/>
  <c r="G1527" i="2"/>
  <c r="F1527" i="2"/>
  <c r="G1526" i="2"/>
  <c r="F1526" i="2"/>
  <c r="G1525" i="2"/>
  <c r="F1525" i="2"/>
  <c r="G1524" i="2"/>
  <c r="F1524" i="2"/>
  <c r="G1523" i="2"/>
  <c r="F1523" i="2"/>
  <c r="G1522" i="2"/>
  <c r="F1522" i="2"/>
  <c r="G1521" i="2"/>
  <c r="F1521" i="2"/>
  <c r="G1520" i="2"/>
  <c r="F1520" i="2"/>
  <c r="G1519" i="2"/>
  <c r="F1519" i="2"/>
  <c r="G1518" i="2"/>
  <c r="F1518" i="2"/>
  <c r="G1517" i="2"/>
  <c r="F1517" i="2"/>
  <c r="G1516" i="2"/>
  <c r="F1516" i="2"/>
  <c r="G1515" i="2"/>
  <c r="F1515" i="2"/>
  <c r="G1514" i="2"/>
  <c r="F1514" i="2"/>
  <c r="G1513" i="2"/>
  <c r="F1513" i="2"/>
  <c r="G1512" i="2"/>
  <c r="F1512" i="2"/>
  <c r="G1511" i="2"/>
  <c r="F1511" i="2"/>
  <c r="G1510" i="2"/>
  <c r="F1510" i="2"/>
  <c r="G1509" i="2"/>
  <c r="F1509" i="2"/>
  <c r="G1508" i="2"/>
  <c r="F1508" i="2"/>
  <c r="G1507" i="2"/>
  <c r="F1507" i="2"/>
  <c r="G1506" i="2"/>
  <c r="F1506" i="2"/>
  <c r="G1505" i="2"/>
  <c r="F1505" i="2"/>
  <c r="G1504" i="2"/>
  <c r="F1504" i="2"/>
  <c r="G1503" i="2"/>
  <c r="F1503" i="2"/>
  <c r="G1502" i="2"/>
  <c r="F1502" i="2"/>
  <c r="G1501" i="2"/>
  <c r="F1501" i="2"/>
  <c r="G1500" i="2"/>
  <c r="F1500" i="2"/>
  <c r="G1499" i="2"/>
  <c r="F1499" i="2"/>
  <c r="G1498" i="2"/>
  <c r="F1498" i="2"/>
  <c r="G1497" i="2"/>
  <c r="F1497" i="2"/>
  <c r="G1496" i="2"/>
  <c r="F1496" i="2"/>
  <c r="G1495" i="2"/>
  <c r="F1495" i="2"/>
  <c r="G1494" i="2"/>
  <c r="F1494" i="2"/>
  <c r="G1493" i="2"/>
  <c r="F1493" i="2"/>
  <c r="G1492" i="2"/>
  <c r="F1492" i="2"/>
  <c r="G1491" i="2"/>
  <c r="F1491" i="2"/>
  <c r="G1490" i="2"/>
  <c r="F1490" i="2"/>
  <c r="G1489" i="2"/>
  <c r="F1489" i="2"/>
  <c r="G1488" i="2"/>
  <c r="F1488" i="2"/>
  <c r="G1487" i="2"/>
  <c r="F1487" i="2"/>
  <c r="G1486" i="2"/>
  <c r="F1486" i="2"/>
  <c r="G1485" i="2"/>
  <c r="F1485" i="2"/>
  <c r="G1484" i="2"/>
  <c r="F1484" i="2"/>
  <c r="G1483" i="2"/>
  <c r="F1483" i="2"/>
  <c r="G1482" i="2"/>
  <c r="F1482" i="2"/>
  <c r="G1481" i="2"/>
  <c r="F1481" i="2"/>
  <c r="G1480" i="2"/>
  <c r="F1480" i="2"/>
  <c r="G1479" i="2"/>
  <c r="F1479" i="2"/>
  <c r="G1478" i="2"/>
  <c r="F1478" i="2"/>
  <c r="G1477" i="2"/>
  <c r="F1477" i="2"/>
  <c r="G1476" i="2"/>
  <c r="F1476" i="2"/>
  <c r="G1475" i="2"/>
  <c r="F1475" i="2"/>
  <c r="G1474" i="2"/>
  <c r="F1474" i="2"/>
  <c r="G1473" i="2"/>
  <c r="F1473" i="2"/>
  <c r="G1472" i="2"/>
  <c r="F1472" i="2"/>
  <c r="G1471" i="2"/>
  <c r="F1471" i="2"/>
  <c r="G1470" i="2"/>
  <c r="F1470" i="2"/>
  <c r="G1469" i="2"/>
  <c r="F1469" i="2"/>
  <c r="G1468" i="2"/>
  <c r="F1468" i="2"/>
  <c r="G1467" i="2"/>
  <c r="F1467" i="2"/>
  <c r="G1466" i="2"/>
  <c r="F1466" i="2"/>
  <c r="G1465" i="2"/>
  <c r="F1465" i="2"/>
  <c r="G1464" i="2"/>
  <c r="F1464" i="2"/>
  <c r="G1463" i="2"/>
  <c r="F1463" i="2"/>
  <c r="G1462" i="2"/>
  <c r="F1462" i="2"/>
  <c r="G1461" i="2"/>
  <c r="F1461" i="2"/>
  <c r="G1460" i="2"/>
  <c r="F1460" i="2"/>
  <c r="G1459" i="2"/>
  <c r="F1459" i="2"/>
  <c r="G1458" i="2"/>
  <c r="F1458" i="2"/>
  <c r="G1457" i="2"/>
  <c r="F1457" i="2"/>
  <c r="G1456" i="2"/>
  <c r="F1456" i="2"/>
  <c r="G1455" i="2"/>
  <c r="F1455" i="2"/>
  <c r="G1454" i="2"/>
  <c r="F1454" i="2"/>
  <c r="G1453" i="2"/>
  <c r="F1453" i="2"/>
  <c r="G1452" i="2"/>
  <c r="F1452" i="2"/>
  <c r="G1451" i="2"/>
  <c r="F1451" i="2"/>
  <c r="G1450" i="2"/>
  <c r="F1450" i="2"/>
  <c r="G1449" i="2"/>
  <c r="F1449" i="2"/>
  <c r="G1448" i="2"/>
  <c r="F1448" i="2"/>
  <c r="G1447" i="2"/>
  <c r="F1447" i="2"/>
  <c r="G1446" i="2"/>
  <c r="F1446" i="2"/>
  <c r="G1445" i="2"/>
  <c r="F1445" i="2"/>
  <c r="G1444" i="2"/>
  <c r="F1444" i="2"/>
  <c r="G1443" i="2"/>
  <c r="F1443" i="2"/>
  <c r="G1442" i="2"/>
  <c r="F1442" i="2"/>
  <c r="G1441" i="2"/>
  <c r="F1441" i="2"/>
  <c r="G1440" i="2"/>
  <c r="F1440" i="2"/>
  <c r="G1439" i="2"/>
  <c r="F1439" i="2"/>
  <c r="G1438" i="2"/>
  <c r="F1438" i="2"/>
  <c r="G1437" i="2"/>
  <c r="F1437" i="2"/>
  <c r="G1436" i="2"/>
  <c r="F1436" i="2"/>
  <c r="G1435" i="2"/>
  <c r="F1435" i="2"/>
  <c r="G1434" i="2"/>
  <c r="F1434" i="2"/>
  <c r="G1433" i="2"/>
  <c r="F1433" i="2"/>
  <c r="G1432" i="2"/>
  <c r="F1432" i="2"/>
  <c r="G1431" i="2"/>
  <c r="F1431" i="2"/>
  <c r="G1430" i="2"/>
  <c r="F1430" i="2"/>
  <c r="G1429" i="2"/>
  <c r="F1429" i="2"/>
  <c r="G1428" i="2"/>
  <c r="F1428" i="2"/>
  <c r="G1427" i="2"/>
  <c r="F1427" i="2"/>
  <c r="G1426" i="2"/>
  <c r="F1426" i="2"/>
  <c r="G1425" i="2"/>
  <c r="F1425" i="2"/>
  <c r="G1424" i="2"/>
  <c r="F1424" i="2"/>
  <c r="G1423" i="2"/>
  <c r="F1423" i="2"/>
  <c r="G1422" i="2"/>
  <c r="F1422" i="2"/>
  <c r="G1421" i="2"/>
  <c r="F1421" i="2"/>
  <c r="G1420" i="2"/>
  <c r="F1420" i="2"/>
  <c r="G1419" i="2"/>
  <c r="F1419" i="2"/>
  <c r="G1418" i="2"/>
  <c r="F1418" i="2"/>
  <c r="G1417" i="2"/>
  <c r="F1417" i="2"/>
  <c r="G1416" i="2"/>
  <c r="F1416" i="2"/>
  <c r="G1415" i="2"/>
  <c r="F1415" i="2"/>
  <c r="G1414" i="2"/>
  <c r="F1414" i="2"/>
  <c r="G1413" i="2"/>
  <c r="F1413" i="2"/>
  <c r="G1412" i="2"/>
  <c r="F1412" i="2"/>
  <c r="G1411" i="2"/>
  <c r="F1411" i="2"/>
  <c r="G1410" i="2"/>
  <c r="F1410" i="2"/>
  <c r="G1409" i="2"/>
  <c r="F1409" i="2"/>
  <c r="G1408" i="2"/>
  <c r="F1408" i="2"/>
  <c r="G1407" i="2"/>
  <c r="F1407" i="2"/>
  <c r="G1406" i="2"/>
  <c r="F1406" i="2"/>
  <c r="G1405" i="2"/>
  <c r="F1405" i="2"/>
  <c r="G1404" i="2"/>
  <c r="F1404" i="2"/>
  <c r="G1403" i="2"/>
  <c r="F1403" i="2"/>
  <c r="G1402" i="2"/>
  <c r="F1402" i="2"/>
  <c r="G1401" i="2"/>
  <c r="F1401" i="2"/>
  <c r="G1400" i="2"/>
  <c r="F1400" i="2"/>
  <c r="G1399" i="2"/>
  <c r="F1399" i="2"/>
  <c r="G1398" i="2"/>
  <c r="F1398" i="2"/>
  <c r="G1397" i="2"/>
  <c r="F1397" i="2"/>
  <c r="G1396" i="2"/>
  <c r="F1396" i="2"/>
  <c r="G1395" i="2"/>
  <c r="F1395" i="2"/>
  <c r="G1394" i="2"/>
  <c r="F1394" i="2"/>
  <c r="G1393" i="2"/>
  <c r="F1393" i="2"/>
  <c r="G1392" i="2"/>
  <c r="F1392" i="2"/>
  <c r="G1391" i="2"/>
  <c r="F1391" i="2"/>
  <c r="G1390" i="2"/>
  <c r="F1390" i="2"/>
  <c r="G1389" i="2"/>
  <c r="F1389" i="2"/>
  <c r="G1388" i="2"/>
  <c r="F1388" i="2"/>
  <c r="G1387" i="2"/>
  <c r="F1387" i="2"/>
  <c r="G1386" i="2"/>
  <c r="F1386" i="2"/>
  <c r="G1385" i="2"/>
  <c r="F1385" i="2"/>
  <c r="G1384" i="2"/>
  <c r="F1384" i="2"/>
  <c r="G1383" i="2"/>
  <c r="F1383" i="2"/>
  <c r="G1382" i="2"/>
  <c r="F1382" i="2"/>
  <c r="G1381" i="2"/>
  <c r="F1381" i="2"/>
  <c r="G1380" i="2"/>
  <c r="F1380" i="2"/>
  <c r="G1379" i="2"/>
  <c r="F1379" i="2"/>
  <c r="G1378" i="2"/>
  <c r="F1378" i="2"/>
  <c r="G1377" i="2"/>
  <c r="F1377" i="2"/>
  <c r="G1376" i="2"/>
  <c r="F1376" i="2"/>
  <c r="G1375" i="2"/>
  <c r="F1375" i="2"/>
  <c r="G1374" i="2"/>
  <c r="F1374" i="2"/>
  <c r="G1373" i="2"/>
  <c r="F1373" i="2"/>
  <c r="G1372" i="2"/>
  <c r="F1372" i="2"/>
  <c r="G1371" i="2"/>
  <c r="F1371" i="2"/>
  <c r="G1370" i="2"/>
  <c r="F1370" i="2"/>
  <c r="G1369" i="2"/>
  <c r="F1369" i="2"/>
  <c r="G1368" i="2"/>
  <c r="F1368" i="2"/>
  <c r="G1367" i="2"/>
  <c r="F1367" i="2"/>
  <c r="G1366" i="2"/>
  <c r="F1366" i="2"/>
  <c r="G1365" i="2"/>
  <c r="F1365" i="2"/>
  <c r="G1364" i="2"/>
  <c r="F1364" i="2"/>
  <c r="G1363" i="2"/>
  <c r="F1363" i="2"/>
  <c r="G1362" i="2"/>
  <c r="F1362" i="2"/>
  <c r="G1361" i="2"/>
  <c r="F1361" i="2"/>
  <c r="G1360" i="2"/>
  <c r="F1360" i="2"/>
  <c r="G1359" i="2"/>
  <c r="F1359" i="2"/>
  <c r="G1358" i="2"/>
  <c r="F1358" i="2"/>
  <c r="G1357" i="2"/>
  <c r="F1357" i="2"/>
  <c r="G1356" i="2"/>
  <c r="F1356" i="2"/>
  <c r="G1355" i="2"/>
  <c r="F1355" i="2"/>
  <c r="G1354" i="2"/>
  <c r="F1354" i="2"/>
  <c r="G1353" i="2"/>
  <c r="F1353" i="2"/>
  <c r="G1352" i="2"/>
  <c r="F1352" i="2"/>
  <c r="G1351" i="2"/>
  <c r="F1351" i="2"/>
  <c r="G1350" i="2"/>
  <c r="F1350" i="2"/>
  <c r="G1349" i="2"/>
  <c r="F1349" i="2"/>
  <c r="G1348" i="2"/>
  <c r="F1348" i="2"/>
  <c r="G1347" i="2"/>
  <c r="F1347" i="2"/>
  <c r="G1346" i="2"/>
  <c r="F1346" i="2"/>
  <c r="G1345" i="2"/>
  <c r="F1345" i="2"/>
  <c r="G1344" i="2"/>
  <c r="F1344" i="2"/>
  <c r="G1343" i="2"/>
  <c r="F1343" i="2"/>
  <c r="G1342" i="2"/>
  <c r="F1342" i="2"/>
  <c r="G1341" i="2"/>
  <c r="F1341" i="2"/>
  <c r="G1340" i="2"/>
  <c r="F1340" i="2"/>
  <c r="G1339" i="2"/>
  <c r="F1339" i="2"/>
  <c r="G1338" i="2"/>
  <c r="F1338" i="2"/>
  <c r="G1337" i="2"/>
  <c r="F1337" i="2"/>
  <c r="G1336" i="2"/>
  <c r="F1336" i="2"/>
  <c r="G1335" i="2"/>
  <c r="F1335" i="2"/>
  <c r="G1334" i="2"/>
  <c r="F1334" i="2"/>
  <c r="G1333" i="2"/>
  <c r="F1333" i="2"/>
  <c r="G1332" i="2"/>
  <c r="F1332" i="2"/>
  <c r="G1331" i="2"/>
  <c r="F1331" i="2"/>
  <c r="G1330" i="2"/>
  <c r="F1330" i="2"/>
  <c r="G1329" i="2"/>
  <c r="F1329" i="2"/>
  <c r="G1328" i="2"/>
  <c r="F1328" i="2"/>
  <c r="G1327" i="2"/>
  <c r="F1327" i="2"/>
  <c r="G1326" i="2"/>
  <c r="F1326" i="2"/>
  <c r="G1325" i="2"/>
  <c r="F1325" i="2"/>
  <c r="G1324" i="2"/>
  <c r="F1324" i="2"/>
  <c r="G1323" i="2"/>
  <c r="F1323" i="2"/>
  <c r="G1322" i="2"/>
  <c r="F1322" i="2"/>
  <c r="G1321" i="2"/>
  <c r="F1321" i="2"/>
  <c r="G1320" i="2"/>
  <c r="F1320" i="2"/>
  <c r="G1319" i="2"/>
  <c r="F1319" i="2"/>
  <c r="G1318" i="2"/>
  <c r="F1318" i="2"/>
  <c r="G1317" i="2"/>
  <c r="F1317" i="2"/>
  <c r="G1316" i="2"/>
  <c r="F1316" i="2"/>
  <c r="G1315" i="2"/>
  <c r="F1315" i="2"/>
  <c r="G1314" i="2"/>
  <c r="F1314" i="2"/>
  <c r="G1313" i="2"/>
  <c r="F1313" i="2"/>
  <c r="G1312" i="2"/>
  <c r="F1312" i="2"/>
  <c r="G1311" i="2"/>
  <c r="F1311" i="2"/>
  <c r="G1310" i="2"/>
  <c r="F1310" i="2"/>
  <c r="G1309" i="2"/>
  <c r="F1309" i="2"/>
  <c r="G1308" i="2"/>
  <c r="F1308" i="2"/>
  <c r="G1307" i="2"/>
  <c r="F1307" i="2"/>
  <c r="G1306" i="2"/>
  <c r="F1306" i="2"/>
  <c r="G1305" i="2"/>
  <c r="F1305" i="2"/>
  <c r="G1304" i="2"/>
  <c r="F1304" i="2"/>
  <c r="G1303" i="2"/>
  <c r="F1303" i="2"/>
  <c r="G1302" i="2"/>
  <c r="F1302" i="2"/>
  <c r="G1301" i="2"/>
  <c r="F1301" i="2"/>
  <c r="G1300" i="2"/>
  <c r="F1300" i="2"/>
  <c r="G1299" i="2"/>
  <c r="F1299" i="2"/>
  <c r="G1298" i="2"/>
  <c r="F1298" i="2"/>
  <c r="G1297" i="2"/>
  <c r="F1297" i="2"/>
  <c r="G1296" i="2"/>
  <c r="F1296" i="2"/>
  <c r="G1295" i="2"/>
  <c r="F1295" i="2"/>
  <c r="G1294" i="2"/>
  <c r="F1294" i="2"/>
  <c r="G1293" i="2"/>
  <c r="F1293" i="2"/>
  <c r="G1292" i="2"/>
  <c r="F1292" i="2"/>
  <c r="G1291" i="2"/>
  <c r="F1291" i="2"/>
  <c r="G1290" i="2"/>
  <c r="F1290" i="2"/>
  <c r="G1289" i="2"/>
  <c r="F1289" i="2"/>
  <c r="G1288" i="2"/>
  <c r="F1288" i="2"/>
  <c r="G1287" i="2"/>
  <c r="F1287" i="2"/>
  <c r="G1286" i="2"/>
  <c r="F1286" i="2"/>
  <c r="G1285" i="2"/>
  <c r="F1285" i="2"/>
  <c r="G1284" i="2"/>
  <c r="F1284" i="2"/>
  <c r="G1283" i="2"/>
  <c r="F1283" i="2"/>
  <c r="G1282" i="2"/>
  <c r="F1282" i="2"/>
  <c r="G1281" i="2"/>
  <c r="F1281" i="2"/>
  <c r="G1280" i="2"/>
  <c r="F1280" i="2"/>
  <c r="G1279" i="2"/>
  <c r="F1279" i="2"/>
  <c r="G1278" i="2"/>
  <c r="F1278" i="2"/>
  <c r="G1277" i="2"/>
  <c r="F1277" i="2"/>
  <c r="G1276" i="2"/>
  <c r="F1276" i="2"/>
  <c r="G1275" i="2"/>
  <c r="F1275" i="2"/>
  <c r="G1274" i="2"/>
  <c r="F1274" i="2"/>
  <c r="G1273" i="2"/>
  <c r="F1273" i="2"/>
  <c r="G1272" i="2"/>
  <c r="F1272" i="2"/>
  <c r="G1271" i="2"/>
  <c r="F1271" i="2"/>
  <c r="G1270" i="2"/>
  <c r="F1270" i="2"/>
  <c r="G1269" i="2"/>
  <c r="F1269" i="2"/>
  <c r="G1268" i="2"/>
  <c r="F1268" i="2"/>
  <c r="G1267" i="2"/>
  <c r="F1267" i="2"/>
  <c r="G1266" i="2"/>
  <c r="F1266" i="2"/>
  <c r="G1265" i="2"/>
  <c r="F1265" i="2"/>
  <c r="G1264" i="2"/>
  <c r="F1264" i="2"/>
  <c r="G1263" i="2"/>
  <c r="F1263" i="2"/>
  <c r="G1262" i="2"/>
  <c r="F1262" i="2"/>
  <c r="G1261" i="2"/>
  <c r="F1261" i="2"/>
  <c r="G1260" i="2"/>
  <c r="F1260" i="2"/>
  <c r="G1259" i="2"/>
  <c r="F1259" i="2"/>
  <c r="G1258" i="2"/>
  <c r="F1258" i="2"/>
  <c r="G1257" i="2"/>
  <c r="F1257" i="2"/>
  <c r="G1256" i="2"/>
  <c r="F1256" i="2"/>
  <c r="G1255" i="2"/>
  <c r="F1255" i="2"/>
  <c r="G1254" i="2"/>
  <c r="F1254" i="2"/>
  <c r="G1253" i="2"/>
  <c r="F1253" i="2"/>
  <c r="G1252" i="2"/>
  <c r="F1252" i="2"/>
  <c r="G1251" i="2"/>
  <c r="F1251" i="2"/>
  <c r="G1250" i="2"/>
  <c r="F1250" i="2"/>
  <c r="G1249" i="2"/>
  <c r="F1249" i="2"/>
  <c r="G1248" i="2"/>
  <c r="F1248" i="2"/>
  <c r="G1247" i="2"/>
  <c r="F1247" i="2"/>
  <c r="G1246" i="2"/>
  <c r="F1246" i="2"/>
  <c r="G1245" i="2"/>
  <c r="F1245" i="2"/>
  <c r="G1244" i="2"/>
  <c r="F1244" i="2"/>
  <c r="G1243" i="2"/>
  <c r="F1243" i="2"/>
  <c r="G1242" i="2"/>
  <c r="F1242" i="2"/>
  <c r="G1241" i="2"/>
  <c r="F1241" i="2"/>
  <c r="G1240" i="2"/>
  <c r="F1240" i="2"/>
  <c r="G1239" i="2"/>
  <c r="F1239" i="2"/>
  <c r="G1238" i="2"/>
  <c r="F1238" i="2"/>
  <c r="G1237" i="2"/>
  <c r="F1237" i="2"/>
  <c r="G1236" i="2"/>
  <c r="F1236" i="2"/>
  <c r="G1235" i="2"/>
  <c r="F1235" i="2"/>
  <c r="G1234" i="2"/>
  <c r="F1234" i="2"/>
  <c r="G1233" i="2"/>
  <c r="F1233" i="2"/>
  <c r="G1232" i="2"/>
  <c r="F1232" i="2"/>
  <c r="G1231" i="2"/>
  <c r="F1231" i="2"/>
  <c r="G1230" i="2"/>
  <c r="F1230" i="2"/>
  <c r="G1229" i="2"/>
  <c r="F1229" i="2"/>
  <c r="G1228" i="2"/>
  <c r="F1228" i="2"/>
  <c r="G1227" i="2"/>
  <c r="F1227" i="2"/>
  <c r="G1226" i="2"/>
  <c r="F1226" i="2"/>
  <c r="G1225" i="2"/>
  <c r="F1225" i="2"/>
  <c r="G1224" i="2"/>
  <c r="F1224" i="2"/>
  <c r="G1223" i="2"/>
  <c r="F1223" i="2"/>
  <c r="G1222" i="2"/>
  <c r="F1222" i="2"/>
  <c r="G1221" i="2"/>
  <c r="F1221" i="2"/>
  <c r="G1220" i="2"/>
  <c r="F1220" i="2"/>
  <c r="G1219" i="2"/>
  <c r="F1219" i="2"/>
  <c r="G1218" i="2"/>
  <c r="F1218" i="2"/>
  <c r="G1217" i="2"/>
  <c r="F1217" i="2"/>
  <c r="G1216" i="2"/>
  <c r="F1216" i="2"/>
  <c r="G1215" i="2"/>
  <c r="F1215" i="2"/>
  <c r="G1214" i="2"/>
  <c r="F1214" i="2"/>
  <c r="G1213" i="2"/>
  <c r="F1213" i="2"/>
  <c r="G1212" i="2"/>
  <c r="F1212" i="2"/>
  <c r="G1211" i="2"/>
  <c r="F1211" i="2"/>
  <c r="G1210" i="2"/>
  <c r="F1210" i="2"/>
  <c r="G1209" i="2"/>
  <c r="F1209" i="2"/>
  <c r="G1208" i="2"/>
  <c r="F1208" i="2"/>
  <c r="G1207" i="2"/>
  <c r="F1207" i="2"/>
  <c r="G1206" i="2"/>
  <c r="F1206" i="2"/>
  <c r="G1205" i="2"/>
  <c r="F1205" i="2"/>
  <c r="G1204" i="2"/>
  <c r="F1204" i="2"/>
  <c r="G1203" i="2"/>
  <c r="F1203" i="2"/>
  <c r="G1202" i="2"/>
  <c r="F1202" i="2"/>
  <c r="G1201" i="2"/>
  <c r="F1201" i="2"/>
  <c r="G1200" i="2"/>
  <c r="F1200" i="2"/>
  <c r="G1199" i="2"/>
  <c r="F1199" i="2"/>
  <c r="G1198" i="2"/>
  <c r="F1198" i="2"/>
  <c r="G1197" i="2"/>
  <c r="F1197" i="2"/>
  <c r="G1196" i="2"/>
  <c r="F1196" i="2"/>
  <c r="G1195" i="2"/>
  <c r="F1195" i="2"/>
  <c r="G1194" i="2"/>
  <c r="F1194" i="2"/>
  <c r="G1193" i="2"/>
  <c r="F1193" i="2"/>
  <c r="G1192" i="2"/>
  <c r="F1192" i="2"/>
  <c r="G1191" i="2"/>
  <c r="F1191" i="2"/>
  <c r="G1190" i="2"/>
  <c r="F1190" i="2"/>
  <c r="G1189" i="2"/>
  <c r="F1189" i="2"/>
  <c r="G1188" i="2"/>
  <c r="F1188" i="2"/>
  <c r="G1187" i="2"/>
  <c r="F1187" i="2"/>
  <c r="G1186" i="2"/>
  <c r="F1186" i="2"/>
  <c r="G1185" i="2"/>
  <c r="F1185" i="2"/>
  <c r="G1184" i="2"/>
  <c r="F1184" i="2"/>
  <c r="G1183" i="2"/>
  <c r="F1183" i="2"/>
  <c r="G1182" i="2"/>
  <c r="F1182" i="2"/>
  <c r="G1181" i="2"/>
  <c r="F1181" i="2"/>
  <c r="G1180" i="2"/>
  <c r="F1180" i="2"/>
  <c r="G1179" i="2"/>
  <c r="F1179" i="2"/>
  <c r="G1178" i="2"/>
  <c r="F1178" i="2"/>
  <c r="G1177" i="2"/>
  <c r="F1177" i="2"/>
  <c r="G1176" i="2"/>
  <c r="F1176" i="2"/>
  <c r="G1175" i="2"/>
  <c r="F1175" i="2"/>
  <c r="G1174" i="2"/>
  <c r="F1174" i="2"/>
  <c r="G1173" i="2"/>
  <c r="F1173" i="2"/>
  <c r="G1172" i="2"/>
  <c r="F1172" i="2"/>
  <c r="G1171" i="2"/>
  <c r="F1171" i="2"/>
  <c r="G1170" i="2"/>
  <c r="F1170" i="2"/>
  <c r="G1169" i="2"/>
  <c r="F1169" i="2"/>
  <c r="G1168" i="2"/>
  <c r="F1168" i="2"/>
  <c r="G1167" i="2"/>
  <c r="F1167" i="2"/>
  <c r="G1166" i="2"/>
  <c r="F1166" i="2"/>
  <c r="G1165" i="2"/>
  <c r="F1165" i="2"/>
  <c r="G1164" i="2"/>
  <c r="F1164" i="2"/>
  <c r="G1163" i="2"/>
  <c r="F1163" i="2"/>
  <c r="G1162" i="2"/>
  <c r="F1162" i="2"/>
  <c r="G1161" i="2"/>
  <c r="F1161" i="2"/>
  <c r="G1160" i="2"/>
  <c r="F1160" i="2"/>
  <c r="G1159" i="2"/>
  <c r="F1159" i="2"/>
  <c r="G1158" i="2"/>
  <c r="F1158" i="2"/>
  <c r="G1157" i="2"/>
  <c r="F1157" i="2"/>
  <c r="G1156" i="2"/>
  <c r="F1156" i="2"/>
  <c r="G1155" i="2"/>
  <c r="F1155" i="2"/>
  <c r="G1154" i="2"/>
  <c r="F1154" i="2"/>
  <c r="G1153" i="2"/>
  <c r="F1153" i="2"/>
  <c r="G1152" i="2"/>
  <c r="F1152" i="2"/>
  <c r="G1151" i="2"/>
  <c r="F1151" i="2"/>
  <c r="G1150" i="2"/>
  <c r="F1150" i="2"/>
  <c r="G1149" i="2"/>
  <c r="F1149" i="2"/>
  <c r="G1148" i="2"/>
  <c r="F1148" i="2"/>
  <c r="G1147" i="2"/>
  <c r="F1147" i="2"/>
  <c r="G1146" i="2"/>
  <c r="F1146" i="2"/>
  <c r="G1145" i="2"/>
  <c r="F1145" i="2"/>
  <c r="G1144" i="2"/>
  <c r="F1144" i="2"/>
  <c r="G1143" i="2"/>
  <c r="F1143" i="2"/>
  <c r="G1142" i="2"/>
  <c r="F1142" i="2"/>
  <c r="G1141" i="2"/>
  <c r="F1141" i="2"/>
  <c r="G1140" i="2"/>
  <c r="F1140" i="2"/>
  <c r="G1139" i="2"/>
  <c r="F1139" i="2"/>
  <c r="G1138" i="2"/>
  <c r="F1138" i="2"/>
  <c r="G1137" i="2"/>
  <c r="F1137" i="2"/>
  <c r="G1136" i="2"/>
  <c r="F1136" i="2"/>
  <c r="G1135" i="2"/>
  <c r="F1135" i="2"/>
  <c r="G1134" i="2"/>
  <c r="F1134" i="2"/>
  <c r="G1133" i="2"/>
  <c r="F1133" i="2"/>
  <c r="G1132" i="2"/>
  <c r="F1132" i="2"/>
  <c r="G1131" i="2"/>
  <c r="F1131" i="2"/>
  <c r="G1130" i="2"/>
  <c r="F1130" i="2"/>
  <c r="G1129" i="2"/>
  <c r="F1129" i="2"/>
  <c r="G1128" i="2"/>
  <c r="F1128" i="2"/>
  <c r="G1127" i="2"/>
  <c r="F1127" i="2"/>
  <c r="G1126" i="2"/>
  <c r="F1126" i="2"/>
  <c r="G1125" i="2"/>
  <c r="F1125" i="2"/>
  <c r="G1124" i="2"/>
  <c r="F1124" i="2"/>
  <c r="G1123" i="2"/>
  <c r="F1123" i="2"/>
  <c r="G1122" i="2"/>
  <c r="F1122" i="2"/>
  <c r="G1121" i="2"/>
  <c r="F1121" i="2"/>
  <c r="G1120" i="2"/>
  <c r="F1120" i="2"/>
  <c r="G1119" i="2"/>
  <c r="F1119" i="2"/>
  <c r="G1118" i="2"/>
  <c r="F1118" i="2"/>
  <c r="G1117" i="2"/>
  <c r="F1117" i="2"/>
  <c r="G1116" i="2"/>
  <c r="F1116" i="2"/>
  <c r="G1115" i="2"/>
  <c r="F1115" i="2"/>
  <c r="G1114" i="2"/>
  <c r="F1114" i="2"/>
  <c r="G1113" i="2"/>
  <c r="F1113" i="2"/>
  <c r="G1112" i="2"/>
  <c r="F1112" i="2"/>
  <c r="G1111" i="2"/>
  <c r="F1111" i="2"/>
  <c r="G1110" i="2"/>
  <c r="F1110" i="2"/>
  <c r="G1109" i="2"/>
  <c r="F1109" i="2"/>
  <c r="G1108" i="2"/>
  <c r="F1108" i="2"/>
  <c r="G1107" i="2"/>
  <c r="F1107" i="2"/>
  <c r="G1106" i="2"/>
  <c r="F1106" i="2"/>
  <c r="G1105" i="2"/>
  <c r="F1105" i="2"/>
  <c r="G1104" i="2"/>
  <c r="F1104" i="2"/>
  <c r="G1103" i="2"/>
  <c r="F1103" i="2"/>
  <c r="G1102" i="2"/>
  <c r="F1102" i="2"/>
  <c r="G1101" i="2"/>
  <c r="F1101" i="2"/>
  <c r="G1100" i="2"/>
  <c r="F1100" i="2"/>
  <c r="G1099" i="2"/>
  <c r="F1099" i="2"/>
  <c r="G1098" i="2"/>
  <c r="F1098" i="2"/>
  <c r="G1097" i="2"/>
  <c r="F1097" i="2"/>
  <c r="G1096" i="2"/>
  <c r="F1096" i="2"/>
  <c r="G1095" i="2"/>
  <c r="F1095" i="2"/>
  <c r="G1094" i="2"/>
  <c r="F1094" i="2"/>
  <c r="G1093" i="2"/>
  <c r="F1093" i="2"/>
  <c r="G1092" i="2"/>
  <c r="F1092" i="2"/>
  <c r="G1091" i="2"/>
  <c r="F1091" i="2"/>
  <c r="G1090" i="2"/>
  <c r="F1090" i="2"/>
  <c r="G1089" i="2"/>
  <c r="F1089" i="2"/>
  <c r="G1088" i="2"/>
  <c r="F1088" i="2"/>
  <c r="G1087" i="2"/>
  <c r="F1087" i="2"/>
  <c r="G1086" i="2"/>
  <c r="F1086" i="2"/>
  <c r="G1085" i="2"/>
  <c r="F1085" i="2"/>
  <c r="G1084" i="2"/>
  <c r="F1084" i="2"/>
  <c r="G1083" i="2"/>
  <c r="F1083" i="2"/>
  <c r="G1082" i="2"/>
  <c r="F1082" i="2"/>
  <c r="G1081" i="2"/>
  <c r="F1081" i="2"/>
  <c r="G1080" i="2"/>
  <c r="F1080" i="2"/>
  <c r="G1079" i="2"/>
  <c r="F1079" i="2"/>
  <c r="G1078" i="2"/>
  <c r="F1078" i="2"/>
  <c r="G1077" i="2"/>
  <c r="F1077" i="2"/>
  <c r="G1076" i="2"/>
  <c r="F1076" i="2"/>
  <c r="G1075" i="2"/>
  <c r="F1075" i="2"/>
  <c r="G1074" i="2"/>
  <c r="F1074" i="2"/>
  <c r="G1073" i="2"/>
  <c r="F1073" i="2"/>
  <c r="G1072" i="2"/>
  <c r="F1072" i="2"/>
  <c r="G1071" i="2"/>
  <c r="F1071" i="2"/>
  <c r="G1070" i="2"/>
  <c r="F1070" i="2"/>
  <c r="G1069" i="2"/>
  <c r="F1069" i="2"/>
  <c r="G1068" i="2"/>
  <c r="F1068" i="2"/>
  <c r="G1067" i="2"/>
  <c r="F1067" i="2"/>
  <c r="G1066" i="2"/>
  <c r="F1066" i="2"/>
  <c r="G1065" i="2"/>
  <c r="F1065" i="2"/>
  <c r="G1064" i="2"/>
  <c r="F1064" i="2"/>
  <c r="G1063" i="2"/>
  <c r="F1063" i="2"/>
  <c r="G1062" i="2"/>
  <c r="F1062" i="2"/>
  <c r="G1061" i="2"/>
  <c r="F1061" i="2"/>
  <c r="G1060" i="2"/>
  <c r="F1060" i="2"/>
  <c r="G1059" i="2"/>
  <c r="F1059" i="2"/>
  <c r="G1058" i="2"/>
  <c r="F1058" i="2"/>
  <c r="G1057" i="2"/>
  <c r="F1057" i="2"/>
  <c r="G1056" i="2"/>
  <c r="F1056" i="2"/>
  <c r="G1055" i="2"/>
  <c r="F1055" i="2"/>
  <c r="G1054" i="2"/>
  <c r="F1054" i="2"/>
  <c r="G1053" i="2"/>
  <c r="F1053" i="2"/>
  <c r="G1052" i="2"/>
  <c r="F1052" i="2"/>
  <c r="G1051" i="2"/>
  <c r="F1051" i="2"/>
  <c r="G1050" i="2"/>
  <c r="F1050" i="2"/>
  <c r="G1049" i="2"/>
  <c r="F1049" i="2"/>
  <c r="G1048" i="2"/>
  <c r="F1048" i="2"/>
  <c r="G1047" i="2"/>
  <c r="F1047" i="2"/>
  <c r="G1046" i="2"/>
  <c r="F1046" i="2"/>
  <c r="G1045" i="2"/>
  <c r="F1045" i="2"/>
  <c r="G1044" i="2"/>
  <c r="F1044" i="2"/>
  <c r="G1043" i="2"/>
  <c r="F1043" i="2"/>
  <c r="G1042" i="2"/>
  <c r="F1042" i="2"/>
  <c r="G1041" i="2"/>
  <c r="F1041" i="2"/>
  <c r="G1040" i="2"/>
  <c r="F1040" i="2"/>
  <c r="G1039" i="2"/>
  <c r="F1039" i="2"/>
  <c r="G1038" i="2"/>
  <c r="F1038" i="2"/>
  <c r="G1037" i="2"/>
  <c r="F1037" i="2"/>
  <c r="G1036" i="2"/>
  <c r="F1036" i="2"/>
  <c r="G1035" i="2"/>
  <c r="F1035" i="2"/>
  <c r="G1034" i="2"/>
  <c r="F1034" i="2"/>
  <c r="G1033" i="2"/>
  <c r="F1033" i="2"/>
  <c r="G1032" i="2"/>
  <c r="F1032" i="2"/>
  <c r="G1031" i="2"/>
  <c r="F1031" i="2"/>
  <c r="G1030" i="2"/>
  <c r="F1030" i="2"/>
  <c r="G1029" i="2"/>
  <c r="F1029" i="2"/>
  <c r="G1028" i="2"/>
  <c r="F1028" i="2"/>
  <c r="G1027" i="2"/>
  <c r="F1027" i="2"/>
  <c r="G1026" i="2"/>
  <c r="F1026" i="2"/>
  <c r="G1025" i="2"/>
  <c r="F1025" i="2"/>
  <c r="G1024" i="2"/>
  <c r="F1024" i="2"/>
  <c r="G1023" i="2"/>
  <c r="F1023" i="2"/>
  <c r="G1022" i="2"/>
  <c r="F1022" i="2"/>
  <c r="G1021" i="2"/>
  <c r="F1021" i="2"/>
  <c r="G1020" i="2"/>
  <c r="F1020" i="2"/>
  <c r="G1019" i="2"/>
  <c r="F1019" i="2"/>
  <c r="G1018" i="2"/>
  <c r="F1018" i="2"/>
  <c r="G1017" i="2"/>
  <c r="F1017" i="2"/>
  <c r="G1016" i="2"/>
  <c r="F1016" i="2"/>
  <c r="G1015" i="2"/>
  <c r="F1015" i="2"/>
  <c r="G1014" i="2"/>
  <c r="F1014" i="2"/>
  <c r="G1013" i="2"/>
  <c r="F1013" i="2"/>
  <c r="G1012" i="2"/>
  <c r="F1012" i="2"/>
  <c r="G1011" i="2"/>
  <c r="F1011" i="2"/>
  <c r="G1010" i="2"/>
  <c r="F1010" i="2"/>
  <c r="G1009" i="2"/>
  <c r="F1009" i="2"/>
  <c r="G1008" i="2"/>
  <c r="F1008" i="2"/>
  <c r="G1007" i="2"/>
  <c r="F1007" i="2"/>
  <c r="G1006" i="2"/>
  <c r="F1006" i="2"/>
  <c r="G1005" i="2"/>
  <c r="F1005" i="2"/>
  <c r="G1004" i="2"/>
  <c r="F1004" i="2"/>
  <c r="G1003" i="2"/>
  <c r="F1003" i="2"/>
  <c r="G1002" i="2"/>
  <c r="F1002" i="2"/>
  <c r="G1001" i="2"/>
  <c r="F1001" i="2"/>
  <c r="G1000" i="2"/>
  <c r="F1000" i="2"/>
  <c r="G999" i="2"/>
  <c r="F999" i="2"/>
  <c r="G998" i="2"/>
  <c r="F998" i="2"/>
  <c r="G997" i="2"/>
  <c r="F997" i="2"/>
  <c r="G996" i="2"/>
  <c r="F996" i="2"/>
  <c r="G995" i="2"/>
  <c r="F995" i="2"/>
  <c r="G994" i="2"/>
  <c r="F994" i="2"/>
  <c r="G993" i="2"/>
  <c r="F993" i="2"/>
  <c r="G992" i="2"/>
  <c r="F992" i="2"/>
  <c r="G991" i="2"/>
  <c r="F991" i="2"/>
  <c r="G990" i="2"/>
  <c r="F990" i="2"/>
  <c r="G989" i="2"/>
  <c r="F989" i="2"/>
  <c r="G988" i="2"/>
  <c r="F988" i="2"/>
  <c r="G987" i="2"/>
  <c r="F987" i="2"/>
  <c r="G986" i="2"/>
  <c r="F986" i="2"/>
  <c r="G985" i="2"/>
  <c r="F985" i="2"/>
  <c r="G984" i="2"/>
  <c r="F984" i="2"/>
  <c r="G983" i="2"/>
  <c r="F983" i="2"/>
  <c r="G982" i="2"/>
  <c r="F982" i="2"/>
  <c r="G981" i="2"/>
  <c r="F981" i="2"/>
  <c r="G980" i="2"/>
  <c r="F980" i="2"/>
  <c r="G979" i="2"/>
  <c r="F979" i="2"/>
  <c r="G978" i="2"/>
  <c r="F978" i="2"/>
  <c r="G977" i="2"/>
  <c r="F977" i="2"/>
  <c r="G976" i="2"/>
  <c r="F976" i="2"/>
  <c r="G975" i="2"/>
  <c r="F975" i="2"/>
  <c r="G974" i="2"/>
  <c r="F974" i="2"/>
  <c r="G973" i="2"/>
  <c r="F973" i="2"/>
  <c r="G972" i="2"/>
  <c r="F972" i="2"/>
  <c r="G971" i="2"/>
  <c r="F971" i="2"/>
  <c r="G970" i="2"/>
  <c r="F970" i="2"/>
  <c r="G969" i="2"/>
  <c r="F969" i="2"/>
  <c r="G968" i="2"/>
  <c r="F968" i="2"/>
  <c r="G967" i="2"/>
  <c r="F967" i="2"/>
  <c r="G966" i="2"/>
  <c r="F966" i="2"/>
  <c r="G965" i="2"/>
  <c r="F965" i="2"/>
  <c r="G964" i="2"/>
  <c r="F964" i="2"/>
  <c r="G963" i="2"/>
  <c r="F963" i="2"/>
  <c r="G962" i="2"/>
  <c r="F962" i="2"/>
  <c r="G961" i="2"/>
  <c r="F961" i="2"/>
  <c r="G960" i="2"/>
  <c r="F960" i="2"/>
  <c r="G959" i="2"/>
  <c r="F959" i="2"/>
  <c r="G958" i="2"/>
  <c r="F958" i="2"/>
  <c r="G957" i="2"/>
  <c r="F957" i="2"/>
  <c r="G956" i="2"/>
  <c r="F956" i="2"/>
  <c r="G955" i="2"/>
  <c r="F955" i="2"/>
  <c r="G954" i="2"/>
  <c r="F954" i="2"/>
  <c r="G953" i="2"/>
  <c r="F953" i="2"/>
  <c r="G952" i="2"/>
  <c r="F952" i="2"/>
  <c r="G951" i="2"/>
  <c r="F951" i="2"/>
  <c r="G950" i="2"/>
  <c r="F950" i="2"/>
  <c r="G949" i="2"/>
  <c r="F949" i="2"/>
  <c r="G948" i="2"/>
  <c r="F948" i="2"/>
  <c r="G947" i="2"/>
  <c r="F947" i="2"/>
  <c r="G946" i="2"/>
  <c r="F946" i="2"/>
  <c r="G945" i="2"/>
  <c r="F945" i="2"/>
  <c r="G944" i="2"/>
  <c r="F944" i="2"/>
  <c r="G943" i="2"/>
  <c r="F943" i="2"/>
  <c r="G942" i="2"/>
  <c r="F942" i="2"/>
  <c r="G941" i="2"/>
  <c r="F941" i="2"/>
  <c r="G940" i="2"/>
  <c r="F940" i="2"/>
  <c r="G939" i="2"/>
  <c r="F939" i="2"/>
  <c r="G938" i="2"/>
  <c r="F938" i="2"/>
  <c r="G937" i="2"/>
  <c r="F937" i="2"/>
  <c r="G936" i="2"/>
  <c r="F936" i="2"/>
  <c r="G935" i="2"/>
  <c r="F935" i="2"/>
  <c r="G934" i="2"/>
  <c r="F934" i="2"/>
  <c r="G933" i="2"/>
  <c r="F933" i="2"/>
  <c r="G932" i="2"/>
  <c r="F932" i="2"/>
  <c r="G931" i="2"/>
  <c r="F931" i="2"/>
  <c r="G930" i="2"/>
  <c r="F930" i="2"/>
  <c r="G929" i="2"/>
  <c r="F929" i="2"/>
  <c r="G928" i="2"/>
  <c r="F928" i="2"/>
  <c r="G927" i="2"/>
  <c r="F927" i="2"/>
  <c r="G926" i="2"/>
  <c r="F926" i="2"/>
  <c r="G925" i="2"/>
  <c r="F925" i="2"/>
  <c r="G924" i="2"/>
  <c r="F924" i="2"/>
  <c r="G923" i="2"/>
  <c r="F923" i="2"/>
  <c r="G922" i="2"/>
  <c r="F922" i="2"/>
  <c r="G921" i="2"/>
  <c r="F921" i="2"/>
  <c r="G920" i="2"/>
  <c r="F920" i="2"/>
  <c r="G919" i="2"/>
  <c r="F919" i="2"/>
  <c r="G918" i="2"/>
  <c r="F918" i="2"/>
  <c r="G917" i="2"/>
  <c r="F917" i="2"/>
  <c r="G916" i="2"/>
  <c r="F916" i="2"/>
  <c r="G915" i="2"/>
  <c r="F915" i="2"/>
  <c r="G914" i="2"/>
  <c r="F914" i="2"/>
  <c r="G913" i="2"/>
  <c r="F913" i="2"/>
  <c r="G912" i="2"/>
  <c r="F912" i="2"/>
  <c r="G911" i="2"/>
  <c r="F911" i="2"/>
  <c r="G910" i="2"/>
  <c r="F910" i="2"/>
  <c r="G909" i="2"/>
  <c r="F909" i="2"/>
  <c r="G908" i="2"/>
  <c r="F908" i="2"/>
  <c r="G907" i="2"/>
  <c r="F907" i="2"/>
  <c r="G906" i="2"/>
  <c r="F906" i="2"/>
  <c r="G905" i="2"/>
  <c r="F905" i="2"/>
  <c r="G904" i="2"/>
  <c r="F904" i="2"/>
  <c r="G903" i="2"/>
  <c r="F903" i="2"/>
  <c r="G902" i="2"/>
  <c r="F902" i="2"/>
  <c r="G901" i="2"/>
  <c r="F901" i="2"/>
  <c r="G900" i="2"/>
  <c r="F900" i="2"/>
  <c r="G899" i="2"/>
  <c r="F899" i="2"/>
  <c r="G898" i="2"/>
  <c r="F898" i="2"/>
  <c r="G897" i="2"/>
  <c r="F897" i="2"/>
  <c r="G896" i="2"/>
  <c r="F896" i="2"/>
  <c r="G895" i="2"/>
  <c r="F895" i="2"/>
  <c r="G894" i="2"/>
  <c r="F894" i="2"/>
  <c r="G893" i="2"/>
  <c r="F893" i="2"/>
  <c r="G892" i="2"/>
  <c r="F892" i="2"/>
  <c r="G891" i="2"/>
  <c r="F891" i="2"/>
  <c r="G890" i="2"/>
  <c r="F890" i="2"/>
  <c r="G889" i="2"/>
  <c r="F889" i="2"/>
  <c r="G888" i="2"/>
  <c r="F888" i="2"/>
  <c r="G887" i="2"/>
  <c r="F887" i="2"/>
  <c r="G886" i="2"/>
  <c r="F886" i="2"/>
  <c r="G885" i="2"/>
  <c r="F885" i="2"/>
  <c r="G884" i="2"/>
  <c r="F884" i="2"/>
  <c r="G883" i="2"/>
  <c r="F883" i="2"/>
  <c r="G882" i="2"/>
  <c r="F882" i="2"/>
  <c r="G881" i="2"/>
  <c r="F881" i="2"/>
  <c r="G880" i="2"/>
  <c r="F880" i="2"/>
  <c r="G879" i="2"/>
  <c r="F879" i="2"/>
  <c r="G878" i="2"/>
  <c r="F878" i="2"/>
  <c r="G877" i="2"/>
  <c r="F877" i="2"/>
  <c r="G876" i="2"/>
  <c r="F876" i="2"/>
  <c r="G875" i="2"/>
  <c r="F875" i="2"/>
  <c r="G874" i="2"/>
  <c r="F874" i="2"/>
  <c r="G873" i="2"/>
  <c r="F873" i="2"/>
  <c r="G872" i="2"/>
  <c r="F872" i="2"/>
  <c r="G871" i="2"/>
  <c r="F871" i="2"/>
  <c r="G870" i="2"/>
  <c r="F870" i="2"/>
  <c r="G869" i="2"/>
  <c r="F869" i="2"/>
  <c r="G868" i="2"/>
  <c r="F868" i="2"/>
  <c r="G867" i="2"/>
  <c r="F867" i="2"/>
  <c r="G866" i="2"/>
  <c r="F866" i="2"/>
  <c r="G865" i="2"/>
  <c r="F865" i="2"/>
  <c r="G864" i="2"/>
  <c r="F864" i="2"/>
  <c r="G863" i="2"/>
  <c r="F863" i="2"/>
  <c r="G862" i="2"/>
  <c r="F862" i="2"/>
  <c r="G861" i="2"/>
  <c r="F861" i="2"/>
  <c r="G860" i="2"/>
  <c r="F860" i="2"/>
  <c r="G859" i="2"/>
  <c r="F859" i="2"/>
  <c r="G858" i="2"/>
  <c r="F858" i="2"/>
  <c r="G857" i="2"/>
  <c r="F857" i="2"/>
  <c r="G856" i="2"/>
  <c r="F856" i="2"/>
  <c r="G855" i="2"/>
  <c r="F855" i="2"/>
  <c r="G854" i="2"/>
  <c r="F854" i="2"/>
  <c r="G853" i="2"/>
  <c r="F853" i="2"/>
  <c r="G852" i="2"/>
  <c r="F852" i="2"/>
  <c r="G851" i="2"/>
  <c r="F851" i="2"/>
  <c r="G850" i="2"/>
  <c r="F850" i="2"/>
  <c r="G849" i="2"/>
  <c r="F849" i="2"/>
  <c r="G848" i="2"/>
  <c r="F848" i="2"/>
  <c r="G847" i="2"/>
  <c r="F847" i="2"/>
  <c r="G846" i="2"/>
  <c r="F846" i="2"/>
  <c r="G845" i="2"/>
  <c r="F845" i="2"/>
  <c r="G844" i="2"/>
  <c r="F844" i="2"/>
  <c r="G843" i="2"/>
  <c r="F843" i="2"/>
  <c r="G842" i="2"/>
  <c r="F842" i="2"/>
  <c r="G841" i="2"/>
  <c r="F841" i="2"/>
  <c r="G840" i="2"/>
  <c r="F840" i="2"/>
  <c r="G839" i="2"/>
  <c r="F839" i="2"/>
  <c r="G838" i="2"/>
  <c r="F838" i="2"/>
  <c r="G837" i="2"/>
  <c r="F837" i="2"/>
  <c r="G836" i="2"/>
  <c r="F836" i="2"/>
  <c r="G835" i="2"/>
  <c r="F835" i="2"/>
  <c r="G834" i="2"/>
  <c r="F834" i="2"/>
  <c r="G833" i="2"/>
  <c r="F833" i="2"/>
  <c r="G832" i="2"/>
  <c r="F832" i="2"/>
  <c r="G831" i="2"/>
  <c r="F831" i="2"/>
  <c r="G830" i="2"/>
  <c r="F830" i="2"/>
  <c r="G829" i="2"/>
  <c r="F829" i="2"/>
  <c r="G828" i="2"/>
  <c r="F828" i="2"/>
  <c r="G827" i="2"/>
  <c r="F827" i="2"/>
  <c r="G826" i="2"/>
  <c r="F826" i="2"/>
  <c r="G825" i="2"/>
  <c r="F825" i="2"/>
  <c r="G824" i="2"/>
  <c r="F824" i="2"/>
  <c r="G823" i="2"/>
  <c r="F823" i="2"/>
  <c r="G822" i="2"/>
  <c r="F822" i="2"/>
  <c r="G821" i="2"/>
  <c r="F821" i="2"/>
  <c r="G820" i="2"/>
  <c r="F820" i="2"/>
  <c r="G819" i="2"/>
  <c r="F819" i="2"/>
  <c r="G818" i="2"/>
  <c r="F818" i="2"/>
  <c r="G817" i="2"/>
  <c r="F817" i="2"/>
  <c r="G816" i="2"/>
  <c r="F816" i="2"/>
  <c r="G815" i="2"/>
  <c r="F815" i="2"/>
  <c r="G814" i="2"/>
  <c r="F814" i="2"/>
  <c r="G813" i="2"/>
  <c r="F813" i="2"/>
  <c r="G812" i="2"/>
  <c r="F812" i="2"/>
  <c r="G811" i="2"/>
  <c r="F811" i="2"/>
  <c r="G810" i="2"/>
  <c r="F810" i="2"/>
  <c r="G809" i="2"/>
  <c r="F809" i="2"/>
  <c r="G808" i="2"/>
  <c r="F808" i="2"/>
  <c r="G807" i="2"/>
  <c r="F807" i="2"/>
  <c r="G806" i="2"/>
  <c r="F806" i="2"/>
  <c r="G805" i="2"/>
  <c r="F805" i="2"/>
  <c r="G804" i="2"/>
  <c r="F804" i="2"/>
  <c r="G803" i="2"/>
  <c r="F803" i="2"/>
  <c r="G802" i="2"/>
  <c r="F802" i="2"/>
  <c r="G801" i="2"/>
  <c r="F801" i="2"/>
  <c r="G800" i="2"/>
  <c r="F800" i="2"/>
  <c r="G799" i="2"/>
  <c r="F799" i="2"/>
  <c r="G798" i="2"/>
  <c r="F798" i="2"/>
  <c r="G797" i="2"/>
  <c r="F797" i="2"/>
  <c r="G796" i="2"/>
  <c r="F796" i="2"/>
  <c r="G795" i="2"/>
  <c r="F795" i="2"/>
  <c r="G794" i="2"/>
  <c r="F794" i="2"/>
  <c r="G793" i="2"/>
  <c r="F793" i="2"/>
  <c r="G792" i="2"/>
  <c r="F792" i="2"/>
  <c r="G791" i="2"/>
  <c r="F791" i="2"/>
  <c r="G790" i="2"/>
  <c r="F790" i="2"/>
  <c r="G789" i="2"/>
  <c r="F789" i="2"/>
  <c r="G788" i="2"/>
  <c r="F788" i="2"/>
  <c r="G787" i="2"/>
  <c r="F787" i="2"/>
  <c r="G786" i="2"/>
  <c r="F786" i="2"/>
  <c r="G785" i="2"/>
  <c r="F785" i="2"/>
  <c r="G784" i="2"/>
  <c r="F784" i="2"/>
  <c r="G783" i="2"/>
  <c r="F783" i="2"/>
  <c r="G782" i="2"/>
  <c r="F782" i="2"/>
  <c r="G781" i="2"/>
  <c r="F781" i="2"/>
  <c r="G780" i="2"/>
  <c r="F780" i="2"/>
  <c r="G779" i="2"/>
  <c r="F779" i="2"/>
  <c r="G778" i="2"/>
  <c r="F778" i="2"/>
  <c r="G777" i="2"/>
  <c r="F777" i="2"/>
  <c r="G776" i="2"/>
  <c r="F776" i="2"/>
  <c r="G775" i="2"/>
  <c r="F775" i="2"/>
  <c r="G774" i="2"/>
  <c r="F774" i="2"/>
  <c r="G773" i="2"/>
  <c r="F773" i="2"/>
  <c r="G772" i="2"/>
  <c r="F772" i="2"/>
  <c r="G771" i="2"/>
  <c r="F771" i="2"/>
  <c r="G770" i="2"/>
  <c r="F770" i="2"/>
  <c r="G769" i="2"/>
  <c r="F769" i="2"/>
  <c r="G768" i="2"/>
  <c r="F768" i="2"/>
  <c r="G767" i="2"/>
  <c r="F767" i="2"/>
  <c r="G766" i="2"/>
  <c r="F766" i="2"/>
  <c r="G765" i="2"/>
  <c r="F765" i="2"/>
  <c r="G764" i="2"/>
  <c r="F764" i="2"/>
  <c r="G763" i="2"/>
  <c r="F763" i="2"/>
  <c r="G762" i="2"/>
  <c r="F762" i="2"/>
  <c r="G761" i="2"/>
  <c r="F761" i="2"/>
  <c r="G760" i="2"/>
  <c r="F760" i="2"/>
  <c r="G759" i="2"/>
  <c r="F759" i="2"/>
  <c r="G758" i="2"/>
  <c r="F758" i="2"/>
  <c r="G757" i="2"/>
  <c r="F757" i="2"/>
  <c r="G756" i="2"/>
  <c r="F756" i="2"/>
  <c r="G755" i="2"/>
  <c r="F755" i="2"/>
  <c r="G754" i="2"/>
  <c r="F754" i="2"/>
  <c r="G753" i="2"/>
  <c r="F753" i="2"/>
  <c r="G752" i="2"/>
  <c r="F752" i="2"/>
  <c r="G751" i="2"/>
  <c r="F751" i="2"/>
  <c r="G750" i="2"/>
  <c r="F750" i="2"/>
  <c r="G749" i="2"/>
  <c r="F749" i="2"/>
  <c r="G748" i="2"/>
  <c r="F748" i="2"/>
  <c r="G747" i="2"/>
  <c r="F747" i="2"/>
  <c r="G746" i="2"/>
  <c r="F746" i="2"/>
  <c r="G745" i="2"/>
  <c r="F745" i="2"/>
  <c r="G744" i="2"/>
  <c r="F744" i="2"/>
  <c r="G743" i="2"/>
  <c r="F743" i="2"/>
  <c r="G742" i="2"/>
  <c r="F742" i="2"/>
  <c r="G741" i="2"/>
  <c r="F741" i="2"/>
  <c r="G740" i="2"/>
  <c r="F740" i="2"/>
  <c r="G739" i="2"/>
  <c r="F739" i="2"/>
  <c r="G738" i="2"/>
  <c r="F738" i="2"/>
  <c r="G737" i="2"/>
  <c r="F737" i="2"/>
  <c r="G736" i="2"/>
  <c r="F736" i="2"/>
  <c r="G735" i="2"/>
  <c r="F735" i="2"/>
  <c r="G734" i="2"/>
  <c r="F734" i="2"/>
  <c r="G733" i="2"/>
  <c r="F733" i="2"/>
  <c r="G732" i="2"/>
  <c r="F732" i="2"/>
  <c r="G731" i="2"/>
  <c r="F731" i="2"/>
  <c r="G730" i="2"/>
  <c r="F730" i="2"/>
  <c r="G729" i="2"/>
  <c r="F729" i="2"/>
  <c r="G728" i="2"/>
  <c r="F728" i="2"/>
  <c r="G727" i="2"/>
  <c r="F727" i="2"/>
  <c r="G726" i="2"/>
  <c r="F726" i="2"/>
  <c r="G725" i="2"/>
  <c r="F725" i="2"/>
  <c r="G724" i="2"/>
  <c r="F724" i="2"/>
  <c r="G723" i="2"/>
  <c r="F723" i="2"/>
  <c r="G722" i="2"/>
  <c r="F722" i="2"/>
  <c r="G721" i="2"/>
  <c r="F721" i="2"/>
  <c r="G720" i="2"/>
  <c r="F720" i="2"/>
  <c r="G719" i="2"/>
  <c r="F719" i="2"/>
  <c r="G718" i="2"/>
  <c r="F718" i="2"/>
  <c r="G717" i="2"/>
  <c r="F717" i="2"/>
  <c r="G716" i="2"/>
  <c r="F716" i="2"/>
  <c r="G715" i="2"/>
  <c r="F715" i="2"/>
  <c r="G714" i="2"/>
  <c r="F714" i="2"/>
  <c r="G713" i="2"/>
  <c r="F713" i="2"/>
  <c r="G712" i="2"/>
  <c r="F712" i="2"/>
  <c r="G711" i="2"/>
  <c r="F711" i="2"/>
  <c r="G710" i="2"/>
  <c r="F710" i="2"/>
  <c r="G709" i="2"/>
  <c r="F709" i="2"/>
  <c r="G708" i="2"/>
  <c r="F708" i="2"/>
  <c r="G707" i="2"/>
  <c r="F707" i="2"/>
  <c r="G706" i="2"/>
  <c r="F706" i="2"/>
  <c r="G705" i="2"/>
  <c r="F705" i="2"/>
  <c r="G704" i="2"/>
  <c r="F704" i="2"/>
  <c r="G703" i="2"/>
  <c r="F703" i="2"/>
  <c r="G702" i="2"/>
  <c r="F702" i="2"/>
  <c r="G701" i="2"/>
  <c r="F701" i="2"/>
  <c r="G700" i="2"/>
  <c r="F700" i="2"/>
  <c r="G699" i="2"/>
  <c r="F699" i="2"/>
  <c r="G698" i="2"/>
  <c r="F698" i="2"/>
  <c r="G697" i="2"/>
  <c r="F697" i="2"/>
  <c r="G696" i="2"/>
  <c r="F696" i="2"/>
  <c r="G695" i="2"/>
  <c r="F695" i="2"/>
  <c r="G694" i="2"/>
  <c r="F694" i="2"/>
  <c r="G693" i="2"/>
  <c r="F693" i="2"/>
  <c r="G692" i="2"/>
  <c r="F692" i="2"/>
  <c r="G691" i="2"/>
  <c r="F691" i="2"/>
  <c r="G690" i="2"/>
  <c r="F690" i="2"/>
  <c r="G689" i="2"/>
  <c r="F689" i="2"/>
  <c r="G688" i="2"/>
  <c r="F688" i="2"/>
  <c r="G687" i="2"/>
  <c r="F687" i="2"/>
  <c r="G686" i="2"/>
  <c r="F686" i="2"/>
  <c r="G685" i="2"/>
  <c r="F685" i="2"/>
  <c r="G684" i="2"/>
  <c r="F684" i="2"/>
  <c r="G683" i="2"/>
  <c r="F683" i="2"/>
  <c r="G682" i="2"/>
  <c r="F682" i="2"/>
  <c r="G681" i="2"/>
  <c r="F681" i="2"/>
  <c r="G680" i="2"/>
  <c r="F680" i="2"/>
  <c r="G679" i="2"/>
  <c r="F679" i="2"/>
  <c r="G678" i="2"/>
  <c r="F678" i="2"/>
  <c r="G677" i="2"/>
  <c r="F677" i="2"/>
  <c r="G676" i="2"/>
  <c r="F676" i="2"/>
  <c r="G675" i="2"/>
  <c r="F675" i="2"/>
  <c r="G674" i="2"/>
  <c r="F674" i="2"/>
  <c r="G673" i="2"/>
  <c r="F673" i="2"/>
  <c r="G672" i="2"/>
  <c r="F672" i="2"/>
  <c r="G671" i="2"/>
  <c r="F671" i="2"/>
  <c r="G670" i="2"/>
  <c r="F670" i="2"/>
  <c r="G669" i="2"/>
  <c r="F669" i="2"/>
  <c r="G668" i="2"/>
  <c r="F668" i="2"/>
  <c r="G667" i="2"/>
  <c r="F667" i="2"/>
  <c r="G666" i="2"/>
  <c r="F666" i="2"/>
  <c r="G665" i="2"/>
  <c r="F665" i="2"/>
  <c r="G664" i="2"/>
  <c r="F664" i="2"/>
  <c r="G663" i="2"/>
  <c r="F663" i="2"/>
  <c r="G662" i="2"/>
  <c r="F662" i="2"/>
  <c r="G661" i="2"/>
  <c r="F661" i="2"/>
  <c r="G660" i="2"/>
  <c r="F660" i="2"/>
  <c r="G659" i="2"/>
  <c r="F659" i="2"/>
  <c r="G658" i="2"/>
  <c r="F658" i="2"/>
  <c r="G657" i="2"/>
  <c r="F657" i="2"/>
  <c r="G656" i="2"/>
  <c r="F656" i="2"/>
  <c r="G655" i="2"/>
  <c r="F655" i="2"/>
  <c r="G654" i="2"/>
  <c r="F654" i="2"/>
  <c r="G653" i="2"/>
  <c r="F653" i="2"/>
  <c r="G652" i="2"/>
  <c r="F652" i="2"/>
  <c r="G651" i="2"/>
  <c r="F651" i="2"/>
  <c r="G650" i="2"/>
  <c r="F650" i="2"/>
  <c r="G649" i="2"/>
  <c r="F649" i="2"/>
  <c r="G648" i="2"/>
  <c r="F648" i="2"/>
  <c r="G647" i="2"/>
  <c r="F647" i="2"/>
  <c r="G646" i="2"/>
  <c r="F646" i="2"/>
  <c r="G645" i="2"/>
  <c r="F645" i="2"/>
  <c r="G644" i="2"/>
  <c r="F644" i="2"/>
  <c r="G643" i="2"/>
  <c r="F643" i="2"/>
  <c r="G642" i="2"/>
  <c r="F642" i="2"/>
  <c r="G641" i="2"/>
  <c r="F641" i="2"/>
  <c r="G640" i="2"/>
  <c r="F640" i="2"/>
  <c r="G639" i="2"/>
  <c r="F639" i="2"/>
  <c r="G638" i="2"/>
  <c r="F638" i="2"/>
  <c r="G637" i="2"/>
  <c r="F637" i="2"/>
  <c r="G636" i="2"/>
  <c r="F636" i="2"/>
  <c r="G635" i="2"/>
  <c r="F635" i="2"/>
  <c r="G634" i="2"/>
  <c r="F634" i="2"/>
  <c r="G633" i="2"/>
  <c r="F633" i="2"/>
  <c r="G632" i="2"/>
  <c r="F632" i="2"/>
  <c r="G631" i="2"/>
  <c r="F631" i="2"/>
  <c r="G630" i="2"/>
  <c r="F630" i="2"/>
  <c r="G629" i="2"/>
  <c r="F629" i="2"/>
  <c r="G628" i="2"/>
  <c r="F628" i="2"/>
  <c r="G627" i="2"/>
  <c r="F627" i="2"/>
  <c r="G626" i="2"/>
  <c r="F626" i="2"/>
  <c r="G625" i="2"/>
  <c r="F625" i="2"/>
  <c r="G624" i="2"/>
  <c r="F624" i="2"/>
  <c r="G623" i="2"/>
  <c r="F623" i="2"/>
  <c r="G622" i="2"/>
  <c r="F622" i="2"/>
  <c r="G621" i="2"/>
  <c r="F621" i="2"/>
  <c r="G620" i="2"/>
  <c r="F620" i="2"/>
  <c r="G619" i="2"/>
  <c r="F619" i="2"/>
  <c r="G618" i="2"/>
  <c r="F618" i="2"/>
  <c r="G617" i="2"/>
  <c r="F617" i="2"/>
  <c r="G616" i="2"/>
  <c r="F616" i="2"/>
  <c r="G615" i="2"/>
  <c r="F615" i="2"/>
  <c r="G614" i="2"/>
  <c r="F614" i="2"/>
  <c r="G613" i="2"/>
  <c r="F613" i="2"/>
  <c r="G612" i="2"/>
  <c r="F612" i="2"/>
  <c r="G611" i="2"/>
  <c r="F611" i="2"/>
  <c r="G610" i="2"/>
  <c r="F610" i="2"/>
  <c r="G609" i="2"/>
  <c r="F609" i="2"/>
  <c r="G608" i="2"/>
  <c r="F608" i="2"/>
  <c r="G607" i="2"/>
  <c r="F607" i="2"/>
  <c r="G606" i="2"/>
  <c r="F606" i="2"/>
  <c r="G605" i="2"/>
  <c r="F605" i="2"/>
  <c r="G604" i="2"/>
  <c r="F604" i="2"/>
  <c r="G603" i="2"/>
  <c r="F603" i="2"/>
  <c r="G602" i="2"/>
  <c r="F602" i="2"/>
  <c r="G601" i="2"/>
  <c r="F601" i="2"/>
  <c r="G600" i="2"/>
  <c r="F600" i="2"/>
  <c r="G599" i="2"/>
  <c r="F599" i="2"/>
  <c r="G598" i="2"/>
  <c r="F598" i="2"/>
  <c r="G597" i="2"/>
  <c r="F597" i="2"/>
  <c r="G596" i="2"/>
  <c r="F596" i="2"/>
  <c r="G595" i="2"/>
  <c r="F595" i="2"/>
  <c r="G594" i="2"/>
  <c r="F594" i="2"/>
  <c r="G593" i="2"/>
  <c r="F593" i="2"/>
  <c r="G592" i="2"/>
  <c r="F592" i="2"/>
  <c r="G591" i="2"/>
  <c r="F591" i="2"/>
  <c r="G590" i="2"/>
  <c r="F590" i="2"/>
  <c r="G589" i="2"/>
  <c r="F589" i="2"/>
  <c r="G588" i="2"/>
  <c r="F588" i="2"/>
  <c r="G587" i="2"/>
  <c r="F587" i="2"/>
  <c r="G586" i="2"/>
  <c r="F586" i="2"/>
  <c r="G585" i="2"/>
  <c r="F585" i="2"/>
  <c r="G584" i="2"/>
  <c r="F584" i="2"/>
  <c r="G583" i="2"/>
  <c r="F583" i="2"/>
  <c r="G582" i="2"/>
  <c r="F582" i="2"/>
  <c r="G581" i="2"/>
  <c r="F581" i="2"/>
  <c r="G580" i="2"/>
  <c r="F580" i="2"/>
  <c r="G579" i="2"/>
  <c r="F579" i="2"/>
  <c r="G578" i="2"/>
  <c r="F578" i="2"/>
  <c r="G577" i="2"/>
  <c r="F577" i="2"/>
  <c r="G576" i="2"/>
  <c r="F576" i="2"/>
  <c r="G575" i="2"/>
  <c r="F575" i="2"/>
  <c r="G574" i="2"/>
  <c r="F574" i="2"/>
  <c r="G573" i="2"/>
  <c r="F573" i="2"/>
  <c r="G572" i="2"/>
  <c r="F572" i="2"/>
  <c r="G571" i="2"/>
  <c r="F571" i="2"/>
  <c r="G570" i="2"/>
  <c r="F570" i="2"/>
  <c r="G569" i="2"/>
  <c r="F569" i="2"/>
  <c r="G568" i="2"/>
  <c r="F568" i="2"/>
  <c r="G567" i="2"/>
  <c r="F567" i="2"/>
  <c r="G566" i="2"/>
  <c r="F566" i="2"/>
  <c r="G565" i="2"/>
  <c r="F565" i="2"/>
  <c r="G564" i="2"/>
  <c r="F564" i="2"/>
  <c r="G563" i="2"/>
  <c r="F563" i="2"/>
  <c r="G562" i="2"/>
  <c r="F562" i="2"/>
  <c r="G561" i="2"/>
  <c r="F561" i="2"/>
  <c r="G560" i="2"/>
  <c r="F560" i="2"/>
  <c r="G559" i="2"/>
  <c r="F559" i="2"/>
  <c r="G558" i="2"/>
  <c r="F558" i="2"/>
  <c r="G557" i="2"/>
  <c r="F557" i="2"/>
  <c r="G556" i="2"/>
  <c r="F556" i="2"/>
  <c r="G555" i="2"/>
  <c r="F555" i="2"/>
  <c r="G554" i="2"/>
  <c r="F554" i="2"/>
  <c r="G553" i="2"/>
  <c r="F553" i="2"/>
  <c r="G552" i="2"/>
  <c r="F552" i="2"/>
  <c r="G551" i="2"/>
  <c r="F551" i="2"/>
  <c r="G550" i="2"/>
  <c r="F550" i="2"/>
  <c r="G549" i="2"/>
  <c r="F549" i="2"/>
  <c r="G548" i="2"/>
  <c r="F548" i="2"/>
  <c r="G547" i="2"/>
  <c r="F547" i="2"/>
  <c r="G546" i="2"/>
  <c r="F546" i="2"/>
  <c r="G545" i="2"/>
  <c r="F545" i="2"/>
  <c r="G544" i="2"/>
  <c r="F544" i="2"/>
  <c r="G543" i="2"/>
  <c r="F543" i="2"/>
  <c r="G542" i="2"/>
  <c r="F542" i="2"/>
  <c r="G541" i="2"/>
  <c r="F541" i="2"/>
  <c r="G540" i="2"/>
  <c r="F540" i="2"/>
  <c r="G539" i="2"/>
  <c r="F539" i="2"/>
  <c r="G538" i="2"/>
  <c r="F538" i="2"/>
  <c r="G537" i="2"/>
  <c r="F537" i="2"/>
  <c r="G536" i="2"/>
  <c r="F536" i="2"/>
  <c r="G535" i="2"/>
  <c r="F535" i="2"/>
  <c r="G534" i="2"/>
  <c r="F534" i="2"/>
  <c r="G533" i="2"/>
  <c r="F533" i="2"/>
  <c r="G532" i="2"/>
  <c r="F532" i="2"/>
  <c r="G531" i="2"/>
  <c r="F531" i="2"/>
  <c r="G530" i="2"/>
  <c r="F530" i="2"/>
  <c r="G529" i="2"/>
  <c r="F529" i="2"/>
  <c r="G528" i="2"/>
  <c r="F528" i="2"/>
  <c r="G527" i="2"/>
  <c r="F527" i="2"/>
  <c r="G526" i="2"/>
  <c r="F526" i="2"/>
  <c r="G525" i="2"/>
  <c r="F525" i="2"/>
  <c r="G524" i="2"/>
  <c r="F524" i="2"/>
  <c r="G523" i="2"/>
  <c r="F523" i="2"/>
  <c r="G522" i="2"/>
  <c r="F522" i="2"/>
  <c r="G521" i="2"/>
  <c r="F521" i="2"/>
  <c r="G520" i="2"/>
  <c r="F520" i="2"/>
  <c r="G519" i="2"/>
  <c r="F519" i="2"/>
  <c r="G518" i="2"/>
  <c r="F518" i="2"/>
  <c r="G517" i="2"/>
  <c r="F517" i="2"/>
  <c r="G516" i="2"/>
  <c r="F516" i="2"/>
  <c r="G515" i="2"/>
  <c r="F515" i="2"/>
  <c r="G514" i="2"/>
  <c r="F514" i="2"/>
  <c r="G513" i="2"/>
  <c r="F513" i="2"/>
  <c r="G512" i="2"/>
  <c r="F512" i="2"/>
  <c r="G511" i="2"/>
  <c r="F511" i="2"/>
  <c r="G510" i="2"/>
  <c r="F510" i="2"/>
  <c r="G509" i="2"/>
  <c r="F509" i="2"/>
  <c r="G508" i="2"/>
  <c r="F508" i="2"/>
  <c r="G507" i="2"/>
  <c r="F507" i="2"/>
  <c r="G506" i="2"/>
  <c r="F506" i="2"/>
  <c r="G505" i="2"/>
  <c r="F505" i="2"/>
  <c r="G504" i="2"/>
  <c r="F504" i="2"/>
  <c r="G503" i="2"/>
  <c r="F503" i="2"/>
  <c r="G502" i="2"/>
  <c r="F502" i="2"/>
  <c r="G501" i="2"/>
  <c r="F501" i="2"/>
  <c r="G500" i="2"/>
  <c r="F500" i="2"/>
  <c r="G499" i="2"/>
  <c r="F499" i="2"/>
  <c r="G498" i="2"/>
  <c r="F498" i="2"/>
  <c r="G497" i="2"/>
  <c r="F497" i="2"/>
  <c r="G496" i="2"/>
  <c r="F496" i="2"/>
  <c r="G495" i="2"/>
  <c r="F495" i="2"/>
  <c r="G494" i="2"/>
  <c r="F494" i="2"/>
  <c r="G493" i="2"/>
  <c r="F493" i="2"/>
  <c r="G492" i="2"/>
  <c r="F492" i="2"/>
  <c r="G491" i="2"/>
  <c r="F491" i="2"/>
  <c r="G490" i="2"/>
  <c r="F490" i="2"/>
  <c r="G489" i="2"/>
  <c r="F489" i="2"/>
  <c r="G488" i="2"/>
  <c r="F488" i="2"/>
  <c r="G487" i="2"/>
  <c r="F487" i="2"/>
  <c r="G486" i="2"/>
  <c r="F486" i="2"/>
  <c r="G485" i="2"/>
  <c r="F485" i="2"/>
  <c r="G484" i="2"/>
  <c r="F484" i="2"/>
  <c r="G483" i="2"/>
  <c r="F483" i="2"/>
  <c r="G482" i="2"/>
  <c r="F482" i="2"/>
  <c r="G481" i="2"/>
  <c r="F481" i="2"/>
  <c r="G480" i="2"/>
  <c r="F480" i="2"/>
  <c r="G479" i="2"/>
  <c r="F479" i="2"/>
  <c r="G478" i="2"/>
  <c r="F478" i="2"/>
  <c r="G477" i="2"/>
  <c r="F477" i="2"/>
  <c r="G476" i="2"/>
  <c r="F476" i="2"/>
  <c r="G475" i="2"/>
  <c r="F475" i="2"/>
  <c r="G474" i="2"/>
  <c r="F474" i="2"/>
  <c r="G473" i="2"/>
  <c r="F473" i="2"/>
  <c r="G472" i="2"/>
  <c r="F472" i="2"/>
  <c r="G471" i="2"/>
  <c r="F471" i="2"/>
  <c r="G470" i="2"/>
  <c r="F470" i="2"/>
  <c r="G469" i="2"/>
  <c r="F469" i="2"/>
  <c r="G468" i="2"/>
  <c r="F468" i="2"/>
  <c r="G467" i="2"/>
  <c r="F467" i="2"/>
  <c r="G466" i="2"/>
  <c r="F466" i="2"/>
  <c r="G465" i="2"/>
  <c r="F465" i="2"/>
  <c r="G464" i="2"/>
  <c r="F464" i="2"/>
  <c r="G463" i="2"/>
  <c r="F463" i="2"/>
  <c r="G462" i="2"/>
  <c r="F462" i="2"/>
  <c r="G461" i="2"/>
  <c r="F461" i="2"/>
  <c r="G460" i="2"/>
  <c r="F460" i="2"/>
  <c r="G459" i="2"/>
  <c r="F459" i="2"/>
  <c r="G458" i="2"/>
  <c r="F458" i="2"/>
  <c r="G457" i="2"/>
  <c r="F457" i="2"/>
  <c r="G456" i="2"/>
  <c r="F456" i="2"/>
  <c r="G455" i="2"/>
  <c r="F455" i="2"/>
  <c r="G454" i="2"/>
  <c r="F454" i="2"/>
  <c r="G453" i="2"/>
  <c r="F453" i="2"/>
  <c r="G452" i="2"/>
  <c r="F452" i="2"/>
  <c r="G451" i="2"/>
  <c r="F451" i="2"/>
  <c r="G450" i="2"/>
  <c r="F450" i="2"/>
  <c r="G449" i="2"/>
  <c r="F449" i="2"/>
  <c r="G448" i="2"/>
  <c r="F448" i="2"/>
  <c r="G447" i="2"/>
  <c r="F447" i="2"/>
  <c r="G446" i="2"/>
  <c r="F446" i="2"/>
  <c r="G445" i="2"/>
  <c r="F445" i="2"/>
  <c r="G444" i="2"/>
  <c r="F444" i="2"/>
  <c r="G443" i="2"/>
  <c r="F443" i="2"/>
  <c r="G442" i="2"/>
  <c r="F442" i="2"/>
  <c r="G441" i="2"/>
  <c r="F441" i="2"/>
  <c r="G440" i="2"/>
  <c r="F440" i="2"/>
  <c r="G439" i="2"/>
  <c r="F439" i="2"/>
  <c r="G438" i="2"/>
  <c r="F438" i="2"/>
  <c r="G437" i="2"/>
  <c r="F437" i="2"/>
  <c r="G436" i="2"/>
  <c r="F436" i="2"/>
  <c r="G435" i="2"/>
  <c r="F435" i="2"/>
  <c r="G434" i="2"/>
  <c r="F434" i="2"/>
  <c r="G433" i="2"/>
  <c r="F433" i="2"/>
  <c r="G432" i="2"/>
  <c r="F432" i="2"/>
  <c r="G431" i="2"/>
  <c r="F431" i="2"/>
  <c r="G430" i="2"/>
  <c r="F430" i="2"/>
  <c r="G429" i="2"/>
  <c r="F429" i="2"/>
  <c r="G428" i="2"/>
  <c r="F428" i="2"/>
  <c r="G427" i="2"/>
  <c r="F427" i="2"/>
  <c r="G426" i="2"/>
  <c r="F426" i="2"/>
  <c r="G425" i="2"/>
  <c r="F425" i="2"/>
  <c r="G424" i="2"/>
  <c r="F424" i="2"/>
  <c r="G423" i="2"/>
  <c r="F423" i="2"/>
  <c r="G422" i="2"/>
  <c r="F422" i="2"/>
  <c r="G421" i="2"/>
  <c r="F421" i="2"/>
  <c r="G420" i="2"/>
  <c r="F420" i="2"/>
  <c r="G419" i="2"/>
  <c r="F419" i="2"/>
  <c r="G418" i="2"/>
  <c r="F418" i="2"/>
  <c r="G417" i="2"/>
  <c r="F417" i="2"/>
  <c r="G416" i="2"/>
  <c r="F416" i="2"/>
  <c r="G415" i="2"/>
  <c r="F415" i="2"/>
  <c r="G414" i="2"/>
  <c r="F414" i="2"/>
  <c r="G413" i="2"/>
  <c r="F413" i="2"/>
  <c r="G412" i="2"/>
  <c r="F412" i="2"/>
  <c r="G411" i="2"/>
  <c r="F411" i="2"/>
  <c r="G410" i="2"/>
  <c r="F410" i="2"/>
  <c r="G409" i="2"/>
  <c r="F409" i="2"/>
  <c r="G408" i="2"/>
  <c r="F408" i="2"/>
  <c r="G407" i="2"/>
  <c r="F407" i="2"/>
  <c r="G406" i="2"/>
  <c r="F406" i="2"/>
  <c r="G405" i="2"/>
  <c r="F405" i="2"/>
  <c r="G404" i="2"/>
  <c r="F404" i="2"/>
  <c r="G403" i="2"/>
  <c r="F403" i="2"/>
  <c r="G402" i="2"/>
  <c r="F402" i="2"/>
  <c r="G401" i="2"/>
  <c r="F401" i="2"/>
  <c r="G400" i="2"/>
  <c r="F400" i="2"/>
  <c r="G399" i="2"/>
  <c r="F399" i="2"/>
  <c r="G398" i="2"/>
  <c r="F398" i="2"/>
  <c r="G397" i="2"/>
  <c r="F397" i="2"/>
  <c r="G396" i="2"/>
  <c r="F396" i="2"/>
  <c r="G395" i="2"/>
  <c r="F395" i="2"/>
  <c r="G394" i="2"/>
  <c r="F394" i="2"/>
  <c r="G393" i="2"/>
  <c r="F393" i="2"/>
  <c r="G392" i="2"/>
  <c r="F392" i="2"/>
  <c r="G391" i="2"/>
  <c r="F391" i="2"/>
  <c r="G390" i="2"/>
  <c r="F390" i="2"/>
  <c r="G389" i="2"/>
  <c r="F389" i="2"/>
  <c r="G388" i="2"/>
  <c r="F388" i="2"/>
  <c r="G387" i="2"/>
  <c r="F387" i="2"/>
  <c r="G386" i="2"/>
  <c r="F386" i="2"/>
  <c r="G385" i="2"/>
  <c r="F385" i="2"/>
  <c r="G384" i="2"/>
  <c r="F384" i="2"/>
  <c r="G383" i="2"/>
  <c r="F383" i="2"/>
  <c r="G382" i="2"/>
  <c r="F382" i="2"/>
  <c r="G381" i="2"/>
  <c r="F381" i="2"/>
  <c r="G380" i="2"/>
  <c r="F380" i="2"/>
  <c r="G379" i="2"/>
  <c r="F379" i="2"/>
  <c r="G378" i="2"/>
  <c r="F378" i="2"/>
  <c r="G377" i="2"/>
  <c r="F377" i="2"/>
  <c r="G376" i="2"/>
  <c r="F376" i="2"/>
  <c r="G375" i="2"/>
  <c r="F375" i="2"/>
  <c r="G374" i="2"/>
  <c r="F374" i="2"/>
  <c r="G373" i="2"/>
  <c r="F373" i="2"/>
  <c r="G372" i="2"/>
  <c r="F372" i="2"/>
  <c r="G371" i="2"/>
  <c r="F371" i="2"/>
  <c r="G370" i="2"/>
  <c r="F370" i="2"/>
  <c r="G369" i="2"/>
  <c r="F369" i="2"/>
  <c r="G368" i="2"/>
  <c r="F368" i="2"/>
  <c r="G367" i="2"/>
  <c r="F367" i="2"/>
  <c r="G366" i="2"/>
  <c r="F366" i="2"/>
  <c r="G365" i="2"/>
  <c r="F365" i="2"/>
  <c r="G364" i="2"/>
  <c r="F364" i="2"/>
  <c r="G363" i="2"/>
  <c r="F363" i="2"/>
  <c r="G362" i="2"/>
  <c r="F362" i="2"/>
  <c r="G361" i="2"/>
  <c r="F361" i="2"/>
  <c r="G360" i="2"/>
  <c r="F360" i="2"/>
  <c r="G359" i="2"/>
  <c r="F359" i="2"/>
  <c r="G358" i="2"/>
  <c r="F358" i="2"/>
  <c r="G357" i="2"/>
  <c r="F357" i="2"/>
  <c r="G356" i="2"/>
  <c r="F356" i="2"/>
  <c r="G355" i="2"/>
  <c r="F355" i="2"/>
  <c r="G354" i="2"/>
  <c r="F354" i="2"/>
  <c r="G353" i="2"/>
  <c r="F353" i="2"/>
  <c r="G352" i="2"/>
  <c r="F352" i="2"/>
  <c r="G351" i="2"/>
  <c r="F351" i="2"/>
  <c r="G350" i="2"/>
  <c r="F350" i="2"/>
  <c r="G349" i="2"/>
  <c r="F349" i="2"/>
  <c r="G348" i="2"/>
  <c r="F348" i="2"/>
  <c r="G347" i="2"/>
  <c r="F347" i="2"/>
  <c r="G346" i="2"/>
  <c r="F346" i="2"/>
  <c r="G345" i="2"/>
  <c r="F345" i="2"/>
  <c r="G344" i="2"/>
  <c r="F344" i="2"/>
  <c r="G343" i="2"/>
  <c r="F343" i="2"/>
  <c r="G342" i="2"/>
  <c r="F342" i="2"/>
  <c r="G341" i="2"/>
  <c r="F341" i="2"/>
  <c r="G340" i="2"/>
  <c r="F340" i="2"/>
  <c r="G339" i="2"/>
  <c r="F339" i="2"/>
  <c r="G338" i="2"/>
  <c r="F338" i="2"/>
  <c r="G337" i="2"/>
  <c r="F337" i="2"/>
  <c r="G336" i="2"/>
  <c r="F336" i="2"/>
  <c r="G335" i="2"/>
  <c r="F335" i="2"/>
  <c r="G334" i="2"/>
  <c r="F334" i="2"/>
  <c r="G333" i="2"/>
  <c r="F333" i="2"/>
  <c r="G332" i="2"/>
  <c r="F332" i="2"/>
  <c r="G331" i="2"/>
  <c r="F331" i="2"/>
  <c r="G330" i="2"/>
  <c r="F330" i="2"/>
  <c r="G329" i="2"/>
  <c r="F329" i="2"/>
  <c r="G328" i="2"/>
  <c r="F328" i="2"/>
  <c r="G327" i="2"/>
  <c r="F327" i="2"/>
  <c r="G326" i="2"/>
  <c r="F326" i="2"/>
  <c r="G325" i="2"/>
  <c r="F325" i="2"/>
  <c r="G324" i="2"/>
  <c r="F324" i="2"/>
  <c r="G323" i="2"/>
  <c r="F323" i="2"/>
  <c r="G322" i="2"/>
  <c r="F322" i="2"/>
  <c r="G321" i="2"/>
  <c r="F321" i="2"/>
  <c r="G320" i="2"/>
  <c r="F320" i="2"/>
  <c r="G319" i="2"/>
  <c r="F319" i="2"/>
  <c r="G318" i="2"/>
  <c r="F318" i="2"/>
  <c r="G317" i="2"/>
  <c r="F317" i="2"/>
  <c r="G316" i="2"/>
  <c r="F316" i="2"/>
  <c r="G315" i="2"/>
  <c r="F315" i="2"/>
  <c r="G314" i="2"/>
  <c r="F314" i="2"/>
  <c r="G313" i="2"/>
  <c r="F313" i="2"/>
  <c r="G312" i="2"/>
  <c r="F312" i="2"/>
  <c r="G311" i="2"/>
  <c r="F311" i="2"/>
  <c r="G310" i="2"/>
  <c r="F310" i="2"/>
  <c r="G309" i="2"/>
  <c r="F309" i="2"/>
  <c r="G308" i="2"/>
  <c r="F308" i="2"/>
  <c r="G307" i="2"/>
  <c r="F307" i="2"/>
  <c r="G306" i="2"/>
  <c r="F306" i="2"/>
  <c r="G305" i="2"/>
  <c r="F305" i="2"/>
  <c r="G304" i="2"/>
  <c r="F304" i="2"/>
  <c r="G303" i="2"/>
  <c r="F303" i="2"/>
  <c r="G302" i="2"/>
  <c r="F302" i="2"/>
  <c r="G301" i="2"/>
  <c r="F301" i="2"/>
  <c r="G300" i="2"/>
  <c r="F300" i="2"/>
  <c r="G299" i="2"/>
  <c r="F299" i="2"/>
  <c r="G298" i="2"/>
  <c r="F298" i="2"/>
  <c r="G297" i="2"/>
  <c r="F297" i="2"/>
  <c r="G296" i="2"/>
  <c r="F296" i="2"/>
  <c r="G295" i="2"/>
  <c r="F295" i="2"/>
  <c r="G294" i="2"/>
  <c r="F294" i="2"/>
  <c r="G293" i="2"/>
  <c r="F293" i="2"/>
  <c r="G292" i="2"/>
  <c r="F292" i="2"/>
  <c r="G291" i="2"/>
  <c r="F291" i="2"/>
  <c r="G290" i="2"/>
  <c r="F290" i="2"/>
  <c r="G289" i="2"/>
  <c r="F289" i="2"/>
  <c r="G288" i="2"/>
  <c r="F288" i="2"/>
  <c r="G287" i="2"/>
  <c r="F287" i="2"/>
  <c r="G286" i="2"/>
  <c r="F286" i="2"/>
  <c r="G285" i="2"/>
  <c r="F285" i="2"/>
  <c r="G284" i="2"/>
  <c r="F284" i="2"/>
  <c r="G283" i="2"/>
  <c r="F283" i="2"/>
  <c r="G282" i="2"/>
  <c r="F282" i="2"/>
  <c r="G281" i="2"/>
  <c r="F281" i="2"/>
  <c r="G280" i="2"/>
  <c r="F280" i="2"/>
  <c r="G279" i="2"/>
  <c r="F279" i="2"/>
  <c r="G278" i="2"/>
  <c r="F278" i="2"/>
  <c r="G277" i="2"/>
  <c r="F277" i="2"/>
  <c r="G276" i="2"/>
  <c r="F276" i="2"/>
  <c r="G275" i="2"/>
  <c r="F275" i="2"/>
  <c r="G274" i="2"/>
  <c r="F274" i="2"/>
  <c r="G273" i="2"/>
  <c r="F273" i="2"/>
  <c r="G272" i="2"/>
  <c r="F272" i="2"/>
  <c r="G271" i="2"/>
  <c r="F271" i="2"/>
  <c r="G270" i="2"/>
  <c r="F270" i="2"/>
  <c r="G269" i="2"/>
  <c r="F269" i="2"/>
  <c r="G268" i="2"/>
  <c r="F268" i="2"/>
  <c r="G267" i="2"/>
  <c r="F267" i="2"/>
  <c r="G266" i="2"/>
  <c r="F266" i="2"/>
  <c r="G265" i="2"/>
  <c r="F265" i="2"/>
  <c r="G264" i="2"/>
  <c r="F264" i="2"/>
  <c r="G263" i="2"/>
  <c r="F263" i="2"/>
  <c r="G262" i="2"/>
  <c r="F262" i="2"/>
  <c r="G261" i="2"/>
  <c r="F261" i="2"/>
  <c r="G260" i="2"/>
  <c r="F260" i="2"/>
  <c r="G259" i="2"/>
  <c r="F259" i="2"/>
  <c r="G258" i="2"/>
  <c r="F258" i="2"/>
  <c r="G257" i="2"/>
  <c r="F257" i="2"/>
  <c r="G256" i="2"/>
  <c r="F256" i="2"/>
  <c r="G255" i="2"/>
  <c r="F255" i="2"/>
  <c r="G254" i="2"/>
  <c r="F254" i="2"/>
  <c r="G253" i="2"/>
  <c r="F253" i="2"/>
  <c r="G252" i="2"/>
  <c r="F252" i="2"/>
  <c r="G251" i="2"/>
  <c r="F251" i="2"/>
  <c r="G250" i="2"/>
  <c r="F250" i="2"/>
  <c r="G249" i="2"/>
  <c r="F249" i="2"/>
  <c r="G248" i="2"/>
  <c r="F248" i="2"/>
  <c r="G247" i="2"/>
  <c r="F247" i="2"/>
  <c r="G246" i="2"/>
  <c r="F246" i="2"/>
  <c r="G245" i="2"/>
  <c r="F245" i="2"/>
  <c r="G244" i="2"/>
  <c r="F244" i="2"/>
  <c r="G243" i="2"/>
  <c r="F243" i="2"/>
  <c r="G242" i="2"/>
  <c r="F242" i="2"/>
  <c r="G241" i="2"/>
  <c r="F241" i="2"/>
  <c r="G240" i="2"/>
  <c r="F240" i="2"/>
  <c r="G239" i="2"/>
  <c r="F239" i="2"/>
  <c r="G238" i="2"/>
  <c r="F238" i="2"/>
  <c r="G237" i="2"/>
  <c r="F237" i="2"/>
  <c r="G236" i="2"/>
  <c r="F236" i="2"/>
  <c r="G235" i="2"/>
  <c r="F235" i="2"/>
  <c r="G234" i="2"/>
  <c r="F234" i="2"/>
  <c r="G233" i="2"/>
  <c r="F233" i="2"/>
  <c r="G232" i="2"/>
  <c r="F232" i="2"/>
  <c r="G231" i="2"/>
  <c r="F231" i="2"/>
  <c r="G230" i="2"/>
  <c r="F230" i="2"/>
  <c r="G229" i="2"/>
  <c r="F229" i="2"/>
  <c r="G228" i="2"/>
  <c r="F228" i="2"/>
  <c r="G227" i="2"/>
  <c r="F227" i="2"/>
  <c r="G226" i="2"/>
  <c r="F226" i="2"/>
  <c r="G225" i="2"/>
  <c r="F225" i="2"/>
  <c r="G224" i="2"/>
  <c r="F224" i="2"/>
  <c r="G223" i="2"/>
  <c r="F223" i="2"/>
  <c r="G222" i="2"/>
  <c r="F222" i="2"/>
  <c r="G221" i="2"/>
  <c r="F221" i="2"/>
  <c r="G220" i="2"/>
  <c r="F220" i="2"/>
  <c r="G219" i="2"/>
  <c r="F219" i="2"/>
  <c r="G218" i="2"/>
  <c r="F218" i="2"/>
  <c r="G217" i="2"/>
  <c r="F217" i="2"/>
  <c r="G216" i="2"/>
  <c r="F216" i="2"/>
  <c r="G215" i="2"/>
  <c r="F215" i="2"/>
  <c r="G214" i="2"/>
  <c r="F214" i="2"/>
  <c r="G213" i="2"/>
  <c r="F213" i="2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B7" i="1" l="1"/>
  <c r="B8" i="1" l="1"/>
  <c r="B9" i="1"/>
  <c r="B6" i="1"/>
  <c r="G7" i="1"/>
  <c r="G8" i="1"/>
  <c r="G9" i="1"/>
  <c r="G6" i="1"/>
  <c r="F7" i="1"/>
  <c r="F8" i="1"/>
  <c r="F9" i="1"/>
  <c r="F6" i="1"/>
  <c r="E7" i="1"/>
  <c r="E8" i="1"/>
  <c r="E9" i="1"/>
  <c r="E6" i="1"/>
  <c r="D7" i="1"/>
  <c r="D8" i="1"/>
  <c r="D9" i="1"/>
  <c r="D6" i="1"/>
  <c r="E2" i="1" l="1"/>
  <c r="E1" i="1"/>
  <c r="D2" i="1"/>
  <c r="D1" i="1"/>
  <c r="H267" i="1" s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15" i="1"/>
  <c r="H1831" i="1" l="1"/>
  <c r="H1319" i="1"/>
  <c r="I1436" i="1"/>
  <c r="H1703" i="1"/>
  <c r="H1163" i="1"/>
  <c r="H2087" i="1"/>
  <c r="H1575" i="1"/>
  <c r="H651" i="1"/>
  <c r="H1959" i="1"/>
  <c r="H1447" i="1"/>
  <c r="H139" i="1"/>
  <c r="H2183" i="1"/>
  <c r="H2055" i="1"/>
  <c r="H1927" i="1"/>
  <c r="H1799" i="1"/>
  <c r="H1671" i="1"/>
  <c r="H1543" i="1"/>
  <c r="H1415" i="1"/>
  <c r="H1287" i="1"/>
  <c r="H1035" i="1"/>
  <c r="H523" i="1"/>
  <c r="H2151" i="1"/>
  <c r="H2023" i="1"/>
  <c r="H1895" i="1"/>
  <c r="H1767" i="1"/>
  <c r="H1639" i="1"/>
  <c r="H1511" i="1"/>
  <c r="H1383" i="1"/>
  <c r="H1255" i="1"/>
  <c r="H907" i="1"/>
  <c r="H395" i="1"/>
  <c r="I1930" i="1"/>
  <c r="H2119" i="1"/>
  <c r="H1991" i="1"/>
  <c r="H1863" i="1"/>
  <c r="H1735" i="1"/>
  <c r="H1607" i="1"/>
  <c r="H1479" i="1"/>
  <c r="H1351" i="1"/>
  <c r="H1223" i="1"/>
  <c r="H779" i="1"/>
  <c r="I2186" i="1"/>
  <c r="H16" i="1"/>
  <c r="H23" i="1"/>
  <c r="H39" i="1"/>
  <c r="H55" i="1"/>
  <c r="H71" i="1"/>
  <c r="H87" i="1"/>
  <c r="H103" i="1"/>
  <c r="H119" i="1"/>
  <c r="H135" i="1"/>
  <c r="H151" i="1"/>
  <c r="H167" i="1"/>
  <c r="H183" i="1"/>
  <c r="H199" i="1"/>
  <c r="H215" i="1"/>
  <c r="H231" i="1"/>
  <c r="H247" i="1"/>
  <c r="H263" i="1"/>
  <c r="H279" i="1"/>
  <c r="H295" i="1"/>
  <c r="H311" i="1"/>
  <c r="H327" i="1"/>
  <c r="H343" i="1"/>
  <c r="H359" i="1"/>
  <c r="H375" i="1"/>
  <c r="H391" i="1"/>
  <c r="H407" i="1"/>
  <c r="H423" i="1"/>
  <c r="H439" i="1"/>
  <c r="H455" i="1"/>
  <c r="H471" i="1"/>
  <c r="H487" i="1"/>
  <c r="H503" i="1"/>
  <c r="H519" i="1"/>
  <c r="H535" i="1"/>
  <c r="H551" i="1"/>
  <c r="H567" i="1"/>
  <c r="H583" i="1"/>
  <c r="H599" i="1"/>
  <c r="H615" i="1"/>
  <c r="H631" i="1"/>
  <c r="H647" i="1"/>
  <c r="H663" i="1"/>
  <c r="H679" i="1"/>
  <c r="H695" i="1"/>
  <c r="H711" i="1"/>
  <c r="H727" i="1"/>
  <c r="H743" i="1"/>
  <c r="H759" i="1"/>
  <c r="H775" i="1"/>
  <c r="H791" i="1"/>
  <c r="H807" i="1"/>
  <c r="H823" i="1"/>
  <c r="H839" i="1"/>
  <c r="H855" i="1"/>
  <c r="H871" i="1"/>
  <c r="H887" i="1"/>
  <c r="H903" i="1"/>
  <c r="H919" i="1"/>
  <c r="H935" i="1"/>
  <c r="H951" i="1"/>
  <c r="H967" i="1"/>
  <c r="H983" i="1"/>
  <c r="H999" i="1"/>
  <c r="H1015" i="1"/>
  <c r="H1031" i="1"/>
  <c r="H1047" i="1"/>
  <c r="H1063" i="1"/>
  <c r="H1079" i="1"/>
  <c r="H1095" i="1"/>
  <c r="H1111" i="1"/>
  <c r="H1127" i="1"/>
  <c r="H1143" i="1"/>
  <c r="H1159" i="1"/>
  <c r="H1175" i="1"/>
  <c r="H1191" i="1"/>
  <c r="H31" i="1"/>
  <c r="H47" i="1"/>
  <c r="H63" i="1"/>
  <c r="H79" i="1"/>
  <c r="H95" i="1"/>
  <c r="H111" i="1"/>
  <c r="H127" i="1"/>
  <c r="H143" i="1"/>
  <c r="H159" i="1"/>
  <c r="H175" i="1"/>
  <c r="H191" i="1"/>
  <c r="H207" i="1"/>
  <c r="H223" i="1"/>
  <c r="H239" i="1"/>
  <c r="H255" i="1"/>
  <c r="H271" i="1"/>
  <c r="H287" i="1"/>
  <c r="H303" i="1"/>
  <c r="H319" i="1"/>
  <c r="H335" i="1"/>
  <c r="H351" i="1"/>
  <c r="H367" i="1"/>
  <c r="H383" i="1"/>
  <c r="H399" i="1"/>
  <c r="H415" i="1"/>
  <c r="H431" i="1"/>
  <c r="H447" i="1"/>
  <c r="H463" i="1"/>
  <c r="H479" i="1"/>
  <c r="H495" i="1"/>
  <c r="H511" i="1"/>
  <c r="H527" i="1"/>
  <c r="H543" i="1"/>
  <c r="H559" i="1"/>
  <c r="H575" i="1"/>
  <c r="H591" i="1"/>
  <c r="H607" i="1"/>
  <c r="H623" i="1"/>
  <c r="H639" i="1"/>
  <c r="H655" i="1"/>
  <c r="H671" i="1"/>
  <c r="H687" i="1"/>
  <c r="H703" i="1"/>
  <c r="H719" i="1"/>
  <c r="H735" i="1"/>
  <c r="H751" i="1"/>
  <c r="H767" i="1"/>
  <c r="H783" i="1"/>
  <c r="H799" i="1"/>
  <c r="H815" i="1"/>
  <c r="H831" i="1"/>
  <c r="H847" i="1"/>
  <c r="H863" i="1"/>
  <c r="H879" i="1"/>
  <c r="H895" i="1"/>
  <c r="H911" i="1"/>
  <c r="H927" i="1"/>
  <c r="H943" i="1"/>
  <c r="H959" i="1"/>
  <c r="H975" i="1"/>
  <c r="H991" i="1"/>
  <c r="H1007" i="1"/>
  <c r="H1023" i="1"/>
  <c r="H1039" i="1"/>
  <c r="H1055" i="1"/>
  <c r="H1071" i="1"/>
  <c r="H1087" i="1"/>
  <c r="H1103" i="1"/>
  <c r="H1119" i="1"/>
  <c r="H1135" i="1"/>
  <c r="H1151" i="1"/>
  <c r="H1167" i="1"/>
  <c r="H1183" i="1"/>
  <c r="H1199" i="1"/>
  <c r="H19" i="1"/>
  <c r="H35" i="1"/>
  <c r="H51" i="1"/>
  <c r="H67" i="1"/>
  <c r="H83" i="1"/>
  <c r="H99" i="1"/>
  <c r="H115" i="1"/>
  <c r="H131" i="1"/>
  <c r="H147" i="1"/>
  <c r="H163" i="1"/>
  <c r="H179" i="1"/>
  <c r="H195" i="1"/>
  <c r="H211" i="1"/>
  <c r="H227" i="1"/>
  <c r="H243" i="1"/>
  <c r="H259" i="1"/>
  <c r="H275" i="1"/>
  <c r="H291" i="1"/>
  <c r="H307" i="1"/>
  <c r="H323" i="1"/>
  <c r="H339" i="1"/>
  <c r="H355" i="1"/>
  <c r="H371" i="1"/>
  <c r="H387" i="1"/>
  <c r="H403" i="1"/>
  <c r="H419" i="1"/>
  <c r="H435" i="1"/>
  <c r="H451" i="1"/>
  <c r="H467" i="1"/>
  <c r="H483" i="1"/>
  <c r="H499" i="1"/>
  <c r="H515" i="1"/>
  <c r="H531" i="1"/>
  <c r="H547" i="1"/>
  <c r="H563" i="1"/>
  <c r="H579" i="1"/>
  <c r="H595" i="1"/>
  <c r="H611" i="1"/>
  <c r="H627" i="1"/>
  <c r="H643" i="1"/>
  <c r="H659" i="1"/>
  <c r="H675" i="1"/>
  <c r="H691" i="1"/>
  <c r="H707" i="1"/>
  <c r="H723" i="1"/>
  <c r="H739" i="1"/>
  <c r="H755" i="1"/>
  <c r="H771" i="1"/>
  <c r="H787" i="1"/>
  <c r="H803" i="1"/>
  <c r="H819" i="1"/>
  <c r="H835" i="1"/>
  <c r="H851" i="1"/>
  <c r="H867" i="1"/>
  <c r="H883" i="1"/>
  <c r="H899" i="1"/>
  <c r="H915" i="1"/>
  <c r="H931" i="1"/>
  <c r="H947" i="1"/>
  <c r="H963" i="1"/>
  <c r="H979" i="1"/>
  <c r="H995" i="1"/>
  <c r="H1011" i="1"/>
  <c r="H1027" i="1"/>
  <c r="H1043" i="1"/>
  <c r="H1059" i="1"/>
  <c r="H1075" i="1"/>
  <c r="H1091" i="1"/>
  <c r="H1107" i="1"/>
  <c r="H1123" i="1"/>
  <c r="H1139" i="1"/>
  <c r="H1155" i="1"/>
  <c r="H1171" i="1"/>
  <c r="H1187" i="1"/>
  <c r="H43" i="1"/>
  <c r="H107" i="1"/>
  <c r="H171" i="1"/>
  <c r="H235" i="1"/>
  <c r="H299" i="1"/>
  <c r="H363" i="1"/>
  <c r="H427" i="1"/>
  <c r="H491" i="1"/>
  <c r="H555" i="1"/>
  <c r="H619" i="1"/>
  <c r="H683" i="1"/>
  <c r="H747" i="1"/>
  <c r="H811" i="1"/>
  <c r="H875" i="1"/>
  <c r="H939" i="1"/>
  <c r="H1003" i="1"/>
  <c r="H1067" i="1"/>
  <c r="H1131" i="1"/>
  <c r="H1195" i="1"/>
  <c r="H1215" i="1"/>
  <c r="H1231" i="1"/>
  <c r="H1247" i="1"/>
  <c r="H1263" i="1"/>
  <c r="H1279" i="1"/>
  <c r="H1295" i="1"/>
  <c r="H1311" i="1"/>
  <c r="H1327" i="1"/>
  <c r="H1343" i="1"/>
  <c r="H1359" i="1"/>
  <c r="H1375" i="1"/>
  <c r="H1391" i="1"/>
  <c r="H1407" i="1"/>
  <c r="H1423" i="1"/>
  <c r="H1439" i="1"/>
  <c r="H1455" i="1"/>
  <c r="H1471" i="1"/>
  <c r="H1487" i="1"/>
  <c r="H1503" i="1"/>
  <c r="H1519" i="1"/>
  <c r="H1535" i="1"/>
  <c r="H1551" i="1"/>
  <c r="H1567" i="1"/>
  <c r="H1583" i="1"/>
  <c r="H1599" i="1"/>
  <c r="H1615" i="1"/>
  <c r="H1631" i="1"/>
  <c r="H1647" i="1"/>
  <c r="H1663" i="1"/>
  <c r="H1679" i="1"/>
  <c r="H1695" i="1"/>
  <c r="H1711" i="1"/>
  <c r="H1727" i="1"/>
  <c r="H1743" i="1"/>
  <c r="H1759" i="1"/>
  <c r="H1775" i="1"/>
  <c r="H1791" i="1"/>
  <c r="H1807" i="1"/>
  <c r="H1823" i="1"/>
  <c r="H1839" i="1"/>
  <c r="H1855" i="1"/>
  <c r="H1871" i="1"/>
  <c r="H1887" i="1"/>
  <c r="H1903" i="1"/>
  <c r="H1919" i="1"/>
  <c r="H1935" i="1"/>
  <c r="H1951" i="1"/>
  <c r="H1967" i="1"/>
  <c r="H1983" i="1"/>
  <c r="H1999" i="1"/>
  <c r="H2015" i="1"/>
  <c r="H2031" i="1"/>
  <c r="H2047" i="1"/>
  <c r="H2063" i="1"/>
  <c r="H2079" i="1"/>
  <c r="H2095" i="1"/>
  <c r="H2111" i="1"/>
  <c r="H2127" i="1"/>
  <c r="H2143" i="1"/>
  <c r="H2159" i="1"/>
  <c r="H2175" i="1"/>
  <c r="H2191" i="1"/>
  <c r="H2207" i="1"/>
  <c r="H59" i="1"/>
  <c r="H123" i="1"/>
  <c r="H187" i="1"/>
  <c r="H251" i="1"/>
  <c r="H315" i="1"/>
  <c r="H379" i="1"/>
  <c r="H443" i="1"/>
  <c r="H507" i="1"/>
  <c r="H571" i="1"/>
  <c r="H635" i="1"/>
  <c r="H699" i="1"/>
  <c r="H763" i="1"/>
  <c r="H827" i="1"/>
  <c r="H891" i="1"/>
  <c r="H955" i="1"/>
  <c r="H1019" i="1"/>
  <c r="H1083" i="1"/>
  <c r="H1147" i="1"/>
  <c r="H1203" i="1"/>
  <c r="H1219" i="1"/>
  <c r="H1235" i="1"/>
  <c r="H1251" i="1"/>
  <c r="H1267" i="1"/>
  <c r="H1283" i="1"/>
  <c r="H1299" i="1"/>
  <c r="H1315" i="1"/>
  <c r="H1331" i="1"/>
  <c r="H1347" i="1"/>
  <c r="H1363" i="1"/>
  <c r="H1379" i="1"/>
  <c r="H1395" i="1"/>
  <c r="H1411" i="1"/>
  <c r="H1427" i="1"/>
  <c r="H1443" i="1"/>
  <c r="H1459" i="1"/>
  <c r="H1475" i="1"/>
  <c r="H1491" i="1"/>
  <c r="H1507" i="1"/>
  <c r="H1523" i="1"/>
  <c r="H1539" i="1"/>
  <c r="H1555" i="1"/>
  <c r="H1571" i="1"/>
  <c r="H1587" i="1"/>
  <c r="H1603" i="1"/>
  <c r="H1619" i="1"/>
  <c r="H1635" i="1"/>
  <c r="H1651" i="1"/>
  <c r="H1667" i="1"/>
  <c r="H1683" i="1"/>
  <c r="H1699" i="1"/>
  <c r="H1715" i="1"/>
  <c r="H1731" i="1"/>
  <c r="H1747" i="1"/>
  <c r="H1763" i="1"/>
  <c r="H1779" i="1"/>
  <c r="H1795" i="1"/>
  <c r="H1811" i="1"/>
  <c r="H1827" i="1"/>
  <c r="H1843" i="1"/>
  <c r="H1859" i="1"/>
  <c r="H1875" i="1"/>
  <c r="H1891" i="1"/>
  <c r="H1907" i="1"/>
  <c r="H1923" i="1"/>
  <c r="H1939" i="1"/>
  <c r="H1955" i="1"/>
  <c r="H1971" i="1"/>
  <c r="H1987" i="1"/>
  <c r="H2003" i="1"/>
  <c r="H2019" i="1"/>
  <c r="H2035" i="1"/>
  <c r="H2051" i="1"/>
  <c r="H2067" i="1"/>
  <c r="H2083" i="1"/>
  <c r="H2099" i="1"/>
  <c r="H2115" i="1"/>
  <c r="H2131" i="1"/>
  <c r="H2147" i="1"/>
  <c r="H2163" i="1"/>
  <c r="H2179" i="1"/>
  <c r="H2195" i="1"/>
  <c r="H2211" i="1"/>
  <c r="H2203" i="1"/>
  <c r="H2171" i="1"/>
  <c r="H2139" i="1"/>
  <c r="H2107" i="1"/>
  <c r="H2075" i="1"/>
  <c r="H2043" i="1"/>
  <c r="H2011" i="1"/>
  <c r="H1979" i="1"/>
  <c r="H1947" i="1"/>
  <c r="H1915" i="1"/>
  <c r="H1883" i="1"/>
  <c r="H1851" i="1"/>
  <c r="H1819" i="1"/>
  <c r="H1787" i="1"/>
  <c r="H1755" i="1"/>
  <c r="H1723" i="1"/>
  <c r="H1691" i="1"/>
  <c r="H1659" i="1"/>
  <c r="H1627" i="1"/>
  <c r="H1595" i="1"/>
  <c r="H1563" i="1"/>
  <c r="H1531" i="1"/>
  <c r="H1499" i="1"/>
  <c r="H1467" i="1"/>
  <c r="H1435" i="1"/>
  <c r="H1403" i="1"/>
  <c r="H1371" i="1"/>
  <c r="H1339" i="1"/>
  <c r="H1307" i="1"/>
  <c r="H1275" i="1"/>
  <c r="H1243" i="1"/>
  <c r="H1211" i="1"/>
  <c r="H1115" i="1"/>
  <c r="H987" i="1"/>
  <c r="H859" i="1"/>
  <c r="H731" i="1"/>
  <c r="H603" i="1"/>
  <c r="H475" i="1"/>
  <c r="H347" i="1"/>
  <c r="H219" i="1"/>
  <c r="H91" i="1"/>
  <c r="I1994" i="1"/>
  <c r="H2199" i="1"/>
  <c r="H2167" i="1"/>
  <c r="H2135" i="1"/>
  <c r="H2103" i="1"/>
  <c r="H2071" i="1"/>
  <c r="H2039" i="1"/>
  <c r="H2007" i="1"/>
  <c r="H1975" i="1"/>
  <c r="H1943" i="1"/>
  <c r="H1911" i="1"/>
  <c r="H1879" i="1"/>
  <c r="H1847" i="1"/>
  <c r="H1815" i="1"/>
  <c r="H1783" i="1"/>
  <c r="H1751" i="1"/>
  <c r="H1719" i="1"/>
  <c r="H1687" i="1"/>
  <c r="H1655" i="1"/>
  <c r="H1623" i="1"/>
  <c r="H1591" i="1"/>
  <c r="H1559" i="1"/>
  <c r="H1527" i="1"/>
  <c r="H1495" i="1"/>
  <c r="H1463" i="1"/>
  <c r="H1431" i="1"/>
  <c r="H1399" i="1"/>
  <c r="H1367" i="1"/>
  <c r="H1335" i="1"/>
  <c r="H1303" i="1"/>
  <c r="H1271" i="1"/>
  <c r="H1239" i="1"/>
  <c r="H1207" i="1"/>
  <c r="H1099" i="1"/>
  <c r="H971" i="1"/>
  <c r="H843" i="1"/>
  <c r="H715" i="1"/>
  <c r="H587" i="1"/>
  <c r="H459" i="1"/>
  <c r="H331" i="1"/>
  <c r="H203" i="1"/>
  <c r="H75" i="1"/>
  <c r="I1444" i="1"/>
  <c r="I1572" i="1"/>
  <c r="I1658" i="1"/>
  <c r="I1722" i="1"/>
  <c r="I1786" i="1"/>
  <c r="I1850" i="1"/>
  <c r="I1914" i="1"/>
  <c r="I1978" i="1"/>
  <c r="I2042" i="1"/>
  <c r="I2106" i="1"/>
  <c r="I2170" i="1"/>
  <c r="I1508" i="1"/>
  <c r="I1626" i="1"/>
  <c r="I1690" i="1"/>
  <c r="I1754" i="1"/>
  <c r="I1818" i="1"/>
  <c r="I1882" i="1"/>
  <c r="I1946" i="1"/>
  <c r="I2010" i="1"/>
  <c r="I2074" i="1"/>
  <c r="I2138" i="1"/>
  <c r="I2202" i="1"/>
  <c r="I1540" i="1"/>
  <c r="I1642" i="1"/>
  <c r="I1706" i="1"/>
  <c r="I1770" i="1"/>
  <c r="I1834" i="1"/>
  <c r="I1898" i="1"/>
  <c r="I1962" i="1"/>
  <c r="I2026" i="1"/>
  <c r="I2090" i="1"/>
  <c r="I2154" i="1"/>
  <c r="I1476" i="1"/>
  <c r="I1802" i="1"/>
  <c r="I2058" i="1"/>
  <c r="I1604" i="1"/>
  <c r="I1866" i="1"/>
  <c r="I2122" i="1"/>
  <c r="I1674" i="1"/>
  <c r="H2187" i="1"/>
  <c r="H2155" i="1"/>
  <c r="H2123" i="1"/>
  <c r="H2091" i="1"/>
  <c r="H2059" i="1"/>
  <c r="H2027" i="1"/>
  <c r="H1995" i="1"/>
  <c r="H1963" i="1"/>
  <c r="H1931" i="1"/>
  <c r="H1899" i="1"/>
  <c r="H1867" i="1"/>
  <c r="H1835" i="1"/>
  <c r="H1803" i="1"/>
  <c r="H1771" i="1"/>
  <c r="H1739" i="1"/>
  <c r="H1707" i="1"/>
  <c r="H1675" i="1"/>
  <c r="H1643" i="1"/>
  <c r="H1611" i="1"/>
  <c r="H1579" i="1"/>
  <c r="H1547" i="1"/>
  <c r="H1515" i="1"/>
  <c r="H1483" i="1"/>
  <c r="H1451" i="1"/>
  <c r="H1419" i="1"/>
  <c r="H1387" i="1"/>
  <c r="H1355" i="1"/>
  <c r="H1323" i="1"/>
  <c r="H1291" i="1"/>
  <c r="H1259" i="1"/>
  <c r="H1227" i="1"/>
  <c r="H1179" i="1"/>
  <c r="H1051" i="1"/>
  <c r="H923" i="1"/>
  <c r="H795" i="1"/>
  <c r="H667" i="1"/>
  <c r="H539" i="1"/>
  <c r="H411" i="1"/>
  <c r="H283" i="1"/>
  <c r="H155" i="1"/>
  <c r="H27" i="1"/>
  <c r="I1738" i="1"/>
  <c r="G1" i="1"/>
  <c r="G2" i="1"/>
  <c r="K669" i="1" s="1"/>
  <c r="F2" i="1"/>
  <c r="J434" i="1" s="1"/>
  <c r="F1" i="1"/>
  <c r="I24" i="1"/>
  <c r="I15" i="1"/>
  <c r="I2198" i="1"/>
  <c r="I2182" i="1"/>
  <c r="I2166" i="1"/>
  <c r="I2150" i="1"/>
  <c r="I2134" i="1"/>
  <c r="I2118" i="1"/>
  <c r="I2102" i="1"/>
  <c r="I2086" i="1"/>
  <c r="I2070" i="1"/>
  <c r="I2054" i="1"/>
  <c r="I2038" i="1"/>
  <c r="I2022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82" i="1"/>
  <c r="I1766" i="1"/>
  <c r="I1750" i="1"/>
  <c r="I1734" i="1"/>
  <c r="I1718" i="1"/>
  <c r="I1702" i="1"/>
  <c r="I1686" i="1"/>
  <c r="I1670" i="1"/>
  <c r="I1654" i="1"/>
  <c r="I1638" i="1"/>
  <c r="I1622" i="1"/>
  <c r="I1596" i="1"/>
  <c r="I1564" i="1"/>
  <c r="I1532" i="1"/>
  <c r="I1500" i="1"/>
  <c r="I1468" i="1"/>
  <c r="K760" i="1"/>
  <c r="K632" i="1"/>
  <c r="K504" i="1"/>
  <c r="K436" i="1"/>
  <c r="K404" i="1"/>
  <c r="K372" i="1"/>
  <c r="K340" i="1"/>
  <c r="K308" i="1"/>
  <c r="K276" i="1"/>
  <c r="K244" i="1"/>
  <c r="K212" i="1"/>
  <c r="K180" i="1"/>
  <c r="K148" i="1"/>
  <c r="K116" i="1"/>
  <c r="K84" i="1"/>
  <c r="K52" i="1"/>
  <c r="K20" i="1"/>
  <c r="I16" i="1"/>
  <c r="I32" i="1"/>
  <c r="I48" i="1"/>
  <c r="I64" i="1"/>
  <c r="I80" i="1"/>
  <c r="I96" i="1"/>
  <c r="I112" i="1"/>
  <c r="I128" i="1"/>
  <c r="I144" i="1"/>
  <c r="I160" i="1"/>
  <c r="I176" i="1"/>
  <c r="I192" i="1"/>
  <c r="I208" i="1"/>
  <c r="I224" i="1"/>
  <c r="I240" i="1"/>
  <c r="I256" i="1"/>
  <c r="I272" i="1"/>
  <c r="I288" i="1"/>
  <c r="I304" i="1"/>
  <c r="I320" i="1"/>
  <c r="I336" i="1"/>
  <c r="I352" i="1"/>
  <c r="I368" i="1"/>
  <c r="I384" i="1"/>
  <c r="I400" i="1"/>
  <c r="I416" i="1"/>
  <c r="I432" i="1"/>
  <c r="I448" i="1"/>
  <c r="I464" i="1"/>
  <c r="I480" i="1"/>
  <c r="I496" i="1"/>
  <c r="I512" i="1"/>
  <c r="I528" i="1"/>
  <c r="I544" i="1"/>
  <c r="I560" i="1"/>
  <c r="I576" i="1"/>
  <c r="I592" i="1"/>
  <c r="I608" i="1"/>
  <c r="I624" i="1"/>
  <c r="I640" i="1"/>
  <c r="I656" i="1"/>
  <c r="I672" i="1"/>
  <c r="I688" i="1"/>
  <c r="I704" i="1"/>
  <c r="I720" i="1"/>
  <c r="I736" i="1"/>
  <c r="I752" i="1"/>
  <c r="I768" i="1"/>
  <c r="I784" i="1"/>
  <c r="I800" i="1"/>
  <c r="I816" i="1"/>
  <c r="I832" i="1"/>
  <c r="I848" i="1"/>
  <c r="I864" i="1"/>
  <c r="I880" i="1"/>
  <c r="I896" i="1"/>
  <c r="I912" i="1"/>
  <c r="I928" i="1"/>
  <c r="I944" i="1"/>
  <c r="I960" i="1"/>
  <c r="I976" i="1"/>
  <c r="I992" i="1"/>
  <c r="I1008" i="1"/>
  <c r="I1024" i="1"/>
  <c r="I1040" i="1"/>
  <c r="I1056" i="1"/>
  <c r="I1072" i="1"/>
  <c r="I1088" i="1"/>
  <c r="I1104" i="1"/>
  <c r="I1120" i="1"/>
  <c r="I1136" i="1"/>
  <c r="I1152" i="1"/>
  <c r="I1168" i="1"/>
  <c r="I1184" i="1"/>
  <c r="I1200" i="1"/>
  <c r="I1216" i="1"/>
  <c r="I1232" i="1"/>
  <c r="I1248" i="1"/>
  <c r="I1264" i="1"/>
  <c r="I1280" i="1"/>
  <c r="I1296" i="1"/>
  <c r="I1312" i="1"/>
  <c r="I1328" i="1"/>
  <c r="I1344" i="1"/>
  <c r="I1360" i="1"/>
  <c r="I1376" i="1"/>
  <c r="I1392" i="1"/>
  <c r="I1408" i="1"/>
  <c r="I2210" i="1"/>
  <c r="I2194" i="1"/>
  <c r="I2178" i="1"/>
  <c r="I2162" i="1"/>
  <c r="I2146" i="1"/>
  <c r="I2130" i="1"/>
  <c r="I2114" i="1"/>
  <c r="I2098" i="1"/>
  <c r="I2082" i="1"/>
  <c r="I2066" i="1"/>
  <c r="I2050" i="1"/>
  <c r="I2034" i="1"/>
  <c r="I2018" i="1"/>
  <c r="I2002" i="1"/>
  <c r="I1986" i="1"/>
  <c r="I1970" i="1"/>
  <c r="I1954" i="1"/>
  <c r="I1938" i="1"/>
  <c r="I1922" i="1"/>
  <c r="I1906" i="1"/>
  <c r="I1890" i="1"/>
  <c r="I1874" i="1"/>
  <c r="I1858" i="1"/>
  <c r="I1842" i="1"/>
  <c r="I1826" i="1"/>
  <c r="I1810" i="1"/>
  <c r="I1794" i="1"/>
  <c r="I1778" i="1"/>
  <c r="I1762" i="1"/>
  <c r="I1746" i="1"/>
  <c r="I1730" i="1"/>
  <c r="I1714" i="1"/>
  <c r="I1698" i="1"/>
  <c r="I1682" i="1"/>
  <c r="I1666" i="1"/>
  <c r="I1650" i="1"/>
  <c r="I1634" i="1"/>
  <c r="I1618" i="1"/>
  <c r="I1588" i="1"/>
  <c r="I1556" i="1"/>
  <c r="I1524" i="1"/>
  <c r="I1492" i="1"/>
  <c r="I1460" i="1"/>
  <c r="I1428" i="1"/>
  <c r="K2187" i="1"/>
  <c r="K2155" i="1"/>
  <c r="K2123" i="1"/>
  <c r="K2091" i="1"/>
  <c r="K2059" i="1"/>
  <c r="K2027" i="1"/>
  <c r="K2003" i="1"/>
  <c r="K1987" i="1"/>
  <c r="K1971" i="1"/>
  <c r="K1955" i="1"/>
  <c r="K1939" i="1"/>
  <c r="K1923" i="1"/>
  <c r="K1907" i="1"/>
  <c r="K1891" i="1"/>
  <c r="K1875" i="1"/>
  <c r="K1859" i="1"/>
  <c r="K1843" i="1"/>
  <c r="K1827" i="1"/>
  <c r="K1811" i="1"/>
  <c r="K1795" i="1"/>
  <c r="K1779" i="1"/>
  <c r="K1763" i="1"/>
  <c r="K1747" i="1"/>
  <c r="K1731" i="1"/>
  <c r="K1715" i="1"/>
  <c r="K1699" i="1"/>
  <c r="K1683" i="1"/>
  <c r="K1667" i="1"/>
  <c r="K1651" i="1"/>
  <c r="K1635" i="1"/>
  <c r="K1619" i="1"/>
  <c r="K1603" i="1"/>
  <c r="K1587" i="1"/>
  <c r="K1571" i="1"/>
  <c r="K1555" i="1"/>
  <c r="K1539" i="1"/>
  <c r="K1523" i="1"/>
  <c r="K1507" i="1"/>
  <c r="K1491" i="1"/>
  <c r="K1475" i="1"/>
  <c r="K1459" i="1"/>
  <c r="K1443" i="1"/>
  <c r="K1427" i="1"/>
  <c r="K1411" i="1"/>
  <c r="K1395" i="1"/>
  <c r="K1379" i="1"/>
  <c r="K1363" i="1"/>
  <c r="K1347" i="1"/>
  <c r="K1331" i="1"/>
  <c r="K1315" i="1"/>
  <c r="K1299" i="1"/>
  <c r="K1283" i="1"/>
  <c r="K1267" i="1"/>
  <c r="K1251" i="1"/>
  <c r="K1235" i="1"/>
  <c r="K1219" i="1"/>
  <c r="K1203" i="1"/>
  <c r="K1187" i="1"/>
  <c r="K1171" i="1"/>
  <c r="K1155" i="1"/>
  <c r="K1139" i="1"/>
  <c r="K1123" i="1"/>
  <c r="K1107" i="1"/>
  <c r="K1091" i="1"/>
  <c r="K1075" i="1"/>
  <c r="K1059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31" i="1"/>
  <c r="K115" i="1"/>
  <c r="K99" i="1"/>
  <c r="K83" i="1"/>
  <c r="I2206" i="1"/>
  <c r="I2190" i="1"/>
  <c r="I2174" i="1"/>
  <c r="I2158" i="1"/>
  <c r="I2142" i="1"/>
  <c r="I2126" i="1"/>
  <c r="I2110" i="1"/>
  <c r="I2094" i="1"/>
  <c r="I2078" i="1"/>
  <c r="I2062" i="1"/>
  <c r="I2046" i="1"/>
  <c r="I2030" i="1"/>
  <c r="I2014" i="1"/>
  <c r="I1998" i="1"/>
  <c r="I1982" i="1"/>
  <c r="I1966" i="1"/>
  <c r="I1950" i="1"/>
  <c r="I1934" i="1"/>
  <c r="I1918" i="1"/>
  <c r="I1902" i="1"/>
  <c r="I1886" i="1"/>
  <c r="I1870" i="1"/>
  <c r="I1854" i="1"/>
  <c r="I1838" i="1"/>
  <c r="I1822" i="1"/>
  <c r="I1806" i="1"/>
  <c r="I1790" i="1"/>
  <c r="I1774" i="1"/>
  <c r="I1758" i="1"/>
  <c r="I1742" i="1"/>
  <c r="I1726" i="1"/>
  <c r="I1710" i="1"/>
  <c r="I1694" i="1"/>
  <c r="I1678" i="1"/>
  <c r="I1662" i="1"/>
  <c r="I1646" i="1"/>
  <c r="I1630" i="1"/>
  <c r="I1612" i="1"/>
  <c r="I1580" i="1"/>
  <c r="I1548" i="1"/>
  <c r="I1516" i="1"/>
  <c r="I1484" i="1"/>
  <c r="I1452" i="1"/>
  <c r="I1420" i="1"/>
  <c r="K67" i="1"/>
  <c r="K51" i="1"/>
  <c r="K35" i="1"/>
  <c r="K19" i="1"/>
  <c r="H2210" i="1"/>
  <c r="H2206" i="1"/>
  <c r="H2202" i="1"/>
  <c r="H2198" i="1"/>
  <c r="H2194" i="1"/>
  <c r="H2190" i="1"/>
  <c r="H2186" i="1"/>
  <c r="H2182" i="1"/>
  <c r="H2178" i="1"/>
  <c r="H2174" i="1"/>
  <c r="H2170" i="1"/>
  <c r="H2166" i="1"/>
  <c r="H2162" i="1"/>
  <c r="H2158" i="1"/>
  <c r="H2154" i="1"/>
  <c r="H2150" i="1"/>
  <c r="H2146" i="1"/>
  <c r="H2142" i="1"/>
  <c r="H2138" i="1"/>
  <c r="H2134" i="1"/>
  <c r="H2130" i="1"/>
  <c r="H2126" i="1"/>
  <c r="H2122" i="1"/>
  <c r="H2118" i="1"/>
  <c r="H2114" i="1"/>
  <c r="H2110" i="1"/>
  <c r="H2106" i="1"/>
  <c r="H2102" i="1"/>
  <c r="H2098" i="1"/>
  <c r="H2094" i="1"/>
  <c r="H2090" i="1"/>
  <c r="H2086" i="1"/>
  <c r="H2082" i="1"/>
  <c r="H2078" i="1"/>
  <c r="H2074" i="1"/>
  <c r="H2070" i="1"/>
  <c r="H2066" i="1"/>
  <c r="H2062" i="1"/>
  <c r="H2058" i="1"/>
  <c r="H2054" i="1"/>
  <c r="H2050" i="1"/>
  <c r="H2046" i="1"/>
  <c r="H2042" i="1"/>
  <c r="H2038" i="1"/>
  <c r="H2034" i="1"/>
  <c r="H2030" i="1"/>
  <c r="H2026" i="1"/>
  <c r="H2022" i="1"/>
  <c r="H2018" i="1"/>
  <c r="H2014" i="1"/>
  <c r="H2010" i="1"/>
  <c r="H2006" i="1"/>
  <c r="H2002" i="1"/>
  <c r="H1998" i="1"/>
  <c r="H1994" i="1"/>
  <c r="H1990" i="1"/>
  <c r="H1986" i="1"/>
  <c r="H1982" i="1"/>
  <c r="H1978" i="1"/>
  <c r="H1974" i="1"/>
  <c r="H1970" i="1"/>
  <c r="H1966" i="1"/>
  <c r="H1962" i="1"/>
  <c r="H1958" i="1"/>
  <c r="H1954" i="1"/>
  <c r="H1950" i="1"/>
  <c r="H1946" i="1"/>
  <c r="H1942" i="1"/>
  <c r="H1938" i="1"/>
  <c r="H1934" i="1"/>
  <c r="H1930" i="1"/>
  <c r="H1926" i="1"/>
  <c r="H1922" i="1"/>
  <c r="H1918" i="1"/>
  <c r="H1914" i="1"/>
  <c r="H1910" i="1"/>
  <c r="H1906" i="1"/>
  <c r="H1902" i="1"/>
  <c r="H1898" i="1"/>
  <c r="H1894" i="1"/>
  <c r="H1890" i="1"/>
  <c r="H1886" i="1"/>
  <c r="H1882" i="1"/>
  <c r="H1878" i="1"/>
  <c r="H1874" i="1"/>
  <c r="H1870" i="1"/>
  <c r="H1866" i="1"/>
  <c r="H1862" i="1"/>
  <c r="H1858" i="1"/>
  <c r="H1854" i="1"/>
  <c r="H1850" i="1"/>
  <c r="H1846" i="1"/>
  <c r="H1842" i="1"/>
  <c r="H1838" i="1"/>
  <c r="H1834" i="1"/>
  <c r="H1830" i="1"/>
  <c r="H1826" i="1"/>
  <c r="H1822" i="1"/>
  <c r="H1818" i="1"/>
  <c r="H1814" i="1"/>
  <c r="H1810" i="1"/>
  <c r="H1806" i="1"/>
  <c r="H1802" i="1"/>
  <c r="H1798" i="1"/>
  <c r="H1794" i="1"/>
  <c r="H1790" i="1"/>
  <c r="H1786" i="1"/>
  <c r="H1782" i="1"/>
  <c r="H1778" i="1"/>
  <c r="H1774" i="1"/>
  <c r="H1770" i="1"/>
  <c r="H1766" i="1"/>
  <c r="H1762" i="1"/>
  <c r="H1758" i="1"/>
  <c r="H1754" i="1"/>
  <c r="H1750" i="1"/>
  <c r="H1746" i="1"/>
  <c r="H1742" i="1"/>
  <c r="H1738" i="1"/>
  <c r="H1734" i="1"/>
  <c r="H1730" i="1"/>
  <c r="H1726" i="1"/>
  <c r="H1722" i="1"/>
  <c r="H1718" i="1"/>
  <c r="H1714" i="1"/>
  <c r="H1710" i="1"/>
  <c r="H1706" i="1"/>
  <c r="H1702" i="1"/>
  <c r="H1698" i="1"/>
  <c r="H1694" i="1"/>
  <c r="H1690" i="1"/>
  <c r="H1686" i="1"/>
  <c r="H1682" i="1"/>
  <c r="H1678" i="1"/>
  <c r="H1674" i="1"/>
  <c r="H1670" i="1"/>
  <c r="H1666" i="1"/>
  <c r="H1662" i="1"/>
  <c r="H1658" i="1"/>
  <c r="H1654" i="1"/>
  <c r="H1650" i="1"/>
  <c r="H1646" i="1"/>
  <c r="H1642" i="1"/>
  <c r="H1638" i="1"/>
  <c r="H1634" i="1"/>
  <c r="H1630" i="1"/>
  <c r="H1626" i="1"/>
  <c r="H1622" i="1"/>
  <c r="H1618" i="1"/>
  <c r="H1614" i="1"/>
  <c r="H1610" i="1"/>
  <c r="H1606" i="1"/>
  <c r="H1602" i="1"/>
  <c r="H1598" i="1"/>
  <c r="H1594" i="1"/>
  <c r="H1590" i="1"/>
  <c r="H1586" i="1"/>
  <c r="H1582" i="1"/>
  <c r="H1578" i="1"/>
  <c r="H1574" i="1"/>
  <c r="H1570" i="1"/>
  <c r="H1566" i="1"/>
  <c r="H1562" i="1"/>
  <c r="H1558" i="1"/>
  <c r="H1554" i="1"/>
  <c r="H1550" i="1"/>
  <c r="H1546" i="1"/>
  <c r="H1542" i="1"/>
  <c r="H1538" i="1"/>
  <c r="H1534" i="1"/>
  <c r="H1530" i="1"/>
  <c r="H1526" i="1"/>
  <c r="H1522" i="1"/>
  <c r="H1518" i="1"/>
  <c r="H1514" i="1"/>
  <c r="H1510" i="1"/>
  <c r="H1506" i="1"/>
  <c r="H1502" i="1"/>
  <c r="H1498" i="1"/>
  <c r="H1494" i="1"/>
  <c r="H1490" i="1"/>
  <c r="H1486" i="1"/>
  <c r="H1482" i="1"/>
  <c r="H1478" i="1"/>
  <c r="H1474" i="1"/>
  <c r="H1470" i="1"/>
  <c r="H1466" i="1"/>
  <c r="H1462" i="1"/>
  <c r="H1458" i="1"/>
  <c r="H1454" i="1"/>
  <c r="H1450" i="1"/>
  <c r="H1446" i="1"/>
  <c r="H1442" i="1"/>
  <c r="H1438" i="1"/>
  <c r="H1434" i="1"/>
  <c r="H1430" i="1"/>
  <c r="H1426" i="1"/>
  <c r="H1422" i="1"/>
  <c r="H1418" i="1"/>
  <c r="H1414" i="1"/>
  <c r="H1410" i="1"/>
  <c r="H1406" i="1"/>
  <c r="H1402" i="1"/>
  <c r="H1398" i="1"/>
  <c r="H1394" i="1"/>
  <c r="H1390" i="1"/>
  <c r="H1386" i="1"/>
  <c r="H1382" i="1"/>
  <c r="H1378" i="1"/>
  <c r="H1374" i="1"/>
  <c r="H1370" i="1"/>
  <c r="H1366" i="1"/>
  <c r="H1362" i="1"/>
  <c r="H1358" i="1"/>
  <c r="H1354" i="1"/>
  <c r="H1350" i="1"/>
  <c r="H1346" i="1"/>
  <c r="H1342" i="1"/>
  <c r="H1338" i="1"/>
  <c r="H1334" i="1"/>
  <c r="H1330" i="1"/>
  <c r="H1326" i="1"/>
  <c r="H1322" i="1"/>
  <c r="H1318" i="1"/>
  <c r="H1314" i="1"/>
  <c r="H1310" i="1"/>
  <c r="H1306" i="1"/>
  <c r="H1302" i="1"/>
  <c r="H1298" i="1"/>
  <c r="H1294" i="1"/>
  <c r="H1290" i="1"/>
  <c r="H1286" i="1"/>
  <c r="H1282" i="1"/>
  <c r="H1278" i="1"/>
  <c r="H1274" i="1"/>
  <c r="H1270" i="1"/>
  <c r="H1266" i="1"/>
  <c r="H1262" i="1"/>
  <c r="H1258" i="1"/>
  <c r="H1254" i="1"/>
  <c r="H1250" i="1"/>
  <c r="H1246" i="1"/>
  <c r="H1242" i="1"/>
  <c r="H1238" i="1"/>
  <c r="H1234" i="1"/>
  <c r="H1230" i="1"/>
  <c r="H1226" i="1"/>
  <c r="H1222" i="1"/>
  <c r="H1218" i="1"/>
  <c r="H1214" i="1"/>
  <c r="H1210" i="1"/>
  <c r="H1206" i="1"/>
  <c r="H1202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34" i="1"/>
  <c r="H1130" i="1"/>
  <c r="H1126" i="1"/>
  <c r="H1122" i="1"/>
  <c r="H1118" i="1"/>
  <c r="H1114" i="1"/>
  <c r="H1110" i="1"/>
  <c r="H1106" i="1"/>
  <c r="H1102" i="1"/>
  <c r="H1098" i="1"/>
  <c r="H1094" i="1"/>
  <c r="H1090" i="1"/>
  <c r="H1086" i="1"/>
  <c r="H1082" i="1"/>
  <c r="H1078" i="1"/>
  <c r="H1074" i="1"/>
  <c r="H1070" i="1"/>
  <c r="H1066" i="1"/>
  <c r="H1062" i="1"/>
  <c r="H1058" i="1"/>
  <c r="H1054" i="1"/>
  <c r="H1050" i="1"/>
  <c r="H1046" i="1"/>
  <c r="H1042" i="1"/>
  <c r="H1038" i="1"/>
  <c r="H1034" i="1"/>
  <c r="H1030" i="1"/>
  <c r="H1026" i="1"/>
  <c r="H1022" i="1"/>
  <c r="H1018" i="1"/>
  <c r="H1014" i="1"/>
  <c r="H1010" i="1"/>
  <c r="H1006" i="1"/>
  <c r="H1002" i="1"/>
  <c r="H998" i="1"/>
  <c r="H994" i="1"/>
  <c r="H990" i="1"/>
  <c r="H986" i="1"/>
  <c r="H982" i="1"/>
  <c r="H978" i="1"/>
  <c r="H974" i="1"/>
  <c r="H970" i="1"/>
  <c r="H966" i="1"/>
  <c r="H962" i="1"/>
  <c r="H958" i="1"/>
  <c r="H954" i="1"/>
  <c r="H950" i="1"/>
  <c r="H946" i="1"/>
  <c r="H942" i="1"/>
  <c r="H938" i="1"/>
  <c r="H934" i="1"/>
  <c r="H930" i="1"/>
  <c r="H926" i="1"/>
  <c r="H922" i="1"/>
  <c r="H918" i="1"/>
  <c r="H914" i="1"/>
  <c r="H910" i="1"/>
  <c r="H906" i="1"/>
  <c r="H902" i="1"/>
  <c r="H898" i="1"/>
  <c r="H894" i="1"/>
  <c r="H890" i="1"/>
  <c r="H886" i="1"/>
  <c r="H882" i="1"/>
  <c r="H878" i="1"/>
  <c r="H874" i="1"/>
  <c r="H870" i="1"/>
  <c r="H866" i="1"/>
  <c r="H862" i="1"/>
  <c r="H858" i="1"/>
  <c r="H854" i="1"/>
  <c r="H850" i="1"/>
  <c r="H846" i="1"/>
  <c r="H842" i="1"/>
  <c r="H838" i="1"/>
  <c r="H834" i="1"/>
  <c r="H830" i="1"/>
  <c r="H826" i="1"/>
  <c r="H822" i="1"/>
  <c r="H818" i="1"/>
  <c r="H814" i="1"/>
  <c r="H810" i="1"/>
  <c r="H806" i="1"/>
  <c r="H802" i="1"/>
  <c r="H798" i="1"/>
  <c r="H794" i="1"/>
  <c r="H790" i="1"/>
  <c r="H786" i="1"/>
  <c r="H782" i="1"/>
  <c r="H778" i="1"/>
  <c r="H774" i="1"/>
  <c r="H770" i="1"/>
  <c r="H766" i="1"/>
  <c r="H762" i="1"/>
  <c r="H758" i="1"/>
  <c r="H754" i="1"/>
  <c r="H750" i="1"/>
  <c r="H746" i="1"/>
  <c r="H742" i="1"/>
  <c r="H738" i="1"/>
  <c r="H734" i="1"/>
  <c r="H730" i="1"/>
  <c r="H726" i="1"/>
  <c r="H722" i="1"/>
  <c r="H718" i="1"/>
  <c r="H714" i="1"/>
  <c r="H710" i="1"/>
  <c r="H706" i="1"/>
  <c r="H702" i="1"/>
  <c r="H698" i="1"/>
  <c r="H694" i="1"/>
  <c r="H690" i="1"/>
  <c r="H686" i="1"/>
  <c r="H682" i="1"/>
  <c r="H678" i="1"/>
  <c r="H674" i="1"/>
  <c r="H670" i="1"/>
  <c r="H666" i="1"/>
  <c r="H662" i="1"/>
  <c r="H658" i="1"/>
  <c r="H654" i="1"/>
  <c r="H650" i="1"/>
  <c r="H646" i="1"/>
  <c r="H642" i="1"/>
  <c r="H638" i="1"/>
  <c r="H634" i="1"/>
  <c r="H630" i="1"/>
  <c r="H626" i="1"/>
  <c r="H622" i="1"/>
  <c r="H618" i="1"/>
  <c r="H614" i="1"/>
  <c r="H610" i="1"/>
  <c r="H606" i="1"/>
  <c r="H602" i="1"/>
  <c r="H598" i="1"/>
  <c r="H594" i="1"/>
  <c r="H590" i="1"/>
  <c r="H586" i="1"/>
  <c r="H582" i="1"/>
  <c r="H578" i="1"/>
  <c r="H574" i="1"/>
  <c r="H570" i="1"/>
  <c r="H566" i="1"/>
  <c r="H562" i="1"/>
  <c r="H558" i="1"/>
  <c r="H554" i="1"/>
  <c r="H550" i="1"/>
  <c r="H546" i="1"/>
  <c r="H542" i="1"/>
  <c r="H538" i="1"/>
  <c r="H534" i="1"/>
  <c r="H530" i="1"/>
  <c r="H526" i="1"/>
  <c r="H522" i="1"/>
  <c r="H518" i="1"/>
  <c r="H514" i="1"/>
  <c r="H510" i="1"/>
  <c r="H506" i="1"/>
  <c r="H502" i="1"/>
  <c r="H498" i="1"/>
  <c r="H494" i="1"/>
  <c r="H490" i="1"/>
  <c r="H486" i="1"/>
  <c r="H482" i="1"/>
  <c r="H478" i="1"/>
  <c r="H474" i="1"/>
  <c r="H470" i="1"/>
  <c r="H466" i="1"/>
  <c r="H462" i="1"/>
  <c r="H458" i="1"/>
  <c r="H454" i="1"/>
  <c r="H450" i="1"/>
  <c r="H446" i="1"/>
  <c r="H442" i="1"/>
  <c r="H438" i="1"/>
  <c r="H434" i="1"/>
  <c r="H430" i="1"/>
  <c r="H426" i="1"/>
  <c r="H422" i="1"/>
  <c r="H418" i="1"/>
  <c r="H414" i="1"/>
  <c r="H410" i="1"/>
  <c r="H406" i="1"/>
  <c r="H402" i="1"/>
  <c r="H398" i="1"/>
  <c r="H394" i="1"/>
  <c r="H390" i="1"/>
  <c r="H386" i="1"/>
  <c r="H382" i="1"/>
  <c r="H378" i="1"/>
  <c r="H374" i="1"/>
  <c r="H370" i="1"/>
  <c r="H366" i="1"/>
  <c r="H362" i="1"/>
  <c r="H358" i="1"/>
  <c r="H354" i="1"/>
  <c r="H350" i="1"/>
  <c r="H346" i="1"/>
  <c r="H342" i="1"/>
  <c r="H338" i="1"/>
  <c r="H334" i="1"/>
  <c r="H330" i="1"/>
  <c r="H326" i="1"/>
  <c r="H322" i="1"/>
  <c r="H318" i="1"/>
  <c r="H314" i="1"/>
  <c r="H310" i="1"/>
  <c r="H306" i="1"/>
  <c r="H302" i="1"/>
  <c r="H298" i="1"/>
  <c r="H294" i="1"/>
  <c r="H290" i="1"/>
  <c r="H286" i="1"/>
  <c r="H282" i="1"/>
  <c r="H278" i="1"/>
  <c r="H274" i="1"/>
  <c r="H270" i="1"/>
  <c r="H266" i="1"/>
  <c r="H262" i="1"/>
  <c r="H258" i="1"/>
  <c r="H254" i="1"/>
  <c r="H250" i="1"/>
  <c r="H246" i="1"/>
  <c r="H242" i="1"/>
  <c r="H238" i="1"/>
  <c r="H234" i="1"/>
  <c r="H230" i="1"/>
  <c r="H226" i="1"/>
  <c r="H222" i="1"/>
  <c r="H218" i="1"/>
  <c r="H214" i="1"/>
  <c r="H210" i="1"/>
  <c r="H206" i="1"/>
  <c r="H202" i="1"/>
  <c r="H198" i="1"/>
  <c r="H194" i="1"/>
  <c r="H190" i="1"/>
  <c r="H186" i="1"/>
  <c r="H182" i="1"/>
  <c r="H178" i="1"/>
  <c r="H174" i="1"/>
  <c r="H170" i="1"/>
  <c r="H166" i="1"/>
  <c r="H162" i="1"/>
  <c r="H158" i="1"/>
  <c r="H154" i="1"/>
  <c r="H150" i="1"/>
  <c r="H146" i="1"/>
  <c r="H142" i="1"/>
  <c r="H138" i="1"/>
  <c r="H134" i="1"/>
  <c r="H130" i="1"/>
  <c r="H126" i="1"/>
  <c r="H122" i="1"/>
  <c r="H118" i="1"/>
  <c r="H114" i="1"/>
  <c r="H110" i="1"/>
  <c r="H106" i="1"/>
  <c r="H102" i="1"/>
  <c r="H98" i="1"/>
  <c r="H94" i="1"/>
  <c r="H90" i="1"/>
  <c r="H86" i="1"/>
  <c r="H82" i="1"/>
  <c r="H78" i="1"/>
  <c r="H74" i="1"/>
  <c r="H70" i="1"/>
  <c r="H66" i="1"/>
  <c r="H62" i="1"/>
  <c r="H58" i="1"/>
  <c r="H54" i="1"/>
  <c r="H50" i="1"/>
  <c r="H46" i="1"/>
  <c r="H42" i="1"/>
  <c r="H38" i="1"/>
  <c r="H34" i="1"/>
  <c r="H30" i="1"/>
  <c r="H26" i="1"/>
  <c r="H22" i="1"/>
  <c r="H18" i="1"/>
  <c r="I2213" i="1"/>
  <c r="I2209" i="1"/>
  <c r="I2205" i="1"/>
  <c r="I2201" i="1"/>
  <c r="I2197" i="1"/>
  <c r="I2193" i="1"/>
  <c r="I2189" i="1"/>
  <c r="I2185" i="1"/>
  <c r="I2181" i="1"/>
  <c r="I2177" i="1"/>
  <c r="I2173" i="1"/>
  <c r="I2169" i="1"/>
  <c r="I2165" i="1"/>
  <c r="I2161" i="1"/>
  <c r="I2157" i="1"/>
  <c r="I2153" i="1"/>
  <c r="I2149" i="1"/>
  <c r="I2145" i="1"/>
  <c r="I2141" i="1"/>
  <c r="I2137" i="1"/>
  <c r="I2133" i="1"/>
  <c r="I2129" i="1"/>
  <c r="I2125" i="1"/>
  <c r="I2121" i="1"/>
  <c r="I2117" i="1"/>
  <c r="I2113" i="1"/>
  <c r="I2109" i="1"/>
  <c r="I2105" i="1"/>
  <c r="I2101" i="1"/>
  <c r="I2097" i="1"/>
  <c r="I2093" i="1"/>
  <c r="I2089" i="1"/>
  <c r="I2085" i="1"/>
  <c r="I2081" i="1"/>
  <c r="I2077" i="1"/>
  <c r="I2073" i="1"/>
  <c r="I2069" i="1"/>
  <c r="I2065" i="1"/>
  <c r="I2061" i="1"/>
  <c r="I2057" i="1"/>
  <c r="I2053" i="1"/>
  <c r="I2049" i="1"/>
  <c r="I2045" i="1"/>
  <c r="I2041" i="1"/>
  <c r="I2037" i="1"/>
  <c r="I2033" i="1"/>
  <c r="I2029" i="1"/>
  <c r="I2025" i="1"/>
  <c r="I2021" i="1"/>
  <c r="I2017" i="1"/>
  <c r="I2013" i="1"/>
  <c r="I2009" i="1"/>
  <c r="I2005" i="1"/>
  <c r="I2001" i="1"/>
  <c r="I1997" i="1"/>
  <c r="I1993" i="1"/>
  <c r="I1989" i="1"/>
  <c r="I1985" i="1"/>
  <c r="I1981" i="1"/>
  <c r="I1977" i="1"/>
  <c r="I1973" i="1"/>
  <c r="I1969" i="1"/>
  <c r="I1965" i="1"/>
  <c r="I1961" i="1"/>
  <c r="I1957" i="1"/>
  <c r="I1953" i="1"/>
  <c r="I1949" i="1"/>
  <c r="I1945" i="1"/>
  <c r="I1941" i="1"/>
  <c r="I1937" i="1"/>
  <c r="I1933" i="1"/>
  <c r="I1929" i="1"/>
  <c r="I1925" i="1"/>
  <c r="I1921" i="1"/>
  <c r="I1917" i="1"/>
  <c r="I1913" i="1"/>
  <c r="I1909" i="1"/>
  <c r="I1905" i="1"/>
  <c r="I1901" i="1"/>
  <c r="I1897" i="1"/>
  <c r="I1893" i="1"/>
  <c r="I1889" i="1"/>
  <c r="I1885" i="1"/>
  <c r="I1881" i="1"/>
  <c r="I1877" i="1"/>
  <c r="I1873" i="1"/>
  <c r="I1869" i="1"/>
  <c r="I1865" i="1"/>
  <c r="I1861" i="1"/>
  <c r="I1857" i="1"/>
  <c r="I1853" i="1"/>
  <c r="I1849" i="1"/>
  <c r="I1845" i="1"/>
  <c r="I1841" i="1"/>
  <c r="I1837" i="1"/>
  <c r="I1833" i="1"/>
  <c r="I1829" i="1"/>
  <c r="I1825" i="1"/>
  <c r="I1821" i="1"/>
  <c r="I1817" i="1"/>
  <c r="I1813" i="1"/>
  <c r="I1809" i="1"/>
  <c r="I1805" i="1"/>
  <c r="I1801" i="1"/>
  <c r="I1797" i="1"/>
  <c r="I1793" i="1"/>
  <c r="I1789" i="1"/>
  <c r="I1785" i="1"/>
  <c r="I1781" i="1"/>
  <c r="I1777" i="1"/>
  <c r="I1773" i="1"/>
  <c r="I1769" i="1"/>
  <c r="I1765" i="1"/>
  <c r="I1761" i="1"/>
  <c r="I1757" i="1"/>
  <c r="I1753" i="1"/>
  <c r="I1749" i="1"/>
  <c r="I1745" i="1"/>
  <c r="I1741" i="1"/>
  <c r="I1737" i="1"/>
  <c r="I1733" i="1"/>
  <c r="I1729" i="1"/>
  <c r="I1725" i="1"/>
  <c r="I1721" i="1"/>
  <c r="I1717" i="1"/>
  <c r="I1713" i="1"/>
  <c r="I1709" i="1"/>
  <c r="I1705" i="1"/>
  <c r="I1701" i="1"/>
  <c r="I1697" i="1"/>
  <c r="I1693" i="1"/>
  <c r="I1689" i="1"/>
  <c r="I1685" i="1"/>
  <c r="I1681" i="1"/>
  <c r="I1677" i="1"/>
  <c r="I1673" i="1"/>
  <c r="I1669" i="1"/>
  <c r="I1665" i="1"/>
  <c r="I1661" i="1"/>
  <c r="I1657" i="1"/>
  <c r="I1653" i="1"/>
  <c r="I1649" i="1"/>
  <c r="I1645" i="1"/>
  <c r="I1641" i="1"/>
  <c r="I1637" i="1"/>
  <c r="I1633" i="1"/>
  <c r="I1629" i="1"/>
  <c r="I1625" i="1"/>
  <c r="I1621" i="1"/>
  <c r="I1617" i="1"/>
  <c r="I1611" i="1"/>
  <c r="I1603" i="1"/>
  <c r="I1595" i="1"/>
  <c r="I1587" i="1"/>
  <c r="I1579" i="1"/>
  <c r="I1571" i="1"/>
  <c r="I1563" i="1"/>
  <c r="I1555" i="1"/>
  <c r="I1547" i="1"/>
  <c r="I1539" i="1"/>
  <c r="I1531" i="1"/>
  <c r="I1523" i="1"/>
  <c r="I1515" i="1"/>
  <c r="I1507" i="1"/>
  <c r="I1499" i="1"/>
  <c r="I1491" i="1"/>
  <c r="I1483" i="1"/>
  <c r="I1475" i="1"/>
  <c r="I1467" i="1"/>
  <c r="I1459" i="1"/>
  <c r="I1451" i="1"/>
  <c r="I1443" i="1"/>
  <c r="I1435" i="1"/>
  <c r="I1427" i="1"/>
  <c r="I1419" i="1"/>
  <c r="I1404" i="1"/>
  <c r="I1388" i="1"/>
  <c r="I1372" i="1"/>
  <c r="I1356" i="1"/>
  <c r="I1340" i="1"/>
  <c r="I1324" i="1"/>
  <c r="I1308" i="1"/>
  <c r="I1292" i="1"/>
  <c r="I1276" i="1"/>
  <c r="I1260" i="1"/>
  <c r="I1244" i="1"/>
  <c r="I1228" i="1"/>
  <c r="I1212" i="1"/>
  <c r="I1196" i="1"/>
  <c r="I1180" i="1"/>
  <c r="I1164" i="1"/>
  <c r="I1148" i="1"/>
  <c r="I1132" i="1"/>
  <c r="I1116" i="1"/>
  <c r="I1100" i="1"/>
  <c r="I1084" i="1"/>
  <c r="I1068" i="1"/>
  <c r="I1052" i="1"/>
  <c r="I1036" i="1"/>
  <c r="I1020" i="1"/>
  <c r="I1004" i="1"/>
  <c r="I988" i="1"/>
  <c r="I972" i="1"/>
  <c r="I956" i="1"/>
  <c r="I940" i="1"/>
  <c r="I924" i="1"/>
  <c r="I908" i="1"/>
  <c r="I892" i="1"/>
  <c r="I876" i="1"/>
  <c r="I860" i="1"/>
  <c r="I844" i="1"/>
  <c r="I828" i="1"/>
  <c r="I812" i="1"/>
  <c r="I796" i="1"/>
  <c r="I780" i="1"/>
  <c r="I764" i="1"/>
  <c r="I748" i="1"/>
  <c r="I732" i="1"/>
  <c r="I716" i="1"/>
  <c r="I700" i="1"/>
  <c r="I684" i="1"/>
  <c r="I668" i="1"/>
  <c r="I652" i="1"/>
  <c r="I636" i="1"/>
  <c r="I620" i="1"/>
  <c r="I604" i="1"/>
  <c r="I588" i="1"/>
  <c r="I572" i="1"/>
  <c r="I556" i="1"/>
  <c r="I540" i="1"/>
  <c r="I524" i="1"/>
  <c r="I508" i="1"/>
  <c r="I492" i="1"/>
  <c r="I476" i="1"/>
  <c r="I460" i="1"/>
  <c r="I444" i="1"/>
  <c r="I428" i="1"/>
  <c r="I412" i="1"/>
  <c r="I396" i="1"/>
  <c r="I380" i="1"/>
  <c r="I364" i="1"/>
  <c r="I348" i="1"/>
  <c r="I332" i="1"/>
  <c r="I316" i="1"/>
  <c r="I300" i="1"/>
  <c r="I284" i="1"/>
  <c r="I268" i="1"/>
  <c r="I252" i="1"/>
  <c r="I236" i="1"/>
  <c r="I220" i="1"/>
  <c r="I204" i="1"/>
  <c r="I188" i="1"/>
  <c r="I172" i="1"/>
  <c r="I156" i="1"/>
  <c r="I140" i="1"/>
  <c r="I124" i="1"/>
  <c r="I108" i="1"/>
  <c r="I92" i="1"/>
  <c r="I76" i="1"/>
  <c r="I60" i="1"/>
  <c r="I44" i="1"/>
  <c r="I28" i="1"/>
  <c r="K62" i="1"/>
  <c r="K46" i="1"/>
  <c r="K30" i="1"/>
  <c r="H2213" i="1"/>
  <c r="H2209" i="1"/>
  <c r="H2205" i="1"/>
  <c r="H2201" i="1"/>
  <c r="H2197" i="1"/>
  <c r="H2193" i="1"/>
  <c r="H2189" i="1"/>
  <c r="H2185" i="1"/>
  <c r="H2181" i="1"/>
  <c r="H2177" i="1"/>
  <c r="H2173" i="1"/>
  <c r="H2169" i="1"/>
  <c r="H2165" i="1"/>
  <c r="H2161" i="1"/>
  <c r="H2157" i="1"/>
  <c r="H2153" i="1"/>
  <c r="H2149" i="1"/>
  <c r="H2145" i="1"/>
  <c r="H2141" i="1"/>
  <c r="H2137" i="1"/>
  <c r="H2133" i="1"/>
  <c r="H2129" i="1"/>
  <c r="H2125" i="1"/>
  <c r="H2121" i="1"/>
  <c r="H2117" i="1"/>
  <c r="H2113" i="1"/>
  <c r="H2109" i="1"/>
  <c r="H2105" i="1"/>
  <c r="H2101" i="1"/>
  <c r="H2097" i="1"/>
  <c r="H2093" i="1"/>
  <c r="H2089" i="1"/>
  <c r="H2085" i="1"/>
  <c r="H2081" i="1"/>
  <c r="H2077" i="1"/>
  <c r="H2073" i="1"/>
  <c r="H2069" i="1"/>
  <c r="H2065" i="1"/>
  <c r="H2061" i="1"/>
  <c r="H2057" i="1"/>
  <c r="H2053" i="1"/>
  <c r="H2049" i="1"/>
  <c r="H2045" i="1"/>
  <c r="H2041" i="1"/>
  <c r="H2037" i="1"/>
  <c r="H2033" i="1"/>
  <c r="H2029" i="1"/>
  <c r="H2025" i="1"/>
  <c r="H2021" i="1"/>
  <c r="H2017" i="1"/>
  <c r="H2013" i="1"/>
  <c r="H2009" i="1"/>
  <c r="H2005" i="1"/>
  <c r="H2001" i="1"/>
  <c r="H1997" i="1"/>
  <c r="H1993" i="1"/>
  <c r="H1989" i="1"/>
  <c r="H1985" i="1"/>
  <c r="H1981" i="1"/>
  <c r="H1977" i="1"/>
  <c r="H1973" i="1"/>
  <c r="H1969" i="1"/>
  <c r="H1965" i="1"/>
  <c r="H1961" i="1"/>
  <c r="H1957" i="1"/>
  <c r="H1953" i="1"/>
  <c r="H1949" i="1"/>
  <c r="H1945" i="1"/>
  <c r="H1941" i="1"/>
  <c r="H1937" i="1"/>
  <c r="H1933" i="1"/>
  <c r="H1929" i="1"/>
  <c r="H1925" i="1"/>
  <c r="H1921" i="1"/>
  <c r="H1917" i="1"/>
  <c r="H1913" i="1"/>
  <c r="H1909" i="1"/>
  <c r="H1905" i="1"/>
  <c r="H1901" i="1"/>
  <c r="H1897" i="1"/>
  <c r="H1893" i="1"/>
  <c r="H1889" i="1"/>
  <c r="H1885" i="1"/>
  <c r="H1881" i="1"/>
  <c r="H1877" i="1"/>
  <c r="H1873" i="1"/>
  <c r="H1869" i="1"/>
  <c r="H1865" i="1"/>
  <c r="H1861" i="1"/>
  <c r="H1857" i="1"/>
  <c r="H1853" i="1"/>
  <c r="H1849" i="1"/>
  <c r="H1845" i="1"/>
  <c r="H1841" i="1"/>
  <c r="H1837" i="1"/>
  <c r="H1833" i="1"/>
  <c r="H1829" i="1"/>
  <c r="H1825" i="1"/>
  <c r="H1821" i="1"/>
  <c r="H1817" i="1"/>
  <c r="H1813" i="1"/>
  <c r="H1809" i="1"/>
  <c r="H1805" i="1"/>
  <c r="H1801" i="1"/>
  <c r="H1797" i="1"/>
  <c r="H1793" i="1"/>
  <c r="H1789" i="1"/>
  <c r="H1785" i="1"/>
  <c r="H1781" i="1"/>
  <c r="H1777" i="1"/>
  <c r="H1773" i="1"/>
  <c r="H1769" i="1"/>
  <c r="H1765" i="1"/>
  <c r="H1761" i="1"/>
  <c r="H1757" i="1"/>
  <c r="H1753" i="1"/>
  <c r="H1749" i="1"/>
  <c r="H1745" i="1"/>
  <c r="H1741" i="1"/>
  <c r="H1737" i="1"/>
  <c r="H1733" i="1"/>
  <c r="H1729" i="1"/>
  <c r="H1725" i="1"/>
  <c r="H1721" i="1"/>
  <c r="H1717" i="1"/>
  <c r="H1713" i="1"/>
  <c r="H1709" i="1"/>
  <c r="H1705" i="1"/>
  <c r="H1701" i="1"/>
  <c r="H1697" i="1"/>
  <c r="H1693" i="1"/>
  <c r="H1689" i="1"/>
  <c r="H1685" i="1"/>
  <c r="H1681" i="1"/>
  <c r="H1677" i="1"/>
  <c r="H1673" i="1"/>
  <c r="H1669" i="1"/>
  <c r="H1665" i="1"/>
  <c r="H1661" i="1"/>
  <c r="H1657" i="1"/>
  <c r="H1653" i="1"/>
  <c r="H1649" i="1"/>
  <c r="H1645" i="1"/>
  <c r="H1641" i="1"/>
  <c r="H1637" i="1"/>
  <c r="H1633" i="1"/>
  <c r="H1629" i="1"/>
  <c r="H1625" i="1"/>
  <c r="H1621" i="1"/>
  <c r="H1617" i="1"/>
  <c r="H1613" i="1"/>
  <c r="H1609" i="1"/>
  <c r="H1605" i="1"/>
  <c r="H1601" i="1"/>
  <c r="H1597" i="1"/>
  <c r="H1593" i="1"/>
  <c r="H1589" i="1"/>
  <c r="H1585" i="1"/>
  <c r="H1581" i="1"/>
  <c r="H1577" i="1"/>
  <c r="H1573" i="1"/>
  <c r="H1569" i="1"/>
  <c r="H1565" i="1"/>
  <c r="H1561" i="1"/>
  <c r="H1557" i="1"/>
  <c r="H1553" i="1"/>
  <c r="H1549" i="1"/>
  <c r="H1545" i="1"/>
  <c r="H1541" i="1"/>
  <c r="H1537" i="1"/>
  <c r="H1533" i="1"/>
  <c r="H1529" i="1"/>
  <c r="H1525" i="1"/>
  <c r="H1521" i="1"/>
  <c r="H1517" i="1"/>
  <c r="H1513" i="1"/>
  <c r="H1509" i="1"/>
  <c r="H1505" i="1"/>
  <c r="H1501" i="1"/>
  <c r="H1497" i="1"/>
  <c r="H1493" i="1"/>
  <c r="H1489" i="1"/>
  <c r="H1485" i="1"/>
  <c r="H1481" i="1"/>
  <c r="H1477" i="1"/>
  <c r="H1473" i="1"/>
  <c r="H1469" i="1"/>
  <c r="H1465" i="1"/>
  <c r="H1461" i="1"/>
  <c r="H1457" i="1"/>
  <c r="H1453" i="1"/>
  <c r="H1449" i="1"/>
  <c r="H1445" i="1"/>
  <c r="H1441" i="1"/>
  <c r="H1437" i="1"/>
  <c r="H1433" i="1"/>
  <c r="H1429" i="1"/>
  <c r="H1425" i="1"/>
  <c r="H1421" i="1"/>
  <c r="H1417" i="1"/>
  <c r="H1413" i="1"/>
  <c r="H1409" i="1"/>
  <c r="H1405" i="1"/>
  <c r="H1401" i="1"/>
  <c r="H1397" i="1"/>
  <c r="H1393" i="1"/>
  <c r="H1389" i="1"/>
  <c r="H1385" i="1"/>
  <c r="H1381" i="1"/>
  <c r="H1377" i="1"/>
  <c r="H1373" i="1"/>
  <c r="H1369" i="1"/>
  <c r="H1365" i="1"/>
  <c r="H1361" i="1"/>
  <c r="H1357" i="1"/>
  <c r="H1353" i="1"/>
  <c r="H1349" i="1"/>
  <c r="H1345" i="1"/>
  <c r="H1341" i="1"/>
  <c r="H1337" i="1"/>
  <c r="H1333" i="1"/>
  <c r="H1329" i="1"/>
  <c r="H1325" i="1"/>
  <c r="H1321" i="1"/>
  <c r="H1317" i="1"/>
  <c r="H1313" i="1"/>
  <c r="H1309" i="1"/>
  <c r="H1305" i="1"/>
  <c r="H1301" i="1"/>
  <c r="H1297" i="1"/>
  <c r="H1293" i="1"/>
  <c r="H1289" i="1"/>
  <c r="H1285" i="1"/>
  <c r="H1281" i="1"/>
  <c r="H1277" i="1"/>
  <c r="H1273" i="1"/>
  <c r="H1269" i="1"/>
  <c r="H1265" i="1"/>
  <c r="H1261" i="1"/>
  <c r="H1257" i="1"/>
  <c r="H1253" i="1"/>
  <c r="H1249" i="1"/>
  <c r="H1245" i="1"/>
  <c r="H1241" i="1"/>
  <c r="H1237" i="1"/>
  <c r="H1233" i="1"/>
  <c r="H1229" i="1"/>
  <c r="H1225" i="1"/>
  <c r="H1221" i="1"/>
  <c r="H1217" i="1"/>
  <c r="H1213" i="1"/>
  <c r="H1209" i="1"/>
  <c r="H1205" i="1"/>
  <c r="H1201" i="1"/>
  <c r="H1197" i="1"/>
  <c r="H1193" i="1"/>
  <c r="H1189" i="1"/>
  <c r="H1185" i="1"/>
  <c r="H1181" i="1"/>
  <c r="H1177" i="1"/>
  <c r="H1173" i="1"/>
  <c r="H1169" i="1"/>
  <c r="H1165" i="1"/>
  <c r="H1161" i="1"/>
  <c r="H1157" i="1"/>
  <c r="H1153" i="1"/>
  <c r="H1149" i="1"/>
  <c r="H1145" i="1"/>
  <c r="H1141" i="1"/>
  <c r="H1137" i="1"/>
  <c r="H1133" i="1"/>
  <c r="H1129" i="1"/>
  <c r="H1125" i="1"/>
  <c r="H1121" i="1"/>
  <c r="H1117" i="1"/>
  <c r="H1113" i="1"/>
  <c r="H1109" i="1"/>
  <c r="H1105" i="1"/>
  <c r="H1101" i="1"/>
  <c r="H1097" i="1"/>
  <c r="H1093" i="1"/>
  <c r="H1089" i="1"/>
  <c r="H1085" i="1"/>
  <c r="H1081" i="1"/>
  <c r="H1077" i="1"/>
  <c r="H1073" i="1"/>
  <c r="H1069" i="1"/>
  <c r="H1065" i="1"/>
  <c r="H1061" i="1"/>
  <c r="H1057" i="1"/>
  <c r="H1053" i="1"/>
  <c r="H1049" i="1"/>
  <c r="H1045" i="1"/>
  <c r="H1041" i="1"/>
  <c r="H1037" i="1"/>
  <c r="H1033" i="1"/>
  <c r="H1029" i="1"/>
  <c r="H1025" i="1"/>
  <c r="H1021" i="1"/>
  <c r="H1017" i="1"/>
  <c r="H1013" i="1"/>
  <c r="H1009" i="1"/>
  <c r="H1005" i="1"/>
  <c r="H1001" i="1"/>
  <c r="H997" i="1"/>
  <c r="H993" i="1"/>
  <c r="H989" i="1"/>
  <c r="H985" i="1"/>
  <c r="H981" i="1"/>
  <c r="H977" i="1"/>
  <c r="H973" i="1"/>
  <c r="H969" i="1"/>
  <c r="H965" i="1"/>
  <c r="H961" i="1"/>
  <c r="H957" i="1"/>
  <c r="H953" i="1"/>
  <c r="H949" i="1"/>
  <c r="H945" i="1"/>
  <c r="H941" i="1"/>
  <c r="H937" i="1"/>
  <c r="H933" i="1"/>
  <c r="H929" i="1"/>
  <c r="H925" i="1"/>
  <c r="H921" i="1"/>
  <c r="H917" i="1"/>
  <c r="H913" i="1"/>
  <c r="H909" i="1"/>
  <c r="H905" i="1"/>
  <c r="H901" i="1"/>
  <c r="H897" i="1"/>
  <c r="H893" i="1"/>
  <c r="H889" i="1"/>
  <c r="H885" i="1"/>
  <c r="H881" i="1"/>
  <c r="H877" i="1"/>
  <c r="H873" i="1"/>
  <c r="H869" i="1"/>
  <c r="H865" i="1"/>
  <c r="H861" i="1"/>
  <c r="H857" i="1"/>
  <c r="H853" i="1"/>
  <c r="H849" i="1"/>
  <c r="H845" i="1"/>
  <c r="H841" i="1"/>
  <c r="H837" i="1"/>
  <c r="H833" i="1"/>
  <c r="H829" i="1"/>
  <c r="H825" i="1"/>
  <c r="H821" i="1"/>
  <c r="H817" i="1"/>
  <c r="H813" i="1"/>
  <c r="H809" i="1"/>
  <c r="H805" i="1"/>
  <c r="H801" i="1"/>
  <c r="H797" i="1"/>
  <c r="H793" i="1"/>
  <c r="H789" i="1"/>
  <c r="H785" i="1"/>
  <c r="H781" i="1"/>
  <c r="H777" i="1"/>
  <c r="H773" i="1"/>
  <c r="H769" i="1"/>
  <c r="H765" i="1"/>
  <c r="H761" i="1"/>
  <c r="H757" i="1"/>
  <c r="H753" i="1"/>
  <c r="H749" i="1"/>
  <c r="H745" i="1"/>
  <c r="H741" i="1"/>
  <c r="H737" i="1"/>
  <c r="H733" i="1"/>
  <c r="H729" i="1"/>
  <c r="H725" i="1"/>
  <c r="H721" i="1"/>
  <c r="H717" i="1"/>
  <c r="H713" i="1"/>
  <c r="H709" i="1"/>
  <c r="H705" i="1"/>
  <c r="H701" i="1"/>
  <c r="H697" i="1"/>
  <c r="H693" i="1"/>
  <c r="H689" i="1"/>
  <c r="H685" i="1"/>
  <c r="H681" i="1"/>
  <c r="H677" i="1"/>
  <c r="H673" i="1"/>
  <c r="H669" i="1"/>
  <c r="H665" i="1"/>
  <c r="H661" i="1"/>
  <c r="H657" i="1"/>
  <c r="H653" i="1"/>
  <c r="H649" i="1"/>
  <c r="H645" i="1"/>
  <c r="H641" i="1"/>
  <c r="H637" i="1"/>
  <c r="H633" i="1"/>
  <c r="H629" i="1"/>
  <c r="H625" i="1"/>
  <c r="H621" i="1"/>
  <c r="H617" i="1"/>
  <c r="H613" i="1"/>
  <c r="H609" i="1"/>
  <c r="H605" i="1"/>
  <c r="H601" i="1"/>
  <c r="H597" i="1"/>
  <c r="H593" i="1"/>
  <c r="H589" i="1"/>
  <c r="H585" i="1"/>
  <c r="H581" i="1"/>
  <c r="H577" i="1"/>
  <c r="H573" i="1"/>
  <c r="H569" i="1"/>
  <c r="H565" i="1"/>
  <c r="H561" i="1"/>
  <c r="H557" i="1"/>
  <c r="H553" i="1"/>
  <c r="H549" i="1"/>
  <c r="H545" i="1"/>
  <c r="H541" i="1"/>
  <c r="H537" i="1"/>
  <c r="H533" i="1"/>
  <c r="H529" i="1"/>
  <c r="H525" i="1"/>
  <c r="H521" i="1"/>
  <c r="H517" i="1"/>
  <c r="H513" i="1"/>
  <c r="H509" i="1"/>
  <c r="H505" i="1"/>
  <c r="H501" i="1"/>
  <c r="H497" i="1"/>
  <c r="H493" i="1"/>
  <c r="H489" i="1"/>
  <c r="H485" i="1"/>
  <c r="H481" i="1"/>
  <c r="H477" i="1"/>
  <c r="H473" i="1"/>
  <c r="H469" i="1"/>
  <c r="H465" i="1"/>
  <c r="H461" i="1"/>
  <c r="H457" i="1"/>
  <c r="H453" i="1"/>
  <c r="H449" i="1"/>
  <c r="H445" i="1"/>
  <c r="H441" i="1"/>
  <c r="H437" i="1"/>
  <c r="H433" i="1"/>
  <c r="H429" i="1"/>
  <c r="H425" i="1"/>
  <c r="H421" i="1"/>
  <c r="H417" i="1"/>
  <c r="H413" i="1"/>
  <c r="H409" i="1"/>
  <c r="H405" i="1"/>
  <c r="H401" i="1"/>
  <c r="H397" i="1"/>
  <c r="H393" i="1"/>
  <c r="H389" i="1"/>
  <c r="H385" i="1"/>
  <c r="H381" i="1"/>
  <c r="H377" i="1"/>
  <c r="H373" i="1"/>
  <c r="H369" i="1"/>
  <c r="H365" i="1"/>
  <c r="H361" i="1"/>
  <c r="H357" i="1"/>
  <c r="H353" i="1"/>
  <c r="H349" i="1"/>
  <c r="H345" i="1"/>
  <c r="H341" i="1"/>
  <c r="H337" i="1"/>
  <c r="H333" i="1"/>
  <c r="H329" i="1"/>
  <c r="H325" i="1"/>
  <c r="H321" i="1"/>
  <c r="H317" i="1"/>
  <c r="H313" i="1"/>
  <c r="H309" i="1"/>
  <c r="H305" i="1"/>
  <c r="H301" i="1"/>
  <c r="H297" i="1"/>
  <c r="H293" i="1"/>
  <c r="H289" i="1"/>
  <c r="H285" i="1"/>
  <c r="H281" i="1"/>
  <c r="H277" i="1"/>
  <c r="H273" i="1"/>
  <c r="H269" i="1"/>
  <c r="H265" i="1"/>
  <c r="H261" i="1"/>
  <c r="H257" i="1"/>
  <c r="H253" i="1"/>
  <c r="H249" i="1"/>
  <c r="H245" i="1"/>
  <c r="H241" i="1"/>
  <c r="H237" i="1"/>
  <c r="H233" i="1"/>
  <c r="H229" i="1"/>
  <c r="H225" i="1"/>
  <c r="H221" i="1"/>
  <c r="H217" i="1"/>
  <c r="H213" i="1"/>
  <c r="H209" i="1"/>
  <c r="H205" i="1"/>
  <c r="H201" i="1"/>
  <c r="H197" i="1"/>
  <c r="H193" i="1"/>
  <c r="H189" i="1"/>
  <c r="H185" i="1"/>
  <c r="H181" i="1"/>
  <c r="H177" i="1"/>
  <c r="H173" i="1"/>
  <c r="H169" i="1"/>
  <c r="H165" i="1"/>
  <c r="H161" i="1"/>
  <c r="H157" i="1"/>
  <c r="H153" i="1"/>
  <c r="H149" i="1"/>
  <c r="H145" i="1"/>
  <c r="H141" i="1"/>
  <c r="H137" i="1"/>
  <c r="H133" i="1"/>
  <c r="H129" i="1"/>
  <c r="H125" i="1"/>
  <c r="H121" i="1"/>
  <c r="H117" i="1"/>
  <c r="H113" i="1"/>
  <c r="H109" i="1"/>
  <c r="H105" i="1"/>
  <c r="H101" i="1"/>
  <c r="H97" i="1"/>
  <c r="H93" i="1"/>
  <c r="H89" i="1"/>
  <c r="H85" i="1"/>
  <c r="H81" i="1"/>
  <c r="H77" i="1"/>
  <c r="H73" i="1"/>
  <c r="H69" i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I2212" i="1"/>
  <c r="I2208" i="1"/>
  <c r="I2204" i="1"/>
  <c r="I2200" i="1"/>
  <c r="I2196" i="1"/>
  <c r="I2192" i="1"/>
  <c r="I2188" i="1"/>
  <c r="I2184" i="1"/>
  <c r="I2180" i="1"/>
  <c r="I2176" i="1"/>
  <c r="I2172" i="1"/>
  <c r="I2168" i="1"/>
  <c r="I2164" i="1"/>
  <c r="I2160" i="1"/>
  <c r="I2156" i="1"/>
  <c r="I2152" i="1"/>
  <c r="I2148" i="1"/>
  <c r="I2144" i="1"/>
  <c r="I2140" i="1"/>
  <c r="I2136" i="1"/>
  <c r="I2132" i="1"/>
  <c r="I2128" i="1"/>
  <c r="I2124" i="1"/>
  <c r="I2120" i="1"/>
  <c r="I2116" i="1"/>
  <c r="I2112" i="1"/>
  <c r="I2108" i="1"/>
  <c r="I2104" i="1"/>
  <c r="I2100" i="1"/>
  <c r="I2096" i="1"/>
  <c r="I2092" i="1"/>
  <c r="I2088" i="1"/>
  <c r="I2084" i="1"/>
  <c r="I2080" i="1"/>
  <c r="I2076" i="1"/>
  <c r="I2072" i="1"/>
  <c r="I2068" i="1"/>
  <c r="I2064" i="1"/>
  <c r="I2060" i="1"/>
  <c r="I2056" i="1"/>
  <c r="I2052" i="1"/>
  <c r="I2048" i="1"/>
  <c r="I2044" i="1"/>
  <c r="I2040" i="1"/>
  <c r="I2036" i="1"/>
  <c r="I2032" i="1"/>
  <c r="I2028" i="1"/>
  <c r="I2024" i="1"/>
  <c r="I2020" i="1"/>
  <c r="I2016" i="1"/>
  <c r="I2012" i="1"/>
  <c r="I2008" i="1"/>
  <c r="I2004" i="1"/>
  <c r="I2000" i="1"/>
  <c r="I1996" i="1"/>
  <c r="I1992" i="1"/>
  <c r="I1988" i="1"/>
  <c r="I1984" i="1"/>
  <c r="I1980" i="1"/>
  <c r="I1976" i="1"/>
  <c r="I1972" i="1"/>
  <c r="I1968" i="1"/>
  <c r="I1964" i="1"/>
  <c r="I1960" i="1"/>
  <c r="I1956" i="1"/>
  <c r="I1952" i="1"/>
  <c r="I1948" i="1"/>
  <c r="I1944" i="1"/>
  <c r="I1940" i="1"/>
  <c r="I1936" i="1"/>
  <c r="I1932" i="1"/>
  <c r="I1928" i="1"/>
  <c r="I1924" i="1"/>
  <c r="I1920" i="1"/>
  <c r="I1916" i="1"/>
  <c r="I1912" i="1"/>
  <c r="I1908" i="1"/>
  <c r="I1904" i="1"/>
  <c r="I1900" i="1"/>
  <c r="I1896" i="1"/>
  <c r="I1892" i="1"/>
  <c r="I1888" i="1"/>
  <c r="I1884" i="1"/>
  <c r="I1880" i="1"/>
  <c r="I1876" i="1"/>
  <c r="I1872" i="1"/>
  <c r="I1868" i="1"/>
  <c r="I1864" i="1"/>
  <c r="I1860" i="1"/>
  <c r="I1856" i="1"/>
  <c r="I1852" i="1"/>
  <c r="I1848" i="1"/>
  <c r="I1844" i="1"/>
  <c r="I1840" i="1"/>
  <c r="I1836" i="1"/>
  <c r="I1832" i="1"/>
  <c r="I1828" i="1"/>
  <c r="I1824" i="1"/>
  <c r="I1820" i="1"/>
  <c r="I1816" i="1"/>
  <c r="I1812" i="1"/>
  <c r="I1808" i="1"/>
  <c r="I1804" i="1"/>
  <c r="I1800" i="1"/>
  <c r="I1796" i="1"/>
  <c r="I1792" i="1"/>
  <c r="I1788" i="1"/>
  <c r="I1784" i="1"/>
  <c r="I1780" i="1"/>
  <c r="I1776" i="1"/>
  <c r="I1772" i="1"/>
  <c r="I1768" i="1"/>
  <c r="I1764" i="1"/>
  <c r="I1760" i="1"/>
  <c r="I1756" i="1"/>
  <c r="I1752" i="1"/>
  <c r="I1748" i="1"/>
  <c r="I1744" i="1"/>
  <c r="I1740" i="1"/>
  <c r="I1736" i="1"/>
  <c r="I1732" i="1"/>
  <c r="I1728" i="1"/>
  <c r="I1724" i="1"/>
  <c r="I1720" i="1"/>
  <c r="I1716" i="1"/>
  <c r="I1712" i="1"/>
  <c r="I1708" i="1"/>
  <c r="I1704" i="1"/>
  <c r="I1700" i="1"/>
  <c r="I1696" i="1"/>
  <c r="I1692" i="1"/>
  <c r="I1688" i="1"/>
  <c r="I1684" i="1"/>
  <c r="I1680" i="1"/>
  <c r="I1676" i="1"/>
  <c r="I1672" i="1"/>
  <c r="I1668" i="1"/>
  <c r="I1664" i="1"/>
  <c r="I1660" i="1"/>
  <c r="I1656" i="1"/>
  <c r="I1652" i="1"/>
  <c r="I1648" i="1"/>
  <c r="I1644" i="1"/>
  <c r="I1640" i="1"/>
  <c r="I1636" i="1"/>
  <c r="I1632" i="1"/>
  <c r="I1628" i="1"/>
  <c r="I1624" i="1"/>
  <c r="I1620" i="1"/>
  <c r="I1616" i="1"/>
  <c r="I1608" i="1"/>
  <c r="I1600" i="1"/>
  <c r="I1592" i="1"/>
  <c r="I1584" i="1"/>
  <c r="I1576" i="1"/>
  <c r="I1568" i="1"/>
  <c r="I1560" i="1"/>
  <c r="I1552" i="1"/>
  <c r="I1544" i="1"/>
  <c r="I1536" i="1"/>
  <c r="I1528" i="1"/>
  <c r="I1520" i="1"/>
  <c r="I1512" i="1"/>
  <c r="I1504" i="1"/>
  <c r="I1496" i="1"/>
  <c r="I1488" i="1"/>
  <c r="I1480" i="1"/>
  <c r="I1472" i="1"/>
  <c r="I1464" i="1"/>
  <c r="I1456" i="1"/>
  <c r="I1448" i="1"/>
  <c r="I1440" i="1"/>
  <c r="I1432" i="1"/>
  <c r="I1424" i="1"/>
  <c r="I1416" i="1"/>
  <c r="I1400" i="1"/>
  <c r="I1384" i="1"/>
  <c r="I1368" i="1"/>
  <c r="I1352" i="1"/>
  <c r="I1336" i="1"/>
  <c r="I1320" i="1"/>
  <c r="I1304" i="1"/>
  <c r="I1288" i="1"/>
  <c r="I1272" i="1"/>
  <c r="I1256" i="1"/>
  <c r="I1240" i="1"/>
  <c r="I1224" i="1"/>
  <c r="I1208" i="1"/>
  <c r="I1192" i="1"/>
  <c r="I1176" i="1"/>
  <c r="I1160" i="1"/>
  <c r="I1144" i="1"/>
  <c r="I1128" i="1"/>
  <c r="I1112" i="1"/>
  <c r="I1096" i="1"/>
  <c r="I1080" i="1"/>
  <c r="I1064" i="1"/>
  <c r="I1048" i="1"/>
  <c r="I1032" i="1"/>
  <c r="I1016" i="1"/>
  <c r="I1000" i="1"/>
  <c r="I984" i="1"/>
  <c r="I968" i="1"/>
  <c r="I952" i="1"/>
  <c r="I936" i="1"/>
  <c r="I920" i="1"/>
  <c r="I904" i="1"/>
  <c r="I888" i="1"/>
  <c r="I872" i="1"/>
  <c r="I856" i="1"/>
  <c r="I840" i="1"/>
  <c r="I824" i="1"/>
  <c r="I808" i="1"/>
  <c r="I792" i="1"/>
  <c r="I776" i="1"/>
  <c r="I760" i="1"/>
  <c r="I744" i="1"/>
  <c r="I728" i="1"/>
  <c r="I712" i="1"/>
  <c r="I696" i="1"/>
  <c r="I680" i="1"/>
  <c r="I664" i="1"/>
  <c r="I648" i="1"/>
  <c r="I632" i="1"/>
  <c r="I616" i="1"/>
  <c r="I600" i="1"/>
  <c r="I584" i="1"/>
  <c r="I568" i="1"/>
  <c r="I552" i="1"/>
  <c r="I536" i="1"/>
  <c r="I520" i="1"/>
  <c r="I504" i="1"/>
  <c r="I488" i="1"/>
  <c r="I472" i="1"/>
  <c r="I456" i="1"/>
  <c r="I440" i="1"/>
  <c r="I424" i="1"/>
  <c r="I408" i="1"/>
  <c r="I392" i="1"/>
  <c r="I376" i="1"/>
  <c r="I360" i="1"/>
  <c r="I344" i="1"/>
  <c r="I328" i="1"/>
  <c r="I312" i="1"/>
  <c r="I296" i="1"/>
  <c r="I280" i="1"/>
  <c r="I264" i="1"/>
  <c r="I248" i="1"/>
  <c r="I232" i="1"/>
  <c r="I216" i="1"/>
  <c r="I200" i="1"/>
  <c r="I184" i="1"/>
  <c r="I168" i="1"/>
  <c r="I152" i="1"/>
  <c r="I136" i="1"/>
  <c r="I120" i="1"/>
  <c r="I104" i="1"/>
  <c r="I88" i="1"/>
  <c r="I72" i="1"/>
  <c r="I56" i="1"/>
  <c r="I40" i="1"/>
  <c r="K69" i="1"/>
  <c r="K53" i="1"/>
  <c r="K37" i="1"/>
  <c r="K21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453" i="1"/>
  <c r="I457" i="1"/>
  <c r="I461" i="1"/>
  <c r="I465" i="1"/>
  <c r="I469" i="1"/>
  <c r="I473" i="1"/>
  <c r="I477" i="1"/>
  <c r="I481" i="1"/>
  <c r="I485" i="1"/>
  <c r="I489" i="1"/>
  <c r="I493" i="1"/>
  <c r="I497" i="1"/>
  <c r="I501" i="1"/>
  <c r="I505" i="1"/>
  <c r="I509" i="1"/>
  <c r="I513" i="1"/>
  <c r="I517" i="1"/>
  <c r="I521" i="1"/>
  <c r="I525" i="1"/>
  <c r="I529" i="1"/>
  <c r="I533" i="1"/>
  <c r="I537" i="1"/>
  <c r="I541" i="1"/>
  <c r="I545" i="1"/>
  <c r="I549" i="1"/>
  <c r="I553" i="1"/>
  <c r="I557" i="1"/>
  <c r="I561" i="1"/>
  <c r="I565" i="1"/>
  <c r="I569" i="1"/>
  <c r="I573" i="1"/>
  <c r="I577" i="1"/>
  <c r="I581" i="1"/>
  <c r="I585" i="1"/>
  <c r="I589" i="1"/>
  <c r="I593" i="1"/>
  <c r="I597" i="1"/>
  <c r="I601" i="1"/>
  <c r="I605" i="1"/>
  <c r="I609" i="1"/>
  <c r="I613" i="1"/>
  <c r="I617" i="1"/>
  <c r="I621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689" i="1"/>
  <c r="I693" i="1"/>
  <c r="I697" i="1"/>
  <c r="I701" i="1"/>
  <c r="I705" i="1"/>
  <c r="I709" i="1"/>
  <c r="I713" i="1"/>
  <c r="I717" i="1"/>
  <c r="I721" i="1"/>
  <c r="I725" i="1"/>
  <c r="I729" i="1"/>
  <c r="I733" i="1"/>
  <c r="I737" i="1"/>
  <c r="I741" i="1"/>
  <c r="I745" i="1"/>
  <c r="I749" i="1"/>
  <c r="I753" i="1"/>
  <c r="I757" i="1"/>
  <c r="I761" i="1"/>
  <c r="I765" i="1"/>
  <c r="I769" i="1"/>
  <c r="I773" i="1"/>
  <c r="I777" i="1"/>
  <c r="I781" i="1"/>
  <c r="I785" i="1"/>
  <c r="I789" i="1"/>
  <c r="I793" i="1"/>
  <c r="I797" i="1"/>
  <c r="I801" i="1"/>
  <c r="I805" i="1"/>
  <c r="I809" i="1"/>
  <c r="I813" i="1"/>
  <c r="I817" i="1"/>
  <c r="I821" i="1"/>
  <c r="I825" i="1"/>
  <c r="I829" i="1"/>
  <c r="I833" i="1"/>
  <c r="I837" i="1"/>
  <c r="I841" i="1"/>
  <c r="I845" i="1"/>
  <c r="I849" i="1"/>
  <c r="I853" i="1"/>
  <c r="I857" i="1"/>
  <c r="I861" i="1"/>
  <c r="I865" i="1"/>
  <c r="I869" i="1"/>
  <c r="I873" i="1"/>
  <c r="I877" i="1"/>
  <c r="I881" i="1"/>
  <c r="I885" i="1"/>
  <c r="I889" i="1"/>
  <c r="I893" i="1"/>
  <c r="I897" i="1"/>
  <c r="I901" i="1"/>
  <c r="I905" i="1"/>
  <c r="I909" i="1"/>
  <c r="I913" i="1"/>
  <c r="I917" i="1"/>
  <c r="I921" i="1"/>
  <c r="I925" i="1"/>
  <c r="I929" i="1"/>
  <c r="I933" i="1"/>
  <c r="I937" i="1"/>
  <c r="I941" i="1"/>
  <c r="I945" i="1"/>
  <c r="I949" i="1"/>
  <c r="I953" i="1"/>
  <c r="I957" i="1"/>
  <c r="I961" i="1"/>
  <c r="I965" i="1"/>
  <c r="I969" i="1"/>
  <c r="I973" i="1"/>
  <c r="I977" i="1"/>
  <c r="I981" i="1"/>
  <c r="I985" i="1"/>
  <c r="I989" i="1"/>
  <c r="I993" i="1"/>
  <c r="I997" i="1"/>
  <c r="I1001" i="1"/>
  <c r="I1005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101" i="1"/>
  <c r="I1105" i="1"/>
  <c r="I1109" i="1"/>
  <c r="I1113" i="1"/>
  <c r="I1117" i="1"/>
  <c r="I1121" i="1"/>
  <c r="I1125" i="1"/>
  <c r="I1129" i="1"/>
  <c r="I1133" i="1"/>
  <c r="I1137" i="1"/>
  <c r="I1141" i="1"/>
  <c r="I1145" i="1"/>
  <c r="I1149" i="1"/>
  <c r="I1153" i="1"/>
  <c r="I1157" i="1"/>
  <c r="I1161" i="1"/>
  <c r="I1165" i="1"/>
  <c r="I1169" i="1"/>
  <c r="I1173" i="1"/>
  <c r="I1177" i="1"/>
  <c r="I1181" i="1"/>
  <c r="I1185" i="1"/>
  <c r="I1189" i="1"/>
  <c r="I1193" i="1"/>
  <c r="I1197" i="1"/>
  <c r="I1201" i="1"/>
  <c r="I1205" i="1"/>
  <c r="I1209" i="1"/>
  <c r="I1213" i="1"/>
  <c r="I1217" i="1"/>
  <c r="I1221" i="1"/>
  <c r="I1225" i="1"/>
  <c r="I1229" i="1"/>
  <c r="I1233" i="1"/>
  <c r="I1237" i="1"/>
  <c r="I1241" i="1"/>
  <c r="I1245" i="1"/>
  <c r="I1249" i="1"/>
  <c r="I1253" i="1"/>
  <c r="I1257" i="1"/>
  <c r="I1261" i="1"/>
  <c r="I1265" i="1"/>
  <c r="I1269" i="1"/>
  <c r="I1273" i="1"/>
  <c r="I1277" i="1"/>
  <c r="I1281" i="1"/>
  <c r="I1285" i="1"/>
  <c r="I1289" i="1"/>
  <c r="I1293" i="1"/>
  <c r="I1297" i="1"/>
  <c r="I1301" i="1"/>
  <c r="I1305" i="1"/>
  <c r="I1309" i="1"/>
  <c r="I1313" i="1"/>
  <c r="I1317" i="1"/>
  <c r="I1321" i="1"/>
  <c r="I1325" i="1"/>
  <c r="I1329" i="1"/>
  <c r="I1333" i="1"/>
  <c r="I1337" i="1"/>
  <c r="I1341" i="1"/>
  <c r="I1345" i="1"/>
  <c r="I1349" i="1"/>
  <c r="I1353" i="1"/>
  <c r="I1357" i="1"/>
  <c r="I1361" i="1"/>
  <c r="I1365" i="1"/>
  <c r="I1369" i="1"/>
  <c r="I1373" i="1"/>
  <c r="I1377" i="1"/>
  <c r="I1381" i="1"/>
  <c r="I1385" i="1"/>
  <c r="I1389" i="1"/>
  <c r="I1393" i="1"/>
  <c r="I1397" i="1"/>
  <c r="I1401" i="1"/>
  <c r="I1405" i="1"/>
  <c r="I1409" i="1"/>
  <c r="I1413" i="1"/>
  <c r="I1417" i="1"/>
  <c r="I1421" i="1"/>
  <c r="I1425" i="1"/>
  <c r="I1429" i="1"/>
  <c r="I1433" i="1"/>
  <c r="I1437" i="1"/>
  <c r="I1441" i="1"/>
  <c r="I1445" i="1"/>
  <c r="I1449" i="1"/>
  <c r="I1453" i="1"/>
  <c r="I1457" i="1"/>
  <c r="I1461" i="1"/>
  <c r="I1465" i="1"/>
  <c r="I1469" i="1"/>
  <c r="I1473" i="1"/>
  <c r="I1477" i="1"/>
  <c r="I1481" i="1"/>
  <c r="I1485" i="1"/>
  <c r="I1489" i="1"/>
  <c r="I1493" i="1"/>
  <c r="I1497" i="1"/>
  <c r="I1501" i="1"/>
  <c r="I1505" i="1"/>
  <c r="I1509" i="1"/>
  <c r="I1513" i="1"/>
  <c r="I1517" i="1"/>
  <c r="I1521" i="1"/>
  <c r="I1525" i="1"/>
  <c r="I1529" i="1"/>
  <c r="I1533" i="1"/>
  <c r="I1537" i="1"/>
  <c r="I1541" i="1"/>
  <c r="I1545" i="1"/>
  <c r="I1549" i="1"/>
  <c r="I1553" i="1"/>
  <c r="I1557" i="1"/>
  <c r="I1561" i="1"/>
  <c r="I1565" i="1"/>
  <c r="I1569" i="1"/>
  <c r="I1573" i="1"/>
  <c r="I1577" i="1"/>
  <c r="I1581" i="1"/>
  <c r="I1585" i="1"/>
  <c r="I1589" i="1"/>
  <c r="I1593" i="1"/>
  <c r="I1597" i="1"/>
  <c r="I1601" i="1"/>
  <c r="I1605" i="1"/>
  <c r="I1609" i="1"/>
  <c r="I1613" i="1"/>
  <c r="I18" i="1"/>
  <c r="I22" i="1"/>
  <c r="I26" i="1"/>
  <c r="I30" i="1"/>
  <c r="I34" i="1"/>
  <c r="I38" i="1"/>
  <c r="I42" i="1"/>
  <c r="I46" i="1"/>
  <c r="I50" i="1"/>
  <c r="I54" i="1"/>
  <c r="I58" i="1"/>
  <c r="I62" i="1"/>
  <c r="I66" i="1"/>
  <c r="I70" i="1"/>
  <c r="I74" i="1"/>
  <c r="I78" i="1"/>
  <c r="I82" i="1"/>
  <c r="I86" i="1"/>
  <c r="I90" i="1"/>
  <c r="I94" i="1"/>
  <c r="I98" i="1"/>
  <c r="I102" i="1"/>
  <c r="I106" i="1"/>
  <c r="I110" i="1"/>
  <c r="I114" i="1"/>
  <c r="I118" i="1"/>
  <c r="I122" i="1"/>
  <c r="I126" i="1"/>
  <c r="I130" i="1"/>
  <c r="I134" i="1"/>
  <c r="I138" i="1"/>
  <c r="I142" i="1"/>
  <c r="I146" i="1"/>
  <c r="I150" i="1"/>
  <c r="I154" i="1"/>
  <c r="I158" i="1"/>
  <c r="I162" i="1"/>
  <c r="I166" i="1"/>
  <c r="I170" i="1"/>
  <c r="I174" i="1"/>
  <c r="I178" i="1"/>
  <c r="I182" i="1"/>
  <c r="I186" i="1"/>
  <c r="I190" i="1"/>
  <c r="I194" i="1"/>
  <c r="I198" i="1"/>
  <c r="I202" i="1"/>
  <c r="I206" i="1"/>
  <c r="I210" i="1"/>
  <c r="I214" i="1"/>
  <c r="I218" i="1"/>
  <c r="I222" i="1"/>
  <c r="I226" i="1"/>
  <c r="I230" i="1"/>
  <c r="I234" i="1"/>
  <c r="I238" i="1"/>
  <c r="I242" i="1"/>
  <c r="I246" i="1"/>
  <c r="I250" i="1"/>
  <c r="I254" i="1"/>
  <c r="I258" i="1"/>
  <c r="I262" i="1"/>
  <c r="I266" i="1"/>
  <c r="I270" i="1"/>
  <c r="I274" i="1"/>
  <c r="I278" i="1"/>
  <c r="I282" i="1"/>
  <c r="I286" i="1"/>
  <c r="I290" i="1"/>
  <c r="I294" i="1"/>
  <c r="I298" i="1"/>
  <c r="I302" i="1"/>
  <c r="I306" i="1"/>
  <c r="I310" i="1"/>
  <c r="I314" i="1"/>
  <c r="I318" i="1"/>
  <c r="I322" i="1"/>
  <c r="I326" i="1"/>
  <c r="I330" i="1"/>
  <c r="I334" i="1"/>
  <c r="I338" i="1"/>
  <c r="I342" i="1"/>
  <c r="I346" i="1"/>
  <c r="I350" i="1"/>
  <c r="I354" i="1"/>
  <c r="I358" i="1"/>
  <c r="I362" i="1"/>
  <c r="I366" i="1"/>
  <c r="I370" i="1"/>
  <c r="I374" i="1"/>
  <c r="I378" i="1"/>
  <c r="I382" i="1"/>
  <c r="I386" i="1"/>
  <c r="I390" i="1"/>
  <c r="I394" i="1"/>
  <c r="I398" i="1"/>
  <c r="I402" i="1"/>
  <c r="I406" i="1"/>
  <c r="I410" i="1"/>
  <c r="I414" i="1"/>
  <c r="I418" i="1"/>
  <c r="I422" i="1"/>
  <c r="I426" i="1"/>
  <c r="I430" i="1"/>
  <c r="I434" i="1"/>
  <c r="I438" i="1"/>
  <c r="I442" i="1"/>
  <c r="I446" i="1"/>
  <c r="I450" i="1"/>
  <c r="I454" i="1"/>
  <c r="I458" i="1"/>
  <c r="I462" i="1"/>
  <c r="I466" i="1"/>
  <c r="I470" i="1"/>
  <c r="I474" i="1"/>
  <c r="I478" i="1"/>
  <c r="I482" i="1"/>
  <c r="I486" i="1"/>
  <c r="I490" i="1"/>
  <c r="I494" i="1"/>
  <c r="I498" i="1"/>
  <c r="I502" i="1"/>
  <c r="I506" i="1"/>
  <c r="I510" i="1"/>
  <c r="I514" i="1"/>
  <c r="I518" i="1"/>
  <c r="I522" i="1"/>
  <c r="I526" i="1"/>
  <c r="I530" i="1"/>
  <c r="I534" i="1"/>
  <c r="I538" i="1"/>
  <c r="I542" i="1"/>
  <c r="I546" i="1"/>
  <c r="I550" i="1"/>
  <c r="I554" i="1"/>
  <c r="I558" i="1"/>
  <c r="I562" i="1"/>
  <c r="I566" i="1"/>
  <c r="I570" i="1"/>
  <c r="I574" i="1"/>
  <c r="I578" i="1"/>
  <c r="I582" i="1"/>
  <c r="I586" i="1"/>
  <c r="I590" i="1"/>
  <c r="I594" i="1"/>
  <c r="I598" i="1"/>
  <c r="I602" i="1"/>
  <c r="I606" i="1"/>
  <c r="I610" i="1"/>
  <c r="I614" i="1"/>
  <c r="I618" i="1"/>
  <c r="I622" i="1"/>
  <c r="I626" i="1"/>
  <c r="I630" i="1"/>
  <c r="I634" i="1"/>
  <c r="I638" i="1"/>
  <c r="I642" i="1"/>
  <c r="I646" i="1"/>
  <c r="I650" i="1"/>
  <c r="I654" i="1"/>
  <c r="I658" i="1"/>
  <c r="I662" i="1"/>
  <c r="I666" i="1"/>
  <c r="I670" i="1"/>
  <c r="I674" i="1"/>
  <c r="I678" i="1"/>
  <c r="I682" i="1"/>
  <c r="I686" i="1"/>
  <c r="I690" i="1"/>
  <c r="I694" i="1"/>
  <c r="I698" i="1"/>
  <c r="I702" i="1"/>
  <c r="I706" i="1"/>
  <c r="I710" i="1"/>
  <c r="I714" i="1"/>
  <c r="I718" i="1"/>
  <c r="I722" i="1"/>
  <c r="I726" i="1"/>
  <c r="I730" i="1"/>
  <c r="I734" i="1"/>
  <c r="I738" i="1"/>
  <c r="I742" i="1"/>
  <c r="I746" i="1"/>
  <c r="I750" i="1"/>
  <c r="I754" i="1"/>
  <c r="I758" i="1"/>
  <c r="I762" i="1"/>
  <c r="I766" i="1"/>
  <c r="I770" i="1"/>
  <c r="I774" i="1"/>
  <c r="I778" i="1"/>
  <c r="I782" i="1"/>
  <c r="I786" i="1"/>
  <c r="I790" i="1"/>
  <c r="I794" i="1"/>
  <c r="I798" i="1"/>
  <c r="I802" i="1"/>
  <c r="I806" i="1"/>
  <c r="I810" i="1"/>
  <c r="I814" i="1"/>
  <c r="I818" i="1"/>
  <c r="I822" i="1"/>
  <c r="I826" i="1"/>
  <c r="I830" i="1"/>
  <c r="I834" i="1"/>
  <c r="I838" i="1"/>
  <c r="I842" i="1"/>
  <c r="I846" i="1"/>
  <c r="I850" i="1"/>
  <c r="I854" i="1"/>
  <c r="I858" i="1"/>
  <c r="I862" i="1"/>
  <c r="I866" i="1"/>
  <c r="I870" i="1"/>
  <c r="I874" i="1"/>
  <c r="I878" i="1"/>
  <c r="I882" i="1"/>
  <c r="I886" i="1"/>
  <c r="I890" i="1"/>
  <c r="I894" i="1"/>
  <c r="I898" i="1"/>
  <c r="I902" i="1"/>
  <c r="I906" i="1"/>
  <c r="I910" i="1"/>
  <c r="I914" i="1"/>
  <c r="I918" i="1"/>
  <c r="I922" i="1"/>
  <c r="I926" i="1"/>
  <c r="I930" i="1"/>
  <c r="I934" i="1"/>
  <c r="I938" i="1"/>
  <c r="I942" i="1"/>
  <c r="I946" i="1"/>
  <c r="I950" i="1"/>
  <c r="I954" i="1"/>
  <c r="I958" i="1"/>
  <c r="I962" i="1"/>
  <c r="I966" i="1"/>
  <c r="I970" i="1"/>
  <c r="I974" i="1"/>
  <c r="I978" i="1"/>
  <c r="I982" i="1"/>
  <c r="I986" i="1"/>
  <c r="I990" i="1"/>
  <c r="I994" i="1"/>
  <c r="I998" i="1"/>
  <c r="I1002" i="1"/>
  <c r="I1006" i="1"/>
  <c r="I1010" i="1"/>
  <c r="I1014" i="1"/>
  <c r="I1018" i="1"/>
  <c r="I1022" i="1"/>
  <c r="I1026" i="1"/>
  <c r="I1030" i="1"/>
  <c r="I1034" i="1"/>
  <c r="I1038" i="1"/>
  <c r="I1042" i="1"/>
  <c r="I1046" i="1"/>
  <c r="I1050" i="1"/>
  <c r="I1054" i="1"/>
  <c r="I1058" i="1"/>
  <c r="I1062" i="1"/>
  <c r="I1066" i="1"/>
  <c r="I1070" i="1"/>
  <c r="I1074" i="1"/>
  <c r="I1078" i="1"/>
  <c r="I1082" i="1"/>
  <c r="I1086" i="1"/>
  <c r="I1090" i="1"/>
  <c r="I1094" i="1"/>
  <c r="I1098" i="1"/>
  <c r="I1102" i="1"/>
  <c r="I1106" i="1"/>
  <c r="I1110" i="1"/>
  <c r="I1114" i="1"/>
  <c r="I1118" i="1"/>
  <c r="I1122" i="1"/>
  <c r="I1126" i="1"/>
  <c r="I1130" i="1"/>
  <c r="I1134" i="1"/>
  <c r="I1138" i="1"/>
  <c r="I1142" i="1"/>
  <c r="I1146" i="1"/>
  <c r="I1150" i="1"/>
  <c r="I1154" i="1"/>
  <c r="I1158" i="1"/>
  <c r="I1162" i="1"/>
  <c r="I1166" i="1"/>
  <c r="I1170" i="1"/>
  <c r="I1174" i="1"/>
  <c r="I1178" i="1"/>
  <c r="I1182" i="1"/>
  <c r="I1186" i="1"/>
  <c r="I1190" i="1"/>
  <c r="I1194" i="1"/>
  <c r="I1198" i="1"/>
  <c r="I1202" i="1"/>
  <c r="I1206" i="1"/>
  <c r="I1210" i="1"/>
  <c r="I1214" i="1"/>
  <c r="I1218" i="1"/>
  <c r="I1222" i="1"/>
  <c r="I1226" i="1"/>
  <c r="I1230" i="1"/>
  <c r="I1234" i="1"/>
  <c r="I1238" i="1"/>
  <c r="I1242" i="1"/>
  <c r="I1246" i="1"/>
  <c r="I1250" i="1"/>
  <c r="I1254" i="1"/>
  <c r="I1258" i="1"/>
  <c r="I1262" i="1"/>
  <c r="I1266" i="1"/>
  <c r="I1270" i="1"/>
  <c r="I1274" i="1"/>
  <c r="I1278" i="1"/>
  <c r="I1282" i="1"/>
  <c r="I1286" i="1"/>
  <c r="I1290" i="1"/>
  <c r="I1294" i="1"/>
  <c r="I1298" i="1"/>
  <c r="I1302" i="1"/>
  <c r="I1306" i="1"/>
  <c r="I1310" i="1"/>
  <c r="I1314" i="1"/>
  <c r="I1318" i="1"/>
  <c r="I1322" i="1"/>
  <c r="I1326" i="1"/>
  <c r="I1330" i="1"/>
  <c r="I1334" i="1"/>
  <c r="I1338" i="1"/>
  <c r="I1342" i="1"/>
  <c r="I1346" i="1"/>
  <c r="I1350" i="1"/>
  <c r="I1354" i="1"/>
  <c r="I1358" i="1"/>
  <c r="I1362" i="1"/>
  <c r="I1366" i="1"/>
  <c r="I1370" i="1"/>
  <c r="I1374" i="1"/>
  <c r="I1378" i="1"/>
  <c r="I1382" i="1"/>
  <c r="I1386" i="1"/>
  <c r="I1390" i="1"/>
  <c r="I1394" i="1"/>
  <c r="I1398" i="1"/>
  <c r="I1402" i="1"/>
  <c r="I1406" i="1"/>
  <c r="I1410" i="1"/>
  <c r="I1414" i="1"/>
  <c r="I1418" i="1"/>
  <c r="I1422" i="1"/>
  <c r="I1426" i="1"/>
  <c r="I1430" i="1"/>
  <c r="I1434" i="1"/>
  <c r="I1438" i="1"/>
  <c r="I1442" i="1"/>
  <c r="I1446" i="1"/>
  <c r="I1450" i="1"/>
  <c r="I1454" i="1"/>
  <c r="I1458" i="1"/>
  <c r="I1462" i="1"/>
  <c r="I1466" i="1"/>
  <c r="I1470" i="1"/>
  <c r="I1474" i="1"/>
  <c r="I1478" i="1"/>
  <c r="I1482" i="1"/>
  <c r="I1486" i="1"/>
  <c r="I1490" i="1"/>
  <c r="I1494" i="1"/>
  <c r="I1498" i="1"/>
  <c r="I1502" i="1"/>
  <c r="I1506" i="1"/>
  <c r="I1510" i="1"/>
  <c r="I1514" i="1"/>
  <c r="I1518" i="1"/>
  <c r="I1522" i="1"/>
  <c r="I1526" i="1"/>
  <c r="I1530" i="1"/>
  <c r="I1534" i="1"/>
  <c r="I1538" i="1"/>
  <c r="I1542" i="1"/>
  <c r="I1546" i="1"/>
  <c r="I1550" i="1"/>
  <c r="I1554" i="1"/>
  <c r="I1558" i="1"/>
  <c r="I1562" i="1"/>
  <c r="I1566" i="1"/>
  <c r="I1570" i="1"/>
  <c r="I1574" i="1"/>
  <c r="I1578" i="1"/>
  <c r="I1582" i="1"/>
  <c r="I1586" i="1"/>
  <c r="I1590" i="1"/>
  <c r="I1594" i="1"/>
  <c r="I1598" i="1"/>
  <c r="I1602" i="1"/>
  <c r="I1606" i="1"/>
  <c r="I1610" i="1"/>
  <c r="I1614" i="1"/>
  <c r="I19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I143" i="1"/>
  <c r="I147" i="1"/>
  <c r="I151" i="1"/>
  <c r="I155" i="1"/>
  <c r="I159" i="1"/>
  <c r="I163" i="1"/>
  <c r="I167" i="1"/>
  <c r="I171" i="1"/>
  <c r="I175" i="1"/>
  <c r="I179" i="1"/>
  <c r="I183" i="1"/>
  <c r="I187" i="1"/>
  <c r="I191" i="1"/>
  <c r="I195" i="1"/>
  <c r="I199" i="1"/>
  <c r="I203" i="1"/>
  <c r="I207" i="1"/>
  <c r="I211" i="1"/>
  <c r="I215" i="1"/>
  <c r="I219" i="1"/>
  <c r="I223" i="1"/>
  <c r="I227" i="1"/>
  <c r="I231" i="1"/>
  <c r="I235" i="1"/>
  <c r="I239" i="1"/>
  <c r="I243" i="1"/>
  <c r="I247" i="1"/>
  <c r="I251" i="1"/>
  <c r="I255" i="1"/>
  <c r="I259" i="1"/>
  <c r="I263" i="1"/>
  <c r="I267" i="1"/>
  <c r="I271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323" i="1"/>
  <c r="I327" i="1"/>
  <c r="I331" i="1"/>
  <c r="I335" i="1"/>
  <c r="I339" i="1"/>
  <c r="I343" i="1"/>
  <c r="I347" i="1"/>
  <c r="I351" i="1"/>
  <c r="I355" i="1"/>
  <c r="I359" i="1"/>
  <c r="I363" i="1"/>
  <c r="I367" i="1"/>
  <c r="I371" i="1"/>
  <c r="I375" i="1"/>
  <c r="I379" i="1"/>
  <c r="I383" i="1"/>
  <c r="I387" i="1"/>
  <c r="I391" i="1"/>
  <c r="I395" i="1"/>
  <c r="I399" i="1"/>
  <c r="I403" i="1"/>
  <c r="I407" i="1"/>
  <c r="I411" i="1"/>
  <c r="I415" i="1"/>
  <c r="I419" i="1"/>
  <c r="I423" i="1"/>
  <c r="I427" i="1"/>
  <c r="I431" i="1"/>
  <c r="I435" i="1"/>
  <c r="I439" i="1"/>
  <c r="I443" i="1"/>
  <c r="I447" i="1"/>
  <c r="I451" i="1"/>
  <c r="I455" i="1"/>
  <c r="I459" i="1"/>
  <c r="I463" i="1"/>
  <c r="I467" i="1"/>
  <c r="I471" i="1"/>
  <c r="I475" i="1"/>
  <c r="I479" i="1"/>
  <c r="I483" i="1"/>
  <c r="I487" i="1"/>
  <c r="I491" i="1"/>
  <c r="I495" i="1"/>
  <c r="I499" i="1"/>
  <c r="I503" i="1"/>
  <c r="I507" i="1"/>
  <c r="I511" i="1"/>
  <c r="I515" i="1"/>
  <c r="I519" i="1"/>
  <c r="I523" i="1"/>
  <c r="I527" i="1"/>
  <c r="I531" i="1"/>
  <c r="I535" i="1"/>
  <c r="I539" i="1"/>
  <c r="I543" i="1"/>
  <c r="I547" i="1"/>
  <c r="I551" i="1"/>
  <c r="I555" i="1"/>
  <c r="I559" i="1"/>
  <c r="I563" i="1"/>
  <c r="I567" i="1"/>
  <c r="I571" i="1"/>
  <c r="I575" i="1"/>
  <c r="I579" i="1"/>
  <c r="I583" i="1"/>
  <c r="I587" i="1"/>
  <c r="I591" i="1"/>
  <c r="I595" i="1"/>
  <c r="I599" i="1"/>
  <c r="I603" i="1"/>
  <c r="I607" i="1"/>
  <c r="I611" i="1"/>
  <c r="I615" i="1"/>
  <c r="I619" i="1"/>
  <c r="I623" i="1"/>
  <c r="I627" i="1"/>
  <c r="I631" i="1"/>
  <c r="I635" i="1"/>
  <c r="I639" i="1"/>
  <c r="I643" i="1"/>
  <c r="I647" i="1"/>
  <c r="I651" i="1"/>
  <c r="I655" i="1"/>
  <c r="I659" i="1"/>
  <c r="I663" i="1"/>
  <c r="I667" i="1"/>
  <c r="I671" i="1"/>
  <c r="I675" i="1"/>
  <c r="I679" i="1"/>
  <c r="I683" i="1"/>
  <c r="I687" i="1"/>
  <c r="I691" i="1"/>
  <c r="I695" i="1"/>
  <c r="I699" i="1"/>
  <c r="I703" i="1"/>
  <c r="I707" i="1"/>
  <c r="I711" i="1"/>
  <c r="I715" i="1"/>
  <c r="I719" i="1"/>
  <c r="I723" i="1"/>
  <c r="I727" i="1"/>
  <c r="I731" i="1"/>
  <c r="I735" i="1"/>
  <c r="I739" i="1"/>
  <c r="I743" i="1"/>
  <c r="I747" i="1"/>
  <c r="I751" i="1"/>
  <c r="I755" i="1"/>
  <c r="I759" i="1"/>
  <c r="I763" i="1"/>
  <c r="I767" i="1"/>
  <c r="I771" i="1"/>
  <c r="I775" i="1"/>
  <c r="I779" i="1"/>
  <c r="I783" i="1"/>
  <c r="I787" i="1"/>
  <c r="I791" i="1"/>
  <c r="I795" i="1"/>
  <c r="I799" i="1"/>
  <c r="I803" i="1"/>
  <c r="I807" i="1"/>
  <c r="I811" i="1"/>
  <c r="I815" i="1"/>
  <c r="I819" i="1"/>
  <c r="I823" i="1"/>
  <c r="I827" i="1"/>
  <c r="I831" i="1"/>
  <c r="I835" i="1"/>
  <c r="I839" i="1"/>
  <c r="I843" i="1"/>
  <c r="I847" i="1"/>
  <c r="I851" i="1"/>
  <c r="I855" i="1"/>
  <c r="I859" i="1"/>
  <c r="I863" i="1"/>
  <c r="I867" i="1"/>
  <c r="I871" i="1"/>
  <c r="I875" i="1"/>
  <c r="I879" i="1"/>
  <c r="I883" i="1"/>
  <c r="I887" i="1"/>
  <c r="I891" i="1"/>
  <c r="I895" i="1"/>
  <c r="I899" i="1"/>
  <c r="I903" i="1"/>
  <c r="I907" i="1"/>
  <c r="I911" i="1"/>
  <c r="I915" i="1"/>
  <c r="I919" i="1"/>
  <c r="I923" i="1"/>
  <c r="I927" i="1"/>
  <c r="I931" i="1"/>
  <c r="I935" i="1"/>
  <c r="I939" i="1"/>
  <c r="I943" i="1"/>
  <c r="I947" i="1"/>
  <c r="I951" i="1"/>
  <c r="I955" i="1"/>
  <c r="I959" i="1"/>
  <c r="I963" i="1"/>
  <c r="I967" i="1"/>
  <c r="I971" i="1"/>
  <c r="I975" i="1"/>
  <c r="I979" i="1"/>
  <c r="I983" i="1"/>
  <c r="I987" i="1"/>
  <c r="I991" i="1"/>
  <c r="I995" i="1"/>
  <c r="I999" i="1"/>
  <c r="I1003" i="1"/>
  <c r="I1007" i="1"/>
  <c r="I1011" i="1"/>
  <c r="I1015" i="1"/>
  <c r="I1019" i="1"/>
  <c r="I1023" i="1"/>
  <c r="I1027" i="1"/>
  <c r="I1031" i="1"/>
  <c r="I1035" i="1"/>
  <c r="I1039" i="1"/>
  <c r="I1043" i="1"/>
  <c r="I1047" i="1"/>
  <c r="I1051" i="1"/>
  <c r="I1055" i="1"/>
  <c r="I1059" i="1"/>
  <c r="I1063" i="1"/>
  <c r="I1067" i="1"/>
  <c r="I1071" i="1"/>
  <c r="I1075" i="1"/>
  <c r="I1079" i="1"/>
  <c r="I1083" i="1"/>
  <c r="I1087" i="1"/>
  <c r="I1091" i="1"/>
  <c r="I1095" i="1"/>
  <c r="I1099" i="1"/>
  <c r="I1103" i="1"/>
  <c r="I1107" i="1"/>
  <c r="I1111" i="1"/>
  <c r="I1115" i="1"/>
  <c r="I1119" i="1"/>
  <c r="I1123" i="1"/>
  <c r="I1127" i="1"/>
  <c r="I1131" i="1"/>
  <c r="I1135" i="1"/>
  <c r="I1139" i="1"/>
  <c r="I1143" i="1"/>
  <c r="I1147" i="1"/>
  <c r="I1151" i="1"/>
  <c r="I1155" i="1"/>
  <c r="I1159" i="1"/>
  <c r="I1163" i="1"/>
  <c r="I1167" i="1"/>
  <c r="I1171" i="1"/>
  <c r="I1175" i="1"/>
  <c r="I1179" i="1"/>
  <c r="I1183" i="1"/>
  <c r="I1187" i="1"/>
  <c r="I1191" i="1"/>
  <c r="I1195" i="1"/>
  <c r="I1199" i="1"/>
  <c r="I1203" i="1"/>
  <c r="I1207" i="1"/>
  <c r="I1211" i="1"/>
  <c r="I1215" i="1"/>
  <c r="I1219" i="1"/>
  <c r="I1223" i="1"/>
  <c r="I1227" i="1"/>
  <c r="I1231" i="1"/>
  <c r="I1235" i="1"/>
  <c r="I1239" i="1"/>
  <c r="I1243" i="1"/>
  <c r="I1247" i="1"/>
  <c r="I1251" i="1"/>
  <c r="I1255" i="1"/>
  <c r="I1259" i="1"/>
  <c r="I1263" i="1"/>
  <c r="I1267" i="1"/>
  <c r="I1271" i="1"/>
  <c r="I1275" i="1"/>
  <c r="I1279" i="1"/>
  <c r="I1283" i="1"/>
  <c r="I1287" i="1"/>
  <c r="I1291" i="1"/>
  <c r="I1295" i="1"/>
  <c r="I1299" i="1"/>
  <c r="I1303" i="1"/>
  <c r="I1307" i="1"/>
  <c r="I1311" i="1"/>
  <c r="I1315" i="1"/>
  <c r="I1319" i="1"/>
  <c r="I1323" i="1"/>
  <c r="I1327" i="1"/>
  <c r="I1331" i="1"/>
  <c r="I1335" i="1"/>
  <c r="I1339" i="1"/>
  <c r="I1343" i="1"/>
  <c r="I1347" i="1"/>
  <c r="I1351" i="1"/>
  <c r="I1355" i="1"/>
  <c r="I1359" i="1"/>
  <c r="I1363" i="1"/>
  <c r="I1367" i="1"/>
  <c r="I1371" i="1"/>
  <c r="I1375" i="1"/>
  <c r="I1379" i="1"/>
  <c r="I1383" i="1"/>
  <c r="I1387" i="1"/>
  <c r="I1391" i="1"/>
  <c r="I1395" i="1"/>
  <c r="I1399" i="1"/>
  <c r="I1403" i="1"/>
  <c r="I1407" i="1"/>
  <c r="I1411" i="1"/>
  <c r="I1415" i="1"/>
  <c r="H2212" i="1"/>
  <c r="H2208" i="1"/>
  <c r="H2204" i="1"/>
  <c r="H2200" i="1"/>
  <c r="H2196" i="1"/>
  <c r="H2192" i="1"/>
  <c r="H2188" i="1"/>
  <c r="H2184" i="1"/>
  <c r="H2180" i="1"/>
  <c r="H2176" i="1"/>
  <c r="H2172" i="1"/>
  <c r="H2168" i="1"/>
  <c r="H2164" i="1"/>
  <c r="H2160" i="1"/>
  <c r="H2156" i="1"/>
  <c r="H2152" i="1"/>
  <c r="H2148" i="1"/>
  <c r="H2144" i="1"/>
  <c r="H2140" i="1"/>
  <c r="H2136" i="1"/>
  <c r="H2132" i="1"/>
  <c r="H2128" i="1"/>
  <c r="H2124" i="1"/>
  <c r="H2120" i="1"/>
  <c r="H2116" i="1"/>
  <c r="H2112" i="1"/>
  <c r="H2108" i="1"/>
  <c r="H2104" i="1"/>
  <c r="H2100" i="1"/>
  <c r="H2096" i="1"/>
  <c r="H2092" i="1"/>
  <c r="H2088" i="1"/>
  <c r="H2084" i="1"/>
  <c r="H2080" i="1"/>
  <c r="H2076" i="1"/>
  <c r="H2072" i="1"/>
  <c r="H2068" i="1"/>
  <c r="H2064" i="1"/>
  <c r="H2060" i="1"/>
  <c r="H2056" i="1"/>
  <c r="H2052" i="1"/>
  <c r="H2048" i="1"/>
  <c r="H2044" i="1"/>
  <c r="H2040" i="1"/>
  <c r="H2036" i="1"/>
  <c r="H2032" i="1"/>
  <c r="H2028" i="1"/>
  <c r="H2024" i="1"/>
  <c r="H2020" i="1"/>
  <c r="H2016" i="1"/>
  <c r="H2012" i="1"/>
  <c r="H2008" i="1"/>
  <c r="H2004" i="1"/>
  <c r="H2000" i="1"/>
  <c r="H1996" i="1"/>
  <c r="H1992" i="1"/>
  <c r="H1988" i="1"/>
  <c r="H1984" i="1"/>
  <c r="H1980" i="1"/>
  <c r="H1976" i="1"/>
  <c r="H1972" i="1"/>
  <c r="H1968" i="1"/>
  <c r="H1964" i="1"/>
  <c r="H1960" i="1"/>
  <c r="H1956" i="1"/>
  <c r="H1952" i="1"/>
  <c r="H1948" i="1"/>
  <c r="H1944" i="1"/>
  <c r="H1940" i="1"/>
  <c r="H1936" i="1"/>
  <c r="H1932" i="1"/>
  <c r="H1928" i="1"/>
  <c r="H1924" i="1"/>
  <c r="H1920" i="1"/>
  <c r="H1916" i="1"/>
  <c r="H1912" i="1"/>
  <c r="H1908" i="1"/>
  <c r="H1904" i="1"/>
  <c r="H1900" i="1"/>
  <c r="H1896" i="1"/>
  <c r="H1892" i="1"/>
  <c r="H1888" i="1"/>
  <c r="H1884" i="1"/>
  <c r="H1880" i="1"/>
  <c r="H1876" i="1"/>
  <c r="H1872" i="1"/>
  <c r="H1868" i="1"/>
  <c r="H1864" i="1"/>
  <c r="H1860" i="1"/>
  <c r="H1856" i="1"/>
  <c r="H1852" i="1"/>
  <c r="H1848" i="1"/>
  <c r="H1844" i="1"/>
  <c r="H1840" i="1"/>
  <c r="H1836" i="1"/>
  <c r="H1832" i="1"/>
  <c r="H1828" i="1"/>
  <c r="H1824" i="1"/>
  <c r="H1820" i="1"/>
  <c r="H1816" i="1"/>
  <c r="H1812" i="1"/>
  <c r="H1808" i="1"/>
  <c r="H1804" i="1"/>
  <c r="H1800" i="1"/>
  <c r="H1796" i="1"/>
  <c r="H1792" i="1"/>
  <c r="H1788" i="1"/>
  <c r="H1784" i="1"/>
  <c r="H1780" i="1"/>
  <c r="H1776" i="1"/>
  <c r="H1772" i="1"/>
  <c r="H1768" i="1"/>
  <c r="H1764" i="1"/>
  <c r="H1760" i="1"/>
  <c r="H1756" i="1"/>
  <c r="H1752" i="1"/>
  <c r="H1748" i="1"/>
  <c r="H1744" i="1"/>
  <c r="H1740" i="1"/>
  <c r="H1736" i="1"/>
  <c r="H1732" i="1"/>
  <c r="H1728" i="1"/>
  <c r="H1724" i="1"/>
  <c r="H1720" i="1"/>
  <c r="H1716" i="1"/>
  <c r="H1712" i="1"/>
  <c r="H1708" i="1"/>
  <c r="H1704" i="1"/>
  <c r="H1700" i="1"/>
  <c r="H1696" i="1"/>
  <c r="H1692" i="1"/>
  <c r="H1688" i="1"/>
  <c r="H1684" i="1"/>
  <c r="H1680" i="1"/>
  <c r="H1676" i="1"/>
  <c r="H1672" i="1"/>
  <c r="H1668" i="1"/>
  <c r="H1664" i="1"/>
  <c r="H1660" i="1"/>
  <c r="H1656" i="1"/>
  <c r="H1652" i="1"/>
  <c r="H1648" i="1"/>
  <c r="H1644" i="1"/>
  <c r="H1640" i="1"/>
  <c r="H1636" i="1"/>
  <c r="H1632" i="1"/>
  <c r="H1628" i="1"/>
  <c r="H1624" i="1"/>
  <c r="H1620" i="1"/>
  <c r="H1616" i="1"/>
  <c r="H1612" i="1"/>
  <c r="H1608" i="1"/>
  <c r="H1604" i="1"/>
  <c r="H1600" i="1"/>
  <c r="H1596" i="1"/>
  <c r="H1592" i="1"/>
  <c r="H1588" i="1"/>
  <c r="H1584" i="1"/>
  <c r="H1580" i="1"/>
  <c r="H1576" i="1"/>
  <c r="H1572" i="1"/>
  <c r="H1568" i="1"/>
  <c r="H1564" i="1"/>
  <c r="H1560" i="1"/>
  <c r="H1556" i="1"/>
  <c r="H1552" i="1"/>
  <c r="H1548" i="1"/>
  <c r="H1544" i="1"/>
  <c r="H1540" i="1"/>
  <c r="H1536" i="1"/>
  <c r="H1532" i="1"/>
  <c r="H1528" i="1"/>
  <c r="H1524" i="1"/>
  <c r="H1520" i="1"/>
  <c r="H1516" i="1"/>
  <c r="H1512" i="1"/>
  <c r="H1508" i="1"/>
  <c r="H1504" i="1"/>
  <c r="H1500" i="1"/>
  <c r="H1496" i="1"/>
  <c r="H1492" i="1"/>
  <c r="H1488" i="1"/>
  <c r="H1484" i="1"/>
  <c r="H1480" i="1"/>
  <c r="H1476" i="1"/>
  <c r="H1472" i="1"/>
  <c r="H1468" i="1"/>
  <c r="H1464" i="1"/>
  <c r="H1460" i="1"/>
  <c r="H1456" i="1"/>
  <c r="H1452" i="1"/>
  <c r="H1448" i="1"/>
  <c r="H1444" i="1"/>
  <c r="H1440" i="1"/>
  <c r="H1436" i="1"/>
  <c r="H1432" i="1"/>
  <c r="H1428" i="1"/>
  <c r="H1424" i="1"/>
  <c r="H1420" i="1"/>
  <c r="H1416" i="1"/>
  <c r="H1412" i="1"/>
  <c r="H1408" i="1"/>
  <c r="H1404" i="1"/>
  <c r="H1400" i="1"/>
  <c r="H1396" i="1"/>
  <c r="H1392" i="1"/>
  <c r="H1388" i="1"/>
  <c r="H1384" i="1"/>
  <c r="H1380" i="1"/>
  <c r="H1376" i="1"/>
  <c r="H1372" i="1"/>
  <c r="H1368" i="1"/>
  <c r="H1364" i="1"/>
  <c r="H1360" i="1"/>
  <c r="H1356" i="1"/>
  <c r="H1352" i="1"/>
  <c r="H1348" i="1"/>
  <c r="H1344" i="1"/>
  <c r="H1340" i="1"/>
  <c r="H1336" i="1"/>
  <c r="H1332" i="1"/>
  <c r="H1328" i="1"/>
  <c r="H1324" i="1"/>
  <c r="H1320" i="1"/>
  <c r="H1316" i="1"/>
  <c r="H1312" i="1"/>
  <c r="H1308" i="1"/>
  <c r="H1304" i="1"/>
  <c r="H1300" i="1"/>
  <c r="H1296" i="1"/>
  <c r="H1292" i="1"/>
  <c r="H1288" i="1"/>
  <c r="H1284" i="1"/>
  <c r="H1280" i="1"/>
  <c r="H1276" i="1"/>
  <c r="H1272" i="1"/>
  <c r="H1268" i="1"/>
  <c r="H1264" i="1"/>
  <c r="H1260" i="1"/>
  <c r="H1256" i="1"/>
  <c r="H1252" i="1"/>
  <c r="H1248" i="1"/>
  <c r="H1244" i="1"/>
  <c r="H1240" i="1"/>
  <c r="H1236" i="1"/>
  <c r="H1232" i="1"/>
  <c r="H1228" i="1"/>
  <c r="H1224" i="1"/>
  <c r="H1220" i="1"/>
  <c r="H1216" i="1"/>
  <c r="H1212" i="1"/>
  <c r="H1208" i="1"/>
  <c r="H1204" i="1"/>
  <c r="H1200" i="1"/>
  <c r="H1196" i="1"/>
  <c r="H1192" i="1"/>
  <c r="H1188" i="1"/>
  <c r="H1184" i="1"/>
  <c r="H1180" i="1"/>
  <c r="H1176" i="1"/>
  <c r="H1172" i="1"/>
  <c r="H1168" i="1"/>
  <c r="H1164" i="1"/>
  <c r="H1160" i="1"/>
  <c r="H1156" i="1"/>
  <c r="H1152" i="1"/>
  <c r="H1148" i="1"/>
  <c r="H1144" i="1"/>
  <c r="H1140" i="1"/>
  <c r="H1136" i="1"/>
  <c r="H1132" i="1"/>
  <c r="H1128" i="1"/>
  <c r="H1124" i="1"/>
  <c r="H1120" i="1"/>
  <c r="H1116" i="1"/>
  <c r="H1112" i="1"/>
  <c r="H1108" i="1"/>
  <c r="H1104" i="1"/>
  <c r="H1100" i="1"/>
  <c r="H1096" i="1"/>
  <c r="H1092" i="1"/>
  <c r="H1088" i="1"/>
  <c r="H1084" i="1"/>
  <c r="H1080" i="1"/>
  <c r="H1076" i="1"/>
  <c r="H1072" i="1"/>
  <c r="H1068" i="1"/>
  <c r="H1064" i="1"/>
  <c r="H1060" i="1"/>
  <c r="H1056" i="1"/>
  <c r="H1052" i="1"/>
  <c r="H1048" i="1"/>
  <c r="H1044" i="1"/>
  <c r="H1040" i="1"/>
  <c r="H1036" i="1"/>
  <c r="H1032" i="1"/>
  <c r="H1028" i="1"/>
  <c r="H1024" i="1"/>
  <c r="H1020" i="1"/>
  <c r="H1016" i="1"/>
  <c r="H1012" i="1"/>
  <c r="H1008" i="1"/>
  <c r="H1004" i="1"/>
  <c r="H1000" i="1"/>
  <c r="H996" i="1"/>
  <c r="H992" i="1"/>
  <c r="H988" i="1"/>
  <c r="H984" i="1"/>
  <c r="H980" i="1"/>
  <c r="H976" i="1"/>
  <c r="H972" i="1"/>
  <c r="H968" i="1"/>
  <c r="H964" i="1"/>
  <c r="H960" i="1"/>
  <c r="H956" i="1"/>
  <c r="H952" i="1"/>
  <c r="H948" i="1"/>
  <c r="H944" i="1"/>
  <c r="H940" i="1"/>
  <c r="H936" i="1"/>
  <c r="H932" i="1"/>
  <c r="H928" i="1"/>
  <c r="H924" i="1"/>
  <c r="H920" i="1"/>
  <c r="H916" i="1"/>
  <c r="H912" i="1"/>
  <c r="H908" i="1"/>
  <c r="H904" i="1"/>
  <c r="H900" i="1"/>
  <c r="H896" i="1"/>
  <c r="H892" i="1"/>
  <c r="H888" i="1"/>
  <c r="H884" i="1"/>
  <c r="H880" i="1"/>
  <c r="H876" i="1"/>
  <c r="H872" i="1"/>
  <c r="H868" i="1"/>
  <c r="H864" i="1"/>
  <c r="H860" i="1"/>
  <c r="H856" i="1"/>
  <c r="H852" i="1"/>
  <c r="H848" i="1"/>
  <c r="H844" i="1"/>
  <c r="H840" i="1"/>
  <c r="H836" i="1"/>
  <c r="H832" i="1"/>
  <c r="H828" i="1"/>
  <c r="H824" i="1"/>
  <c r="H820" i="1"/>
  <c r="H816" i="1"/>
  <c r="H812" i="1"/>
  <c r="H808" i="1"/>
  <c r="H804" i="1"/>
  <c r="H800" i="1"/>
  <c r="H796" i="1"/>
  <c r="H792" i="1"/>
  <c r="H788" i="1"/>
  <c r="H784" i="1"/>
  <c r="H780" i="1"/>
  <c r="H776" i="1"/>
  <c r="H772" i="1"/>
  <c r="H768" i="1"/>
  <c r="H764" i="1"/>
  <c r="H760" i="1"/>
  <c r="H756" i="1"/>
  <c r="H752" i="1"/>
  <c r="H748" i="1"/>
  <c r="H744" i="1"/>
  <c r="H740" i="1"/>
  <c r="H736" i="1"/>
  <c r="H732" i="1"/>
  <c r="H728" i="1"/>
  <c r="H724" i="1"/>
  <c r="H720" i="1"/>
  <c r="H716" i="1"/>
  <c r="H712" i="1"/>
  <c r="H708" i="1"/>
  <c r="H704" i="1"/>
  <c r="H700" i="1"/>
  <c r="H696" i="1"/>
  <c r="H692" i="1"/>
  <c r="H688" i="1"/>
  <c r="H684" i="1"/>
  <c r="H680" i="1"/>
  <c r="H676" i="1"/>
  <c r="H672" i="1"/>
  <c r="H668" i="1"/>
  <c r="H664" i="1"/>
  <c r="H660" i="1"/>
  <c r="H656" i="1"/>
  <c r="H652" i="1"/>
  <c r="H648" i="1"/>
  <c r="H644" i="1"/>
  <c r="H640" i="1"/>
  <c r="H636" i="1"/>
  <c r="H632" i="1"/>
  <c r="H628" i="1"/>
  <c r="H624" i="1"/>
  <c r="H620" i="1"/>
  <c r="H616" i="1"/>
  <c r="H612" i="1"/>
  <c r="H608" i="1"/>
  <c r="H604" i="1"/>
  <c r="H600" i="1"/>
  <c r="H596" i="1"/>
  <c r="H592" i="1"/>
  <c r="H588" i="1"/>
  <c r="H584" i="1"/>
  <c r="H580" i="1"/>
  <c r="H576" i="1"/>
  <c r="H572" i="1"/>
  <c r="H568" i="1"/>
  <c r="H564" i="1"/>
  <c r="H560" i="1"/>
  <c r="H556" i="1"/>
  <c r="H552" i="1"/>
  <c r="H548" i="1"/>
  <c r="H544" i="1"/>
  <c r="H540" i="1"/>
  <c r="H536" i="1"/>
  <c r="H532" i="1"/>
  <c r="H528" i="1"/>
  <c r="H524" i="1"/>
  <c r="H520" i="1"/>
  <c r="H516" i="1"/>
  <c r="H512" i="1"/>
  <c r="H508" i="1"/>
  <c r="H504" i="1"/>
  <c r="H500" i="1"/>
  <c r="H496" i="1"/>
  <c r="H492" i="1"/>
  <c r="H488" i="1"/>
  <c r="H484" i="1"/>
  <c r="H480" i="1"/>
  <c r="H476" i="1"/>
  <c r="H472" i="1"/>
  <c r="H468" i="1"/>
  <c r="H464" i="1"/>
  <c r="H460" i="1"/>
  <c r="H456" i="1"/>
  <c r="H452" i="1"/>
  <c r="H448" i="1"/>
  <c r="H444" i="1"/>
  <c r="H440" i="1"/>
  <c r="H436" i="1"/>
  <c r="H432" i="1"/>
  <c r="H428" i="1"/>
  <c r="H424" i="1"/>
  <c r="H420" i="1"/>
  <c r="H416" i="1"/>
  <c r="H412" i="1"/>
  <c r="H408" i="1"/>
  <c r="H404" i="1"/>
  <c r="H400" i="1"/>
  <c r="H396" i="1"/>
  <c r="H392" i="1"/>
  <c r="H388" i="1"/>
  <c r="H384" i="1"/>
  <c r="H380" i="1"/>
  <c r="H376" i="1"/>
  <c r="H372" i="1"/>
  <c r="H368" i="1"/>
  <c r="H364" i="1"/>
  <c r="H360" i="1"/>
  <c r="H356" i="1"/>
  <c r="H352" i="1"/>
  <c r="H348" i="1"/>
  <c r="H344" i="1"/>
  <c r="H340" i="1"/>
  <c r="H336" i="1"/>
  <c r="H332" i="1"/>
  <c r="H328" i="1"/>
  <c r="H324" i="1"/>
  <c r="H320" i="1"/>
  <c r="H316" i="1"/>
  <c r="H312" i="1"/>
  <c r="H308" i="1"/>
  <c r="H304" i="1"/>
  <c r="H300" i="1"/>
  <c r="H296" i="1"/>
  <c r="H292" i="1"/>
  <c r="H288" i="1"/>
  <c r="H284" i="1"/>
  <c r="H280" i="1"/>
  <c r="H276" i="1"/>
  <c r="H272" i="1"/>
  <c r="H268" i="1"/>
  <c r="H264" i="1"/>
  <c r="H260" i="1"/>
  <c r="H256" i="1"/>
  <c r="H252" i="1"/>
  <c r="H248" i="1"/>
  <c r="H244" i="1"/>
  <c r="H240" i="1"/>
  <c r="H236" i="1"/>
  <c r="H232" i="1"/>
  <c r="H228" i="1"/>
  <c r="H224" i="1"/>
  <c r="H220" i="1"/>
  <c r="H216" i="1"/>
  <c r="H212" i="1"/>
  <c r="H208" i="1"/>
  <c r="H204" i="1"/>
  <c r="H200" i="1"/>
  <c r="H196" i="1"/>
  <c r="H192" i="1"/>
  <c r="H188" i="1"/>
  <c r="H184" i="1"/>
  <c r="H180" i="1"/>
  <c r="H176" i="1"/>
  <c r="H172" i="1"/>
  <c r="H168" i="1"/>
  <c r="H164" i="1"/>
  <c r="H160" i="1"/>
  <c r="H156" i="1"/>
  <c r="H152" i="1"/>
  <c r="H148" i="1"/>
  <c r="H144" i="1"/>
  <c r="H140" i="1"/>
  <c r="H136" i="1"/>
  <c r="H132" i="1"/>
  <c r="H128" i="1"/>
  <c r="H124" i="1"/>
  <c r="H120" i="1"/>
  <c r="H116" i="1"/>
  <c r="H112" i="1"/>
  <c r="H108" i="1"/>
  <c r="H104" i="1"/>
  <c r="H100" i="1"/>
  <c r="H96" i="1"/>
  <c r="H92" i="1"/>
  <c r="H88" i="1"/>
  <c r="H84" i="1"/>
  <c r="H80" i="1"/>
  <c r="H76" i="1"/>
  <c r="H72" i="1"/>
  <c r="H68" i="1"/>
  <c r="H64" i="1"/>
  <c r="H60" i="1"/>
  <c r="H56" i="1"/>
  <c r="H52" i="1"/>
  <c r="H48" i="1"/>
  <c r="H44" i="1"/>
  <c r="H40" i="1"/>
  <c r="H36" i="1"/>
  <c r="H32" i="1"/>
  <c r="H28" i="1"/>
  <c r="H24" i="1"/>
  <c r="H20" i="1"/>
  <c r="I2211" i="1"/>
  <c r="I2207" i="1"/>
  <c r="I2203" i="1"/>
  <c r="I2199" i="1"/>
  <c r="I2195" i="1"/>
  <c r="I2191" i="1"/>
  <c r="I2187" i="1"/>
  <c r="I2183" i="1"/>
  <c r="I2179" i="1"/>
  <c r="I2175" i="1"/>
  <c r="I2171" i="1"/>
  <c r="I2167" i="1"/>
  <c r="I2163" i="1"/>
  <c r="I2159" i="1"/>
  <c r="I2155" i="1"/>
  <c r="I2151" i="1"/>
  <c r="I2147" i="1"/>
  <c r="I2143" i="1"/>
  <c r="I2139" i="1"/>
  <c r="I2135" i="1"/>
  <c r="I2131" i="1"/>
  <c r="I2127" i="1"/>
  <c r="I2123" i="1"/>
  <c r="I2119" i="1"/>
  <c r="I2115" i="1"/>
  <c r="I2111" i="1"/>
  <c r="I2107" i="1"/>
  <c r="I2103" i="1"/>
  <c r="I2099" i="1"/>
  <c r="I2095" i="1"/>
  <c r="I2091" i="1"/>
  <c r="I2087" i="1"/>
  <c r="I2083" i="1"/>
  <c r="I2079" i="1"/>
  <c r="I2075" i="1"/>
  <c r="I2071" i="1"/>
  <c r="I2067" i="1"/>
  <c r="I2063" i="1"/>
  <c r="I2059" i="1"/>
  <c r="I2055" i="1"/>
  <c r="I2051" i="1"/>
  <c r="I2047" i="1"/>
  <c r="I2043" i="1"/>
  <c r="I2039" i="1"/>
  <c r="I2035" i="1"/>
  <c r="I2031" i="1"/>
  <c r="I2027" i="1"/>
  <c r="I2023" i="1"/>
  <c r="I2019" i="1"/>
  <c r="I2015" i="1"/>
  <c r="I2011" i="1"/>
  <c r="I2007" i="1"/>
  <c r="I2003" i="1"/>
  <c r="I1999" i="1"/>
  <c r="I1995" i="1"/>
  <c r="I1991" i="1"/>
  <c r="I1987" i="1"/>
  <c r="I1983" i="1"/>
  <c r="I1979" i="1"/>
  <c r="I1975" i="1"/>
  <c r="I1971" i="1"/>
  <c r="I1967" i="1"/>
  <c r="I1963" i="1"/>
  <c r="I1959" i="1"/>
  <c r="I1955" i="1"/>
  <c r="I1951" i="1"/>
  <c r="I1947" i="1"/>
  <c r="I1943" i="1"/>
  <c r="I1939" i="1"/>
  <c r="I1935" i="1"/>
  <c r="I1931" i="1"/>
  <c r="I1927" i="1"/>
  <c r="I1923" i="1"/>
  <c r="I1919" i="1"/>
  <c r="I1915" i="1"/>
  <c r="I1911" i="1"/>
  <c r="I1907" i="1"/>
  <c r="I1903" i="1"/>
  <c r="I1899" i="1"/>
  <c r="I1895" i="1"/>
  <c r="I1891" i="1"/>
  <c r="I1887" i="1"/>
  <c r="I1883" i="1"/>
  <c r="I1879" i="1"/>
  <c r="I1875" i="1"/>
  <c r="I1871" i="1"/>
  <c r="I1867" i="1"/>
  <c r="I1863" i="1"/>
  <c r="I1859" i="1"/>
  <c r="I1855" i="1"/>
  <c r="I1851" i="1"/>
  <c r="I1847" i="1"/>
  <c r="I1843" i="1"/>
  <c r="I1839" i="1"/>
  <c r="I1835" i="1"/>
  <c r="I1831" i="1"/>
  <c r="I1827" i="1"/>
  <c r="I1823" i="1"/>
  <c r="I1819" i="1"/>
  <c r="I1815" i="1"/>
  <c r="I1811" i="1"/>
  <c r="I1807" i="1"/>
  <c r="I1803" i="1"/>
  <c r="I1799" i="1"/>
  <c r="I1795" i="1"/>
  <c r="I1791" i="1"/>
  <c r="I1787" i="1"/>
  <c r="I1783" i="1"/>
  <c r="I1779" i="1"/>
  <c r="I1775" i="1"/>
  <c r="I1771" i="1"/>
  <c r="I1767" i="1"/>
  <c r="I1763" i="1"/>
  <c r="I1759" i="1"/>
  <c r="I1755" i="1"/>
  <c r="I1751" i="1"/>
  <c r="I1747" i="1"/>
  <c r="I1743" i="1"/>
  <c r="I1739" i="1"/>
  <c r="I1735" i="1"/>
  <c r="I1731" i="1"/>
  <c r="I1727" i="1"/>
  <c r="I1723" i="1"/>
  <c r="I1719" i="1"/>
  <c r="I1715" i="1"/>
  <c r="I1711" i="1"/>
  <c r="I1707" i="1"/>
  <c r="I1703" i="1"/>
  <c r="I1699" i="1"/>
  <c r="I1695" i="1"/>
  <c r="I1691" i="1"/>
  <c r="I1687" i="1"/>
  <c r="I1683" i="1"/>
  <c r="I1679" i="1"/>
  <c r="I1675" i="1"/>
  <c r="I1671" i="1"/>
  <c r="I1667" i="1"/>
  <c r="I1663" i="1"/>
  <c r="I1659" i="1"/>
  <c r="I1655" i="1"/>
  <c r="I1651" i="1"/>
  <c r="I1647" i="1"/>
  <c r="I1643" i="1"/>
  <c r="I1639" i="1"/>
  <c r="I1635" i="1"/>
  <c r="I1631" i="1"/>
  <c r="I1627" i="1"/>
  <c r="I1623" i="1"/>
  <c r="I1619" i="1"/>
  <c r="I1615" i="1"/>
  <c r="I1607" i="1"/>
  <c r="I1599" i="1"/>
  <c r="I1591" i="1"/>
  <c r="I1583" i="1"/>
  <c r="I1575" i="1"/>
  <c r="I1567" i="1"/>
  <c r="I1559" i="1"/>
  <c r="I1551" i="1"/>
  <c r="I1543" i="1"/>
  <c r="I1535" i="1"/>
  <c r="I1527" i="1"/>
  <c r="I1519" i="1"/>
  <c r="I1511" i="1"/>
  <c r="I1503" i="1"/>
  <c r="I1495" i="1"/>
  <c r="I1487" i="1"/>
  <c r="I1479" i="1"/>
  <c r="I1471" i="1"/>
  <c r="I1463" i="1"/>
  <c r="I1455" i="1"/>
  <c r="I1447" i="1"/>
  <c r="I1439" i="1"/>
  <c r="I1431" i="1"/>
  <c r="I1423" i="1"/>
  <c r="I1412" i="1"/>
  <c r="I1396" i="1"/>
  <c r="I1380" i="1"/>
  <c r="I1364" i="1"/>
  <c r="I1348" i="1"/>
  <c r="I1332" i="1"/>
  <c r="I1316" i="1"/>
  <c r="I1300" i="1"/>
  <c r="I1284" i="1"/>
  <c r="I1268" i="1"/>
  <c r="I1252" i="1"/>
  <c r="I1236" i="1"/>
  <c r="I1220" i="1"/>
  <c r="I1204" i="1"/>
  <c r="I1188" i="1"/>
  <c r="I1172" i="1"/>
  <c r="I1156" i="1"/>
  <c r="I1140" i="1"/>
  <c r="I1124" i="1"/>
  <c r="I1108" i="1"/>
  <c r="I1092" i="1"/>
  <c r="I1076" i="1"/>
  <c r="I1060" i="1"/>
  <c r="I1044" i="1"/>
  <c r="I1028" i="1"/>
  <c r="I1012" i="1"/>
  <c r="I996" i="1"/>
  <c r="I980" i="1"/>
  <c r="I964" i="1"/>
  <c r="I948" i="1"/>
  <c r="I932" i="1"/>
  <c r="I916" i="1"/>
  <c r="I900" i="1"/>
  <c r="I884" i="1"/>
  <c r="I868" i="1"/>
  <c r="I852" i="1"/>
  <c r="I836" i="1"/>
  <c r="I820" i="1"/>
  <c r="I804" i="1"/>
  <c r="I788" i="1"/>
  <c r="I772" i="1"/>
  <c r="I756" i="1"/>
  <c r="I740" i="1"/>
  <c r="I724" i="1"/>
  <c r="I708" i="1"/>
  <c r="I692" i="1"/>
  <c r="I676" i="1"/>
  <c r="I660" i="1"/>
  <c r="I644" i="1"/>
  <c r="I628" i="1"/>
  <c r="I612" i="1"/>
  <c r="I596" i="1"/>
  <c r="I580" i="1"/>
  <c r="I564" i="1"/>
  <c r="I548" i="1"/>
  <c r="I532" i="1"/>
  <c r="I516" i="1"/>
  <c r="I500" i="1"/>
  <c r="I484" i="1"/>
  <c r="I468" i="1"/>
  <c r="I452" i="1"/>
  <c r="I436" i="1"/>
  <c r="I420" i="1"/>
  <c r="I404" i="1"/>
  <c r="I388" i="1"/>
  <c r="I372" i="1"/>
  <c r="I356" i="1"/>
  <c r="I340" i="1"/>
  <c r="I324" i="1"/>
  <c r="I308" i="1"/>
  <c r="I292" i="1"/>
  <c r="I276" i="1"/>
  <c r="I260" i="1"/>
  <c r="I244" i="1"/>
  <c r="I228" i="1"/>
  <c r="I212" i="1"/>
  <c r="I196" i="1"/>
  <c r="I180" i="1"/>
  <c r="I164" i="1"/>
  <c r="I148" i="1"/>
  <c r="I132" i="1"/>
  <c r="I116" i="1"/>
  <c r="I100" i="1"/>
  <c r="I84" i="1"/>
  <c r="I68" i="1"/>
  <c r="I52" i="1"/>
  <c r="I36" i="1"/>
  <c r="I20" i="1"/>
  <c r="K25" i="1" l="1"/>
  <c r="K41" i="1"/>
  <c r="K57" i="1"/>
  <c r="K73" i="1"/>
  <c r="K18" i="1"/>
  <c r="K34" i="1"/>
  <c r="K50" i="1"/>
  <c r="K66" i="1"/>
  <c r="K23" i="1"/>
  <c r="K39" i="1"/>
  <c r="K55" i="1"/>
  <c r="K71" i="1"/>
  <c r="K87" i="1"/>
  <c r="K103" i="1"/>
  <c r="K119" i="1"/>
  <c r="K135" i="1"/>
  <c r="K151" i="1"/>
  <c r="K167" i="1"/>
  <c r="K183" i="1"/>
  <c r="K199" i="1"/>
  <c r="K215" i="1"/>
  <c r="K231" i="1"/>
  <c r="K247" i="1"/>
  <c r="K263" i="1"/>
  <c r="K279" i="1"/>
  <c r="K295" i="1"/>
  <c r="K311" i="1"/>
  <c r="K327" i="1"/>
  <c r="K343" i="1"/>
  <c r="K359" i="1"/>
  <c r="K375" i="1"/>
  <c r="K391" i="1"/>
  <c r="K407" i="1"/>
  <c r="K423" i="1"/>
  <c r="K439" i="1"/>
  <c r="K455" i="1"/>
  <c r="K471" i="1"/>
  <c r="K487" i="1"/>
  <c r="K503" i="1"/>
  <c r="K519" i="1"/>
  <c r="K535" i="1"/>
  <c r="K551" i="1"/>
  <c r="K567" i="1"/>
  <c r="K583" i="1"/>
  <c r="K599" i="1"/>
  <c r="K615" i="1"/>
  <c r="K631" i="1"/>
  <c r="K647" i="1"/>
  <c r="K663" i="1"/>
  <c r="K679" i="1"/>
  <c r="K695" i="1"/>
  <c r="K711" i="1"/>
  <c r="K727" i="1"/>
  <c r="K743" i="1"/>
  <c r="K759" i="1"/>
  <c r="K775" i="1"/>
  <c r="K791" i="1"/>
  <c r="K807" i="1"/>
  <c r="K823" i="1"/>
  <c r="K839" i="1"/>
  <c r="K855" i="1"/>
  <c r="K871" i="1"/>
  <c r="K887" i="1"/>
  <c r="K903" i="1"/>
  <c r="K919" i="1"/>
  <c r="K935" i="1"/>
  <c r="K951" i="1"/>
  <c r="K967" i="1"/>
  <c r="K983" i="1"/>
  <c r="K999" i="1"/>
  <c r="K1015" i="1"/>
  <c r="K1031" i="1"/>
  <c r="K1047" i="1"/>
  <c r="K1063" i="1"/>
  <c r="K1079" i="1"/>
  <c r="K1095" i="1"/>
  <c r="K1111" i="1"/>
  <c r="K1127" i="1"/>
  <c r="K1143" i="1"/>
  <c r="K1159" i="1"/>
  <c r="K1175" i="1"/>
  <c r="K1191" i="1"/>
  <c r="K1207" i="1"/>
  <c r="K1223" i="1"/>
  <c r="K1239" i="1"/>
  <c r="K1255" i="1"/>
  <c r="K1271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31" i="1"/>
  <c r="K2063" i="1"/>
  <c r="K2095" i="1"/>
  <c r="K2127" i="1"/>
  <c r="K2159" i="1"/>
  <c r="K2191" i="1"/>
  <c r="K24" i="1"/>
  <c r="K56" i="1"/>
  <c r="K88" i="1"/>
  <c r="K120" i="1"/>
  <c r="K152" i="1"/>
  <c r="K184" i="1"/>
  <c r="K216" i="1"/>
  <c r="K248" i="1"/>
  <c r="K280" i="1"/>
  <c r="K312" i="1"/>
  <c r="K344" i="1"/>
  <c r="K376" i="1"/>
  <c r="K408" i="1"/>
  <c r="K452" i="1"/>
  <c r="K536" i="1"/>
  <c r="K664" i="1"/>
  <c r="K792" i="1"/>
  <c r="K920" i="1"/>
  <c r="K1048" i="1"/>
  <c r="K1180" i="1"/>
  <c r="K1436" i="1"/>
  <c r="K1692" i="1"/>
  <c r="K2008" i="1"/>
  <c r="K469" i="1"/>
  <c r="K2033" i="1"/>
  <c r="K888" i="1"/>
  <c r="K1016" i="1"/>
  <c r="K1144" i="1"/>
  <c r="K1372" i="1"/>
  <c r="K1628" i="1"/>
  <c r="K1924" i="1"/>
  <c r="K261" i="1"/>
  <c r="K1361" i="1"/>
  <c r="K29" i="1"/>
  <c r="K45" i="1"/>
  <c r="K61" i="1"/>
  <c r="K22" i="1"/>
  <c r="K38" i="1"/>
  <c r="K54" i="1"/>
  <c r="K70" i="1"/>
  <c r="K27" i="1"/>
  <c r="K43" i="1"/>
  <c r="K59" i="1"/>
  <c r="K75" i="1"/>
  <c r="K91" i="1"/>
  <c r="K107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K395" i="1"/>
  <c r="K411" i="1"/>
  <c r="K427" i="1"/>
  <c r="K443" i="1"/>
  <c r="K459" i="1"/>
  <c r="K475" i="1"/>
  <c r="K491" i="1"/>
  <c r="K507" i="1"/>
  <c r="K523" i="1"/>
  <c r="K539" i="1"/>
  <c r="K555" i="1"/>
  <c r="K571" i="1"/>
  <c r="K587" i="1"/>
  <c r="K603" i="1"/>
  <c r="K619" i="1"/>
  <c r="K635" i="1"/>
  <c r="K651" i="1"/>
  <c r="K667" i="1"/>
  <c r="K683" i="1"/>
  <c r="K699" i="1"/>
  <c r="K715" i="1"/>
  <c r="K731" i="1"/>
  <c r="K747" i="1"/>
  <c r="K763" i="1"/>
  <c r="K779" i="1"/>
  <c r="K795" i="1"/>
  <c r="K811" i="1"/>
  <c r="K827" i="1"/>
  <c r="K843" i="1"/>
  <c r="K859" i="1"/>
  <c r="K875" i="1"/>
  <c r="K891" i="1"/>
  <c r="K907" i="1"/>
  <c r="K923" i="1"/>
  <c r="K939" i="1"/>
  <c r="K955" i="1"/>
  <c r="K971" i="1"/>
  <c r="K987" i="1"/>
  <c r="K1003" i="1"/>
  <c r="K1019" i="1"/>
  <c r="K1035" i="1"/>
  <c r="K1051" i="1"/>
  <c r="K1067" i="1"/>
  <c r="K1083" i="1"/>
  <c r="K1099" i="1"/>
  <c r="K1115" i="1"/>
  <c r="K1131" i="1"/>
  <c r="K1147" i="1"/>
  <c r="K1163" i="1"/>
  <c r="K1179" i="1"/>
  <c r="K1195" i="1"/>
  <c r="K1211" i="1"/>
  <c r="K1227" i="1"/>
  <c r="K1243" i="1"/>
  <c r="K1259" i="1"/>
  <c r="K1275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43" i="1"/>
  <c r="K2075" i="1"/>
  <c r="K2107" i="1"/>
  <c r="K2139" i="1"/>
  <c r="K2171" i="1"/>
  <c r="K2203" i="1"/>
  <c r="K36" i="1"/>
  <c r="K68" i="1"/>
  <c r="K100" i="1"/>
  <c r="K132" i="1"/>
  <c r="K164" i="1"/>
  <c r="K196" i="1"/>
  <c r="K228" i="1"/>
  <c r="K260" i="1"/>
  <c r="K292" i="1"/>
  <c r="K324" i="1"/>
  <c r="K356" i="1"/>
  <c r="K388" i="1"/>
  <c r="K420" i="1"/>
  <c r="K468" i="1"/>
  <c r="K568" i="1"/>
  <c r="K696" i="1"/>
  <c r="K824" i="1"/>
  <c r="K952" i="1"/>
  <c r="K1080" i="1"/>
  <c r="K1244" i="1"/>
  <c r="K1500" i="1"/>
  <c r="K1756" i="1"/>
  <c r="K2096" i="1"/>
  <c r="K710" i="1"/>
  <c r="K538" i="1"/>
  <c r="K1825" i="1"/>
  <c r="K1489" i="1"/>
  <c r="K1185" i="1"/>
  <c r="K1009" i="1"/>
  <c r="K865" i="1"/>
  <c r="K721" i="1"/>
  <c r="K625" i="1"/>
  <c r="K517" i="1"/>
  <c r="K413" i="1"/>
  <c r="K321" i="1"/>
  <c r="K213" i="1"/>
  <c r="K113" i="1"/>
  <c r="K2180" i="1"/>
  <c r="K2120" i="1"/>
  <c r="K2072" i="1"/>
  <c r="K2032" i="1"/>
  <c r="K1988" i="1"/>
  <c r="K1944" i="1"/>
  <c r="K1904" i="1"/>
  <c r="K1860" i="1"/>
  <c r="K1816" i="1"/>
  <c r="K1776" i="1"/>
  <c r="K1740" i="1"/>
  <c r="K1708" i="1"/>
  <c r="K1676" i="1"/>
  <c r="K1644" i="1"/>
  <c r="K1612" i="1"/>
  <c r="K1580" i="1"/>
  <c r="K1548" i="1"/>
  <c r="K1516" i="1"/>
  <c r="K1484" i="1"/>
  <c r="K1452" i="1"/>
  <c r="K1420" i="1"/>
  <c r="K1388" i="1"/>
  <c r="K1356" i="1"/>
  <c r="K1324" i="1"/>
  <c r="K1292" i="1"/>
  <c r="K1260" i="1"/>
  <c r="K1228" i="1"/>
  <c r="K1196" i="1"/>
  <c r="K1168" i="1"/>
  <c r="K1152" i="1"/>
  <c r="K1136" i="1"/>
  <c r="K1120" i="1"/>
  <c r="K1104" i="1"/>
  <c r="K1088" i="1"/>
  <c r="K1072" i="1"/>
  <c r="K1056" i="1"/>
  <c r="K1040" i="1"/>
  <c r="K1024" i="1"/>
  <c r="K1008" i="1"/>
  <c r="K992" i="1"/>
  <c r="K976" i="1"/>
  <c r="K960" i="1"/>
  <c r="K944" i="1"/>
  <c r="K928" i="1"/>
  <c r="K912" i="1"/>
  <c r="K896" i="1"/>
  <c r="K880" i="1"/>
  <c r="K864" i="1"/>
  <c r="K848" i="1"/>
  <c r="K832" i="1"/>
  <c r="K816" i="1"/>
  <c r="K800" i="1"/>
  <c r="K784" i="1"/>
  <c r="K768" i="1"/>
  <c r="K752" i="1"/>
  <c r="K736" i="1"/>
  <c r="K720" i="1"/>
  <c r="K704" i="1"/>
  <c r="K688" i="1"/>
  <c r="K672" i="1"/>
  <c r="K656" i="1"/>
  <c r="K640" i="1"/>
  <c r="K624" i="1"/>
  <c r="K608" i="1"/>
  <c r="K592" i="1"/>
  <c r="K576" i="1"/>
  <c r="K560" i="1"/>
  <c r="K544" i="1"/>
  <c r="K528" i="1"/>
  <c r="K512" i="1"/>
  <c r="K496" i="1"/>
  <c r="K346" i="1"/>
  <c r="K2081" i="1"/>
  <c r="K1697" i="1"/>
  <c r="K1377" i="1"/>
  <c r="K1101" i="1"/>
  <c r="K961" i="1"/>
  <c r="K801" i="1"/>
  <c r="K685" i="1"/>
  <c r="K581" i="1"/>
  <c r="K485" i="1"/>
  <c r="K381" i="1"/>
  <c r="K285" i="1"/>
  <c r="K177" i="1"/>
  <c r="K2212" i="1"/>
  <c r="K2156" i="1"/>
  <c r="K2100" i="1"/>
  <c r="K2056" i="1"/>
  <c r="K2016" i="1"/>
  <c r="K1972" i="1"/>
  <c r="K1928" i="1"/>
  <c r="K1888" i="1"/>
  <c r="K1844" i="1"/>
  <c r="K1800" i="1"/>
  <c r="K1760" i="1"/>
  <c r="K1728" i="1"/>
  <c r="K1696" i="1"/>
  <c r="K1664" i="1"/>
  <c r="K1632" i="1"/>
  <c r="K1600" i="1"/>
  <c r="K1568" i="1"/>
  <c r="K1536" i="1"/>
  <c r="K1504" i="1"/>
  <c r="K1472" i="1"/>
  <c r="K1440" i="1"/>
  <c r="K1408" i="1"/>
  <c r="K1376" i="1"/>
  <c r="K1344" i="1"/>
  <c r="K1312" i="1"/>
  <c r="K1280" i="1"/>
  <c r="K1248" i="1"/>
  <c r="K1216" i="1"/>
  <c r="K1184" i="1"/>
  <c r="K1164" i="1"/>
  <c r="K1148" i="1"/>
  <c r="K1132" i="1"/>
  <c r="K1116" i="1"/>
  <c r="K1100" i="1"/>
  <c r="K1084" i="1"/>
  <c r="K1068" i="1"/>
  <c r="K1052" i="1"/>
  <c r="K1036" i="1"/>
  <c r="K1020" i="1"/>
  <c r="K1004" i="1"/>
  <c r="K988" i="1"/>
  <c r="K972" i="1"/>
  <c r="K956" i="1"/>
  <c r="K940" i="1"/>
  <c r="K924" i="1"/>
  <c r="K908" i="1"/>
  <c r="K892" i="1"/>
  <c r="K876" i="1"/>
  <c r="K860" i="1"/>
  <c r="K844" i="1"/>
  <c r="K828" i="1"/>
  <c r="K812" i="1"/>
  <c r="K796" i="1"/>
  <c r="K780" i="1"/>
  <c r="K764" i="1"/>
  <c r="K748" i="1"/>
  <c r="K732" i="1"/>
  <c r="K716" i="1"/>
  <c r="K700" i="1"/>
  <c r="K684" i="1"/>
  <c r="K668" i="1"/>
  <c r="K652" i="1"/>
  <c r="K636" i="1"/>
  <c r="K620" i="1"/>
  <c r="K604" i="1"/>
  <c r="K588" i="1"/>
  <c r="K572" i="1"/>
  <c r="K556" i="1"/>
  <c r="K540" i="1"/>
  <c r="K524" i="1"/>
  <c r="K508" i="1"/>
  <c r="K302" i="1"/>
  <c r="K1873" i="1"/>
  <c r="K1233" i="1"/>
  <c r="K877" i="1"/>
  <c r="K637" i="1"/>
  <c r="K433" i="1"/>
  <c r="K229" i="1"/>
  <c r="K2184" i="1"/>
  <c r="K2080" i="1"/>
  <c r="K1992" i="1"/>
  <c r="K1908" i="1"/>
  <c r="K1824" i="1"/>
  <c r="K1744" i="1"/>
  <c r="K1680" i="1"/>
  <c r="K1616" i="1"/>
  <c r="K1552" i="1"/>
  <c r="K1488" i="1"/>
  <c r="K1424" i="1"/>
  <c r="K1360" i="1"/>
  <c r="K1296" i="1"/>
  <c r="K1232" i="1"/>
  <c r="K1172" i="1"/>
  <c r="K1140" i="1"/>
  <c r="K1108" i="1"/>
  <c r="K1076" i="1"/>
  <c r="K1044" i="1"/>
  <c r="K1012" i="1"/>
  <c r="K980" i="1"/>
  <c r="K948" i="1"/>
  <c r="K916" i="1"/>
  <c r="K884" i="1"/>
  <c r="K852" i="1"/>
  <c r="K820" i="1"/>
  <c r="K788" i="1"/>
  <c r="K756" i="1"/>
  <c r="K724" i="1"/>
  <c r="K692" i="1"/>
  <c r="K660" i="1"/>
  <c r="K628" i="1"/>
  <c r="K596" i="1"/>
  <c r="K564" i="1"/>
  <c r="K532" i="1"/>
  <c r="K500" i="1"/>
  <c r="K480" i="1"/>
  <c r="K464" i="1"/>
  <c r="K448" i="1"/>
  <c r="K432" i="1"/>
  <c r="K416" i="1"/>
  <c r="K400" i="1"/>
  <c r="K384" i="1"/>
  <c r="K368" i="1"/>
  <c r="K352" i="1"/>
  <c r="K336" i="1"/>
  <c r="K320" i="1"/>
  <c r="K304" i="1"/>
  <c r="K288" i="1"/>
  <c r="K272" i="1"/>
  <c r="K256" i="1"/>
  <c r="K240" i="1"/>
  <c r="K224" i="1"/>
  <c r="K208" i="1"/>
  <c r="K192" i="1"/>
  <c r="K176" i="1"/>
  <c r="K160" i="1"/>
  <c r="K144" i="1"/>
  <c r="K128" i="1"/>
  <c r="K112" i="1"/>
  <c r="K96" i="1"/>
  <c r="K80" i="1"/>
  <c r="K64" i="1"/>
  <c r="K48" i="1"/>
  <c r="K32" i="1"/>
  <c r="K16" i="1"/>
  <c r="K2199" i="1"/>
  <c r="K2183" i="1"/>
  <c r="K2167" i="1"/>
  <c r="K2151" i="1"/>
  <c r="K2135" i="1"/>
  <c r="K2119" i="1"/>
  <c r="K2103" i="1"/>
  <c r="K2087" i="1"/>
  <c r="K2071" i="1"/>
  <c r="K2055" i="1"/>
  <c r="K2039" i="1"/>
  <c r="K2023" i="1"/>
  <c r="K1633" i="1"/>
  <c r="K1089" i="1"/>
  <c r="K785" i="1"/>
  <c r="K573" i="1"/>
  <c r="K369" i="1"/>
  <c r="K173" i="1"/>
  <c r="K2148" i="1"/>
  <c r="K2052" i="1"/>
  <c r="K1968" i="1"/>
  <c r="K1880" i="1"/>
  <c r="K1796" i="1"/>
  <c r="K1724" i="1"/>
  <c r="K1660" i="1"/>
  <c r="K1596" i="1"/>
  <c r="K1532" i="1"/>
  <c r="K1468" i="1"/>
  <c r="K1404" i="1"/>
  <c r="K1340" i="1"/>
  <c r="K1276" i="1"/>
  <c r="K1212" i="1"/>
  <c r="K1160" i="1"/>
  <c r="K1128" i="1"/>
  <c r="K1096" i="1"/>
  <c r="K1064" i="1"/>
  <c r="K1032" i="1"/>
  <c r="K1000" i="1"/>
  <c r="K968" i="1"/>
  <c r="K936" i="1"/>
  <c r="K904" i="1"/>
  <c r="K872" i="1"/>
  <c r="K840" i="1"/>
  <c r="K808" i="1"/>
  <c r="K776" i="1"/>
  <c r="K744" i="1"/>
  <c r="K712" i="1"/>
  <c r="K680" i="1"/>
  <c r="K648" i="1"/>
  <c r="K616" i="1"/>
  <c r="K584" i="1"/>
  <c r="K552" i="1"/>
  <c r="K520" i="1"/>
  <c r="K492" i="1"/>
  <c r="K476" i="1"/>
  <c r="K460" i="1"/>
  <c r="K444" i="1"/>
  <c r="K428" i="1"/>
  <c r="K412" i="1"/>
  <c r="K396" i="1"/>
  <c r="K380" i="1"/>
  <c r="K364" i="1"/>
  <c r="K348" i="1"/>
  <c r="K332" i="1"/>
  <c r="K316" i="1"/>
  <c r="K300" i="1"/>
  <c r="K284" i="1"/>
  <c r="K268" i="1"/>
  <c r="K252" i="1"/>
  <c r="K236" i="1"/>
  <c r="K220" i="1"/>
  <c r="K204" i="1"/>
  <c r="K188" i="1"/>
  <c r="K172" i="1"/>
  <c r="K156" i="1"/>
  <c r="K140" i="1"/>
  <c r="K124" i="1"/>
  <c r="K108" i="1"/>
  <c r="K92" i="1"/>
  <c r="K76" i="1"/>
  <c r="K60" i="1"/>
  <c r="K44" i="1"/>
  <c r="K28" i="1"/>
  <c r="K2211" i="1"/>
  <c r="K2195" i="1"/>
  <c r="K2179" i="1"/>
  <c r="K2163" i="1"/>
  <c r="K2147" i="1"/>
  <c r="K2131" i="1"/>
  <c r="K2115" i="1"/>
  <c r="K2099" i="1"/>
  <c r="K2083" i="1"/>
  <c r="K2067" i="1"/>
  <c r="K2051" i="1"/>
  <c r="K2035" i="1"/>
  <c r="K2019" i="1"/>
  <c r="K1521" i="1"/>
  <c r="K1037" i="1"/>
  <c r="K741" i="1"/>
  <c r="K529" i="1"/>
  <c r="K325" i="1"/>
  <c r="K129" i="1"/>
  <c r="K2124" i="1"/>
  <c r="K2036" i="1"/>
  <c r="K1952" i="1"/>
  <c r="K1864" i="1"/>
  <c r="K1780" i="1"/>
  <c r="K1712" i="1"/>
  <c r="K1648" i="1"/>
  <c r="K1584" i="1"/>
  <c r="K1520" i="1"/>
  <c r="K1456" i="1"/>
  <c r="K1392" i="1"/>
  <c r="K1328" i="1"/>
  <c r="K1264" i="1"/>
  <c r="K1200" i="1"/>
  <c r="K1156" i="1"/>
  <c r="K1124" i="1"/>
  <c r="K1092" i="1"/>
  <c r="K1060" i="1"/>
  <c r="K1028" i="1"/>
  <c r="K996" i="1"/>
  <c r="K964" i="1"/>
  <c r="K932" i="1"/>
  <c r="K900" i="1"/>
  <c r="K868" i="1"/>
  <c r="K836" i="1"/>
  <c r="K804" i="1"/>
  <c r="K772" i="1"/>
  <c r="K740" i="1"/>
  <c r="K708" i="1"/>
  <c r="K676" i="1"/>
  <c r="K644" i="1"/>
  <c r="K612" i="1"/>
  <c r="K580" i="1"/>
  <c r="K548" i="1"/>
  <c r="K516" i="1"/>
  <c r="K488" i="1"/>
  <c r="K472" i="1"/>
  <c r="K456" i="1"/>
  <c r="K440" i="1"/>
  <c r="K17" i="1"/>
  <c r="K33" i="1"/>
  <c r="K49" i="1"/>
  <c r="K65" i="1"/>
  <c r="K26" i="1"/>
  <c r="K42" i="1"/>
  <c r="K58" i="1"/>
  <c r="K74" i="1"/>
  <c r="K31" i="1"/>
  <c r="K47" i="1"/>
  <c r="K63" i="1"/>
  <c r="K79" i="1"/>
  <c r="K95" i="1"/>
  <c r="K111" i="1"/>
  <c r="K127" i="1"/>
  <c r="K143" i="1"/>
  <c r="K159" i="1"/>
  <c r="K175" i="1"/>
  <c r="K191" i="1"/>
  <c r="K207" i="1"/>
  <c r="K223" i="1"/>
  <c r="K239" i="1"/>
  <c r="K255" i="1"/>
  <c r="K271" i="1"/>
  <c r="K287" i="1"/>
  <c r="K303" i="1"/>
  <c r="K319" i="1"/>
  <c r="K335" i="1"/>
  <c r="K351" i="1"/>
  <c r="K367" i="1"/>
  <c r="K383" i="1"/>
  <c r="K399" i="1"/>
  <c r="K415" i="1"/>
  <c r="K431" i="1"/>
  <c r="K447" i="1"/>
  <c r="K463" i="1"/>
  <c r="K479" i="1"/>
  <c r="K495" i="1"/>
  <c r="K511" i="1"/>
  <c r="K527" i="1"/>
  <c r="K543" i="1"/>
  <c r="K559" i="1"/>
  <c r="K575" i="1"/>
  <c r="K591" i="1"/>
  <c r="K607" i="1"/>
  <c r="K623" i="1"/>
  <c r="K639" i="1"/>
  <c r="K655" i="1"/>
  <c r="K671" i="1"/>
  <c r="K687" i="1"/>
  <c r="K703" i="1"/>
  <c r="K719" i="1"/>
  <c r="K735" i="1"/>
  <c r="K751" i="1"/>
  <c r="K767" i="1"/>
  <c r="K783" i="1"/>
  <c r="K799" i="1"/>
  <c r="K815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47" i="1"/>
  <c r="K2079" i="1"/>
  <c r="K2111" i="1"/>
  <c r="K2143" i="1"/>
  <c r="K2175" i="1"/>
  <c r="K2207" i="1"/>
  <c r="K40" i="1"/>
  <c r="K72" i="1"/>
  <c r="K104" i="1"/>
  <c r="K136" i="1"/>
  <c r="K168" i="1"/>
  <c r="K200" i="1"/>
  <c r="K232" i="1"/>
  <c r="K264" i="1"/>
  <c r="K296" i="1"/>
  <c r="K328" i="1"/>
  <c r="K360" i="1"/>
  <c r="K392" i="1"/>
  <c r="K424" i="1"/>
  <c r="K484" i="1"/>
  <c r="K600" i="1"/>
  <c r="K728" i="1"/>
  <c r="K856" i="1"/>
  <c r="K984" i="1"/>
  <c r="K1112" i="1"/>
  <c r="K1308" i="1"/>
  <c r="K1564" i="1"/>
  <c r="K1840" i="1"/>
  <c r="K2204" i="1"/>
  <c r="K929" i="1"/>
  <c r="K654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8" i="1"/>
  <c r="K1444" i="1"/>
  <c r="K1460" i="1"/>
  <c r="K1476" i="1"/>
  <c r="K1492" i="1"/>
  <c r="K1508" i="1"/>
  <c r="K1524" i="1"/>
  <c r="K1540" i="1"/>
  <c r="K1556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4" i="1"/>
  <c r="K1808" i="1"/>
  <c r="K1828" i="1"/>
  <c r="K1848" i="1"/>
  <c r="K1872" i="1"/>
  <c r="K1892" i="1"/>
  <c r="K1912" i="1"/>
  <c r="K1936" i="1"/>
  <c r="K1956" i="1"/>
  <c r="K1976" i="1"/>
  <c r="K2000" i="1"/>
  <c r="K2020" i="1"/>
  <c r="K2040" i="1"/>
  <c r="K2064" i="1"/>
  <c r="K2084" i="1"/>
  <c r="K2104" i="1"/>
  <c r="K2136" i="1"/>
  <c r="K2164" i="1"/>
  <c r="K2188" i="1"/>
  <c r="K93" i="1"/>
  <c r="K145" i="1"/>
  <c r="K189" i="1"/>
  <c r="K241" i="1"/>
  <c r="K293" i="1"/>
  <c r="K341" i="1"/>
  <c r="K401" i="1"/>
  <c r="K445" i="1"/>
  <c r="K493" i="1"/>
  <c r="K549" i="1"/>
  <c r="K597" i="1"/>
  <c r="K641" i="1"/>
  <c r="K701" i="1"/>
  <c r="K749" i="1"/>
  <c r="K817" i="1"/>
  <c r="K909" i="1"/>
  <c r="K973" i="1"/>
  <c r="K1041" i="1"/>
  <c r="K1133" i="1"/>
  <c r="K1265" i="1"/>
  <c r="K1393" i="1"/>
  <c r="K1569" i="1"/>
  <c r="K1713" i="1"/>
  <c r="K1953" i="1"/>
  <c r="K2145" i="1"/>
  <c r="K154" i="1"/>
  <c r="K486" i="1"/>
  <c r="K790" i="1"/>
  <c r="K2050" i="1"/>
  <c r="K1176" i="1"/>
  <c r="K1192" i="1"/>
  <c r="K1208" i="1"/>
  <c r="K1224" i="1"/>
  <c r="K1240" i="1"/>
  <c r="K1256" i="1"/>
  <c r="K1272" i="1"/>
  <c r="K1288" i="1"/>
  <c r="K1304" i="1"/>
  <c r="K1320" i="1"/>
  <c r="K1336" i="1"/>
  <c r="K1352" i="1"/>
  <c r="K1368" i="1"/>
  <c r="K1384" i="1"/>
  <c r="K1400" i="1"/>
  <c r="K1416" i="1"/>
  <c r="K1432" i="1"/>
  <c r="K1448" i="1"/>
  <c r="K1464" i="1"/>
  <c r="K1480" i="1"/>
  <c r="K1496" i="1"/>
  <c r="K1512" i="1"/>
  <c r="K1528" i="1"/>
  <c r="K1544" i="1"/>
  <c r="K1560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92" i="1"/>
  <c r="K1812" i="1"/>
  <c r="K1832" i="1"/>
  <c r="K1856" i="1"/>
  <c r="K1876" i="1"/>
  <c r="K1896" i="1"/>
  <c r="K1920" i="1"/>
  <c r="K1940" i="1"/>
  <c r="K1960" i="1"/>
  <c r="K1984" i="1"/>
  <c r="K2004" i="1"/>
  <c r="K2024" i="1"/>
  <c r="K2048" i="1"/>
  <c r="K2068" i="1"/>
  <c r="K2088" i="1"/>
  <c r="K2116" i="1"/>
  <c r="K2140" i="1"/>
  <c r="K2168" i="1"/>
  <c r="K2200" i="1"/>
  <c r="K101" i="1"/>
  <c r="K149" i="1"/>
  <c r="K209" i="1"/>
  <c r="K257" i="1"/>
  <c r="K301" i="1"/>
  <c r="K357" i="1"/>
  <c r="K405" i="1"/>
  <c r="K453" i="1"/>
  <c r="K513" i="1"/>
  <c r="K557" i="1"/>
  <c r="K605" i="1"/>
  <c r="K661" i="1"/>
  <c r="K709" i="1"/>
  <c r="K753" i="1"/>
  <c r="K845" i="1"/>
  <c r="K913" i="1"/>
  <c r="K993" i="1"/>
  <c r="K1073" i="1"/>
  <c r="K1137" i="1"/>
  <c r="K1297" i="1"/>
  <c r="K1457" i="1"/>
  <c r="K1617" i="1"/>
  <c r="K1809" i="1"/>
  <c r="K1969" i="1"/>
  <c r="K2161" i="1"/>
  <c r="K238" i="1"/>
  <c r="K510" i="1"/>
  <c r="K918" i="1"/>
  <c r="J1970" i="1"/>
  <c r="J68" i="1"/>
  <c r="J196" i="1"/>
  <c r="J324" i="1"/>
  <c r="J452" i="1"/>
  <c r="J580" i="1"/>
  <c r="J708" i="1"/>
  <c r="J836" i="1"/>
  <c r="J964" i="1"/>
  <c r="J1092" i="1"/>
  <c r="J1220" i="1"/>
  <c r="J1348" i="1"/>
  <c r="J1476" i="1"/>
  <c r="J1604" i="1"/>
  <c r="J217" i="1"/>
  <c r="J425" i="1"/>
  <c r="J665" i="1"/>
  <c r="J909" i="1"/>
  <c r="J1189" i="1"/>
  <c r="J1637" i="1"/>
  <c r="J20" i="1"/>
  <c r="J84" i="1"/>
  <c r="J148" i="1"/>
  <c r="J212" i="1"/>
  <c r="J276" i="1"/>
  <c r="J340" i="1"/>
  <c r="J404" i="1"/>
  <c r="J468" i="1"/>
  <c r="J532" i="1"/>
  <c r="J596" i="1"/>
  <c r="J660" i="1"/>
  <c r="J724" i="1"/>
  <c r="J788" i="1"/>
  <c r="J852" i="1"/>
  <c r="J916" i="1"/>
  <c r="J980" i="1"/>
  <c r="J1044" i="1"/>
  <c r="J1108" i="1"/>
  <c r="J1172" i="1"/>
  <c r="J1236" i="1"/>
  <c r="J1300" i="1"/>
  <c r="J1364" i="1"/>
  <c r="J1428" i="1"/>
  <c r="J1492" i="1"/>
  <c r="J1556" i="1"/>
  <c r="J1620" i="1"/>
  <c r="J137" i="1"/>
  <c r="J233" i="1"/>
  <c r="J345" i="1"/>
  <c r="J473" i="1"/>
  <c r="J585" i="1"/>
  <c r="J681" i="1"/>
  <c r="J809" i="1"/>
  <c r="J933" i="1"/>
  <c r="J1081" i="1"/>
  <c r="J1253" i="1"/>
  <c r="J1381" i="1"/>
  <c r="J1529" i="1"/>
  <c r="J1202" i="1"/>
  <c r="J36" i="1"/>
  <c r="J100" i="1"/>
  <c r="J164" i="1"/>
  <c r="J228" i="1"/>
  <c r="J292" i="1"/>
  <c r="J356" i="1"/>
  <c r="J420" i="1"/>
  <c r="J484" i="1"/>
  <c r="J548" i="1"/>
  <c r="J612" i="1"/>
  <c r="J676" i="1"/>
  <c r="J740" i="1"/>
  <c r="J804" i="1"/>
  <c r="J868" i="1"/>
  <c r="J932" i="1"/>
  <c r="J996" i="1"/>
  <c r="J1060" i="1"/>
  <c r="J1124" i="1"/>
  <c r="J1188" i="1"/>
  <c r="J1252" i="1"/>
  <c r="J1316" i="1"/>
  <c r="J1380" i="1"/>
  <c r="J1444" i="1"/>
  <c r="J1508" i="1"/>
  <c r="J1572" i="1"/>
  <c r="J1636" i="1"/>
  <c r="J41" i="1"/>
  <c r="J153" i="1"/>
  <c r="J265" i="1"/>
  <c r="J393" i="1"/>
  <c r="J489" i="1"/>
  <c r="J601" i="1"/>
  <c r="J729" i="1"/>
  <c r="J841" i="1"/>
  <c r="J953" i="1"/>
  <c r="J1125" i="1"/>
  <c r="J1273" i="1"/>
  <c r="J1421" i="1"/>
  <c r="J1593" i="1"/>
  <c r="K1745" i="1"/>
  <c r="K1905" i="1"/>
  <c r="K2065" i="1"/>
  <c r="K2209" i="1"/>
  <c r="K174" i="1"/>
  <c r="K386" i="1"/>
  <c r="J132" i="1"/>
  <c r="J260" i="1"/>
  <c r="J388" i="1"/>
  <c r="J516" i="1"/>
  <c r="J644" i="1"/>
  <c r="J772" i="1"/>
  <c r="J900" i="1"/>
  <c r="J1028" i="1"/>
  <c r="J1156" i="1"/>
  <c r="J1284" i="1"/>
  <c r="J1412" i="1"/>
  <c r="J1540" i="1"/>
  <c r="J1668" i="1"/>
  <c r="J89" i="1"/>
  <c r="J329" i="1"/>
  <c r="J553" i="1"/>
  <c r="J777" i="1"/>
  <c r="J1037" i="1"/>
  <c r="J1357" i="1"/>
  <c r="J1509" i="1"/>
  <c r="J946" i="1"/>
  <c r="J52" i="1"/>
  <c r="J116" i="1"/>
  <c r="J180" i="1"/>
  <c r="J244" i="1"/>
  <c r="J308" i="1"/>
  <c r="J372" i="1"/>
  <c r="J436" i="1"/>
  <c r="J500" i="1"/>
  <c r="J564" i="1"/>
  <c r="J628" i="1"/>
  <c r="J692" i="1"/>
  <c r="J756" i="1"/>
  <c r="J820" i="1"/>
  <c r="J884" i="1"/>
  <c r="J948" i="1"/>
  <c r="J1012" i="1"/>
  <c r="J1076" i="1"/>
  <c r="J1140" i="1"/>
  <c r="J1204" i="1"/>
  <c r="J1268" i="1"/>
  <c r="J1332" i="1"/>
  <c r="J1396" i="1"/>
  <c r="J1460" i="1"/>
  <c r="J1524" i="1"/>
  <c r="J1588" i="1"/>
  <c r="J1652" i="1"/>
  <c r="J73" i="1"/>
  <c r="J169" i="1"/>
  <c r="J297" i="1"/>
  <c r="J409" i="1"/>
  <c r="J521" i="1"/>
  <c r="J649" i="1"/>
  <c r="J745" i="1"/>
  <c r="J857" i="1"/>
  <c r="J1017" i="1"/>
  <c r="J1165" i="1"/>
  <c r="J1293" i="1"/>
  <c r="J1465" i="1"/>
  <c r="J1613" i="1"/>
  <c r="J1714" i="1"/>
  <c r="J690" i="1"/>
  <c r="J1573" i="1"/>
  <c r="J1485" i="1"/>
  <c r="J1401" i="1"/>
  <c r="J1317" i="1"/>
  <c r="J1229" i="1"/>
  <c r="J1145" i="1"/>
  <c r="J1061" i="1"/>
  <c r="J973" i="1"/>
  <c r="J889" i="1"/>
  <c r="J825" i="1"/>
  <c r="J761" i="1"/>
  <c r="J697" i="1"/>
  <c r="J633" i="1"/>
  <c r="J569" i="1"/>
  <c r="J505" i="1"/>
  <c r="J441" i="1"/>
  <c r="J377" i="1"/>
  <c r="J313" i="1"/>
  <c r="J249" i="1"/>
  <c r="J185" i="1"/>
  <c r="J121" i="1"/>
  <c r="J57" i="1"/>
  <c r="J1458" i="1"/>
  <c r="J178" i="1"/>
  <c r="J1549" i="1"/>
  <c r="J1445" i="1"/>
  <c r="J1337" i="1"/>
  <c r="J1209" i="1"/>
  <c r="J1101" i="1"/>
  <c r="J997" i="1"/>
  <c r="J873" i="1"/>
  <c r="J793" i="1"/>
  <c r="J713" i="1"/>
  <c r="J617" i="1"/>
  <c r="J537" i="1"/>
  <c r="J457" i="1"/>
  <c r="J361" i="1"/>
  <c r="J281" i="1"/>
  <c r="J201" i="1"/>
  <c r="J105" i="1"/>
  <c r="J25" i="1"/>
  <c r="K1546" i="1"/>
  <c r="K1954" i="1"/>
  <c r="K958" i="1"/>
  <c r="K746" i="1"/>
  <c r="K598" i="1"/>
  <c r="K430" i="1"/>
  <c r="K322" i="1"/>
  <c r="K218" i="1"/>
  <c r="K90" i="1"/>
  <c r="K2193" i="1"/>
  <c r="K2097" i="1"/>
  <c r="K2017" i="1"/>
  <c r="K1937" i="1"/>
  <c r="K1841" i="1"/>
  <c r="K1761" i="1"/>
  <c r="K1681" i="1"/>
  <c r="K1585" i="1"/>
  <c r="K1505" i="1"/>
  <c r="K1425" i="1"/>
  <c r="K1329" i="1"/>
  <c r="K1249" i="1"/>
  <c r="K1169" i="1"/>
  <c r="K1105" i="1"/>
  <c r="K1069" i="1"/>
  <c r="K1025" i="1"/>
  <c r="K977" i="1"/>
  <c r="K941" i="1"/>
  <c r="K897" i="1"/>
  <c r="K849" i="1"/>
  <c r="K813" i="1"/>
  <c r="K769" i="1"/>
  <c r="K733" i="1"/>
  <c r="K705" i="1"/>
  <c r="K677" i="1"/>
  <c r="K645" i="1"/>
  <c r="K621" i="1"/>
  <c r="K593" i="1"/>
  <c r="K561" i="1"/>
  <c r="K533" i="1"/>
  <c r="K509" i="1"/>
  <c r="K477" i="1"/>
  <c r="K449" i="1"/>
  <c r="K421" i="1"/>
  <c r="K389" i="1"/>
  <c r="K365" i="1"/>
  <c r="K337" i="1"/>
  <c r="K305" i="1"/>
  <c r="K277" i="1"/>
  <c r="K253" i="1"/>
  <c r="K221" i="1"/>
  <c r="K193" i="1"/>
  <c r="K165" i="1"/>
  <c r="K133" i="1"/>
  <c r="K109" i="1"/>
  <c r="K81" i="1"/>
  <c r="K2208" i="1"/>
  <c r="K2192" i="1"/>
  <c r="K2176" i="1"/>
  <c r="K2160" i="1"/>
  <c r="K2144" i="1"/>
  <c r="K2128" i="1"/>
  <c r="K2112" i="1"/>
  <c r="K1438" i="1"/>
  <c r="K874" i="1"/>
  <c r="K622" i="1"/>
  <c r="K410" i="1"/>
  <c r="K258" i="1"/>
  <c r="K130" i="1"/>
  <c r="K2129" i="1"/>
  <c r="K2001" i="1"/>
  <c r="K1889" i="1"/>
  <c r="K1777" i="1"/>
  <c r="K1649" i="1"/>
  <c r="K1553" i="1"/>
  <c r="K1441" i="1"/>
  <c r="K1313" i="1"/>
  <c r="K1201" i="1"/>
  <c r="K1121" i="1"/>
  <c r="K1057" i="1"/>
  <c r="K1005" i="1"/>
  <c r="K945" i="1"/>
  <c r="K881" i="1"/>
  <c r="K833" i="1"/>
  <c r="K781" i="1"/>
  <c r="K725" i="1"/>
  <c r="K689" i="1"/>
  <c r="K657" i="1"/>
  <c r="K613" i="1"/>
  <c r="K577" i="1"/>
  <c r="K541" i="1"/>
  <c r="K497" i="1"/>
  <c r="K465" i="1"/>
  <c r="K429" i="1"/>
  <c r="K385" i="1"/>
  <c r="K349" i="1"/>
  <c r="K317" i="1"/>
  <c r="K273" i="1"/>
  <c r="K237" i="1"/>
  <c r="K197" i="1"/>
  <c r="K157" i="1"/>
  <c r="K125" i="1"/>
  <c r="K85" i="1"/>
  <c r="K2196" i="1"/>
  <c r="K2172" i="1"/>
  <c r="K2152" i="1"/>
  <c r="K2132" i="1"/>
  <c r="K2108" i="1"/>
  <c r="K2092" i="1"/>
  <c r="K2076" i="1"/>
  <c r="K2060" i="1"/>
  <c r="K2044" i="1"/>
  <c r="K2028" i="1"/>
  <c r="K2012" i="1"/>
  <c r="K1996" i="1"/>
  <c r="K1980" i="1"/>
  <c r="K1964" i="1"/>
  <c r="K1948" i="1"/>
  <c r="K1932" i="1"/>
  <c r="K1916" i="1"/>
  <c r="K1900" i="1"/>
  <c r="K1884" i="1"/>
  <c r="K1868" i="1"/>
  <c r="K1852" i="1"/>
  <c r="K1836" i="1"/>
  <c r="K1820" i="1"/>
  <c r="K1804" i="1"/>
  <c r="K1788" i="1"/>
  <c r="K1772" i="1"/>
  <c r="J2180" i="1"/>
  <c r="J595" i="1"/>
  <c r="J1607" i="1"/>
  <c r="J1829" i="1"/>
  <c r="J2210" i="1"/>
  <c r="J2146" i="1"/>
  <c r="J2082" i="1"/>
  <c r="J2018" i="1"/>
  <c r="J1954" i="1"/>
  <c r="J1890" i="1"/>
  <c r="J1826" i="1"/>
  <c r="J1762" i="1"/>
  <c r="J1698" i="1"/>
  <c r="J1634" i="1"/>
  <c r="J1570" i="1"/>
  <c r="J1506" i="1"/>
  <c r="J1442" i="1"/>
  <c r="J1378" i="1"/>
  <c r="J1314" i="1"/>
  <c r="J1250" i="1"/>
  <c r="J1186" i="1"/>
  <c r="J1122" i="1"/>
  <c r="J1058" i="1"/>
  <c r="J994" i="1"/>
  <c r="J930" i="1"/>
  <c r="J866" i="1"/>
  <c r="J802" i="1"/>
  <c r="J738" i="1"/>
  <c r="J674" i="1"/>
  <c r="J610" i="1"/>
  <c r="J546" i="1"/>
  <c r="J482" i="1"/>
  <c r="J418" i="1"/>
  <c r="J354" i="1"/>
  <c r="J290" i="1"/>
  <c r="J226" i="1"/>
  <c r="J162" i="1"/>
  <c r="J98" i="1"/>
  <c r="J34" i="1"/>
  <c r="J2131" i="1"/>
  <c r="J299" i="1"/>
  <c r="J1095" i="1"/>
  <c r="J2213" i="1"/>
  <c r="J1701" i="1"/>
  <c r="J2194" i="1"/>
  <c r="J2130" i="1"/>
  <c r="J2066" i="1"/>
  <c r="J2002" i="1"/>
  <c r="J1938" i="1"/>
  <c r="J1874" i="1"/>
  <c r="J1810" i="1"/>
  <c r="J1746" i="1"/>
  <c r="J1682" i="1"/>
  <c r="J1618" i="1"/>
  <c r="J1554" i="1"/>
  <c r="J1490" i="1"/>
  <c r="J1426" i="1"/>
  <c r="J1362" i="1"/>
  <c r="J1298" i="1"/>
  <c r="J1234" i="1"/>
  <c r="J1170" i="1"/>
  <c r="J1106" i="1"/>
  <c r="J1042" i="1"/>
  <c r="J978" i="1"/>
  <c r="J914" i="1"/>
  <c r="J850" i="1"/>
  <c r="J786" i="1"/>
  <c r="J722" i="1"/>
  <c r="J658" i="1"/>
  <c r="J594" i="1"/>
  <c r="J530" i="1"/>
  <c r="J466" i="1"/>
  <c r="J402" i="1"/>
  <c r="J338" i="1"/>
  <c r="J274" i="1"/>
  <c r="J210" i="1"/>
  <c r="J146" i="1"/>
  <c r="J82" i="1"/>
  <c r="J18" i="1"/>
  <c r="J1649" i="1"/>
  <c r="J1633" i="1"/>
  <c r="J1617" i="1"/>
  <c r="J1601" i="1"/>
  <c r="J1585" i="1"/>
  <c r="J1569" i="1"/>
  <c r="J1553" i="1"/>
  <c r="J1537" i="1"/>
  <c r="J1521" i="1"/>
  <c r="J1505" i="1"/>
  <c r="J1489" i="1"/>
  <c r="J1473" i="1"/>
  <c r="J1457" i="1"/>
  <c r="J1441" i="1"/>
  <c r="J1425" i="1"/>
  <c r="J1409" i="1"/>
  <c r="J1393" i="1"/>
  <c r="J1377" i="1"/>
  <c r="J1361" i="1"/>
  <c r="J1345" i="1"/>
  <c r="J1329" i="1"/>
  <c r="J1313" i="1"/>
  <c r="J1297" i="1"/>
  <c r="J1281" i="1"/>
  <c r="J1265" i="1"/>
  <c r="J1249" i="1"/>
  <c r="J1233" i="1"/>
  <c r="J1217" i="1"/>
  <c r="J1201" i="1"/>
  <c r="J1185" i="1"/>
  <c r="J1169" i="1"/>
  <c r="J1153" i="1"/>
  <c r="J1137" i="1"/>
  <c r="J1121" i="1"/>
  <c r="J1105" i="1"/>
  <c r="J1089" i="1"/>
  <c r="J1073" i="1"/>
  <c r="J1057" i="1"/>
  <c r="J1041" i="1"/>
  <c r="J1025" i="1"/>
  <c r="J1009" i="1"/>
  <c r="J993" i="1"/>
  <c r="J977" i="1"/>
  <c r="J961" i="1"/>
  <c r="J945" i="1"/>
  <c r="J929" i="1"/>
  <c r="J913" i="1"/>
  <c r="J897" i="1"/>
  <c r="J1619" i="1"/>
  <c r="J2164" i="1"/>
  <c r="J583" i="1"/>
  <c r="J2085" i="1"/>
  <c r="J2178" i="1"/>
  <c r="J2114" i="1"/>
  <c r="J2050" i="1"/>
  <c r="J1986" i="1"/>
  <c r="J1922" i="1"/>
  <c r="J1858" i="1"/>
  <c r="J1794" i="1"/>
  <c r="J1730" i="1"/>
  <c r="J1666" i="1"/>
  <c r="J1602" i="1"/>
  <c r="J1538" i="1"/>
  <c r="J1474" i="1"/>
  <c r="J1410" i="1"/>
  <c r="J1346" i="1"/>
  <c r="J1282" i="1"/>
  <c r="J1218" i="1"/>
  <c r="J1154" i="1"/>
  <c r="J1090" i="1"/>
  <c r="J1026" i="1"/>
  <c r="J962" i="1"/>
  <c r="J898" i="1"/>
  <c r="J834" i="1"/>
  <c r="J770" i="1"/>
  <c r="J706" i="1"/>
  <c r="J642" i="1"/>
  <c r="J578" i="1"/>
  <c r="J514" i="1"/>
  <c r="J450" i="1"/>
  <c r="J386" i="1"/>
  <c r="J322" i="1"/>
  <c r="J258" i="1"/>
  <c r="J194" i="1"/>
  <c r="J130" i="1"/>
  <c r="J66" i="1"/>
  <c r="J1957" i="1"/>
  <c r="J24" i="1"/>
  <c r="J40" i="1"/>
  <c r="J56" i="1"/>
  <c r="J72" i="1"/>
  <c r="J88" i="1"/>
  <c r="J104" i="1"/>
  <c r="J120" i="1"/>
  <c r="J136" i="1"/>
  <c r="J152" i="1"/>
  <c r="J168" i="1"/>
  <c r="J184" i="1"/>
  <c r="J200" i="1"/>
  <c r="J216" i="1"/>
  <c r="J232" i="1"/>
  <c r="J248" i="1"/>
  <c r="J264" i="1"/>
  <c r="J280" i="1"/>
  <c r="J296" i="1"/>
  <c r="J312" i="1"/>
  <c r="J328" i="1"/>
  <c r="J344" i="1"/>
  <c r="J360" i="1"/>
  <c r="J376" i="1"/>
  <c r="J392" i="1"/>
  <c r="J408" i="1"/>
  <c r="J424" i="1"/>
  <c r="J440" i="1"/>
  <c r="J456" i="1"/>
  <c r="J472" i="1"/>
  <c r="J488" i="1"/>
  <c r="J504" i="1"/>
  <c r="J520" i="1"/>
  <c r="J536" i="1"/>
  <c r="J552" i="1"/>
  <c r="J568" i="1"/>
  <c r="J584" i="1"/>
  <c r="J600" i="1"/>
  <c r="J616" i="1"/>
  <c r="J632" i="1"/>
  <c r="J648" i="1"/>
  <c r="J664" i="1"/>
  <c r="J680" i="1"/>
  <c r="J696" i="1"/>
  <c r="J712" i="1"/>
  <c r="J728" i="1"/>
  <c r="J744" i="1"/>
  <c r="J760" i="1"/>
  <c r="J776" i="1"/>
  <c r="J792" i="1"/>
  <c r="J808" i="1"/>
  <c r="J824" i="1"/>
  <c r="J840" i="1"/>
  <c r="J856" i="1"/>
  <c r="J872" i="1"/>
  <c r="J888" i="1"/>
  <c r="J904" i="1"/>
  <c r="J920" i="1"/>
  <c r="J936" i="1"/>
  <c r="J952" i="1"/>
  <c r="J968" i="1"/>
  <c r="J984" i="1"/>
  <c r="J1000" i="1"/>
  <c r="J1016" i="1"/>
  <c r="J1032" i="1"/>
  <c r="J1048" i="1"/>
  <c r="J1064" i="1"/>
  <c r="J1080" i="1"/>
  <c r="J1096" i="1"/>
  <c r="J1112" i="1"/>
  <c r="J1128" i="1"/>
  <c r="J1144" i="1"/>
  <c r="J1160" i="1"/>
  <c r="J1176" i="1"/>
  <c r="J1192" i="1"/>
  <c r="J1208" i="1"/>
  <c r="J1224" i="1"/>
  <c r="J1240" i="1"/>
  <c r="J1256" i="1"/>
  <c r="J1272" i="1"/>
  <c r="J1288" i="1"/>
  <c r="J1304" i="1"/>
  <c r="J1320" i="1"/>
  <c r="J1336" i="1"/>
  <c r="J1352" i="1"/>
  <c r="J1368" i="1"/>
  <c r="J1384" i="1"/>
  <c r="J1400" i="1"/>
  <c r="J1416" i="1"/>
  <c r="J1432" i="1"/>
  <c r="J1448" i="1"/>
  <c r="J1464" i="1"/>
  <c r="J1480" i="1"/>
  <c r="J1496" i="1"/>
  <c r="J1512" i="1"/>
  <c r="J1528" i="1"/>
  <c r="J1544" i="1"/>
  <c r="J1560" i="1"/>
  <c r="J1576" i="1"/>
  <c r="J1592" i="1"/>
  <c r="J1608" i="1"/>
  <c r="J1624" i="1"/>
  <c r="J1640" i="1"/>
  <c r="J1656" i="1"/>
  <c r="J1672" i="1"/>
  <c r="J29" i="1"/>
  <c r="J45" i="1"/>
  <c r="J61" i="1"/>
  <c r="J77" i="1"/>
  <c r="J93" i="1"/>
  <c r="J109" i="1"/>
  <c r="J125" i="1"/>
  <c r="J141" i="1"/>
  <c r="J157" i="1"/>
  <c r="J173" i="1"/>
  <c r="J189" i="1"/>
  <c r="J205" i="1"/>
  <c r="J221" i="1"/>
  <c r="J237" i="1"/>
  <c r="J253" i="1"/>
  <c r="J269" i="1"/>
  <c r="J285" i="1"/>
  <c r="J301" i="1"/>
  <c r="J317" i="1"/>
  <c r="J333" i="1"/>
  <c r="J349" i="1"/>
  <c r="J365" i="1"/>
  <c r="J381" i="1"/>
  <c r="J397" i="1"/>
  <c r="J413" i="1"/>
  <c r="J429" i="1"/>
  <c r="J445" i="1"/>
  <c r="J461" i="1"/>
  <c r="J477" i="1"/>
  <c r="J493" i="1"/>
  <c r="J509" i="1"/>
  <c r="J525" i="1"/>
  <c r="J541" i="1"/>
  <c r="J557" i="1"/>
  <c r="J573" i="1"/>
  <c r="J589" i="1"/>
  <c r="J605" i="1"/>
  <c r="J621" i="1"/>
  <c r="J637" i="1"/>
  <c r="J653" i="1"/>
  <c r="J669" i="1"/>
  <c r="J685" i="1"/>
  <c r="J701" i="1"/>
  <c r="J717" i="1"/>
  <c r="J733" i="1"/>
  <c r="J749" i="1"/>
  <c r="J765" i="1"/>
  <c r="J781" i="1"/>
  <c r="J797" i="1"/>
  <c r="J813" i="1"/>
  <c r="J829" i="1"/>
  <c r="J845" i="1"/>
  <c r="J861" i="1"/>
  <c r="J877" i="1"/>
  <c r="J893" i="1"/>
  <c r="J917" i="1"/>
  <c r="J937" i="1"/>
  <c r="J957" i="1"/>
  <c r="J981" i="1"/>
  <c r="J1001" i="1"/>
  <c r="J1021" i="1"/>
  <c r="J1045" i="1"/>
  <c r="J1065" i="1"/>
  <c r="J1085" i="1"/>
  <c r="J1109" i="1"/>
  <c r="J1129" i="1"/>
  <c r="J1149" i="1"/>
  <c r="J1173" i="1"/>
  <c r="J1193" i="1"/>
  <c r="J1213" i="1"/>
  <c r="J1237" i="1"/>
  <c r="J1257" i="1"/>
  <c r="J1277" i="1"/>
  <c r="J1301" i="1"/>
  <c r="J1321" i="1"/>
  <c r="J1341" i="1"/>
  <c r="J1365" i="1"/>
  <c r="J1385" i="1"/>
  <c r="J1405" i="1"/>
  <c r="J1429" i="1"/>
  <c r="J1449" i="1"/>
  <c r="J1469" i="1"/>
  <c r="J1493" i="1"/>
  <c r="J1513" i="1"/>
  <c r="J1533" i="1"/>
  <c r="J1557" i="1"/>
  <c r="J1577" i="1"/>
  <c r="J1597" i="1"/>
  <c r="J1621" i="1"/>
  <c r="J1641" i="1"/>
  <c r="J242" i="1"/>
  <c r="J498" i="1"/>
  <c r="J754" i="1"/>
  <c r="J1010" i="1"/>
  <c r="J1266" i="1"/>
  <c r="J1522" i="1"/>
  <c r="J1778" i="1"/>
  <c r="J2034" i="1"/>
  <c r="J28" i="1"/>
  <c r="J44" i="1"/>
  <c r="J60" i="1"/>
  <c r="J76" i="1"/>
  <c r="J92" i="1"/>
  <c r="J108" i="1"/>
  <c r="J124" i="1"/>
  <c r="J140" i="1"/>
  <c r="J156" i="1"/>
  <c r="J172" i="1"/>
  <c r="J188" i="1"/>
  <c r="J204" i="1"/>
  <c r="J220" i="1"/>
  <c r="J236" i="1"/>
  <c r="J252" i="1"/>
  <c r="J268" i="1"/>
  <c r="J284" i="1"/>
  <c r="J300" i="1"/>
  <c r="J316" i="1"/>
  <c r="J332" i="1"/>
  <c r="J348" i="1"/>
  <c r="J364" i="1"/>
  <c r="J380" i="1"/>
  <c r="J396" i="1"/>
  <c r="J412" i="1"/>
  <c r="J428" i="1"/>
  <c r="J444" i="1"/>
  <c r="J460" i="1"/>
  <c r="J476" i="1"/>
  <c r="J492" i="1"/>
  <c r="J508" i="1"/>
  <c r="J524" i="1"/>
  <c r="J540" i="1"/>
  <c r="J556" i="1"/>
  <c r="J572" i="1"/>
  <c r="J588" i="1"/>
  <c r="J604" i="1"/>
  <c r="J620" i="1"/>
  <c r="J636" i="1"/>
  <c r="J652" i="1"/>
  <c r="J668" i="1"/>
  <c r="J684" i="1"/>
  <c r="J700" i="1"/>
  <c r="J716" i="1"/>
  <c r="J732" i="1"/>
  <c r="J748" i="1"/>
  <c r="J764" i="1"/>
  <c r="J780" i="1"/>
  <c r="J796" i="1"/>
  <c r="J812" i="1"/>
  <c r="J828" i="1"/>
  <c r="J844" i="1"/>
  <c r="J860" i="1"/>
  <c r="J876" i="1"/>
  <c r="J892" i="1"/>
  <c r="J908" i="1"/>
  <c r="J924" i="1"/>
  <c r="J940" i="1"/>
  <c r="J956" i="1"/>
  <c r="J972" i="1"/>
  <c r="J988" i="1"/>
  <c r="J1004" i="1"/>
  <c r="J1020" i="1"/>
  <c r="J1036" i="1"/>
  <c r="J1052" i="1"/>
  <c r="J1068" i="1"/>
  <c r="J1084" i="1"/>
  <c r="J1100" i="1"/>
  <c r="J1116" i="1"/>
  <c r="J1132" i="1"/>
  <c r="J1148" i="1"/>
  <c r="J1164" i="1"/>
  <c r="J1180" i="1"/>
  <c r="J1196" i="1"/>
  <c r="J1212" i="1"/>
  <c r="J1228" i="1"/>
  <c r="J1244" i="1"/>
  <c r="J1260" i="1"/>
  <c r="J1276" i="1"/>
  <c r="J1292" i="1"/>
  <c r="J1308" i="1"/>
  <c r="J1324" i="1"/>
  <c r="J1340" i="1"/>
  <c r="J1356" i="1"/>
  <c r="J1372" i="1"/>
  <c r="J1388" i="1"/>
  <c r="J1404" i="1"/>
  <c r="J1420" i="1"/>
  <c r="J1436" i="1"/>
  <c r="J1452" i="1"/>
  <c r="J1468" i="1"/>
  <c r="J1484" i="1"/>
  <c r="J1500" i="1"/>
  <c r="J1516" i="1"/>
  <c r="J1532" i="1"/>
  <c r="J1548" i="1"/>
  <c r="J1564" i="1"/>
  <c r="J1580" i="1"/>
  <c r="J1596" i="1"/>
  <c r="J1612" i="1"/>
  <c r="J1628" i="1"/>
  <c r="J1644" i="1"/>
  <c r="J1660" i="1"/>
  <c r="J1676" i="1"/>
  <c r="J17" i="1"/>
  <c r="J33" i="1"/>
  <c r="J49" i="1"/>
  <c r="J65" i="1"/>
  <c r="J81" i="1"/>
  <c r="J97" i="1"/>
  <c r="J113" i="1"/>
  <c r="J129" i="1"/>
  <c r="J145" i="1"/>
  <c r="J161" i="1"/>
  <c r="J177" i="1"/>
  <c r="J193" i="1"/>
  <c r="J209" i="1"/>
  <c r="J225" i="1"/>
  <c r="J241" i="1"/>
  <c r="J257" i="1"/>
  <c r="J273" i="1"/>
  <c r="J289" i="1"/>
  <c r="J305" i="1"/>
  <c r="J321" i="1"/>
  <c r="J337" i="1"/>
  <c r="J353" i="1"/>
  <c r="J369" i="1"/>
  <c r="J385" i="1"/>
  <c r="J401" i="1"/>
  <c r="J417" i="1"/>
  <c r="J433" i="1"/>
  <c r="J449" i="1"/>
  <c r="J465" i="1"/>
  <c r="J481" i="1"/>
  <c r="J497" i="1"/>
  <c r="J513" i="1"/>
  <c r="J529" i="1"/>
  <c r="J545" i="1"/>
  <c r="J561" i="1"/>
  <c r="J577" i="1"/>
  <c r="J593" i="1"/>
  <c r="J609" i="1"/>
  <c r="J625" i="1"/>
  <c r="J641" i="1"/>
  <c r="J657" i="1"/>
  <c r="J673" i="1"/>
  <c r="J689" i="1"/>
  <c r="J705" i="1"/>
  <c r="J721" i="1"/>
  <c r="J737" i="1"/>
  <c r="J753" i="1"/>
  <c r="J769" i="1"/>
  <c r="J785" i="1"/>
  <c r="J801" i="1"/>
  <c r="J817" i="1"/>
  <c r="J833" i="1"/>
  <c r="J849" i="1"/>
  <c r="J865" i="1"/>
  <c r="J881" i="1"/>
  <c r="J901" i="1"/>
  <c r="J921" i="1"/>
  <c r="J941" i="1"/>
  <c r="J965" i="1"/>
  <c r="J985" i="1"/>
  <c r="J1005" i="1"/>
  <c r="J1029" i="1"/>
  <c r="J1049" i="1"/>
  <c r="J1069" i="1"/>
  <c r="J1093" i="1"/>
  <c r="J1113" i="1"/>
  <c r="J1133" i="1"/>
  <c r="J1157" i="1"/>
  <c r="J1177" i="1"/>
  <c r="J1197" i="1"/>
  <c r="J1221" i="1"/>
  <c r="J1241" i="1"/>
  <c r="J1261" i="1"/>
  <c r="J1285" i="1"/>
  <c r="J1305" i="1"/>
  <c r="J1325" i="1"/>
  <c r="J1349" i="1"/>
  <c r="J1369" i="1"/>
  <c r="J1389" i="1"/>
  <c r="J1413" i="1"/>
  <c r="J1433" i="1"/>
  <c r="J1453" i="1"/>
  <c r="J1477" i="1"/>
  <c r="J1497" i="1"/>
  <c r="J1517" i="1"/>
  <c r="J1541" i="1"/>
  <c r="J1561" i="1"/>
  <c r="J1581" i="1"/>
  <c r="J1605" i="1"/>
  <c r="J1625" i="1"/>
  <c r="J1645" i="1"/>
  <c r="J50" i="1"/>
  <c r="J306" i="1"/>
  <c r="J562" i="1"/>
  <c r="J818" i="1"/>
  <c r="J1074" i="1"/>
  <c r="J1330" i="1"/>
  <c r="J1586" i="1"/>
  <c r="J1842" i="1"/>
  <c r="J2098" i="1"/>
  <c r="K2086" i="1"/>
  <c r="K1926" i="1"/>
  <c r="K1418" i="1"/>
  <c r="K1826" i="1"/>
  <c r="K1310" i="1"/>
  <c r="K998" i="1"/>
  <c r="K954" i="1"/>
  <c r="K910" i="1"/>
  <c r="K870" i="1"/>
  <c r="K826" i="1"/>
  <c r="K782" i="1"/>
  <c r="K742" i="1"/>
  <c r="K702" i="1"/>
  <c r="K678" i="1"/>
  <c r="K646" i="1"/>
  <c r="K618" i="1"/>
  <c r="K590" i="1"/>
  <c r="K558" i="1"/>
  <c r="K534" i="1"/>
  <c r="K506" i="1"/>
  <c r="K474" i="1"/>
  <c r="K446" i="1"/>
  <c r="K426" i="1"/>
  <c r="K402" i="1"/>
  <c r="K382" i="1"/>
  <c r="K362" i="1"/>
  <c r="K338" i="1"/>
  <c r="K318" i="1"/>
  <c r="K298" i="1"/>
  <c r="K274" i="1"/>
  <c r="K254" i="1"/>
  <c r="K234" i="1"/>
  <c r="K210" i="1"/>
  <c r="K190" i="1"/>
  <c r="K170" i="1"/>
  <c r="K146" i="1"/>
  <c r="K126" i="1"/>
  <c r="K106" i="1"/>
  <c r="K82" i="1"/>
  <c r="K2205" i="1"/>
  <c r="K2189" i="1"/>
  <c r="K2173" i="1"/>
  <c r="K2157" i="1"/>
  <c r="K2141" i="1"/>
  <c r="K2125" i="1"/>
  <c r="K2109" i="1"/>
  <c r="K2093" i="1"/>
  <c r="K2077" i="1"/>
  <c r="K2061" i="1"/>
  <c r="K2045" i="1"/>
  <c r="K2029" i="1"/>
  <c r="K2013" i="1"/>
  <c r="K1997" i="1"/>
  <c r="K1981" i="1"/>
  <c r="K1965" i="1"/>
  <c r="K1949" i="1"/>
  <c r="K1933" i="1"/>
  <c r="K1917" i="1"/>
  <c r="K1901" i="1"/>
  <c r="K1885" i="1"/>
  <c r="K1869" i="1"/>
  <c r="K1853" i="1"/>
  <c r="K1837" i="1"/>
  <c r="K1821" i="1"/>
  <c r="K1805" i="1"/>
  <c r="K1789" i="1"/>
  <c r="K1773" i="1"/>
  <c r="K1757" i="1"/>
  <c r="K1741" i="1"/>
  <c r="K1725" i="1"/>
  <c r="K1709" i="1"/>
  <c r="K1693" i="1"/>
  <c r="K1677" i="1"/>
  <c r="K1661" i="1"/>
  <c r="K1645" i="1"/>
  <c r="K1629" i="1"/>
  <c r="K1613" i="1"/>
  <c r="K1597" i="1"/>
  <c r="K1581" i="1"/>
  <c r="K1565" i="1"/>
  <c r="K1549" i="1"/>
  <c r="K1533" i="1"/>
  <c r="K1517" i="1"/>
  <c r="K1501" i="1"/>
  <c r="K1485" i="1"/>
  <c r="K1469" i="1"/>
  <c r="K1453" i="1"/>
  <c r="K1437" i="1"/>
  <c r="K1421" i="1"/>
  <c r="K1405" i="1"/>
  <c r="K1389" i="1"/>
  <c r="K1373" i="1"/>
  <c r="K1357" i="1"/>
  <c r="K1341" i="1"/>
  <c r="K1325" i="1"/>
  <c r="K1309" i="1"/>
  <c r="K1293" i="1"/>
  <c r="K1277" i="1"/>
  <c r="K1261" i="1"/>
  <c r="K1245" i="1"/>
  <c r="K1229" i="1"/>
  <c r="K1213" i="1"/>
  <c r="K1197" i="1"/>
  <c r="K1181" i="1"/>
  <c r="K1165" i="1"/>
  <c r="K1149" i="1"/>
  <c r="K1798" i="1"/>
  <c r="K1290" i="1"/>
  <c r="K1694" i="1"/>
  <c r="K1178" i="1"/>
  <c r="K982" i="1"/>
  <c r="K938" i="1"/>
  <c r="K894" i="1"/>
  <c r="K854" i="1"/>
  <c r="K810" i="1"/>
  <c r="K766" i="1"/>
  <c r="K726" i="1"/>
  <c r="K698" i="1"/>
  <c r="K666" i="1"/>
  <c r="K638" i="1"/>
  <c r="K614" i="1"/>
  <c r="K582" i="1"/>
  <c r="K554" i="1"/>
  <c r="K526" i="1"/>
  <c r="K494" i="1"/>
  <c r="K470" i="1"/>
  <c r="K442" i="1"/>
  <c r="K418" i="1"/>
  <c r="K398" i="1"/>
  <c r="K378" i="1"/>
  <c r="K354" i="1"/>
  <c r="K334" i="1"/>
  <c r="K314" i="1"/>
  <c r="K290" i="1"/>
  <c r="K270" i="1"/>
  <c r="K250" i="1"/>
  <c r="K226" i="1"/>
  <c r="K206" i="1"/>
  <c r="K186" i="1"/>
  <c r="K162" i="1"/>
  <c r="K142" i="1"/>
  <c r="K122" i="1"/>
  <c r="K98" i="1"/>
  <c r="K78" i="1"/>
  <c r="K2201" i="1"/>
  <c r="K2185" i="1"/>
  <c r="K2169" i="1"/>
  <c r="K2153" i="1"/>
  <c r="K2137" i="1"/>
  <c r="K2121" i="1"/>
  <c r="K2105" i="1"/>
  <c r="K2089" i="1"/>
  <c r="K2073" i="1"/>
  <c r="K2057" i="1"/>
  <c r="K2041" i="1"/>
  <c r="K2025" i="1"/>
  <c r="K2009" i="1"/>
  <c r="K1993" i="1"/>
  <c r="K1977" i="1"/>
  <c r="K1961" i="1"/>
  <c r="K1945" i="1"/>
  <c r="K1929" i="1"/>
  <c r="K1913" i="1"/>
  <c r="K1897" i="1"/>
  <c r="K1881" i="1"/>
  <c r="K1865" i="1"/>
  <c r="K1849" i="1"/>
  <c r="K1833" i="1"/>
  <c r="K1817" i="1"/>
  <c r="K1801" i="1"/>
  <c r="K1785" i="1"/>
  <c r="K1769" i="1"/>
  <c r="K1753" i="1"/>
  <c r="K1737" i="1"/>
  <c r="K1721" i="1"/>
  <c r="K1705" i="1"/>
  <c r="K1689" i="1"/>
  <c r="K1673" i="1"/>
  <c r="K1657" i="1"/>
  <c r="K1641" i="1"/>
  <c r="K1625" i="1"/>
  <c r="K1609" i="1"/>
  <c r="K1593" i="1"/>
  <c r="K1577" i="1"/>
  <c r="K1561" i="1"/>
  <c r="K1545" i="1"/>
  <c r="K1529" i="1"/>
  <c r="K1513" i="1"/>
  <c r="K1497" i="1"/>
  <c r="K1481" i="1"/>
  <c r="K1465" i="1"/>
  <c r="K1449" i="1"/>
  <c r="K1433" i="1"/>
  <c r="K1417" i="1"/>
  <c r="K1401" i="1"/>
  <c r="K1385" i="1"/>
  <c r="K1369" i="1"/>
  <c r="K1353" i="1"/>
  <c r="K1337" i="1"/>
  <c r="K1321" i="1"/>
  <c r="K1305" i="1"/>
  <c r="K1289" i="1"/>
  <c r="K1273" i="1"/>
  <c r="K1257" i="1"/>
  <c r="K1241" i="1"/>
  <c r="K1225" i="1"/>
  <c r="K1209" i="1"/>
  <c r="K1193" i="1"/>
  <c r="K1177" i="1"/>
  <c r="K1161" i="1"/>
  <c r="K1145" i="1"/>
  <c r="K112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93" i="1"/>
  <c r="K777" i="1"/>
  <c r="K761" i="1"/>
  <c r="K745" i="1"/>
  <c r="K729" i="1"/>
  <c r="K713" i="1"/>
  <c r="K697" i="1"/>
  <c r="K681" i="1"/>
  <c r="K665" i="1"/>
  <c r="K649" i="1"/>
  <c r="K633" i="1"/>
  <c r="K617" i="1"/>
  <c r="K601" i="1"/>
  <c r="K585" i="1"/>
  <c r="K569" i="1"/>
  <c r="K553" i="1"/>
  <c r="K537" i="1"/>
  <c r="K521" i="1"/>
  <c r="K505" i="1"/>
  <c r="K489" i="1"/>
  <c r="K473" i="1"/>
  <c r="K457" i="1"/>
  <c r="K441" i="1"/>
  <c r="K425" i="1"/>
  <c r="K409" i="1"/>
  <c r="K393" i="1"/>
  <c r="K377" i="1"/>
  <c r="K361" i="1"/>
  <c r="K345" i="1"/>
  <c r="K329" i="1"/>
  <c r="K313" i="1"/>
  <c r="K297" i="1"/>
  <c r="K281" i="1"/>
  <c r="K265" i="1"/>
  <c r="K249" i="1"/>
  <c r="K233" i="1"/>
  <c r="K217" i="1"/>
  <c r="K201" i="1"/>
  <c r="K185" i="1"/>
  <c r="K169" i="1"/>
  <c r="K153" i="1"/>
  <c r="K137" i="1"/>
  <c r="K121" i="1"/>
  <c r="K105" i="1"/>
  <c r="K89" i="1"/>
  <c r="K2182" i="1"/>
  <c r="K1674" i="1"/>
  <c r="K1166" i="1"/>
  <c r="K2082" i="1"/>
  <c r="K1566" i="1"/>
  <c r="K1018" i="1"/>
  <c r="K974" i="1"/>
  <c r="K934" i="1"/>
  <c r="K890" i="1"/>
  <c r="K846" i="1"/>
  <c r="K806" i="1"/>
  <c r="K762" i="1"/>
  <c r="K718" i="1"/>
  <c r="K686" i="1"/>
  <c r="K662" i="1"/>
  <c r="K634" i="1"/>
  <c r="K602" i="1"/>
  <c r="K574" i="1"/>
  <c r="K550" i="1"/>
  <c r="K518" i="1"/>
  <c r="K490" i="1"/>
  <c r="K462" i="1"/>
  <c r="K434" i="1"/>
  <c r="K414" i="1"/>
  <c r="K394" i="1"/>
  <c r="K370" i="1"/>
  <c r="K350" i="1"/>
  <c r="K330" i="1"/>
  <c r="K306" i="1"/>
  <c r="K286" i="1"/>
  <c r="K266" i="1"/>
  <c r="K242" i="1"/>
  <c r="K222" i="1"/>
  <c r="K202" i="1"/>
  <c r="K178" i="1"/>
  <c r="K158" i="1"/>
  <c r="K138" i="1"/>
  <c r="K114" i="1"/>
  <c r="K94" i="1"/>
  <c r="K2213" i="1"/>
  <c r="K2197" i="1"/>
  <c r="K2181" i="1"/>
  <c r="K2165" i="1"/>
  <c r="K2149" i="1"/>
  <c r="K2133" i="1"/>
  <c r="K2117" i="1"/>
  <c r="K2101" i="1"/>
  <c r="K2085" i="1"/>
  <c r="K2069" i="1"/>
  <c r="K2053" i="1"/>
  <c r="K2037" i="1"/>
  <c r="K2021" i="1"/>
  <c r="K2005" i="1"/>
  <c r="K1989" i="1"/>
  <c r="K1973" i="1"/>
  <c r="K1957" i="1"/>
  <c r="K1941" i="1"/>
  <c r="K1925" i="1"/>
  <c r="K1909" i="1"/>
  <c r="K1893" i="1"/>
  <c r="K1877" i="1"/>
  <c r="K1861" i="1"/>
  <c r="K1845" i="1"/>
  <c r="K1829" i="1"/>
  <c r="K1813" i="1"/>
  <c r="K1797" i="1"/>
  <c r="K1781" i="1"/>
  <c r="K1765" i="1"/>
  <c r="K1749" i="1"/>
  <c r="K1733" i="1"/>
  <c r="K1717" i="1"/>
  <c r="K1701" i="1"/>
  <c r="K1685" i="1"/>
  <c r="K1669" i="1"/>
  <c r="K1653" i="1"/>
  <c r="K1637" i="1"/>
  <c r="K1621" i="1"/>
  <c r="K1605" i="1"/>
  <c r="K1589" i="1"/>
  <c r="K1573" i="1"/>
  <c r="K1557" i="1"/>
  <c r="K1541" i="1"/>
  <c r="K1525" i="1"/>
  <c r="K1509" i="1"/>
  <c r="K1493" i="1"/>
  <c r="K1477" i="1"/>
  <c r="K1461" i="1"/>
  <c r="K1445" i="1"/>
  <c r="K1429" i="1"/>
  <c r="K1413" i="1"/>
  <c r="K1397" i="1"/>
  <c r="K1381" i="1"/>
  <c r="K1365" i="1"/>
  <c r="K1349" i="1"/>
  <c r="K1333" i="1"/>
  <c r="K1317" i="1"/>
  <c r="K1301" i="1"/>
  <c r="K1285" i="1"/>
  <c r="K1269" i="1"/>
  <c r="K1253" i="1"/>
  <c r="K1237" i="1"/>
  <c r="K1221" i="1"/>
  <c r="K1205" i="1"/>
  <c r="K1189" i="1"/>
  <c r="K1173" i="1"/>
  <c r="K1157" i="1"/>
  <c r="K1141" i="1"/>
  <c r="K1125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5" i="1"/>
  <c r="K789" i="1"/>
  <c r="K773" i="1"/>
  <c r="K757" i="1"/>
  <c r="J1107" i="1"/>
  <c r="J16" i="1"/>
  <c r="J32" i="1"/>
  <c r="J48" i="1"/>
  <c r="J64" i="1"/>
  <c r="J80" i="1"/>
  <c r="J96" i="1"/>
  <c r="J112" i="1"/>
  <c r="J128" i="1"/>
  <c r="J144" i="1"/>
  <c r="J160" i="1"/>
  <c r="J176" i="1"/>
  <c r="J192" i="1"/>
  <c r="J208" i="1"/>
  <c r="J224" i="1"/>
  <c r="J240" i="1"/>
  <c r="J256" i="1"/>
  <c r="J272" i="1"/>
  <c r="J288" i="1"/>
  <c r="J304" i="1"/>
  <c r="J320" i="1"/>
  <c r="J336" i="1"/>
  <c r="J352" i="1"/>
  <c r="J368" i="1"/>
  <c r="J384" i="1"/>
  <c r="J400" i="1"/>
  <c r="J416" i="1"/>
  <c r="J432" i="1"/>
  <c r="J448" i="1"/>
  <c r="J464" i="1"/>
  <c r="J480" i="1"/>
  <c r="J496" i="1"/>
  <c r="J512" i="1"/>
  <c r="J528" i="1"/>
  <c r="J544" i="1"/>
  <c r="J560" i="1"/>
  <c r="J576" i="1"/>
  <c r="J592" i="1"/>
  <c r="J608" i="1"/>
  <c r="J624" i="1"/>
  <c r="J640" i="1"/>
  <c r="J656" i="1"/>
  <c r="J672" i="1"/>
  <c r="J688" i="1"/>
  <c r="J704" i="1"/>
  <c r="J720" i="1"/>
  <c r="J736" i="1"/>
  <c r="J752" i="1"/>
  <c r="J768" i="1"/>
  <c r="J784" i="1"/>
  <c r="J800" i="1"/>
  <c r="J816" i="1"/>
  <c r="J832" i="1"/>
  <c r="J848" i="1"/>
  <c r="J864" i="1"/>
  <c r="J880" i="1"/>
  <c r="J896" i="1"/>
  <c r="J912" i="1"/>
  <c r="J928" i="1"/>
  <c r="J944" i="1"/>
  <c r="J960" i="1"/>
  <c r="J976" i="1"/>
  <c r="J992" i="1"/>
  <c r="J1008" i="1"/>
  <c r="J1024" i="1"/>
  <c r="J1040" i="1"/>
  <c r="J1056" i="1"/>
  <c r="J1072" i="1"/>
  <c r="J1088" i="1"/>
  <c r="J1104" i="1"/>
  <c r="J1120" i="1"/>
  <c r="J1136" i="1"/>
  <c r="J1152" i="1"/>
  <c r="J1168" i="1"/>
  <c r="J1184" i="1"/>
  <c r="J1200" i="1"/>
  <c r="J1216" i="1"/>
  <c r="J1232" i="1"/>
  <c r="J1248" i="1"/>
  <c r="J1264" i="1"/>
  <c r="J1280" i="1"/>
  <c r="J1296" i="1"/>
  <c r="J1312" i="1"/>
  <c r="J1328" i="1"/>
  <c r="J1344" i="1"/>
  <c r="J1360" i="1"/>
  <c r="J1376" i="1"/>
  <c r="J1392" i="1"/>
  <c r="J1408" i="1"/>
  <c r="J1424" i="1"/>
  <c r="J1440" i="1"/>
  <c r="J1456" i="1"/>
  <c r="J1472" i="1"/>
  <c r="J1488" i="1"/>
  <c r="J1504" i="1"/>
  <c r="J1520" i="1"/>
  <c r="J1536" i="1"/>
  <c r="J1552" i="1"/>
  <c r="J1568" i="1"/>
  <c r="J1584" i="1"/>
  <c r="J1600" i="1"/>
  <c r="J1616" i="1"/>
  <c r="J1632" i="1"/>
  <c r="J1648" i="1"/>
  <c r="J1664" i="1"/>
  <c r="J1680" i="1"/>
  <c r="J21" i="1"/>
  <c r="J37" i="1"/>
  <c r="J53" i="1"/>
  <c r="J69" i="1"/>
  <c r="J85" i="1"/>
  <c r="J101" i="1"/>
  <c r="J117" i="1"/>
  <c r="J133" i="1"/>
  <c r="J149" i="1"/>
  <c r="J165" i="1"/>
  <c r="J181" i="1"/>
  <c r="J197" i="1"/>
  <c r="J213" i="1"/>
  <c r="J229" i="1"/>
  <c r="J245" i="1"/>
  <c r="J261" i="1"/>
  <c r="J277" i="1"/>
  <c r="J293" i="1"/>
  <c r="J309" i="1"/>
  <c r="J325" i="1"/>
  <c r="J341" i="1"/>
  <c r="J357" i="1"/>
  <c r="J373" i="1"/>
  <c r="J389" i="1"/>
  <c r="J405" i="1"/>
  <c r="J421" i="1"/>
  <c r="J437" i="1"/>
  <c r="J453" i="1"/>
  <c r="J469" i="1"/>
  <c r="J485" i="1"/>
  <c r="J501" i="1"/>
  <c r="J517" i="1"/>
  <c r="J533" i="1"/>
  <c r="J549" i="1"/>
  <c r="J565" i="1"/>
  <c r="J581" i="1"/>
  <c r="J597" i="1"/>
  <c r="J613" i="1"/>
  <c r="J629" i="1"/>
  <c r="J645" i="1"/>
  <c r="J661" i="1"/>
  <c r="J677" i="1"/>
  <c r="J693" i="1"/>
  <c r="J709" i="1"/>
  <c r="J725" i="1"/>
  <c r="J741" i="1"/>
  <c r="J757" i="1"/>
  <c r="J773" i="1"/>
  <c r="J789" i="1"/>
  <c r="J805" i="1"/>
  <c r="J821" i="1"/>
  <c r="J837" i="1"/>
  <c r="J853" i="1"/>
  <c r="J869" i="1"/>
  <c r="J885" i="1"/>
  <c r="J905" i="1"/>
  <c r="J925" i="1"/>
  <c r="J949" i="1"/>
  <c r="J969" i="1"/>
  <c r="J989" i="1"/>
  <c r="J1013" i="1"/>
  <c r="J1033" i="1"/>
  <c r="J1053" i="1"/>
  <c r="J1077" i="1"/>
  <c r="J1097" i="1"/>
  <c r="J1117" i="1"/>
  <c r="J1141" i="1"/>
  <c r="J1161" i="1"/>
  <c r="J1181" i="1"/>
  <c r="J1205" i="1"/>
  <c r="J1225" i="1"/>
  <c r="J1245" i="1"/>
  <c r="J1269" i="1"/>
  <c r="J1289" i="1"/>
  <c r="J1309" i="1"/>
  <c r="J1333" i="1"/>
  <c r="J1353" i="1"/>
  <c r="J1373" i="1"/>
  <c r="J1397" i="1"/>
  <c r="J1417" i="1"/>
  <c r="J1437" i="1"/>
  <c r="J1461" i="1"/>
  <c r="J1481" i="1"/>
  <c r="J1501" i="1"/>
  <c r="J1525" i="1"/>
  <c r="J1545" i="1"/>
  <c r="J1565" i="1"/>
  <c r="J1589" i="1"/>
  <c r="J1609" i="1"/>
  <c r="J1629" i="1"/>
  <c r="K77" i="1"/>
  <c r="K97" i="1"/>
  <c r="K117" i="1"/>
  <c r="K141" i="1"/>
  <c r="K161" i="1"/>
  <c r="K181" i="1"/>
  <c r="K205" i="1"/>
  <c r="K225" i="1"/>
  <c r="K245" i="1"/>
  <c r="K269" i="1"/>
  <c r="K289" i="1"/>
  <c r="K309" i="1"/>
  <c r="K333" i="1"/>
  <c r="K353" i="1"/>
  <c r="K373" i="1"/>
  <c r="K397" i="1"/>
  <c r="K417" i="1"/>
  <c r="K437" i="1"/>
  <c r="K461" i="1"/>
  <c r="K481" i="1"/>
  <c r="K501" i="1"/>
  <c r="K525" i="1"/>
  <c r="K545" i="1"/>
  <c r="K565" i="1"/>
  <c r="K589" i="1"/>
  <c r="K609" i="1"/>
  <c r="K629" i="1"/>
  <c r="K653" i="1"/>
  <c r="K673" i="1"/>
  <c r="K693" i="1"/>
  <c r="K717" i="1"/>
  <c r="K737" i="1"/>
  <c r="K765" i="1"/>
  <c r="K797" i="1"/>
  <c r="K829" i="1"/>
  <c r="K861" i="1"/>
  <c r="K893" i="1"/>
  <c r="K925" i="1"/>
  <c r="K957" i="1"/>
  <c r="K989" i="1"/>
  <c r="K1021" i="1"/>
  <c r="K1053" i="1"/>
  <c r="K1085" i="1"/>
  <c r="K1117" i="1"/>
  <c r="K1153" i="1"/>
  <c r="K1217" i="1"/>
  <c r="K1281" i="1"/>
  <c r="K1345" i="1"/>
  <c r="K1409" i="1"/>
  <c r="K1473" i="1"/>
  <c r="K1537" i="1"/>
  <c r="K1601" i="1"/>
  <c r="K1665" i="1"/>
  <c r="K1729" i="1"/>
  <c r="K1793" i="1"/>
  <c r="K1857" i="1"/>
  <c r="K1921" i="1"/>
  <c r="K1985" i="1"/>
  <c r="K2049" i="1"/>
  <c r="K2113" i="1"/>
  <c r="K2177" i="1"/>
  <c r="J114" i="1"/>
  <c r="J370" i="1"/>
  <c r="J626" i="1"/>
  <c r="J882" i="1"/>
  <c r="J1138" i="1"/>
  <c r="J1394" i="1"/>
  <c r="J1650" i="1"/>
  <c r="J1906" i="1"/>
  <c r="J2162" i="1"/>
  <c r="K110" i="1"/>
  <c r="K194" i="1"/>
  <c r="K282" i="1"/>
  <c r="K366" i="1"/>
  <c r="K454" i="1"/>
  <c r="K570" i="1"/>
  <c r="K682" i="1"/>
  <c r="K830" i="1"/>
  <c r="K1002" i="1"/>
  <c r="J2119" i="1"/>
  <c r="K1070" i="1"/>
  <c r="J1678" i="1"/>
  <c r="K450" i="1"/>
  <c r="J42" i="1"/>
  <c r="J74" i="1"/>
  <c r="J106" i="1"/>
  <c r="J138" i="1"/>
  <c r="J170" i="1"/>
  <c r="J202" i="1"/>
  <c r="J234" i="1"/>
  <c r="J266" i="1"/>
  <c r="J298" i="1"/>
  <c r="J330" i="1"/>
  <c r="J362" i="1"/>
  <c r="J394" i="1"/>
  <c r="J426" i="1"/>
  <c r="J458" i="1"/>
  <c r="J490" i="1"/>
  <c r="J522" i="1"/>
  <c r="J554" i="1"/>
  <c r="J586" i="1"/>
  <c r="J618" i="1"/>
  <c r="J650" i="1"/>
  <c r="J682" i="1"/>
  <c r="J714" i="1"/>
  <c r="J746" i="1"/>
  <c r="J778" i="1"/>
  <c r="J810" i="1"/>
  <c r="J842" i="1"/>
  <c r="J874" i="1"/>
  <c r="J906" i="1"/>
  <c r="J938" i="1"/>
  <c r="J970" i="1"/>
  <c r="J1002" i="1"/>
  <c r="J1034" i="1"/>
  <c r="J1066" i="1"/>
  <c r="J1098" i="1"/>
  <c r="J1130" i="1"/>
  <c r="J1162" i="1"/>
  <c r="J1194" i="1"/>
  <c r="J1226" i="1"/>
  <c r="J1258" i="1"/>
  <c r="J1290" i="1"/>
  <c r="J1322" i="1"/>
  <c r="J1354" i="1"/>
  <c r="J1386" i="1"/>
  <c r="J1418" i="1"/>
  <c r="J1450" i="1"/>
  <c r="J1482" i="1"/>
  <c r="J1514" i="1"/>
  <c r="J1546" i="1"/>
  <c r="J1578" i="1"/>
  <c r="J1610" i="1"/>
  <c r="J1642" i="1"/>
  <c r="J1674" i="1"/>
  <c r="J1706" i="1"/>
  <c r="J1738" i="1"/>
  <c r="J1770" i="1"/>
  <c r="J1802" i="1"/>
  <c r="J1834" i="1"/>
  <c r="J1866" i="1"/>
  <c r="J1898" i="1"/>
  <c r="J1930" i="1"/>
  <c r="J1962" i="1"/>
  <c r="J1994" i="1"/>
  <c r="J2026" i="1"/>
  <c r="J2058" i="1"/>
  <c r="J2090" i="1"/>
  <c r="J2122" i="1"/>
  <c r="J2154" i="1"/>
  <c r="J2186" i="1"/>
  <c r="J1748" i="1"/>
  <c r="J1717" i="1"/>
  <c r="J1845" i="1"/>
  <c r="J1973" i="1"/>
  <c r="J2101" i="1"/>
  <c r="J711" i="1"/>
  <c r="J1223" i="1"/>
  <c r="J1735" i="1"/>
  <c r="J1784" i="1"/>
  <c r="J19" i="1"/>
  <c r="J363" i="1"/>
  <c r="J723" i="1"/>
  <c r="J1235" i="1"/>
  <c r="J1747" i="1"/>
  <c r="J1796" i="1"/>
  <c r="J1765" i="1"/>
  <c r="J1893" i="1"/>
  <c r="J2021" i="1"/>
  <c r="J2149" i="1"/>
  <c r="J843" i="1"/>
  <c r="J1351" i="1"/>
  <c r="J1863" i="1"/>
  <c r="J1908" i="1"/>
  <c r="J171" i="1"/>
  <c r="J427" i="1"/>
  <c r="J847" i="1"/>
  <c r="J1363" i="1"/>
  <c r="J1875" i="1"/>
  <c r="J1928" i="1"/>
  <c r="J26" i="1"/>
  <c r="J58" i="1"/>
  <c r="J90" i="1"/>
  <c r="J122" i="1"/>
  <c r="J154" i="1"/>
  <c r="J186" i="1"/>
  <c r="J218" i="1"/>
  <c r="J250" i="1"/>
  <c r="J282" i="1"/>
  <c r="J314" i="1"/>
  <c r="J346" i="1"/>
  <c r="J378" i="1"/>
  <c r="J410" i="1"/>
  <c r="J442" i="1"/>
  <c r="J474" i="1"/>
  <c r="J506" i="1"/>
  <c r="J538" i="1"/>
  <c r="J570" i="1"/>
  <c r="J602" i="1"/>
  <c r="J634" i="1"/>
  <c r="J666" i="1"/>
  <c r="J698" i="1"/>
  <c r="J730" i="1"/>
  <c r="J762" i="1"/>
  <c r="J794" i="1"/>
  <c r="J826" i="1"/>
  <c r="J858" i="1"/>
  <c r="J890" i="1"/>
  <c r="J922" i="1"/>
  <c r="J954" i="1"/>
  <c r="J986" i="1"/>
  <c r="J1018" i="1"/>
  <c r="J1050" i="1"/>
  <c r="J1082" i="1"/>
  <c r="J1114" i="1"/>
  <c r="J1146" i="1"/>
  <c r="J1178" i="1"/>
  <c r="J1210" i="1"/>
  <c r="J1242" i="1"/>
  <c r="J1274" i="1"/>
  <c r="J1306" i="1"/>
  <c r="J1338" i="1"/>
  <c r="J1370" i="1"/>
  <c r="J1402" i="1"/>
  <c r="J1434" i="1"/>
  <c r="J1466" i="1"/>
  <c r="J1498" i="1"/>
  <c r="J1530" i="1"/>
  <c r="J1562" i="1"/>
  <c r="J1594" i="1"/>
  <c r="J1626" i="1"/>
  <c r="J1658" i="1"/>
  <c r="J1690" i="1"/>
  <c r="J1722" i="1"/>
  <c r="J1754" i="1"/>
  <c r="J1786" i="1"/>
  <c r="J1818" i="1"/>
  <c r="J1850" i="1"/>
  <c r="J1882" i="1"/>
  <c r="J1914" i="1"/>
  <c r="J1946" i="1"/>
  <c r="J1978" i="1"/>
  <c r="J2010" i="1"/>
  <c r="J2042" i="1"/>
  <c r="J2074" i="1"/>
  <c r="J2106" i="1"/>
  <c r="J2138" i="1"/>
  <c r="J2170" i="1"/>
  <c r="J2202" i="1"/>
  <c r="J1653" i="1"/>
  <c r="J1781" i="1"/>
  <c r="J1909" i="1"/>
  <c r="J2037" i="1"/>
  <c r="J2165" i="1"/>
  <c r="J63" i="1"/>
  <c r="J971" i="1"/>
  <c r="J1479" i="1"/>
  <c r="J1991" i="1"/>
  <c r="J2040" i="1"/>
  <c r="J235" i="1"/>
  <c r="J491" i="1"/>
  <c r="J975" i="1"/>
  <c r="J1491" i="1"/>
  <c r="J2003" i="1"/>
  <c r="J2056" i="1"/>
  <c r="J1688" i="1"/>
  <c r="J115" i="1"/>
  <c r="J611" i="1"/>
  <c r="J747" i="1"/>
  <c r="J875" i="1"/>
  <c r="J1003" i="1"/>
  <c r="J1127" i="1"/>
  <c r="J1255" i="1"/>
  <c r="J1383" i="1"/>
  <c r="J1511" i="1"/>
  <c r="J1639" i="1"/>
  <c r="J1767" i="1"/>
  <c r="J1895" i="1"/>
  <c r="J2023" i="1"/>
  <c r="J2151" i="1"/>
  <c r="J1816" i="1"/>
  <c r="J1940" i="1"/>
  <c r="J2072" i="1"/>
  <c r="J2196" i="1"/>
  <c r="K1210" i="1"/>
  <c r="K1342" i="1"/>
  <c r="K1470" i="1"/>
  <c r="K1598" i="1"/>
  <c r="K1730" i="1"/>
  <c r="K1858" i="1"/>
  <c r="K1990" i="1"/>
  <c r="K2118" i="1"/>
  <c r="J71" i="1"/>
  <c r="J187" i="1"/>
  <c r="J251" i="1"/>
  <c r="J315" i="1"/>
  <c r="J379" i="1"/>
  <c r="J443" i="1"/>
  <c r="J507" i="1"/>
  <c r="J627" i="1"/>
  <c r="J751" i="1"/>
  <c r="J879" i="1"/>
  <c r="J1007" i="1"/>
  <c r="J1139" i="1"/>
  <c r="J1271" i="1"/>
  <c r="J1395" i="1"/>
  <c r="J1523" i="1"/>
  <c r="J1655" i="1"/>
  <c r="J1779" i="1"/>
  <c r="J1907" i="1"/>
  <c r="J2039" i="1"/>
  <c r="J2163" i="1"/>
  <c r="J1828" i="1"/>
  <c r="J1960" i="1"/>
  <c r="J2084" i="1"/>
  <c r="J2212" i="1"/>
  <c r="K1086" i="1"/>
  <c r="K1198" i="1"/>
  <c r="K1322" i="1"/>
  <c r="K1450" i="1"/>
  <c r="K1578" i="1"/>
  <c r="K1706" i="1"/>
  <c r="K1830" i="1"/>
  <c r="K1958" i="1"/>
  <c r="J23" i="1"/>
  <c r="J1704" i="1"/>
  <c r="K730" i="1"/>
  <c r="K750" i="1"/>
  <c r="K774" i="1"/>
  <c r="K794" i="1"/>
  <c r="K814" i="1"/>
  <c r="K838" i="1"/>
  <c r="K858" i="1"/>
  <c r="K878" i="1"/>
  <c r="K902" i="1"/>
  <c r="K922" i="1"/>
  <c r="K942" i="1"/>
  <c r="K966" i="1"/>
  <c r="K986" i="1"/>
  <c r="K1006" i="1"/>
  <c r="J1669" i="1"/>
  <c r="J1733" i="1"/>
  <c r="J1797" i="1"/>
  <c r="J1861" i="1"/>
  <c r="J1925" i="1"/>
  <c r="J1989" i="1"/>
  <c r="J2053" i="1"/>
  <c r="J2117" i="1"/>
  <c r="J2181" i="1"/>
  <c r="K2210" i="1"/>
  <c r="J511" i="1"/>
  <c r="J647" i="1"/>
  <c r="J779" i="1"/>
  <c r="J907" i="1"/>
  <c r="J1031" i="1"/>
  <c r="J1159" i="1"/>
  <c r="J1283" i="1"/>
  <c r="J1415" i="1"/>
  <c r="J1543" i="1"/>
  <c r="J1667" i="1"/>
  <c r="J1799" i="1"/>
  <c r="J1927" i="1"/>
  <c r="J2051" i="1"/>
  <c r="J2183" i="1"/>
  <c r="J1848" i="1"/>
  <c r="J1972" i="1"/>
  <c r="J2104" i="1"/>
  <c r="K1114" i="1"/>
  <c r="K1242" i="1"/>
  <c r="K1374" i="1"/>
  <c r="K1502" i="1"/>
  <c r="K1630" i="1"/>
  <c r="K1762" i="1"/>
  <c r="K1890" i="1"/>
  <c r="K2022" i="1"/>
  <c r="K2150" i="1"/>
  <c r="J119" i="1"/>
  <c r="J203" i="1"/>
  <c r="J267" i="1"/>
  <c r="J331" i="1"/>
  <c r="J395" i="1"/>
  <c r="J459" i="1"/>
  <c r="J535" i="1"/>
  <c r="J659" i="1"/>
  <c r="J783" i="1"/>
  <c r="J911" i="1"/>
  <c r="J1043" i="1"/>
  <c r="J1171" i="1"/>
  <c r="J1299" i="1"/>
  <c r="J1431" i="1"/>
  <c r="J1555" i="1"/>
  <c r="J1683" i="1"/>
  <c r="J1815" i="1"/>
  <c r="J1943" i="1"/>
  <c r="J2071" i="1"/>
  <c r="J2195" i="1"/>
  <c r="J1860" i="1"/>
  <c r="J1988" i="1"/>
  <c r="J2116" i="1"/>
  <c r="K1034" i="1"/>
  <c r="K1102" i="1"/>
  <c r="K1230" i="1"/>
  <c r="K1354" i="1"/>
  <c r="K1482" i="1"/>
  <c r="K1610" i="1"/>
  <c r="K1738" i="1"/>
  <c r="K1862" i="1"/>
  <c r="K1986" i="1"/>
  <c r="K2114" i="1"/>
  <c r="J67" i="1"/>
  <c r="J1720" i="1"/>
  <c r="K86" i="1"/>
  <c r="K102" i="1"/>
  <c r="K118" i="1"/>
  <c r="K134" i="1"/>
  <c r="K150" i="1"/>
  <c r="K166" i="1"/>
  <c r="K182" i="1"/>
  <c r="K198" i="1"/>
  <c r="K214" i="1"/>
  <c r="K230" i="1"/>
  <c r="K246" i="1"/>
  <c r="K262" i="1"/>
  <c r="K278" i="1"/>
  <c r="K294" i="1"/>
  <c r="K310" i="1"/>
  <c r="K326" i="1"/>
  <c r="K342" i="1"/>
  <c r="K358" i="1"/>
  <c r="K374" i="1"/>
  <c r="K390" i="1"/>
  <c r="K406" i="1"/>
  <c r="K422" i="1"/>
  <c r="K438" i="1"/>
  <c r="K458" i="1"/>
  <c r="K478" i="1"/>
  <c r="K502" i="1"/>
  <c r="K522" i="1"/>
  <c r="K542" i="1"/>
  <c r="K566" i="1"/>
  <c r="K586" i="1"/>
  <c r="K606" i="1"/>
  <c r="K630" i="1"/>
  <c r="K650" i="1"/>
  <c r="K670" i="1"/>
  <c r="K694" i="1"/>
  <c r="K714" i="1"/>
  <c r="K734" i="1"/>
  <c r="K758" i="1"/>
  <c r="K778" i="1"/>
  <c r="K798" i="1"/>
  <c r="K822" i="1"/>
  <c r="K842" i="1"/>
  <c r="K862" i="1"/>
  <c r="K886" i="1"/>
  <c r="K906" i="1"/>
  <c r="K926" i="1"/>
  <c r="K950" i="1"/>
  <c r="K970" i="1"/>
  <c r="K990" i="1"/>
  <c r="K1014" i="1"/>
  <c r="J1685" i="1"/>
  <c r="J1749" i="1"/>
  <c r="J1813" i="1"/>
  <c r="J1877" i="1"/>
  <c r="J1941" i="1"/>
  <c r="J2005" i="1"/>
  <c r="J2069" i="1"/>
  <c r="J2133" i="1"/>
  <c r="J2197" i="1"/>
  <c r="K15" i="1"/>
  <c r="J551" i="1"/>
  <c r="J679" i="1"/>
  <c r="J811" i="1"/>
  <c r="J939" i="1"/>
  <c r="J1063" i="1"/>
  <c r="J1191" i="1"/>
  <c r="J1319" i="1"/>
  <c r="J1443" i="1"/>
  <c r="J1575" i="1"/>
  <c r="J1703" i="1"/>
  <c r="J1831" i="1"/>
  <c r="J1955" i="1"/>
  <c r="J2083" i="1"/>
  <c r="J1752" i="1"/>
  <c r="J1880" i="1"/>
  <c r="J2004" i="1"/>
  <c r="J2132" i="1"/>
  <c r="K1146" i="1"/>
  <c r="K1274" i="1"/>
  <c r="K1406" i="1"/>
  <c r="K1534" i="1"/>
  <c r="K1662" i="1"/>
  <c r="K1790" i="1"/>
  <c r="K1922" i="1"/>
  <c r="K2054" i="1"/>
  <c r="K2186" i="1"/>
  <c r="J155" i="1"/>
  <c r="J219" i="1"/>
  <c r="J283" i="1"/>
  <c r="J347" i="1"/>
  <c r="J411" i="1"/>
  <c r="J475" i="1"/>
  <c r="J563" i="1"/>
  <c r="J691" i="1"/>
  <c r="J815" i="1"/>
  <c r="J943" i="1"/>
  <c r="J1075" i="1"/>
  <c r="J1203" i="1"/>
  <c r="J1335" i="1"/>
  <c r="J1459" i="1"/>
  <c r="J1587" i="1"/>
  <c r="J1715" i="1"/>
  <c r="J1843" i="1"/>
  <c r="J1975" i="1"/>
  <c r="J2103" i="1"/>
  <c r="J1764" i="1"/>
  <c r="J1896" i="1"/>
  <c r="J2020" i="1"/>
  <c r="J2152" i="1"/>
  <c r="K1050" i="1"/>
  <c r="K1130" i="1"/>
  <c r="K1262" i="1"/>
  <c r="K1386" i="1"/>
  <c r="K1514" i="1"/>
  <c r="K1642" i="1"/>
  <c r="K1766" i="1"/>
  <c r="K1894" i="1"/>
  <c r="K2018" i="1"/>
  <c r="K2146" i="1"/>
  <c r="J111" i="1"/>
  <c r="J1736" i="1"/>
  <c r="J22" i="1"/>
  <c r="J38" i="1"/>
  <c r="J54" i="1"/>
  <c r="J70" i="1"/>
  <c r="J86" i="1"/>
  <c r="J102" i="1"/>
  <c r="J118" i="1"/>
  <c r="J134" i="1"/>
  <c r="J150" i="1"/>
  <c r="J166" i="1"/>
  <c r="J182" i="1"/>
  <c r="J198" i="1"/>
  <c r="J214" i="1"/>
  <c r="J230" i="1"/>
  <c r="J246" i="1"/>
  <c r="J262" i="1"/>
  <c r="J278" i="1"/>
  <c r="J294" i="1"/>
  <c r="J310" i="1"/>
  <c r="J326" i="1"/>
  <c r="J342" i="1"/>
  <c r="J358" i="1"/>
  <c r="J374" i="1"/>
  <c r="J390" i="1"/>
  <c r="J406" i="1"/>
  <c r="J422" i="1"/>
  <c r="J438" i="1"/>
  <c r="J454" i="1"/>
  <c r="J470" i="1"/>
  <c r="J486" i="1"/>
  <c r="J502" i="1"/>
  <c r="J518" i="1"/>
  <c r="J534" i="1"/>
  <c r="J550" i="1"/>
  <c r="J566" i="1"/>
  <c r="J582" i="1"/>
  <c r="J598" i="1"/>
  <c r="J614" i="1"/>
  <c r="J630" i="1"/>
  <c r="J646" i="1"/>
  <c r="J662" i="1"/>
  <c r="J678" i="1"/>
  <c r="J694" i="1"/>
  <c r="J710" i="1"/>
  <c r="J726" i="1"/>
  <c r="J742" i="1"/>
  <c r="J758" i="1"/>
  <c r="J774" i="1"/>
  <c r="J790" i="1"/>
  <c r="J806" i="1"/>
  <c r="J822" i="1"/>
  <c r="J838" i="1"/>
  <c r="J854" i="1"/>
  <c r="J870" i="1"/>
  <c r="J886" i="1"/>
  <c r="J902" i="1"/>
  <c r="J918" i="1"/>
  <c r="J934" i="1"/>
  <c r="J950" i="1"/>
  <c r="J966" i="1"/>
  <c r="J982" i="1"/>
  <c r="J998" i="1"/>
  <c r="J1014" i="1"/>
  <c r="J1030" i="1"/>
  <c r="J1046" i="1"/>
  <c r="J1062" i="1"/>
  <c r="J1078" i="1"/>
  <c r="J1094" i="1"/>
  <c r="J1110" i="1"/>
  <c r="J1126" i="1"/>
  <c r="J1142" i="1"/>
  <c r="J1158" i="1"/>
  <c r="J1174" i="1"/>
  <c r="J1190" i="1"/>
  <c r="J1206" i="1"/>
  <c r="J1222" i="1"/>
  <c r="J1238" i="1"/>
  <c r="J1254" i="1"/>
  <c r="J1270" i="1"/>
  <c r="J1286" i="1"/>
  <c r="J1302" i="1"/>
  <c r="J1318" i="1"/>
  <c r="J1334" i="1"/>
  <c r="J1350" i="1"/>
  <c r="J1366" i="1"/>
  <c r="J1382" i="1"/>
  <c r="J1398" i="1"/>
  <c r="J1414" i="1"/>
  <c r="J1430" i="1"/>
  <c r="J1446" i="1"/>
  <c r="J1462" i="1"/>
  <c r="J1478" i="1"/>
  <c r="J1494" i="1"/>
  <c r="J1510" i="1"/>
  <c r="J1526" i="1"/>
  <c r="J1542" i="1"/>
  <c r="J1558" i="1"/>
  <c r="J1574" i="1"/>
  <c r="J1590" i="1"/>
  <c r="J1606" i="1"/>
  <c r="J1622" i="1"/>
  <c r="J1638" i="1"/>
  <c r="J1654" i="1"/>
  <c r="J1670" i="1"/>
  <c r="J1686" i="1"/>
  <c r="J1702" i="1"/>
  <c r="J1718" i="1"/>
  <c r="J1734" i="1"/>
  <c r="J1750" i="1"/>
  <c r="J1766" i="1"/>
  <c r="J1782" i="1"/>
  <c r="J1798" i="1"/>
  <c r="J1814" i="1"/>
  <c r="J1830" i="1"/>
  <c r="J1846" i="1"/>
  <c r="J1862" i="1"/>
  <c r="J1878" i="1"/>
  <c r="J1894" i="1"/>
  <c r="J1910" i="1"/>
  <c r="J1926" i="1"/>
  <c r="J1942" i="1"/>
  <c r="J1958" i="1"/>
  <c r="J1974" i="1"/>
  <c r="J1990" i="1"/>
  <c r="J2006" i="1"/>
  <c r="J2022" i="1"/>
  <c r="J2038" i="1"/>
  <c r="J2054" i="1"/>
  <c r="J2070" i="1"/>
  <c r="J2086" i="1"/>
  <c r="J2102" i="1"/>
  <c r="J2118" i="1"/>
  <c r="J2134" i="1"/>
  <c r="J2150" i="1"/>
  <c r="J2166" i="1"/>
  <c r="J2182" i="1"/>
  <c r="J2198" i="1"/>
  <c r="K466" i="1"/>
  <c r="K482" i="1"/>
  <c r="K498" i="1"/>
  <c r="K514" i="1"/>
  <c r="K530" i="1"/>
  <c r="K546" i="1"/>
  <c r="K562" i="1"/>
  <c r="K578" i="1"/>
  <c r="K594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J1657" i="1"/>
  <c r="J1673" i="1"/>
  <c r="J1689" i="1"/>
  <c r="J1705" i="1"/>
  <c r="J1721" i="1"/>
  <c r="J1737" i="1"/>
  <c r="J1753" i="1"/>
  <c r="J1769" i="1"/>
  <c r="J1785" i="1"/>
  <c r="J1801" i="1"/>
  <c r="J1817" i="1"/>
  <c r="J1833" i="1"/>
  <c r="J1849" i="1"/>
  <c r="J1865" i="1"/>
  <c r="J1881" i="1"/>
  <c r="J1897" i="1"/>
  <c r="J1913" i="1"/>
  <c r="J1929" i="1"/>
  <c r="J1945" i="1"/>
  <c r="J1961" i="1"/>
  <c r="J1977" i="1"/>
  <c r="J1993" i="1"/>
  <c r="J2009" i="1"/>
  <c r="J2025" i="1"/>
  <c r="J2041" i="1"/>
  <c r="J2057" i="1"/>
  <c r="J2073" i="1"/>
  <c r="J2089" i="1"/>
  <c r="J2105" i="1"/>
  <c r="J2121" i="1"/>
  <c r="J2137" i="1"/>
  <c r="J2153" i="1"/>
  <c r="J2169" i="1"/>
  <c r="J2185" i="1"/>
  <c r="J2201" i="1"/>
  <c r="K2158" i="1"/>
  <c r="J27" i="1"/>
  <c r="J75" i="1"/>
  <c r="J127" i="1"/>
  <c r="J523" i="1"/>
  <c r="J559" i="1"/>
  <c r="J591" i="1"/>
  <c r="J623" i="1"/>
  <c r="J655" i="1"/>
  <c r="J687" i="1"/>
  <c r="J719" i="1"/>
  <c r="J755" i="1"/>
  <c r="J787" i="1"/>
  <c r="J819" i="1"/>
  <c r="J851" i="1"/>
  <c r="J883" i="1"/>
  <c r="J915" i="1"/>
  <c r="J947" i="1"/>
  <c r="J979" i="1"/>
  <c r="J1011" i="1"/>
  <c r="J1039" i="1"/>
  <c r="J1071" i="1"/>
  <c r="J1103" i="1"/>
  <c r="J1135" i="1"/>
  <c r="J1167" i="1"/>
  <c r="J1199" i="1"/>
  <c r="J1231" i="1"/>
  <c r="J1263" i="1"/>
  <c r="J1295" i="1"/>
  <c r="J1323" i="1"/>
  <c r="J1359" i="1"/>
  <c r="J1391" i="1"/>
  <c r="J1423" i="1"/>
  <c r="J1455" i="1"/>
  <c r="J1487" i="1"/>
  <c r="J1519" i="1"/>
  <c r="J1551" i="1"/>
  <c r="J1583" i="1"/>
  <c r="J1615" i="1"/>
  <c r="J1647" i="1"/>
  <c r="J1679" i="1"/>
  <c r="J1711" i="1"/>
  <c r="J1743" i="1"/>
  <c r="J1775" i="1"/>
  <c r="J1807" i="1"/>
  <c r="J1839" i="1"/>
  <c r="J1871" i="1"/>
  <c r="J1903" i="1"/>
  <c r="J1935" i="1"/>
  <c r="J1963" i="1"/>
  <c r="J1999" i="1"/>
  <c r="J2031" i="1"/>
  <c r="J2059" i="1"/>
  <c r="J2095" i="1"/>
  <c r="J2127" i="1"/>
  <c r="J2159" i="1"/>
  <c r="J2191" i="1"/>
  <c r="J1760" i="1"/>
  <c r="J1792" i="1"/>
  <c r="J1820" i="1"/>
  <c r="J1852" i="1"/>
  <c r="J1884" i="1"/>
  <c r="J1920" i="1"/>
  <c r="J1948" i="1"/>
  <c r="J1980" i="1"/>
  <c r="J2012" i="1"/>
  <c r="J2048" i="1"/>
  <c r="J2080" i="1"/>
  <c r="J2112" i="1"/>
  <c r="J2140" i="1"/>
  <c r="J2172" i="1"/>
  <c r="J2208" i="1"/>
  <c r="K1122" i="1"/>
  <c r="K1154" i="1"/>
  <c r="K1186" i="1"/>
  <c r="K1218" i="1"/>
  <c r="K1250" i="1"/>
  <c r="K1282" i="1"/>
  <c r="K1318" i="1"/>
  <c r="K1350" i="1"/>
  <c r="K1382" i="1"/>
  <c r="K1414" i="1"/>
  <c r="K1446" i="1"/>
  <c r="K1478" i="1"/>
  <c r="K1510" i="1"/>
  <c r="K1542" i="1"/>
  <c r="K1574" i="1"/>
  <c r="K1606" i="1"/>
  <c r="K1638" i="1"/>
  <c r="K1670" i="1"/>
  <c r="K1702" i="1"/>
  <c r="K1734" i="1"/>
  <c r="K1770" i="1"/>
  <c r="K1802" i="1"/>
  <c r="K1834" i="1"/>
  <c r="K1866" i="1"/>
  <c r="K1898" i="1"/>
  <c r="K1930" i="1"/>
  <c r="K1962" i="1"/>
  <c r="K1998" i="1"/>
  <c r="K2030" i="1"/>
  <c r="K2058" i="1"/>
  <c r="K2090" i="1"/>
  <c r="K2126" i="1"/>
  <c r="K2162" i="1"/>
  <c r="K2194" i="1"/>
  <c r="J35" i="1"/>
  <c r="J83" i="1"/>
  <c r="J131" i="1"/>
  <c r="J159" i="1"/>
  <c r="J175" i="1"/>
  <c r="J191" i="1"/>
  <c r="J207" i="1"/>
  <c r="J223" i="1"/>
  <c r="J239" i="1"/>
  <c r="J255" i="1"/>
  <c r="J271" i="1"/>
  <c r="J287" i="1"/>
  <c r="J303" i="1"/>
  <c r="J319" i="1"/>
  <c r="J335" i="1"/>
  <c r="J351" i="1"/>
  <c r="J367" i="1"/>
  <c r="J383" i="1"/>
  <c r="J399" i="1"/>
  <c r="J415" i="1"/>
  <c r="J431" i="1"/>
  <c r="J447" i="1"/>
  <c r="J463" i="1"/>
  <c r="J479" i="1"/>
  <c r="J495" i="1"/>
  <c r="J515" i="1"/>
  <c r="J543" i="1"/>
  <c r="J571" i="1"/>
  <c r="J607" i="1"/>
  <c r="J635" i="1"/>
  <c r="J667" i="1"/>
  <c r="J699" i="1"/>
  <c r="J727" i="1"/>
  <c r="J759" i="1"/>
  <c r="J791" i="1"/>
  <c r="J823" i="1"/>
  <c r="J855" i="1"/>
  <c r="J887" i="1"/>
  <c r="J919" i="1"/>
  <c r="J951" i="1"/>
  <c r="J983" i="1"/>
  <c r="J1015" i="1"/>
  <c r="J1051" i="1"/>
  <c r="J1083" i="1"/>
  <c r="J1115" i="1"/>
  <c r="J1147" i="1"/>
  <c r="J1179" i="1"/>
  <c r="J1211" i="1"/>
  <c r="J1243" i="1"/>
  <c r="J1279" i="1"/>
  <c r="J1307" i="1"/>
  <c r="J1343" i="1"/>
  <c r="J1371" i="1"/>
  <c r="J1403" i="1"/>
  <c r="J1435" i="1"/>
  <c r="J1467" i="1"/>
  <c r="J1499" i="1"/>
  <c r="J1531" i="1"/>
  <c r="J1563" i="1"/>
  <c r="J1595" i="1"/>
  <c r="J1627" i="1"/>
  <c r="J1663" i="1"/>
  <c r="J1691" i="1"/>
  <c r="J1723" i="1"/>
  <c r="J1755" i="1"/>
  <c r="J1787" i="1"/>
  <c r="J1823" i="1"/>
  <c r="J1851" i="1"/>
  <c r="J1883" i="1"/>
  <c r="J1915" i="1"/>
  <c r="J1951" i="1"/>
  <c r="J1983" i="1"/>
  <c r="J2015" i="1"/>
  <c r="J2043" i="1"/>
  <c r="J2075" i="1"/>
  <c r="J2111" i="1"/>
  <c r="J2143" i="1"/>
  <c r="J2171" i="1"/>
  <c r="J2203" i="1"/>
  <c r="J1772" i="1"/>
  <c r="J1804" i="1"/>
  <c r="J1840" i="1"/>
  <c r="J1868" i="1"/>
  <c r="J1904" i="1"/>
  <c r="J1936" i="1"/>
  <c r="J1968" i="1"/>
  <c r="J2000" i="1"/>
  <c r="J2028" i="1"/>
  <c r="J2060" i="1"/>
  <c r="J2092" i="1"/>
  <c r="J2128" i="1"/>
  <c r="J2160" i="1"/>
  <c r="J2192" i="1"/>
  <c r="K1022" i="1"/>
  <c r="K1038" i="1"/>
  <c r="K1054" i="1"/>
  <c r="K1074" i="1"/>
  <c r="K1090" i="1"/>
  <c r="K1110" i="1"/>
  <c r="K1142" i="1"/>
  <c r="K1174" i="1"/>
  <c r="K1206" i="1"/>
  <c r="K1238" i="1"/>
  <c r="K1270" i="1"/>
  <c r="K1302" i="1"/>
  <c r="K1330" i="1"/>
  <c r="K1362" i="1"/>
  <c r="K1394" i="1"/>
  <c r="K1426" i="1"/>
  <c r="K1458" i="1"/>
  <c r="K1490" i="1"/>
  <c r="K1522" i="1"/>
  <c r="K1554" i="1"/>
  <c r="K1586" i="1"/>
  <c r="K1618" i="1"/>
  <c r="K1650" i="1"/>
  <c r="K1682" i="1"/>
  <c r="K1714" i="1"/>
  <c r="K1742" i="1"/>
  <c r="K1774" i="1"/>
  <c r="K1806" i="1"/>
  <c r="K1838" i="1"/>
  <c r="K1870" i="1"/>
  <c r="K1902" i="1"/>
  <c r="K1934" i="1"/>
  <c r="K1966" i="1"/>
  <c r="K1994" i="1"/>
  <c r="K2026" i="1"/>
  <c r="K2062" i="1"/>
  <c r="K2094" i="1"/>
  <c r="K2122" i="1"/>
  <c r="K2154" i="1"/>
  <c r="K2190" i="1"/>
  <c r="J31" i="1"/>
  <c r="J79" i="1"/>
  <c r="J123" i="1"/>
  <c r="J1692" i="1"/>
  <c r="J1708" i="1"/>
  <c r="J1724" i="1"/>
  <c r="J1740" i="1"/>
  <c r="J1661" i="1"/>
  <c r="J1677" i="1"/>
  <c r="J1693" i="1"/>
  <c r="J1709" i="1"/>
  <c r="J1725" i="1"/>
  <c r="J1741" i="1"/>
  <c r="J1757" i="1"/>
  <c r="J1773" i="1"/>
  <c r="J1789" i="1"/>
  <c r="J1805" i="1"/>
  <c r="J1821" i="1"/>
  <c r="J1837" i="1"/>
  <c r="J1853" i="1"/>
  <c r="J1869" i="1"/>
  <c r="J1885" i="1"/>
  <c r="J1901" i="1"/>
  <c r="J1917" i="1"/>
  <c r="J1933" i="1"/>
  <c r="J1949" i="1"/>
  <c r="J1965" i="1"/>
  <c r="J1981" i="1"/>
  <c r="J1997" i="1"/>
  <c r="J2013" i="1"/>
  <c r="J2029" i="1"/>
  <c r="J2045" i="1"/>
  <c r="J2061" i="1"/>
  <c r="J2077" i="1"/>
  <c r="J2093" i="1"/>
  <c r="J2109" i="1"/>
  <c r="J2125" i="1"/>
  <c r="J2141" i="1"/>
  <c r="J2157" i="1"/>
  <c r="J2173" i="1"/>
  <c r="J2189" i="1"/>
  <c r="J2205" i="1"/>
  <c r="J39" i="1"/>
  <c r="J87" i="1"/>
  <c r="J139" i="1"/>
  <c r="J531" i="1"/>
  <c r="J567" i="1"/>
  <c r="J599" i="1"/>
  <c r="J631" i="1"/>
  <c r="J663" i="1"/>
  <c r="J695" i="1"/>
  <c r="J731" i="1"/>
  <c r="J763" i="1"/>
  <c r="J795" i="1"/>
  <c r="J827" i="1"/>
  <c r="J859" i="1"/>
  <c r="J891" i="1"/>
  <c r="J923" i="1"/>
  <c r="J955" i="1"/>
  <c r="J987" i="1"/>
  <c r="J1019" i="1"/>
  <c r="J1047" i="1"/>
  <c r="J1079" i="1"/>
  <c r="J1111" i="1"/>
  <c r="J1143" i="1"/>
  <c r="J1175" i="1"/>
  <c r="J1207" i="1"/>
  <c r="J1239" i="1"/>
  <c r="J1267" i="1"/>
  <c r="J1303" i="1"/>
  <c r="J1331" i="1"/>
  <c r="J1367" i="1"/>
  <c r="J1399" i="1"/>
  <c r="J1427" i="1"/>
  <c r="J1463" i="1"/>
  <c r="J1495" i="1"/>
  <c r="J1527" i="1"/>
  <c r="J1559" i="1"/>
  <c r="J1591" i="1"/>
  <c r="J1623" i="1"/>
  <c r="J1651" i="1"/>
  <c r="J1687" i="1"/>
  <c r="J1719" i="1"/>
  <c r="J1751" i="1"/>
  <c r="J1783" i="1"/>
  <c r="J1811" i="1"/>
  <c r="J1847" i="1"/>
  <c r="J1879" i="1"/>
  <c r="J1911" i="1"/>
  <c r="J1939" i="1"/>
  <c r="J1971" i="1"/>
  <c r="J2007" i="1"/>
  <c r="J2035" i="1"/>
  <c r="J2067" i="1"/>
  <c r="J2099" i="1"/>
  <c r="J2135" i="1"/>
  <c r="J2167" i="1"/>
  <c r="J2199" i="1"/>
  <c r="J1768" i="1"/>
  <c r="J1800" i="1"/>
  <c r="J1832" i="1"/>
  <c r="J1864" i="1"/>
  <c r="J1892" i="1"/>
  <c r="J1924" i="1"/>
  <c r="J1956" i="1"/>
  <c r="J1992" i="1"/>
  <c r="J2024" i="1"/>
  <c r="J2052" i="1"/>
  <c r="J2088" i="1"/>
  <c r="J2120" i="1"/>
  <c r="J2148" i="1"/>
  <c r="J2184" i="1"/>
  <c r="K1058" i="1"/>
  <c r="K1134" i="1"/>
  <c r="K1162" i="1"/>
  <c r="K1194" i="1"/>
  <c r="K1226" i="1"/>
  <c r="K1258" i="1"/>
  <c r="K1294" i="1"/>
  <c r="K1326" i="1"/>
  <c r="K1358" i="1"/>
  <c r="K1390" i="1"/>
  <c r="K1422" i="1"/>
  <c r="K1454" i="1"/>
  <c r="K1486" i="1"/>
  <c r="K1518" i="1"/>
  <c r="K1550" i="1"/>
  <c r="K1582" i="1"/>
  <c r="K1614" i="1"/>
  <c r="K1646" i="1"/>
  <c r="K1678" i="1"/>
  <c r="K1710" i="1"/>
  <c r="K1746" i="1"/>
  <c r="K1778" i="1"/>
  <c r="K1810" i="1"/>
  <c r="K1842" i="1"/>
  <c r="K1874" i="1"/>
  <c r="K1906" i="1"/>
  <c r="K1938" i="1"/>
  <c r="K1974" i="1"/>
  <c r="K2006" i="1"/>
  <c r="K2038" i="1"/>
  <c r="K2066" i="1"/>
  <c r="K2098" i="1"/>
  <c r="K2134" i="1"/>
  <c r="K2170" i="1"/>
  <c r="K2198" i="1"/>
  <c r="J47" i="1"/>
  <c r="J95" i="1"/>
  <c r="J143" i="1"/>
  <c r="J163" i="1"/>
  <c r="J179" i="1"/>
  <c r="J195" i="1"/>
  <c r="J211" i="1"/>
  <c r="J227" i="1"/>
  <c r="J243" i="1"/>
  <c r="J259" i="1"/>
  <c r="J275" i="1"/>
  <c r="J291" i="1"/>
  <c r="J307" i="1"/>
  <c r="J323" i="1"/>
  <c r="J339" i="1"/>
  <c r="J355" i="1"/>
  <c r="J371" i="1"/>
  <c r="J387" i="1"/>
  <c r="J403" i="1"/>
  <c r="J419" i="1"/>
  <c r="J435" i="1"/>
  <c r="J451" i="1"/>
  <c r="J467" i="1"/>
  <c r="J483" i="1"/>
  <c r="J499" i="1"/>
  <c r="J519" i="1"/>
  <c r="J547" i="1"/>
  <c r="J579" i="1"/>
  <c r="J615" i="1"/>
  <c r="J643" i="1"/>
  <c r="J675" i="1"/>
  <c r="J707" i="1"/>
  <c r="J735" i="1"/>
  <c r="J767" i="1"/>
  <c r="J799" i="1"/>
  <c r="J831" i="1"/>
  <c r="J863" i="1"/>
  <c r="J895" i="1"/>
  <c r="J927" i="1"/>
  <c r="J959" i="1"/>
  <c r="J991" i="1"/>
  <c r="J1023" i="1"/>
  <c r="J1059" i="1"/>
  <c r="J1091" i="1"/>
  <c r="J1123" i="1"/>
  <c r="J1155" i="1"/>
  <c r="J1187" i="1"/>
  <c r="J1219" i="1"/>
  <c r="J1251" i="1"/>
  <c r="J1287" i="1"/>
  <c r="J1315" i="1"/>
  <c r="J1347" i="1"/>
  <c r="J1379" i="1"/>
  <c r="J1411" i="1"/>
  <c r="J1447" i="1"/>
  <c r="J1475" i="1"/>
  <c r="J1507" i="1"/>
  <c r="J1539" i="1"/>
  <c r="J1571" i="1"/>
  <c r="J1603" i="1"/>
  <c r="J1635" i="1"/>
  <c r="J1671" i="1"/>
  <c r="J1699" i="1"/>
  <c r="J1731" i="1"/>
  <c r="J1763" i="1"/>
  <c r="J1795" i="1"/>
  <c r="J1827" i="1"/>
  <c r="J1859" i="1"/>
  <c r="J1891" i="1"/>
  <c r="J1923" i="1"/>
  <c r="J1959" i="1"/>
  <c r="J1987" i="1"/>
  <c r="J2019" i="1"/>
  <c r="J2055" i="1"/>
  <c r="J2087" i="1"/>
  <c r="J2115" i="1"/>
  <c r="J2147" i="1"/>
  <c r="J2179" i="1"/>
  <c r="J2211" i="1"/>
  <c r="J1780" i="1"/>
  <c r="J1812" i="1"/>
  <c r="J1844" i="1"/>
  <c r="J1876" i="1"/>
  <c r="J1912" i="1"/>
  <c r="J1944" i="1"/>
  <c r="J1976" i="1"/>
  <c r="J2008" i="1"/>
  <c r="J2036" i="1"/>
  <c r="J2068" i="1"/>
  <c r="J2100" i="1"/>
  <c r="J2136" i="1"/>
  <c r="J2168" i="1"/>
  <c r="J2200" i="1"/>
  <c r="K1026" i="1"/>
  <c r="K1042" i="1"/>
  <c r="K1062" i="1"/>
  <c r="K1078" i="1"/>
  <c r="K1094" i="1"/>
  <c r="K1118" i="1"/>
  <c r="K1150" i="1"/>
  <c r="K1182" i="1"/>
  <c r="K1214" i="1"/>
  <c r="K1246" i="1"/>
  <c r="K1278" i="1"/>
  <c r="K1306" i="1"/>
  <c r="K1338" i="1"/>
  <c r="K1370" i="1"/>
  <c r="K1402" i="1"/>
  <c r="K1434" i="1"/>
  <c r="K1466" i="1"/>
  <c r="K1498" i="1"/>
  <c r="K1530" i="1"/>
  <c r="K1562" i="1"/>
  <c r="K1594" i="1"/>
  <c r="K1626" i="1"/>
  <c r="K1658" i="1"/>
  <c r="K1690" i="1"/>
  <c r="K1722" i="1"/>
  <c r="K1750" i="1"/>
  <c r="K1782" i="1"/>
  <c r="K1814" i="1"/>
  <c r="K1846" i="1"/>
  <c r="K1878" i="1"/>
  <c r="K1910" i="1"/>
  <c r="K1942" i="1"/>
  <c r="K1970" i="1"/>
  <c r="K2002" i="1"/>
  <c r="K2034" i="1"/>
  <c r="K2070" i="1"/>
  <c r="K2102" i="1"/>
  <c r="K2130" i="1"/>
  <c r="K2166" i="1"/>
  <c r="K2202" i="1"/>
  <c r="J43" i="1"/>
  <c r="J91" i="1"/>
  <c r="J135" i="1"/>
  <c r="J1696" i="1"/>
  <c r="J1712" i="1"/>
  <c r="J1728" i="1"/>
  <c r="J1744" i="1"/>
  <c r="J30" i="1"/>
  <c r="J46" i="1"/>
  <c r="J62" i="1"/>
  <c r="J78" i="1"/>
  <c r="J94" i="1"/>
  <c r="J110" i="1"/>
  <c r="J126" i="1"/>
  <c r="J142" i="1"/>
  <c r="J158" i="1"/>
  <c r="J174" i="1"/>
  <c r="J190" i="1"/>
  <c r="J206" i="1"/>
  <c r="J222" i="1"/>
  <c r="J238" i="1"/>
  <c r="J254" i="1"/>
  <c r="J270" i="1"/>
  <c r="J286" i="1"/>
  <c r="J302" i="1"/>
  <c r="J318" i="1"/>
  <c r="J334" i="1"/>
  <c r="J350" i="1"/>
  <c r="J366" i="1"/>
  <c r="J382" i="1"/>
  <c r="J398" i="1"/>
  <c r="J414" i="1"/>
  <c r="J430" i="1"/>
  <c r="J446" i="1"/>
  <c r="J462" i="1"/>
  <c r="J478" i="1"/>
  <c r="J494" i="1"/>
  <c r="J510" i="1"/>
  <c r="J526" i="1"/>
  <c r="J542" i="1"/>
  <c r="J558" i="1"/>
  <c r="J574" i="1"/>
  <c r="J590" i="1"/>
  <c r="J606" i="1"/>
  <c r="J622" i="1"/>
  <c r="J638" i="1"/>
  <c r="J654" i="1"/>
  <c r="J670" i="1"/>
  <c r="J686" i="1"/>
  <c r="J702" i="1"/>
  <c r="J718" i="1"/>
  <c r="J734" i="1"/>
  <c r="J750" i="1"/>
  <c r="J766" i="1"/>
  <c r="J782" i="1"/>
  <c r="J798" i="1"/>
  <c r="J814" i="1"/>
  <c r="J830" i="1"/>
  <c r="J846" i="1"/>
  <c r="J862" i="1"/>
  <c r="J878" i="1"/>
  <c r="J894" i="1"/>
  <c r="J910" i="1"/>
  <c r="J926" i="1"/>
  <c r="J942" i="1"/>
  <c r="J958" i="1"/>
  <c r="J974" i="1"/>
  <c r="J990" i="1"/>
  <c r="J1006" i="1"/>
  <c r="J1022" i="1"/>
  <c r="J1038" i="1"/>
  <c r="J1054" i="1"/>
  <c r="J1070" i="1"/>
  <c r="J1086" i="1"/>
  <c r="J1102" i="1"/>
  <c r="J1118" i="1"/>
  <c r="J1134" i="1"/>
  <c r="J1150" i="1"/>
  <c r="J1166" i="1"/>
  <c r="J1182" i="1"/>
  <c r="J1198" i="1"/>
  <c r="J1214" i="1"/>
  <c r="J1230" i="1"/>
  <c r="J1246" i="1"/>
  <c r="J1262" i="1"/>
  <c r="J1278" i="1"/>
  <c r="J1294" i="1"/>
  <c r="J1310" i="1"/>
  <c r="J1326" i="1"/>
  <c r="J1342" i="1"/>
  <c r="J1358" i="1"/>
  <c r="J1374" i="1"/>
  <c r="J1390" i="1"/>
  <c r="J1406" i="1"/>
  <c r="J1422" i="1"/>
  <c r="J1438" i="1"/>
  <c r="J1454" i="1"/>
  <c r="J1470" i="1"/>
  <c r="J1486" i="1"/>
  <c r="J1502" i="1"/>
  <c r="J1518" i="1"/>
  <c r="J1534" i="1"/>
  <c r="J1550" i="1"/>
  <c r="J1566" i="1"/>
  <c r="J1582" i="1"/>
  <c r="J1598" i="1"/>
  <c r="J1614" i="1"/>
  <c r="J1630" i="1"/>
  <c r="J1646" i="1"/>
  <c r="J1662" i="1"/>
  <c r="J1694" i="1"/>
  <c r="J1710" i="1"/>
  <c r="J1726" i="1"/>
  <c r="J1742" i="1"/>
  <c r="J1758" i="1"/>
  <c r="J1774" i="1"/>
  <c r="J1790" i="1"/>
  <c r="J1806" i="1"/>
  <c r="J1822" i="1"/>
  <c r="J1838" i="1"/>
  <c r="J1854" i="1"/>
  <c r="J1870" i="1"/>
  <c r="J1886" i="1"/>
  <c r="J1902" i="1"/>
  <c r="J1918" i="1"/>
  <c r="J1934" i="1"/>
  <c r="J1950" i="1"/>
  <c r="J1966" i="1"/>
  <c r="J1982" i="1"/>
  <c r="J1998" i="1"/>
  <c r="J2014" i="1"/>
  <c r="J2030" i="1"/>
  <c r="J2046" i="1"/>
  <c r="J2062" i="1"/>
  <c r="J2078" i="1"/>
  <c r="J2094" i="1"/>
  <c r="J2110" i="1"/>
  <c r="J2126" i="1"/>
  <c r="J2142" i="1"/>
  <c r="J2158" i="1"/>
  <c r="J2174" i="1"/>
  <c r="J2190" i="1"/>
  <c r="J2206" i="1"/>
  <c r="J15" i="1"/>
  <c r="J1665" i="1"/>
  <c r="J1681" i="1"/>
  <c r="J1697" i="1"/>
  <c r="J1713" i="1"/>
  <c r="J1729" i="1"/>
  <c r="J1745" i="1"/>
  <c r="J1761" i="1"/>
  <c r="J1777" i="1"/>
  <c r="J1793" i="1"/>
  <c r="J1809" i="1"/>
  <c r="J1825" i="1"/>
  <c r="J1841" i="1"/>
  <c r="J1857" i="1"/>
  <c r="J1873" i="1"/>
  <c r="J1889" i="1"/>
  <c r="J1905" i="1"/>
  <c r="J1921" i="1"/>
  <c r="J1937" i="1"/>
  <c r="J1953" i="1"/>
  <c r="J1969" i="1"/>
  <c r="J1985" i="1"/>
  <c r="J2001" i="1"/>
  <c r="J2017" i="1"/>
  <c r="J2033" i="1"/>
  <c r="J2049" i="1"/>
  <c r="J2065" i="1"/>
  <c r="J2081" i="1"/>
  <c r="J2097" i="1"/>
  <c r="J2113" i="1"/>
  <c r="J2129" i="1"/>
  <c r="J2145" i="1"/>
  <c r="J2161" i="1"/>
  <c r="J2177" i="1"/>
  <c r="J2193" i="1"/>
  <c r="J2209" i="1"/>
  <c r="J51" i="1"/>
  <c r="J103" i="1"/>
  <c r="J147" i="1"/>
  <c r="J539" i="1"/>
  <c r="J575" i="1"/>
  <c r="J603" i="1"/>
  <c r="J639" i="1"/>
  <c r="J671" i="1"/>
  <c r="J703" i="1"/>
  <c r="J739" i="1"/>
  <c r="J771" i="1"/>
  <c r="J803" i="1"/>
  <c r="J835" i="1"/>
  <c r="J867" i="1"/>
  <c r="J899" i="1"/>
  <c r="J931" i="1"/>
  <c r="J963" i="1"/>
  <c r="J995" i="1"/>
  <c r="J1027" i="1"/>
  <c r="J1055" i="1"/>
  <c r="J1087" i="1"/>
  <c r="J1119" i="1"/>
  <c r="J1151" i="1"/>
  <c r="J1183" i="1"/>
  <c r="J1215" i="1"/>
  <c r="J1247" i="1"/>
  <c r="J1275" i="1"/>
  <c r="J1311" i="1"/>
  <c r="J1339" i="1"/>
  <c r="J1375" i="1"/>
  <c r="J1407" i="1"/>
  <c r="J1439" i="1"/>
  <c r="J1471" i="1"/>
  <c r="J1503" i="1"/>
  <c r="J1535" i="1"/>
  <c r="J1567" i="1"/>
  <c r="J1599" i="1"/>
  <c r="J1631" i="1"/>
  <c r="J1659" i="1"/>
  <c r="J1695" i="1"/>
  <c r="J1727" i="1"/>
  <c r="J1759" i="1"/>
  <c r="J1791" i="1"/>
  <c r="J1819" i="1"/>
  <c r="J1855" i="1"/>
  <c r="J1887" i="1"/>
  <c r="J1919" i="1"/>
  <c r="J1947" i="1"/>
  <c r="J1979" i="1"/>
  <c r="J2011" i="1"/>
  <c r="J2047" i="1"/>
  <c r="J2079" i="1"/>
  <c r="J2107" i="1"/>
  <c r="J2139" i="1"/>
  <c r="J2175" i="1"/>
  <c r="J2207" i="1"/>
  <c r="J1776" i="1"/>
  <c r="J1808" i="1"/>
  <c r="J1836" i="1"/>
  <c r="J1872" i="1"/>
  <c r="J1900" i="1"/>
  <c r="J1932" i="1"/>
  <c r="J1964" i="1"/>
  <c r="J1996" i="1"/>
  <c r="J2032" i="1"/>
  <c r="J2064" i="1"/>
  <c r="J2096" i="1"/>
  <c r="J2124" i="1"/>
  <c r="J2156" i="1"/>
  <c r="J2188" i="1"/>
  <c r="K1106" i="1"/>
  <c r="K1138" i="1"/>
  <c r="K1170" i="1"/>
  <c r="K1202" i="1"/>
  <c r="K1234" i="1"/>
  <c r="K1266" i="1"/>
  <c r="K1298" i="1"/>
  <c r="K1334" i="1"/>
  <c r="K1366" i="1"/>
  <c r="K1398" i="1"/>
  <c r="K1430" i="1"/>
  <c r="K1462" i="1"/>
  <c r="K1494" i="1"/>
  <c r="K1526" i="1"/>
  <c r="K1558" i="1"/>
  <c r="K1590" i="1"/>
  <c r="K1622" i="1"/>
  <c r="K1654" i="1"/>
  <c r="K1686" i="1"/>
  <c r="K1718" i="1"/>
  <c r="K1754" i="1"/>
  <c r="K1786" i="1"/>
  <c r="K1818" i="1"/>
  <c r="K1850" i="1"/>
  <c r="K1882" i="1"/>
  <c r="K1914" i="1"/>
  <c r="K1946" i="1"/>
  <c r="K1982" i="1"/>
  <c r="K2014" i="1"/>
  <c r="K2046" i="1"/>
  <c r="K2074" i="1"/>
  <c r="K2110" i="1"/>
  <c r="K2142" i="1"/>
  <c r="K2178" i="1"/>
  <c r="K2206" i="1"/>
  <c r="J59" i="1"/>
  <c r="J107" i="1"/>
  <c r="J151" i="1"/>
  <c r="J167" i="1"/>
  <c r="J183" i="1"/>
  <c r="J199" i="1"/>
  <c r="J215" i="1"/>
  <c r="J231" i="1"/>
  <c r="J247" i="1"/>
  <c r="J263" i="1"/>
  <c r="J279" i="1"/>
  <c r="J295" i="1"/>
  <c r="J311" i="1"/>
  <c r="J327" i="1"/>
  <c r="J343" i="1"/>
  <c r="J359" i="1"/>
  <c r="J375" i="1"/>
  <c r="J391" i="1"/>
  <c r="J407" i="1"/>
  <c r="J423" i="1"/>
  <c r="J439" i="1"/>
  <c r="J455" i="1"/>
  <c r="J471" i="1"/>
  <c r="J487" i="1"/>
  <c r="J503" i="1"/>
  <c r="J527" i="1"/>
  <c r="J555" i="1"/>
  <c r="J587" i="1"/>
  <c r="J619" i="1"/>
  <c r="J651" i="1"/>
  <c r="J683" i="1"/>
  <c r="J715" i="1"/>
  <c r="J743" i="1"/>
  <c r="J775" i="1"/>
  <c r="J807" i="1"/>
  <c r="J839" i="1"/>
  <c r="J871" i="1"/>
  <c r="J903" i="1"/>
  <c r="J935" i="1"/>
  <c r="J967" i="1"/>
  <c r="J999" i="1"/>
  <c r="J1035" i="1"/>
  <c r="J1067" i="1"/>
  <c r="J1099" i="1"/>
  <c r="J1131" i="1"/>
  <c r="J1163" i="1"/>
  <c r="J1195" i="1"/>
  <c r="J1227" i="1"/>
  <c r="J1259" i="1"/>
  <c r="J1291" i="1"/>
  <c r="J1327" i="1"/>
  <c r="J1355" i="1"/>
  <c r="J1387" i="1"/>
  <c r="J1419" i="1"/>
  <c r="J1451" i="1"/>
  <c r="J1483" i="1"/>
  <c r="J1515" i="1"/>
  <c r="J1547" i="1"/>
  <c r="J1579" i="1"/>
  <c r="J1611" i="1"/>
  <c r="J1643" i="1"/>
  <c r="J1675" i="1"/>
  <c r="J1707" i="1"/>
  <c r="J1739" i="1"/>
  <c r="J1771" i="1"/>
  <c r="J1803" i="1"/>
  <c r="J1835" i="1"/>
  <c r="J1867" i="1"/>
  <c r="J1899" i="1"/>
  <c r="J1931" i="1"/>
  <c r="J1967" i="1"/>
  <c r="J1995" i="1"/>
  <c r="J2027" i="1"/>
  <c r="J2063" i="1"/>
  <c r="J2091" i="1"/>
  <c r="J2123" i="1"/>
  <c r="J2155" i="1"/>
  <c r="J2187" i="1"/>
  <c r="J1756" i="1"/>
  <c r="J1788" i="1"/>
  <c r="J1824" i="1"/>
  <c r="J1856" i="1"/>
  <c r="J1888" i="1"/>
  <c r="J1916" i="1"/>
  <c r="J1952" i="1"/>
  <c r="J1984" i="1"/>
  <c r="J2016" i="1"/>
  <c r="J2044" i="1"/>
  <c r="J2076" i="1"/>
  <c r="J2108" i="1"/>
  <c r="J2144" i="1"/>
  <c r="J2176" i="1"/>
  <c r="J2204" i="1"/>
  <c r="K1030" i="1"/>
  <c r="K1046" i="1"/>
  <c r="K1066" i="1"/>
  <c r="K1082" i="1"/>
  <c r="K1098" i="1"/>
  <c r="K1126" i="1"/>
  <c r="K1158" i="1"/>
  <c r="K1190" i="1"/>
  <c r="K1222" i="1"/>
  <c r="K1254" i="1"/>
  <c r="K1286" i="1"/>
  <c r="K1314" i="1"/>
  <c r="K1346" i="1"/>
  <c r="K1378" i="1"/>
  <c r="K1410" i="1"/>
  <c r="K1442" i="1"/>
  <c r="K1474" i="1"/>
  <c r="K1506" i="1"/>
  <c r="K1538" i="1"/>
  <c r="K1570" i="1"/>
  <c r="K1602" i="1"/>
  <c r="K1634" i="1"/>
  <c r="K1666" i="1"/>
  <c r="K1698" i="1"/>
  <c r="K1726" i="1"/>
  <c r="K1758" i="1"/>
  <c r="K1794" i="1"/>
  <c r="K1822" i="1"/>
  <c r="K1854" i="1"/>
  <c r="K1886" i="1"/>
  <c r="K1918" i="1"/>
  <c r="K1950" i="1"/>
  <c r="K1978" i="1"/>
  <c r="K2010" i="1"/>
  <c r="K2042" i="1"/>
  <c r="K2078" i="1"/>
  <c r="K2106" i="1"/>
  <c r="K2138" i="1"/>
  <c r="K2174" i="1"/>
  <c r="J55" i="1"/>
  <c r="J99" i="1"/>
  <c r="J1684" i="1"/>
  <c r="J1700" i="1"/>
  <c r="J1716" i="1"/>
  <c r="J1732" i="1"/>
  <c r="O1426" i="1" l="1"/>
  <c r="L2051" i="1"/>
  <c r="N59" i="1"/>
  <c r="O1733" i="1"/>
  <c r="O2205" i="1"/>
  <c r="O870" i="1"/>
  <c r="O1928" i="1"/>
  <c r="O1416" i="1"/>
  <c r="O1907" i="1"/>
  <c r="O2066" i="1"/>
  <c r="O2117" i="1"/>
  <c r="O1617" i="1"/>
  <c r="O1190" i="1"/>
  <c r="O2056" i="1"/>
  <c r="O1544" i="1"/>
  <c r="O2163" i="1"/>
  <c r="O638" i="1"/>
  <c r="O1849" i="1"/>
  <c r="O1413" i="1"/>
  <c r="O1885" i="1"/>
  <c r="O486" i="1"/>
  <c r="O1800" i="1"/>
  <c r="O1234" i="1"/>
  <c r="O1651" i="1"/>
  <c r="O1810" i="1"/>
  <c r="L599" i="1"/>
  <c r="O1529" i="1"/>
  <c r="O2001" i="1"/>
  <c r="O1501" i="1"/>
  <c r="O2184" i="1"/>
  <c r="O1672" i="1"/>
  <c r="O722" i="1"/>
  <c r="O1395" i="1"/>
  <c r="O1554" i="1"/>
  <c r="N2194" i="1"/>
  <c r="N1644" i="1"/>
  <c r="N2011" i="1"/>
  <c r="N1985" i="1"/>
  <c r="N1921" i="1"/>
  <c r="N1793" i="1"/>
  <c r="N1729" i="1"/>
  <c r="N1665" i="1"/>
  <c r="N1466" i="1"/>
  <c r="N1026" i="1"/>
  <c r="N1708" i="1"/>
  <c r="N2092" i="1"/>
  <c r="N2126" i="1"/>
  <c r="N1998" i="1"/>
  <c r="N1478" i="1"/>
  <c r="N1391" i="1"/>
  <c r="N1974" i="1"/>
  <c r="N1846" i="1"/>
  <c r="L1526" i="1"/>
  <c r="N1223" i="1"/>
  <c r="N1690" i="1"/>
  <c r="N1282" i="1"/>
  <c r="N784" i="1"/>
  <c r="O2105" i="1"/>
  <c r="O1785" i="1"/>
  <c r="O1465" i="1"/>
  <c r="O1989" i="1"/>
  <c r="O1669" i="1"/>
  <c r="O1349" i="1"/>
  <c r="O1873" i="1"/>
  <c r="O1553" i="1"/>
  <c r="O2141" i="1"/>
  <c r="O1757" i="1"/>
  <c r="O1437" i="1"/>
  <c r="O1126" i="1"/>
  <c r="O742" i="1"/>
  <c r="O422" i="1"/>
  <c r="O2136" i="1"/>
  <c r="O2008" i="1"/>
  <c r="O1880" i="1"/>
  <c r="O1752" i="1"/>
  <c r="O1624" i="1"/>
  <c r="O1496" i="1"/>
  <c r="O1368" i="1"/>
  <c r="O1042" i="1"/>
  <c r="O530" i="1"/>
  <c r="O2099" i="1"/>
  <c r="O1843" i="1"/>
  <c r="O1587" i="1"/>
  <c r="O1331" i="1"/>
  <c r="O382" i="1"/>
  <c r="O2002" i="1"/>
  <c r="O1746" i="1"/>
  <c r="O1490" i="1"/>
  <c r="N2075" i="1"/>
  <c r="N1591" i="1"/>
  <c r="N1091" i="1"/>
  <c r="N1449" i="1"/>
  <c r="N531" i="1"/>
  <c r="O2041" i="1"/>
  <c r="O1721" i="1"/>
  <c r="O1337" i="1"/>
  <c r="O1925" i="1"/>
  <c r="O1605" i="1"/>
  <c r="O2129" i="1"/>
  <c r="O1809" i="1"/>
  <c r="O1489" i="1"/>
  <c r="O2013" i="1"/>
  <c r="O1693" i="1"/>
  <c r="O1373" i="1"/>
  <c r="O998" i="1"/>
  <c r="O678" i="1"/>
  <c r="O358" i="1"/>
  <c r="O2120" i="1"/>
  <c r="O1992" i="1"/>
  <c r="O1864" i="1"/>
  <c r="O1736" i="1"/>
  <c r="O1608" i="1"/>
  <c r="O1480" i="1"/>
  <c r="O1352" i="1"/>
  <c r="O978" i="1"/>
  <c r="O466" i="1"/>
  <c r="O2035" i="1"/>
  <c r="O1779" i="1"/>
  <c r="O1523" i="1"/>
  <c r="O1150" i="1"/>
  <c r="O2194" i="1"/>
  <c r="O1938" i="1"/>
  <c r="O1682" i="1"/>
  <c r="N1272" i="1"/>
  <c r="N2139" i="1"/>
  <c r="N1247" i="1"/>
  <c r="N1857" i="1"/>
  <c r="O1080" i="1"/>
  <c r="O633" i="1"/>
  <c r="O697" i="1"/>
  <c r="O761" i="1"/>
  <c r="O825" i="1"/>
  <c r="O889" i="1"/>
  <c r="O953" i="1"/>
  <c r="O1017" i="1"/>
  <c r="O1081" i="1"/>
  <c r="O1145" i="1"/>
  <c r="O1209" i="1"/>
  <c r="O1273" i="1"/>
  <c r="O314" i="1"/>
  <c r="O570" i="1"/>
  <c r="O826" i="1"/>
  <c r="O1082" i="1"/>
  <c r="O1314" i="1"/>
  <c r="O1378" i="1"/>
  <c r="O1442" i="1"/>
  <c r="O1506" i="1"/>
  <c r="O1570" i="1"/>
  <c r="O1634" i="1"/>
  <c r="O1698" i="1"/>
  <c r="O1762" i="1"/>
  <c r="O1826" i="1"/>
  <c r="O1890" i="1"/>
  <c r="O1954" i="1"/>
  <c r="O2018" i="1"/>
  <c r="O2082" i="1"/>
  <c r="O2146" i="1"/>
  <c r="O2210" i="1"/>
  <c r="O446" i="1"/>
  <c r="O702" i="1"/>
  <c r="O958" i="1"/>
  <c r="O1214" i="1"/>
  <c r="O1347" i="1"/>
  <c r="O1411" i="1"/>
  <c r="O1475" i="1"/>
  <c r="O1539" i="1"/>
  <c r="O1603" i="1"/>
  <c r="O1667" i="1"/>
  <c r="O1731" i="1"/>
  <c r="O1795" i="1"/>
  <c r="O1859" i="1"/>
  <c r="O1923" i="1"/>
  <c r="O1987" i="1"/>
  <c r="O2051" i="1"/>
  <c r="O2115" i="1"/>
  <c r="O2179" i="1"/>
  <c r="O338" i="1"/>
  <c r="O594" i="1"/>
  <c r="O850" i="1"/>
  <c r="O1106" i="1"/>
  <c r="O1320" i="1"/>
  <c r="O1384" i="1"/>
  <c r="O1448" i="1"/>
  <c r="O1512" i="1"/>
  <c r="O1576" i="1"/>
  <c r="O1640" i="1"/>
  <c r="O1704" i="1"/>
  <c r="O1768" i="1"/>
  <c r="O1832" i="1"/>
  <c r="O1896" i="1"/>
  <c r="O1960" i="1"/>
  <c r="O2024" i="1"/>
  <c r="O2088" i="1"/>
  <c r="O2152" i="1"/>
  <c r="O78" i="1"/>
  <c r="O649" i="1"/>
  <c r="O713" i="1"/>
  <c r="O777" i="1"/>
  <c r="O841" i="1"/>
  <c r="O905" i="1"/>
  <c r="O969" i="1"/>
  <c r="O1033" i="1"/>
  <c r="O1097" i="1"/>
  <c r="O1161" i="1"/>
  <c r="O1225" i="1"/>
  <c r="O1289" i="1"/>
  <c r="O378" i="1"/>
  <c r="O634" i="1"/>
  <c r="O890" i="1"/>
  <c r="O1146" i="1"/>
  <c r="O1330" i="1"/>
  <c r="O1394" i="1"/>
  <c r="O1458" i="1"/>
  <c r="O1522" i="1"/>
  <c r="O1586" i="1"/>
  <c r="O1650" i="1"/>
  <c r="O1714" i="1"/>
  <c r="O1778" i="1"/>
  <c r="O1842" i="1"/>
  <c r="O1906" i="1"/>
  <c r="O1970" i="1"/>
  <c r="O2034" i="1"/>
  <c r="O2098" i="1"/>
  <c r="O2162" i="1"/>
  <c r="O174" i="1"/>
  <c r="O510" i="1"/>
  <c r="O766" i="1"/>
  <c r="O1022" i="1"/>
  <c r="O1278" i="1"/>
  <c r="O1363" i="1"/>
  <c r="O1427" i="1"/>
  <c r="O1491" i="1"/>
  <c r="O1555" i="1"/>
  <c r="O1619" i="1"/>
  <c r="O1683" i="1"/>
  <c r="O1747" i="1"/>
  <c r="O1811" i="1"/>
  <c r="O1875" i="1"/>
  <c r="O1939" i="1"/>
  <c r="O2003" i="1"/>
  <c r="O2067" i="1"/>
  <c r="O2131" i="1"/>
  <c r="O2195" i="1"/>
  <c r="O402" i="1"/>
  <c r="O658" i="1"/>
  <c r="O914" i="1"/>
  <c r="O1170" i="1"/>
  <c r="O1336" i="1"/>
  <c r="O1400" i="1"/>
  <c r="O1464" i="1"/>
  <c r="O1528" i="1"/>
  <c r="O1592" i="1"/>
  <c r="O1656" i="1"/>
  <c r="O1720" i="1"/>
  <c r="O1784" i="1"/>
  <c r="O1848" i="1"/>
  <c r="O1912" i="1"/>
  <c r="O1976" i="1"/>
  <c r="O2040" i="1"/>
  <c r="O2104" i="1"/>
  <c r="O2168" i="1"/>
  <c r="O294" i="1"/>
  <c r="O550" i="1"/>
  <c r="O806" i="1"/>
  <c r="O1062" i="1"/>
  <c r="O1308" i="1"/>
  <c r="O1565" i="1"/>
  <c r="O1821" i="1"/>
  <c r="O2077" i="1"/>
  <c r="O1425" i="1"/>
  <c r="O1681" i="1"/>
  <c r="O1937" i="1"/>
  <c r="O2193" i="1"/>
  <c r="O1541" i="1"/>
  <c r="O1797" i="1"/>
  <c r="O2053" i="1"/>
  <c r="O1401" i="1"/>
  <c r="O1657" i="1"/>
  <c r="O1913" i="1"/>
  <c r="O2169" i="1"/>
  <c r="O665" i="1"/>
  <c r="O729" i="1"/>
  <c r="O793" i="1"/>
  <c r="O857" i="1"/>
  <c r="O921" i="1"/>
  <c r="O985" i="1"/>
  <c r="O1049" i="1"/>
  <c r="O1113" i="1"/>
  <c r="O1177" i="1"/>
  <c r="O1241" i="1"/>
  <c r="O1305" i="1"/>
  <c r="O442" i="1"/>
  <c r="O698" i="1"/>
  <c r="O954" i="1"/>
  <c r="O1210" i="1"/>
  <c r="O1346" i="1"/>
  <c r="O1410" i="1"/>
  <c r="O1474" i="1"/>
  <c r="O1538" i="1"/>
  <c r="O1602" i="1"/>
  <c r="O1666" i="1"/>
  <c r="O1730" i="1"/>
  <c r="O1794" i="1"/>
  <c r="O1858" i="1"/>
  <c r="O1922" i="1"/>
  <c r="O1986" i="1"/>
  <c r="O2050" i="1"/>
  <c r="O2114" i="1"/>
  <c r="O2178" i="1"/>
  <c r="O318" i="1"/>
  <c r="O574" i="1"/>
  <c r="O830" i="1"/>
  <c r="O1086" i="1"/>
  <c r="O1315" i="1"/>
  <c r="O1379" i="1"/>
  <c r="O1443" i="1"/>
  <c r="O1507" i="1"/>
  <c r="O1571" i="1"/>
  <c r="O1635" i="1"/>
  <c r="O1699" i="1"/>
  <c r="O1763" i="1"/>
  <c r="O1827" i="1"/>
  <c r="O1891" i="1"/>
  <c r="O1955" i="1"/>
  <c r="O2019" i="1"/>
  <c r="O2083" i="1"/>
  <c r="O2147" i="1"/>
  <c r="O2211" i="1"/>
  <c r="O681" i="1"/>
  <c r="O745" i="1"/>
  <c r="O809" i="1"/>
  <c r="O873" i="1"/>
  <c r="O937" i="1"/>
  <c r="O1001" i="1"/>
  <c r="O1065" i="1"/>
  <c r="O1129" i="1"/>
  <c r="O1193" i="1"/>
  <c r="O1257" i="1"/>
  <c r="O158" i="1"/>
  <c r="O506" i="1"/>
  <c r="O762" i="1"/>
  <c r="O1018" i="1"/>
  <c r="O1274" i="1"/>
  <c r="N1939" i="1"/>
  <c r="N1964" i="1"/>
  <c r="N1105" i="1"/>
  <c r="N187" i="1"/>
  <c r="L1595" i="1"/>
  <c r="O1977" i="1"/>
  <c r="O1593" i="1"/>
  <c r="O2181" i="1"/>
  <c r="O1861" i="1"/>
  <c r="O1477" i="1"/>
  <c r="O2065" i="1"/>
  <c r="O1745" i="1"/>
  <c r="O1361" i="1"/>
  <c r="O1949" i="1"/>
  <c r="O1629" i="1"/>
  <c r="O1254" i="1"/>
  <c r="O934" i="1"/>
  <c r="O614" i="1"/>
  <c r="O2200" i="1"/>
  <c r="O2072" i="1"/>
  <c r="O1944" i="1"/>
  <c r="O1816" i="1"/>
  <c r="O1688" i="1"/>
  <c r="O1560" i="1"/>
  <c r="O1432" i="1"/>
  <c r="O1298" i="1"/>
  <c r="O786" i="1"/>
  <c r="O254" i="1"/>
  <c r="O1971" i="1"/>
  <c r="O1715" i="1"/>
  <c r="O1459" i="1"/>
  <c r="O894" i="1"/>
  <c r="O2130" i="1"/>
  <c r="O1874" i="1"/>
  <c r="O1618" i="1"/>
  <c r="O1362" i="1"/>
  <c r="O617" i="1"/>
  <c r="O601" i="1"/>
  <c r="O585" i="1"/>
  <c r="O569" i="1"/>
  <c r="O553" i="1"/>
  <c r="O537" i="1"/>
  <c r="O521" i="1"/>
  <c r="O505" i="1"/>
  <c r="O489" i="1"/>
  <c r="O473" i="1"/>
  <c r="O457" i="1"/>
  <c r="O441" i="1"/>
  <c r="O425" i="1"/>
  <c r="O409" i="1"/>
  <c r="O393" i="1"/>
  <c r="O377" i="1"/>
  <c r="O361" i="1"/>
  <c r="O345" i="1"/>
  <c r="O329" i="1"/>
  <c r="O313" i="1"/>
  <c r="O297" i="1"/>
  <c r="O278" i="1"/>
  <c r="O218" i="1"/>
  <c r="O154" i="1"/>
  <c r="O90" i="1"/>
  <c r="O26" i="1"/>
  <c r="O1288" i="1"/>
  <c r="O1272" i="1"/>
  <c r="O1256" i="1"/>
  <c r="O1240" i="1"/>
  <c r="O1224" i="1"/>
  <c r="O1208" i="1"/>
  <c r="O1192" i="1"/>
  <c r="O1176" i="1"/>
  <c r="O1160" i="1"/>
  <c r="O1144" i="1"/>
  <c r="O1128" i="1"/>
  <c r="O1112" i="1"/>
  <c r="O1092" i="1"/>
  <c r="N2062" i="1"/>
  <c r="N2173" i="1"/>
  <c r="N889" i="1"/>
  <c r="N1779" i="1"/>
  <c r="N1711" i="1"/>
  <c r="N1626" i="1"/>
  <c r="N1601" i="1"/>
  <c r="N1900" i="1"/>
  <c r="N1576" i="1"/>
  <c r="N1110" i="1"/>
  <c r="N1361" i="1"/>
  <c r="N861" i="1"/>
  <c r="N1040" i="1"/>
  <c r="N408" i="1"/>
  <c r="N678" i="1"/>
  <c r="O2153" i="1"/>
  <c r="O2089" i="1"/>
  <c r="O2025" i="1"/>
  <c r="O1961" i="1"/>
  <c r="O1897" i="1"/>
  <c r="O1833" i="1"/>
  <c r="O1769" i="1"/>
  <c r="O1705" i="1"/>
  <c r="O1641" i="1"/>
  <c r="O1577" i="1"/>
  <c r="O1513" i="1"/>
  <c r="O1449" i="1"/>
  <c r="O1385" i="1"/>
  <c r="O1321" i="1"/>
  <c r="O2165" i="1"/>
  <c r="O2101" i="1"/>
  <c r="O2037" i="1"/>
  <c r="O1973" i="1"/>
  <c r="O1909" i="1"/>
  <c r="O1845" i="1"/>
  <c r="O1781" i="1"/>
  <c r="O1717" i="1"/>
  <c r="O1653" i="1"/>
  <c r="O1589" i="1"/>
  <c r="O1525" i="1"/>
  <c r="O1461" i="1"/>
  <c r="O1397" i="1"/>
  <c r="O1333" i="1"/>
  <c r="O2177" i="1"/>
  <c r="O2113" i="1"/>
  <c r="O2049" i="1"/>
  <c r="O1985" i="1"/>
  <c r="O1921" i="1"/>
  <c r="O1857" i="1"/>
  <c r="O1793" i="1"/>
  <c r="O1729" i="1"/>
  <c r="O1665" i="1"/>
  <c r="O1601" i="1"/>
  <c r="O1537" i="1"/>
  <c r="O1473" i="1"/>
  <c r="O1409" i="1"/>
  <c r="O1345" i="1"/>
  <c r="O2189" i="1"/>
  <c r="O2125" i="1"/>
  <c r="O2061" i="1"/>
  <c r="O1997" i="1"/>
  <c r="O1933" i="1"/>
  <c r="O1869" i="1"/>
  <c r="O1805" i="1"/>
  <c r="O1741" i="1"/>
  <c r="O1677" i="1"/>
  <c r="O1613" i="1"/>
  <c r="O1549" i="1"/>
  <c r="O1485" i="1"/>
  <c r="O1421" i="1"/>
  <c r="O1357" i="1"/>
  <c r="O1302" i="1"/>
  <c r="O1238" i="1"/>
  <c r="O1174" i="1"/>
  <c r="O1110" i="1"/>
  <c r="O1046" i="1"/>
  <c r="O982" i="1"/>
  <c r="O918" i="1"/>
  <c r="O854" i="1"/>
  <c r="O790" i="1"/>
  <c r="O726" i="1"/>
  <c r="O662" i="1"/>
  <c r="O598" i="1"/>
  <c r="O534" i="1"/>
  <c r="O470" i="1"/>
  <c r="O406" i="1"/>
  <c r="O342" i="1"/>
  <c r="O270" i="1"/>
  <c r="O2212" i="1"/>
  <c r="O2196" i="1"/>
  <c r="O2180" i="1"/>
  <c r="O2164" i="1"/>
  <c r="O2148" i="1"/>
  <c r="O2132" i="1"/>
  <c r="O2116" i="1"/>
  <c r="O2100" i="1"/>
  <c r="O2084" i="1"/>
  <c r="O2068" i="1"/>
  <c r="O2052" i="1"/>
  <c r="O2036" i="1"/>
  <c r="O2020" i="1"/>
  <c r="O2004" i="1"/>
  <c r="O1988" i="1"/>
  <c r="O1972" i="1"/>
  <c r="O1956" i="1"/>
  <c r="O1940" i="1"/>
  <c r="O1924" i="1"/>
  <c r="O1908" i="1"/>
  <c r="O1892" i="1"/>
  <c r="O1876" i="1"/>
  <c r="O1860" i="1"/>
  <c r="O1844" i="1"/>
  <c r="O1828" i="1"/>
  <c r="O1812" i="1"/>
  <c r="O1796" i="1"/>
  <c r="O1780" i="1"/>
  <c r="O1764" i="1"/>
  <c r="O1748" i="1"/>
  <c r="O1732" i="1"/>
  <c r="O1716" i="1"/>
  <c r="O1700" i="1"/>
  <c r="O1684" i="1"/>
  <c r="O1668" i="1"/>
  <c r="O1652" i="1"/>
  <c r="O1636" i="1"/>
  <c r="O1620" i="1"/>
  <c r="O1604" i="1"/>
  <c r="O1588" i="1"/>
  <c r="O1572" i="1"/>
  <c r="O1556" i="1"/>
  <c r="O1540" i="1"/>
  <c r="O1524" i="1"/>
  <c r="O1508" i="1"/>
  <c r="O1492" i="1"/>
  <c r="O1476" i="1"/>
  <c r="O1460" i="1"/>
  <c r="O1444" i="1"/>
  <c r="O1428" i="1"/>
  <c r="O1412" i="1"/>
  <c r="O1396" i="1"/>
  <c r="O1380" i="1"/>
  <c r="O1364" i="1"/>
  <c r="O1348" i="1"/>
  <c r="O1332" i="1"/>
  <c r="O1316" i="1"/>
  <c r="O1282" i="1"/>
  <c r="O1218" i="1"/>
  <c r="O1154" i="1"/>
  <c r="O1090" i="1"/>
  <c r="O1026" i="1"/>
  <c r="O962" i="1"/>
  <c r="O898" i="1"/>
  <c r="O834" i="1"/>
  <c r="O770" i="1"/>
  <c r="O706" i="1"/>
  <c r="O642" i="1"/>
  <c r="O578" i="1"/>
  <c r="O514" i="1"/>
  <c r="O450" i="1"/>
  <c r="O386" i="1"/>
  <c r="O322" i="1"/>
  <c r="O190" i="1"/>
  <c r="O2207" i="1"/>
  <c r="O2191" i="1"/>
  <c r="O2175" i="1"/>
  <c r="O2159" i="1"/>
  <c r="O2143" i="1"/>
  <c r="O2127" i="1"/>
  <c r="O2111" i="1"/>
  <c r="O2095" i="1"/>
  <c r="O2079" i="1"/>
  <c r="O2063" i="1"/>
  <c r="O2047" i="1"/>
  <c r="O2031" i="1"/>
  <c r="O2015" i="1"/>
  <c r="O1999" i="1"/>
  <c r="O1983" i="1"/>
  <c r="O1967" i="1"/>
  <c r="O1951" i="1"/>
  <c r="O1935" i="1"/>
  <c r="O1919" i="1"/>
  <c r="O1903" i="1"/>
  <c r="O1887" i="1"/>
  <c r="O1871" i="1"/>
  <c r="O1855" i="1"/>
  <c r="O1839" i="1"/>
  <c r="O1823" i="1"/>
  <c r="O1807" i="1"/>
  <c r="O1791" i="1"/>
  <c r="O1775" i="1"/>
  <c r="O1759" i="1"/>
  <c r="O1743" i="1"/>
  <c r="O1727" i="1"/>
  <c r="O1711" i="1"/>
  <c r="O1695" i="1"/>
  <c r="O1679" i="1"/>
  <c r="O1663" i="1"/>
  <c r="O1647" i="1"/>
  <c r="O1631" i="1"/>
  <c r="O1615" i="1"/>
  <c r="O1599" i="1"/>
  <c r="O1583" i="1"/>
  <c r="O1567" i="1"/>
  <c r="O1551" i="1"/>
  <c r="O1535" i="1"/>
  <c r="O1519" i="1"/>
  <c r="O1503" i="1"/>
  <c r="O1487" i="1"/>
  <c r="O1471" i="1"/>
  <c r="O1455" i="1"/>
  <c r="O1439" i="1"/>
  <c r="O1423" i="1"/>
  <c r="O1407" i="1"/>
  <c r="O1391" i="1"/>
  <c r="O1375" i="1"/>
  <c r="O1359" i="1"/>
  <c r="O1343" i="1"/>
  <c r="O1327" i="1"/>
  <c r="O1311" i="1"/>
  <c r="O1262" i="1"/>
  <c r="O1198" i="1"/>
  <c r="O1134" i="1"/>
  <c r="O1070" i="1"/>
  <c r="O1006" i="1"/>
  <c r="O942" i="1"/>
  <c r="O878" i="1"/>
  <c r="O814" i="1"/>
  <c r="O750" i="1"/>
  <c r="O686" i="1"/>
  <c r="O622" i="1"/>
  <c r="O558" i="1"/>
  <c r="O494" i="1"/>
  <c r="O430" i="1"/>
  <c r="O366" i="1"/>
  <c r="O302" i="1"/>
  <c r="O110" i="1"/>
  <c r="O2206" i="1"/>
  <c r="O2190" i="1"/>
  <c r="O2174" i="1"/>
  <c r="O2158" i="1"/>
  <c r="O2142" i="1"/>
  <c r="O2126" i="1"/>
  <c r="O2110" i="1"/>
  <c r="O2094" i="1"/>
  <c r="O2078" i="1"/>
  <c r="O2062" i="1"/>
  <c r="O2046" i="1"/>
  <c r="O2030" i="1"/>
  <c r="O2014" i="1"/>
  <c r="O1998" i="1"/>
  <c r="O1982" i="1"/>
  <c r="O1966" i="1"/>
  <c r="O1950" i="1"/>
  <c r="O1934" i="1"/>
  <c r="O1918" i="1"/>
  <c r="O1902" i="1"/>
  <c r="O1886" i="1"/>
  <c r="O1870" i="1"/>
  <c r="O1854" i="1"/>
  <c r="O1838" i="1"/>
  <c r="O1822" i="1"/>
  <c r="O1806" i="1"/>
  <c r="O1790" i="1"/>
  <c r="O1774" i="1"/>
  <c r="O1758" i="1"/>
  <c r="O1742" i="1"/>
  <c r="O1726" i="1"/>
  <c r="O1710" i="1"/>
  <c r="O1694" i="1"/>
  <c r="O1678" i="1"/>
  <c r="O1662" i="1"/>
  <c r="O1646" i="1"/>
  <c r="O1630" i="1"/>
  <c r="O1614" i="1"/>
  <c r="O1598" i="1"/>
  <c r="O1582" i="1"/>
  <c r="O1566" i="1"/>
  <c r="O1550" i="1"/>
  <c r="O1534" i="1"/>
  <c r="O1518" i="1"/>
  <c r="O1502" i="1"/>
  <c r="O1486" i="1"/>
  <c r="O1470" i="1"/>
  <c r="O1454" i="1"/>
  <c r="O1438" i="1"/>
  <c r="O1422" i="1"/>
  <c r="O1406" i="1"/>
  <c r="O1390" i="1"/>
  <c r="O1374" i="1"/>
  <c r="O1358" i="1"/>
  <c r="O1342" i="1"/>
  <c r="O1326" i="1"/>
  <c r="O1310" i="1"/>
  <c r="O1258" i="1"/>
  <c r="O1194" i="1"/>
  <c r="O1130" i="1"/>
  <c r="O1066" i="1"/>
  <c r="O1002" i="1"/>
  <c r="O938" i="1"/>
  <c r="O874" i="1"/>
  <c r="O810" i="1"/>
  <c r="O746" i="1"/>
  <c r="O682" i="1"/>
  <c r="O618" i="1"/>
  <c r="O554" i="1"/>
  <c r="O490" i="1"/>
  <c r="O426" i="1"/>
  <c r="O362" i="1"/>
  <c r="O298" i="1"/>
  <c r="O94" i="1"/>
  <c r="O1301" i="1"/>
  <c r="O1285" i="1"/>
  <c r="O1269" i="1"/>
  <c r="O1253" i="1"/>
  <c r="O1237" i="1"/>
  <c r="O1221" i="1"/>
  <c r="O1205" i="1"/>
  <c r="O1189" i="1"/>
  <c r="O1173" i="1"/>
  <c r="O1157" i="1"/>
  <c r="O1141" i="1"/>
  <c r="O1125" i="1"/>
  <c r="O1109" i="1"/>
  <c r="O1093" i="1"/>
  <c r="O1077" i="1"/>
  <c r="O1061" i="1"/>
  <c r="O1045" i="1"/>
  <c r="O1029" i="1"/>
  <c r="O1013" i="1"/>
  <c r="O997" i="1"/>
  <c r="O981" i="1"/>
  <c r="O965" i="1"/>
  <c r="O949" i="1"/>
  <c r="O933" i="1"/>
  <c r="O917" i="1"/>
  <c r="O901" i="1"/>
  <c r="O885" i="1"/>
  <c r="O869" i="1"/>
  <c r="O853" i="1"/>
  <c r="O837" i="1"/>
  <c r="O821" i="1"/>
  <c r="O805" i="1"/>
  <c r="O789" i="1"/>
  <c r="O773" i="1"/>
  <c r="O757" i="1"/>
  <c r="O741" i="1"/>
  <c r="O725" i="1"/>
  <c r="O709" i="1"/>
  <c r="O693" i="1"/>
  <c r="O677" i="1"/>
  <c r="O661" i="1"/>
  <c r="O645" i="1"/>
  <c r="O629" i="1"/>
  <c r="O613" i="1"/>
  <c r="O597" i="1"/>
  <c r="O581" i="1"/>
  <c r="O565" i="1"/>
  <c r="O549" i="1"/>
  <c r="O533" i="1"/>
  <c r="O517" i="1"/>
  <c r="O501" i="1"/>
  <c r="O485" i="1"/>
  <c r="O469" i="1"/>
  <c r="O453" i="1"/>
  <c r="O437" i="1"/>
  <c r="O421" i="1"/>
  <c r="O405" i="1"/>
  <c r="O389" i="1"/>
  <c r="O373" i="1"/>
  <c r="O357" i="1"/>
  <c r="O341" i="1"/>
  <c r="O325" i="1"/>
  <c r="O309" i="1"/>
  <c r="O293" i="1"/>
  <c r="O266" i="1"/>
  <c r="O202" i="1"/>
  <c r="O138" i="1"/>
  <c r="O74" i="1"/>
  <c r="O1300" i="1"/>
  <c r="O1284" i="1"/>
  <c r="O1268" i="1"/>
  <c r="O1252" i="1"/>
  <c r="O1236" i="1"/>
  <c r="O1220" i="1"/>
  <c r="O1204" i="1"/>
  <c r="O1188" i="1"/>
  <c r="O1172" i="1"/>
  <c r="O1156" i="1"/>
  <c r="O1140" i="1"/>
  <c r="O1124" i="1"/>
  <c r="O1108" i="1"/>
  <c r="M852" i="1"/>
  <c r="O19" i="1"/>
  <c r="O35" i="1"/>
  <c r="O51" i="1"/>
  <c r="O67" i="1"/>
  <c r="O83" i="1"/>
  <c r="O99" i="1"/>
  <c r="O115" i="1"/>
  <c r="O131" i="1"/>
  <c r="O147" i="1"/>
  <c r="O163" i="1"/>
  <c r="O179" i="1"/>
  <c r="O195" i="1"/>
  <c r="O211" i="1"/>
  <c r="O227" i="1"/>
  <c r="O243" i="1"/>
  <c r="O259" i="1"/>
  <c r="O275" i="1"/>
  <c r="O28" i="1"/>
  <c r="O44" i="1"/>
  <c r="O60" i="1"/>
  <c r="O76" i="1"/>
  <c r="O92" i="1"/>
  <c r="O108" i="1"/>
  <c r="O124" i="1"/>
  <c r="O140" i="1"/>
  <c r="O156" i="1"/>
  <c r="O172" i="1"/>
  <c r="O188" i="1"/>
  <c r="O204" i="1"/>
  <c r="O220" i="1"/>
  <c r="O236" i="1"/>
  <c r="O252" i="1"/>
  <c r="O268" i="1"/>
  <c r="O25" i="1"/>
  <c r="O41" i="1"/>
  <c r="O57" i="1"/>
  <c r="O73" i="1"/>
  <c r="O89" i="1"/>
  <c r="O105" i="1"/>
  <c r="O121" i="1"/>
  <c r="O137" i="1"/>
  <c r="O153" i="1"/>
  <c r="O169" i="1"/>
  <c r="O185" i="1"/>
  <c r="O201" i="1"/>
  <c r="O217" i="1"/>
  <c r="O233" i="1"/>
  <c r="O249" i="1"/>
  <c r="O265" i="1"/>
  <c r="O281" i="1"/>
  <c r="O34" i="1"/>
  <c r="O98" i="1"/>
  <c r="O162" i="1"/>
  <c r="O226" i="1"/>
  <c r="O280" i="1"/>
  <c r="O299" i="1"/>
  <c r="O315" i="1"/>
  <c r="O331" i="1"/>
  <c r="O347" i="1"/>
  <c r="O363" i="1"/>
  <c r="O379" i="1"/>
  <c r="O395" i="1"/>
  <c r="O411" i="1"/>
  <c r="O427" i="1"/>
  <c r="O443" i="1"/>
  <c r="O459" i="1"/>
  <c r="O475" i="1"/>
  <c r="O491" i="1"/>
  <c r="O507" i="1"/>
  <c r="O523" i="1"/>
  <c r="O539" i="1"/>
  <c r="O555" i="1"/>
  <c r="O571" i="1"/>
  <c r="O587" i="1"/>
  <c r="O603" i="1"/>
  <c r="O619" i="1"/>
  <c r="O635" i="1"/>
  <c r="O651" i="1"/>
  <c r="O667" i="1"/>
  <c r="O683" i="1"/>
  <c r="O699" i="1"/>
  <c r="O715" i="1"/>
  <c r="O731" i="1"/>
  <c r="O747" i="1"/>
  <c r="O763" i="1"/>
  <c r="O779" i="1"/>
  <c r="O795" i="1"/>
  <c r="O811" i="1"/>
  <c r="O827" i="1"/>
  <c r="O843" i="1"/>
  <c r="O859" i="1"/>
  <c r="O875" i="1"/>
  <c r="O891" i="1"/>
  <c r="O907" i="1"/>
  <c r="O923" i="1"/>
  <c r="O939" i="1"/>
  <c r="O955" i="1"/>
  <c r="O971" i="1"/>
  <c r="O987" i="1"/>
  <c r="O1003" i="1"/>
  <c r="O1019" i="1"/>
  <c r="O1035" i="1"/>
  <c r="O1051" i="1"/>
  <c r="O1067" i="1"/>
  <c r="O1083" i="1"/>
  <c r="O1099" i="1"/>
  <c r="O1115" i="1"/>
  <c r="O1131" i="1"/>
  <c r="O1147" i="1"/>
  <c r="O1163" i="1"/>
  <c r="O1179" i="1"/>
  <c r="O1195" i="1"/>
  <c r="O1211" i="1"/>
  <c r="O1227" i="1"/>
  <c r="O1243" i="1"/>
  <c r="O1259" i="1"/>
  <c r="O1275" i="1"/>
  <c r="O1291" i="1"/>
  <c r="O22" i="1"/>
  <c r="O86" i="1"/>
  <c r="O150" i="1"/>
  <c r="O214" i="1"/>
  <c r="O276" i="1"/>
  <c r="O296" i="1"/>
  <c r="O312" i="1"/>
  <c r="O328" i="1"/>
  <c r="O344" i="1"/>
  <c r="O360" i="1"/>
  <c r="O376" i="1"/>
  <c r="O392" i="1"/>
  <c r="O408" i="1"/>
  <c r="O424" i="1"/>
  <c r="O440" i="1"/>
  <c r="O456" i="1"/>
  <c r="O472" i="1"/>
  <c r="O488" i="1"/>
  <c r="O504" i="1"/>
  <c r="O520" i="1"/>
  <c r="O536" i="1"/>
  <c r="O552" i="1"/>
  <c r="O568" i="1"/>
  <c r="O584" i="1"/>
  <c r="O600" i="1"/>
  <c r="O616" i="1"/>
  <c r="O632" i="1"/>
  <c r="O648" i="1"/>
  <c r="O664" i="1"/>
  <c r="O680" i="1"/>
  <c r="O696" i="1"/>
  <c r="O712" i="1"/>
  <c r="O728" i="1"/>
  <c r="O744" i="1"/>
  <c r="O760" i="1"/>
  <c r="O776" i="1"/>
  <c r="O792" i="1"/>
  <c r="O808" i="1"/>
  <c r="O824" i="1"/>
  <c r="O840" i="1"/>
  <c r="O856" i="1"/>
  <c r="O872" i="1"/>
  <c r="O888" i="1"/>
  <c r="O904" i="1"/>
  <c r="O920" i="1"/>
  <c r="O936" i="1"/>
  <c r="O952" i="1"/>
  <c r="O968" i="1"/>
  <c r="O984" i="1"/>
  <c r="O1000" i="1"/>
  <c r="O1016" i="1"/>
  <c r="O1032" i="1"/>
  <c r="O1048" i="1"/>
  <c r="O1064" i="1"/>
  <c r="O23" i="1"/>
  <c r="O39" i="1"/>
  <c r="O55" i="1"/>
  <c r="O71" i="1"/>
  <c r="O87" i="1"/>
  <c r="O103" i="1"/>
  <c r="O119" i="1"/>
  <c r="O135" i="1"/>
  <c r="O151" i="1"/>
  <c r="O167" i="1"/>
  <c r="O183" i="1"/>
  <c r="O199" i="1"/>
  <c r="O215" i="1"/>
  <c r="O231" i="1"/>
  <c r="O247" i="1"/>
  <c r="O263" i="1"/>
  <c r="O16" i="1"/>
  <c r="O32" i="1"/>
  <c r="O48" i="1"/>
  <c r="O64" i="1"/>
  <c r="O80" i="1"/>
  <c r="O96" i="1"/>
  <c r="O112" i="1"/>
  <c r="O128" i="1"/>
  <c r="O144" i="1"/>
  <c r="O160" i="1"/>
  <c r="O176" i="1"/>
  <c r="O192" i="1"/>
  <c r="O208" i="1"/>
  <c r="O224" i="1"/>
  <c r="O240" i="1"/>
  <c r="O256" i="1"/>
  <c r="O272" i="1"/>
  <c r="O29" i="1"/>
  <c r="O45" i="1"/>
  <c r="O61" i="1"/>
  <c r="O77" i="1"/>
  <c r="O93" i="1"/>
  <c r="O109" i="1"/>
  <c r="O125" i="1"/>
  <c r="O141" i="1"/>
  <c r="O157" i="1"/>
  <c r="O173" i="1"/>
  <c r="O189" i="1"/>
  <c r="O205" i="1"/>
  <c r="O221" i="1"/>
  <c r="O237" i="1"/>
  <c r="O253" i="1"/>
  <c r="O269" i="1"/>
  <c r="O285" i="1"/>
  <c r="O50" i="1"/>
  <c r="O114" i="1"/>
  <c r="O178" i="1"/>
  <c r="O242" i="1"/>
  <c r="O286" i="1"/>
  <c r="O303" i="1"/>
  <c r="O319" i="1"/>
  <c r="O335" i="1"/>
  <c r="O351" i="1"/>
  <c r="O367" i="1"/>
  <c r="O383" i="1"/>
  <c r="O399" i="1"/>
  <c r="O415" i="1"/>
  <c r="O431" i="1"/>
  <c r="O447" i="1"/>
  <c r="O463" i="1"/>
  <c r="O479" i="1"/>
  <c r="O495" i="1"/>
  <c r="O511" i="1"/>
  <c r="O527" i="1"/>
  <c r="O543" i="1"/>
  <c r="O559" i="1"/>
  <c r="O575" i="1"/>
  <c r="O591" i="1"/>
  <c r="O607" i="1"/>
  <c r="O623" i="1"/>
  <c r="O639" i="1"/>
  <c r="O655" i="1"/>
  <c r="O671" i="1"/>
  <c r="O687" i="1"/>
  <c r="O703" i="1"/>
  <c r="O719" i="1"/>
  <c r="O735" i="1"/>
  <c r="O751" i="1"/>
  <c r="O767" i="1"/>
  <c r="O783" i="1"/>
  <c r="O799" i="1"/>
  <c r="O815" i="1"/>
  <c r="O831" i="1"/>
  <c r="O847" i="1"/>
  <c r="O863" i="1"/>
  <c r="O879" i="1"/>
  <c r="O895" i="1"/>
  <c r="O911" i="1"/>
  <c r="O927" i="1"/>
  <c r="O943" i="1"/>
  <c r="O959" i="1"/>
  <c r="O975" i="1"/>
  <c r="O991" i="1"/>
  <c r="O1007" i="1"/>
  <c r="O1023" i="1"/>
  <c r="O1039" i="1"/>
  <c r="O1055" i="1"/>
  <c r="O1071" i="1"/>
  <c r="O1087" i="1"/>
  <c r="O1103" i="1"/>
  <c r="O1119" i="1"/>
  <c r="O1135" i="1"/>
  <c r="O1151" i="1"/>
  <c r="O1167" i="1"/>
  <c r="O1183" i="1"/>
  <c r="O1199" i="1"/>
  <c r="O1215" i="1"/>
  <c r="O1231" i="1"/>
  <c r="O1247" i="1"/>
  <c r="O1263" i="1"/>
  <c r="O1279" i="1"/>
  <c r="O1295" i="1"/>
  <c r="O38" i="1"/>
  <c r="O102" i="1"/>
  <c r="O166" i="1"/>
  <c r="O230" i="1"/>
  <c r="O282" i="1"/>
  <c r="O300" i="1"/>
  <c r="O316" i="1"/>
  <c r="O332" i="1"/>
  <c r="O348" i="1"/>
  <c r="O364" i="1"/>
  <c r="O380" i="1"/>
  <c r="O396" i="1"/>
  <c r="O412" i="1"/>
  <c r="O428" i="1"/>
  <c r="O444" i="1"/>
  <c r="O460" i="1"/>
  <c r="O476" i="1"/>
  <c r="O492" i="1"/>
  <c r="O508" i="1"/>
  <c r="O524" i="1"/>
  <c r="O540" i="1"/>
  <c r="O556" i="1"/>
  <c r="O572" i="1"/>
  <c r="O588" i="1"/>
  <c r="O604" i="1"/>
  <c r="O620" i="1"/>
  <c r="O636" i="1"/>
  <c r="O652" i="1"/>
  <c r="O668" i="1"/>
  <c r="O684" i="1"/>
  <c r="O700" i="1"/>
  <c r="O716" i="1"/>
  <c r="O732" i="1"/>
  <c r="O748" i="1"/>
  <c r="O764" i="1"/>
  <c r="O780" i="1"/>
  <c r="O796" i="1"/>
  <c r="O812" i="1"/>
  <c r="O828" i="1"/>
  <c r="O844" i="1"/>
  <c r="O860" i="1"/>
  <c r="O876" i="1"/>
  <c r="O892" i="1"/>
  <c r="O908" i="1"/>
  <c r="O924" i="1"/>
  <c r="O940" i="1"/>
  <c r="O956" i="1"/>
  <c r="O972" i="1"/>
  <c r="O988" i="1"/>
  <c r="O1004" i="1"/>
  <c r="O1020" i="1"/>
  <c r="O1036" i="1"/>
  <c r="O1052" i="1"/>
  <c r="O1068" i="1"/>
  <c r="O1084" i="1"/>
  <c r="O27" i="1"/>
  <c r="O43" i="1"/>
  <c r="O59" i="1"/>
  <c r="O75" i="1"/>
  <c r="O91" i="1"/>
  <c r="O107" i="1"/>
  <c r="O123" i="1"/>
  <c r="O139" i="1"/>
  <c r="O155" i="1"/>
  <c r="O171" i="1"/>
  <c r="O187" i="1"/>
  <c r="O203" i="1"/>
  <c r="O219" i="1"/>
  <c r="O235" i="1"/>
  <c r="O251" i="1"/>
  <c r="O267" i="1"/>
  <c r="O20" i="1"/>
  <c r="O36" i="1"/>
  <c r="O52" i="1"/>
  <c r="O68" i="1"/>
  <c r="O84" i="1"/>
  <c r="O100" i="1"/>
  <c r="O116" i="1"/>
  <c r="O132" i="1"/>
  <c r="O148" i="1"/>
  <c r="O164" i="1"/>
  <c r="O180" i="1"/>
  <c r="O196" i="1"/>
  <c r="O212" i="1"/>
  <c r="O228" i="1"/>
  <c r="O244" i="1"/>
  <c r="O260" i="1"/>
  <c r="O17" i="1"/>
  <c r="O33" i="1"/>
  <c r="O49" i="1"/>
  <c r="O65" i="1"/>
  <c r="O81" i="1"/>
  <c r="O97" i="1"/>
  <c r="O113" i="1"/>
  <c r="O129" i="1"/>
  <c r="O145" i="1"/>
  <c r="O161" i="1"/>
  <c r="O177" i="1"/>
  <c r="O193" i="1"/>
  <c r="O209" i="1"/>
  <c r="O225" i="1"/>
  <c r="O241" i="1"/>
  <c r="O257" i="1"/>
  <c r="O273" i="1"/>
  <c r="O289" i="1"/>
  <c r="O66" i="1"/>
  <c r="O130" i="1"/>
  <c r="O194" i="1"/>
  <c r="O258" i="1"/>
  <c r="O291" i="1"/>
  <c r="O307" i="1"/>
  <c r="O323" i="1"/>
  <c r="O339" i="1"/>
  <c r="O355" i="1"/>
  <c r="O371" i="1"/>
  <c r="O387" i="1"/>
  <c r="O403" i="1"/>
  <c r="O419" i="1"/>
  <c r="O435" i="1"/>
  <c r="O451" i="1"/>
  <c r="O467" i="1"/>
  <c r="O483" i="1"/>
  <c r="O499" i="1"/>
  <c r="O515" i="1"/>
  <c r="O531" i="1"/>
  <c r="O547" i="1"/>
  <c r="O563" i="1"/>
  <c r="O579" i="1"/>
  <c r="O595" i="1"/>
  <c r="O611" i="1"/>
  <c r="O627" i="1"/>
  <c r="O643" i="1"/>
  <c r="O659" i="1"/>
  <c r="O675" i="1"/>
  <c r="O691" i="1"/>
  <c r="O707" i="1"/>
  <c r="O723" i="1"/>
  <c r="O739" i="1"/>
  <c r="O755" i="1"/>
  <c r="O771" i="1"/>
  <c r="O787" i="1"/>
  <c r="O803" i="1"/>
  <c r="O819" i="1"/>
  <c r="O835" i="1"/>
  <c r="O851" i="1"/>
  <c r="O867" i="1"/>
  <c r="O883" i="1"/>
  <c r="O899" i="1"/>
  <c r="O915" i="1"/>
  <c r="O931" i="1"/>
  <c r="O947" i="1"/>
  <c r="O963" i="1"/>
  <c r="O979" i="1"/>
  <c r="O995" i="1"/>
  <c r="O1011" i="1"/>
  <c r="O1027" i="1"/>
  <c r="O1043" i="1"/>
  <c r="O1059" i="1"/>
  <c r="O1075" i="1"/>
  <c r="O1091" i="1"/>
  <c r="O1107" i="1"/>
  <c r="O1123" i="1"/>
  <c r="O1139" i="1"/>
  <c r="O1155" i="1"/>
  <c r="O1171" i="1"/>
  <c r="O1187" i="1"/>
  <c r="O1203" i="1"/>
  <c r="O1219" i="1"/>
  <c r="O1235" i="1"/>
  <c r="O1251" i="1"/>
  <c r="O1267" i="1"/>
  <c r="O1283" i="1"/>
  <c r="O1299" i="1"/>
  <c r="O54" i="1"/>
  <c r="O118" i="1"/>
  <c r="O182" i="1"/>
  <c r="O246" i="1"/>
  <c r="O287" i="1"/>
  <c r="O304" i="1"/>
  <c r="O320" i="1"/>
  <c r="O336" i="1"/>
  <c r="O352" i="1"/>
  <c r="O368" i="1"/>
  <c r="O384" i="1"/>
  <c r="O400" i="1"/>
  <c r="O416" i="1"/>
  <c r="O432" i="1"/>
  <c r="O448" i="1"/>
  <c r="O464" i="1"/>
  <c r="O480" i="1"/>
  <c r="O496" i="1"/>
  <c r="O512" i="1"/>
  <c r="O528" i="1"/>
  <c r="O544" i="1"/>
  <c r="O560" i="1"/>
  <c r="O576" i="1"/>
  <c r="O592" i="1"/>
  <c r="O608" i="1"/>
  <c r="O624" i="1"/>
  <c r="O640" i="1"/>
  <c r="O656" i="1"/>
  <c r="O672" i="1"/>
  <c r="O688" i="1"/>
  <c r="O704" i="1"/>
  <c r="O720" i="1"/>
  <c r="O736" i="1"/>
  <c r="O752" i="1"/>
  <c r="O768" i="1"/>
  <c r="O784" i="1"/>
  <c r="O800" i="1"/>
  <c r="O816" i="1"/>
  <c r="O832" i="1"/>
  <c r="O848" i="1"/>
  <c r="O864" i="1"/>
  <c r="O880" i="1"/>
  <c r="O896" i="1"/>
  <c r="O912" i="1"/>
  <c r="O928" i="1"/>
  <c r="O944" i="1"/>
  <c r="O960" i="1"/>
  <c r="O976" i="1"/>
  <c r="O992" i="1"/>
  <c r="O1008" i="1"/>
  <c r="O1024" i="1"/>
  <c r="O1040" i="1"/>
  <c r="O1056" i="1"/>
  <c r="O1072" i="1"/>
  <c r="O1088" i="1"/>
  <c r="O1104" i="1"/>
  <c r="O31" i="1"/>
  <c r="O47" i="1"/>
  <c r="O63" i="1"/>
  <c r="O79" i="1"/>
  <c r="O95" i="1"/>
  <c r="O111" i="1"/>
  <c r="O127" i="1"/>
  <c r="O143" i="1"/>
  <c r="O159" i="1"/>
  <c r="O175" i="1"/>
  <c r="O191" i="1"/>
  <c r="O207" i="1"/>
  <c r="O223" i="1"/>
  <c r="O239" i="1"/>
  <c r="O255" i="1"/>
  <c r="O271" i="1"/>
  <c r="O24" i="1"/>
  <c r="O40" i="1"/>
  <c r="O56" i="1"/>
  <c r="O72" i="1"/>
  <c r="O88" i="1"/>
  <c r="O104" i="1"/>
  <c r="O120" i="1"/>
  <c r="O136" i="1"/>
  <c r="O152" i="1"/>
  <c r="O168" i="1"/>
  <c r="O184" i="1"/>
  <c r="O200" i="1"/>
  <c r="O216" i="1"/>
  <c r="O232" i="1"/>
  <c r="O248" i="1"/>
  <c r="O264" i="1"/>
  <c r="O21" i="1"/>
  <c r="O37" i="1"/>
  <c r="O53" i="1"/>
  <c r="O69" i="1"/>
  <c r="O85" i="1"/>
  <c r="O101" i="1"/>
  <c r="O117" i="1"/>
  <c r="O133" i="1"/>
  <c r="O149" i="1"/>
  <c r="O165" i="1"/>
  <c r="O181" i="1"/>
  <c r="O197" i="1"/>
  <c r="O213" i="1"/>
  <c r="O229" i="1"/>
  <c r="O245" i="1"/>
  <c r="O261" i="1"/>
  <c r="O277" i="1"/>
  <c r="O18" i="1"/>
  <c r="O82" i="1"/>
  <c r="O146" i="1"/>
  <c r="O210" i="1"/>
  <c r="O274" i="1"/>
  <c r="O295" i="1"/>
  <c r="O311" i="1"/>
  <c r="O327" i="1"/>
  <c r="O343" i="1"/>
  <c r="O359" i="1"/>
  <c r="O375" i="1"/>
  <c r="O391" i="1"/>
  <c r="O407" i="1"/>
  <c r="O423" i="1"/>
  <c r="O439" i="1"/>
  <c r="O455" i="1"/>
  <c r="O471" i="1"/>
  <c r="O487" i="1"/>
  <c r="O503" i="1"/>
  <c r="O519" i="1"/>
  <c r="O535" i="1"/>
  <c r="O551" i="1"/>
  <c r="O567" i="1"/>
  <c r="O583" i="1"/>
  <c r="O599" i="1"/>
  <c r="O615" i="1"/>
  <c r="O631" i="1"/>
  <c r="O647" i="1"/>
  <c r="O663" i="1"/>
  <c r="O679" i="1"/>
  <c r="O695" i="1"/>
  <c r="O711" i="1"/>
  <c r="O727" i="1"/>
  <c r="O743" i="1"/>
  <c r="O759" i="1"/>
  <c r="O775" i="1"/>
  <c r="O791" i="1"/>
  <c r="O807" i="1"/>
  <c r="O823" i="1"/>
  <c r="O839" i="1"/>
  <c r="O855" i="1"/>
  <c r="O871" i="1"/>
  <c r="O887" i="1"/>
  <c r="O903" i="1"/>
  <c r="O919" i="1"/>
  <c r="O935" i="1"/>
  <c r="O951" i="1"/>
  <c r="O967" i="1"/>
  <c r="O983" i="1"/>
  <c r="O999" i="1"/>
  <c r="O1015" i="1"/>
  <c r="O1031" i="1"/>
  <c r="O1047" i="1"/>
  <c r="O1063" i="1"/>
  <c r="O1079" i="1"/>
  <c r="O1095" i="1"/>
  <c r="O1111" i="1"/>
  <c r="O1127" i="1"/>
  <c r="O1143" i="1"/>
  <c r="O1159" i="1"/>
  <c r="O1175" i="1"/>
  <c r="O1191" i="1"/>
  <c r="O1207" i="1"/>
  <c r="O1223" i="1"/>
  <c r="O1239" i="1"/>
  <c r="O1255" i="1"/>
  <c r="O1271" i="1"/>
  <c r="O1287" i="1"/>
  <c r="O1303" i="1"/>
  <c r="O70" i="1"/>
  <c r="O134" i="1"/>
  <c r="O198" i="1"/>
  <c r="O262" i="1"/>
  <c r="O292" i="1"/>
  <c r="O308" i="1"/>
  <c r="O324" i="1"/>
  <c r="O340" i="1"/>
  <c r="O356" i="1"/>
  <c r="O372" i="1"/>
  <c r="O388" i="1"/>
  <c r="O404" i="1"/>
  <c r="O420" i="1"/>
  <c r="O436" i="1"/>
  <c r="O452" i="1"/>
  <c r="O468" i="1"/>
  <c r="O484" i="1"/>
  <c r="O500" i="1"/>
  <c r="O516" i="1"/>
  <c r="O532" i="1"/>
  <c r="O548" i="1"/>
  <c r="O564" i="1"/>
  <c r="O580" i="1"/>
  <c r="O596" i="1"/>
  <c r="O612" i="1"/>
  <c r="O628" i="1"/>
  <c r="O644" i="1"/>
  <c r="O660" i="1"/>
  <c r="O676" i="1"/>
  <c r="O692" i="1"/>
  <c r="O708" i="1"/>
  <c r="O724" i="1"/>
  <c r="O740" i="1"/>
  <c r="O756" i="1"/>
  <c r="O772" i="1"/>
  <c r="O788" i="1"/>
  <c r="O804" i="1"/>
  <c r="O820" i="1"/>
  <c r="O836" i="1"/>
  <c r="O852" i="1"/>
  <c r="O868" i="1"/>
  <c r="O884" i="1"/>
  <c r="O900" i="1"/>
  <c r="O916" i="1"/>
  <c r="O932" i="1"/>
  <c r="O948" i="1"/>
  <c r="O964" i="1"/>
  <c r="O980" i="1"/>
  <c r="O996" i="1"/>
  <c r="O1012" i="1"/>
  <c r="O1028" i="1"/>
  <c r="O1044" i="1"/>
  <c r="L499" i="1"/>
  <c r="N1906" i="1"/>
  <c r="N1021" i="1"/>
  <c r="N969" i="1"/>
  <c r="N309" i="1"/>
  <c r="N53" i="1"/>
  <c r="N2202" i="1"/>
  <c r="N1879" i="1"/>
  <c r="N2109" i="1"/>
  <c r="N2156" i="1"/>
  <c r="N1523" i="1"/>
  <c r="N1818" i="1"/>
  <c r="N1562" i="1"/>
  <c r="N1537" i="1"/>
  <c r="N1836" i="1"/>
  <c r="N1227" i="1"/>
  <c r="N862" i="1"/>
  <c r="N1277" i="1"/>
  <c r="N420" i="1"/>
  <c r="N781" i="1"/>
  <c r="N795" i="1"/>
  <c r="N422" i="1"/>
  <c r="O2201" i="1"/>
  <c r="O2137" i="1"/>
  <c r="O2073" i="1"/>
  <c r="O2009" i="1"/>
  <c r="O1945" i="1"/>
  <c r="O1881" i="1"/>
  <c r="O1817" i="1"/>
  <c r="O1753" i="1"/>
  <c r="O1689" i="1"/>
  <c r="O1625" i="1"/>
  <c r="O1561" i="1"/>
  <c r="O1497" i="1"/>
  <c r="O1433" i="1"/>
  <c r="O1369" i="1"/>
  <c r="O2213" i="1"/>
  <c r="O2149" i="1"/>
  <c r="O2085" i="1"/>
  <c r="O2021" i="1"/>
  <c r="O1957" i="1"/>
  <c r="O1893" i="1"/>
  <c r="O1829" i="1"/>
  <c r="O1765" i="1"/>
  <c r="O1701" i="1"/>
  <c r="O1637" i="1"/>
  <c r="O1573" i="1"/>
  <c r="O1509" i="1"/>
  <c r="O1445" i="1"/>
  <c r="O1381" i="1"/>
  <c r="O1317" i="1"/>
  <c r="O2161" i="1"/>
  <c r="O2097" i="1"/>
  <c r="O2033" i="1"/>
  <c r="O1969" i="1"/>
  <c r="O1905" i="1"/>
  <c r="O1841" i="1"/>
  <c r="O1777" i="1"/>
  <c r="O1713" i="1"/>
  <c r="O1649" i="1"/>
  <c r="O1585" i="1"/>
  <c r="O1521" i="1"/>
  <c r="O1457" i="1"/>
  <c r="O1393" i="1"/>
  <c r="O1329" i="1"/>
  <c r="O2173" i="1"/>
  <c r="O2109" i="1"/>
  <c r="O2045" i="1"/>
  <c r="O1981" i="1"/>
  <c r="O1917" i="1"/>
  <c r="O1853" i="1"/>
  <c r="O1789" i="1"/>
  <c r="O1725" i="1"/>
  <c r="O1661" i="1"/>
  <c r="O1597" i="1"/>
  <c r="O1533" i="1"/>
  <c r="O1469" i="1"/>
  <c r="O1405" i="1"/>
  <c r="O1341" i="1"/>
  <c r="O1286" i="1"/>
  <c r="O1222" i="1"/>
  <c r="O1158" i="1"/>
  <c r="O1094" i="1"/>
  <c r="O1030" i="1"/>
  <c r="O966" i="1"/>
  <c r="O902" i="1"/>
  <c r="O838" i="1"/>
  <c r="O774" i="1"/>
  <c r="O710" i="1"/>
  <c r="O646" i="1"/>
  <c r="O582" i="1"/>
  <c r="O518" i="1"/>
  <c r="O454" i="1"/>
  <c r="O390" i="1"/>
  <c r="O326" i="1"/>
  <c r="O206" i="1"/>
  <c r="O2208" i="1"/>
  <c r="O2192" i="1"/>
  <c r="O2176" i="1"/>
  <c r="O2160" i="1"/>
  <c r="O2144" i="1"/>
  <c r="O2128" i="1"/>
  <c r="O2112" i="1"/>
  <c r="O2096" i="1"/>
  <c r="O2080" i="1"/>
  <c r="O2064" i="1"/>
  <c r="O2048" i="1"/>
  <c r="O2032" i="1"/>
  <c r="O2016" i="1"/>
  <c r="O2000" i="1"/>
  <c r="O1984" i="1"/>
  <c r="O1968" i="1"/>
  <c r="O1952" i="1"/>
  <c r="O1936" i="1"/>
  <c r="O1920" i="1"/>
  <c r="O1904" i="1"/>
  <c r="O1888" i="1"/>
  <c r="O1872" i="1"/>
  <c r="O1856" i="1"/>
  <c r="O1840" i="1"/>
  <c r="O1824" i="1"/>
  <c r="O1808" i="1"/>
  <c r="O1792" i="1"/>
  <c r="O1776" i="1"/>
  <c r="O1760" i="1"/>
  <c r="O1744" i="1"/>
  <c r="O1728" i="1"/>
  <c r="O1712" i="1"/>
  <c r="O1696" i="1"/>
  <c r="O1680" i="1"/>
  <c r="O1664" i="1"/>
  <c r="O1648" i="1"/>
  <c r="O1632" i="1"/>
  <c r="O1616" i="1"/>
  <c r="O1600" i="1"/>
  <c r="O1584" i="1"/>
  <c r="O1568" i="1"/>
  <c r="O1552" i="1"/>
  <c r="O1536" i="1"/>
  <c r="O1520" i="1"/>
  <c r="O1504" i="1"/>
  <c r="O1488" i="1"/>
  <c r="O1472" i="1"/>
  <c r="O1456" i="1"/>
  <c r="O1440" i="1"/>
  <c r="O1424" i="1"/>
  <c r="O1408" i="1"/>
  <c r="O1392" i="1"/>
  <c r="O1376" i="1"/>
  <c r="O1360" i="1"/>
  <c r="O1344" i="1"/>
  <c r="O1328" i="1"/>
  <c r="O1312" i="1"/>
  <c r="O1266" i="1"/>
  <c r="O1202" i="1"/>
  <c r="O1138" i="1"/>
  <c r="O1074" i="1"/>
  <c r="O1010" i="1"/>
  <c r="O946" i="1"/>
  <c r="O882" i="1"/>
  <c r="O818" i="1"/>
  <c r="O754" i="1"/>
  <c r="O690" i="1"/>
  <c r="O626" i="1"/>
  <c r="O562" i="1"/>
  <c r="O498" i="1"/>
  <c r="O434" i="1"/>
  <c r="O370" i="1"/>
  <c r="O306" i="1"/>
  <c r="O126" i="1"/>
  <c r="O2203" i="1"/>
  <c r="O2187" i="1"/>
  <c r="O2171" i="1"/>
  <c r="O2155" i="1"/>
  <c r="O2139" i="1"/>
  <c r="O2123" i="1"/>
  <c r="O2107" i="1"/>
  <c r="O2091" i="1"/>
  <c r="O2075" i="1"/>
  <c r="O2059" i="1"/>
  <c r="O2043" i="1"/>
  <c r="O2027" i="1"/>
  <c r="O2011" i="1"/>
  <c r="O1995" i="1"/>
  <c r="O1979" i="1"/>
  <c r="O1963" i="1"/>
  <c r="O1947" i="1"/>
  <c r="O1931" i="1"/>
  <c r="O1915" i="1"/>
  <c r="O1899" i="1"/>
  <c r="O1883" i="1"/>
  <c r="O1867" i="1"/>
  <c r="O1851" i="1"/>
  <c r="O1835" i="1"/>
  <c r="O1819" i="1"/>
  <c r="O1803" i="1"/>
  <c r="O1787" i="1"/>
  <c r="O1771" i="1"/>
  <c r="O1755" i="1"/>
  <c r="O1739" i="1"/>
  <c r="O1723" i="1"/>
  <c r="O1707" i="1"/>
  <c r="O1691" i="1"/>
  <c r="O1675" i="1"/>
  <c r="O1659" i="1"/>
  <c r="O1643" i="1"/>
  <c r="O1627" i="1"/>
  <c r="O1611" i="1"/>
  <c r="O1595" i="1"/>
  <c r="O1579" i="1"/>
  <c r="O1563" i="1"/>
  <c r="O1547" i="1"/>
  <c r="O1531" i="1"/>
  <c r="O1515" i="1"/>
  <c r="O1499" i="1"/>
  <c r="O1483" i="1"/>
  <c r="O1467" i="1"/>
  <c r="O1451" i="1"/>
  <c r="O1435" i="1"/>
  <c r="O1419" i="1"/>
  <c r="O1403" i="1"/>
  <c r="O1387" i="1"/>
  <c r="O1371" i="1"/>
  <c r="O1355" i="1"/>
  <c r="O1339" i="1"/>
  <c r="O1323" i="1"/>
  <c r="O1306" i="1"/>
  <c r="O1246" i="1"/>
  <c r="O1182" i="1"/>
  <c r="O1118" i="1"/>
  <c r="O1054" i="1"/>
  <c r="O990" i="1"/>
  <c r="O926" i="1"/>
  <c r="O862" i="1"/>
  <c r="O798" i="1"/>
  <c r="O734" i="1"/>
  <c r="O670" i="1"/>
  <c r="O606" i="1"/>
  <c r="O542" i="1"/>
  <c r="O478" i="1"/>
  <c r="O414" i="1"/>
  <c r="O350" i="1"/>
  <c r="O284" i="1"/>
  <c r="O46" i="1"/>
  <c r="O2202" i="1"/>
  <c r="O2186" i="1"/>
  <c r="O2170" i="1"/>
  <c r="O2154" i="1"/>
  <c r="O2138" i="1"/>
  <c r="O2122" i="1"/>
  <c r="O2106" i="1"/>
  <c r="O2090" i="1"/>
  <c r="O2074" i="1"/>
  <c r="O2058" i="1"/>
  <c r="O2042" i="1"/>
  <c r="O2026" i="1"/>
  <c r="O2010" i="1"/>
  <c r="O1994" i="1"/>
  <c r="O1978" i="1"/>
  <c r="O1962" i="1"/>
  <c r="O1946" i="1"/>
  <c r="O1930" i="1"/>
  <c r="O1914" i="1"/>
  <c r="O1898" i="1"/>
  <c r="O1882" i="1"/>
  <c r="O1866" i="1"/>
  <c r="O1850" i="1"/>
  <c r="O1834" i="1"/>
  <c r="O1818" i="1"/>
  <c r="O1802" i="1"/>
  <c r="O1786" i="1"/>
  <c r="O1770" i="1"/>
  <c r="O1754" i="1"/>
  <c r="O1738" i="1"/>
  <c r="O1722" i="1"/>
  <c r="O1706" i="1"/>
  <c r="O1690" i="1"/>
  <c r="O1674" i="1"/>
  <c r="O1658" i="1"/>
  <c r="O1642" i="1"/>
  <c r="O1626" i="1"/>
  <c r="O1610" i="1"/>
  <c r="O1594" i="1"/>
  <c r="O1578" i="1"/>
  <c r="O1562" i="1"/>
  <c r="O1546" i="1"/>
  <c r="O1530" i="1"/>
  <c r="O1514" i="1"/>
  <c r="O1498" i="1"/>
  <c r="O1482" i="1"/>
  <c r="O1466" i="1"/>
  <c r="O1450" i="1"/>
  <c r="O1434" i="1"/>
  <c r="O1418" i="1"/>
  <c r="O1402" i="1"/>
  <c r="O1386" i="1"/>
  <c r="O1370" i="1"/>
  <c r="O1354" i="1"/>
  <c r="O1338" i="1"/>
  <c r="O1322" i="1"/>
  <c r="O1304" i="1"/>
  <c r="O1242" i="1"/>
  <c r="O1178" i="1"/>
  <c r="O1114" i="1"/>
  <c r="O1050" i="1"/>
  <c r="O986" i="1"/>
  <c r="O922" i="1"/>
  <c r="O858" i="1"/>
  <c r="O794" i="1"/>
  <c r="O730" i="1"/>
  <c r="O666" i="1"/>
  <c r="O602" i="1"/>
  <c r="O538" i="1"/>
  <c r="O474" i="1"/>
  <c r="O410" i="1"/>
  <c r="O346" i="1"/>
  <c r="O279" i="1"/>
  <c r="O30" i="1"/>
  <c r="O1297" i="1"/>
  <c r="O1281" i="1"/>
  <c r="O1265" i="1"/>
  <c r="O1249" i="1"/>
  <c r="O1233" i="1"/>
  <c r="O1217" i="1"/>
  <c r="O1201" i="1"/>
  <c r="O1185" i="1"/>
  <c r="O1169" i="1"/>
  <c r="O1153" i="1"/>
  <c r="O1137" i="1"/>
  <c r="O1121" i="1"/>
  <c r="O1105" i="1"/>
  <c r="O1089" i="1"/>
  <c r="O1073" i="1"/>
  <c r="O1057" i="1"/>
  <c r="O1041" i="1"/>
  <c r="O1025" i="1"/>
  <c r="O1009" i="1"/>
  <c r="O993" i="1"/>
  <c r="O977" i="1"/>
  <c r="O961" i="1"/>
  <c r="O945" i="1"/>
  <c r="O929" i="1"/>
  <c r="O913" i="1"/>
  <c r="O897" i="1"/>
  <c r="O881" i="1"/>
  <c r="O865" i="1"/>
  <c r="O849" i="1"/>
  <c r="O833" i="1"/>
  <c r="O817" i="1"/>
  <c r="O801" i="1"/>
  <c r="O785" i="1"/>
  <c r="O769" i="1"/>
  <c r="O753" i="1"/>
  <c r="O737" i="1"/>
  <c r="O721" i="1"/>
  <c r="O705" i="1"/>
  <c r="O689" i="1"/>
  <c r="O673" i="1"/>
  <c r="O657" i="1"/>
  <c r="O641" i="1"/>
  <c r="O625" i="1"/>
  <c r="O609" i="1"/>
  <c r="O593" i="1"/>
  <c r="O577" i="1"/>
  <c r="O561" i="1"/>
  <c r="O545" i="1"/>
  <c r="O529" i="1"/>
  <c r="O513" i="1"/>
  <c r="O497" i="1"/>
  <c r="O481" i="1"/>
  <c r="O465" i="1"/>
  <c r="O449" i="1"/>
  <c r="O433" i="1"/>
  <c r="O417" i="1"/>
  <c r="O401" i="1"/>
  <c r="O385" i="1"/>
  <c r="O369" i="1"/>
  <c r="O353" i="1"/>
  <c r="O337" i="1"/>
  <c r="O321" i="1"/>
  <c r="O305" i="1"/>
  <c r="O288" i="1"/>
  <c r="O250" i="1"/>
  <c r="O186" i="1"/>
  <c r="O122" i="1"/>
  <c r="O58" i="1"/>
  <c r="O1296" i="1"/>
  <c r="O1280" i="1"/>
  <c r="O1264" i="1"/>
  <c r="O1248" i="1"/>
  <c r="O1232" i="1"/>
  <c r="O1216" i="1"/>
  <c r="O1200" i="1"/>
  <c r="O1184" i="1"/>
  <c r="O1168" i="1"/>
  <c r="O1152" i="1"/>
  <c r="O1136" i="1"/>
  <c r="O1120" i="1"/>
  <c r="O1100" i="1"/>
  <c r="O1076" i="1"/>
  <c r="L1745" i="1"/>
  <c r="N1194" i="1"/>
  <c r="N2182" i="1"/>
  <c r="N1659" i="1"/>
  <c r="N2045" i="1"/>
  <c r="N2028" i="1"/>
  <c r="N2203" i="1"/>
  <c r="N1754" i="1"/>
  <c r="N1347" i="1"/>
  <c r="N1427" i="1"/>
  <c r="N1772" i="1"/>
  <c r="N702" i="1"/>
  <c r="N460" i="1"/>
  <c r="N1193" i="1"/>
  <c r="N1400" i="1"/>
  <c r="N401" i="1"/>
  <c r="N429" i="1"/>
  <c r="N104" i="1"/>
  <c r="O2185" i="1"/>
  <c r="O2121" i="1"/>
  <c r="O2057" i="1"/>
  <c r="O1993" i="1"/>
  <c r="O1929" i="1"/>
  <c r="O1865" i="1"/>
  <c r="O1801" i="1"/>
  <c r="O1737" i="1"/>
  <c r="O1673" i="1"/>
  <c r="O1609" i="1"/>
  <c r="O1545" i="1"/>
  <c r="O1481" i="1"/>
  <c r="O1417" i="1"/>
  <c r="O1353" i="1"/>
  <c r="O2197" i="1"/>
  <c r="O2133" i="1"/>
  <c r="O2069" i="1"/>
  <c r="O2005" i="1"/>
  <c r="O1941" i="1"/>
  <c r="O1877" i="1"/>
  <c r="O1813" i="1"/>
  <c r="O1749" i="1"/>
  <c r="O1685" i="1"/>
  <c r="O1621" i="1"/>
  <c r="O1557" i="1"/>
  <c r="O1493" i="1"/>
  <c r="O1429" i="1"/>
  <c r="O1365" i="1"/>
  <c r="O2209" i="1"/>
  <c r="O2145" i="1"/>
  <c r="O2081" i="1"/>
  <c r="O2017" i="1"/>
  <c r="O1953" i="1"/>
  <c r="O1889" i="1"/>
  <c r="O1825" i="1"/>
  <c r="O1761" i="1"/>
  <c r="O1697" i="1"/>
  <c r="O1633" i="1"/>
  <c r="O1569" i="1"/>
  <c r="O1505" i="1"/>
  <c r="O1441" i="1"/>
  <c r="O1377" i="1"/>
  <c r="O1313" i="1"/>
  <c r="O2157" i="1"/>
  <c r="O2093" i="1"/>
  <c r="O2029" i="1"/>
  <c r="O1965" i="1"/>
  <c r="O1901" i="1"/>
  <c r="O1837" i="1"/>
  <c r="O1773" i="1"/>
  <c r="O1709" i="1"/>
  <c r="O1645" i="1"/>
  <c r="O1581" i="1"/>
  <c r="O1517" i="1"/>
  <c r="O1453" i="1"/>
  <c r="O1389" i="1"/>
  <c r="O1325" i="1"/>
  <c r="O1270" i="1"/>
  <c r="O1206" i="1"/>
  <c r="O1142" i="1"/>
  <c r="O1078" i="1"/>
  <c r="O1014" i="1"/>
  <c r="O950" i="1"/>
  <c r="O886" i="1"/>
  <c r="O822" i="1"/>
  <c r="O758" i="1"/>
  <c r="O694" i="1"/>
  <c r="O630" i="1"/>
  <c r="O566" i="1"/>
  <c r="O502" i="1"/>
  <c r="O438" i="1"/>
  <c r="O374" i="1"/>
  <c r="O310" i="1"/>
  <c r="O142" i="1"/>
  <c r="O2204" i="1"/>
  <c r="O2188" i="1"/>
  <c r="O2172" i="1"/>
  <c r="O2156" i="1"/>
  <c r="O2140" i="1"/>
  <c r="O2124" i="1"/>
  <c r="O2108" i="1"/>
  <c r="O2092" i="1"/>
  <c r="O2076" i="1"/>
  <c r="O2060" i="1"/>
  <c r="O2044" i="1"/>
  <c r="O2028" i="1"/>
  <c r="O2012" i="1"/>
  <c r="O1996" i="1"/>
  <c r="O1980" i="1"/>
  <c r="O1964" i="1"/>
  <c r="O1948" i="1"/>
  <c r="O1932" i="1"/>
  <c r="O1916" i="1"/>
  <c r="O1900" i="1"/>
  <c r="O1884" i="1"/>
  <c r="O1868" i="1"/>
  <c r="O1852" i="1"/>
  <c r="O1836" i="1"/>
  <c r="O1820" i="1"/>
  <c r="O1804" i="1"/>
  <c r="O1788" i="1"/>
  <c r="O1772" i="1"/>
  <c r="O1756" i="1"/>
  <c r="O1740" i="1"/>
  <c r="O1724" i="1"/>
  <c r="O1708" i="1"/>
  <c r="O1692" i="1"/>
  <c r="O1676" i="1"/>
  <c r="O1660" i="1"/>
  <c r="O1644" i="1"/>
  <c r="O1628" i="1"/>
  <c r="O1612" i="1"/>
  <c r="O1596" i="1"/>
  <c r="O1580" i="1"/>
  <c r="O1564" i="1"/>
  <c r="O1548" i="1"/>
  <c r="O1532" i="1"/>
  <c r="O1516" i="1"/>
  <c r="O1500" i="1"/>
  <c r="O1484" i="1"/>
  <c r="O1468" i="1"/>
  <c r="O1452" i="1"/>
  <c r="O1436" i="1"/>
  <c r="O1420" i="1"/>
  <c r="O1404" i="1"/>
  <c r="O1388" i="1"/>
  <c r="O1372" i="1"/>
  <c r="O1356" i="1"/>
  <c r="O1340" i="1"/>
  <c r="O1324" i="1"/>
  <c r="O1307" i="1"/>
  <c r="O1250" i="1"/>
  <c r="O1186" i="1"/>
  <c r="O1122" i="1"/>
  <c r="O1058" i="1"/>
  <c r="O994" i="1"/>
  <c r="O930" i="1"/>
  <c r="O866" i="1"/>
  <c r="O802" i="1"/>
  <c r="O738" i="1"/>
  <c r="O674" i="1"/>
  <c r="O610" i="1"/>
  <c r="O546" i="1"/>
  <c r="O482" i="1"/>
  <c r="O418" i="1"/>
  <c r="O354" i="1"/>
  <c r="O290" i="1"/>
  <c r="O62" i="1"/>
  <c r="O2199" i="1"/>
  <c r="O2183" i="1"/>
  <c r="O2167" i="1"/>
  <c r="O2151" i="1"/>
  <c r="O2135" i="1"/>
  <c r="O2119" i="1"/>
  <c r="O2103" i="1"/>
  <c r="O2087" i="1"/>
  <c r="O2071" i="1"/>
  <c r="O2055" i="1"/>
  <c r="O2039" i="1"/>
  <c r="O2023" i="1"/>
  <c r="O2007" i="1"/>
  <c r="O1991" i="1"/>
  <c r="O1975" i="1"/>
  <c r="O1959" i="1"/>
  <c r="O1943" i="1"/>
  <c r="O1927" i="1"/>
  <c r="O1911" i="1"/>
  <c r="O1895" i="1"/>
  <c r="O1879" i="1"/>
  <c r="O1863" i="1"/>
  <c r="O1847" i="1"/>
  <c r="O1831" i="1"/>
  <c r="O1815" i="1"/>
  <c r="O1799" i="1"/>
  <c r="O1783" i="1"/>
  <c r="O1767" i="1"/>
  <c r="O1751" i="1"/>
  <c r="O1735" i="1"/>
  <c r="O1719" i="1"/>
  <c r="O1703" i="1"/>
  <c r="O1687" i="1"/>
  <c r="O1671" i="1"/>
  <c r="O1655" i="1"/>
  <c r="O1639" i="1"/>
  <c r="O1623" i="1"/>
  <c r="O1607" i="1"/>
  <c r="O1591" i="1"/>
  <c r="O1575" i="1"/>
  <c r="O1559" i="1"/>
  <c r="O1543" i="1"/>
  <c r="O1527" i="1"/>
  <c r="O1511" i="1"/>
  <c r="O1495" i="1"/>
  <c r="O1479" i="1"/>
  <c r="O1463" i="1"/>
  <c r="O1447" i="1"/>
  <c r="O1431" i="1"/>
  <c r="O1415" i="1"/>
  <c r="O1399" i="1"/>
  <c r="O1383" i="1"/>
  <c r="O1367" i="1"/>
  <c r="O1351" i="1"/>
  <c r="O1335" i="1"/>
  <c r="O1319" i="1"/>
  <c r="O1294" i="1"/>
  <c r="O1230" i="1"/>
  <c r="O1166" i="1"/>
  <c r="O1102" i="1"/>
  <c r="O1038" i="1"/>
  <c r="O974" i="1"/>
  <c r="O910" i="1"/>
  <c r="O846" i="1"/>
  <c r="O782" i="1"/>
  <c r="O718" i="1"/>
  <c r="O654" i="1"/>
  <c r="O590" i="1"/>
  <c r="O526" i="1"/>
  <c r="O462" i="1"/>
  <c r="O398" i="1"/>
  <c r="O334" i="1"/>
  <c r="O238" i="1"/>
  <c r="O15" i="1"/>
  <c r="O2198" i="1"/>
  <c r="O2182" i="1"/>
  <c r="O2166" i="1"/>
  <c r="O2150" i="1"/>
  <c r="O2134" i="1"/>
  <c r="O2118" i="1"/>
  <c r="O2102" i="1"/>
  <c r="O2086" i="1"/>
  <c r="O2070" i="1"/>
  <c r="O2054" i="1"/>
  <c r="O2038" i="1"/>
  <c r="O2022" i="1"/>
  <c r="O2006" i="1"/>
  <c r="O1990" i="1"/>
  <c r="O1974" i="1"/>
  <c r="O1958" i="1"/>
  <c r="O1942" i="1"/>
  <c r="O1926" i="1"/>
  <c r="O1910" i="1"/>
  <c r="O1894" i="1"/>
  <c r="O1878" i="1"/>
  <c r="O1862" i="1"/>
  <c r="O1846" i="1"/>
  <c r="O1830" i="1"/>
  <c r="O1814" i="1"/>
  <c r="O1798" i="1"/>
  <c r="O1782" i="1"/>
  <c r="O1766" i="1"/>
  <c r="O1750" i="1"/>
  <c r="O1734" i="1"/>
  <c r="O1718" i="1"/>
  <c r="O1702" i="1"/>
  <c r="O1686" i="1"/>
  <c r="O1670" i="1"/>
  <c r="O1654" i="1"/>
  <c r="O1638" i="1"/>
  <c r="O1622" i="1"/>
  <c r="O1606" i="1"/>
  <c r="O1590" i="1"/>
  <c r="O1574" i="1"/>
  <c r="O1558" i="1"/>
  <c r="O1542" i="1"/>
  <c r="O1526" i="1"/>
  <c r="O1510" i="1"/>
  <c r="O1494" i="1"/>
  <c r="O1478" i="1"/>
  <c r="O1462" i="1"/>
  <c r="O1446" i="1"/>
  <c r="O1430" i="1"/>
  <c r="O1414" i="1"/>
  <c r="O1398" i="1"/>
  <c r="O1382" i="1"/>
  <c r="O1366" i="1"/>
  <c r="O1350" i="1"/>
  <c r="O1334" i="1"/>
  <c r="O1318" i="1"/>
  <c r="O1290" i="1"/>
  <c r="O1226" i="1"/>
  <c r="O1162" i="1"/>
  <c r="O1098" i="1"/>
  <c r="O1034" i="1"/>
  <c r="O970" i="1"/>
  <c r="O906" i="1"/>
  <c r="O842" i="1"/>
  <c r="O778" i="1"/>
  <c r="O714" i="1"/>
  <c r="O650" i="1"/>
  <c r="O586" i="1"/>
  <c r="O522" i="1"/>
  <c r="O458" i="1"/>
  <c r="O394" i="1"/>
  <c r="O330" i="1"/>
  <c r="O222" i="1"/>
  <c r="O1309" i="1"/>
  <c r="O1293" i="1"/>
  <c r="O1277" i="1"/>
  <c r="O1261" i="1"/>
  <c r="O1245" i="1"/>
  <c r="O1229" i="1"/>
  <c r="O1213" i="1"/>
  <c r="O1197" i="1"/>
  <c r="O1181" i="1"/>
  <c r="O1165" i="1"/>
  <c r="O1149" i="1"/>
  <c r="O1133" i="1"/>
  <c r="O1117" i="1"/>
  <c r="O1101" i="1"/>
  <c r="O1085" i="1"/>
  <c r="O1069" i="1"/>
  <c r="O1053" i="1"/>
  <c r="O1037" i="1"/>
  <c r="O1021" i="1"/>
  <c r="O1005" i="1"/>
  <c r="O989" i="1"/>
  <c r="O973" i="1"/>
  <c r="O957" i="1"/>
  <c r="O941" i="1"/>
  <c r="O925" i="1"/>
  <c r="O909" i="1"/>
  <c r="O893" i="1"/>
  <c r="O877" i="1"/>
  <c r="O861" i="1"/>
  <c r="O845" i="1"/>
  <c r="O829" i="1"/>
  <c r="O813" i="1"/>
  <c r="O797" i="1"/>
  <c r="O781" i="1"/>
  <c r="O765" i="1"/>
  <c r="O749" i="1"/>
  <c r="O733" i="1"/>
  <c r="O717" i="1"/>
  <c r="O701" i="1"/>
  <c r="O685" i="1"/>
  <c r="O669" i="1"/>
  <c r="O653" i="1"/>
  <c r="O637" i="1"/>
  <c r="O621" i="1"/>
  <c r="O605" i="1"/>
  <c r="O589" i="1"/>
  <c r="O573" i="1"/>
  <c r="O557" i="1"/>
  <c r="O541" i="1"/>
  <c r="O525" i="1"/>
  <c r="O509" i="1"/>
  <c r="O493" i="1"/>
  <c r="O477" i="1"/>
  <c r="O461" i="1"/>
  <c r="O445" i="1"/>
  <c r="O429" i="1"/>
  <c r="O413" i="1"/>
  <c r="O397" i="1"/>
  <c r="O381" i="1"/>
  <c r="O365" i="1"/>
  <c r="O349" i="1"/>
  <c r="O333" i="1"/>
  <c r="O317" i="1"/>
  <c r="O301" i="1"/>
  <c r="O283" i="1"/>
  <c r="O234" i="1"/>
  <c r="O170" i="1"/>
  <c r="O106" i="1"/>
  <c r="O42" i="1"/>
  <c r="O1292" i="1"/>
  <c r="O1276" i="1"/>
  <c r="O1260" i="1"/>
  <c r="O1244" i="1"/>
  <c r="O1228" i="1"/>
  <c r="O1212" i="1"/>
  <c r="O1196" i="1"/>
  <c r="O1180" i="1"/>
  <c r="O1164" i="1"/>
  <c r="O1148" i="1"/>
  <c r="O1132" i="1"/>
  <c r="O1116" i="1"/>
  <c r="O1096" i="1"/>
  <c r="O1060" i="1"/>
  <c r="L1921" i="1"/>
  <c r="L1585" i="1"/>
  <c r="L1665" i="1"/>
  <c r="L1985" i="1"/>
  <c r="L243" i="1"/>
  <c r="L1321" i="1"/>
  <c r="L1910" i="1"/>
  <c r="L1391" i="1"/>
  <c r="L1539" i="1"/>
  <c r="L1943" i="1"/>
  <c r="L2171" i="1"/>
  <c r="L1159" i="1"/>
  <c r="L679" i="1"/>
  <c r="L2166" i="1"/>
  <c r="L1446" i="1"/>
  <c r="L2177" i="1"/>
  <c r="L1857" i="1"/>
  <c r="N2186" i="1"/>
  <c r="N2150" i="1"/>
  <c r="N2162" i="1"/>
  <c r="N2110" i="1"/>
  <c r="N2046" i="1"/>
  <c r="N1975" i="1"/>
  <c r="N1847" i="1"/>
  <c r="N1595" i="1"/>
  <c r="N921" i="1"/>
  <c r="N2157" i="1"/>
  <c r="N2093" i="1"/>
  <c r="N2029" i="1"/>
  <c r="N1942" i="1"/>
  <c r="N1783" i="1"/>
  <c r="N1527" i="1"/>
  <c r="N2204" i="1"/>
  <c r="N2140" i="1"/>
  <c r="N2076" i="1"/>
  <c r="N2012" i="1"/>
  <c r="N1907" i="1"/>
  <c r="N1715" i="1"/>
  <c r="N1399" i="1"/>
  <c r="N2187" i="1"/>
  <c r="N2123" i="1"/>
  <c r="N2059" i="1"/>
  <c r="N1995" i="1"/>
  <c r="N1874" i="1"/>
  <c r="N1647" i="1"/>
  <c r="N1175" i="1"/>
  <c r="N1802" i="1"/>
  <c r="N1738" i="1"/>
  <c r="N1674" i="1"/>
  <c r="N1610" i="1"/>
  <c r="N1546" i="1"/>
  <c r="N1446" i="1"/>
  <c r="N1283" i="1"/>
  <c r="N1027" i="1"/>
  <c r="N1969" i="1"/>
  <c r="N1905" i="1"/>
  <c r="N1841" i="1"/>
  <c r="N1777" i="1"/>
  <c r="N1713" i="1"/>
  <c r="N1649" i="1"/>
  <c r="N1585" i="1"/>
  <c r="N1521" i="1"/>
  <c r="N1395" i="1"/>
  <c r="N1183" i="1"/>
  <c r="N841" i="1"/>
  <c r="N1948" i="1"/>
  <c r="N1884" i="1"/>
  <c r="N1820" i="1"/>
  <c r="N1756" i="1"/>
  <c r="N1692" i="1"/>
  <c r="N1628" i="1"/>
  <c r="N1556" i="1"/>
  <c r="N1418" i="1"/>
  <c r="N1147" i="1"/>
  <c r="N1346" i="1"/>
  <c r="N1258" i="1"/>
  <c r="N1174" i="1"/>
  <c r="N1090" i="1"/>
  <c r="N990" i="1"/>
  <c r="N810" i="1"/>
  <c r="N1513" i="1"/>
  <c r="N1425" i="1"/>
  <c r="N1341" i="1"/>
  <c r="N1257" i="1"/>
  <c r="N1169" i="1"/>
  <c r="N1085" i="1"/>
  <c r="N989" i="1"/>
  <c r="N790" i="1"/>
  <c r="N1496" i="1"/>
  <c r="N1368" i="1"/>
  <c r="N1232" i="1"/>
  <c r="N938" i="1"/>
  <c r="N717" i="1"/>
  <c r="N976" i="1"/>
  <c r="N720" i="1"/>
  <c r="N987" i="1"/>
  <c r="N731" i="1"/>
  <c r="N384" i="1"/>
  <c r="N467" i="1"/>
  <c r="N614" i="1"/>
  <c r="N358" i="1"/>
  <c r="N245" i="1"/>
  <c r="N296" i="1"/>
  <c r="N40" i="1"/>
  <c r="N123" i="1"/>
  <c r="L1967" i="1"/>
  <c r="L935" i="1"/>
  <c r="L2124" i="1"/>
  <c r="L1996" i="1"/>
  <c r="L1183" i="1"/>
  <c r="L1055" i="1"/>
  <c r="L671" i="1"/>
  <c r="L1697" i="1"/>
  <c r="L1431" i="1"/>
  <c r="L2095" i="1"/>
  <c r="L2086" i="1"/>
  <c r="L1139" i="1"/>
  <c r="L2113" i="1"/>
  <c r="L1793" i="1"/>
  <c r="N2138" i="1"/>
  <c r="N2134" i="1"/>
  <c r="N2130" i="1"/>
  <c r="N2094" i="1"/>
  <c r="N2030" i="1"/>
  <c r="N1943" i="1"/>
  <c r="N1787" i="1"/>
  <c r="N1531" i="1"/>
  <c r="N2205" i="1"/>
  <c r="N2141" i="1"/>
  <c r="N2077" i="1"/>
  <c r="N2013" i="1"/>
  <c r="N1910" i="1"/>
  <c r="N1719" i="1"/>
  <c r="N1407" i="1"/>
  <c r="N2188" i="1"/>
  <c r="N2124" i="1"/>
  <c r="N2060" i="1"/>
  <c r="N1996" i="1"/>
  <c r="N1875" i="1"/>
  <c r="N1651" i="1"/>
  <c r="N1191" i="1"/>
  <c r="N2171" i="1"/>
  <c r="N2107" i="1"/>
  <c r="N2043" i="1"/>
  <c r="N1970" i="1"/>
  <c r="N1839" i="1"/>
  <c r="N1583" i="1"/>
  <c r="N814" i="1"/>
  <c r="N1786" i="1"/>
  <c r="N1722" i="1"/>
  <c r="N1658" i="1"/>
  <c r="N1594" i="1"/>
  <c r="N1530" i="1"/>
  <c r="N1414" i="1"/>
  <c r="N1219" i="1"/>
  <c r="N913" i="1"/>
  <c r="N1953" i="1"/>
  <c r="N1889" i="1"/>
  <c r="N1825" i="1"/>
  <c r="N1761" i="1"/>
  <c r="N1697" i="1"/>
  <c r="N1633" i="1"/>
  <c r="N1569" i="1"/>
  <c r="N1491" i="1"/>
  <c r="N1363" i="1"/>
  <c r="N1119" i="1"/>
  <c r="N532" i="1"/>
  <c r="N1932" i="1"/>
  <c r="N1868" i="1"/>
  <c r="N1804" i="1"/>
  <c r="N1740" i="1"/>
  <c r="N1676" i="1"/>
  <c r="N1612" i="1"/>
  <c r="N1532" i="1"/>
  <c r="N1378" i="1"/>
  <c r="N1067" i="1"/>
  <c r="N1322" i="1"/>
  <c r="N1238" i="1"/>
  <c r="N1154" i="1"/>
  <c r="N1066" i="1"/>
  <c r="N950" i="1"/>
  <c r="N730" i="1"/>
  <c r="N1489" i="1"/>
  <c r="N1405" i="1"/>
  <c r="N1321" i="1"/>
  <c r="N1233" i="1"/>
  <c r="N1149" i="1"/>
  <c r="N1065" i="1"/>
  <c r="N941" i="1"/>
  <c r="N710" i="1"/>
  <c r="N1464" i="1"/>
  <c r="N1336" i="1"/>
  <c r="N1168" i="1"/>
  <c r="N786" i="1"/>
  <c r="N644" i="1"/>
  <c r="N912" i="1"/>
  <c r="N648" i="1"/>
  <c r="N923" i="1"/>
  <c r="N663" i="1"/>
  <c r="N250" i="1"/>
  <c r="N403" i="1"/>
  <c r="N550" i="1"/>
  <c r="N146" i="1"/>
  <c r="N181" i="1"/>
  <c r="N232" i="1"/>
  <c r="N315" i="1"/>
  <c r="N15" i="1"/>
  <c r="N31" i="1"/>
  <c r="N47" i="1"/>
  <c r="N63" i="1"/>
  <c r="N79" i="1"/>
  <c r="N95" i="1"/>
  <c r="N111" i="1"/>
  <c r="N127" i="1"/>
  <c r="N143" i="1"/>
  <c r="N159" i="1"/>
  <c r="N175" i="1"/>
  <c r="N191" i="1"/>
  <c r="N207" i="1"/>
  <c r="N223" i="1"/>
  <c r="N239" i="1"/>
  <c r="N255" i="1"/>
  <c r="N271" i="1"/>
  <c r="N287" i="1"/>
  <c r="N303" i="1"/>
  <c r="N319" i="1"/>
  <c r="N335" i="1"/>
  <c r="N351" i="1"/>
  <c r="N28" i="1"/>
  <c r="N44" i="1"/>
  <c r="N60" i="1"/>
  <c r="N76" i="1"/>
  <c r="N92" i="1"/>
  <c r="N108" i="1"/>
  <c r="N124" i="1"/>
  <c r="N140" i="1"/>
  <c r="N156" i="1"/>
  <c r="N172" i="1"/>
  <c r="N188" i="1"/>
  <c r="N204" i="1"/>
  <c r="N220" i="1"/>
  <c r="N236" i="1"/>
  <c r="N252" i="1"/>
  <c r="N268" i="1"/>
  <c r="N284" i="1"/>
  <c r="N300" i="1"/>
  <c r="N316" i="1"/>
  <c r="N25" i="1"/>
  <c r="N41" i="1"/>
  <c r="N57" i="1"/>
  <c r="N73" i="1"/>
  <c r="N89" i="1"/>
  <c r="N105" i="1"/>
  <c r="N121" i="1"/>
  <c r="N137" i="1"/>
  <c r="N153" i="1"/>
  <c r="N169" i="1"/>
  <c r="N185" i="1"/>
  <c r="N201" i="1"/>
  <c r="N217" i="1"/>
  <c r="N233" i="1"/>
  <c r="N249" i="1"/>
  <c r="N265" i="1"/>
  <c r="N281" i="1"/>
  <c r="N297" i="1"/>
  <c r="N313" i="1"/>
  <c r="N329" i="1"/>
  <c r="N345" i="1"/>
  <c r="N22" i="1"/>
  <c r="N38" i="1"/>
  <c r="N54" i="1"/>
  <c r="N70" i="1"/>
  <c r="N98" i="1"/>
  <c r="N162" i="1"/>
  <c r="N226" i="1"/>
  <c r="N290" i="1"/>
  <c r="N338" i="1"/>
  <c r="N362" i="1"/>
  <c r="N378" i="1"/>
  <c r="N394" i="1"/>
  <c r="N410" i="1"/>
  <c r="N426" i="1"/>
  <c r="N442" i="1"/>
  <c r="N458" i="1"/>
  <c r="N474" i="1"/>
  <c r="N490" i="1"/>
  <c r="N506" i="1"/>
  <c r="N522" i="1"/>
  <c r="N538" i="1"/>
  <c r="N554" i="1"/>
  <c r="N570" i="1"/>
  <c r="N586" i="1"/>
  <c r="N602" i="1"/>
  <c r="N618" i="1"/>
  <c r="N634" i="1"/>
  <c r="N650" i="1"/>
  <c r="N666" i="1"/>
  <c r="N86" i="1"/>
  <c r="N150" i="1"/>
  <c r="N214" i="1"/>
  <c r="N278" i="1"/>
  <c r="N332" i="1"/>
  <c r="N359" i="1"/>
  <c r="N375" i="1"/>
  <c r="N391" i="1"/>
  <c r="N407" i="1"/>
  <c r="N423" i="1"/>
  <c r="N439" i="1"/>
  <c r="N455" i="1"/>
  <c r="N471" i="1"/>
  <c r="N487" i="1"/>
  <c r="N503" i="1"/>
  <c r="N519" i="1"/>
  <c r="N535" i="1"/>
  <c r="N551" i="1"/>
  <c r="N567" i="1"/>
  <c r="N583" i="1"/>
  <c r="N599" i="1"/>
  <c r="N615" i="1"/>
  <c r="N138" i="1"/>
  <c r="N202" i="1"/>
  <c r="N266" i="1"/>
  <c r="N326" i="1"/>
  <c r="N356" i="1"/>
  <c r="N372" i="1"/>
  <c r="N388" i="1"/>
  <c r="N94" i="1"/>
  <c r="N336" i="1"/>
  <c r="N405" i="1"/>
  <c r="N437" i="1"/>
  <c r="N469" i="1"/>
  <c r="N501" i="1"/>
  <c r="N533" i="1"/>
  <c r="N565" i="1"/>
  <c r="N597" i="1"/>
  <c r="N625" i="1"/>
  <c r="N647" i="1"/>
  <c r="N668" i="1"/>
  <c r="N687" i="1"/>
  <c r="N703" i="1"/>
  <c r="N719" i="1"/>
  <c r="N735" i="1"/>
  <c r="N751" i="1"/>
  <c r="N767" i="1"/>
  <c r="N783" i="1"/>
  <c r="N799" i="1"/>
  <c r="N815" i="1"/>
  <c r="N831" i="1"/>
  <c r="N847" i="1"/>
  <c r="N863" i="1"/>
  <c r="N879" i="1"/>
  <c r="N895" i="1"/>
  <c r="N911" i="1"/>
  <c r="N927" i="1"/>
  <c r="N943" i="1"/>
  <c r="N959" i="1"/>
  <c r="N975" i="1"/>
  <c r="N991" i="1"/>
  <c r="N1007" i="1"/>
  <c r="N174" i="1"/>
  <c r="N365" i="1"/>
  <c r="N416" i="1"/>
  <c r="N448" i="1"/>
  <c r="N480" i="1"/>
  <c r="N512" i="1"/>
  <c r="N544" i="1"/>
  <c r="N576" i="1"/>
  <c r="N608" i="1"/>
  <c r="N632" i="1"/>
  <c r="N653" i="1"/>
  <c r="N675" i="1"/>
  <c r="N692" i="1"/>
  <c r="N708" i="1"/>
  <c r="N724" i="1"/>
  <c r="N740" i="1"/>
  <c r="N756" i="1"/>
  <c r="N772" i="1"/>
  <c r="N788" i="1"/>
  <c r="N804" i="1"/>
  <c r="N820" i="1"/>
  <c r="N836" i="1"/>
  <c r="N852" i="1"/>
  <c r="N868" i="1"/>
  <c r="N884" i="1"/>
  <c r="N900" i="1"/>
  <c r="N916" i="1"/>
  <c r="N932" i="1"/>
  <c r="N948" i="1"/>
  <c r="N964" i="1"/>
  <c r="N980" i="1"/>
  <c r="N996" i="1"/>
  <c r="N126" i="1"/>
  <c r="N352" i="1"/>
  <c r="N409" i="1"/>
  <c r="N441" i="1"/>
  <c r="N473" i="1"/>
  <c r="N505" i="1"/>
  <c r="N537" i="1"/>
  <c r="N569" i="1"/>
  <c r="N601" i="1"/>
  <c r="N628" i="1"/>
  <c r="N649" i="1"/>
  <c r="N671" i="1"/>
  <c r="N689" i="1"/>
  <c r="N705" i="1"/>
  <c r="N721" i="1"/>
  <c r="N737" i="1"/>
  <c r="N753" i="1"/>
  <c r="N769" i="1"/>
  <c r="N785" i="1"/>
  <c r="N801" i="1"/>
  <c r="N817" i="1"/>
  <c r="N833" i="1"/>
  <c r="N444" i="1"/>
  <c r="N572" i="1"/>
  <c r="N672" i="1"/>
  <c r="N738" i="1"/>
  <c r="N802" i="1"/>
  <c r="N850" i="1"/>
  <c r="N882" i="1"/>
  <c r="N914" i="1"/>
  <c r="N946" i="1"/>
  <c r="N978" i="1"/>
  <c r="N1010" i="1"/>
  <c r="N1028" i="1"/>
  <c r="N1044" i="1"/>
  <c r="N1060" i="1"/>
  <c r="N1076" i="1"/>
  <c r="N1092" i="1"/>
  <c r="N1108" i="1"/>
  <c r="N1124" i="1"/>
  <c r="N1140" i="1"/>
  <c r="N1156" i="1"/>
  <c r="N1172" i="1"/>
  <c r="N1188" i="1"/>
  <c r="N1204" i="1"/>
  <c r="N1220" i="1"/>
  <c r="N1236" i="1"/>
  <c r="N1252" i="1"/>
  <c r="N1268" i="1"/>
  <c r="N1284" i="1"/>
  <c r="N1300" i="1"/>
  <c r="N1316" i="1"/>
  <c r="N1332" i="1"/>
  <c r="N1348" i="1"/>
  <c r="N1364" i="1"/>
  <c r="N1380" i="1"/>
  <c r="N1396" i="1"/>
  <c r="N1412" i="1"/>
  <c r="N1428" i="1"/>
  <c r="N1444" i="1"/>
  <c r="N1460" i="1"/>
  <c r="N1476" i="1"/>
  <c r="N1492" i="1"/>
  <c r="N1508" i="1"/>
  <c r="N373" i="1"/>
  <c r="N19" i="1"/>
  <c r="N35" i="1"/>
  <c r="N51" i="1"/>
  <c r="N67" i="1"/>
  <c r="N83" i="1"/>
  <c r="N99" i="1"/>
  <c r="N115" i="1"/>
  <c r="N131" i="1"/>
  <c r="N147" i="1"/>
  <c r="N163" i="1"/>
  <c r="N179" i="1"/>
  <c r="N195" i="1"/>
  <c r="N211" i="1"/>
  <c r="N227" i="1"/>
  <c r="N243" i="1"/>
  <c r="N259" i="1"/>
  <c r="N275" i="1"/>
  <c r="N291" i="1"/>
  <c r="N307" i="1"/>
  <c r="N323" i="1"/>
  <c r="N339" i="1"/>
  <c r="N16" i="1"/>
  <c r="N32" i="1"/>
  <c r="N48" i="1"/>
  <c r="N64" i="1"/>
  <c r="N80" i="1"/>
  <c r="N96" i="1"/>
  <c r="N112" i="1"/>
  <c r="N128" i="1"/>
  <c r="N144" i="1"/>
  <c r="N160" i="1"/>
  <c r="N176" i="1"/>
  <c r="N192" i="1"/>
  <c r="N208" i="1"/>
  <c r="N224" i="1"/>
  <c r="N240" i="1"/>
  <c r="N256" i="1"/>
  <c r="N272" i="1"/>
  <c r="N288" i="1"/>
  <c r="N304" i="1"/>
  <c r="N320" i="1"/>
  <c r="N29" i="1"/>
  <c r="N45" i="1"/>
  <c r="N61" i="1"/>
  <c r="N77" i="1"/>
  <c r="N93" i="1"/>
  <c r="N109" i="1"/>
  <c r="N125" i="1"/>
  <c r="N141" i="1"/>
  <c r="N157" i="1"/>
  <c r="N173" i="1"/>
  <c r="N189" i="1"/>
  <c r="N205" i="1"/>
  <c r="N221" i="1"/>
  <c r="N237" i="1"/>
  <c r="N253" i="1"/>
  <c r="N269" i="1"/>
  <c r="N285" i="1"/>
  <c r="N301" i="1"/>
  <c r="N317" i="1"/>
  <c r="N333" i="1"/>
  <c r="N349" i="1"/>
  <c r="N26" i="1"/>
  <c r="N42" i="1"/>
  <c r="N58" i="1"/>
  <c r="N74" i="1"/>
  <c r="N114" i="1"/>
  <c r="N178" i="1"/>
  <c r="N242" i="1"/>
  <c r="N306" i="1"/>
  <c r="N346" i="1"/>
  <c r="N366" i="1"/>
  <c r="N382" i="1"/>
  <c r="N398" i="1"/>
  <c r="N414" i="1"/>
  <c r="N430" i="1"/>
  <c r="N446" i="1"/>
  <c r="N462" i="1"/>
  <c r="N478" i="1"/>
  <c r="N494" i="1"/>
  <c r="N510" i="1"/>
  <c r="N526" i="1"/>
  <c r="N542" i="1"/>
  <c r="N558" i="1"/>
  <c r="N574" i="1"/>
  <c r="N590" i="1"/>
  <c r="N606" i="1"/>
  <c r="N622" i="1"/>
  <c r="N638" i="1"/>
  <c r="N654" i="1"/>
  <c r="N670" i="1"/>
  <c r="N102" i="1"/>
  <c r="N166" i="1"/>
  <c r="N230" i="1"/>
  <c r="N294" i="1"/>
  <c r="N340" i="1"/>
  <c r="N363" i="1"/>
  <c r="N379" i="1"/>
  <c r="N395" i="1"/>
  <c r="N411" i="1"/>
  <c r="N427" i="1"/>
  <c r="N443" i="1"/>
  <c r="N459" i="1"/>
  <c r="N475" i="1"/>
  <c r="N491" i="1"/>
  <c r="N507" i="1"/>
  <c r="N523" i="1"/>
  <c r="N539" i="1"/>
  <c r="N555" i="1"/>
  <c r="N571" i="1"/>
  <c r="N587" i="1"/>
  <c r="N603" i="1"/>
  <c r="N90" i="1"/>
  <c r="N154" i="1"/>
  <c r="N218" i="1"/>
  <c r="N282" i="1"/>
  <c r="N334" i="1"/>
  <c r="N360" i="1"/>
  <c r="N376" i="1"/>
  <c r="N392" i="1"/>
  <c r="N158" i="1"/>
  <c r="N361" i="1"/>
  <c r="N413" i="1"/>
  <c r="N445" i="1"/>
  <c r="N477" i="1"/>
  <c r="N509" i="1"/>
  <c r="N541" i="1"/>
  <c r="N573" i="1"/>
  <c r="N605" i="1"/>
  <c r="N631" i="1"/>
  <c r="N652" i="1"/>
  <c r="N673" i="1"/>
  <c r="N691" i="1"/>
  <c r="N707" i="1"/>
  <c r="N723" i="1"/>
  <c r="N739" i="1"/>
  <c r="N755" i="1"/>
  <c r="N771" i="1"/>
  <c r="N787" i="1"/>
  <c r="N803" i="1"/>
  <c r="N819" i="1"/>
  <c r="N835" i="1"/>
  <c r="N851" i="1"/>
  <c r="N867" i="1"/>
  <c r="N883" i="1"/>
  <c r="N899" i="1"/>
  <c r="N915" i="1"/>
  <c r="N931" i="1"/>
  <c r="N947" i="1"/>
  <c r="N963" i="1"/>
  <c r="N979" i="1"/>
  <c r="N995" i="1"/>
  <c r="N1011" i="1"/>
  <c r="N238" i="1"/>
  <c r="N381" i="1"/>
  <c r="N424" i="1"/>
  <c r="N456" i="1"/>
  <c r="N488" i="1"/>
  <c r="N520" i="1"/>
  <c r="N552" i="1"/>
  <c r="N584" i="1"/>
  <c r="N616" i="1"/>
  <c r="N637" i="1"/>
  <c r="N659" i="1"/>
  <c r="N680" i="1"/>
  <c r="N696" i="1"/>
  <c r="N712" i="1"/>
  <c r="N728" i="1"/>
  <c r="N744" i="1"/>
  <c r="N760" i="1"/>
  <c r="N776" i="1"/>
  <c r="N792" i="1"/>
  <c r="N808" i="1"/>
  <c r="N824" i="1"/>
  <c r="N840" i="1"/>
  <c r="N856" i="1"/>
  <c r="N872" i="1"/>
  <c r="N888" i="1"/>
  <c r="N904" i="1"/>
  <c r="N920" i="1"/>
  <c r="N936" i="1"/>
  <c r="N952" i="1"/>
  <c r="N968" i="1"/>
  <c r="N984" i="1"/>
  <c r="N1000" i="1"/>
  <c r="N190" i="1"/>
  <c r="N369" i="1"/>
  <c r="N417" i="1"/>
  <c r="N449" i="1"/>
  <c r="N481" i="1"/>
  <c r="N513" i="1"/>
  <c r="N545" i="1"/>
  <c r="N577" i="1"/>
  <c r="N609" i="1"/>
  <c r="N633" i="1"/>
  <c r="N655" i="1"/>
  <c r="N676" i="1"/>
  <c r="N693" i="1"/>
  <c r="N709" i="1"/>
  <c r="N725" i="1"/>
  <c r="N741" i="1"/>
  <c r="N757" i="1"/>
  <c r="N773" i="1"/>
  <c r="N789" i="1"/>
  <c r="N805" i="1"/>
  <c r="N821" i="1"/>
  <c r="N142" i="1"/>
  <c r="N476" i="1"/>
  <c r="N604" i="1"/>
  <c r="N690" i="1"/>
  <c r="N754" i="1"/>
  <c r="N818" i="1"/>
  <c r="N858" i="1"/>
  <c r="N890" i="1"/>
  <c r="N922" i="1"/>
  <c r="N954" i="1"/>
  <c r="N986" i="1"/>
  <c r="N1016" i="1"/>
  <c r="N1032" i="1"/>
  <c r="N1048" i="1"/>
  <c r="N1064" i="1"/>
  <c r="N1080" i="1"/>
  <c r="N1096" i="1"/>
  <c r="N1112" i="1"/>
  <c r="N1128" i="1"/>
  <c r="N1144" i="1"/>
  <c r="N1160" i="1"/>
  <c r="N1176" i="1"/>
  <c r="N1192" i="1"/>
  <c r="N1208" i="1"/>
  <c r="N1224" i="1"/>
  <c r="N1240" i="1"/>
  <c r="N23" i="1"/>
  <c r="N39" i="1"/>
  <c r="N55" i="1"/>
  <c r="N71" i="1"/>
  <c r="N87" i="1"/>
  <c r="N103" i="1"/>
  <c r="N119" i="1"/>
  <c r="N135" i="1"/>
  <c r="N151" i="1"/>
  <c r="N167" i="1"/>
  <c r="N183" i="1"/>
  <c r="N199" i="1"/>
  <c r="N215" i="1"/>
  <c r="N231" i="1"/>
  <c r="N247" i="1"/>
  <c r="N263" i="1"/>
  <c r="N279" i="1"/>
  <c r="N295" i="1"/>
  <c r="N311" i="1"/>
  <c r="N327" i="1"/>
  <c r="N343" i="1"/>
  <c r="N20" i="1"/>
  <c r="N36" i="1"/>
  <c r="N52" i="1"/>
  <c r="N68" i="1"/>
  <c r="N84" i="1"/>
  <c r="N100" i="1"/>
  <c r="N116" i="1"/>
  <c r="N132" i="1"/>
  <c r="N148" i="1"/>
  <c r="N164" i="1"/>
  <c r="N180" i="1"/>
  <c r="N196" i="1"/>
  <c r="N212" i="1"/>
  <c r="N228" i="1"/>
  <c r="N244" i="1"/>
  <c r="N260" i="1"/>
  <c r="N276" i="1"/>
  <c r="N292" i="1"/>
  <c r="N308" i="1"/>
  <c r="N17" i="1"/>
  <c r="N33" i="1"/>
  <c r="N49" i="1"/>
  <c r="N65" i="1"/>
  <c r="N81" i="1"/>
  <c r="N97" i="1"/>
  <c r="N113" i="1"/>
  <c r="N129" i="1"/>
  <c r="N145" i="1"/>
  <c r="N161" i="1"/>
  <c r="N177" i="1"/>
  <c r="N193" i="1"/>
  <c r="N209" i="1"/>
  <c r="N225" i="1"/>
  <c r="N241" i="1"/>
  <c r="N257" i="1"/>
  <c r="N273" i="1"/>
  <c r="N289" i="1"/>
  <c r="N305" i="1"/>
  <c r="N321" i="1"/>
  <c r="N337" i="1"/>
  <c r="N353" i="1"/>
  <c r="N30" i="1"/>
  <c r="N46" i="1"/>
  <c r="N62" i="1"/>
  <c r="N78" i="1"/>
  <c r="N130" i="1"/>
  <c r="N194" i="1"/>
  <c r="N258" i="1"/>
  <c r="N322" i="1"/>
  <c r="N354" i="1"/>
  <c r="N370" i="1"/>
  <c r="N386" i="1"/>
  <c r="N402" i="1"/>
  <c r="N418" i="1"/>
  <c r="N434" i="1"/>
  <c r="N450" i="1"/>
  <c r="N466" i="1"/>
  <c r="N482" i="1"/>
  <c r="N498" i="1"/>
  <c r="N514" i="1"/>
  <c r="N530" i="1"/>
  <c r="N546" i="1"/>
  <c r="N562" i="1"/>
  <c r="N578" i="1"/>
  <c r="N594" i="1"/>
  <c r="N610" i="1"/>
  <c r="N626" i="1"/>
  <c r="N642" i="1"/>
  <c r="N658" i="1"/>
  <c r="N674" i="1"/>
  <c r="N118" i="1"/>
  <c r="N182" i="1"/>
  <c r="N246" i="1"/>
  <c r="N310" i="1"/>
  <c r="N348" i="1"/>
  <c r="N367" i="1"/>
  <c r="N383" i="1"/>
  <c r="N399" i="1"/>
  <c r="N415" i="1"/>
  <c r="N431" i="1"/>
  <c r="N447" i="1"/>
  <c r="N463" i="1"/>
  <c r="N479" i="1"/>
  <c r="N495" i="1"/>
  <c r="N511" i="1"/>
  <c r="N527" i="1"/>
  <c r="N543" i="1"/>
  <c r="N559" i="1"/>
  <c r="N575" i="1"/>
  <c r="N591" i="1"/>
  <c r="N607" i="1"/>
  <c r="N106" i="1"/>
  <c r="N170" i="1"/>
  <c r="N234" i="1"/>
  <c r="N298" i="1"/>
  <c r="N342" i="1"/>
  <c r="N364" i="1"/>
  <c r="N380" i="1"/>
  <c r="N396" i="1"/>
  <c r="N222" i="1"/>
  <c r="N377" i="1"/>
  <c r="N421" i="1"/>
  <c r="N453" i="1"/>
  <c r="N485" i="1"/>
  <c r="N517" i="1"/>
  <c r="N549" i="1"/>
  <c r="N581" i="1"/>
  <c r="N613" i="1"/>
  <c r="N636" i="1"/>
  <c r="N657" i="1"/>
  <c r="N679" i="1"/>
  <c r="N695" i="1"/>
  <c r="N711" i="1"/>
  <c r="N727" i="1"/>
  <c r="N743" i="1"/>
  <c r="N759" i="1"/>
  <c r="N775" i="1"/>
  <c r="N791" i="1"/>
  <c r="N807" i="1"/>
  <c r="N823" i="1"/>
  <c r="N839" i="1"/>
  <c r="N855" i="1"/>
  <c r="N871" i="1"/>
  <c r="N887" i="1"/>
  <c r="N903" i="1"/>
  <c r="N919" i="1"/>
  <c r="N935" i="1"/>
  <c r="N951" i="1"/>
  <c r="N967" i="1"/>
  <c r="N983" i="1"/>
  <c r="N999" i="1"/>
  <c r="N1015" i="1"/>
  <c r="N302" i="1"/>
  <c r="N397" i="1"/>
  <c r="N432" i="1"/>
  <c r="N464" i="1"/>
  <c r="N496" i="1"/>
  <c r="N528" i="1"/>
  <c r="N560" i="1"/>
  <c r="N592" i="1"/>
  <c r="N621" i="1"/>
  <c r="N643" i="1"/>
  <c r="N664" i="1"/>
  <c r="N684" i="1"/>
  <c r="N700" i="1"/>
  <c r="N716" i="1"/>
  <c r="N732" i="1"/>
  <c r="N748" i="1"/>
  <c r="N764" i="1"/>
  <c r="N780" i="1"/>
  <c r="N796" i="1"/>
  <c r="N812" i="1"/>
  <c r="N828" i="1"/>
  <c r="N844" i="1"/>
  <c r="N860" i="1"/>
  <c r="N876" i="1"/>
  <c r="N892" i="1"/>
  <c r="N908" i="1"/>
  <c r="N924" i="1"/>
  <c r="N940" i="1"/>
  <c r="N956" i="1"/>
  <c r="N972" i="1"/>
  <c r="N988" i="1"/>
  <c r="N1004" i="1"/>
  <c r="N254" i="1"/>
  <c r="N385" i="1"/>
  <c r="N425" i="1"/>
  <c r="N457" i="1"/>
  <c r="N489" i="1"/>
  <c r="N521" i="1"/>
  <c r="N553" i="1"/>
  <c r="N585" i="1"/>
  <c r="N617" i="1"/>
  <c r="N639" i="1"/>
  <c r="N660" i="1"/>
  <c r="N681" i="1"/>
  <c r="N697" i="1"/>
  <c r="N713" i="1"/>
  <c r="N729" i="1"/>
  <c r="N745" i="1"/>
  <c r="N761" i="1"/>
  <c r="N777" i="1"/>
  <c r="N793" i="1"/>
  <c r="N809" i="1"/>
  <c r="N825" i="1"/>
  <c r="N357" i="1"/>
  <c r="N508" i="1"/>
  <c r="N629" i="1"/>
  <c r="N706" i="1"/>
  <c r="N770" i="1"/>
  <c r="N834" i="1"/>
  <c r="N866" i="1"/>
  <c r="N898" i="1"/>
  <c r="N930" i="1"/>
  <c r="N962" i="1"/>
  <c r="N994" i="1"/>
  <c r="N1020" i="1"/>
  <c r="N1036" i="1"/>
  <c r="N1052" i="1"/>
  <c r="N1068" i="1"/>
  <c r="N1084" i="1"/>
  <c r="N1100" i="1"/>
  <c r="N1116" i="1"/>
  <c r="N1132" i="1"/>
  <c r="N1148" i="1"/>
  <c r="N1164" i="1"/>
  <c r="N1180" i="1"/>
  <c r="N1196" i="1"/>
  <c r="N1212" i="1"/>
  <c r="N1228" i="1"/>
  <c r="N1244" i="1"/>
  <c r="N1260" i="1"/>
  <c r="N1276" i="1"/>
  <c r="N1292" i="1"/>
  <c r="N1308" i="1"/>
  <c r="N1324" i="1"/>
  <c r="N1340" i="1"/>
  <c r="N1356" i="1"/>
  <c r="N1372" i="1"/>
  <c r="N1388" i="1"/>
  <c r="N1404" i="1"/>
  <c r="N1420" i="1"/>
  <c r="N1436" i="1"/>
  <c r="N1452" i="1"/>
  <c r="N1468" i="1"/>
  <c r="N1484" i="1"/>
  <c r="N1500" i="1"/>
  <c r="N1516" i="1"/>
  <c r="N452" i="1"/>
  <c r="N580" i="1"/>
  <c r="N677" i="1"/>
  <c r="N742" i="1"/>
  <c r="N806" i="1"/>
  <c r="N853" i="1"/>
  <c r="N885" i="1"/>
  <c r="N917" i="1"/>
  <c r="N949" i="1"/>
  <c r="N981" i="1"/>
  <c r="N1012" i="1"/>
  <c r="N1029" i="1"/>
  <c r="N1045" i="1"/>
  <c r="N1061" i="1"/>
  <c r="N1077" i="1"/>
  <c r="N1093" i="1"/>
  <c r="N1109" i="1"/>
  <c r="N1125" i="1"/>
  <c r="N1141" i="1"/>
  <c r="N1157" i="1"/>
  <c r="N1173" i="1"/>
  <c r="N1189" i="1"/>
  <c r="N1205" i="1"/>
  <c r="N1221" i="1"/>
  <c r="N1237" i="1"/>
  <c r="N1253" i="1"/>
  <c r="N1269" i="1"/>
  <c r="N1285" i="1"/>
  <c r="N1301" i="1"/>
  <c r="N1317" i="1"/>
  <c r="N1333" i="1"/>
  <c r="N1349" i="1"/>
  <c r="N1365" i="1"/>
  <c r="N1381" i="1"/>
  <c r="N1397" i="1"/>
  <c r="N1413" i="1"/>
  <c r="N1429" i="1"/>
  <c r="N1445" i="1"/>
  <c r="N1461" i="1"/>
  <c r="N1477" i="1"/>
  <c r="N1493" i="1"/>
  <c r="N1509" i="1"/>
  <c r="N389" i="1"/>
  <c r="N524" i="1"/>
  <c r="N640" i="1"/>
  <c r="N714" i="1"/>
  <c r="N778" i="1"/>
  <c r="N838" i="1"/>
  <c r="N870" i="1"/>
  <c r="N902" i="1"/>
  <c r="N934" i="1"/>
  <c r="N966" i="1"/>
  <c r="N998" i="1"/>
  <c r="N1022" i="1"/>
  <c r="N1038" i="1"/>
  <c r="N1054" i="1"/>
  <c r="N1070" i="1"/>
  <c r="N1086" i="1"/>
  <c r="N1102" i="1"/>
  <c r="N1118" i="1"/>
  <c r="N1134" i="1"/>
  <c r="N1150" i="1"/>
  <c r="N1166" i="1"/>
  <c r="N1182" i="1"/>
  <c r="N1198" i="1"/>
  <c r="N1214" i="1"/>
  <c r="N1230" i="1"/>
  <c r="N1246" i="1"/>
  <c r="N1262" i="1"/>
  <c r="N1278" i="1"/>
  <c r="N1294" i="1"/>
  <c r="N1310" i="1"/>
  <c r="N1326" i="1"/>
  <c r="N1342" i="1"/>
  <c r="N500" i="1"/>
  <c r="N830" i="1"/>
  <c r="N961" i="1"/>
  <c r="N1051" i="1"/>
  <c r="N1115" i="1"/>
  <c r="N1179" i="1"/>
  <c r="N1243" i="1"/>
  <c r="N1307" i="1"/>
  <c r="N1362" i="1"/>
  <c r="N1394" i="1"/>
  <c r="N1426" i="1"/>
  <c r="N1458" i="1"/>
  <c r="N1490" i="1"/>
  <c r="N1520" i="1"/>
  <c r="N1536" i="1"/>
  <c r="N1552" i="1"/>
  <c r="N1568" i="1"/>
  <c r="N1584" i="1"/>
  <c r="N75" i="1"/>
  <c r="N139" i="1"/>
  <c r="N203" i="1"/>
  <c r="N267" i="1"/>
  <c r="N331" i="1"/>
  <c r="N56" i="1"/>
  <c r="N120" i="1"/>
  <c r="N184" i="1"/>
  <c r="N248" i="1"/>
  <c r="N312" i="1"/>
  <c r="N69" i="1"/>
  <c r="N133" i="1"/>
  <c r="N197" i="1"/>
  <c r="N261" i="1"/>
  <c r="N325" i="1"/>
  <c r="N50" i="1"/>
  <c r="N210" i="1"/>
  <c r="N374" i="1"/>
  <c r="N438" i="1"/>
  <c r="N502" i="1"/>
  <c r="N566" i="1"/>
  <c r="N630" i="1"/>
  <c r="N134" i="1"/>
  <c r="N355" i="1"/>
  <c r="N419" i="1"/>
  <c r="N483" i="1"/>
  <c r="N547" i="1"/>
  <c r="N611" i="1"/>
  <c r="N314" i="1"/>
  <c r="N400" i="1"/>
  <c r="N461" i="1"/>
  <c r="N589" i="1"/>
  <c r="N683" i="1"/>
  <c r="N747" i="1"/>
  <c r="N811" i="1"/>
  <c r="N875" i="1"/>
  <c r="N939" i="1"/>
  <c r="N1003" i="1"/>
  <c r="N440" i="1"/>
  <c r="N568" i="1"/>
  <c r="N669" i="1"/>
  <c r="N736" i="1"/>
  <c r="N800" i="1"/>
  <c r="N864" i="1"/>
  <c r="N928" i="1"/>
  <c r="N992" i="1"/>
  <c r="N433" i="1"/>
  <c r="N561" i="1"/>
  <c r="N665" i="1"/>
  <c r="N733" i="1"/>
  <c r="N797" i="1"/>
  <c r="N540" i="1"/>
  <c r="N842" i="1"/>
  <c r="N970" i="1"/>
  <c r="N1056" i="1"/>
  <c r="N1120" i="1"/>
  <c r="N1184" i="1"/>
  <c r="N1248" i="1"/>
  <c r="N1280" i="1"/>
  <c r="N1312" i="1"/>
  <c r="N1344" i="1"/>
  <c r="N1376" i="1"/>
  <c r="N1408" i="1"/>
  <c r="N1440" i="1"/>
  <c r="N1472" i="1"/>
  <c r="N1504" i="1"/>
  <c r="N484" i="1"/>
  <c r="N635" i="1"/>
  <c r="N726" i="1"/>
  <c r="N822" i="1"/>
  <c r="N869" i="1"/>
  <c r="N909" i="1"/>
  <c r="N957" i="1"/>
  <c r="N997" i="1"/>
  <c r="N1025" i="1"/>
  <c r="N1049" i="1"/>
  <c r="N1069" i="1"/>
  <c r="N1089" i="1"/>
  <c r="N1113" i="1"/>
  <c r="N1133" i="1"/>
  <c r="N1153" i="1"/>
  <c r="N1177" i="1"/>
  <c r="N1197" i="1"/>
  <c r="N1217" i="1"/>
  <c r="N1241" i="1"/>
  <c r="N1261" i="1"/>
  <c r="N1281" i="1"/>
  <c r="N1305" i="1"/>
  <c r="N1325" i="1"/>
  <c r="N1345" i="1"/>
  <c r="N1369" i="1"/>
  <c r="N1389" i="1"/>
  <c r="N1409" i="1"/>
  <c r="N1433" i="1"/>
  <c r="N1453" i="1"/>
  <c r="N1473" i="1"/>
  <c r="N1497" i="1"/>
  <c r="N1517" i="1"/>
  <c r="N492" i="1"/>
  <c r="N661" i="1"/>
  <c r="N746" i="1"/>
  <c r="N826" i="1"/>
  <c r="N878" i="1"/>
  <c r="N918" i="1"/>
  <c r="N958" i="1"/>
  <c r="N1006" i="1"/>
  <c r="N1030" i="1"/>
  <c r="N1050" i="1"/>
  <c r="N1074" i="1"/>
  <c r="N1094" i="1"/>
  <c r="N1114" i="1"/>
  <c r="N1138" i="1"/>
  <c r="N1158" i="1"/>
  <c r="N1178" i="1"/>
  <c r="N1202" i="1"/>
  <c r="N1222" i="1"/>
  <c r="N1242" i="1"/>
  <c r="N1266" i="1"/>
  <c r="N1286" i="1"/>
  <c r="N1306" i="1"/>
  <c r="N1330" i="1"/>
  <c r="N1350" i="1"/>
  <c r="N766" i="1"/>
  <c r="N993" i="1"/>
  <c r="N1083" i="1"/>
  <c r="N1163" i="1"/>
  <c r="N1259" i="1"/>
  <c r="N1339" i="1"/>
  <c r="N1386" i="1"/>
  <c r="N1434" i="1"/>
  <c r="N1474" i="1"/>
  <c r="N1514" i="1"/>
  <c r="N1540" i="1"/>
  <c r="N1560" i="1"/>
  <c r="N1580" i="1"/>
  <c r="N1600" i="1"/>
  <c r="N1616" i="1"/>
  <c r="N1632" i="1"/>
  <c r="N1648" i="1"/>
  <c r="N1664" i="1"/>
  <c r="N1680" i="1"/>
  <c r="N1696" i="1"/>
  <c r="N1712" i="1"/>
  <c r="N1728" i="1"/>
  <c r="N1744" i="1"/>
  <c r="N1760" i="1"/>
  <c r="N1776" i="1"/>
  <c r="N1792" i="1"/>
  <c r="N1808" i="1"/>
  <c r="N1824" i="1"/>
  <c r="N1840" i="1"/>
  <c r="N1856" i="1"/>
  <c r="N1872" i="1"/>
  <c r="N1888" i="1"/>
  <c r="N1904" i="1"/>
  <c r="N1920" i="1"/>
  <c r="N1936" i="1"/>
  <c r="N1952" i="1"/>
  <c r="N1968" i="1"/>
  <c r="N1984" i="1"/>
  <c r="N645" i="1"/>
  <c r="N873" i="1"/>
  <c r="N1001" i="1"/>
  <c r="N1071" i="1"/>
  <c r="N1135" i="1"/>
  <c r="N1199" i="1"/>
  <c r="N1263" i="1"/>
  <c r="N1327" i="1"/>
  <c r="N1371" i="1"/>
  <c r="N1403" i="1"/>
  <c r="N1435" i="1"/>
  <c r="N1467" i="1"/>
  <c r="N1499" i="1"/>
  <c r="N1525" i="1"/>
  <c r="N1541" i="1"/>
  <c r="N1557" i="1"/>
  <c r="N1573" i="1"/>
  <c r="N1589" i="1"/>
  <c r="N1605" i="1"/>
  <c r="N1621" i="1"/>
  <c r="N1637" i="1"/>
  <c r="N1653" i="1"/>
  <c r="N1669" i="1"/>
  <c r="N1685" i="1"/>
  <c r="N1701" i="1"/>
  <c r="N1717" i="1"/>
  <c r="N1733" i="1"/>
  <c r="N1749" i="1"/>
  <c r="N1765" i="1"/>
  <c r="N1781" i="1"/>
  <c r="N1797" i="1"/>
  <c r="N1813" i="1"/>
  <c r="N1829" i="1"/>
  <c r="N1845" i="1"/>
  <c r="N1861" i="1"/>
  <c r="N1877" i="1"/>
  <c r="N1893" i="1"/>
  <c r="N1909" i="1"/>
  <c r="N1925" i="1"/>
  <c r="N1941" i="1"/>
  <c r="N1957" i="1"/>
  <c r="N1973" i="1"/>
  <c r="N436" i="1"/>
  <c r="N798" i="1"/>
  <c r="N945" i="1"/>
  <c r="N1043" i="1"/>
  <c r="N1107" i="1"/>
  <c r="N1171" i="1"/>
  <c r="N1235" i="1"/>
  <c r="N1299" i="1"/>
  <c r="N1358" i="1"/>
  <c r="N1390" i="1"/>
  <c r="N1422" i="1"/>
  <c r="N1454" i="1"/>
  <c r="N1486" i="1"/>
  <c r="N1518" i="1"/>
  <c r="N1534" i="1"/>
  <c r="N1550" i="1"/>
  <c r="N1566" i="1"/>
  <c r="N1582" i="1"/>
  <c r="N1598" i="1"/>
  <c r="N1614" i="1"/>
  <c r="N1630" i="1"/>
  <c r="N1646" i="1"/>
  <c r="N1662" i="1"/>
  <c r="N1678" i="1"/>
  <c r="N1694" i="1"/>
  <c r="N1710" i="1"/>
  <c r="N1726" i="1"/>
  <c r="N1742" i="1"/>
  <c r="N1758" i="1"/>
  <c r="N1774" i="1"/>
  <c r="N1790" i="1"/>
  <c r="N1806" i="1"/>
  <c r="N1822" i="1"/>
  <c r="N1838" i="1"/>
  <c r="N953" i="1"/>
  <c r="N1239" i="1"/>
  <c r="N1423" i="1"/>
  <c r="N1535" i="1"/>
  <c r="N1599" i="1"/>
  <c r="N1663" i="1"/>
  <c r="N1727" i="1"/>
  <c r="N1791" i="1"/>
  <c r="N1850" i="1"/>
  <c r="N1882" i="1"/>
  <c r="N1914" i="1"/>
  <c r="N1946" i="1"/>
  <c r="N1978" i="1"/>
  <c r="N1999" i="1"/>
  <c r="N2015" i="1"/>
  <c r="N2031" i="1"/>
  <c r="N2047" i="1"/>
  <c r="N2063" i="1"/>
  <c r="N2079" i="1"/>
  <c r="N2095" i="1"/>
  <c r="N2111" i="1"/>
  <c r="N2127" i="1"/>
  <c r="N2143" i="1"/>
  <c r="N2159" i="1"/>
  <c r="N2175" i="1"/>
  <c r="N2191" i="1"/>
  <c r="N2207" i="1"/>
  <c r="N985" i="1"/>
  <c r="N1255" i="1"/>
  <c r="N1431" i="1"/>
  <c r="N1539" i="1"/>
  <c r="N1603" i="1"/>
  <c r="N1667" i="1"/>
  <c r="N1731" i="1"/>
  <c r="N1795" i="1"/>
  <c r="N1851" i="1"/>
  <c r="N1883" i="1"/>
  <c r="N1915" i="1"/>
  <c r="N1947" i="1"/>
  <c r="N1979" i="1"/>
  <c r="N2000" i="1"/>
  <c r="N2016" i="1"/>
  <c r="N2032" i="1"/>
  <c r="N2048" i="1"/>
  <c r="N2064" i="1"/>
  <c r="N2080" i="1"/>
  <c r="N2096" i="1"/>
  <c r="N2112" i="1"/>
  <c r="N2128" i="1"/>
  <c r="N2144" i="1"/>
  <c r="N2160" i="1"/>
  <c r="N2176" i="1"/>
  <c r="N2192" i="1"/>
  <c r="N2208" i="1"/>
  <c r="N1014" i="1"/>
  <c r="N1271" i="1"/>
  <c r="N1439" i="1"/>
  <c r="N1543" i="1"/>
  <c r="N1607" i="1"/>
  <c r="N1671" i="1"/>
  <c r="N1735" i="1"/>
  <c r="N1799" i="1"/>
  <c r="N1854" i="1"/>
  <c r="N1886" i="1"/>
  <c r="N1918" i="1"/>
  <c r="N1950" i="1"/>
  <c r="N1982" i="1"/>
  <c r="N2001" i="1"/>
  <c r="N2017" i="1"/>
  <c r="N2033" i="1"/>
  <c r="N2049" i="1"/>
  <c r="N2065" i="1"/>
  <c r="N2081" i="1"/>
  <c r="N2097" i="1"/>
  <c r="N2113" i="1"/>
  <c r="N2129" i="1"/>
  <c r="N2145" i="1"/>
  <c r="N2161" i="1"/>
  <c r="N2177" i="1"/>
  <c r="N2193" i="1"/>
  <c r="N2209" i="1"/>
  <c r="N1031" i="1"/>
  <c r="N1287" i="1"/>
  <c r="N1447" i="1"/>
  <c r="N1547" i="1"/>
  <c r="N1611" i="1"/>
  <c r="N1675" i="1"/>
  <c r="N1739" i="1"/>
  <c r="N1803" i="1"/>
  <c r="N1855" i="1"/>
  <c r="N1887" i="1"/>
  <c r="N1919" i="1"/>
  <c r="N1951" i="1"/>
  <c r="N1983" i="1"/>
  <c r="N2002" i="1"/>
  <c r="N2018" i="1"/>
  <c r="N2034" i="1"/>
  <c r="N2050" i="1"/>
  <c r="N2066" i="1"/>
  <c r="N2082" i="1"/>
  <c r="N2098" i="1"/>
  <c r="N2114" i="1"/>
  <c r="N2142" i="1"/>
  <c r="N2206" i="1"/>
  <c r="N2178" i="1"/>
  <c r="N27" i="1"/>
  <c r="N91" i="1"/>
  <c r="N155" i="1"/>
  <c r="N219" i="1"/>
  <c r="N283" i="1"/>
  <c r="N347" i="1"/>
  <c r="N72" i="1"/>
  <c r="N136" i="1"/>
  <c r="N200" i="1"/>
  <c r="N264" i="1"/>
  <c r="N21" i="1"/>
  <c r="N85" i="1"/>
  <c r="N149" i="1"/>
  <c r="N213" i="1"/>
  <c r="N277" i="1"/>
  <c r="N341" i="1"/>
  <c r="N66" i="1"/>
  <c r="N274" i="1"/>
  <c r="N390" i="1"/>
  <c r="N454" i="1"/>
  <c r="N518" i="1"/>
  <c r="N582" i="1"/>
  <c r="N646" i="1"/>
  <c r="N198" i="1"/>
  <c r="N371" i="1"/>
  <c r="N435" i="1"/>
  <c r="N499" i="1"/>
  <c r="N563" i="1"/>
  <c r="N122" i="1"/>
  <c r="N350" i="1"/>
  <c r="N286" i="1"/>
  <c r="N493" i="1"/>
  <c r="N620" i="1"/>
  <c r="N699" i="1"/>
  <c r="N763" i="1"/>
  <c r="N827" i="1"/>
  <c r="N891" i="1"/>
  <c r="N955" i="1"/>
  <c r="N110" i="1"/>
  <c r="N472" i="1"/>
  <c r="N600" i="1"/>
  <c r="N688" i="1"/>
  <c r="N752" i="1"/>
  <c r="N816" i="1"/>
  <c r="N880" i="1"/>
  <c r="N944" i="1"/>
  <c r="N1008" i="1"/>
  <c r="N465" i="1"/>
  <c r="N593" i="1"/>
  <c r="N685" i="1"/>
  <c r="N749" i="1"/>
  <c r="N813" i="1"/>
  <c r="N651" i="1"/>
  <c r="N874" i="1"/>
  <c r="N1002" i="1"/>
  <c r="N1072" i="1"/>
  <c r="N1136" i="1"/>
  <c r="N1200" i="1"/>
  <c r="N1256" i="1"/>
  <c r="N1288" i="1"/>
  <c r="N1320" i="1"/>
  <c r="N1352" i="1"/>
  <c r="N1384" i="1"/>
  <c r="N1416" i="1"/>
  <c r="N1448" i="1"/>
  <c r="N1480" i="1"/>
  <c r="N1512" i="1"/>
  <c r="N516" i="1"/>
  <c r="N656" i="1"/>
  <c r="N758" i="1"/>
  <c r="N837" i="1"/>
  <c r="N877" i="1"/>
  <c r="N925" i="1"/>
  <c r="N965" i="1"/>
  <c r="N1005" i="1"/>
  <c r="N1033" i="1"/>
  <c r="N1053" i="1"/>
  <c r="N1073" i="1"/>
  <c r="N1097" i="1"/>
  <c r="N1117" i="1"/>
  <c r="N1137" i="1"/>
  <c r="N1161" i="1"/>
  <c r="N1181" i="1"/>
  <c r="N1201" i="1"/>
  <c r="N1225" i="1"/>
  <c r="N1245" i="1"/>
  <c r="N1265" i="1"/>
  <c r="N1289" i="1"/>
  <c r="N1309" i="1"/>
  <c r="N1329" i="1"/>
  <c r="N1353" i="1"/>
  <c r="N1373" i="1"/>
  <c r="N1393" i="1"/>
  <c r="N1417" i="1"/>
  <c r="N1437" i="1"/>
  <c r="N1457" i="1"/>
  <c r="N1481" i="1"/>
  <c r="N1501" i="1"/>
  <c r="N270" i="1"/>
  <c r="N556" i="1"/>
  <c r="N682" i="1"/>
  <c r="N762" i="1"/>
  <c r="N846" i="1"/>
  <c r="N886" i="1"/>
  <c r="N926" i="1"/>
  <c r="N974" i="1"/>
  <c r="N1013" i="1"/>
  <c r="N1034" i="1"/>
  <c r="N1058" i="1"/>
  <c r="N1078" i="1"/>
  <c r="N1098" i="1"/>
  <c r="N1122" i="1"/>
  <c r="N1142" i="1"/>
  <c r="N1162" i="1"/>
  <c r="N1186" i="1"/>
  <c r="N1206" i="1"/>
  <c r="N1226" i="1"/>
  <c r="N1250" i="1"/>
  <c r="N1270" i="1"/>
  <c r="N1290" i="1"/>
  <c r="N1314" i="1"/>
  <c r="N1334" i="1"/>
  <c r="N328" i="1"/>
  <c r="N865" i="1"/>
  <c r="N1019" i="1"/>
  <c r="N1099" i="1"/>
  <c r="N1195" i="1"/>
  <c r="N1275" i="1"/>
  <c r="N1354" i="1"/>
  <c r="N1402" i="1"/>
  <c r="N1442" i="1"/>
  <c r="N1482" i="1"/>
  <c r="N1524" i="1"/>
  <c r="N1544" i="1"/>
  <c r="N1564" i="1"/>
  <c r="N1588" i="1"/>
  <c r="N1604" i="1"/>
  <c r="N1620" i="1"/>
  <c r="N1636" i="1"/>
  <c r="N1652" i="1"/>
  <c r="N1668" i="1"/>
  <c r="N1684" i="1"/>
  <c r="N1700" i="1"/>
  <c r="N1716" i="1"/>
  <c r="N1732" i="1"/>
  <c r="N1748" i="1"/>
  <c r="N1764" i="1"/>
  <c r="N1780" i="1"/>
  <c r="N1796" i="1"/>
  <c r="N1812" i="1"/>
  <c r="N1828" i="1"/>
  <c r="N1844" i="1"/>
  <c r="N1860" i="1"/>
  <c r="N1876" i="1"/>
  <c r="N1892" i="1"/>
  <c r="N1908" i="1"/>
  <c r="N1924" i="1"/>
  <c r="N1940" i="1"/>
  <c r="N1956" i="1"/>
  <c r="N1972" i="1"/>
  <c r="N1988" i="1"/>
  <c r="N718" i="1"/>
  <c r="N905" i="1"/>
  <c r="N1023" i="1"/>
  <c r="N1087" i="1"/>
  <c r="N1151" i="1"/>
  <c r="N1215" i="1"/>
  <c r="N1279" i="1"/>
  <c r="N1343" i="1"/>
  <c r="N1379" i="1"/>
  <c r="N1411" i="1"/>
  <c r="N1443" i="1"/>
  <c r="N1475" i="1"/>
  <c r="N1507" i="1"/>
  <c r="N1529" i="1"/>
  <c r="N1545" i="1"/>
  <c r="N1561" i="1"/>
  <c r="N1577" i="1"/>
  <c r="N1593" i="1"/>
  <c r="N1609" i="1"/>
  <c r="N1625" i="1"/>
  <c r="N1641" i="1"/>
  <c r="N1657" i="1"/>
  <c r="N1673" i="1"/>
  <c r="N1689" i="1"/>
  <c r="N1705" i="1"/>
  <c r="N1721" i="1"/>
  <c r="N1737" i="1"/>
  <c r="N1753" i="1"/>
  <c r="N1769" i="1"/>
  <c r="N1785" i="1"/>
  <c r="N1801" i="1"/>
  <c r="N1817" i="1"/>
  <c r="N1833" i="1"/>
  <c r="N1849" i="1"/>
  <c r="N1865" i="1"/>
  <c r="N1881" i="1"/>
  <c r="N1897" i="1"/>
  <c r="N1913" i="1"/>
  <c r="N1929" i="1"/>
  <c r="N1945" i="1"/>
  <c r="N1961" i="1"/>
  <c r="N1977" i="1"/>
  <c r="N564" i="1"/>
  <c r="N849" i="1"/>
  <c r="N977" i="1"/>
  <c r="N1059" i="1"/>
  <c r="N1123" i="1"/>
  <c r="N1187" i="1"/>
  <c r="N1251" i="1"/>
  <c r="N1315" i="1"/>
  <c r="N1366" i="1"/>
  <c r="N1398" i="1"/>
  <c r="N1430" i="1"/>
  <c r="N1462" i="1"/>
  <c r="N1494" i="1"/>
  <c r="N1522" i="1"/>
  <c r="N1538" i="1"/>
  <c r="N1554" i="1"/>
  <c r="N1570" i="1"/>
  <c r="N1586" i="1"/>
  <c r="N1602" i="1"/>
  <c r="N1618" i="1"/>
  <c r="N1634" i="1"/>
  <c r="N1650" i="1"/>
  <c r="N1666" i="1"/>
  <c r="N1682" i="1"/>
  <c r="N1698" i="1"/>
  <c r="N1714" i="1"/>
  <c r="N1730" i="1"/>
  <c r="N1746" i="1"/>
  <c r="N1762" i="1"/>
  <c r="N1778" i="1"/>
  <c r="N1794" i="1"/>
  <c r="N1810" i="1"/>
  <c r="N1826" i="1"/>
  <c r="N1842" i="1"/>
  <c r="N1047" i="1"/>
  <c r="N1303" i="1"/>
  <c r="N1455" i="1"/>
  <c r="N1551" i="1"/>
  <c r="N1615" i="1"/>
  <c r="N1679" i="1"/>
  <c r="N1743" i="1"/>
  <c r="N1807" i="1"/>
  <c r="N1858" i="1"/>
  <c r="N1890" i="1"/>
  <c r="N1922" i="1"/>
  <c r="N1954" i="1"/>
  <c r="N1986" i="1"/>
  <c r="N2003" i="1"/>
  <c r="N2019" i="1"/>
  <c r="N2035" i="1"/>
  <c r="N2051" i="1"/>
  <c r="N2067" i="1"/>
  <c r="N2083" i="1"/>
  <c r="N2099" i="1"/>
  <c r="N2115" i="1"/>
  <c r="N2131" i="1"/>
  <c r="N2147" i="1"/>
  <c r="N2163" i="1"/>
  <c r="N2179" i="1"/>
  <c r="N2195" i="1"/>
  <c r="N2211" i="1"/>
  <c r="N1063" i="1"/>
  <c r="N1319" i="1"/>
  <c r="N1463" i="1"/>
  <c r="N1555" i="1"/>
  <c r="N1619" i="1"/>
  <c r="N1683" i="1"/>
  <c r="N1747" i="1"/>
  <c r="N1811" i="1"/>
  <c r="N1859" i="1"/>
  <c r="N1891" i="1"/>
  <c r="N1923" i="1"/>
  <c r="N1955" i="1"/>
  <c r="N1987" i="1"/>
  <c r="N2004" i="1"/>
  <c r="N2020" i="1"/>
  <c r="N2036" i="1"/>
  <c r="N2052" i="1"/>
  <c r="N2068" i="1"/>
  <c r="N2084" i="1"/>
  <c r="N2100" i="1"/>
  <c r="N2116" i="1"/>
  <c r="N2132" i="1"/>
  <c r="N2148" i="1"/>
  <c r="N2164" i="1"/>
  <c r="N2180" i="1"/>
  <c r="N2196" i="1"/>
  <c r="N2212" i="1"/>
  <c r="N1079" i="1"/>
  <c r="N1335" i="1"/>
  <c r="N1471" i="1"/>
  <c r="N1559" i="1"/>
  <c r="N1623" i="1"/>
  <c r="N1687" i="1"/>
  <c r="N1751" i="1"/>
  <c r="N1815" i="1"/>
  <c r="N1862" i="1"/>
  <c r="N1894" i="1"/>
  <c r="N1926" i="1"/>
  <c r="N1958" i="1"/>
  <c r="N1989" i="1"/>
  <c r="N2005" i="1"/>
  <c r="N2021" i="1"/>
  <c r="N2037" i="1"/>
  <c r="N2053" i="1"/>
  <c r="N2069" i="1"/>
  <c r="N2085" i="1"/>
  <c r="N2101" i="1"/>
  <c r="N2117" i="1"/>
  <c r="N2133" i="1"/>
  <c r="N2149" i="1"/>
  <c r="N2165" i="1"/>
  <c r="N2181" i="1"/>
  <c r="N2197" i="1"/>
  <c r="N2213" i="1"/>
  <c r="N1095" i="1"/>
  <c r="N1351" i="1"/>
  <c r="N1479" i="1"/>
  <c r="N1563" i="1"/>
  <c r="N1627" i="1"/>
  <c r="N1691" i="1"/>
  <c r="N1755" i="1"/>
  <c r="N1819" i="1"/>
  <c r="N1863" i="1"/>
  <c r="N1895" i="1"/>
  <c r="N1927" i="1"/>
  <c r="N1959" i="1"/>
  <c r="N1990" i="1"/>
  <c r="N2006" i="1"/>
  <c r="N2022" i="1"/>
  <c r="N2038" i="1"/>
  <c r="N2054" i="1"/>
  <c r="N2070" i="1"/>
  <c r="N2086" i="1"/>
  <c r="N2102" i="1"/>
  <c r="N2118" i="1"/>
  <c r="N2158" i="1"/>
  <c r="N43" i="1"/>
  <c r="N107" i="1"/>
  <c r="N171" i="1"/>
  <c r="N235" i="1"/>
  <c r="N299" i="1"/>
  <c r="N24" i="1"/>
  <c r="N88" i="1"/>
  <c r="N152" i="1"/>
  <c r="N216" i="1"/>
  <c r="N280" i="1"/>
  <c r="N37" i="1"/>
  <c r="N101" i="1"/>
  <c r="N165" i="1"/>
  <c r="N229" i="1"/>
  <c r="N293" i="1"/>
  <c r="N18" i="1"/>
  <c r="N82" i="1"/>
  <c r="N330" i="1"/>
  <c r="N406" i="1"/>
  <c r="N470" i="1"/>
  <c r="N534" i="1"/>
  <c r="N598" i="1"/>
  <c r="N662" i="1"/>
  <c r="N262" i="1"/>
  <c r="N387" i="1"/>
  <c r="N451" i="1"/>
  <c r="N515" i="1"/>
  <c r="N579" i="1"/>
  <c r="N186" i="1"/>
  <c r="N368" i="1"/>
  <c r="N393" i="1"/>
  <c r="N525" i="1"/>
  <c r="N641" i="1"/>
  <c r="N715" i="1"/>
  <c r="N779" i="1"/>
  <c r="N843" i="1"/>
  <c r="N907" i="1"/>
  <c r="N971" i="1"/>
  <c r="N344" i="1"/>
  <c r="N504" i="1"/>
  <c r="N627" i="1"/>
  <c r="N704" i="1"/>
  <c r="N768" i="1"/>
  <c r="N832" i="1"/>
  <c r="N896" i="1"/>
  <c r="N960" i="1"/>
  <c r="N318" i="1"/>
  <c r="N497" i="1"/>
  <c r="N623" i="1"/>
  <c r="N701" i="1"/>
  <c r="N765" i="1"/>
  <c r="N829" i="1"/>
  <c r="N722" i="1"/>
  <c r="N906" i="1"/>
  <c r="N1024" i="1"/>
  <c r="N1088" i="1"/>
  <c r="N1152" i="1"/>
  <c r="N1216" i="1"/>
  <c r="N1264" i="1"/>
  <c r="N1296" i="1"/>
  <c r="N1328" i="1"/>
  <c r="N1360" i="1"/>
  <c r="N1392" i="1"/>
  <c r="N1424" i="1"/>
  <c r="N1456" i="1"/>
  <c r="N1488" i="1"/>
  <c r="N206" i="1"/>
  <c r="N548" i="1"/>
  <c r="N694" i="1"/>
  <c r="N774" i="1"/>
  <c r="N845" i="1"/>
  <c r="N893" i="1"/>
  <c r="N933" i="1"/>
  <c r="N973" i="1"/>
  <c r="N1017" i="1"/>
  <c r="N1037" i="1"/>
  <c r="N1057" i="1"/>
  <c r="N1081" i="1"/>
  <c r="N1101" i="1"/>
  <c r="N1121" i="1"/>
  <c r="N1145" i="1"/>
  <c r="N1165" i="1"/>
  <c r="N1185" i="1"/>
  <c r="N1209" i="1"/>
  <c r="N1229" i="1"/>
  <c r="N1249" i="1"/>
  <c r="N1273" i="1"/>
  <c r="N1293" i="1"/>
  <c r="N1313" i="1"/>
  <c r="N1337" i="1"/>
  <c r="N1357" i="1"/>
  <c r="N1377" i="1"/>
  <c r="N1401" i="1"/>
  <c r="N1421" i="1"/>
  <c r="N1441" i="1"/>
  <c r="N1465" i="1"/>
  <c r="N1485" i="1"/>
  <c r="N1505" i="1"/>
  <c r="N428" i="1"/>
  <c r="N588" i="1"/>
  <c r="N698" i="1"/>
  <c r="N794" i="1"/>
  <c r="N854" i="1"/>
  <c r="N894" i="1"/>
  <c r="N942" i="1"/>
  <c r="N982" i="1"/>
  <c r="N1018" i="1"/>
  <c r="N1042" i="1"/>
  <c r="N1062" i="1"/>
  <c r="N1082" i="1"/>
  <c r="N1106" i="1"/>
  <c r="N1126" i="1"/>
  <c r="N1146" i="1"/>
  <c r="N1170" i="1"/>
  <c r="N1190" i="1"/>
  <c r="N1210" i="1"/>
  <c r="N1234" i="1"/>
  <c r="N1254" i="1"/>
  <c r="N1274" i="1"/>
  <c r="N1298" i="1"/>
  <c r="N1318" i="1"/>
  <c r="N1338" i="1"/>
  <c r="N624" i="1"/>
  <c r="N897" i="1"/>
  <c r="N1035" i="1"/>
  <c r="N1131" i="1"/>
  <c r="N1211" i="1"/>
  <c r="N1291" i="1"/>
  <c r="N1370" i="1"/>
  <c r="N1410" i="1"/>
  <c r="N1450" i="1"/>
  <c r="N1498" i="1"/>
  <c r="N1528" i="1"/>
  <c r="N1548" i="1"/>
  <c r="N1572" i="1"/>
  <c r="N1592" i="1"/>
  <c r="N1608" i="1"/>
  <c r="N1624" i="1"/>
  <c r="N1640" i="1"/>
  <c r="N1656" i="1"/>
  <c r="N1672" i="1"/>
  <c r="N1688" i="1"/>
  <c r="N1704" i="1"/>
  <c r="N1720" i="1"/>
  <c r="N1736" i="1"/>
  <c r="N1752" i="1"/>
  <c r="N1768" i="1"/>
  <c r="N1784" i="1"/>
  <c r="N1800" i="1"/>
  <c r="N1816" i="1"/>
  <c r="N1832" i="1"/>
  <c r="N1848" i="1"/>
  <c r="N1864" i="1"/>
  <c r="N1880" i="1"/>
  <c r="N1896" i="1"/>
  <c r="N1912" i="1"/>
  <c r="N1928" i="1"/>
  <c r="N1944" i="1"/>
  <c r="N1960" i="1"/>
  <c r="N1976" i="1"/>
  <c r="N404" i="1"/>
  <c r="N782" i="1"/>
  <c r="N937" i="1"/>
  <c r="N1039" i="1"/>
  <c r="N1103" i="1"/>
  <c r="N1167" i="1"/>
  <c r="N1231" i="1"/>
  <c r="N1295" i="1"/>
  <c r="N1355" i="1"/>
  <c r="N1387" i="1"/>
  <c r="N1419" i="1"/>
  <c r="N1451" i="1"/>
  <c r="N1483" i="1"/>
  <c r="N1515" i="1"/>
  <c r="N1533" i="1"/>
  <c r="N1549" i="1"/>
  <c r="N1565" i="1"/>
  <c r="N1581" i="1"/>
  <c r="N1597" i="1"/>
  <c r="N1613" i="1"/>
  <c r="N1629" i="1"/>
  <c r="N1645" i="1"/>
  <c r="N1661" i="1"/>
  <c r="N1677" i="1"/>
  <c r="N1693" i="1"/>
  <c r="N1709" i="1"/>
  <c r="N1725" i="1"/>
  <c r="N1741" i="1"/>
  <c r="N1757" i="1"/>
  <c r="N1773" i="1"/>
  <c r="N1789" i="1"/>
  <c r="N1805" i="1"/>
  <c r="N1821" i="1"/>
  <c r="N1837" i="1"/>
  <c r="N1853" i="1"/>
  <c r="N1869" i="1"/>
  <c r="N1885" i="1"/>
  <c r="N1901" i="1"/>
  <c r="N1917" i="1"/>
  <c r="N1933" i="1"/>
  <c r="N1949" i="1"/>
  <c r="N1965" i="1"/>
  <c r="N1981" i="1"/>
  <c r="N667" i="1"/>
  <c r="N881" i="1"/>
  <c r="N1009" i="1"/>
  <c r="N1075" i="1"/>
  <c r="N1139" i="1"/>
  <c r="N1203" i="1"/>
  <c r="N1267" i="1"/>
  <c r="N1331" i="1"/>
  <c r="N1374" i="1"/>
  <c r="N1406" i="1"/>
  <c r="N1438" i="1"/>
  <c r="N1470" i="1"/>
  <c r="N1502" i="1"/>
  <c r="N1526" i="1"/>
  <c r="N1542" i="1"/>
  <c r="N1558" i="1"/>
  <c r="N1574" i="1"/>
  <c r="N1590" i="1"/>
  <c r="N1606" i="1"/>
  <c r="N1622" i="1"/>
  <c r="N1638" i="1"/>
  <c r="N1654" i="1"/>
  <c r="N1670" i="1"/>
  <c r="N1686" i="1"/>
  <c r="N1702" i="1"/>
  <c r="N1718" i="1"/>
  <c r="N1734" i="1"/>
  <c r="N1750" i="1"/>
  <c r="N1766" i="1"/>
  <c r="N1782" i="1"/>
  <c r="N1798" i="1"/>
  <c r="N1814" i="1"/>
  <c r="N1830" i="1"/>
  <c r="N468" i="1"/>
  <c r="N1111" i="1"/>
  <c r="N1359" i="1"/>
  <c r="N1487" i="1"/>
  <c r="N1567" i="1"/>
  <c r="N1631" i="1"/>
  <c r="N1695" i="1"/>
  <c r="N1759" i="1"/>
  <c r="N1823" i="1"/>
  <c r="N1866" i="1"/>
  <c r="N1898" i="1"/>
  <c r="N1930" i="1"/>
  <c r="N1962" i="1"/>
  <c r="N1991" i="1"/>
  <c r="N2007" i="1"/>
  <c r="N2023" i="1"/>
  <c r="N2039" i="1"/>
  <c r="N2055" i="1"/>
  <c r="N2071" i="1"/>
  <c r="N2087" i="1"/>
  <c r="N2103" i="1"/>
  <c r="N2119" i="1"/>
  <c r="N2135" i="1"/>
  <c r="N2151" i="1"/>
  <c r="N2167" i="1"/>
  <c r="N2183" i="1"/>
  <c r="N2199" i="1"/>
  <c r="N596" i="1"/>
  <c r="N1127" i="1"/>
  <c r="N1367" i="1"/>
  <c r="N1495" i="1"/>
  <c r="N1571" i="1"/>
  <c r="N1635" i="1"/>
  <c r="N1699" i="1"/>
  <c r="N1763" i="1"/>
  <c r="N1827" i="1"/>
  <c r="N1867" i="1"/>
  <c r="N1899" i="1"/>
  <c r="N1931" i="1"/>
  <c r="N1963" i="1"/>
  <c r="N1992" i="1"/>
  <c r="N2008" i="1"/>
  <c r="N2024" i="1"/>
  <c r="N2040" i="1"/>
  <c r="N2056" i="1"/>
  <c r="N2072" i="1"/>
  <c r="N2088" i="1"/>
  <c r="N2104" i="1"/>
  <c r="N2120" i="1"/>
  <c r="N2136" i="1"/>
  <c r="N2152" i="1"/>
  <c r="N2168" i="1"/>
  <c r="N2184" i="1"/>
  <c r="N2200" i="1"/>
  <c r="N686" i="1"/>
  <c r="N1143" i="1"/>
  <c r="N1375" i="1"/>
  <c r="N1503" i="1"/>
  <c r="N1575" i="1"/>
  <c r="N1639" i="1"/>
  <c r="N1703" i="1"/>
  <c r="N1767" i="1"/>
  <c r="N1831" i="1"/>
  <c r="N1870" i="1"/>
  <c r="N1902" i="1"/>
  <c r="N1934" i="1"/>
  <c r="N1966" i="1"/>
  <c r="N1993" i="1"/>
  <c r="N2009" i="1"/>
  <c r="N2025" i="1"/>
  <c r="N2041" i="1"/>
  <c r="N2057" i="1"/>
  <c r="N2073" i="1"/>
  <c r="N2089" i="1"/>
  <c r="N2105" i="1"/>
  <c r="N2121" i="1"/>
  <c r="N2137" i="1"/>
  <c r="N2153" i="1"/>
  <c r="N2169" i="1"/>
  <c r="N2185" i="1"/>
  <c r="N2201" i="1"/>
  <c r="N750" i="1"/>
  <c r="N1159" i="1"/>
  <c r="N1383" i="1"/>
  <c r="N1511" i="1"/>
  <c r="N1579" i="1"/>
  <c r="N1643" i="1"/>
  <c r="N1707" i="1"/>
  <c r="N1771" i="1"/>
  <c r="N1835" i="1"/>
  <c r="N1871" i="1"/>
  <c r="N1903" i="1"/>
  <c r="N1935" i="1"/>
  <c r="N1967" i="1"/>
  <c r="N1994" i="1"/>
  <c r="N2010" i="1"/>
  <c r="N2026" i="1"/>
  <c r="N2042" i="1"/>
  <c r="N2058" i="1"/>
  <c r="N2074" i="1"/>
  <c r="N2090" i="1"/>
  <c r="N2106" i="1"/>
  <c r="N2122" i="1"/>
  <c r="N2174" i="1"/>
  <c r="N2146" i="1"/>
  <c r="N2210" i="1"/>
  <c r="N2166" i="1"/>
  <c r="N2170" i="1"/>
  <c r="L2199" i="1"/>
  <c r="L1687" i="1"/>
  <c r="L1638" i="1"/>
  <c r="L1990" i="1"/>
  <c r="L1915" i="1"/>
  <c r="L759" i="1"/>
  <c r="L1775" i="1"/>
  <c r="L1830" i="1"/>
  <c r="L755" i="1"/>
  <c r="L2049" i="1"/>
  <c r="L1601" i="1"/>
  <c r="N2198" i="1"/>
  <c r="N2154" i="1"/>
  <c r="N2190" i="1"/>
  <c r="N2078" i="1"/>
  <c r="N2014" i="1"/>
  <c r="N1911" i="1"/>
  <c r="N1723" i="1"/>
  <c r="N1415" i="1"/>
  <c r="N2189" i="1"/>
  <c r="N2125" i="1"/>
  <c r="N2061" i="1"/>
  <c r="N1997" i="1"/>
  <c r="N1878" i="1"/>
  <c r="N1655" i="1"/>
  <c r="N1207" i="1"/>
  <c r="N2172" i="1"/>
  <c r="N2108" i="1"/>
  <c r="N2044" i="1"/>
  <c r="N1971" i="1"/>
  <c r="N1843" i="1"/>
  <c r="N1587" i="1"/>
  <c r="N857" i="1"/>
  <c r="N2155" i="1"/>
  <c r="N2091" i="1"/>
  <c r="N2027" i="1"/>
  <c r="N1938" i="1"/>
  <c r="N1775" i="1"/>
  <c r="N1519" i="1"/>
  <c r="N1834" i="1"/>
  <c r="N1770" i="1"/>
  <c r="N1706" i="1"/>
  <c r="N1642" i="1"/>
  <c r="N1578" i="1"/>
  <c r="N1510" i="1"/>
  <c r="N1382" i="1"/>
  <c r="N1155" i="1"/>
  <c r="N734" i="1"/>
  <c r="N1937" i="1"/>
  <c r="N1873" i="1"/>
  <c r="N1809" i="1"/>
  <c r="N1745" i="1"/>
  <c r="N1681" i="1"/>
  <c r="N1617" i="1"/>
  <c r="N1553" i="1"/>
  <c r="N1459" i="1"/>
  <c r="N1311" i="1"/>
  <c r="N1055" i="1"/>
  <c r="N1980" i="1"/>
  <c r="N1916" i="1"/>
  <c r="N1852" i="1"/>
  <c r="N1788" i="1"/>
  <c r="N1724" i="1"/>
  <c r="N1660" i="1"/>
  <c r="N1596" i="1"/>
  <c r="N1506" i="1"/>
  <c r="N1323" i="1"/>
  <c r="N929" i="1"/>
  <c r="N1302" i="1"/>
  <c r="N1218" i="1"/>
  <c r="N1130" i="1"/>
  <c r="N1046" i="1"/>
  <c r="N910" i="1"/>
  <c r="N619" i="1"/>
  <c r="N1469" i="1"/>
  <c r="N1385" i="1"/>
  <c r="N1297" i="1"/>
  <c r="N1213" i="1"/>
  <c r="N1129" i="1"/>
  <c r="N1041" i="1"/>
  <c r="N901" i="1"/>
  <c r="N612" i="1"/>
  <c r="N1432" i="1"/>
  <c r="N1304" i="1"/>
  <c r="N1104" i="1"/>
  <c r="N412" i="1"/>
  <c r="N529" i="1"/>
  <c r="N848" i="1"/>
  <c r="N536" i="1"/>
  <c r="N859" i="1"/>
  <c r="N557" i="1"/>
  <c r="N595" i="1"/>
  <c r="N324" i="1"/>
  <c r="N486" i="1"/>
  <c r="N34" i="1"/>
  <c r="N117" i="1"/>
  <c r="N168" i="1"/>
  <c r="N251" i="1"/>
  <c r="L1734" i="1"/>
  <c r="L2107" i="1"/>
  <c r="L1851" i="1"/>
  <c r="L1531" i="1"/>
  <c r="L903" i="1"/>
  <c r="L2135" i="1"/>
  <c r="L1879" i="1"/>
  <c r="L1623" i="1"/>
  <c r="L1365" i="1"/>
  <c r="L503" i="1"/>
  <c r="L1923" i="1"/>
  <c r="L1411" i="1"/>
  <c r="L423" i="1"/>
  <c r="L2031" i="1"/>
  <c r="L1647" i="1"/>
  <c r="L1312" i="1"/>
  <c r="L343" i="1"/>
  <c r="L2150" i="1"/>
  <c r="L2054" i="1"/>
  <c r="L1974" i="1"/>
  <c r="L1894" i="1"/>
  <c r="L1798" i="1"/>
  <c r="L1718" i="1"/>
  <c r="L1606" i="1"/>
  <c r="L1510" i="1"/>
  <c r="L1398" i="1"/>
  <c r="L1300" i="1"/>
  <c r="L1075" i="1"/>
  <c r="L691" i="1"/>
  <c r="L435" i="1"/>
  <c r="L156" i="1"/>
  <c r="L2161" i="1"/>
  <c r="L2097" i="1"/>
  <c r="L2033" i="1"/>
  <c r="L1969" i="1"/>
  <c r="L1905" i="1"/>
  <c r="L1841" i="1"/>
  <c r="L1777" i="1"/>
  <c r="L1729" i="1"/>
  <c r="L1649" i="1"/>
  <c r="L21" i="1"/>
  <c r="L65" i="1"/>
  <c r="L129" i="1"/>
  <c r="L193" i="1"/>
  <c r="L102" i="1"/>
  <c r="L182" i="1"/>
  <c r="L63" i="1"/>
  <c r="L127" i="1"/>
  <c r="L191" i="1"/>
  <c r="L260" i="1"/>
  <c r="L324" i="1"/>
  <c r="L388" i="1"/>
  <c r="L452" i="1"/>
  <c r="L516" i="1"/>
  <c r="L580" i="1"/>
  <c r="L644" i="1"/>
  <c r="L708" i="1"/>
  <c r="L772" i="1"/>
  <c r="L836" i="1"/>
  <c r="L900" i="1"/>
  <c r="L964" i="1"/>
  <c r="L1028" i="1"/>
  <c r="L1092" i="1"/>
  <c r="L1156" i="1"/>
  <c r="L1220" i="1"/>
  <c r="L1284" i="1"/>
  <c r="L205" i="1"/>
  <c r="L269" i="1"/>
  <c r="L333" i="1"/>
  <c r="L397" i="1"/>
  <c r="L461" i="1"/>
  <c r="L525" i="1"/>
  <c r="L589" i="1"/>
  <c r="L653" i="1"/>
  <c r="L717" i="1"/>
  <c r="L781" i="1"/>
  <c r="L845" i="1"/>
  <c r="L909" i="1"/>
  <c r="L973" i="1"/>
  <c r="L1037" i="1"/>
  <c r="L1101" i="1"/>
  <c r="L1165" i="1"/>
  <c r="L1229" i="1"/>
  <c r="L60" i="1"/>
  <c r="L218" i="1"/>
  <c r="L282" i="1"/>
  <c r="L346" i="1"/>
  <c r="L410" i="1"/>
  <c r="L474" i="1"/>
  <c r="L538" i="1"/>
  <c r="L602" i="1"/>
  <c r="L666" i="1"/>
  <c r="L730" i="1"/>
  <c r="L794" i="1"/>
  <c r="L858" i="1"/>
  <c r="L922" i="1"/>
  <c r="L986" i="1"/>
  <c r="L1050" i="1"/>
  <c r="L1114" i="1"/>
  <c r="L1194" i="1"/>
  <c r="L1258" i="1"/>
  <c r="L1322" i="1"/>
  <c r="L203" i="1"/>
  <c r="L459" i="1"/>
  <c r="L715" i="1"/>
  <c r="L971" i="1"/>
  <c r="L1227" i="1"/>
  <c r="L1351" i="1"/>
  <c r="L1420" i="1"/>
  <c r="L1484" i="1"/>
  <c r="L1548" i="1"/>
  <c r="L1612" i="1"/>
  <c r="L1676" i="1"/>
  <c r="L1756" i="1"/>
  <c r="L1836" i="1"/>
  <c r="L1900" i="1"/>
  <c r="L1964" i="1"/>
  <c r="L2060" i="1"/>
  <c r="L2140" i="1"/>
  <c r="L2204" i="1"/>
  <c r="L607" i="1"/>
  <c r="L927" i="1"/>
  <c r="L1293" i="1"/>
  <c r="L1377" i="1"/>
  <c r="L1441" i="1"/>
  <c r="L1505" i="1"/>
  <c r="L1569" i="1"/>
  <c r="L17" i="1"/>
  <c r="L81" i="1"/>
  <c r="L145" i="1"/>
  <c r="L38" i="1"/>
  <c r="L118" i="1"/>
  <c r="L198" i="1"/>
  <c r="L79" i="1"/>
  <c r="L143" i="1"/>
  <c r="L212" i="1"/>
  <c r="L276" i="1"/>
  <c r="L340" i="1"/>
  <c r="L404" i="1"/>
  <c r="L468" i="1"/>
  <c r="L532" i="1"/>
  <c r="L596" i="1"/>
  <c r="L660" i="1"/>
  <c r="L724" i="1"/>
  <c r="L788" i="1"/>
  <c r="L852" i="1"/>
  <c r="L916" i="1"/>
  <c r="L980" i="1"/>
  <c r="L1044" i="1"/>
  <c r="L1108" i="1"/>
  <c r="L1172" i="1"/>
  <c r="L1236" i="1"/>
  <c r="L72" i="1"/>
  <c r="L221" i="1"/>
  <c r="L285" i="1"/>
  <c r="L349" i="1"/>
  <c r="L413" i="1"/>
  <c r="L477" i="1"/>
  <c r="L541" i="1"/>
  <c r="L605" i="1"/>
  <c r="L669" i="1"/>
  <c r="L733" i="1"/>
  <c r="L797" i="1"/>
  <c r="L861" i="1"/>
  <c r="L925" i="1"/>
  <c r="L989" i="1"/>
  <c r="L1053" i="1"/>
  <c r="L1117" i="1"/>
  <c r="L1181" i="1"/>
  <c r="L1245" i="1"/>
  <c r="L124" i="1"/>
  <c r="L234" i="1"/>
  <c r="L298" i="1"/>
  <c r="L362" i="1"/>
  <c r="L426" i="1"/>
  <c r="L490" i="1"/>
  <c r="L554" i="1"/>
  <c r="L618" i="1"/>
  <c r="L682" i="1"/>
  <c r="L746" i="1"/>
  <c r="L810" i="1"/>
  <c r="L874" i="1"/>
  <c r="L938" i="1"/>
  <c r="L1002" i="1"/>
  <c r="L1066" i="1"/>
  <c r="L1130" i="1"/>
  <c r="L1210" i="1"/>
  <c r="L1274" i="1"/>
  <c r="L1338" i="1"/>
  <c r="L267" i="1"/>
  <c r="L523" i="1"/>
  <c r="L779" i="1"/>
  <c r="L1035" i="1"/>
  <c r="L1287" i="1"/>
  <c r="L1372" i="1"/>
  <c r="L1436" i="1"/>
  <c r="L1500" i="1"/>
  <c r="L1564" i="1"/>
  <c r="L1628" i="1"/>
  <c r="L1692" i="1"/>
  <c r="L1788" i="1"/>
  <c r="L1852" i="1"/>
  <c r="L1916" i="1"/>
  <c r="L1980" i="1"/>
  <c r="L2076" i="1"/>
  <c r="L2156" i="1"/>
  <c r="L80" i="1"/>
  <c r="L735" i="1"/>
  <c r="L991" i="1"/>
  <c r="L1315" i="1"/>
  <c r="L1393" i="1"/>
  <c r="L1457" i="1"/>
  <c r="L1521" i="1"/>
  <c r="L33" i="1"/>
  <c r="L97" i="1"/>
  <c r="L161" i="1"/>
  <c r="L54" i="1"/>
  <c r="L134" i="1"/>
  <c r="L31" i="1"/>
  <c r="L95" i="1"/>
  <c r="L36" i="1"/>
  <c r="L228" i="1"/>
  <c r="L292" i="1"/>
  <c r="L356" i="1"/>
  <c r="L420" i="1"/>
  <c r="L484" i="1"/>
  <c r="L548" i="1"/>
  <c r="L612" i="1"/>
  <c r="L676" i="1"/>
  <c r="L740" i="1"/>
  <c r="L804" i="1"/>
  <c r="L868" i="1"/>
  <c r="L932" i="1"/>
  <c r="L996" i="1"/>
  <c r="L1060" i="1"/>
  <c r="L1124" i="1"/>
  <c r="L1188" i="1"/>
  <c r="L1252" i="1"/>
  <c r="L136" i="1"/>
  <c r="L237" i="1"/>
  <c r="L301" i="1"/>
  <c r="L365" i="1"/>
  <c r="L429" i="1"/>
  <c r="L493" i="1"/>
  <c r="L557" i="1"/>
  <c r="L621" i="1"/>
  <c r="L685" i="1"/>
  <c r="L749" i="1"/>
  <c r="L813" i="1"/>
  <c r="L877" i="1"/>
  <c r="L941" i="1"/>
  <c r="L1005" i="1"/>
  <c r="L1069" i="1"/>
  <c r="L1133" i="1"/>
  <c r="L1197" i="1"/>
  <c r="L1261" i="1"/>
  <c r="L171" i="1"/>
  <c r="L250" i="1"/>
  <c r="L314" i="1"/>
  <c r="L378" i="1"/>
  <c r="L442" i="1"/>
  <c r="L506" i="1"/>
  <c r="L570" i="1"/>
  <c r="L634" i="1"/>
  <c r="L698" i="1"/>
  <c r="L762" i="1"/>
  <c r="L826" i="1"/>
  <c r="L890" i="1"/>
  <c r="L954" i="1"/>
  <c r="L1018" i="1"/>
  <c r="L1082" i="1"/>
  <c r="L1146" i="1"/>
  <c r="L1226" i="1"/>
  <c r="L1290" i="1"/>
  <c r="L1354" i="1"/>
  <c r="L331" i="1"/>
  <c r="L587" i="1"/>
  <c r="L843" i="1"/>
  <c r="L1099" i="1"/>
  <c r="L1308" i="1"/>
  <c r="L1388" i="1"/>
  <c r="L1452" i="1"/>
  <c r="L1516" i="1"/>
  <c r="L1580" i="1"/>
  <c r="L1644" i="1"/>
  <c r="L1708" i="1"/>
  <c r="L1804" i="1"/>
  <c r="L1868" i="1"/>
  <c r="L1932" i="1"/>
  <c r="L2012" i="1"/>
  <c r="L2092" i="1"/>
  <c r="L2172" i="1"/>
  <c r="L351" i="1"/>
  <c r="L799" i="1"/>
  <c r="L1119" i="1"/>
  <c r="L1336" i="1"/>
  <c r="L1409" i="1"/>
  <c r="L1473" i="1"/>
  <c r="L1537" i="1"/>
  <c r="L49" i="1"/>
  <c r="L113" i="1"/>
  <c r="L177" i="1"/>
  <c r="L70" i="1"/>
  <c r="L166" i="1"/>
  <c r="L47" i="1"/>
  <c r="L111" i="1"/>
  <c r="L100" i="1"/>
  <c r="L244" i="1"/>
  <c r="L308" i="1"/>
  <c r="L372" i="1"/>
  <c r="L436" i="1"/>
  <c r="L500" i="1"/>
  <c r="L564" i="1"/>
  <c r="L628" i="1"/>
  <c r="L692" i="1"/>
  <c r="L756" i="1"/>
  <c r="L820" i="1"/>
  <c r="L884" i="1"/>
  <c r="L948" i="1"/>
  <c r="L1012" i="1"/>
  <c r="L1076" i="1"/>
  <c r="L1140" i="1"/>
  <c r="L1204" i="1"/>
  <c r="L1268" i="1"/>
  <c r="L176" i="1"/>
  <c r="L253" i="1"/>
  <c r="L317" i="1"/>
  <c r="L381" i="1"/>
  <c r="L445" i="1"/>
  <c r="L509" i="1"/>
  <c r="L573" i="1"/>
  <c r="L637" i="1"/>
  <c r="L701" i="1"/>
  <c r="L765" i="1"/>
  <c r="L829" i="1"/>
  <c r="L893" i="1"/>
  <c r="L957" i="1"/>
  <c r="L1021" i="1"/>
  <c r="L1085" i="1"/>
  <c r="L1149" i="1"/>
  <c r="L1213" i="1"/>
  <c r="L1277" i="1"/>
  <c r="L202" i="1"/>
  <c r="L266" i="1"/>
  <c r="L330" i="1"/>
  <c r="L394" i="1"/>
  <c r="L458" i="1"/>
  <c r="L522" i="1"/>
  <c r="L586" i="1"/>
  <c r="L650" i="1"/>
  <c r="L714" i="1"/>
  <c r="L778" i="1"/>
  <c r="L842" i="1"/>
  <c r="L906" i="1"/>
  <c r="L970" i="1"/>
  <c r="L1034" i="1"/>
  <c r="L1098" i="1"/>
  <c r="L1178" i="1"/>
  <c r="L1242" i="1"/>
  <c r="L1306" i="1"/>
  <c r="L1370" i="1"/>
  <c r="L395" i="1"/>
  <c r="L651" i="1"/>
  <c r="L907" i="1"/>
  <c r="L1163" i="1"/>
  <c r="L1329" i="1"/>
  <c r="L1404" i="1"/>
  <c r="L1468" i="1"/>
  <c r="L1532" i="1"/>
  <c r="L1596" i="1"/>
  <c r="L1660" i="1"/>
  <c r="L1724" i="1"/>
  <c r="L1820" i="1"/>
  <c r="L1884" i="1"/>
  <c r="L1948" i="1"/>
  <c r="L2044" i="1"/>
  <c r="L2108" i="1"/>
  <c r="L2188" i="1"/>
  <c r="L543" i="1"/>
  <c r="L863" i="1"/>
  <c r="L1247" i="1"/>
  <c r="L1357" i="1"/>
  <c r="L1425" i="1"/>
  <c r="L1489" i="1"/>
  <c r="L2043" i="1"/>
  <c r="L1787" i="1"/>
  <c r="L1403" i="1"/>
  <c r="L647" i="1"/>
  <c r="L2071" i="1"/>
  <c r="L1815" i="1"/>
  <c r="L1559" i="1"/>
  <c r="L1271" i="1"/>
  <c r="L247" i="1"/>
  <c r="L1795" i="1"/>
  <c r="L1339" i="1"/>
  <c r="L112" i="1"/>
  <c r="L1903" i="1"/>
  <c r="L1583" i="1"/>
  <c r="L1111" i="1"/>
  <c r="L15" i="1"/>
  <c r="L2118" i="1"/>
  <c r="L2038" i="1"/>
  <c r="L1958" i="1"/>
  <c r="L1862" i="1"/>
  <c r="L1782" i="1"/>
  <c r="L1702" i="1"/>
  <c r="L1590" i="1"/>
  <c r="L1478" i="1"/>
  <c r="L1382" i="1"/>
  <c r="L1267" i="1"/>
  <c r="L1011" i="1"/>
  <c r="L627" i="1"/>
  <c r="L371" i="1"/>
  <c r="L2209" i="1"/>
  <c r="L2145" i="1"/>
  <c r="L2081" i="1"/>
  <c r="L2017" i="1"/>
  <c r="L1953" i="1"/>
  <c r="L1889" i="1"/>
  <c r="L1825" i="1"/>
  <c r="L1761" i="1"/>
  <c r="L1713" i="1"/>
  <c r="L1633" i="1"/>
  <c r="L1553" i="1"/>
  <c r="L2115" i="1"/>
  <c r="L1987" i="1"/>
  <c r="L1859" i="1"/>
  <c r="L1731" i="1"/>
  <c r="L1603" i="1"/>
  <c r="L1475" i="1"/>
  <c r="L1162" i="1"/>
  <c r="L1740" i="1"/>
  <c r="L2028" i="1"/>
  <c r="L1772" i="1"/>
  <c r="L1723" i="1"/>
  <c r="L1467" i="1"/>
  <c r="L1343" i="1"/>
  <c r="L479" i="1"/>
  <c r="L415" i="1"/>
  <c r="L287" i="1"/>
  <c r="L223" i="1"/>
  <c r="L159" i="1"/>
  <c r="L1670" i="1"/>
  <c r="L1542" i="1"/>
  <c r="L1414" i="1"/>
  <c r="L1711" i="1"/>
  <c r="L1455" i="1"/>
  <c r="L947" i="1"/>
  <c r="L819" i="1"/>
  <c r="L2198" i="1"/>
  <c r="L2134" i="1"/>
  <c r="L2070" i="1"/>
  <c r="L2006" i="1"/>
  <c r="L1942" i="1"/>
  <c r="L1878" i="1"/>
  <c r="L1814" i="1"/>
  <c r="L1750" i="1"/>
  <c r="L1686" i="1"/>
  <c r="L1622" i="1"/>
  <c r="L1558" i="1"/>
  <c r="L1494" i="1"/>
  <c r="L1430" i="1"/>
  <c r="L150" i="1"/>
  <c r="L86" i="1"/>
  <c r="L22" i="1"/>
  <c r="L1979" i="1"/>
  <c r="L1659" i="1"/>
  <c r="L1328" i="1"/>
  <c r="L391" i="1"/>
  <c r="L2007" i="1"/>
  <c r="L1751" i="1"/>
  <c r="L1495" i="1"/>
  <c r="L1015" i="1"/>
  <c r="L2179" i="1"/>
  <c r="L1667" i="1"/>
  <c r="L1191" i="1"/>
  <c r="L2159" i="1"/>
  <c r="L1839" i="1"/>
  <c r="L1519" i="1"/>
  <c r="L855" i="1"/>
  <c r="L2182" i="1"/>
  <c r="L2102" i="1"/>
  <c r="L2022" i="1"/>
  <c r="L1926" i="1"/>
  <c r="L1846" i="1"/>
  <c r="L1766" i="1"/>
  <c r="L1654" i="1"/>
  <c r="L1574" i="1"/>
  <c r="L1462" i="1"/>
  <c r="L1364" i="1"/>
  <c r="L1203" i="1"/>
  <c r="L883" i="1"/>
  <c r="L563" i="1"/>
  <c r="L307" i="1"/>
  <c r="L2193" i="1"/>
  <c r="L2129" i="1"/>
  <c r="L2065" i="1"/>
  <c r="L2001" i="1"/>
  <c r="L1937" i="1"/>
  <c r="L1873" i="1"/>
  <c r="L1809" i="1"/>
  <c r="L1757" i="1"/>
  <c r="L1681" i="1"/>
  <c r="L1617" i="1"/>
  <c r="M1975" i="1"/>
  <c r="M2007" i="1"/>
  <c r="M2051" i="1"/>
  <c r="M1678" i="1"/>
  <c r="M2079" i="1"/>
  <c r="M1781" i="1"/>
  <c r="M2107" i="1"/>
  <c r="M1837" i="1"/>
  <c r="M2198" i="1"/>
  <c r="M2134" i="1"/>
  <c r="M2070" i="1"/>
  <c r="M2006" i="1"/>
  <c r="M1942" i="1"/>
  <c r="M1878" i="1"/>
  <c r="M1754" i="1"/>
  <c r="M1498" i="1"/>
  <c r="M919" i="1"/>
  <c r="M2165" i="1"/>
  <c r="M2101" i="1"/>
  <c r="M2037" i="1"/>
  <c r="M1973" i="1"/>
  <c r="M1909" i="1"/>
  <c r="M1825" i="1"/>
  <c r="M1622" i="1"/>
  <c r="M1366" i="1"/>
  <c r="M2196" i="1"/>
  <c r="M2132" i="1"/>
  <c r="M2068" i="1"/>
  <c r="M2004" i="1"/>
  <c r="M1940" i="1"/>
  <c r="M1876" i="1"/>
  <c r="M1746" i="1"/>
  <c r="M1490" i="1"/>
  <c r="M887" i="1"/>
  <c r="M1721" i="1"/>
  <c r="M1657" i="1"/>
  <c r="M1593" i="1"/>
  <c r="M1529" i="1"/>
  <c r="M1465" i="1"/>
  <c r="M1401" i="1"/>
  <c r="M1299" i="1"/>
  <c r="M1043" i="1"/>
  <c r="M731" i="1"/>
  <c r="M1824" i="1"/>
  <c r="M1760" i="1"/>
  <c r="M1696" i="1"/>
  <c r="M1632" i="1"/>
  <c r="M1568" i="1"/>
  <c r="M1504" i="1"/>
  <c r="M1440" i="1"/>
  <c r="M1376" i="1"/>
  <c r="M1199" i="1"/>
  <c r="M943" i="1"/>
  <c r="M189" i="1"/>
  <c r="M1807" i="1"/>
  <c r="M1743" i="1"/>
  <c r="M1679" i="1"/>
  <c r="M1615" i="1"/>
  <c r="M1551" i="1"/>
  <c r="M1487" i="1"/>
  <c r="M1423" i="1"/>
  <c r="M1359" i="1"/>
  <c r="M1131" i="1"/>
  <c r="M875" i="1"/>
  <c r="M1318" i="1"/>
  <c r="M1254" i="1"/>
  <c r="M1190" i="1"/>
  <c r="M1126" i="1"/>
  <c r="M1062" i="1"/>
  <c r="M998" i="1"/>
  <c r="M934" i="1"/>
  <c r="M870" i="1"/>
  <c r="M768" i="1"/>
  <c r="M596" i="1"/>
  <c r="M1357" i="1"/>
  <c r="M1293" i="1"/>
  <c r="M1229" i="1"/>
  <c r="M1165" i="1"/>
  <c r="M1101" i="1"/>
  <c r="M1037" i="1"/>
  <c r="M973" i="1"/>
  <c r="M909" i="1"/>
  <c r="M844" i="1"/>
  <c r="M719" i="1"/>
  <c r="M496" i="1"/>
  <c r="M1332" i="1"/>
  <c r="M1268" i="1"/>
  <c r="M1204" i="1"/>
  <c r="M1140" i="1"/>
  <c r="M1076" i="1"/>
  <c r="M1012" i="1"/>
  <c r="M948" i="1"/>
  <c r="M884" i="1"/>
  <c r="M1374" i="1"/>
  <c r="M1502" i="1"/>
  <c r="M1987" i="1"/>
  <c r="M1422" i="1"/>
  <c r="M2015" i="1"/>
  <c r="M1534" i="1"/>
  <c r="M2043" i="1"/>
  <c r="M1646" i="1"/>
  <c r="M2182" i="1"/>
  <c r="M2118" i="1"/>
  <c r="M2054" i="1"/>
  <c r="M1990" i="1"/>
  <c r="M1926" i="1"/>
  <c r="M1858" i="1"/>
  <c r="M1690" i="1"/>
  <c r="M1434" i="1"/>
  <c r="M2213" i="1"/>
  <c r="M2149" i="1"/>
  <c r="M2085" i="1"/>
  <c r="M2021" i="1"/>
  <c r="M1957" i="1"/>
  <c r="M1893" i="1"/>
  <c r="M1793" i="1"/>
  <c r="M1558" i="1"/>
  <c r="M1159" i="1"/>
  <c r="M2180" i="1"/>
  <c r="M2116" i="1"/>
  <c r="M2052" i="1"/>
  <c r="M1988" i="1"/>
  <c r="M1924" i="1"/>
  <c r="M1854" i="1"/>
  <c r="M1682" i="1"/>
  <c r="M1426" i="1"/>
  <c r="M1769" i="1"/>
  <c r="M1705" i="1"/>
  <c r="M1641" i="1"/>
  <c r="M1577" i="1"/>
  <c r="M1513" i="1"/>
  <c r="M1449" i="1"/>
  <c r="M1385" i="1"/>
  <c r="M1235" i="1"/>
  <c r="M979" i="1"/>
  <c r="M520" i="1"/>
  <c r="M1808" i="1"/>
  <c r="M1744" i="1"/>
  <c r="M1680" i="1"/>
  <c r="M1616" i="1"/>
  <c r="M1552" i="1"/>
  <c r="M1488" i="1"/>
  <c r="M1424" i="1"/>
  <c r="M1360" i="1"/>
  <c r="M1135" i="1"/>
  <c r="M879" i="1"/>
  <c r="M1855" i="1"/>
  <c r="M1791" i="1"/>
  <c r="M1727" i="1"/>
  <c r="M1663" i="1"/>
  <c r="M1599" i="1"/>
  <c r="M1535" i="1"/>
  <c r="M1471" i="1"/>
  <c r="M1407" i="1"/>
  <c r="M1323" i="1"/>
  <c r="M1067" i="1"/>
  <c r="M779" i="1"/>
  <c r="M1302" i="1"/>
  <c r="M1238" i="1"/>
  <c r="M1174" i="1"/>
  <c r="M1110" i="1"/>
  <c r="M1046" i="1"/>
  <c r="M982" i="1"/>
  <c r="M918" i="1"/>
  <c r="M854" i="1"/>
  <c r="M736" i="1"/>
  <c r="M532" i="1"/>
  <c r="M1341" i="1"/>
  <c r="M1277" i="1"/>
  <c r="M1213" i="1"/>
  <c r="M1149" i="1"/>
  <c r="M1085" i="1"/>
  <c r="M1021" i="1"/>
  <c r="M957" i="1"/>
  <c r="M893" i="1"/>
  <c r="M815" i="1"/>
  <c r="M687" i="1"/>
  <c r="M425" i="1"/>
  <c r="M1316" i="1"/>
  <c r="M1252" i="1"/>
  <c r="M1188" i="1"/>
  <c r="M1124" i="1"/>
  <c r="M1060" i="1"/>
  <c r="M996" i="1"/>
  <c r="M932" i="1"/>
  <c r="M868" i="1"/>
  <c r="M1861" i="1"/>
  <c r="M1959" i="1"/>
  <c r="M2179" i="1"/>
  <c r="M1923" i="1"/>
  <c r="M2207" i="1"/>
  <c r="M1951" i="1"/>
  <c r="M1063" i="1"/>
  <c r="M1979" i="1"/>
  <c r="M1390" i="1"/>
  <c r="M2166" i="1"/>
  <c r="M2102" i="1"/>
  <c r="M2038" i="1"/>
  <c r="M1974" i="1"/>
  <c r="M1910" i="1"/>
  <c r="M1826" i="1"/>
  <c r="M1626" i="1"/>
  <c r="M1370" i="1"/>
  <c r="M2197" i="1"/>
  <c r="M2133" i="1"/>
  <c r="M2069" i="1"/>
  <c r="M2005" i="1"/>
  <c r="M1941" i="1"/>
  <c r="M1877" i="1"/>
  <c r="M1750" i="1"/>
  <c r="M1494" i="1"/>
  <c r="M903" i="1"/>
  <c r="M2164" i="1"/>
  <c r="M2100" i="1"/>
  <c r="M2036" i="1"/>
  <c r="M1972" i="1"/>
  <c r="M1908" i="1"/>
  <c r="M1822" i="1"/>
  <c r="M1618" i="1"/>
  <c r="M1362" i="1"/>
  <c r="M1753" i="1"/>
  <c r="M1689" i="1"/>
  <c r="M1625" i="1"/>
  <c r="M1561" i="1"/>
  <c r="M1497" i="1"/>
  <c r="M1433" i="1"/>
  <c r="M1369" i="1"/>
  <c r="M1171" i="1"/>
  <c r="M915" i="1"/>
  <c r="M1856" i="1"/>
  <c r="M1792" i="1"/>
  <c r="M1728" i="1"/>
  <c r="M1664" i="1"/>
  <c r="M1600" i="1"/>
  <c r="M1536" i="1"/>
  <c r="M1472" i="1"/>
  <c r="M1408" i="1"/>
  <c r="M1327" i="1"/>
  <c r="M1071" i="1"/>
  <c r="M787" i="1"/>
  <c r="M1839" i="1"/>
  <c r="M1775" i="1"/>
  <c r="M1711" i="1"/>
  <c r="M1647" i="1"/>
  <c r="M1583" i="1"/>
  <c r="M1519" i="1"/>
  <c r="M1455" i="1"/>
  <c r="M1391" i="1"/>
  <c r="M1259" i="1"/>
  <c r="M1003" i="1"/>
  <c r="M616" i="1"/>
  <c r="M1286" i="1"/>
  <c r="M1222" i="1"/>
  <c r="M1158" i="1"/>
  <c r="M1094" i="1"/>
  <c r="M1030" i="1"/>
  <c r="M966" i="1"/>
  <c r="M902" i="1"/>
  <c r="M832" i="1"/>
  <c r="M704" i="1"/>
  <c r="M468" i="1"/>
  <c r="M1325" i="1"/>
  <c r="M1261" i="1"/>
  <c r="M1197" i="1"/>
  <c r="M1133" i="1"/>
  <c r="M1069" i="1"/>
  <c r="M1005" i="1"/>
  <c r="M941" i="1"/>
  <c r="M877" i="1"/>
  <c r="M783" i="1"/>
  <c r="M624" i="1"/>
  <c r="M146" i="1"/>
  <c r="M1300" i="1"/>
  <c r="M1236" i="1"/>
  <c r="M1172" i="1"/>
  <c r="M1108" i="1"/>
  <c r="M1044" i="1"/>
  <c r="M980" i="1"/>
  <c r="M916" i="1"/>
  <c r="M19" i="1"/>
  <c r="M35" i="1"/>
  <c r="M51" i="1"/>
  <c r="M67" i="1"/>
  <c r="M83" i="1"/>
  <c r="M99" i="1"/>
  <c r="M115" i="1"/>
  <c r="M131" i="1"/>
  <c r="M147" i="1"/>
  <c r="M163" i="1"/>
  <c r="M179" i="1"/>
  <c r="M195" i="1"/>
  <c r="M211" i="1"/>
  <c r="M227" i="1"/>
  <c r="M243" i="1"/>
  <c r="M259" i="1"/>
  <c r="M275" i="1"/>
  <c r="M291" i="1"/>
  <c r="M307" i="1"/>
  <c r="M323" i="1"/>
  <c r="M339" i="1"/>
  <c r="M16" i="1"/>
  <c r="M25" i="1"/>
  <c r="M46" i="1"/>
  <c r="M68" i="1"/>
  <c r="M89" i="1"/>
  <c r="M110" i="1"/>
  <c r="M132" i="1"/>
  <c r="M153" i="1"/>
  <c r="M174" i="1"/>
  <c r="M196" i="1"/>
  <c r="M217" i="1"/>
  <c r="M238" i="1"/>
  <c r="M260" i="1"/>
  <c r="M281" i="1"/>
  <c r="M302" i="1"/>
  <c r="M324" i="1"/>
  <c r="M345" i="1"/>
  <c r="M363" i="1"/>
  <c r="M379" i="1"/>
  <c r="M395" i="1"/>
  <c r="M411" i="1"/>
  <c r="M427" i="1"/>
  <c r="M26" i="1"/>
  <c r="M48" i="1"/>
  <c r="M69" i="1"/>
  <c r="M90" i="1"/>
  <c r="M112" i="1"/>
  <c r="M133" i="1"/>
  <c r="M154" i="1"/>
  <c r="M176" i="1"/>
  <c r="M197" i="1"/>
  <c r="M218" i="1"/>
  <c r="M240" i="1"/>
  <c r="M261" i="1"/>
  <c r="M282" i="1"/>
  <c r="M304" i="1"/>
  <c r="M325" i="1"/>
  <c r="M346" i="1"/>
  <c r="M364" i="1"/>
  <c r="M380" i="1"/>
  <c r="M396" i="1"/>
  <c r="M412" i="1"/>
  <c r="M428" i="1"/>
  <c r="M22" i="1"/>
  <c r="M44" i="1"/>
  <c r="M65" i="1"/>
  <c r="M86" i="1"/>
  <c r="M108" i="1"/>
  <c r="M129" i="1"/>
  <c r="M150" i="1"/>
  <c r="M172" i="1"/>
  <c r="M193" i="1"/>
  <c r="M214" i="1"/>
  <c r="M236" i="1"/>
  <c r="M257" i="1"/>
  <c r="M278" i="1"/>
  <c r="M300" i="1"/>
  <c r="M321" i="1"/>
  <c r="M342" i="1"/>
  <c r="M361" i="1"/>
  <c r="M377" i="1"/>
  <c r="M393" i="1"/>
  <c r="M88" i="1"/>
  <c r="M173" i="1"/>
  <c r="M258" i="1"/>
  <c r="M344" i="1"/>
  <c r="M402" i="1"/>
  <c r="M434" i="1"/>
  <c r="M453" i="1"/>
  <c r="M469" i="1"/>
  <c r="M485" i="1"/>
  <c r="M501" i="1"/>
  <c r="M517" i="1"/>
  <c r="M533" i="1"/>
  <c r="M549" i="1"/>
  <c r="M565" i="1"/>
  <c r="M581" i="1"/>
  <c r="M597" i="1"/>
  <c r="M613" i="1"/>
  <c r="M629" i="1"/>
  <c r="M645" i="1"/>
  <c r="M661" i="1"/>
  <c r="M677" i="1"/>
  <c r="M693" i="1"/>
  <c r="M709" i="1"/>
  <c r="M725" i="1"/>
  <c r="M741" i="1"/>
  <c r="M757" i="1"/>
  <c r="M773" i="1"/>
  <c r="M789" i="1"/>
  <c r="M805" i="1"/>
  <c r="M821" i="1"/>
  <c r="M837" i="1"/>
  <c r="M50" i="1"/>
  <c r="M136" i="1"/>
  <c r="M221" i="1"/>
  <c r="M306" i="1"/>
  <c r="M382" i="1"/>
  <c r="M421" i="1"/>
  <c r="M446" i="1"/>
  <c r="M462" i="1"/>
  <c r="M478" i="1"/>
  <c r="M494" i="1"/>
  <c r="M510" i="1"/>
  <c r="M526" i="1"/>
  <c r="M542" i="1"/>
  <c r="M558" i="1"/>
  <c r="M574" i="1"/>
  <c r="M590" i="1"/>
  <c r="M606" i="1"/>
  <c r="M622" i="1"/>
  <c r="M638" i="1"/>
  <c r="M654" i="1"/>
  <c r="M670" i="1"/>
  <c r="M686" i="1"/>
  <c r="M702" i="1"/>
  <c r="M718" i="1"/>
  <c r="M734" i="1"/>
  <c r="M750" i="1"/>
  <c r="M766" i="1"/>
  <c r="M782" i="1"/>
  <c r="M798" i="1"/>
  <c r="M814" i="1"/>
  <c r="M830" i="1"/>
  <c r="M56" i="1"/>
  <c r="M141" i="1"/>
  <c r="M226" i="1"/>
  <c r="M312" i="1"/>
  <c r="M386" i="1"/>
  <c r="M422" i="1"/>
  <c r="M447" i="1"/>
  <c r="M463" i="1"/>
  <c r="M479" i="1"/>
  <c r="M495" i="1"/>
  <c r="M511" i="1"/>
  <c r="M527" i="1"/>
  <c r="M543" i="1"/>
  <c r="M559" i="1"/>
  <c r="M575" i="1"/>
  <c r="M591" i="1"/>
  <c r="M607" i="1"/>
  <c r="M623" i="1"/>
  <c r="M639" i="1"/>
  <c r="M655" i="1"/>
  <c r="M671" i="1"/>
  <c r="M40" i="1"/>
  <c r="M374" i="1"/>
  <c r="M476" i="1"/>
  <c r="M540" i="1"/>
  <c r="M604" i="1"/>
  <c r="M668" i="1"/>
  <c r="M708" i="1"/>
  <c r="M740" i="1"/>
  <c r="M772" i="1"/>
  <c r="M804" i="1"/>
  <c r="M836" i="1"/>
  <c r="M856" i="1"/>
  <c r="M872" i="1"/>
  <c r="M888" i="1"/>
  <c r="M904" i="1"/>
  <c r="M920" i="1"/>
  <c r="M936" i="1"/>
  <c r="M952" i="1"/>
  <c r="M968" i="1"/>
  <c r="M984" i="1"/>
  <c r="M1000" i="1"/>
  <c r="M1016" i="1"/>
  <c r="M1032" i="1"/>
  <c r="M1048" i="1"/>
  <c r="M1064" i="1"/>
  <c r="M1080" i="1"/>
  <c r="M1096" i="1"/>
  <c r="M1112" i="1"/>
  <c r="M1128" i="1"/>
  <c r="M1144" i="1"/>
  <c r="M1160" i="1"/>
  <c r="M1176" i="1"/>
  <c r="M1192" i="1"/>
  <c r="M1208" i="1"/>
  <c r="M1224" i="1"/>
  <c r="M1240" i="1"/>
  <c r="M1256" i="1"/>
  <c r="M1272" i="1"/>
  <c r="M1288" i="1"/>
  <c r="M1304" i="1"/>
  <c r="M1320" i="1"/>
  <c r="M1336" i="1"/>
  <c r="M1352" i="1"/>
  <c r="M232" i="1"/>
  <c r="M448" i="1"/>
  <c r="M512" i="1"/>
  <c r="M576" i="1"/>
  <c r="M640" i="1"/>
  <c r="M695" i="1"/>
  <c r="M727" i="1"/>
  <c r="M759" i="1"/>
  <c r="M791" i="1"/>
  <c r="M823" i="1"/>
  <c r="M849" i="1"/>
  <c r="M865" i="1"/>
  <c r="M881" i="1"/>
  <c r="M897" i="1"/>
  <c r="M913" i="1"/>
  <c r="M929" i="1"/>
  <c r="M945" i="1"/>
  <c r="M961" i="1"/>
  <c r="M977" i="1"/>
  <c r="M993" i="1"/>
  <c r="M1009" i="1"/>
  <c r="M1025" i="1"/>
  <c r="M1041" i="1"/>
  <c r="M1057" i="1"/>
  <c r="M1073" i="1"/>
  <c r="M1089" i="1"/>
  <c r="M1105" i="1"/>
  <c r="M1121" i="1"/>
  <c r="M1137" i="1"/>
  <c r="M1153" i="1"/>
  <c r="M1169" i="1"/>
  <c r="M1185" i="1"/>
  <c r="M1201" i="1"/>
  <c r="M1217" i="1"/>
  <c r="M1233" i="1"/>
  <c r="M1249" i="1"/>
  <c r="M1265" i="1"/>
  <c r="M1281" i="1"/>
  <c r="M1297" i="1"/>
  <c r="M1313" i="1"/>
  <c r="M1329" i="1"/>
  <c r="M1345" i="1"/>
  <c r="M82" i="1"/>
  <c r="M401" i="1"/>
  <c r="M484" i="1"/>
  <c r="M548" i="1"/>
  <c r="M612" i="1"/>
  <c r="M676" i="1"/>
  <c r="M712" i="1"/>
  <c r="M744" i="1"/>
  <c r="M776" i="1"/>
  <c r="M808" i="1"/>
  <c r="M840" i="1"/>
  <c r="M858" i="1"/>
  <c r="M874" i="1"/>
  <c r="M890" i="1"/>
  <c r="M906" i="1"/>
  <c r="M922" i="1"/>
  <c r="M938" i="1"/>
  <c r="M954" i="1"/>
  <c r="M970" i="1"/>
  <c r="M986" i="1"/>
  <c r="M1002" i="1"/>
  <c r="M1018" i="1"/>
  <c r="M1034" i="1"/>
  <c r="M1050" i="1"/>
  <c r="M1066" i="1"/>
  <c r="M1082" i="1"/>
  <c r="M1098" i="1"/>
  <c r="M1114" i="1"/>
  <c r="M1130" i="1"/>
  <c r="M1146" i="1"/>
  <c r="M1162" i="1"/>
  <c r="M1178" i="1"/>
  <c r="M1194" i="1"/>
  <c r="M1210" i="1"/>
  <c r="M1226" i="1"/>
  <c r="M1242" i="1"/>
  <c r="M1258" i="1"/>
  <c r="M1274" i="1"/>
  <c r="M1290" i="1"/>
  <c r="M1306" i="1"/>
  <c r="M1322" i="1"/>
  <c r="M409" i="1"/>
  <c r="M680" i="1"/>
  <c r="M811" i="1"/>
  <c r="M891" i="1"/>
  <c r="M955" i="1"/>
  <c r="M1019" i="1"/>
  <c r="M1083" i="1"/>
  <c r="M1147" i="1"/>
  <c r="M1211" i="1"/>
  <c r="M1275" i="1"/>
  <c r="M1335" i="1"/>
  <c r="M1363" i="1"/>
  <c r="M1379" i="1"/>
  <c r="M1395" i="1"/>
  <c r="M1411" i="1"/>
  <c r="M1427" i="1"/>
  <c r="M1443" i="1"/>
  <c r="M1459" i="1"/>
  <c r="M1475" i="1"/>
  <c r="M1491" i="1"/>
  <c r="M1507" i="1"/>
  <c r="M1523" i="1"/>
  <c r="M1539" i="1"/>
  <c r="M1555" i="1"/>
  <c r="M1571" i="1"/>
  <c r="M1587" i="1"/>
  <c r="M1603" i="1"/>
  <c r="M1619" i="1"/>
  <c r="M1635" i="1"/>
  <c r="M1651" i="1"/>
  <c r="M1667" i="1"/>
  <c r="M1683" i="1"/>
  <c r="M1699" i="1"/>
  <c r="M1715" i="1"/>
  <c r="M1731" i="1"/>
  <c r="M1747" i="1"/>
  <c r="M1763" i="1"/>
  <c r="M1779" i="1"/>
  <c r="M1795" i="1"/>
  <c r="M1811" i="1"/>
  <c r="M1827" i="1"/>
  <c r="M1843" i="1"/>
  <c r="M1859" i="1"/>
  <c r="M439" i="1"/>
  <c r="M691" i="1"/>
  <c r="M819" i="1"/>
  <c r="M895" i="1"/>
  <c r="M959" i="1"/>
  <c r="M1023" i="1"/>
  <c r="M1087" i="1"/>
  <c r="M1151" i="1"/>
  <c r="M1215" i="1"/>
  <c r="M1279" i="1"/>
  <c r="M1338" i="1"/>
  <c r="M1364" i="1"/>
  <c r="M1380" i="1"/>
  <c r="M1396" i="1"/>
  <c r="M1412" i="1"/>
  <c r="M1428" i="1"/>
  <c r="M1444" i="1"/>
  <c r="M1460" i="1"/>
  <c r="M1476" i="1"/>
  <c r="M1492" i="1"/>
  <c r="M1508" i="1"/>
  <c r="M1524" i="1"/>
  <c r="M1540" i="1"/>
  <c r="M1556" i="1"/>
  <c r="M1572" i="1"/>
  <c r="M1588" i="1"/>
  <c r="M1604" i="1"/>
  <c r="M1620" i="1"/>
  <c r="M1636" i="1"/>
  <c r="M1652" i="1"/>
  <c r="M1668" i="1"/>
  <c r="M1684" i="1"/>
  <c r="M1700" i="1"/>
  <c r="M1716" i="1"/>
  <c r="M1732" i="1"/>
  <c r="M1748" i="1"/>
  <c r="M1764" i="1"/>
  <c r="M1780" i="1"/>
  <c r="M1796" i="1"/>
  <c r="M1812" i="1"/>
  <c r="M1828" i="1"/>
  <c r="M1844" i="1"/>
  <c r="M1860" i="1"/>
  <c r="M584" i="1"/>
  <c r="M763" i="1"/>
  <c r="M867" i="1"/>
  <c r="M931" i="1"/>
  <c r="M995" i="1"/>
  <c r="M1059" i="1"/>
  <c r="M1123" i="1"/>
  <c r="M1187" i="1"/>
  <c r="M1251" i="1"/>
  <c r="M1315" i="1"/>
  <c r="M1355" i="1"/>
  <c r="M1373" i="1"/>
  <c r="M1389" i="1"/>
  <c r="M1405" i="1"/>
  <c r="M1421" i="1"/>
  <c r="M1437" i="1"/>
  <c r="M1453" i="1"/>
  <c r="M1469" i="1"/>
  <c r="M1485" i="1"/>
  <c r="M1501" i="1"/>
  <c r="M1517" i="1"/>
  <c r="M1533" i="1"/>
  <c r="M1549" i="1"/>
  <c r="M1565" i="1"/>
  <c r="M1581" i="1"/>
  <c r="M1597" i="1"/>
  <c r="M1613" i="1"/>
  <c r="M1629" i="1"/>
  <c r="M1645" i="1"/>
  <c r="M1661" i="1"/>
  <c r="M1677" i="1"/>
  <c r="M1693" i="1"/>
  <c r="M1709" i="1"/>
  <c r="M1725" i="1"/>
  <c r="M1741" i="1"/>
  <c r="M1757" i="1"/>
  <c r="M358" i="1"/>
  <c r="M951" i="1"/>
  <c r="M1207" i="1"/>
  <c r="M1378" i="1"/>
  <c r="M1442" i="1"/>
  <c r="M1506" i="1"/>
  <c r="M1570" i="1"/>
  <c r="M1634" i="1"/>
  <c r="M1698" i="1"/>
  <c r="M1762" i="1"/>
  <c r="M1798" i="1"/>
  <c r="M1830" i="1"/>
  <c r="M1862" i="1"/>
  <c r="M1880" i="1"/>
  <c r="M1896" i="1"/>
  <c r="M1912" i="1"/>
  <c r="M1928" i="1"/>
  <c r="M1944" i="1"/>
  <c r="M1960" i="1"/>
  <c r="M1976" i="1"/>
  <c r="M1992" i="1"/>
  <c r="M2008" i="1"/>
  <c r="M2024" i="1"/>
  <c r="M2040" i="1"/>
  <c r="M2056" i="1"/>
  <c r="M2072" i="1"/>
  <c r="M2088" i="1"/>
  <c r="M2104" i="1"/>
  <c r="M2120" i="1"/>
  <c r="M2136" i="1"/>
  <c r="M2152" i="1"/>
  <c r="M2168" i="1"/>
  <c r="M2184" i="1"/>
  <c r="M2200" i="1"/>
  <c r="M472" i="1"/>
  <c r="M967" i="1"/>
  <c r="M1223" i="1"/>
  <c r="M1382" i="1"/>
  <c r="M1446" i="1"/>
  <c r="M1510" i="1"/>
  <c r="M1574" i="1"/>
  <c r="M1638" i="1"/>
  <c r="M1702" i="1"/>
  <c r="M1766" i="1"/>
  <c r="M1801" i="1"/>
  <c r="M1833" i="1"/>
  <c r="M1864" i="1"/>
  <c r="M1881" i="1"/>
  <c r="M1897" i="1"/>
  <c r="M1913" i="1"/>
  <c r="M1929" i="1"/>
  <c r="M1945" i="1"/>
  <c r="M1961" i="1"/>
  <c r="M1977" i="1"/>
  <c r="M1993" i="1"/>
  <c r="M2009" i="1"/>
  <c r="M2025" i="1"/>
  <c r="M2041" i="1"/>
  <c r="M2057" i="1"/>
  <c r="M2073" i="1"/>
  <c r="M2089" i="1"/>
  <c r="M2105" i="1"/>
  <c r="M2121" i="1"/>
  <c r="M2137" i="1"/>
  <c r="M2153" i="1"/>
  <c r="M2169" i="1"/>
  <c r="M2185" i="1"/>
  <c r="M2201" i="1"/>
  <c r="M536" i="1"/>
  <c r="M983" i="1"/>
  <c r="M1239" i="1"/>
  <c r="M1386" i="1"/>
  <c r="M1450" i="1"/>
  <c r="M1514" i="1"/>
  <c r="M1578" i="1"/>
  <c r="M1642" i="1"/>
  <c r="M1706" i="1"/>
  <c r="M1770" i="1"/>
  <c r="M1802" i="1"/>
  <c r="M1834" i="1"/>
  <c r="M1865" i="1"/>
  <c r="M1882" i="1"/>
  <c r="M1898" i="1"/>
  <c r="M1914" i="1"/>
  <c r="M1930" i="1"/>
  <c r="M1946" i="1"/>
  <c r="M1962" i="1"/>
  <c r="M1978" i="1"/>
  <c r="M1994" i="1"/>
  <c r="M2010" i="1"/>
  <c r="M2026" i="1"/>
  <c r="M2042" i="1"/>
  <c r="M2058" i="1"/>
  <c r="M2074" i="1"/>
  <c r="M2090" i="1"/>
  <c r="M2106" i="1"/>
  <c r="M2122" i="1"/>
  <c r="M2138" i="1"/>
  <c r="M2154" i="1"/>
  <c r="M2170" i="1"/>
  <c r="M2186" i="1"/>
  <c r="M2202" i="1"/>
  <c r="M600" i="1"/>
  <c r="M1454" i="1"/>
  <c r="M1710" i="1"/>
  <c r="M1866" i="1"/>
  <c r="M1931" i="1"/>
  <c r="M1995" i="1"/>
  <c r="M2059" i="1"/>
  <c r="M2123" i="1"/>
  <c r="M2187" i="1"/>
  <c r="M1319" i="1"/>
  <c r="M1598" i="1"/>
  <c r="M1813" i="1"/>
  <c r="M1903" i="1"/>
  <c r="M1967" i="1"/>
  <c r="M2031" i="1"/>
  <c r="M2095" i="1"/>
  <c r="M2159" i="1"/>
  <c r="M871" i="1"/>
  <c r="M1486" i="1"/>
  <c r="M1742" i="1"/>
  <c r="M1875" i="1"/>
  <c r="M1939" i="1"/>
  <c r="M2003" i="1"/>
  <c r="M2067" i="1"/>
  <c r="M2131" i="1"/>
  <c r="M2195" i="1"/>
  <c r="M1758" i="1"/>
  <c r="M2071" i="1"/>
  <c r="M1566" i="1"/>
  <c r="M2023" i="1"/>
  <c r="M1630" i="1"/>
  <c r="M2039" i="1"/>
  <c r="M1991" i="1"/>
  <c r="M2119" i="1"/>
  <c r="M31" i="1"/>
  <c r="M63" i="1"/>
  <c r="M95" i="1"/>
  <c r="M127" i="1"/>
  <c r="M159" i="1"/>
  <c r="M191" i="1"/>
  <c r="M223" i="1"/>
  <c r="M271" i="1"/>
  <c r="M303" i="1"/>
  <c r="M335" i="1"/>
  <c r="M20" i="1"/>
  <c r="M41" i="1"/>
  <c r="M84" i="1"/>
  <c r="M126" i="1"/>
  <c r="M169" i="1"/>
  <c r="M212" i="1"/>
  <c r="M276" i="1"/>
  <c r="M318" i="1"/>
  <c r="M359" i="1"/>
  <c r="M391" i="1"/>
  <c r="M423" i="1"/>
  <c r="M42" i="1"/>
  <c r="M85" i="1"/>
  <c r="M128" i="1"/>
  <c r="M149" i="1"/>
  <c r="M192" i="1"/>
  <c r="M234" i="1"/>
  <c r="M277" i="1"/>
  <c r="M320" i="1"/>
  <c r="M360" i="1"/>
  <c r="M392" i="1"/>
  <c r="M424" i="1"/>
  <c r="M38" i="1"/>
  <c r="M81" i="1"/>
  <c r="M124" i="1"/>
  <c r="M145" i="1"/>
  <c r="M188" i="1"/>
  <c r="M230" i="1"/>
  <c r="M273" i="1"/>
  <c r="M316" i="1"/>
  <c r="M357" i="1"/>
  <c r="M389" i="1"/>
  <c r="M152" i="1"/>
  <c r="M322" i="1"/>
  <c r="M426" i="1"/>
  <c r="M465" i="1"/>
  <c r="M497" i="1"/>
  <c r="M529" i="1"/>
  <c r="M561" i="1"/>
  <c r="M593" i="1"/>
  <c r="M625" i="1"/>
  <c r="M657" i="1"/>
  <c r="M689" i="1"/>
  <c r="M737" i="1"/>
  <c r="M769" i="1"/>
  <c r="M801" i="1"/>
  <c r="M833" i="1"/>
  <c r="M114" i="1"/>
  <c r="M285" i="1"/>
  <c r="M413" i="1"/>
  <c r="M458" i="1"/>
  <c r="M490" i="1"/>
  <c r="M522" i="1"/>
  <c r="M554" i="1"/>
  <c r="M586" i="1"/>
  <c r="M618" i="1"/>
  <c r="M634" i="1"/>
  <c r="M666" i="1"/>
  <c r="M698" i="1"/>
  <c r="M730" i="1"/>
  <c r="M762" i="1"/>
  <c r="M794" i="1"/>
  <c r="M826" i="1"/>
  <c r="M120" i="1"/>
  <c r="M370" i="1"/>
  <c r="M443" i="1"/>
  <c r="M475" i="1"/>
  <c r="M507" i="1"/>
  <c r="M523" i="1"/>
  <c r="M555" i="1"/>
  <c r="M587" i="1"/>
  <c r="M619" i="1"/>
  <c r="M651" i="1"/>
  <c r="M683" i="1"/>
  <c r="M460" i="1"/>
  <c r="M652" i="1"/>
  <c r="M732" i="1"/>
  <c r="M796" i="1"/>
  <c r="M23" i="1"/>
  <c r="M39" i="1"/>
  <c r="M55" i="1"/>
  <c r="M71" i="1"/>
  <c r="M87" i="1"/>
  <c r="M103" i="1"/>
  <c r="M119" i="1"/>
  <c r="M135" i="1"/>
  <c r="M151" i="1"/>
  <c r="M167" i="1"/>
  <c r="M183" i="1"/>
  <c r="M199" i="1"/>
  <c r="M215" i="1"/>
  <c r="M231" i="1"/>
  <c r="M247" i="1"/>
  <c r="M263" i="1"/>
  <c r="M279" i="1"/>
  <c r="M295" i="1"/>
  <c r="M311" i="1"/>
  <c r="M327" i="1"/>
  <c r="M343" i="1"/>
  <c r="M17" i="1"/>
  <c r="M30" i="1"/>
  <c r="M52" i="1"/>
  <c r="M73" i="1"/>
  <c r="M94" i="1"/>
  <c r="M116" i="1"/>
  <c r="M137" i="1"/>
  <c r="M158" i="1"/>
  <c r="M180" i="1"/>
  <c r="M201" i="1"/>
  <c r="M222" i="1"/>
  <c r="M244" i="1"/>
  <c r="M265" i="1"/>
  <c r="M286" i="1"/>
  <c r="M308" i="1"/>
  <c r="M329" i="1"/>
  <c r="M350" i="1"/>
  <c r="M367" i="1"/>
  <c r="M383" i="1"/>
  <c r="M399" i="1"/>
  <c r="M415" i="1"/>
  <c r="M431" i="1"/>
  <c r="M32" i="1"/>
  <c r="M53" i="1"/>
  <c r="M74" i="1"/>
  <c r="M96" i="1"/>
  <c r="M117" i="1"/>
  <c r="M138" i="1"/>
  <c r="M160" i="1"/>
  <c r="M181" i="1"/>
  <c r="M202" i="1"/>
  <c r="M224" i="1"/>
  <c r="M245" i="1"/>
  <c r="M266" i="1"/>
  <c r="M288" i="1"/>
  <c r="M309" i="1"/>
  <c r="M330" i="1"/>
  <c r="M352" i="1"/>
  <c r="M368" i="1"/>
  <c r="M384" i="1"/>
  <c r="M400" i="1"/>
  <c r="M416" i="1"/>
  <c r="M432" i="1"/>
  <c r="M28" i="1"/>
  <c r="M49" i="1"/>
  <c r="M70" i="1"/>
  <c r="M92" i="1"/>
  <c r="M113" i="1"/>
  <c r="M134" i="1"/>
  <c r="M156" i="1"/>
  <c r="M177" i="1"/>
  <c r="M198" i="1"/>
  <c r="M220" i="1"/>
  <c r="M241" i="1"/>
  <c r="M262" i="1"/>
  <c r="M284" i="1"/>
  <c r="M305" i="1"/>
  <c r="M326" i="1"/>
  <c r="M348" i="1"/>
  <c r="M365" i="1"/>
  <c r="M381" i="1"/>
  <c r="M24" i="1"/>
  <c r="M109" i="1"/>
  <c r="M194" i="1"/>
  <c r="M280" i="1"/>
  <c r="M362" i="1"/>
  <c r="M410" i="1"/>
  <c r="M441" i="1"/>
  <c r="M457" i="1"/>
  <c r="M473" i="1"/>
  <c r="M489" i="1"/>
  <c r="M505" i="1"/>
  <c r="M521" i="1"/>
  <c r="M537" i="1"/>
  <c r="M553" i="1"/>
  <c r="M569" i="1"/>
  <c r="M585" i="1"/>
  <c r="M601" i="1"/>
  <c r="M617" i="1"/>
  <c r="M633" i="1"/>
  <c r="M649" i="1"/>
  <c r="M665" i="1"/>
  <c r="M681" i="1"/>
  <c r="M697" i="1"/>
  <c r="M713" i="1"/>
  <c r="M729" i="1"/>
  <c r="M745" i="1"/>
  <c r="M761" i="1"/>
  <c r="M777" i="1"/>
  <c r="M793" i="1"/>
  <c r="M809" i="1"/>
  <c r="M825" i="1"/>
  <c r="M841" i="1"/>
  <c r="M72" i="1"/>
  <c r="M157" i="1"/>
  <c r="M242" i="1"/>
  <c r="M328" i="1"/>
  <c r="M397" i="1"/>
  <c r="M429" i="1"/>
  <c r="M450" i="1"/>
  <c r="M466" i="1"/>
  <c r="M482" i="1"/>
  <c r="M498" i="1"/>
  <c r="M514" i="1"/>
  <c r="M530" i="1"/>
  <c r="M546" i="1"/>
  <c r="M562" i="1"/>
  <c r="M578" i="1"/>
  <c r="M594" i="1"/>
  <c r="M610" i="1"/>
  <c r="M626" i="1"/>
  <c r="M642" i="1"/>
  <c r="M658" i="1"/>
  <c r="M674" i="1"/>
  <c r="M690" i="1"/>
  <c r="M706" i="1"/>
  <c r="M722" i="1"/>
  <c r="M738" i="1"/>
  <c r="M754" i="1"/>
  <c r="M770" i="1"/>
  <c r="M786" i="1"/>
  <c r="M802" i="1"/>
  <c r="M818" i="1"/>
  <c r="M834" i="1"/>
  <c r="M77" i="1"/>
  <c r="M162" i="1"/>
  <c r="M248" i="1"/>
  <c r="M333" i="1"/>
  <c r="M398" i="1"/>
  <c r="M430" i="1"/>
  <c r="M451" i="1"/>
  <c r="M467" i="1"/>
  <c r="M483" i="1"/>
  <c r="M499" i="1"/>
  <c r="M515" i="1"/>
  <c r="M531" i="1"/>
  <c r="M547" i="1"/>
  <c r="M563" i="1"/>
  <c r="M579" i="1"/>
  <c r="M595" i="1"/>
  <c r="M611" i="1"/>
  <c r="M627" i="1"/>
  <c r="M643" i="1"/>
  <c r="M659" i="1"/>
  <c r="M675" i="1"/>
  <c r="M125" i="1"/>
  <c r="M417" i="1"/>
  <c r="M492" i="1"/>
  <c r="M556" i="1"/>
  <c r="M620" i="1"/>
  <c r="M684" i="1"/>
  <c r="M716" i="1"/>
  <c r="M748" i="1"/>
  <c r="M780" i="1"/>
  <c r="M812" i="1"/>
  <c r="M843" i="1"/>
  <c r="M860" i="1"/>
  <c r="M876" i="1"/>
  <c r="M892" i="1"/>
  <c r="M908" i="1"/>
  <c r="M924" i="1"/>
  <c r="M940" i="1"/>
  <c r="M956" i="1"/>
  <c r="M972" i="1"/>
  <c r="M988" i="1"/>
  <c r="M1004" i="1"/>
  <c r="M1020" i="1"/>
  <c r="M1036" i="1"/>
  <c r="M1052" i="1"/>
  <c r="M1068" i="1"/>
  <c r="M1084" i="1"/>
  <c r="M1100" i="1"/>
  <c r="M1116" i="1"/>
  <c r="M1132" i="1"/>
  <c r="M1148" i="1"/>
  <c r="M1164" i="1"/>
  <c r="M1180" i="1"/>
  <c r="M1196" i="1"/>
  <c r="M1212" i="1"/>
  <c r="M1228" i="1"/>
  <c r="M1244" i="1"/>
  <c r="M1260" i="1"/>
  <c r="M1276" i="1"/>
  <c r="M1292" i="1"/>
  <c r="M1308" i="1"/>
  <c r="M1324" i="1"/>
  <c r="M1340" i="1"/>
  <c r="M1356" i="1"/>
  <c r="M317" i="1"/>
  <c r="M464" i="1"/>
  <c r="M528" i="1"/>
  <c r="M592" i="1"/>
  <c r="M656" i="1"/>
  <c r="M703" i="1"/>
  <c r="M735" i="1"/>
  <c r="M767" i="1"/>
  <c r="M799" i="1"/>
  <c r="M831" i="1"/>
  <c r="M853" i="1"/>
  <c r="M869" i="1"/>
  <c r="M885" i="1"/>
  <c r="M901" i="1"/>
  <c r="M917" i="1"/>
  <c r="M933" i="1"/>
  <c r="M949" i="1"/>
  <c r="M965" i="1"/>
  <c r="M981" i="1"/>
  <c r="M997" i="1"/>
  <c r="M1013" i="1"/>
  <c r="M1029" i="1"/>
  <c r="M1045" i="1"/>
  <c r="M1061" i="1"/>
  <c r="M1077" i="1"/>
  <c r="M1093" i="1"/>
  <c r="M1109" i="1"/>
  <c r="M1125" i="1"/>
  <c r="M1141" i="1"/>
  <c r="M1157" i="1"/>
  <c r="M1173" i="1"/>
  <c r="M1189" i="1"/>
  <c r="M1205" i="1"/>
  <c r="M1221" i="1"/>
  <c r="M1237" i="1"/>
  <c r="M1253" i="1"/>
  <c r="M1269" i="1"/>
  <c r="M1285" i="1"/>
  <c r="M1301" i="1"/>
  <c r="M1317" i="1"/>
  <c r="M1333" i="1"/>
  <c r="M1349" i="1"/>
  <c r="M168" i="1"/>
  <c r="M433" i="1"/>
  <c r="M500" i="1"/>
  <c r="M564" i="1"/>
  <c r="M628" i="1"/>
  <c r="M688" i="1"/>
  <c r="M720" i="1"/>
  <c r="M752" i="1"/>
  <c r="M784" i="1"/>
  <c r="M816" i="1"/>
  <c r="M846" i="1"/>
  <c r="M862" i="1"/>
  <c r="M878" i="1"/>
  <c r="M894" i="1"/>
  <c r="M910" i="1"/>
  <c r="M926" i="1"/>
  <c r="M942" i="1"/>
  <c r="M958" i="1"/>
  <c r="M974" i="1"/>
  <c r="M990" i="1"/>
  <c r="M1006" i="1"/>
  <c r="M1022" i="1"/>
  <c r="M1038" i="1"/>
  <c r="M1054" i="1"/>
  <c r="M1070" i="1"/>
  <c r="M1086" i="1"/>
  <c r="M1102" i="1"/>
  <c r="M1118" i="1"/>
  <c r="M1134" i="1"/>
  <c r="M1150" i="1"/>
  <c r="M1166" i="1"/>
  <c r="M1182" i="1"/>
  <c r="M1198" i="1"/>
  <c r="M1214" i="1"/>
  <c r="M1230" i="1"/>
  <c r="M1246" i="1"/>
  <c r="M1262" i="1"/>
  <c r="M1278" i="1"/>
  <c r="M1294" i="1"/>
  <c r="M1310" i="1"/>
  <c r="M1326" i="1"/>
  <c r="M488" i="1"/>
  <c r="M715" i="1"/>
  <c r="M842" i="1"/>
  <c r="M907" i="1"/>
  <c r="M971" i="1"/>
  <c r="M1035" i="1"/>
  <c r="M1099" i="1"/>
  <c r="M1163" i="1"/>
  <c r="M1227" i="1"/>
  <c r="M1291" i="1"/>
  <c r="M1343" i="1"/>
  <c r="M1367" i="1"/>
  <c r="M1383" i="1"/>
  <c r="M1399" i="1"/>
  <c r="M1415" i="1"/>
  <c r="M1431" i="1"/>
  <c r="M1447" i="1"/>
  <c r="M1463" i="1"/>
  <c r="M1479" i="1"/>
  <c r="M1495" i="1"/>
  <c r="M1511" i="1"/>
  <c r="M1527" i="1"/>
  <c r="M1543" i="1"/>
  <c r="M1559" i="1"/>
  <c r="M1575" i="1"/>
  <c r="M1591" i="1"/>
  <c r="M1607" i="1"/>
  <c r="M1623" i="1"/>
  <c r="M1639" i="1"/>
  <c r="M1655" i="1"/>
  <c r="M1671" i="1"/>
  <c r="M1687" i="1"/>
  <c r="M1703" i="1"/>
  <c r="M1719" i="1"/>
  <c r="M1735" i="1"/>
  <c r="M1751" i="1"/>
  <c r="M1767" i="1"/>
  <c r="M1783" i="1"/>
  <c r="M1799" i="1"/>
  <c r="M1815" i="1"/>
  <c r="M1831" i="1"/>
  <c r="M1847" i="1"/>
  <c r="M1863" i="1"/>
  <c r="M504" i="1"/>
  <c r="M723" i="1"/>
  <c r="M847" i="1"/>
  <c r="M911" i="1"/>
  <c r="M975" i="1"/>
  <c r="M1039" i="1"/>
  <c r="M1103" i="1"/>
  <c r="M1167" i="1"/>
  <c r="M1231" i="1"/>
  <c r="M1295" i="1"/>
  <c r="M1346" i="1"/>
  <c r="M1368" i="1"/>
  <c r="M1384" i="1"/>
  <c r="M1400" i="1"/>
  <c r="M1416" i="1"/>
  <c r="M1432" i="1"/>
  <c r="M1448" i="1"/>
  <c r="M1464" i="1"/>
  <c r="M148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M1720" i="1"/>
  <c r="M1736" i="1"/>
  <c r="M1752" i="1"/>
  <c r="M1768" i="1"/>
  <c r="M1784" i="1"/>
  <c r="M1800" i="1"/>
  <c r="M1816" i="1"/>
  <c r="M1832" i="1"/>
  <c r="M1848" i="1"/>
  <c r="M274" i="1"/>
  <c r="M648" i="1"/>
  <c r="M795" i="1"/>
  <c r="M883" i="1"/>
  <c r="M947" i="1"/>
  <c r="M1011" i="1"/>
  <c r="M1075" i="1"/>
  <c r="M1139" i="1"/>
  <c r="M1203" i="1"/>
  <c r="M1267" i="1"/>
  <c r="M1331" i="1"/>
  <c r="M1361" i="1"/>
  <c r="M1377" i="1"/>
  <c r="M1393" i="1"/>
  <c r="M1409" i="1"/>
  <c r="M1425" i="1"/>
  <c r="M1441" i="1"/>
  <c r="M1457" i="1"/>
  <c r="M1473" i="1"/>
  <c r="M1489" i="1"/>
  <c r="M1505" i="1"/>
  <c r="M1521" i="1"/>
  <c r="M1537" i="1"/>
  <c r="M1553" i="1"/>
  <c r="M1569" i="1"/>
  <c r="M1585" i="1"/>
  <c r="M1601" i="1"/>
  <c r="M1617" i="1"/>
  <c r="M1633" i="1"/>
  <c r="M1649" i="1"/>
  <c r="M1665" i="1"/>
  <c r="M1681" i="1"/>
  <c r="M1697" i="1"/>
  <c r="M1713" i="1"/>
  <c r="M1729" i="1"/>
  <c r="M1745" i="1"/>
  <c r="M1761" i="1"/>
  <c r="M664" i="1"/>
  <c r="M1015" i="1"/>
  <c r="M1271" i="1"/>
  <c r="M1394" i="1"/>
  <c r="M1458" i="1"/>
  <c r="M1522" i="1"/>
  <c r="M1586" i="1"/>
  <c r="M1650" i="1"/>
  <c r="M1714" i="1"/>
  <c r="M1774" i="1"/>
  <c r="M1806" i="1"/>
  <c r="M1838" i="1"/>
  <c r="M1868" i="1"/>
  <c r="M1884" i="1"/>
  <c r="M1900" i="1"/>
  <c r="M1916" i="1"/>
  <c r="M1932" i="1"/>
  <c r="M1948" i="1"/>
  <c r="M1964" i="1"/>
  <c r="M1980" i="1"/>
  <c r="M1996" i="1"/>
  <c r="M2012" i="1"/>
  <c r="M2028" i="1"/>
  <c r="M2044" i="1"/>
  <c r="M2060" i="1"/>
  <c r="M2076" i="1"/>
  <c r="M2092" i="1"/>
  <c r="M2108" i="1"/>
  <c r="M2124" i="1"/>
  <c r="M2140" i="1"/>
  <c r="M2156" i="1"/>
  <c r="M2172" i="1"/>
  <c r="M2188" i="1"/>
  <c r="M2204" i="1"/>
  <c r="M707" i="1"/>
  <c r="M1031" i="1"/>
  <c r="M1287" i="1"/>
  <c r="M1398" i="1"/>
  <c r="M1462" i="1"/>
  <c r="M1526" i="1"/>
  <c r="M1590" i="1"/>
  <c r="M1654" i="1"/>
  <c r="M1718" i="1"/>
  <c r="M1777" i="1"/>
  <c r="M1809" i="1"/>
  <c r="M1841" i="1"/>
  <c r="M1869" i="1"/>
  <c r="M1885" i="1"/>
  <c r="M1901" i="1"/>
  <c r="M1917" i="1"/>
  <c r="M1933" i="1"/>
  <c r="M1949" i="1"/>
  <c r="M1965" i="1"/>
  <c r="M1981" i="1"/>
  <c r="M1997" i="1"/>
  <c r="M2013" i="1"/>
  <c r="M2029" i="1"/>
  <c r="M2045" i="1"/>
  <c r="M2061" i="1"/>
  <c r="M2077" i="1"/>
  <c r="M2093" i="1"/>
  <c r="M2109" i="1"/>
  <c r="M2125" i="1"/>
  <c r="M2141" i="1"/>
  <c r="M2157" i="1"/>
  <c r="M2173" i="1"/>
  <c r="M2189" i="1"/>
  <c r="M2205" i="1"/>
  <c r="M739" i="1"/>
  <c r="M1047" i="1"/>
  <c r="M1303" i="1"/>
  <c r="M1402" i="1"/>
  <c r="M1466" i="1"/>
  <c r="M1530" i="1"/>
  <c r="M1594" i="1"/>
  <c r="M1658" i="1"/>
  <c r="M1722" i="1"/>
  <c r="M1778" i="1"/>
  <c r="M1810" i="1"/>
  <c r="M1842" i="1"/>
  <c r="M1870" i="1"/>
  <c r="M1886" i="1"/>
  <c r="M1902" i="1"/>
  <c r="M1918" i="1"/>
  <c r="M1934" i="1"/>
  <c r="M1950" i="1"/>
  <c r="M1966" i="1"/>
  <c r="M1982" i="1"/>
  <c r="M1998" i="1"/>
  <c r="M2014" i="1"/>
  <c r="M2030" i="1"/>
  <c r="M2046" i="1"/>
  <c r="M2062" i="1"/>
  <c r="M2078" i="1"/>
  <c r="M2094" i="1"/>
  <c r="M2110" i="1"/>
  <c r="M2126" i="1"/>
  <c r="M2142" i="1"/>
  <c r="M2158" i="1"/>
  <c r="M2174" i="1"/>
  <c r="M2190" i="1"/>
  <c r="M2206" i="1"/>
  <c r="M999" i="1"/>
  <c r="M1518" i="1"/>
  <c r="M1773" i="1"/>
  <c r="M1883" i="1"/>
  <c r="M1947" i="1"/>
  <c r="M2011" i="1"/>
  <c r="M2075" i="1"/>
  <c r="M2139" i="1"/>
  <c r="M2203" i="1"/>
  <c r="M1406" i="1"/>
  <c r="M1662" i="1"/>
  <c r="M1845" i="1"/>
  <c r="M1919" i="1"/>
  <c r="M1983" i="1"/>
  <c r="M2047" i="1"/>
  <c r="M2111" i="1"/>
  <c r="M2175" i="1"/>
  <c r="M1127" i="1"/>
  <c r="M1550" i="1"/>
  <c r="M1789" i="1"/>
  <c r="M1891" i="1"/>
  <c r="M1955" i="1"/>
  <c r="M2019" i="1"/>
  <c r="M2083" i="1"/>
  <c r="M2147" i="1"/>
  <c r="M2211" i="1"/>
  <c r="M1879" i="1"/>
  <c r="M2135" i="1"/>
  <c r="M1797" i="1"/>
  <c r="M2087" i="1"/>
  <c r="M1829" i="1"/>
  <c r="M2103" i="1"/>
  <c r="M1694" i="1"/>
  <c r="M1927" i="1"/>
  <c r="M47" i="1"/>
  <c r="M79" i="1"/>
  <c r="M111" i="1"/>
  <c r="M143" i="1"/>
  <c r="M175" i="1"/>
  <c r="M207" i="1"/>
  <c r="M239" i="1"/>
  <c r="M255" i="1"/>
  <c r="M287" i="1"/>
  <c r="M319" i="1"/>
  <c r="M351" i="1"/>
  <c r="M62" i="1"/>
  <c r="M105" i="1"/>
  <c r="M148" i="1"/>
  <c r="M190" i="1"/>
  <c r="M233" i="1"/>
  <c r="M254" i="1"/>
  <c r="M297" i="1"/>
  <c r="M340" i="1"/>
  <c r="M375" i="1"/>
  <c r="M407" i="1"/>
  <c r="M21" i="1"/>
  <c r="M64" i="1"/>
  <c r="M106" i="1"/>
  <c r="M170" i="1"/>
  <c r="M213" i="1"/>
  <c r="M256" i="1"/>
  <c r="M298" i="1"/>
  <c r="M341" i="1"/>
  <c r="M376" i="1"/>
  <c r="M408" i="1"/>
  <c r="M440" i="1"/>
  <c r="M60" i="1"/>
  <c r="M102" i="1"/>
  <c r="M166" i="1"/>
  <c r="M209" i="1"/>
  <c r="M252" i="1"/>
  <c r="M294" i="1"/>
  <c r="M337" i="1"/>
  <c r="M373" i="1"/>
  <c r="M66" i="1"/>
  <c r="M237" i="1"/>
  <c r="M394" i="1"/>
  <c r="M449" i="1"/>
  <c r="M481" i="1"/>
  <c r="M513" i="1"/>
  <c r="M545" i="1"/>
  <c r="M577" i="1"/>
  <c r="M609" i="1"/>
  <c r="M641" i="1"/>
  <c r="M673" i="1"/>
  <c r="M705" i="1"/>
  <c r="M721" i="1"/>
  <c r="M753" i="1"/>
  <c r="M785" i="1"/>
  <c r="M817" i="1"/>
  <c r="M29" i="1"/>
  <c r="M200" i="1"/>
  <c r="M366" i="1"/>
  <c r="M442" i="1"/>
  <c r="M474" i="1"/>
  <c r="M506" i="1"/>
  <c r="M538" i="1"/>
  <c r="M570" i="1"/>
  <c r="M602" i="1"/>
  <c r="M650" i="1"/>
  <c r="M682" i="1"/>
  <c r="M714" i="1"/>
  <c r="M746" i="1"/>
  <c r="M778" i="1"/>
  <c r="M810" i="1"/>
  <c r="M34" i="1"/>
  <c r="M205" i="1"/>
  <c r="M290" i="1"/>
  <c r="M414" i="1"/>
  <c r="M459" i="1"/>
  <c r="M491" i="1"/>
  <c r="M539" i="1"/>
  <c r="M571" i="1"/>
  <c r="M603" i="1"/>
  <c r="M635" i="1"/>
  <c r="M667" i="1"/>
  <c r="M296" i="1"/>
  <c r="M524" i="1"/>
  <c r="M588" i="1"/>
  <c r="M700" i="1"/>
  <c r="M764" i="1"/>
  <c r="M27" i="1"/>
  <c r="M43" i="1"/>
  <c r="M59" i="1"/>
  <c r="M75" i="1"/>
  <c r="M91" i="1"/>
  <c r="M107" i="1"/>
  <c r="M123" i="1"/>
  <c r="M139" i="1"/>
  <c r="M155" i="1"/>
  <c r="M171" i="1"/>
  <c r="M187" i="1"/>
  <c r="M203" i="1"/>
  <c r="M219" i="1"/>
  <c r="M235" i="1"/>
  <c r="M251" i="1"/>
  <c r="M267" i="1"/>
  <c r="M283" i="1"/>
  <c r="M299" i="1"/>
  <c r="M315" i="1"/>
  <c r="M331" i="1"/>
  <c r="M347" i="1"/>
  <c r="M18" i="1"/>
  <c r="M36" i="1"/>
  <c r="M57" i="1"/>
  <c r="M78" i="1"/>
  <c r="M100" i="1"/>
  <c r="M121" i="1"/>
  <c r="M142" i="1"/>
  <c r="M164" i="1"/>
  <c r="M185" i="1"/>
  <c r="M206" i="1"/>
  <c r="M228" i="1"/>
  <c r="M249" i="1"/>
  <c r="M270" i="1"/>
  <c r="M292" i="1"/>
  <c r="M313" i="1"/>
  <c r="M334" i="1"/>
  <c r="M355" i="1"/>
  <c r="M371" i="1"/>
  <c r="M387" i="1"/>
  <c r="M403" i="1"/>
  <c r="M419" i="1"/>
  <c r="M435" i="1"/>
  <c r="M37" i="1"/>
  <c r="M58" i="1"/>
  <c r="M80" i="1"/>
  <c r="M101" i="1"/>
  <c r="M122" i="1"/>
  <c r="M144" i="1"/>
  <c r="M165" i="1"/>
  <c r="M186" i="1"/>
  <c r="M208" i="1"/>
  <c r="M229" i="1"/>
  <c r="M250" i="1"/>
  <c r="M272" i="1"/>
  <c r="M293" i="1"/>
  <c r="M314" i="1"/>
  <c r="M336" i="1"/>
  <c r="M356" i="1"/>
  <c r="M372" i="1"/>
  <c r="M388" i="1"/>
  <c r="M404" i="1"/>
  <c r="M420" i="1"/>
  <c r="M436" i="1"/>
  <c r="M33" i="1"/>
  <c r="M54" i="1"/>
  <c r="M76" i="1"/>
  <c r="M97" i="1"/>
  <c r="M118" i="1"/>
  <c r="M140" i="1"/>
  <c r="M161" i="1"/>
  <c r="M182" i="1"/>
  <c r="M204" i="1"/>
  <c r="M225" i="1"/>
  <c r="M246" i="1"/>
  <c r="M268" i="1"/>
  <c r="M289" i="1"/>
  <c r="M310" i="1"/>
  <c r="M332" i="1"/>
  <c r="M353" i="1"/>
  <c r="M369" i="1"/>
  <c r="M385" i="1"/>
  <c r="M45" i="1"/>
  <c r="M130" i="1"/>
  <c r="M216" i="1"/>
  <c r="M301" i="1"/>
  <c r="M378" i="1"/>
  <c r="M418" i="1"/>
  <c r="M445" i="1"/>
  <c r="M461" i="1"/>
  <c r="M477" i="1"/>
  <c r="M493" i="1"/>
  <c r="M509" i="1"/>
  <c r="M525" i="1"/>
  <c r="M541" i="1"/>
  <c r="M557" i="1"/>
  <c r="M573" i="1"/>
  <c r="M589" i="1"/>
  <c r="M605" i="1"/>
  <c r="M621" i="1"/>
  <c r="M637" i="1"/>
  <c r="M653" i="1"/>
  <c r="M669" i="1"/>
  <c r="M685" i="1"/>
  <c r="M701" i="1"/>
  <c r="M717" i="1"/>
  <c r="M733" i="1"/>
  <c r="M749" i="1"/>
  <c r="M765" i="1"/>
  <c r="M781" i="1"/>
  <c r="M797" i="1"/>
  <c r="M813" i="1"/>
  <c r="M829" i="1"/>
  <c r="M845" i="1"/>
  <c r="M93" i="1"/>
  <c r="M178" i="1"/>
  <c r="M264" i="1"/>
  <c r="M349" i="1"/>
  <c r="M405" i="1"/>
  <c r="M437" i="1"/>
  <c r="M454" i="1"/>
  <c r="M470" i="1"/>
  <c r="M486" i="1"/>
  <c r="M502" i="1"/>
  <c r="M518" i="1"/>
  <c r="M534" i="1"/>
  <c r="M550" i="1"/>
  <c r="M566" i="1"/>
  <c r="M582" i="1"/>
  <c r="M598" i="1"/>
  <c r="M614" i="1"/>
  <c r="M630" i="1"/>
  <c r="M646" i="1"/>
  <c r="M662" i="1"/>
  <c r="M678" i="1"/>
  <c r="M694" i="1"/>
  <c r="M710" i="1"/>
  <c r="M726" i="1"/>
  <c r="M742" i="1"/>
  <c r="M758" i="1"/>
  <c r="M774" i="1"/>
  <c r="M790" i="1"/>
  <c r="M806" i="1"/>
  <c r="M822" i="1"/>
  <c r="M838" i="1"/>
  <c r="M98" i="1"/>
  <c r="M184" i="1"/>
  <c r="M269" i="1"/>
  <c r="M354" i="1"/>
  <c r="M406" i="1"/>
  <c r="M438" i="1"/>
  <c r="M455" i="1"/>
  <c r="M471" i="1"/>
  <c r="M487" i="1"/>
  <c r="M503" i="1"/>
  <c r="M519" i="1"/>
  <c r="M535" i="1"/>
  <c r="M551" i="1"/>
  <c r="M567" i="1"/>
  <c r="M583" i="1"/>
  <c r="M599" i="1"/>
  <c r="M615" i="1"/>
  <c r="M631" i="1"/>
  <c r="M647" i="1"/>
  <c r="M663" i="1"/>
  <c r="M679" i="1"/>
  <c r="M210" i="1"/>
  <c r="M444" i="1"/>
  <c r="M508" i="1"/>
  <c r="M572" i="1"/>
  <c r="M636" i="1"/>
  <c r="M692" i="1"/>
  <c r="M724" i="1"/>
  <c r="M756" i="1"/>
  <c r="M788" i="1"/>
  <c r="M820" i="1"/>
  <c r="M848" i="1"/>
  <c r="M864" i="1"/>
  <c r="M880" i="1"/>
  <c r="M896" i="1"/>
  <c r="M912" i="1"/>
  <c r="M928" i="1"/>
  <c r="M944" i="1"/>
  <c r="M960" i="1"/>
  <c r="M976" i="1"/>
  <c r="M992" i="1"/>
  <c r="M1008" i="1"/>
  <c r="M1024" i="1"/>
  <c r="M1040" i="1"/>
  <c r="M1056" i="1"/>
  <c r="M1072" i="1"/>
  <c r="M1088" i="1"/>
  <c r="M1104" i="1"/>
  <c r="M1120" i="1"/>
  <c r="M1136" i="1"/>
  <c r="M1152" i="1"/>
  <c r="M1168" i="1"/>
  <c r="M1184" i="1"/>
  <c r="M1200" i="1"/>
  <c r="M1216" i="1"/>
  <c r="M1232" i="1"/>
  <c r="M1248" i="1"/>
  <c r="M1264" i="1"/>
  <c r="M1280" i="1"/>
  <c r="M1296" i="1"/>
  <c r="M1312" i="1"/>
  <c r="M1328" i="1"/>
  <c r="M1344" i="1"/>
  <c r="M61" i="1"/>
  <c r="M390" i="1"/>
  <c r="M480" i="1"/>
  <c r="M544" i="1"/>
  <c r="M608" i="1"/>
  <c r="M672" i="1"/>
  <c r="M711" i="1"/>
  <c r="M743" i="1"/>
  <c r="M775" i="1"/>
  <c r="M807" i="1"/>
  <c r="M839" i="1"/>
  <c r="M857" i="1"/>
  <c r="M873" i="1"/>
  <c r="M889" i="1"/>
  <c r="M905" i="1"/>
  <c r="M921" i="1"/>
  <c r="M937" i="1"/>
  <c r="M953" i="1"/>
  <c r="M969" i="1"/>
  <c r="M985" i="1"/>
  <c r="M1001" i="1"/>
  <c r="M1017" i="1"/>
  <c r="M1033" i="1"/>
  <c r="M1049" i="1"/>
  <c r="M1065" i="1"/>
  <c r="M1081" i="1"/>
  <c r="M1097" i="1"/>
  <c r="M1113" i="1"/>
  <c r="M1129" i="1"/>
  <c r="M1145" i="1"/>
  <c r="M1161" i="1"/>
  <c r="M1177" i="1"/>
  <c r="M1193" i="1"/>
  <c r="M1209" i="1"/>
  <c r="M1225" i="1"/>
  <c r="M1241" i="1"/>
  <c r="M1257" i="1"/>
  <c r="M1273" i="1"/>
  <c r="M1289" i="1"/>
  <c r="M1305" i="1"/>
  <c r="M1321" i="1"/>
  <c r="M1337" i="1"/>
  <c r="M1353" i="1"/>
  <c r="M253" i="1"/>
  <c r="M452" i="1"/>
  <c r="M516" i="1"/>
  <c r="M580" i="1"/>
  <c r="M644" i="1"/>
  <c r="M696" i="1"/>
  <c r="M728" i="1"/>
  <c r="M760" i="1"/>
  <c r="M792" i="1"/>
  <c r="M824" i="1"/>
  <c r="M850" i="1"/>
  <c r="M866" i="1"/>
  <c r="M882" i="1"/>
  <c r="M898" i="1"/>
  <c r="M914" i="1"/>
  <c r="M930" i="1"/>
  <c r="M946" i="1"/>
  <c r="M962" i="1"/>
  <c r="M978" i="1"/>
  <c r="M994" i="1"/>
  <c r="M1010" i="1"/>
  <c r="M1026" i="1"/>
  <c r="M1042" i="1"/>
  <c r="M1058" i="1"/>
  <c r="M1074" i="1"/>
  <c r="M1090" i="1"/>
  <c r="M1106" i="1"/>
  <c r="M1122" i="1"/>
  <c r="M1138" i="1"/>
  <c r="M1154" i="1"/>
  <c r="M1170" i="1"/>
  <c r="M1186" i="1"/>
  <c r="M1202" i="1"/>
  <c r="M1218" i="1"/>
  <c r="M1234" i="1"/>
  <c r="M1250" i="1"/>
  <c r="M1266" i="1"/>
  <c r="M1282" i="1"/>
  <c r="M1298" i="1"/>
  <c r="M1314" i="1"/>
  <c r="M1330" i="1"/>
  <c r="M552" i="1"/>
  <c r="M747" i="1"/>
  <c r="M859" i="1"/>
  <c r="M923" i="1"/>
  <c r="M987" i="1"/>
  <c r="M1051" i="1"/>
  <c r="M1115" i="1"/>
  <c r="M1179" i="1"/>
  <c r="M1243" i="1"/>
  <c r="M1307" i="1"/>
  <c r="M1351" i="1"/>
  <c r="M1371" i="1"/>
  <c r="M1387" i="1"/>
  <c r="M1403" i="1"/>
  <c r="M1419" i="1"/>
  <c r="M1435" i="1"/>
  <c r="M1451" i="1"/>
  <c r="M1467" i="1"/>
  <c r="M1483" i="1"/>
  <c r="M1499" i="1"/>
  <c r="M1515" i="1"/>
  <c r="M1531" i="1"/>
  <c r="M1547" i="1"/>
  <c r="M1563" i="1"/>
  <c r="M1579" i="1"/>
  <c r="M1595" i="1"/>
  <c r="M1611" i="1"/>
  <c r="M1627" i="1"/>
  <c r="M1643" i="1"/>
  <c r="M1659" i="1"/>
  <c r="M1675" i="1"/>
  <c r="M1691" i="1"/>
  <c r="M1707" i="1"/>
  <c r="M1723" i="1"/>
  <c r="M1739" i="1"/>
  <c r="M1755" i="1"/>
  <c r="M1771" i="1"/>
  <c r="M1787" i="1"/>
  <c r="M1803" i="1"/>
  <c r="M1819" i="1"/>
  <c r="M1835" i="1"/>
  <c r="M1851" i="1"/>
  <c r="M1867" i="1"/>
  <c r="M568" i="1"/>
  <c r="M755" i="1"/>
  <c r="M863" i="1"/>
  <c r="M927" i="1"/>
  <c r="M991" i="1"/>
  <c r="M1055" i="1"/>
  <c r="M1119" i="1"/>
  <c r="M1183" i="1"/>
  <c r="M1247" i="1"/>
  <c r="M1311" i="1"/>
  <c r="M1354" i="1"/>
  <c r="M1372" i="1"/>
  <c r="M1388" i="1"/>
  <c r="M1404" i="1"/>
  <c r="M1420" i="1"/>
  <c r="M1436" i="1"/>
  <c r="M1452" i="1"/>
  <c r="M1468" i="1"/>
  <c r="M1484" i="1"/>
  <c r="M1500" i="1"/>
  <c r="M1516" i="1"/>
  <c r="M1532" i="1"/>
  <c r="M1548" i="1"/>
  <c r="M1564" i="1"/>
  <c r="M1580" i="1"/>
  <c r="M1596" i="1"/>
  <c r="M1612" i="1"/>
  <c r="M1628" i="1"/>
  <c r="M1644" i="1"/>
  <c r="M1660" i="1"/>
  <c r="M1676" i="1"/>
  <c r="M1692" i="1"/>
  <c r="M1708" i="1"/>
  <c r="M1724" i="1"/>
  <c r="M1740" i="1"/>
  <c r="M1756" i="1"/>
  <c r="M1772" i="1"/>
  <c r="M1788" i="1"/>
  <c r="M1804" i="1"/>
  <c r="M1820" i="1"/>
  <c r="M1836" i="1"/>
  <c r="M1852" i="1"/>
  <c r="M456" i="1"/>
  <c r="M699" i="1"/>
  <c r="M827" i="1"/>
  <c r="M899" i="1"/>
  <c r="M963" i="1"/>
  <c r="M1027" i="1"/>
  <c r="M1091" i="1"/>
  <c r="M1155" i="1"/>
  <c r="M1219" i="1"/>
  <c r="M1283" i="1"/>
  <c r="M1339" i="1"/>
  <c r="M1365" i="1"/>
  <c r="M1381" i="1"/>
  <c r="M1397" i="1"/>
  <c r="M1413" i="1"/>
  <c r="M1429" i="1"/>
  <c r="M1445" i="1"/>
  <c r="M1461" i="1"/>
  <c r="M1477" i="1"/>
  <c r="M1493" i="1"/>
  <c r="M1509" i="1"/>
  <c r="M1525" i="1"/>
  <c r="M1541" i="1"/>
  <c r="M1557" i="1"/>
  <c r="M1573" i="1"/>
  <c r="M1589" i="1"/>
  <c r="M1605" i="1"/>
  <c r="M1621" i="1"/>
  <c r="M1637" i="1"/>
  <c r="M1653" i="1"/>
  <c r="M1669" i="1"/>
  <c r="M1685" i="1"/>
  <c r="M1701" i="1"/>
  <c r="M1717" i="1"/>
  <c r="M1733" i="1"/>
  <c r="M1749" i="1"/>
  <c r="M1765" i="1"/>
  <c r="M803" i="1"/>
  <c r="M1079" i="1"/>
  <c r="M1334" i="1"/>
  <c r="M1410" i="1"/>
  <c r="M1474" i="1"/>
  <c r="M1538" i="1"/>
  <c r="M1602" i="1"/>
  <c r="M1666" i="1"/>
  <c r="M1730" i="1"/>
  <c r="M1782" i="1"/>
  <c r="M1814" i="1"/>
  <c r="M1846" i="1"/>
  <c r="M1872" i="1"/>
  <c r="M1888" i="1"/>
  <c r="M1904" i="1"/>
  <c r="M1920" i="1"/>
  <c r="M1936" i="1"/>
  <c r="M1952" i="1"/>
  <c r="M1968" i="1"/>
  <c r="M1984" i="1"/>
  <c r="M2000" i="1"/>
  <c r="M2016" i="1"/>
  <c r="M2032" i="1"/>
  <c r="M2048" i="1"/>
  <c r="M2064" i="1"/>
  <c r="M2080" i="1"/>
  <c r="M2096" i="1"/>
  <c r="M2112" i="1"/>
  <c r="M2128" i="1"/>
  <c r="M2144" i="1"/>
  <c r="M2160" i="1"/>
  <c r="M2176" i="1"/>
  <c r="M2192" i="1"/>
  <c r="M2208" i="1"/>
  <c r="M835" i="1"/>
  <c r="M1095" i="1"/>
  <c r="M1342" i="1"/>
  <c r="M1414" i="1"/>
  <c r="M1478" i="1"/>
  <c r="M1542" i="1"/>
  <c r="M1606" i="1"/>
  <c r="M1670" i="1"/>
  <c r="M1734" i="1"/>
  <c r="M1785" i="1"/>
  <c r="M1817" i="1"/>
  <c r="M1849" i="1"/>
  <c r="M1873" i="1"/>
  <c r="M1889" i="1"/>
  <c r="M1905" i="1"/>
  <c r="M1921" i="1"/>
  <c r="M1937" i="1"/>
  <c r="M1953" i="1"/>
  <c r="M1969" i="1"/>
  <c r="M1985" i="1"/>
  <c r="M2001" i="1"/>
  <c r="M2017" i="1"/>
  <c r="M2033" i="1"/>
  <c r="M2049" i="1"/>
  <c r="M2065" i="1"/>
  <c r="M2081" i="1"/>
  <c r="M2097" i="1"/>
  <c r="M2113" i="1"/>
  <c r="M2129" i="1"/>
  <c r="M2145" i="1"/>
  <c r="M2161" i="1"/>
  <c r="M2177" i="1"/>
  <c r="M2193" i="1"/>
  <c r="M2209" i="1"/>
  <c r="M855" i="1"/>
  <c r="M1111" i="1"/>
  <c r="M1350" i="1"/>
  <c r="M1418" i="1"/>
  <c r="M1482" i="1"/>
  <c r="M1546" i="1"/>
  <c r="M1610" i="1"/>
  <c r="M1674" i="1"/>
  <c r="M1738" i="1"/>
  <c r="M1786" i="1"/>
  <c r="M1818" i="1"/>
  <c r="M1850" i="1"/>
  <c r="M1874" i="1"/>
  <c r="M1890" i="1"/>
  <c r="M1906" i="1"/>
  <c r="M1922" i="1"/>
  <c r="M1938" i="1"/>
  <c r="M1954" i="1"/>
  <c r="M1970" i="1"/>
  <c r="M1986" i="1"/>
  <c r="M2002" i="1"/>
  <c r="M2018" i="1"/>
  <c r="M2034" i="1"/>
  <c r="M2050" i="1"/>
  <c r="M2066" i="1"/>
  <c r="M2082" i="1"/>
  <c r="M2098" i="1"/>
  <c r="M2114" i="1"/>
  <c r="M2130" i="1"/>
  <c r="M2146" i="1"/>
  <c r="M2162" i="1"/>
  <c r="M2178" i="1"/>
  <c r="M2194" i="1"/>
  <c r="M2210" i="1"/>
  <c r="M1255" i="1"/>
  <c r="M1582" i="1"/>
  <c r="M1805" i="1"/>
  <c r="M1899" i="1"/>
  <c r="M1963" i="1"/>
  <c r="M2027" i="1"/>
  <c r="M2091" i="1"/>
  <c r="M2155" i="1"/>
  <c r="M771" i="1"/>
  <c r="M1470" i="1"/>
  <c r="M1726" i="1"/>
  <c r="M1871" i="1"/>
  <c r="M1935" i="1"/>
  <c r="M1999" i="1"/>
  <c r="M2063" i="1"/>
  <c r="M2127" i="1"/>
  <c r="M2191" i="1"/>
  <c r="M1358" i="1"/>
  <c r="M1614" i="1"/>
  <c r="M1821" i="1"/>
  <c r="M1907" i="1"/>
  <c r="M1971" i="1"/>
  <c r="M2035" i="1"/>
  <c r="M2099" i="1"/>
  <c r="M2163" i="1"/>
  <c r="M935" i="1"/>
  <c r="M1943" i="1"/>
  <c r="M2199" i="1"/>
  <c r="M1895" i="1"/>
  <c r="M2151" i="1"/>
  <c r="M1911" i="1"/>
  <c r="M2167" i="1"/>
  <c r="M2055" i="1"/>
  <c r="M2183" i="1"/>
  <c r="M1438" i="1"/>
  <c r="M1191" i="1"/>
  <c r="M2115" i="1"/>
  <c r="M1853" i="1"/>
  <c r="M2143" i="1"/>
  <c r="M1887" i="1"/>
  <c r="M2171" i="1"/>
  <c r="M1915" i="1"/>
  <c r="M15" i="1"/>
  <c r="M2150" i="1"/>
  <c r="M2086" i="1"/>
  <c r="M2022" i="1"/>
  <c r="M1958" i="1"/>
  <c r="M1894" i="1"/>
  <c r="M1794" i="1"/>
  <c r="M1562" i="1"/>
  <c r="M1175" i="1"/>
  <c r="M2181" i="1"/>
  <c r="M2117" i="1"/>
  <c r="M2053" i="1"/>
  <c r="M1989" i="1"/>
  <c r="M1925" i="1"/>
  <c r="M1857" i="1"/>
  <c r="M1686" i="1"/>
  <c r="M1430" i="1"/>
  <c r="M2212" i="1"/>
  <c r="M2148" i="1"/>
  <c r="M2084" i="1"/>
  <c r="M2020" i="1"/>
  <c r="M1956" i="1"/>
  <c r="M1892" i="1"/>
  <c r="M1790" i="1"/>
  <c r="M1554" i="1"/>
  <c r="M1143" i="1"/>
  <c r="M1737" i="1"/>
  <c r="M1673" i="1"/>
  <c r="M1609" i="1"/>
  <c r="M1545" i="1"/>
  <c r="M1481" i="1"/>
  <c r="M1417" i="1"/>
  <c r="M1347" i="1"/>
  <c r="M1107" i="1"/>
  <c r="M851" i="1"/>
  <c r="M1840" i="1"/>
  <c r="M1776" i="1"/>
  <c r="M1712" i="1"/>
  <c r="M1648" i="1"/>
  <c r="M1584" i="1"/>
  <c r="M1520" i="1"/>
  <c r="M1456" i="1"/>
  <c r="M1392" i="1"/>
  <c r="M1263" i="1"/>
  <c r="M1007" i="1"/>
  <c r="M632" i="1"/>
  <c r="M1823" i="1"/>
  <c r="M1759" i="1"/>
  <c r="M1695" i="1"/>
  <c r="M1631" i="1"/>
  <c r="M1567" i="1"/>
  <c r="M1503" i="1"/>
  <c r="M1439" i="1"/>
  <c r="M1375" i="1"/>
  <c r="M1195" i="1"/>
  <c r="M939" i="1"/>
  <c r="M104" i="1"/>
  <c r="M1270" i="1"/>
  <c r="M1206" i="1"/>
  <c r="M1142" i="1"/>
  <c r="M1078" i="1"/>
  <c r="M1014" i="1"/>
  <c r="M950" i="1"/>
  <c r="M886" i="1"/>
  <c r="M800" i="1"/>
  <c r="M660" i="1"/>
  <c r="M338" i="1"/>
  <c r="M1309" i="1"/>
  <c r="M1245" i="1"/>
  <c r="M1181" i="1"/>
  <c r="M1117" i="1"/>
  <c r="M1053" i="1"/>
  <c r="M989" i="1"/>
  <c r="M925" i="1"/>
  <c r="M861" i="1"/>
  <c r="M751" i="1"/>
  <c r="M560" i="1"/>
  <c r="M1348" i="1"/>
  <c r="M1284" i="1"/>
  <c r="M1220" i="1"/>
  <c r="M1156" i="1"/>
  <c r="M1092" i="1"/>
  <c r="M1028" i="1"/>
  <c r="M964" i="1"/>
  <c r="M900" i="1"/>
  <c r="M828" i="1"/>
  <c r="L1741" i="1"/>
  <c r="L1725" i="1"/>
  <c r="L1709" i="1"/>
  <c r="L1693" i="1"/>
  <c r="L1677" i="1"/>
  <c r="L1661" i="1"/>
  <c r="L1645" i="1"/>
  <c r="L1629" i="1"/>
  <c r="L1613" i="1"/>
  <c r="L1597" i="1"/>
  <c r="L1581" i="1"/>
  <c r="L1565" i="1"/>
  <c r="L1549" i="1"/>
  <c r="L1533" i="1"/>
  <c r="L1517" i="1"/>
  <c r="L1501" i="1"/>
  <c r="L1485" i="1"/>
  <c r="L1469" i="1"/>
  <c r="L1453" i="1"/>
  <c r="L1437" i="1"/>
  <c r="L1421" i="1"/>
  <c r="L1405" i="1"/>
  <c r="L1389" i="1"/>
  <c r="L1373" i="1"/>
  <c r="L1352" i="1"/>
  <c r="L1331" i="1"/>
  <c r="L1309" i="1"/>
  <c r="L1288" i="1"/>
  <c r="L1231" i="1"/>
  <c r="L1167" i="1"/>
  <c r="L1103" i="1"/>
  <c r="L1039" i="1"/>
  <c r="L975" i="1"/>
  <c r="L911" i="1"/>
  <c r="L847" i="1"/>
  <c r="L783" i="1"/>
  <c r="L719" i="1"/>
  <c r="L655" i="1"/>
  <c r="L591" i="1"/>
  <c r="L527" i="1"/>
  <c r="L463" i="1"/>
  <c r="L399" i="1"/>
  <c r="L335" i="1"/>
  <c r="L271" i="1"/>
  <c r="L207" i="1"/>
  <c r="L16" i="1"/>
  <c r="L2200" i="1"/>
  <c r="L2184" i="1"/>
  <c r="L2168" i="1"/>
  <c r="L2152" i="1"/>
  <c r="L2136" i="1"/>
  <c r="L2120" i="1"/>
  <c r="L2104" i="1"/>
  <c r="L2088" i="1"/>
  <c r="L2072" i="1"/>
  <c r="L2056" i="1"/>
  <c r="L2040" i="1"/>
  <c r="L2024" i="1"/>
  <c r="L2008" i="1"/>
  <c r="L1992" i="1"/>
  <c r="L1976" i="1"/>
  <c r="L1960" i="1"/>
  <c r="L1944" i="1"/>
  <c r="L1928" i="1"/>
  <c r="L1912" i="1"/>
  <c r="L1896" i="1"/>
  <c r="L1880" i="1"/>
  <c r="L1864" i="1"/>
  <c r="L1848" i="1"/>
  <c r="L1832" i="1"/>
  <c r="L1816" i="1"/>
  <c r="L1800" i="1"/>
  <c r="L1784" i="1"/>
  <c r="L1768" i="1"/>
  <c r="L1752" i="1"/>
  <c r="L1736" i="1"/>
  <c r="L1720" i="1"/>
  <c r="L1704" i="1"/>
  <c r="L1688" i="1"/>
  <c r="L1672" i="1"/>
  <c r="L1656" i="1"/>
  <c r="L1640" i="1"/>
  <c r="L1624" i="1"/>
  <c r="L1608" i="1"/>
  <c r="L1592" i="1"/>
  <c r="L1576" i="1"/>
  <c r="L1560" i="1"/>
  <c r="L1544" i="1"/>
  <c r="L1528" i="1"/>
  <c r="L1512" i="1"/>
  <c r="L1496" i="1"/>
  <c r="L1480" i="1"/>
  <c r="L1464" i="1"/>
  <c r="L1448" i="1"/>
  <c r="L1432" i="1"/>
  <c r="L1416" i="1"/>
  <c r="L1400" i="1"/>
  <c r="L1384" i="1"/>
  <c r="L1367" i="1"/>
  <c r="L1345" i="1"/>
  <c r="L1324" i="1"/>
  <c r="L1303" i="1"/>
  <c r="L1275" i="1"/>
  <c r="L1211" i="1"/>
  <c r="L1147" i="1"/>
  <c r="L1083" i="1"/>
  <c r="L1019" i="1"/>
  <c r="L955" i="1"/>
  <c r="L891" i="1"/>
  <c r="L827" i="1"/>
  <c r="L763" i="1"/>
  <c r="L699" i="1"/>
  <c r="L635" i="1"/>
  <c r="L571" i="1"/>
  <c r="L507" i="1"/>
  <c r="L443" i="1"/>
  <c r="L379" i="1"/>
  <c r="L315" i="1"/>
  <c r="L251" i="1"/>
  <c r="L172" i="1"/>
  <c r="L1366" i="1"/>
  <c r="L1350" i="1"/>
  <c r="L1334" i="1"/>
  <c r="L1318" i="1"/>
  <c r="L1302" i="1"/>
  <c r="L1286" i="1"/>
  <c r="L1270" i="1"/>
  <c r="L1254" i="1"/>
  <c r="L1238" i="1"/>
  <c r="L1222" i="1"/>
  <c r="L1206" i="1"/>
  <c r="L1190" i="1"/>
  <c r="L1174" i="1"/>
  <c r="L1158" i="1"/>
  <c r="L1142" i="1"/>
  <c r="L1126" i="1"/>
  <c r="L1110" i="1"/>
  <c r="L1094" i="1"/>
  <c r="L1078" i="1"/>
  <c r="L1062" i="1"/>
  <c r="L1046" i="1"/>
  <c r="L1030" i="1"/>
  <c r="L1014" i="1"/>
  <c r="L998" i="1"/>
  <c r="L982" i="1"/>
  <c r="L966" i="1"/>
  <c r="L950" i="1"/>
  <c r="L934" i="1"/>
  <c r="L918" i="1"/>
  <c r="L902" i="1"/>
  <c r="L886" i="1"/>
  <c r="L870" i="1"/>
  <c r="L854" i="1"/>
  <c r="L838" i="1"/>
  <c r="L822" i="1"/>
  <c r="L806" i="1"/>
  <c r="L790" i="1"/>
  <c r="L774" i="1"/>
  <c r="L758" i="1"/>
  <c r="L742" i="1"/>
  <c r="L726" i="1"/>
  <c r="L710" i="1"/>
  <c r="L694" i="1"/>
  <c r="L678" i="1"/>
  <c r="L662" i="1"/>
  <c r="L646" i="1"/>
  <c r="L630" i="1"/>
  <c r="L614" i="1"/>
  <c r="L598" i="1"/>
  <c r="L582" i="1"/>
  <c r="L566" i="1"/>
  <c r="L550" i="1"/>
  <c r="L534" i="1"/>
  <c r="L518" i="1"/>
  <c r="L502" i="1"/>
  <c r="L486" i="1"/>
  <c r="L470" i="1"/>
  <c r="L454" i="1"/>
  <c r="L438" i="1"/>
  <c r="L422" i="1"/>
  <c r="L406" i="1"/>
  <c r="L390" i="1"/>
  <c r="L374" i="1"/>
  <c r="L358" i="1"/>
  <c r="L342" i="1"/>
  <c r="L326" i="1"/>
  <c r="L310" i="1"/>
  <c r="L294" i="1"/>
  <c r="L278" i="1"/>
  <c r="L262" i="1"/>
  <c r="L246" i="1"/>
  <c r="L230" i="1"/>
  <c r="L214" i="1"/>
  <c r="L195" i="1"/>
  <c r="L163" i="1"/>
  <c r="L108" i="1"/>
  <c r="L44" i="1"/>
  <c r="L1273" i="1"/>
  <c r="L1257" i="1"/>
  <c r="L1241" i="1"/>
  <c r="L1225" i="1"/>
  <c r="L1209" i="1"/>
  <c r="L1193" i="1"/>
  <c r="L1177" i="1"/>
  <c r="L1161" i="1"/>
  <c r="L1145" i="1"/>
  <c r="L1129" i="1"/>
  <c r="L1113" i="1"/>
  <c r="L1097" i="1"/>
  <c r="L1081" i="1"/>
  <c r="L1065" i="1"/>
  <c r="L1049" i="1"/>
  <c r="L1033" i="1"/>
  <c r="L1017" i="1"/>
  <c r="L1001" i="1"/>
  <c r="L985" i="1"/>
  <c r="L969" i="1"/>
  <c r="L953" i="1"/>
  <c r="L937" i="1"/>
  <c r="L921" i="1"/>
  <c r="P921" i="1" s="1"/>
  <c r="Q921" i="1" s="1"/>
  <c r="L905" i="1"/>
  <c r="L889" i="1"/>
  <c r="L873" i="1"/>
  <c r="L857" i="1"/>
  <c r="L841" i="1"/>
  <c r="L825" i="1"/>
  <c r="L809" i="1"/>
  <c r="L793" i="1"/>
  <c r="L777" i="1"/>
  <c r="L761" i="1"/>
  <c r="L745" i="1"/>
  <c r="L729" i="1"/>
  <c r="L713" i="1"/>
  <c r="L697" i="1"/>
  <c r="L681" i="1"/>
  <c r="L665" i="1"/>
  <c r="L649" i="1"/>
  <c r="L633" i="1"/>
  <c r="L617" i="1"/>
  <c r="L601" i="1"/>
  <c r="L585" i="1"/>
  <c r="L569" i="1"/>
  <c r="L553" i="1"/>
  <c r="L537" i="1"/>
  <c r="L521" i="1"/>
  <c r="P521" i="1" s="1"/>
  <c r="Q521" i="1" s="1"/>
  <c r="L505" i="1"/>
  <c r="L489" i="1"/>
  <c r="L473" i="1"/>
  <c r="L457" i="1"/>
  <c r="L441" i="1"/>
  <c r="L425" i="1"/>
  <c r="L409" i="1"/>
  <c r="L393" i="1"/>
  <c r="L377" i="1"/>
  <c r="L361" i="1"/>
  <c r="L345" i="1"/>
  <c r="L329" i="1"/>
  <c r="L313" i="1"/>
  <c r="L297" i="1"/>
  <c r="L281" i="1"/>
  <c r="L265" i="1"/>
  <c r="L249" i="1"/>
  <c r="L233" i="1"/>
  <c r="L217" i="1"/>
  <c r="L200" i="1"/>
  <c r="L168" i="1"/>
  <c r="L120" i="1"/>
  <c r="L56" i="1"/>
  <c r="L1280" i="1"/>
  <c r="L1264" i="1"/>
  <c r="L1248" i="1"/>
  <c r="L1232" i="1"/>
  <c r="L1216" i="1"/>
  <c r="L1200" i="1"/>
  <c r="L1184" i="1"/>
  <c r="L1168" i="1"/>
  <c r="L1152" i="1"/>
  <c r="L1136" i="1"/>
  <c r="L1120" i="1"/>
  <c r="L1104" i="1"/>
  <c r="L1088" i="1"/>
  <c r="L1072" i="1"/>
  <c r="L1056" i="1"/>
  <c r="L1040" i="1"/>
  <c r="L1024" i="1"/>
  <c r="L1008" i="1"/>
  <c r="L992" i="1"/>
  <c r="L976" i="1"/>
  <c r="L960" i="1"/>
  <c r="L944" i="1"/>
  <c r="L928" i="1"/>
  <c r="L912" i="1"/>
  <c r="L896" i="1"/>
  <c r="L880" i="1"/>
  <c r="L864" i="1"/>
  <c r="L848" i="1"/>
  <c r="L832" i="1"/>
  <c r="L816" i="1"/>
  <c r="L800" i="1"/>
  <c r="L784" i="1"/>
  <c r="L768" i="1"/>
  <c r="L752" i="1"/>
  <c r="L736" i="1"/>
  <c r="L720" i="1"/>
  <c r="L704" i="1"/>
  <c r="L688" i="1"/>
  <c r="L672" i="1"/>
  <c r="L656" i="1"/>
  <c r="L640" i="1"/>
  <c r="L624" i="1"/>
  <c r="L608" i="1"/>
  <c r="L592" i="1"/>
  <c r="L576" i="1"/>
  <c r="L560" i="1"/>
  <c r="L544" i="1"/>
  <c r="L528" i="1"/>
  <c r="L512" i="1"/>
  <c r="L496" i="1"/>
  <c r="L480" i="1"/>
  <c r="L464" i="1"/>
  <c r="L448" i="1"/>
  <c r="L432" i="1"/>
  <c r="L416" i="1"/>
  <c r="L400" i="1"/>
  <c r="L384" i="1"/>
  <c r="L368" i="1"/>
  <c r="L352" i="1"/>
  <c r="L336" i="1"/>
  <c r="L320" i="1"/>
  <c r="L304" i="1"/>
  <c r="L288" i="1"/>
  <c r="L272" i="1"/>
  <c r="L256" i="1"/>
  <c r="L240" i="1"/>
  <c r="L224" i="1"/>
  <c r="L208" i="1"/>
  <c r="L183" i="1"/>
  <c r="L148" i="1"/>
  <c r="L84" i="1"/>
  <c r="L20" i="1"/>
  <c r="L139" i="1"/>
  <c r="L123" i="1"/>
  <c r="L107" i="1"/>
  <c r="L91" i="1"/>
  <c r="L75" i="1"/>
  <c r="L59" i="1"/>
  <c r="L43" i="1"/>
  <c r="L27" i="1"/>
  <c r="L194" i="1"/>
  <c r="L178" i="1"/>
  <c r="L162" i="1"/>
  <c r="L146" i="1"/>
  <c r="L130" i="1"/>
  <c r="L114" i="1"/>
  <c r="L98" i="1"/>
  <c r="L82" i="1"/>
  <c r="L66" i="1"/>
  <c r="L50" i="1"/>
  <c r="L34" i="1"/>
  <c r="L18" i="1"/>
  <c r="L189" i="1"/>
  <c r="L173" i="1"/>
  <c r="L157" i="1"/>
  <c r="L141" i="1"/>
  <c r="L125" i="1"/>
  <c r="L109" i="1"/>
  <c r="L93" i="1"/>
  <c r="L77" i="1"/>
  <c r="L61" i="1"/>
  <c r="L45" i="1"/>
  <c r="L29" i="1"/>
  <c r="L2155" i="1"/>
  <c r="L2091" i="1"/>
  <c r="L2027" i="1"/>
  <c r="L1963" i="1"/>
  <c r="L1899" i="1"/>
  <c r="L1835" i="1"/>
  <c r="L1771" i="1"/>
  <c r="L1707" i="1"/>
  <c r="L1643" i="1"/>
  <c r="L1579" i="1"/>
  <c r="L1515" i="1"/>
  <c r="L1451" i="1"/>
  <c r="L1387" i="1"/>
  <c r="L1307" i="1"/>
  <c r="L1095" i="1"/>
  <c r="L839" i="1"/>
  <c r="L583" i="1"/>
  <c r="L327" i="1"/>
  <c r="L2183" i="1"/>
  <c r="L2119" i="1"/>
  <c r="L2055" i="1"/>
  <c r="L1991" i="1"/>
  <c r="L1927" i="1"/>
  <c r="L1863" i="1"/>
  <c r="L1799" i="1"/>
  <c r="L1735" i="1"/>
  <c r="L1671" i="1"/>
  <c r="L1607" i="1"/>
  <c r="L1543" i="1"/>
  <c r="L1479" i="1"/>
  <c r="L1415" i="1"/>
  <c r="L1344" i="1"/>
  <c r="L1207" i="1"/>
  <c r="L951" i="1"/>
  <c r="L695" i="1"/>
  <c r="L439" i="1"/>
  <c r="L164" i="1"/>
  <c r="L2163" i="1"/>
  <c r="L2099" i="1"/>
  <c r="L2035" i="1"/>
  <c r="L1971" i="1"/>
  <c r="L1907" i="1"/>
  <c r="L1843" i="1"/>
  <c r="L1779" i="1"/>
  <c r="L1715" i="1"/>
  <c r="L1651" i="1"/>
  <c r="L1587" i="1"/>
  <c r="L1523" i="1"/>
  <c r="L1459" i="1"/>
  <c r="L1395" i="1"/>
  <c r="L1317" i="1"/>
  <c r="L1127" i="1"/>
  <c r="L871" i="1"/>
  <c r="L615" i="1"/>
  <c r="L359" i="1"/>
  <c r="L2207" i="1"/>
  <c r="L2143" i="1"/>
  <c r="L2079" i="1"/>
  <c r="L2015" i="1"/>
  <c r="L1951" i="1"/>
  <c r="L1887" i="1"/>
  <c r="L1823" i="1"/>
  <c r="L1759" i="1"/>
  <c r="L1695" i="1"/>
  <c r="L1631" i="1"/>
  <c r="L1567" i="1"/>
  <c r="L1503" i="1"/>
  <c r="L1439" i="1"/>
  <c r="L1375" i="1"/>
  <c r="L1291" i="1"/>
  <c r="L1047" i="1"/>
  <c r="L791" i="1"/>
  <c r="L535" i="1"/>
  <c r="L279" i="1"/>
  <c r="L2210" i="1"/>
  <c r="L2194" i="1"/>
  <c r="L2178" i="1"/>
  <c r="L2162" i="1"/>
  <c r="L2146" i="1"/>
  <c r="L2130" i="1"/>
  <c r="L2114" i="1"/>
  <c r="L2098" i="1"/>
  <c r="L2082" i="1"/>
  <c r="L2066" i="1"/>
  <c r="L2050" i="1"/>
  <c r="L2034" i="1"/>
  <c r="L2018" i="1"/>
  <c r="L2002" i="1"/>
  <c r="L1986" i="1"/>
  <c r="L1970" i="1"/>
  <c r="L1954" i="1"/>
  <c r="L1938" i="1"/>
  <c r="L1922" i="1"/>
  <c r="L1906" i="1"/>
  <c r="L1890" i="1"/>
  <c r="L1874" i="1"/>
  <c r="L1858" i="1"/>
  <c r="L1842" i="1"/>
  <c r="L1826" i="1"/>
  <c r="L1810" i="1"/>
  <c r="L1794" i="1"/>
  <c r="L1778" i="1"/>
  <c r="L1762" i="1"/>
  <c r="L1746" i="1"/>
  <c r="L1730" i="1"/>
  <c r="L1714" i="1"/>
  <c r="L1698" i="1"/>
  <c r="L1682" i="1"/>
  <c r="L1666" i="1"/>
  <c r="L1650" i="1"/>
  <c r="L1634" i="1"/>
  <c r="L1618" i="1"/>
  <c r="L1602" i="1"/>
  <c r="L1586" i="1"/>
  <c r="L1570" i="1"/>
  <c r="L1554" i="1"/>
  <c r="L1538" i="1"/>
  <c r="L1522" i="1"/>
  <c r="L1506" i="1"/>
  <c r="L1490" i="1"/>
  <c r="L1474" i="1"/>
  <c r="L1458" i="1"/>
  <c r="L1442" i="1"/>
  <c r="L1426" i="1"/>
  <c r="L1410" i="1"/>
  <c r="L1394" i="1"/>
  <c r="L1378" i="1"/>
  <c r="L1359" i="1"/>
  <c r="L1337" i="1"/>
  <c r="L1316" i="1"/>
  <c r="L1295" i="1"/>
  <c r="L1251" i="1"/>
  <c r="L1187" i="1"/>
  <c r="L1123" i="1"/>
  <c r="L1059" i="1"/>
  <c r="L995" i="1"/>
  <c r="L931" i="1"/>
  <c r="L867" i="1"/>
  <c r="L803" i="1"/>
  <c r="L739" i="1"/>
  <c r="L675" i="1"/>
  <c r="L611" i="1"/>
  <c r="L547" i="1"/>
  <c r="L483" i="1"/>
  <c r="L419" i="1"/>
  <c r="L355" i="1"/>
  <c r="L291" i="1"/>
  <c r="L227" i="1"/>
  <c r="L96" i="1"/>
  <c r="L2205" i="1"/>
  <c r="L2189" i="1"/>
  <c r="L2173" i="1"/>
  <c r="L2157" i="1"/>
  <c r="L2141" i="1"/>
  <c r="L2125" i="1"/>
  <c r="L2109" i="1"/>
  <c r="L2093" i="1"/>
  <c r="L2077" i="1"/>
  <c r="L2061" i="1"/>
  <c r="L2045" i="1"/>
  <c r="L2029" i="1"/>
  <c r="L2013" i="1"/>
  <c r="L1997" i="1"/>
  <c r="L1981" i="1"/>
  <c r="L1965" i="1"/>
  <c r="L1949" i="1"/>
  <c r="L1933" i="1"/>
  <c r="L1917" i="1"/>
  <c r="L1901" i="1"/>
  <c r="L1885" i="1"/>
  <c r="L1869" i="1"/>
  <c r="L1853" i="1"/>
  <c r="L1837" i="1"/>
  <c r="L1821" i="1"/>
  <c r="L1805" i="1"/>
  <c r="L1789" i="1"/>
  <c r="L1773" i="1"/>
  <c r="L2203" i="1"/>
  <c r="L2139" i="1"/>
  <c r="L2075" i="1"/>
  <c r="L2011" i="1"/>
  <c r="L1947" i="1"/>
  <c r="L1883" i="1"/>
  <c r="L1819" i="1"/>
  <c r="L1755" i="1"/>
  <c r="L1691" i="1"/>
  <c r="L1627" i="1"/>
  <c r="L1563" i="1"/>
  <c r="L1499" i="1"/>
  <c r="L1435" i="1"/>
  <c r="L1371" i="1"/>
  <c r="L1285" i="1"/>
  <c r="L1031" i="1"/>
  <c r="L775" i="1"/>
  <c r="L519" i="1"/>
  <c r="L263" i="1"/>
  <c r="L2167" i="1"/>
  <c r="L2103" i="1"/>
  <c r="L2039" i="1"/>
  <c r="L1975" i="1"/>
  <c r="L1911" i="1"/>
  <c r="L1847" i="1"/>
  <c r="L1783" i="1"/>
  <c r="L1719" i="1"/>
  <c r="L1655" i="1"/>
  <c r="L1591" i="1"/>
  <c r="L1527" i="1"/>
  <c r="L1463" i="1"/>
  <c r="L1399" i="1"/>
  <c r="L1323" i="1"/>
  <c r="L1143" i="1"/>
  <c r="L887" i="1"/>
  <c r="L631" i="1"/>
  <c r="L375" i="1"/>
  <c r="L2211" i="1"/>
  <c r="L2147" i="1"/>
  <c r="L2083" i="1"/>
  <c r="L2019" i="1"/>
  <c r="L1955" i="1"/>
  <c r="L1891" i="1"/>
  <c r="L1827" i="1"/>
  <c r="L1763" i="1"/>
  <c r="L1699" i="1"/>
  <c r="L1635" i="1"/>
  <c r="L1571" i="1"/>
  <c r="L1507" i="1"/>
  <c r="L1443" i="1"/>
  <c r="L1379" i="1"/>
  <c r="L1296" i="1"/>
  <c r="L1063" i="1"/>
  <c r="L807" i="1"/>
  <c r="L551" i="1"/>
  <c r="L295" i="1"/>
  <c r="L2191" i="1"/>
  <c r="L2127" i="1"/>
  <c r="L2063" i="1"/>
  <c r="L1999" i="1"/>
  <c r="L1935" i="1"/>
  <c r="L1871" i="1"/>
  <c r="L1807" i="1"/>
  <c r="L1743" i="1"/>
  <c r="L1679" i="1"/>
  <c r="L1615" i="1"/>
  <c r="L1551" i="1"/>
  <c r="L1487" i="1"/>
  <c r="L1423" i="1"/>
  <c r="L1355" i="1"/>
  <c r="L1239" i="1"/>
  <c r="L983" i="1"/>
  <c r="L727" i="1"/>
  <c r="L471" i="1"/>
  <c r="L215" i="1"/>
  <c r="L2206" i="1"/>
  <c r="L2190" i="1"/>
  <c r="L2174" i="1"/>
  <c r="L2158" i="1"/>
  <c r="L2142" i="1"/>
  <c r="L2126" i="1"/>
  <c r="L2110" i="1"/>
  <c r="L2094" i="1"/>
  <c r="L2078" i="1"/>
  <c r="L2062" i="1"/>
  <c r="L2046" i="1"/>
  <c r="L2030" i="1"/>
  <c r="L2014" i="1"/>
  <c r="L1998" i="1"/>
  <c r="L1982" i="1"/>
  <c r="L1966" i="1"/>
  <c r="L1950" i="1"/>
  <c r="L1934" i="1"/>
  <c r="L1918" i="1"/>
  <c r="L1902" i="1"/>
  <c r="L1886" i="1"/>
  <c r="L1870" i="1"/>
  <c r="L1854" i="1"/>
  <c r="L1838" i="1"/>
  <c r="L1822" i="1"/>
  <c r="L1806" i="1"/>
  <c r="L1790" i="1"/>
  <c r="L1774" i="1"/>
  <c r="L1758" i="1"/>
  <c r="L1742" i="1"/>
  <c r="L1726" i="1"/>
  <c r="L1710" i="1"/>
  <c r="L1694" i="1"/>
  <c r="L1678" i="1"/>
  <c r="L1662" i="1"/>
  <c r="L1646" i="1"/>
  <c r="L1630" i="1"/>
  <c r="L1614" i="1"/>
  <c r="L1598" i="1"/>
  <c r="L1582" i="1"/>
  <c r="L1566" i="1"/>
  <c r="L1550" i="1"/>
  <c r="L1534" i="1"/>
  <c r="L1518" i="1"/>
  <c r="L1502" i="1"/>
  <c r="L1486" i="1"/>
  <c r="L1470" i="1"/>
  <c r="L1454" i="1"/>
  <c r="L1438" i="1"/>
  <c r="L1422" i="1"/>
  <c r="L1406" i="1"/>
  <c r="L1390" i="1"/>
  <c r="L1374" i="1"/>
  <c r="L1353" i="1"/>
  <c r="L1332" i="1"/>
  <c r="L1311" i="1"/>
  <c r="L1289" i="1"/>
  <c r="L1235" i="1"/>
  <c r="L1171" i="1"/>
  <c r="L1107" i="1"/>
  <c r="L1043" i="1"/>
  <c r="L979" i="1"/>
  <c r="L915" i="1"/>
  <c r="L851" i="1"/>
  <c r="L787" i="1"/>
  <c r="L723" i="1"/>
  <c r="L659" i="1"/>
  <c r="L595" i="1"/>
  <c r="L531" i="1"/>
  <c r="P531" i="1" s="1"/>
  <c r="Q531" i="1" s="1"/>
  <c r="L467" i="1"/>
  <c r="L403" i="1"/>
  <c r="L339" i="1"/>
  <c r="L275" i="1"/>
  <c r="L211" i="1"/>
  <c r="L32" i="1"/>
  <c r="L2201" i="1"/>
  <c r="L2185" i="1"/>
  <c r="L2169" i="1"/>
  <c r="L2153" i="1"/>
  <c r="L2137" i="1"/>
  <c r="L2121" i="1"/>
  <c r="L2105" i="1"/>
  <c r="L2089" i="1"/>
  <c r="L2073" i="1"/>
  <c r="L2057" i="1"/>
  <c r="L2041" i="1"/>
  <c r="L2025" i="1"/>
  <c r="L2009" i="1"/>
  <c r="L1993" i="1"/>
  <c r="L1977" i="1"/>
  <c r="L1961" i="1"/>
  <c r="L1945" i="1"/>
  <c r="L1929" i="1"/>
  <c r="L1913" i="1"/>
  <c r="L1897" i="1"/>
  <c r="L1881" i="1"/>
  <c r="L1865" i="1"/>
  <c r="L1849" i="1"/>
  <c r="L1833" i="1"/>
  <c r="L1817" i="1"/>
  <c r="L1801" i="1"/>
  <c r="L1785" i="1"/>
  <c r="L1769" i="1"/>
  <c r="L1753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45" i="1"/>
  <c r="L1529" i="1"/>
  <c r="L1513" i="1"/>
  <c r="L1497" i="1"/>
  <c r="L1481" i="1"/>
  <c r="L1465" i="1"/>
  <c r="L1449" i="1"/>
  <c r="L1433" i="1"/>
  <c r="L1417" i="1"/>
  <c r="L1401" i="1"/>
  <c r="L1385" i="1"/>
  <c r="L1368" i="1"/>
  <c r="L1347" i="1"/>
  <c r="L1325" i="1"/>
  <c r="L1304" i="1"/>
  <c r="L1279" i="1"/>
  <c r="L1215" i="1"/>
  <c r="L1151" i="1"/>
  <c r="L1087" i="1"/>
  <c r="L1023" i="1"/>
  <c r="L959" i="1"/>
  <c r="L895" i="1"/>
  <c r="L831" i="1"/>
  <c r="P831" i="1" s="1"/>
  <c r="Q831" i="1" s="1"/>
  <c r="L767" i="1"/>
  <c r="L703" i="1"/>
  <c r="L639" i="1"/>
  <c r="L575" i="1"/>
  <c r="L511" i="1"/>
  <c r="L447" i="1"/>
  <c r="L383" i="1"/>
  <c r="L319" i="1"/>
  <c r="L255" i="1"/>
  <c r="L180" i="1"/>
  <c r="L2212" i="1"/>
  <c r="L2196" i="1"/>
  <c r="L2180" i="1"/>
  <c r="L2164" i="1"/>
  <c r="L2148" i="1"/>
  <c r="L2132" i="1"/>
  <c r="L2116" i="1"/>
  <c r="L2100" i="1"/>
  <c r="L2084" i="1"/>
  <c r="L2068" i="1"/>
  <c r="L2052" i="1"/>
  <c r="L2036" i="1"/>
  <c r="L2020" i="1"/>
  <c r="L2004" i="1"/>
  <c r="L1988" i="1"/>
  <c r="L1972" i="1"/>
  <c r="L1956" i="1"/>
  <c r="L1940" i="1"/>
  <c r="L1924" i="1"/>
  <c r="L1908" i="1"/>
  <c r="L1892" i="1"/>
  <c r="L1876" i="1"/>
  <c r="L1860" i="1"/>
  <c r="L1844" i="1"/>
  <c r="L1828" i="1"/>
  <c r="L1812" i="1"/>
  <c r="L1796" i="1"/>
  <c r="L1780" i="1"/>
  <c r="L1764" i="1"/>
  <c r="L1748" i="1"/>
  <c r="L1732" i="1"/>
  <c r="L1716" i="1"/>
  <c r="L1700" i="1"/>
  <c r="L1684" i="1"/>
  <c r="L1668" i="1"/>
  <c r="L1652" i="1"/>
  <c r="L1636" i="1"/>
  <c r="L1620" i="1"/>
  <c r="L1604" i="1"/>
  <c r="L1588" i="1"/>
  <c r="L1572" i="1"/>
  <c r="L1556" i="1"/>
  <c r="L1540" i="1"/>
  <c r="L1524" i="1"/>
  <c r="L1508" i="1"/>
  <c r="L1492" i="1"/>
  <c r="L1476" i="1"/>
  <c r="L1460" i="1"/>
  <c r="L1444" i="1"/>
  <c r="L1428" i="1"/>
  <c r="L1412" i="1"/>
  <c r="L1396" i="1"/>
  <c r="L1380" i="1"/>
  <c r="L1361" i="1"/>
  <c r="L1340" i="1"/>
  <c r="L1319" i="1"/>
  <c r="L1297" i="1"/>
  <c r="P1297" i="1" s="1"/>
  <c r="Q1297" i="1" s="1"/>
  <c r="L1259" i="1"/>
  <c r="L1195" i="1"/>
  <c r="L1131" i="1"/>
  <c r="L1067" i="1"/>
  <c r="L1003" i="1"/>
  <c r="L939" i="1"/>
  <c r="L875" i="1"/>
  <c r="L811" i="1"/>
  <c r="L747" i="1"/>
  <c r="L683" i="1"/>
  <c r="L619" i="1"/>
  <c r="L555" i="1"/>
  <c r="L491" i="1"/>
  <c r="L427" i="1"/>
  <c r="L363" i="1"/>
  <c r="L299" i="1"/>
  <c r="L235" i="1"/>
  <c r="L128" i="1"/>
  <c r="L1362" i="1"/>
  <c r="L1346" i="1"/>
  <c r="L1330" i="1"/>
  <c r="L1314" i="1"/>
  <c r="L1298" i="1"/>
  <c r="L1282" i="1"/>
  <c r="L1266" i="1"/>
  <c r="L1250" i="1"/>
  <c r="L1234" i="1"/>
  <c r="L1218" i="1"/>
  <c r="L1202" i="1"/>
  <c r="L1186" i="1"/>
  <c r="L1170" i="1"/>
  <c r="L1154" i="1"/>
  <c r="P1154" i="1" s="1"/>
  <c r="Q1154" i="1" s="1"/>
  <c r="L1138" i="1"/>
  <c r="L1122" i="1"/>
  <c r="L1106" i="1"/>
  <c r="L1090" i="1"/>
  <c r="L1074" i="1"/>
  <c r="L1058" i="1"/>
  <c r="L1042" i="1"/>
  <c r="L1026" i="1"/>
  <c r="L1010" i="1"/>
  <c r="L994" i="1"/>
  <c r="L978" i="1"/>
  <c r="L962" i="1"/>
  <c r="L946" i="1"/>
  <c r="L930" i="1"/>
  <c r="L914" i="1"/>
  <c r="L898" i="1"/>
  <c r="L882" i="1"/>
  <c r="L866" i="1"/>
  <c r="L850" i="1"/>
  <c r="L834" i="1"/>
  <c r="L818" i="1"/>
  <c r="L802" i="1"/>
  <c r="L786" i="1"/>
  <c r="L770" i="1"/>
  <c r="L754" i="1"/>
  <c r="L738" i="1"/>
  <c r="L722" i="1"/>
  <c r="L706" i="1"/>
  <c r="L690" i="1"/>
  <c r="L674" i="1"/>
  <c r="L658" i="1"/>
  <c r="L642" i="1"/>
  <c r="L626" i="1"/>
  <c r="L610" i="1"/>
  <c r="L594" i="1"/>
  <c r="L578" i="1"/>
  <c r="L562" i="1"/>
  <c r="L546" i="1"/>
  <c r="L530" i="1"/>
  <c r="L514" i="1"/>
  <c r="L498" i="1"/>
  <c r="L482" i="1"/>
  <c r="L466" i="1"/>
  <c r="L450" i="1"/>
  <c r="L434" i="1"/>
  <c r="L418" i="1"/>
  <c r="L402" i="1"/>
  <c r="L386" i="1"/>
  <c r="L370" i="1"/>
  <c r="L354" i="1"/>
  <c r="L338" i="1"/>
  <c r="L322" i="1"/>
  <c r="L306" i="1"/>
  <c r="L290" i="1"/>
  <c r="L274" i="1"/>
  <c r="L258" i="1"/>
  <c r="L242" i="1"/>
  <c r="L226" i="1"/>
  <c r="L210" i="1"/>
  <c r="L187" i="1"/>
  <c r="L155" i="1"/>
  <c r="L92" i="1"/>
  <c r="P92" i="1" s="1"/>
  <c r="Q92" i="1" s="1"/>
  <c r="L28" i="1"/>
  <c r="L1269" i="1"/>
  <c r="L1253" i="1"/>
  <c r="L1237" i="1"/>
  <c r="L1221" i="1"/>
  <c r="L1205" i="1"/>
  <c r="L1189" i="1"/>
  <c r="L1173" i="1"/>
  <c r="L1157" i="1"/>
  <c r="L1141" i="1"/>
  <c r="L1125" i="1"/>
  <c r="L1109" i="1"/>
  <c r="L1093" i="1"/>
  <c r="L1077" i="1"/>
  <c r="L1061" i="1"/>
  <c r="L1045" i="1"/>
  <c r="L1029" i="1"/>
  <c r="L1013" i="1"/>
  <c r="L997" i="1"/>
  <c r="L981" i="1"/>
  <c r="L965" i="1"/>
  <c r="L949" i="1"/>
  <c r="L933" i="1"/>
  <c r="L917" i="1"/>
  <c r="L901" i="1"/>
  <c r="L885" i="1"/>
  <c r="L869" i="1"/>
  <c r="L853" i="1"/>
  <c r="L837" i="1"/>
  <c r="L821" i="1"/>
  <c r="L805" i="1"/>
  <c r="L789" i="1"/>
  <c r="L773" i="1"/>
  <c r="L757" i="1"/>
  <c r="L741" i="1"/>
  <c r="L725" i="1"/>
  <c r="L709" i="1"/>
  <c r="L693" i="1"/>
  <c r="L677" i="1"/>
  <c r="L661" i="1"/>
  <c r="L645" i="1"/>
  <c r="L629" i="1"/>
  <c r="L613" i="1"/>
  <c r="L597" i="1"/>
  <c r="L581" i="1"/>
  <c r="L565" i="1"/>
  <c r="L549" i="1"/>
  <c r="L533" i="1"/>
  <c r="L517" i="1"/>
  <c r="L501" i="1"/>
  <c r="L485" i="1"/>
  <c r="L469" i="1"/>
  <c r="L453" i="1"/>
  <c r="L437" i="1"/>
  <c r="L421" i="1"/>
  <c r="L405" i="1"/>
  <c r="L389" i="1"/>
  <c r="L373" i="1"/>
  <c r="L357" i="1"/>
  <c r="L341" i="1"/>
  <c r="L325" i="1"/>
  <c r="L309" i="1"/>
  <c r="L293" i="1"/>
  <c r="L277" i="1"/>
  <c r="L261" i="1"/>
  <c r="L245" i="1"/>
  <c r="L229" i="1"/>
  <c r="L213" i="1"/>
  <c r="L192" i="1"/>
  <c r="L160" i="1"/>
  <c r="L104" i="1"/>
  <c r="L40" i="1"/>
  <c r="L1276" i="1"/>
  <c r="L1260" i="1"/>
  <c r="L1244" i="1"/>
  <c r="L1228" i="1"/>
  <c r="L1212" i="1"/>
  <c r="L1196" i="1"/>
  <c r="L1180" i="1"/>
  <c r="L1164" i="1"/>
  <c r="L1148" i="1"/>
  <c r="L1132" i="1"/>
  <c r="L1116" i="1"/>
  <c r="L1100" i="1"/>
  <c r="L1084" i="1"/>
  <c r="L1068" i="1"/>
  <c r="L1052" i="1"/>
  <c r="L1036" i="1"/>
  <c r="L1020" i="1"/>
  <c r="L1004" i="1"/>
  <c r="L988" i="1"/>
  <c r="L972" i="1"/>
  <c r="L956" i="1"/>
  <c r="L940" i="1"/>
  <c r="L924" i="1"/>
  <c r="L908" i="1"/>
  <c r="L892" i="1"/>
  <c r="L876" i="1"/>
  <c r="L860" i="1"/>
  <c r="L844" i="1"/>
  <c r="L828" i="1"/>
  <c r="L812" i="1"/>
  <c r="L796" i="1"/>
  <c r="L780" i="1"/>
  <c r="L764" i="1"/>
  <c r="L748" i="1"/>
  <c r="L732" i="1"/>
  <c r="L716" i="1"/>
  <c r="L700" i="1"/>
  <c r="L684" i="1"/>
  <c r="L668" i="1"/>
  <c r="L652" i="1"/>
  <c r="L636" i="1"/>
  <c r="L620" i="1"/>
  <c r="L604" i="1"/>
  <c r="L588" i="1"/>
  <c r="L572" i="1"/>
  <c r="L556" i="1"/>
  <c r="L540" i="1"/>
  <c r="L524" i="1"/>
  <c r="L508" i="1"/>
  <c r="L492" i="1"/>
  <c r="L476" i="1"/>
  <c r="L460" i="1"/>
  <c r="L444" i="1"/>
  <c r="L428" i="1"/>
  <c r="L412" i="1"/>
  <c r="L396" i="1"/>
  <c r="L380" i="1"/>
  <c r="L364" i="1"/>
  <c r="L348" i="1"/>
  <c r="L332" i="1"/>
  <c r="L316" i="1"/>
  <c r="L300" i="1"/>
  <c r="L284" i="1"/>
  <c r="L268" i="1"/>
  <c r="L252" i="1"/>
  <c r="L236" i="1"/>
  <c r="L220" i="1"/>
  <c r="L204" i="1"/>
  <c r="L175" i="1"/>
  <c r="L132" i="1"/>
  <c r="L68" i="1"/>
  <c r="L151" i="1"/>
  <c r="L135" i="1"/>
  <c r="L119" i="1"/>
  <c r="L103" i="1"/>
  <c r="L87" i="1"/>
  <c r="L71" i="1"/>
  <c r="L55" i="1"/>
  <c r="L39" i="1"/>
  <c r="L23" i="1"/>
  <c r="L190" i="1"/>
  <c r="L174" i="1"/>
  <c r="L158" i="1"/>
  <c r="L142" i="1"/>
  <c r="L126" i="1"/>
  <c r="L110" i="1"/>
  <c r="L94" i="1"/>
  <c r="L78" i="1"/>
  <c r="L62" i="1"/>
  <c r="L46" i="1"/>
  <c r="L30" i="1"/>
  <c r="L201" i="1"/>
  <c r="L185" i="1"/>
  <c r="L169" i="1"/>
  <c r="L153" i="1"/>
  <c r="L137" i="1"/>
  <c r="L121" i="1"/>
  <c r="L105" i="1"/>
  <c r="L89" i="1"/>
  <c r="L73" i="1"/>
  <c r="L57" i="1"/>
  <c r="L41" i="1"/>
  <c r="L25" i="1"/>
  <c r="L2187" i="1"/>
  <c r="L2123" i="1"/>
  <c r="L2059" i="1"/>
  <c r="L1995" i="1"/>
  <c r="L1931" i="1"/>
  <c r="L1867" i="1"/>
  <c r="L1803" i="1"/>
  <c r="L1739" i="1"/>
  <c r="L1675" i="1"/>
  <c r="L1611" i="1"/>
  <c r="L1547" i="1"/>
  <c r="L1483" i="1"/>
  <c r="L1419" i="1"/>
  <c r="L1349" i="1"/>
  <c r="L1223" i="1"/>
  <c r="L967" i="1"/>
  <c r="L711" i="1"/>
  <c r="L455" i="1"/>
  <c r="L196" i="1"/>
  <c r="L2151" i="1"/>
  <c r="L2087" i="1"/>
  <c r="L2023" i="1"/>
  <c r="L1959" i="1"/>
  <c r="L1895" i="1"/>
  <c r="L1831" i="1"/>
  <c r="L1767" i="1"/>
  <c r="L1703" i="1"/>
  <c r="L1639" i="1"/>
  <c r="L1575" i="1"/>
  <c r="L1511" i="1"/>
  <c r="L1447" i="1"/>
  <c r="L1383" i="1"/>
  <c r="L1301" i="1"/>
  <c r="L1079" i="1"/>
  <c r="L823" i="1"/>
  <c r="L567" i="1"/>
  <c r="L311" i="1"/>
  <c r="L2195" i="1"/>
  <c r="L2131" i="1"/>
  <c r="L2067" i="1"/>
  <c r="L2003" i="1"/>
  <c r="L1939" i="1"/>
  <c r="L1875" i="1"/>
  <c r="L1811" i="1"/>
  <c r="L1747" i="1"/>
  <c r="L1683" i="1"/>
  <c r="L1619" i="1"/>
  <c r="P1619" i="1" s="1"/>
  <c r="Q1619" i="1" s="1"/>
  <c r="L1555" i="1"/>
  <c r="L1491" i="1"/>
  <c r="L1427" i="1"/>
  <c r="L1360" i="1"/>
  <c r="L1255" i="1"/>
  <c r="L999" i="1"/>
  <c r="L743" i="1"/>
  <c r="L487" i="1"/>
  <c r="L231" i="1"/>
  <c r="L2175" i="1"/>
  <c r="L2111" i="1"/>
  <c r="L2047" i="1"/>
  <c r="L1983" i="1"/>
  <c r="L1919" i="1"/>
  <c r="L1855" i="1"/>
  <c r="L1791" i="1"/>
  <c r="L1727" i="1"/>
  <c r="L1663" i="1"/>
  <c r="L1599" i="1"/>
  <c r="L1535" i="1"/>
  <c r="L1471" i="1"/>
  <c r="L1407" i="1"/>
  <c r="L1333" i="1"/>
  <c r="L1175" i="1"/>
  <c r="L919" i="1"/>
  <c r="L663" i="1"/>
  <c r="L407" i="1"/>
  <c r="L48" i="1"/>
  <c r="L2202" i="1"/>
  <c r="L2186" i="1"/>
  <c r="L2170" i="1"/>
  <c r="L2154" i="1"/>
  <c r="L2138" i="1"/>
  <c r="L2122" i="1"/>
  <c r="L2106" i="1"/>
  <c r="L2090" i="1"/>
  <c r="L2074" i="1"/>
  <c r="L2058" i="1"/>
  <c r="L2042" i="1"/>
  <c r="L2026" i="1"/>
  <c r="L2010" i="1"/>
  <c r="L1994" i="1"/>
  <c r="L1978" i="1"/>
  <c r="L1962" i="1"/>
  <c r="L1946" i="1"/>
  <c r="L1930" i="1"/>
  <c r="L1914" i="1"/>
  <c r="L1898" i="1"/>
  <c r="L1882" i="1"/>
  <c r="L1866" i="1"/>
  <c r="L1850" i="1"/>
  <c r="L1834" i="1"/>
  <c r="L1818" i="1"/>
  <c r="L1802" i="1"/>
  <c r="L1786" i="1"/>
  <c r="L1770" i="1"/>
  <c r="L1754" i="1"/>
  <c r="L1738" i="1"/>
  <c r="L1722" i="1"/>
  <c r="L1706" i="1"/>
  <c r="L1690" i="1"/>
  <c r="L1674" i="1"/>
  <c r="L1658" i="1"/>
  <c r="L1642" i="1"/>
  <c r="L1626" i="1"/>
  <c r="L1610" i="1"/>
  <c r="L1594" i="1"/>
  <c r="L1578" i="1"/>
  <c r="L1562" i="1"/>
  <c r="L1546" i="1"/>
  <c r="L1530" i="1"/>
  <c r="L1514" i="1"/>
  <c r="L1498" i="1"/>
  <c r="L1482" i="1"/>
  <c r="L1466" i="1"/>
  <c r="L1450" i="1"/>
  <c r="L1434" i="1"/>
  <c r="L1418" i="1"/>
  <c r="L1402" i="1"/>
  <c r="L1386" i="1"/>
  <c r="L1369" i="1"/>
  <c r="L1348" i="1"/>
  <c r="L1327" i="1"/>
  <c r="L1305" i="1"/>
  <c r="L1283" i="1"/>
  <c r="L1219" i="1"/>
  <c r="L1155" i="1"/>
  <c r="L1091" i="1"/>
  <c r="L1027" i="1"/>
  <c r="L963" i="1"/>
  <c r="L899" i="1"/>
  <c r="L835" i="1"/>
  <c r="L771" i="1"/>
  <c r="L707" i="1"/>
  <c r="L643" i="1"/>
  <c r="L579" i="1"/>
  <c r="L515" i="1"/>
  <c r="L451" i="1"/>
  <c r="L387" i="1"/>
  <c r="L323" i="1"/>
  <c r="L259" i="1"/>
  <c r="L188" i="1"/>
  <c r="L2213" i="1"/>
  <c r="L2197" i="1"/>
  <c r="L2181" i="1"/>
  <c r="L2165" i="1"/>
  <c r="L2149" i="1"/>
  <c r="L2133" i="1"/>
  <c r="L2117" i="1"/>
  <c r="L2101" i="1"/>
  <c r="L2085" i="1"/>
  <c r="L2069" i="1"/>
  <c r="L2053" i="1"/>
  <c r="L2037" i="1"/>
  <c r="L2021" i="1"/>
  <c r="L2005" i="1"/>
  <c r="L1989" i="1"/>
  <c r="L1973" i="1"/>
  <c r="L1957" i="1"/>
  <c r="L1941" i="1"/>
  <c r="L1925" i="1"/>
  <c r="L1909" i="1"/>
  <c r="L1893" i="1"/>
  <c r="L1877" i="1"/>
  <c r="L1861" i="1"/>
  <c r="L1845" i="1"/>
  <c r="L1829" i="1"/>
  <c r="L1813" i="1"/>
  <c r="L1797" i="1"/>
  <c r="L1781" i="1"/>
  <c r="L1765" i="1"/>
  <c r="L1749" i="1"/>
  <c r="L1733" i="1"/>
  <c r="L1717" i="1"/>
  <c r="L1701" i="1"/>
  <c r="L1685" i="1"/>
  <c r="L1669" i="1"/>
  <c r="L1653" i="1"/>
  <c r="L1637" i="1"/>
  <c r="L1621" i="1"/>
  <c r="L1605" i="1"/>
  <c r="L1589" i="1"/>
  <c r="L1573" i="1"/>
  <c r="L1557" i="1"/>
  <c r="L1541" i="1"/>
  <c r="L1525" i="1"/>
  <c r="L1509" i="1"/>
  <c r="L1493" i="1"/>
  <c r="L1477" i="1"/>
  <c r="L1461" i="1"/>
  <c r="L1445" i="1"/>
  <c r="L1429" i="1"/>
  <c r="L1413" i="1"/>
  <c r="L1397" i="1"/>
  <c r="L1381" i="1"/>
  <c r="L1363" i="1"/>
  <c r="L1341" i="1"/>
  <c r="L1320" i="1"/>
  <c r="L1299" i="1"/>
  <c r="L1263" i="1"/>
  <c r="L1199" i="1"/>
  <c r="L1135" i="1"/>
  <c r="L1071" i="1"/>
  <c r="L1007" i="1"/>
  <c r="L943" i="1"/>
  <c r="L879" i="1"/>
  <c r="L815" i="1"/>
  <c r="L751" i="1"/>
  <c r="L687" i="1"/>
  <c r="L623" i="1"/>
  <c r="L559" i="1"/>
  <c r="L495" i="1"/>
  <c r="L431" i="1"/>
  <c r="L367" i="1"/>
  <c r="L303" i="1"/>
  <c r="L239" i="1"/>
  <c r="L144" i="1"/>
  <c r="L2208" i="1"/>
  <c r="L2192" i="1"/>
  <c r="L2176" i="1"/>
  <c r="L2160" i="1"/>
  <c r="L2144" i="1"/>
  <c r="L2128" i="1"/>
  <c r="L2112" i="1"/>
  <c r="L2096" i="1"/>
  <c r="L2080" i="1"/>
  <c r="L2064" i="1"/>
  <c r="L2048" i="1"/>
  <c r="L2032" i="1"/>
  <c r="L2016" i="1"/>
  <c r="L2000" i="1"/>
  <c r="L1984" i="1"/>
  <c r="L1968" i="1"/>
  <c r="L1952" i="1"/>
  <c r="L1936" i="1"/>
  <c r="L1920" i="1"/>
  <c r="L1904" i="1"/>
  <c r="L1888" i="1"/>
  <c r="L1872" i="1"/>
  <c r="L1856" i="1"/>
  <c r="L1840" i="1"/>
  <c r="L1824" i="1"/>
  <c r="L1808" i="1"/>
  <c r="L1792" i="1"/>
  <c r="L1776" i="1"/>
  <c r="L1760" i="1"/>
  <c r="L1744" i="1"/>
  <c r="L1728" i="1"/>
  <c r="L1712" i="1"/>
  <c r="L1696" i="1"/>
  <c r="L1680" i="1"/>
  <c r="L1664" i="1"/>
  <c r="L1648" i="1"/>
  <c r="L1632" i="1"/>
  <c r="L1616" i="1"/>
  <c r="L1600" i="1"/>
  <c r="L1584" i="1"/>
  <c r="L1568" i="1"/>
  <c r="L1552" i="1"/>
  <c r="L1536" i="1"/>
  <c r="L1520" i="1"/>
  <c r="L1504" i="1"/>
  <c r="L1488" i="1"/>
  <c r="L1472" i="1"/>
  <c r="L1456" i="1"/>
  <c r="L1440" i="1"/>
  <c r="L1424" i="1"/>
  <c r="L1408" i="1"/>
  <c r="L1392" i="1"/>
  <c r="L1376" i="1"/>
  <c r="L1356" i="1"/>
  <c r="L1335" i="1"/>
  <c r="L1313" i="1"/>
  <c r="L1292" i="1"/>
  <c r="L1243" i="1"/>
  <c r="L1179" i="1"/>
  <c r="L1115" i="1"/>
  <c r="L1051" i="1"/>
  <c r="L987" i="1"/>
  <c r="L923" i="1"/>
  <c r="L859" i="1"/>
  <c r="L795" i="1"/>
  <c r="L731" i="1"/>
  <c r="L667" i="1"/>
  <c r="L603" i="1"/>
  <c r="L539" i="1"/>
  <c r="L475" i="1"/>
  <c r="L411" i="1"/>
  <c r="L347" i="1"/>
  <c r="L283" i="1"/>
  <c r="L219" i="1"/>
  <c r="L64" i="1"/>
  <c r="L1358" i="1"/>
  <c r="L1342" i="1"/>
  <c r="L1326" i="1"/>
  <c r="L1310" i="1"/>
  <c r="L1294" i="1"/>
  <c r="L1278" i="1"/>
  <c r="L1262" i="1"/>
  <c r="L1246" i="1"/>
  <c r="L1230" i="1"/>
  <c r="L1214" i="1"/>
  <c r="L1198" i="1"/>
  <c r="L1182" i="1"/>
  <c r="L1166" i="1"/>
  <c r="L1150" i="1"/>
  <c r="L1134" i="1"/>
  <c r="L1118" i="1"/>
  <c r="L1102" i="1"/>
  <c r="L1086" i="1"/>
  <c r="L1070" i="1"/>
  <c r="L1054" i="1"/>
  <c r="L1038" i="1"/>
  <c r="L1022" i="1"/>
  <c r="L1006" i="1"/>
  <c r="L990" i="1"/>
  <c r="L974" i="1"/>
  <c r="L958" i="1"/>
  <c r="L942" i="1"/>
  <c r="L926" i="1"/>
  <c r="L910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54" i="1"/>
  <c r="L638" i="1"/>
  <c r="L622" i="1"/>
  <c r="L606" i="1"/>
  <c r="L590" i="1"/>
  <c r="L574" i="1"/>
  <c r="L558" i="1"/>
  <c r="L542" i="1"/>
  <c r="L526" i="1"/>
  <c r="L510" i="1"/>
  <c r="L494" i="1"/>
  <c r="L478" i="1"/>
  <c r="L462" i="1"/>
  <c r="L446" i="1"/>
  <c r="L430" i="1"/>
  <c r="L414" i="1"/>
  <c r="L398" i="1"/>
  <c r="L382" i="1"/>
  <c r="L366" i="1"/>
  <c r="L350" i="1"/>
  <c r="L334" i="1"/>
  <c r="L318" i="1"/>
  <c r="L302" i="1"/>
  <c r="L286" i="1"/>
  <c r="L270" i="1"/>
  <c r="L254" i="1"/>
  <c r="L238" i="1"/>
  <c r="L222" i="1"/>
  <c r="L206" i="1"/>
  <c r="L179" i="1"/>
  <c r="L140" i="1"/>
  <c r="L76" i="1"/>
  <c r="L1281" i="1"/>
  <c r="L1265" i="1"/>
  <c r="L1249" i="1"/>
  <c r="L1233" i="1"/>
  <c r="L1217" i="1"/>
  <c r="L1201" i="1"/>
  <c r="L1185" i="1"/>
  <c r="L1169" i="1"/>
  <c r="L1153" i="1"/>
  <c r="L1137" i="1"/>
  <c r="L1121" i="1"/>
  <c r="L1105" i="1"/>
  <c r="P1105" i="1" s="1"/>
  <c r="Q1105" i="1" s="1"/>
  <c r="L1089" i="1"/>
  <c r="L1073" i="1"/>
  <c r="L1057" i="1"/>
  <c r="L1041" i="1"/>
  <c r="L1025" i="1"/>
  <c r="L1009" i="1"/>
  <c r="L993" i="1"/>
  <c r="L977" i="1"/>
  <c r="L961" i="1"/>
  <c r="L945" i="1"/>
  <c r="L929" i="1"/>
  <c r="L913" i="1"/>
  <c r="L897" i="1"/>
  <c r="L881" i="1"/>
  <c r="L865" i="1"/>
  <c r="L849" i="1"/>
  <c r="L833" i="1"/>
  <c r="L817" i="1"/>
  <c r="L801" i="1"/>
  <c r="L785" i="1"/>
  <c r="L769" i="1"/>
  <c r="L753" i="1"/>
  <c r="L737" i="1"/>
  <c r="L721" i="1"/>
  <c r="L705" i="1"/>
  <c r="L689" i="1"/>
  <c r="L673" i="1"/>
  <c r="L657" i="1"/>
  <c r="L641" i="1"/>
  <c r="L625" i="1"/>
  <c r="L609" i="1"/>
  <c r="L593" i="1"/>
  <c r="L577" i="1"/>
  <c r="L561" i="1"/>
  <c r="L545" i="1"/>
  <c r="L529" i="1"/>
  <c r="L513" i="1"/>
  <c r="L497" i="1"/>
  <c r="L481" i="1"/>
  <c r="L465" i="1"/>
  <c r="L449" i="1"/>
  <c r="L433" i="1"/>
  <c r="L417" i="1"/>
  <c r="L401" i="1"/>
  <c r="L385" i="1"/>
  <c r="L369" i="1"/>
  <c r="L353" i="1"/>
  <c r="P353" i="1" s="1"/>
  <c r="Q353" i="1" s="1"/>
  <c r="L337" i="1"/>
  <c r="L321" i="1"/>
  <c r="L305" i="1"/>
  <c r="L289" i="1"/>
  <c r="L273" i="1"/>
  <c r="L257" i="1"/>
  <c r="L241" i="1"/>
  <c r="L225" i="1"/>
  <c r="L209" i="1"/>
  <c r="L184" i="1"/>
  <c r="L152" i="1"/>
  <c r="L88" i="1"/>
  <c r="L24" i="1"/>
  <c r="L1272" i="1"/>
  <c r="L1256" i="1"/>
  <c r="L1240" i="1"/>
  <c r="L1224" i="1"/>
  <c r="L1208" i="1"/>
  <c r="L1192" i="1"/>
  <c r="L1176" i="1"/>
  <c r="L1160" i="1"/>
  <c r="L1144" i="1"/>
  <c r="L1128" i="1"/>
  <c r="L1112" i="1"/>
  <c r="L1096" i="1"/>
  <c r="L1080" i="1"/>
  <c r="L1064" i="1"/>
  <c r="L1048" i="1"/>
  <c r="L1032" i="1"/>
  <c r="L1016" i="1"/>
  <c r="L1000" i="1"/>
  <c r="L984" i="1"/>
  <c r="L968" i="1"/>
  <c r="L952" i="1"/>
  <c r="L936" i="1"/>
  <c r="L920" i="1"/>
  <c r="L904" i="1"/>
  <c r="L888" i="1"/>
  <c r="L872" i="1"/>
  <c r="L856" i="1"/>
  <c r="L840" i="1"/>
  <c r="L824" i="1"/>
  <c r="L808" i="1"/>
  <c r="L792" i="1"/>
  <c r="L776" i="1"/>
  <c r="L760" i="1"/>
  <c r="L744" i="1"/>
  <c r="L728" i="1"/>
  <c r="L712" i="1"/>
  <c r="L696" i="1"/>
  <c r="L680" i="1"/>
  <c r="L664" i="1"/>
  <c r="L648" i="1"/>
  <c r="L632" i="1"/>
  <c r="L616" i="1"/>
  <c r="L600" i="1"/>
  <c r="L584" i="1"/>
  <c r="L568" i="1"/>
  <c r="L552" i="1"/>
  <c r="L536" i="1"/>
  <c r="L520" i="1"/>
  <c r="L504" i="1"/>
  <c r="L488" i="1"/>
  <c r="L472" i="1"/>
  <c r="L456" i="1"/>
  <c r="L440" i="1"/>
  <c r="L424" i="1"/>
  <c r="L408" i="1"/>
  <c r="L392" i="1"/>
  <c r="L376" i="1"/>
  <c r="L360" i="1"/>
  <c r="L344" i="1"/>
  <c r="L328" i="1"/>
  <c r="L312" i="1"/>
  <c r="L296" i="1"/>
  <c r="L280" i="1"/>
  <c r="L264" i="1"/>
  <c r="L248" i="1"/>
  <c r="L232" i="1"/>
  <c r="L216" i="1"/>
  <c r="L199" i="1"/>
  <c r="L167" i="1"/>
  <c r="L116" i="1"/>
  <c r="L52" i="1"/>
  <c r="L147" i="1"/>
  <c r="L131" i="1"/>
  <c r="L115" i="1"/>
  <c r="L99" i="1"/>
  <c r="L83" i="1"/>
  <c r="L67" i="1"/>
  <c r="L51" i="1"/>
  <c r="L35" i="1"/>
  <c r="L19" i="1"/>
  <c r="L186" i="1"/>
  <c r="L170" i="1"/>
  <c r="L154" i="1"/>
  <c r="L138" i="1"/>
  <c r="L122" i="1"/>
  <c r="L106" i="1"/>
  <c r="L90" i="1"/>
  <c r="L74" i="1"/>
  <c r="L58" i="1"/>
  <c r="L42" i="1"/>
  <c r="L26" i="1"/>
  <c r="L197" i="1"/>
  <c r="L181" i="1"/>
  <c r="L165" i="1"/>
  <c r="L149" i="1"/>
  <c r="L133" i="1"/>
  <c r="L117" i="1"/>
  <c r="L101" i="1"/>
  <c r="L85" i="1"/>
  <c r="L69" i="1"/>
  <c r="L53" i="1"/>
  <c r="L37" i="1"/>
  <c r="P370" i="1" l="1"/>
  <c r="Q370" i="1" s="1"/>
  <c r="P849" i="1"/>
  <c r="Q849" i="1" s="1"/>
  <c r="P297" i="1"/>
  <c r="Q297" i="1" s="1"/>
  <c r="P1935" i="1"/>
  <c r="Q1935" i="1" s="1"/>
  <c r="P998" i="1"/>
  <c r="Q998" i="1" s="1"/>
  <c r="P1030" i="1"/>
  <c r="Q1030" i="1" s="1"/>
  <c r="P1079" i="1"/>
  <c r="Q1079" i="1" s="1"/>
  <c r="P1286" i="1"/>
  <c r="Q1286" i="1" s="1"/>
  <c r="P1744" i="1"/>
  <c r="Q1744" i="1" s="1"/>
  <c r="P2013" i="1"/>
  <c r="Q2013" i="1" s="1"/>
  <c r="P1981" i="1"/>
  <c r="Q1981" i="1" s="1"/>
  <c r="P304" i="1"/>
  <c r="Q304" i="1" s="1"/>
  <c r="P1840" i="1"/>
  <c r="Q1840" i="1" s="1"/>
  <c r="P1265" i="1"/>
  <c r="Q1265" i="1" s="1"/>
  <c r="P777" i="1"/>
  <c r="Q777" i="1" s="1"/>
  <c r="P593" i="1"/>
  <c r="Q593" i="1" s="1"/>
  <c r="P2183" i="1"/>
  <c r="Q2183" i="1" s="1"/>
  <c r="P2191" i="1"/>
  <c r="Q2191" i="1" s="1"/>
  <c r="P90" i="1"/>
  <c r="Q90" i="1" s="1"/>
  <c r="P408" i="1"/>
  <c r="Q408" i="1" s="1"/>
  <c r="P1957" i="1"/>
  <c r="Q1957" i="1" s="1"/>
  <c r="P190" i="1"/>
  <c r="Q190" i="1" s="1"/>
  <c r="P1770" i="1"/>
  <c r="Q1770" i="1" s="1"/>
  <c r="P1380" i="1"/>
  <c r="Q1380" i="1" s="1"/>
  <c r="P1444" i="1"/>
  <c r="Q1444" i="1" s="1"/>
  <c r="P1508" i="1"/>
  <c r="Q1508" i="1" s="1"/>
  <c r="P639" i="1"/>
  <c r="Q639" i="1" s="1"/>
  <c r="P727" i="1"/>
  <c r="Q727" i="1" s="1"/>
  <c r="P1316" i="1"/>
  <c r="Q1316" i="1" s="1"/>
  <c r="P1842" i="1"/>
  <c r="Q1842" i="1" s="1"/>
  <c r="P265" i="1"/>
  <c r="Q265" i="1" s="1"/>
  <c r="P891" i="1"/>
  <c r="Q891" i="1" s="1"/>
  <c r="P422" i="1"/>
  <c r="Q422" i="1" s="1"/>
  <c r="P232" i="1"/>
  <c r="Q232" i="1" s="1"/>
  <c r="P753" i="1"/>
  <c r="Q753" i="1" s="1"/>
  <c r="P1009" i="1"/>
  <c r="Q1009" i="1" s="1"/>
  <c r="P1073" i="1"/>
  <c r="Q1073" i="1" s="1"/>
  <c r="P446" i="1"/>
  <c r="Q446" i="1" s="1"/>
  <c r="P574" i="1"/>
  <c r="Q574" i="1" s="1"/>
  <c r="P702" i="1"/>
  <c r="Q702" i="1" s="1"/>
  <c r="P766" i="1"/>
  <c r="Q766" i="1" s="1"/>
  <c r="P830" i="1"/>
  <c r="Q830" i="1" s="1"/>
  <c r="P1568" i="1"/>
  <c r="Q1568" i="1" s="1"/>
  <c r="P1397" i="1"/>
  <c r="Q1397" i="1" s="1"/>
  <c r="P1461" i="1"/>
  <c r="Q1461" i="1" s="1"/>
  <c r="P451" i="1"/>
  <c r="Q451" i="1" s="1"/>
  <c r="P1419" i="1"/>
  <c r="Q1419" i="1" s="1"/>
  <c r="P1675" i="1"/>
  <c r="Q1675" i="1" s="1"/>
  <c r="P396" i="1"/>
  <c r="Q396" i="1" s="1"/>
  <c r="P290" i="1"/>
  <c r="Q290" i="1" s="1"/>
  <c r="P866" i="1"/>
  <c r="Q866" i="1" s="1"/>
  <c r="P1789" i="1"/>
  <c r="Q1789" i="1" s="1"/>
  <c r="P2045" i="1"/>
  <c r="Q2045" i="1" s="1"/>
  <c r="P1682" i="1"/>
  <c r="Q1682" i="1" s="1"/>
  <c r="P809" i="1"/>
  <c r="Q809" i="1" s="1"/>
  <c r="P181" i="1"/>
  <c r="Q181" i="1" s="1"/>
  <c r="P1358" i="1"/>
  <c r="Q1358" i="1" s="1"/>
  <c r="P1584" i="1"/>
  <c r="Q1584" i="1" s="1"/>
  <c r="P1562" i="1"/>
  <c r="Q1562" i="1" s="1"/>
  <c r="P1690" i="1"/>
  <c r="Q1690" i="1" s="1"/>
  <c r="P153" i="1"/>
  <c r="Q153" i="1" s="1"/>
  <c r="P68" i="1"/>
  <c r="Q68" i="1" s="1"/>
  <c r="P807" i="1"/>
  <c r="Q807" i="1" s="1"/>
  <c r="P1081" i="1"/>
  <c r="Q1081" i="1" s="1"/>
  <c r="P655" i="1"/>
  <c r="Q655" i="1" s="1"/>
  <c r="P1167" i="1"/>
  <c r="Q1167" i="1" s="1"/>
  <c r="P1595" i="1"/>
  <c r="Q1595" i="1" s="1"/>
  <c r="P1169" i="1"/>
  <c r="Q1169" i="1" s="1"/>
  <c r="P1664" i="1"/>
  <c r="Q1664" i="1" s="1"/>
  <c r="P1792" i="1"/>
  <c r="Q1792" i="1" s="1"/>
  <c r="P1363" i="1"/>
  <c r="Q1363" i="1" s="1"/>
  <c r="P1557" i="1"/>
  <c r="Q1557" i="1" s="1"/>
  <c r="P1685" i="1"/>
  <c r="Q1685" i="1" s="1"/>
  <c r="P1813" i="1"/>
  <c r="Q1813" i="1" s="1"/>
  <c r="P1514" i="1"/>
  <c r="Q1514" i="1" s="1"/>
  <c r="P132" i="1"/>
  <c r="Q132" i="1" s="1"/>
  <c r="P428" i="1"/>
  <c r="Q428" i="1" s="1"/>
  <c r="P748" i="1"/>
  <c r="Q748" i="1" s="1"/>
  <c r="P1013" i="1"/>
  <c r="Q1013" i="1" s="1"/>
  <c r="P1346" i="1"/>
  <c r="Q1346" i="1" s="1"/>
  <c r="P1572" i="1"/>
  <c r="Q1572" i="1" s="1"/>
  <c r="P1636" i="1"/>
  <c r="Q1636" i="1" s="1"/>
  <c r="P1700" i="1"/>
  <c r="Q1700" i="1" s="1"/>
  <c r="P1764" i="1"/>
  <c r="Q1764" i="1" s="1"/>
  <c r="P1828" i="1"/>
  <c r="Q1828" i="1" s="1"/>
  <c r="P1892" i="1"/>
  <c r="Q1892" i="1" s="1"/>
  <c r="P2148" i="1"/>
  <c r="Q2148" i="1" s="1"/>
  <c r="P1593" i="1"/>
  <c r="Q1593" i="1" s="1"/>
  <c r="P1721" i="1"/>
  <c r="Q1721" i="1" s="1"/>
  <c r="P1913" i="1"/>
  <c r="Q1913" i="1" s="1"/>
  <c r="P2041" i="1"/>
  <c r="Q2041" i="1" s="1"/>
  <c r="P2105" i="1"/>
  <c r="Q2105" i="1" s="1"/>
  <c r="P2169" i="1"/>
  <c r="Q2169" i="1" s="1"/>
  <c r="P1679" i="1"/>
  <c r="Q1679" i="1" s="1"/>
  <c r="P1591" i="1"/>
  <c r="Q1591" i="1" s="1"/>
  <c r="P1885" i="1"/>
  <c r="Q1885" i="1" s="1"/>
  <c r="P2141" i="1"/>
  <c r="Q2141" i="1" s="1"/>
  <c r="P611" i="1"/>
  <c r="Q611" i="1" s="1"/>
  <c r="P1394" i="1"/>
  <c r="Q1394" i="1" s="1"/>
  <c r="P1650" i="1"/>
  <c r="Q1650" i="1" s="1"/>
  <c r="P2163" i="1"/>
  <c r="Q2163" i="1" s="1"/>
  <c r="P457" i="1"/>
  <c r="Q457" i="1" s="1"/>
  <c r="P585" i="1"/>
  <c r="Q585" i="1" s="1"/>
  <c r="P841" i="1"/>
  <c r="Q841" i="1" s="1"/>
  <c r="P344" i="1"/>
  <c r="Q344" i="1" s="1"/>
  <c r="P1327" i="1"/>
  <c r="Q1327" i="1" s="1"/>
  <c r="P28" i="1"/>
  <c r="Q28" i="1" s="1"/>
  <c r="P1545" i="1"/>
  <c r="Q1545" i="1" s="1"/>
  <c r="P1801" i="1"/>
  <c r="Q1801" i="1" s="1"/>
  <c r="P358" i="1"/>
  <c r="Q358" i="1" s="1"/>
  <c r="P783" i="1"/>
  <c r="Q783" i="1" s="1"/>
  <c r="P1039" i="1"/>
  <c r="Q1039" i="1" s="1"/>
  <c r="P769" i="1"/>
  <c r="Q769" i="1" s="1"/>
  <c r="P2068" i="1"/>
  <c r="Q2068" i="1" s="1"/>
  <c r="P1699" i="1"/>
  <c r="Q1699" i="1" s="1"/>
  <c r="P911" i="1"/>
  <c r="Q911" i="1" s="1"/>
  <c r="P510" i="1"/>
  <c r="Q510" i="1" s="1"/>
  <c r="P424" i="1"/>
  <c r="Q424" i="1" s="1"/>
  <c r="P680" i="1"/>
  <c r="Q680" i="1" s="1"/>
  <c r="P808" i="1"/>
  <c r="Q808" i="1" s="1"/>
  <c r="P1554" i="1"/>
  <c r="Q1554" i="1" s="1"/>
  <c r="P116" i="1"/>
  <c r="Q116" i="1" s="1"/>
  <c r="P1907" i="1"/>
  <c r="Q1907" i="1" s="1"/>
  <c r="P476" i="1"/>
  <c r="Q476" i="1" s="1"/>
  <c r="P1233" i="1"/>
  <c r="Q1233" i="1" s="1"/>
  <c r="P1621" i="1"/>
  <c r="Q1621" i="1" s="1"/>
  <c r="P1877" i="1"/>
  <c r="Q1877" i="1" s="1"/>
  <c r="P2133" i="1"/>
  <c r="Q2133" i="1" s="1"/>
  <c r="P1977" i="1"/>
  <c r="Q1977" i="1" s="1"/>
  <c r="P979" i="1"/>
  <c r="Q979" i="1" s="1"/>
  <c r="P1949" i="1"/>
  <c r="Q1949" i="1" s="1"/>
  <c r="P1906" i="1"/>
  <c r="Q1906" i="1" s="1"/>
  <c r="P1970" i="1"/>
  <c r="Q1970" i="1" s="1"/>
  <c r="P1567" i="1"/>
  <c r="Q1567" i="1" s="1"/>
  <c r="P1823" i="1"/>
  <c r="Q1823" i="1" s="1"/>
  <c r="P951" i="1"/>
  <c r="Q951" i="1" s="1"/>
  <c r="P713" i="1"/>
  <c r="Q713" i="1" s="1"/>
  <c r="P342" i="1"/>
  <c r="Q342" i="1" s="1"/>
  <c r="P732" i="1"/>
  <c r="Q732" i="1" s="1"/>
  <c r="P1449" i="1"/>
  <c r="Q1449" i="1" s="1"/>
  <c r="P1705" i="1"/>
  <c r="Q1705" i="1" s="1"/>
  <c r="P1171" i="1"/>
  <c r="Q1171" i="1" s="1"/>
  <c r="P1854" i="1"/>
  <c r="Q1854" i="1" s="1"/>
  <c r="P1503" i="1"/>
  <c r="Q1503" i="1" s="1"/>
  <c r="P889" i="1"/>
  <c r="Q889" i="1" s="1"/>
  <c r="P197" i="1"/>
  <c r="Q197" i="1" s="1"/>
  <c r="P465" i="1"/>
  <c r="Q465" i="1" s="1"/>
  <c r="P1536" i="1"/>
  <c r="Q1536" i="1" s="1"/>
  <c r="P1429" i="1"/>
  <c r="Q1429" i="1" s="1"/>
  <c r="P300" i="1"/>
  <c r="Q300" i="1" s="1"/>
  <c r="P364" i="1"/>
  <c r="Q364" i="1" s="1"/>
  <c r="P556" i="1"/>
  <c r="Q556" i="1" s="1"/>
  <c r="P949" i="1"/>
  <c r="Q949" i="1" s="1"/>
  <c r="P898" i="1"/>
  <c r="Q898" i="1" s="1"/>
  <c r="P1090" i="1"/>
  <c r="Q1090" i="1" s="1"/>
  <c r="P1323" i="1"/>
  <c r="Q1323" i="1" s="1"/>
  <c r="P2077" i="1"/>
  <c r="Q2077" i="1" s="1"/>
  <c r="P1526" i="1"/>
  <c r="Q1526" i="1" s="1"/>
  <c r="P2053" i="1"/>
  <c r="Q2053" i="1" s="1"/>
  <c r="P775" i="1"/>
  <c r="Q775" i="1" s="1"/>
  <c r="P2034" i="1"/>
  <c r="Q2034" i="1" s="1"/>
  <c r="P2098" i="1"/>
  <c r="Q2098" i="1" s="1"/>
  <c r="P649" i="1"/>
  <c r="Q649" i="1" s="1"/>
  <c r="P1238" i="1"/>
  <c r="Q1238" i="1" s="1"/>
  <c r="P379" i="1"/>
  <c r="Q379" i="1" s="1"/>
  <c r="P1147" i="1"/>
  <c r="Q1147" i="1" s="1"/>
  <c r="P101" i="1"/>
  <c r="Q101" i="1" s="1"/>
  <c r="P945" i="1"/>
  <c r="Q945" i="1" s="1"/>
  <c r="P1201" i="1"/>
  <c r="Q1201" i="1" s="1"/>
  <c r="P638" i="1"/>
  <c r="Q638" i="1" s="1"/>
  <c r="P539" i="1"/>
  <c r="Q539" i="1" s="1"/>
  <c r="P795" i="1"/>
  <c r="Q795" i="1" s="1"/>
  <c r="P1135" i="1"/>
  <c r="Q1135" i="1" s="1"/>
  <c r="P1482" i="1"/>
  <c r="Q1482" i="1" s="1"/>
  <c r="P1738" i="1"/>
  <c r="Q1738" i="1" s="1"/>
  <c r="P1301" i="1"/>
  <c r="Q1301" i="1" s="1"/>
  <c r="P332" i="1"/>
  <c r="Q332" i="1" s="1"/>
  <c r="P405" i="1"/>
  <c r="Q405" i="1" s="1"/>
  <c r="P917" i="1"/>
  <c r="Q917" i="1" s="1"/>
  <c r="P1045" i="1"/>
  <c r="Q1045" i="1" s="1"/>
  <c r="P1109" i="1"/>
  <c r="Q1109" i="1" s="1"/>
  <c r="P1173" i="1"/>
  <c r="Q1173" i="1" s="1"/>
  <c r="P1237" i="1"/>
  <c r="Q1237" i="1" s="1"/>
  <c r="P994" i="1"/>
  <c r="Q994" i="1" s="1"/>
  <c r="P1122" i="1"/>
  <c r="Q1122" i="1" s="1"/>
  <c r="P1250" i="1"/>
  <c r="Q1250" i="1" s="1"/>
  <c r="P1412" i="1"/>
  <c r="Q1412" i="1" s="1"/>
  <c r="P1476" i="1"/>
  <c r="Q1476" i="1" s="1"/>
  <c r="P1540" i="1"/>
  <c r="Q1540" i="1" s="1"/>
  <c r="P1497" i="1"/>
  <c r="Q1497" i="1" s="1"/>
  <c r="P1917" i="1"/>
  <c r="Q1917" i="1" s="1"/>
  <c r="P2173" i="1"/>
  <c r="Q2173" i="1" s="1"/>
  <c r="P227" i="1"/>
  <c r="Q227" i="1" s="1"/>
  <c r="P1874" i="1"/>
  <c r="Q1874" i="1" s="1"/>
  <c r="P2130" i="1"/>
  <c r="Q2130" i="1" s="1"/>
  <c r="P2194" i="1"/>
  <c r="Q2194" i="1" s="1"/>
  <c r="P1439" i="1"/>
  <c r="Q1439" i="1" s="1"/>
  <c r="P1695" i="1"/>
  <c r="Q1695" i="1" s="1"/>
  <c r="P93" i="1"/>
  <c r="Q93" i="1" s="1"/>
  <c r="P157" i="1"/>
  <c r="Q157" i="1" s="1"/>
  <c r="P489" i="1"/>
  <c r="Q489" i="1" s="1"/>
  <c r="P617" i="1"/>
  <c r="Q617" i="1" s="1"/>
  <c r="P681" i="1"/>
  <c r="Q681" i="1" s="1"/>
  <c r="P163" i="1"/>
  <c r="Q163" i="1" s="1"/>
  <c r="P246" i="1"/>
  <c r="Q246" i="1" s="1"/>
  <c r="P1275" i="1"/>
  <c r="Q1275" i="1" s="1"/>
  <c r="P1498" i="1"/>
  <c r="Q1498" i="1" s="1"/>
  <c r="P2151" i="1"/>
  <c r="Q2151" i="1" s="1"/>
  <c r="P235" i="1"/>
  <c r="Q235" i="1" s="1"/>
  <c r="P1662" i="1"/>
  <c r="Q1662" i="1" s="1"/>
  <c r="P1790" i="1"/>
  <c r="Q1790" i="1" s="1"/>
  <c r="P1443" i="1"/>
  <c r="Q1443" i="1" s="1"/>
  <c r="P1570" i="1"/>
  <c r="Q1570" i="1" s="1"/>
  <c r="P1041" i="1"/>
  <c r="Q1041" i="1" s="1"/>
  <c r="P478" i="1"/>
  <c r="Q478" i="1" s="1"/>
  <c r="P542" i="1"/>
  <c r="Q542" i="1" s="1"/>
  <c r="P606" i="1"/>
  <c r="Q606" i="1" s="1"/>
  <c r="P734" i="1"/>
  <c r="Q734" i="1" s="1"/>
  <c r="P798" i="1"/>
  <c r="Q798" i="1" s="1"/>
  <c r="P1335" i="1"/>
  <c r="Q1335" i="1" s="1"/>
  <c r="P1600" i="1"/>
  <c r="Q1600" i="1" s="1"/>
  <c r="P1856" i="1"/>
  <c r="Q1856" i="1" s="1"/>
  <c r="P495" i="1"/>
  <c r="Q495" i="1" s="1"/>
  <c r="P2069" i="1"/>
  <c r="Q2069" i="1" s="1"/>
  <c r="P823" i="1"/>
  <c r="Q823" i="1" s="1"/>
  <c r="P196" i="1"/>
  <c r="Q196" i="1" s="1"/>
  <c r="P110" i="1"/>
  <c r="Q110" i="1" s="1"/>
  <c r="P236" i="1"/>
  <c r="Q236" i="1" s="1"/>
  <c r="P1465" i="1"/>
  <c r="Q1465" i="1" s="1"/>
  <c r="P488" i="1"/>
  <c r="Q488" i="1" s="1"/>
  <c r="P744" i="1"/>
  <c r="Q744" i="1" s="1"/>
  <c r="P872" i="1"/>
  <c r="Q872" i="1" s="1"/>
  <c r="P936" i="1"/>
  <c r="Q936" i="1" s="1"/>
  <c r="P1000" i="1"/>
  <c r="Q1000" i="1" s="1"/>
  <c r="P1064" i="1"/>
  <c r="Q1064" i="1" s="1"/>
  <c r="P1128" i="1"/>
  <c r="Q1128" i="1" s="1"/>
  <c r="P1192" i="1"/>
  <c r="Q1192" i="1" s="1"/>
  <c r="P1256" i="1"/>
  <c r="Q1256" i="1" s="1"/>
  <c r="P433" i="1"/>
  <c r="Q433" i="1" s="1"/>
  <c r="P561" i="1"/>
  <c r="Q561" i="1" s="1"/>
  <c r="P689" i="1"/>
  <c r="Q689" i="1" s="1"/>
  <c r="P382" i="1"/>
  <c r="Q382" i="1" s="1"/>
  <c r="P894" i="1"/>
  <c r="Q894" i="1" s="1"/>
  <c r="P958" i="1"/>
  <c r="Q958" i="1" s="1"/>
  <c r="P1440" i="1"/>
  <c r="Q1440" i="1" s="1"/>
  <c r="P2165" i="1"/>
  <c r="Q2165" i="1" s="1"/>
  <c r="P1930" i="1"/>
  <c r="Q1930" i="1" s="1"/>
  <c r="P1994" i="1"/>
  <c r="Q1994" i="1" s="1"/>
  <c r="P2058" i="1"/>
  <c r="Q2058" i="1" s="1"/>
  <c r="P2122" i="1"/>
  <c r="Q2122" i="1" s="1"/>
  <c r="P2186" i="1"/>
  <c r="Q2186" i="1" s="1"/>
  <c r="P1407" i="1"/>
  <c r="Q1407" i="1" s="1"/>
  <c r="P2003" i="1"/>
  <c r="Q2003" i="1" s="1"/>
  <c r="P23" i="1"/>
  <c r="Q23" i="1" s="1"/>
  <c r="P87" i="1"/>
  <c r="Q87" i="1" s="1"/>
  <c r="P151" i="1"/>
  <c r="Q151" i="1" s="1"/>
  <c r="P460" i="1"/>
  <c r="Q460" i="1" s="1"/>
  <c r="P40" i="1"/>
  <c r="Q40" i="1" s="1"/>
  <c r="P533" i="1"/>
  <c r="Q533" i="1" s="1"/>
  <c r="P661" i="1"/>
  <c r="Q661" i="1" s="1"/>
  <c r="P725" i="1"/>
  <c r="Q725" i="1" s="1"/>
  <c r="P789" i="1"/>
  <c r="Q789" i="1" s="1"/>
  <c r="P887" i="1"/>
  <c r="Q887" i="1" s="1"/>
  <c r="P1426" i="1"/>
  <c r="Q1426" i="1" s="1"/>
  <c r="P1759" i="1"/>
  <c r="Q1759" i="1" s="1"/>
  <c r="P2027" i="1"/>
  <c r="Q2027" i="1" s="1"/>
  <c r="P1450" i="1"/>
  <c r="Q1450" i="1" s="1"/>
  <c r="P1223" i="1"/>
  <c r="Q1223" i="1" s="1"/>
  <c r="P1325" i="1"/>
  <c r="Q1325" i="1" s="1"/>
  <c r="P1529" i="1"/>
  <c r="Q1529" i="1" s="1"/>
  <c r="P1235" i="1"/>
  <c r="Q1235" i="1" s="1"/>
  <c r="P37" i="1"/>
  <c r="Q37" i="1" s="1"/>
  <c r="P2175" i="1"/>
  <c r="Q2175" i="1" s="1"/>
  <c r="P1575" i="1"/>
  <c r="Q1575" i="1" s="1"/>
  <c r="P1107" i="1"/>
  <c r="Q1107" i="1" s="1"/>
  <c r="P2147" i="1"/>
  <c r="Q2147" i="1" s="1"/>
  <c r="P1810" i="1"/>
  <c r="Q1810" i="1" s="1"/>
  <c r="P84" i="1"/>
  <c r="Q84" i="1" s="1"/>
  <c r="P502" i="1"/>
  <c r="Q502" i="1" s="1"/>
  <c r="P1389" i="1"/>
  <c r="Q1389" i="1" s="1"/>
  <c r="P707" i="1"/>
  <c r="Q707" i="1" s="1"/>
  <c r="P1348" i="1"/>
  <c r="Q1348" i="1" s="1"/>
  <c r="P1919" i="1"/>
  <c r="Q1919" i="1" s="1"/>
  <c r="P999" i="1"/>
  <c r="Q999" i="1" s="1"/>
  <c r="P1831" i="1"/>
  <c r="Q1831" i="1" s="1"/>
  <c r="P268" i="1"/>
  <c r="Q268" i="1" s="1"/>
  <c r="P767" i="1"/>
  <c r="Q767" i="1" s="1"/>
  <c r="P595" i="1"/>
  <c r="Q595" i="1" s="1"/>
  <c r="P215" i="1"/>
  <c r="Q215" i="1" s="1"/>
  <c r="P53" i="1"/>
  <c r="Q53" i="1" s="1"/>
  <c r="P321" i="1"/>
  <c r="Q321" i="1" s="1"/>
  <c r="P833" i="1"/>
  <c r="Q833" i="1" s="1"/>
  <c r="P897" i="1"/>
  <c r="Q897" i="1" s="1"/>
  <c r="P961" i="1"/>
  <c r="Q961" i="1" s="1"/>
  <c r="P1025" i="1"/>
  <c r="Q1025" i="1" s="1"/>
  <c r="P1153" i="1"/>
  <c r="Q1153" i="1" s="1"/>
  <c r="P1217" i="1"/>
  <c r="Q1217" i="1" s="1"/>
  <c r="P1281" i="1"/>
  <c r="Q1281" i="1" s="1"/>
  <c r="P1626" i="1"/>
  <c r="Q1626" i="1" s="1"/>
  <c r="P25" i="1"/>
  <c r="Q25" i="1" s="1"/>
  <c r="P412" i="1"/>
  <c r="Q412" i="1" s="1"/>
  <c r="P604" i="1"/>
  <c r="Q604" i="1" s="1"/>
  <c r="P1940" i="1"/>
  <c r="Q1940" i="1" s="1"/>
  <c r="P2196" i="1"/>
  <c r="Q2196" i="1" s="1"/>
  <c r="P1577" i="1"/>
  <c r="Q1577" i="1" s="1"/>
  <c r="P568" i="1"/>
  <c r="Q568" i="1" s="1"/>
  <c r="P632" i="1"/>
  <c r="Q632" i="1" s="1"/>
  <c r="P1712" i="1"/>
  <c r="Q1712" i="1" s="1"/>
  <c r="P1413" i="1"/>
  <c r="Q1413" i="1" s="1"/>
  <c r="P1477" i="1"/>
  <c r="Q1477" i="1" s="1"/>
  <c r="P1733" i="1"/>
  <c r="Q1733" i="1" s="1"/>
  <c r="P1797" i="1"/>
  <c r="Q1797" i="1" s="1"/>
  <c r="P1925" i="1"/>
  <c r="Q1925" i="1" s="1"/>
  <c r="P2181" i="1"/>
  <c r="Q2181" i="1" s="1"/>
  <c r="P1383" i="1"/>
  <c r="Q1383" i="1" s="1"/>
  <c r="P1639" i="1"/>
  <c r="Q1639" i="1" s="1"/>
  <c r="P158" i="1"/>
  <c r="Q158" i="1" s="1"/>
  <c r="P293" i="1"/>
  <c r="Q293" i="1" s="1"/>
  <c r="P869" i="1"/>
  <c r="Q869" i="1" s="1"/>
  <c r="P242" i="1"/>
  <c r="Q242" i="1" s="1"/>
  <c r="P882" i="1"/>
  <c r="Q882" i="1" s="1"/>
  <c r="P1010" i="1"/>
  <c r="Q1010" i="1" s="1"/>
  <c r="P1074" i="1"/>
  <c r="Q1074" i="1" s="1"/>
  <c r="P1138" i="1"/>
  <c r="Q1138" i="1" s="1"/>
  <c r="P1330" i="1"/>
  <c r="Q1330" i="1" s="1"/>
  <c r="P1361" i="1"/>
  <c r="Q1361" i="1" s="1"/>
  <c r="P1428" i="1"/>
  <c r="Q1428" i="1" s="1"/>
  <c r="P1492" i="1"/>
  <c r="Q1492" i="1" s="1"/>
  <c r="P1556" i="1"/>
  <c r="Q1556" i="1" s="1"/>
  <c r="P1620" i="1"/>
  <c r="Q1620" i="1" s="1"/>
  <c r="P1684" i="1"/>
  <c r="Q1684" i="1" s="1"/>
  <c r="P1748" i="1"/>
  <c r="Q1748" i="1" s="1"/>
  <c r="P1812" i="1"/>
  <c r="Q1812" i="1" s="1"/>
  <c r="P1961" i="1"/>
  <c r="Q1961" i="1" s="1"/>
  <c r="P2025" i="1"/>
  <c r="Q2025" i="1" s="1"/>
  <c r="P2089" i="1"/>
  <c r="Q2089" i="1" s="1"/>
  <c r="P659" i="1"/>
  <c r="Q659" i="1" s="1"/>
  <c r="P1598" i="1"/>
  <c r="Q1598" i="1" s="1"/>
  <c r="P1143" i="1"/>
  <c r="Q1143" i="1" s="1"/>
  <c r="P1869" i="1"/>
  <c r="Q1869" i="1" s="1"/>
  <c r="P1933" i="1"/>
  <c r="Q1933" i="1" s="1"/>
  <c r="P2189" i="1"/>
  <c r="Q2189" i="1" s="1"/>
  <c r="P1295" i="1"/>
  <c r="Q1295" i="1" s="1"/>
  <c r="P2015" i="1"/>
  <c r="Q2015" i="1" s="1"/>
  <c r="P695" i="1"/>
  <c r="Q695" i="1" s="1"/>
  <c r="P50" i="1"/>
  <c r="Q50" i="1" s="1"/>
  <c r="P178" i="1"/>
  <c r="Q178" i="1" s="1"/>
  <c r="P688" i="1"/>
  <c r="Q688" i="1" s="1"/>
  <c r="P816" i="1"/>
  <c r="Q816" i="1" s="1"/>
  <c r="P313" i="1"/>
  <c r="Q313" i="1" s="1"/>
  <c r="P505" i="1"/>
  <c r="Q505" i="1" s="1"/>
  <c r="P761" i="1"/>
  <c r="Q761" i="1" s="1"/>
  <c r="P825" i="1"/>
  <c r="Q825" i="1" s="1"/>
  <c r="P1158" i="1"/>
  <c r="Q1158" i="1" s="1"/>
  <c r="P571" i="1"/>
  <c r="Q571" i="1" s="1"/>
  <c r="P827" i="1"/>
  <c r="Q827" i="1" s="1"/>
  <c r="P1083" i="1"/>
  <c r="Q1083" i="1" s="1"/>
  <c r="P51" i="1"/>
  <c r="Q51" i="1" s="1"/>
  <c r="P115" i="1"/>
  <c r="Q115" i="1" s="1"/>
  <c r="P296" i="1"/>
  <c r="Q296" i="1" s="1"/>
  <c r="P1137" i="1"/>
  <c r="Q1137" i="1" s="1"/>
  <c r="P179" i="1"/>
  <c r="Q179" i="1" s="1"/>
  <c r="P1022" i="1"/>
  <c r="Q1022" i="1" s="1"/>
  <c r="P1086" i="1"/>
  <c r="Q1086" i="1" s="1"/>
  <c r="P1150" i="1"/>
  <c r="Q1150" i="1" s="1"/>
  <c r="P1214" i="1"/>
  <c r="Q1214" i="1" s="1"/>
  <c r="P1278" i="1"/>
  <c r="Q1278" i="1" s="1"/>
  <c r="P1342" i="1"/>
  <c r="Q1342" i="1" s="1"/>
  <c r="P1292" i="1"/>
  <c r="Q1292" i="1" s="1"/>
  <c r="P1504" i="1"/>
  <c r="Q1504" i="1" s="1"/>
  <c r="P1696" i="1"/>
  <c r="Q1696" i="1" s="1"/>
  <c r="P1760" i="1"/>
  <c r="Q1760" i="1" s="1"/>
  <c r="P1824" i="1"/>
  <c r="Q1824" i="1" s="1"/>
  <c r="P1888" i="1"/>
  <c r="Q1888" i="1" s="1"/>
  <c r="P1952" i="1"/>
  <c r="Q1952" i="1" s="1"/>
  <c r="P2016" i="1"/>
  <c r="Q2016" i="1" s="1"/>
  <c r="P2080" i="1"/>
  <c r="Q2080" i="1" s="1"/>
  <c r="P2144" i="1"/>
  <c r="Q2144" i="1" s="1"/>
  <c r="P2208" i="1"/>
  <c r="Q2208" i="1" s="1"/>
  <c r="P879" i="1"/>
  <c r="Q879" i="1" s="1"/>
  <c r="P1525" i="1"/>
  <c r="Q1525" i="1" s="1"/>
  <c r="P1589" i="1"/>
  <c r="Q1589" i="1" s="1"/>
  <c r="P1653" i="1"/>
  <c r="Q1653" i="1" s="1"/>
  <c r="P1717" i="1"/>
  <c r="Q1717" i="1" s="1"/>
  <c r="P1781" i="1"/>
  <c r="Q1781" i="1" s="1"/>
  <c r="P1845" i="1"/>
  <c r="Q1845" i="1" s="1"/>
  <c r="P1909" i="1"/>
  <c r="Q1909" i="1" s="1"/>
  <c r="P188" i="1"/>
  <c r="Q188" i="1" s="1"/>
  <c r="P1546" i="1"/>
  <c r="Q1546" i="1" s="1"/>
  <c r="P711" i="1"/>
  <c r="Q711" i="1" s="1"/>
  <c r="P73" i="1"/>
  <c r="Q73" i="1" s="1"/>
  <c r="P137" i="1"/>
  <c r="Q137" i="1" s="1"/>
  <c r="P213" i="1"/>
  <c r="Q213" i="1" s="1"/>
  <c r="P277" i="1"/>
  <c r="Q277" i="1" s="1"/>
  <c r="P1186" i="1"/>
  <c r="Q1186" i="1" s="1"/>
  <c r="P128" i="1"/>
  <c r="Q128" i="1" s="1"/>
  <c r="P427" i="1"/>
  <c r="Q427" i="1" s="1"/>
  <c r="P683" i="1"/>
  <c r="Q683" i="1" s="1"/>
  <c r="P1340" i="1"/>
  <c r="Q1340" i="1" s="1"/>
  <c r="P1646" i="1"/>
  <c r="Q1646" i="1" s="1"/>
  <c r="P1710" i="1"/>
  <c r="Q1710" i="1" s="1"/>
  <c r="P1774" i="1"/>
  <c r="Q1774" i="1" s="1"/>
  <c r="P1966" i="1"/>
  <c r="Q1966" i="1" s="1"/>
  <c r="P2030" i="1"/>
  <c r="Q2030" i="1" s="1"/>
  <c r="P2158" i="1"/>
  <c r="Q2158" i="1" s="1"/>
  <c r="P263" i="1"/>
  <c r="Q263" i="1" s="1"/>
  <c r="P1359" i="1"/>
  <c r="Q1359" i="1" s="1"/>
  <c r="P1779" i="1"/>
  <c r="Q1779" i="1" s="1"/>
  <c r="P745" i="1"/>
  <c r="Q745" i="1" s="1"/>
  <c r="P117" i="1"/>
  <c r="Q117" i="1" s="1"/>
  <c r="P122" i="1"/>
  <c r="Q122" i="1" s="1"/>
  <c r="P186" i="1"/>
  <c r="Q186" i="1" s="1"/>
  <c r="P67" i="1"/>
  <c r="Q67" i="1" s="1"/>
  <c r="P131" i="1"/>
  <c r="Q131" i="1" s="1"/>
  <c r="P248" i="1"/>
  <c r="Q248" i="1" s="1"/>
  <c r="P312" i="1"/>
  <c r="Q312" i="1" s="1"/>
  <c r="P376" i="1"/>
  <c r="Q376" i="1" s="1"/>
  <c r="P504" i="1"/>
  <c r="Q504" i="1" s="1"/>
  <c r="P760" i="1"/>
  <c r="Q760" i="1" s="1"/>
  <c r="P888" i="1"/>
  <c r="Q888" i="1" s="1"/>
  <c r="P952" i="1"/>
  <c r="Q952" i="1" s="1"/>
  <c r="P1016" i="1"/>
  <c r="Q1016" i="1" s="1"/>
  <c r="P1080" i="1"/>
  <c r="Q1080" i="1" s="1"/>
  <c r="P1144" i="1"/>
  <c r="Q1144" i="1" s="1"/>
  <c r="P184" i="1"/>
  <c r="Q184" i="1" s="1"/>
  <c r="P257" i="1"/>
  <c r="Q257" i="1" s="1"/>
  <c r="P385" i="1"/>
  <c r="Q385" i="1" s="1"/>
  <c r="P513" i="1"/>
  <c r="Q513" i="1" s="1"/>
  <c r="P641" i="1"/>
  <c r="Q641" i="1" s="1"/>
  <c r="P1089" i="1"/>
  <c r="Q1089" i="1" s="1"/>
  <c r="P206" i="1"/>
  <c r="Q206" i="1" s="1"/>
  <c r="P270" i="1"/>
  <c r="Q270" i="1" s="1"/>
  <c r="P462" i="1"/>
  <c r="Q462" i="1" s="1"/>
  <c r="P526" i="1"/>
  <c r="Q526" i="1" s="1"/>
  <c r="P590" i="1"/>
  <c r="Q590" i="1" s="1"/>
  <c r="P654" i="1"/>
  <c r="Q654" i="1" s="1"/>
  <c r="P718" i="1"/>
  <c r="Q718" i="1" s="1"/>
  <c r="P782" i="1"/>
  <c r="Q782" i="1" s="1"/>
  <c r="P859" i="1"/>
  <c r="Q859" i="1" s="1"/>
  <c r="P1115" i="1"/>
  <c r="Q1115" i="1" s="1"/>
  <c r="P1313" i="1"/>
  <c r="Q1313" i="1" s="1"/>
  <c r="P1456" i="1"/>
  <c r="Q1456" i="1" s="1"/>
  <c r="P1520" i="1"/>
  <c r="Q1520" i="1" s="1"/>
  <c r="P1776" i="1"/>
  <c r="Q1776" i="1" s="1"/>
  <c r="P431" i="1"/>
  <c r="Q431" i="1" s="1"/>
  <c r="P687" i="1"/>
  <c r="Q687" i="1" s="1"/>
  <c r="P943" i="1"/>
  <c r="Q943" i="1" s="1"/>
  <c r="P1199" i="1"/>
  <c r="Q1199" i="1" s="1"/>
  <c r="P1341" i="1"/>
  <c r="Q1341" i="1" s="1"/>
  <c r="P1541" i="1"/>
  <c r="Q1541" i="1" s="1"/>
  <c r="P1605" i="1"/>
  <c r="Q1605" i="1" s="1"/>
  <c r="P1669" i="1"/>
  <c r="Q1669" i="1" s="1"/>
  <c r="P1989" i="1"/>
  <c r="Q1989" i="1" s="1"/>
  <c r="P515" i="1"/>
  <c r="Q515" i="1" s="1"/>
  <c r="P1027" i="1"/>
  <c r="Q1027" i="1" s="1"/>
  <c r="P1283" i="1"/>
  <c r="Q1283" i="1" s="1"/>
  <c r="P1434" i="1"/>
  <c r="Q1434" i="1" s="1"/>
  <c r="P919" i="1"/>
  <c r="Q919" i="1" s="1"/>
  <c r="P1471" i="1"/>
  <c r="Q1471" i="1" s="1"/>
  <c r="P1727" i="1"/>
  <c r="Q1727" i="1" s="1"/>
  <c r="P567" i="1"/>
  <c r="Q567" i="1" s="1"/>
  <c r="P967" i="1"/>
  <c r="Q967" i="1" s="1"/>
  <c r="P1739" i="1"/>
  <c r="Q1739" i="1" s="1"/>
  <c r="P1995" i="1"/>
  <c r="Q1995" i="1" s="1"/>
  <c r="P89" i="1"/>
  <c r="Q89" i="1" s="1"/>
  <c r="P30" i="1"/>
  <c r="Q30" i="1" s="1"/>
  <c r="P284" i="1"/>
  <c r="Q284" i="1" s="1"/>
  <c r="P348" i="1"/>
  <c r="Q348" i="1" s="1"/>
  <c r="P540" i="1"/>
  <c r="Q540" i="1" s="1"/>
  <c r="P796" i="1"/>
  <c r="Q796" i="1" s="1"/>
  <c r="P104" i="1"/>
  <c r="Q104" i="1" s="1"/>
  <c r="P306" i="1"/>
  <c r="Q306" i="1" s="1"/>
  <c r="P434" i="1"/>
  <c r="Q434" i="1" s="1"/>
  <c r="P498" i="1"/>
  <c r="Q498" i="1" s="1"/>
  <c r="P562" i="1"/>
  <c r="Q562" i="1" s="1"/>
  <c r="P626" i="1"/>
  <c r="Q626" i="1" s="1"/>
  <c r="P690" i="1"/>
  <c r="Q690" i="1" s="1"/>
  <c r="P818" i="1"/>
  <c r="Q818" i="1" s="1"/>
  <c r="P946" i="1"/>
  <c r="Q946" i="1" s="1"/>
  <c r="P1202" i="1"/>
  <c r="Q1202" i="1" s="1"/>
  <c r="P491" i="1"/>
  <c r="Q491" i="1" s="1"/>
  <c r="P1259" i="1"/>
  <c r="Q1259" i="1" s="1"/>
  <c r="P2004" i="1"/>
  <c r="Q2004" i="1" s="1"/>
  <c r="P319" i="1"/>
  <c r="Q319" i="1" s="1"/>
  <c r="P1304" i="1"/>
  <c r="Q1304" i="1" s="1"/>
  <c r="P1385" i="1"/>
  <c r="Q1385" i="1" s="1"/>
  <c r="P1641" i="1"/>
  <c r="Q1641" i="1" s="1"/>
  <c r="P1897" i="1"/>
  <c r="Q1897" i="1" s="1"/>
  <c r="P2153" i="1"/>
  <c r="Q2153" i="1" s="1"/>
  <c r="P1332" i="1"/>
  <c r="Q1332" i="1" s="1"/>
  <c r="P1470" i="1"/>
  <c r="Q1470" i="1" s="1"/>
  <c r="P1726" i="1"/>
  <c r="Q1726" i="1" s="1"/>
  <c r="P1615" i="1"/>
  <c r="Q1615" i="1" s="1"/>
  <c r="P1871" i="1"/>
  <c r="Q1871" i="1" s="1"/>
  <c r="P1805" i="1"/>
  <c r="Q1805" i="1" s="1"/>
  <c r="P1997" i="1"/>
  <c r="Q1997" i="1" s="1"/>
  <c r="P2061" i="1"/>
  <c r="Q2061" i="1" s="1"/>
  <c r="P1442" i="1"/>
  <c r="Q1442" i="1" s="1"/>
  <c r="P1634" i="1"/>
  <c r="Q1634" i="1" s="1"/>
  <c r="P1698" i="1"/>
  <c r="Q1698" i="1" s="1"/>
  <c r="P1826" i="1"/>
  <c r="Q1826" i="1" s="1"/>
  <c r="P1890" i="1"/>
  <c r="Q1890" i="1" s="1"/>
  <c r="P2018" i="1"/>
  <c r="Q2018" i="1" s="1"/>
  <c r="P2082" i="1"/>
  <c r="Q2082" i="1" s="1"/>
  <c r="P2210" i="1"/>
  <c r="Q2210" i="1" s="1"/>
  <c r="P1047" i="1"/>
  <c r="Q1047" i="1" s="1"/>
  <c r="P1587" i="1"/>
  <c r="Q1587" i="1" s="1"/>
  <c r="P1843" i="1"/>
  <c r="Q1843" i="1" s="1"/>
  <c r="P1415" i="1"/>
  <c r="Q1415" i="1" s="1"/>
  <c r="P1671" i="1"/>
  <c r="Q1671" i="1" s="1"/>
  <c r="P148" i="1"/>
  <c r="Q148" i="1" s="1"/>
  <c r="P240" i="1"/>
  <c r="Q240" i="1" s="1"/>
  <c r="P368" i="1"/>
  <c r="Q368" i="1" s="1"/>
  <c r="P432" i="1"/>
  <c r="Q432" i="1" s="1"/>
  <c r="P496" i="1"/>
  <c r="Q496" i="1" s="1"/>
  <c r="P560" i="1"/>
  <c r="Q560" i="1" s="1"/>
  <c r="P752" i="1"/>
  <c r="Q752" i="1" s="1"/>
  <c r="P944" i="1"/>
  <c r="Q944" i="1" s="1"/>
  <c r="P1008" i="1"/>
  <c r="Q1008" i="1" s="1"/>
  <c r="P1072" i="1"/>
  <c r="Q1072" i="1" s="1"/>
  <c r="P1200" i="1"/>
  <c r="Q1200" i="1" s="1"/>
  <c r="P1264" i="1"/>
  <c r="Q1264" i="1" s="1"/>
  <c r="P377" i="1"/>
  <c r="Q377" i="1" s="1"/>
  <c r="P1017" i="1"/>
  <c r="Q1017" i="1" s="1"/>
  <c r="P1273" i="1"/>
  <c r="Q1273" i="1" s="1"/>
  <c r="P262" i="1"/>
  <c r="Q262" i="1" s="1"/>
  <c r="P390" i="1"/>
  <c r="Q390" i="1" s="1"/>
  <c r="P966" i="1"/>
  <c r="Q966" i="1" s="1"/>
  <c r="P1222" i="1"/>
  <c r="Q1222" i="1" s="1"/>
  <c r="P315" i="1"/>
  <c r="Q315" i="1" s="1"/>
  <c r="P1303" i="1"/>
  <c r="Q1303" i="1" s="1"/>
  <c r="P1512" i="1"/>
  <c r="Q1512" i="1" s="1"/>
  <c r="P1576" i="1"/>
  <c r="Q1576" i="1" s="1"/>
  <c r="P1704" i="1"/>
  <c r="Q1704" i="1" s="1"/>
  <c r="P1768" i="1"/>
  <c r="Q1768" i="1" s="1"/>
  <c r="P1832" i="1"/>
  <c r="Q1832" i="1" s="1"/>
  <c r="P1960" i="1"/>
  <c r="Q1960" i="1" s="1"/>
  <c r="P2024" i="1"/>
  <c r="Q2024" i="1" s="1"/>
  <c r="P2088" i="1"/>
  <c r="Q2088" i="1" s="1"/>
  <c r="P16" i="1"/>
  <c r="Q16" i="1" s="1"/>
  <c r="P1331" i="1"/>
  <c r="Q1331" i="1" s="1"/>
  <c r="P222" i="1"/>
  <c r="Q222" i="1" s="1"/>
  <c r="P1386" i="1"/>
  <c r="Q1386" i="1" s="1"/>
  <c r="P1834" i="1"/>
  <c r="Q1834" i="1" s="1"/>
  <c r="P258" i="1"/>
  <c r="Q258" i="1" s="1"/>
  <c r="P386" i="1"/>
  <c r="Q386" i="1" s="1"/>
  <c r="P599" i="1"/>
  <c r="Q599" i="1" s="1"/>
  <c r="P529" i="1"/>
  <c r="Q529" i="1" s="1"/>
  <c r="P657" i="1"/>
  <c r="Q657" i="1" s="1"/>
  <c r="P1642" i="1"/>
  <c r="Q1642" i="1" s="1"/>
  <c r="P154" i="1"/>
  <c r="Q154" i="1" s="1"/>
  <c r="P35" i="1"/>
  <c r="Q35" i="1" s="1"/>
  <c r="P99" i="1"/>
  <c r="Q99" i="1" s="1"/>
  <c r="P472" i="1"/>
  <c r="Q472" i="1" s="1"/>
  <c r="P792" i="1"/>
  <c r="Q792" i="1" s="1"/>
  <c r="P856" i="1"/>
  <c r="Q856" i="1" s="1"/>
  <c r="P920" i="1"/>
  <c r="Q920" i="1" s="1"/>
  <c r="P984" i="1"/>
  <c r="Q984" i="1" s="1"/>
  <c r="P1048" i="1"/>
  <c r="Q1048" i="1" s="1"/>
  <c r="P1112" i="1"/>
  <c r="Q1112" i="1" s="1"/>
  <c r="P1176" i="1"/>
  <c r="Q1176" i="1" s="1"/>
  <c r="P1240" i="1"/>
  <c r="Q1240" i="1" s="1"/>
  <c r="P545" i="1"/>
  <c r="Q545" i="1" s="1"/>
  <c r="P673" i="1"/>
  <c r="Q673" i="1" s="1"/>
  <c r="P865" i="1"/>
  <c r="Q865" i="1" s="1"/>
  <c r="P929" i="1"/>
  <c r="Q929" i="1" s="1"/>
  <c r="P993" i="1"/>
  <c r="Q993" i="1" s="1"/>
  <c r="P1121" i="1"/>
  <c r="Q1121" i="1" s="1"/>
  <c r="P1185" i="1"/>
  <c r="Q1185" i="1" s="1"/>
  <c r="P1249" i="1"/>
  <c r="Q1249" i="1" s="1"/>
  <c r="P366" i="1"/>
  <c r="Q366" i="1" s="1"/>
  <c r="P475" i="1"/>
  <c r="Q475" i="1" s="1"/>
  <c r="P1488" i="1"/>
  <c r="Q1488" i="1" s="1"/>
  <c r="P1616" i="1"/>
  <c r="Q1616" i="1" s="1"/>
  <c r="P1808" i="1"/>
  <c r="Q1808" i="1" s="1"/>
  <c r="P2021" i="1"/>
  <c r="Q2021" i="1" s="1"/>
  <c r="P2213" i="1"/>
  <c r="Q2213" i="1" s="1"/>
  <c r="P743" i="1"/>
  <c r="Q743" i="1" s="1"/>
  <c r="P1767" i="1"/>
  <c r="Q1767" i="1" s="1"/>
  <c r="P444" i="1"/>
  <c r="Q444" i="1" s="1"/>
  <c r="P764" i="1"/>
  <c r="Q764" i="1" s="1"/>
  <c r="P828" i="1"/>
  <c r="Q828" i="1" s="1"/>
  <c r="P1865" i="1"/>
  <c r="Q1865" i="1" s="1"/>
  <c r="P1374" i="1"/>
  <c r="Q1374" i="1" s="1"/>
  <c r="P141" i="1"/>
  <c r="Q141" i="1" s="1"/>
  <c r="P208" i="1"/>
  <c r="Q208" i="1" s="1"/>
  <c r="P592" i="1"/>
  <c r="Q592" i="1" s="1"/>
  <c r="P1049" i="1"/>
  <c r="Q1049" i="1" s="1"/>
  <c r="P1208" i="1"/>
  <c r="Q1208" i="1" s="1"/>
  <c r="P1272" i="1"/>
  <c r="Q1272" i="1" s="1"/>
  <c r="P616" i="1"/>
  <c r="Q616" i="1" s="1"/>
  <c r="P881" i="1"/>
  <c r="Q881" i="1" s="1"/>
  <c r="P623" i="1"/>
  <c r="Q623" i="1" s="1"/>
  <c r="P1320" i="1"/>
  <c r="Q1320" i="1" s="1"/>
  <c r="P1973" i="1"/>
  <c r="Q1973" i="1" s="1"/>
  <c r="P1663" i="1"/>
  <c r="Q1663" i="1" s="1"/>
  <c r="P417" i="1"/>
  <c r="Q417" i="1" s="1"/>
  <c r="P878" i="1"/>
  <c r="Q878" i="1" s="1"/>
  <c r="P1070" i="1"/>
  <c r="Q1070" i="1" s="1"/>
  <c r="P1134" i="1"/>
  <c r="Q1134" i="1" s="1"/>
  <c r="P1198" i="1"/>
  <c r="Q1198" i="1" s="1"/>
  <c r="P1939" i="1"/>
  <c r="Q1939" i="1" s="1"/>
  <c r="P2195" i="1"/>
  <c r="Q2195" i="1" s="1"/>
  <c r="P2023" i="1"/>
  <c r="Q2023" i="1" s="1"/>
  <c r="P2051" i="1"/>
  <c r="Q2051" i="1" s="1"/>
  <c r="P42" i="1"/>
  <c r="Q42" i="1" s="1"/>
  <c r="P106" i="1"/>
  <c r="Q106" i="1" s="1"/>
  <c r="P360" i="1"/>
  <c r="Q360" i="1" s="1"/>
  <c r="P552" i="1"/>
  <c r="Q552" i="1" s="1"/>
  <c r="P305" i="1"/>
  <c r="Q305" i="1" s="1"/>
  <c r="P369" i="1"/>
  <c r="Q369" i="1" s="1"/>
  <c r="P817" i="1"/>
  <c r="Q817" i="1" s="1"/>
  <c r="P318" i="1"/>
  <c r="Q318" i="1" s="1"/>
  <c r="P283" i="1"/>
  <c r="Q283" i="1" s="1"/>
  <c r="P1376" i="1"/>
  <c r="Q1376" i="1" s="1"/>
  <c r="P1632" i="1"/>
  <c r="Q1632" i="1" s="1"/>
  <c r="P2101" i="1"/>
  <c r="Q2101" i="1" s="1"/>
  <c r="P1610" i="1"/>
  <c r="Q1610" i="1" s="1"/>
  <c r="P1866" i="1"/>
  <c r="Q1866" i="1" s="1"/>
  <c r="P663" i="1"/>
  <c r="Q663" i="1" s="1"/>
  <c r="P1491" i="1"/>
  <c r="Q1491" i="1" s="1"/>
  <c r="P1747" i="1"/>
  <c r="Q1747" i="1" s="1"/>
  <c r="P2087" i="1"/>
  <c r="Q2087" i="1" s="1"/>
  <c r="P78" i="1"/>
  <c r="Q78" i="1" s="1"/>
  <c r="P142" i="1"/>
  <c r="Q142" i="1" s="1"/>
  <c r="P204" i="1"/>
  <c r="Q204" i="1" s="1"/>
  <c r="P524" i="1"/>
  <c r="Q524" i="1" s="1"/>
  <c r="P652" i="1"/>
  <c r="Q652" i="1" s="1"/>
  <c r="P716" i="1"/>
  <c r="Q716" i="1" s="1"/>
  <c r="P844" i="1"/>
  <c r="Q844" i="1" s="1"/>
  <c r="P908" i="1"/>
  <c r="Q908" i="1" s="1"/>
  <c r="P972" i="1"/>
  <c r="Q972" i="1" s="1"/>
  <c r="P1036" i="1"/>
  <c r="Q1036" i="1" s="1"/>
  <c r="P1100" i="1"/>
  <c r="Q1100" i="1" s="1"/>
  <c r="P1164" i="1"/>
  <c r="Q1164" i="1" s="1"/>
  <c r="P1228" i="1"/>
  <c r="Q1228" i="1" s="1"/>
  <c r="P469" i="1"/>
  <c r="Q469" i="1" s="1"/>
  <c r="P597" i="1"/>
  <c r="Q597" i="1" s="1"/>
  <c r="P853" i="1"/>
  <c r="Q853" i="1" s="1"/>
  <c r="P981" i="1"/>
  <c r="Q981" i="1" s="1"/>
  <c r="P226" i="1"/>
  <c r="Q226" i="1" s="1"/>
  <c r="P354" i="1"/>
  <c r="Q354" i="1" s="1"/>
  <c r="P418" i="1"/>
  <c r="Q418" i="1" s="1"/>
  <c r="P930" i="1"/>
  <c r="Q930" i="1" s="1"/>
  <c r="P1058" i="1"/>
  <c r="Q1058" i="1" s="1"/>
  <c r="P1314" i="1"/>
  <c r="Q1314" i="1" s="1"/>
  <c r="P1195" i="1"/>
  <c r="Q1195" i="1" s="1"/>
  <c r="P1604" i="1"/>
  <c r="Q1604" i="1" s="1"/>
  <c r="P1668" i="1"/>
  <c r="Q1668" i="1" s="1"/>
  <c r="P1732" i="1"/>
  <c r="Q1732" i="1" s="1"/>
  <c r="P1796" i="1"/>
  <c r="Q1796" i="1" s="1"/>
  <c r="P1860" i="1"/>
  <c r="Q1860" i="1" s="1"/>
  <c r="P1924" i="1"/>
  <c r="Q1924" i="1" s="1"/>
  <c r="P1988" i="1"/>
  <c r="Q1988" i="1" s="1"/>
  <c r="P2052" i="1"/>
  <c r="Q2052" i="1" s="1"/>
  <c r="P2180" i="1"/>
  <c r="Q2180" i="1" s="1"/>
  <c r="P255" i="1"/>
  <c r="Q255" i="1" s="1"/>
  <c r="P511" i="1"/>
  <c r="Q511" i="1" s="1"/>
  <c r="P1433" i="1"/>
  <c r="Q1433" i="1" s="1"/>
  <c r="P1625" i="1"/>
  <c r="Q1625" i="1" s="1"/>
  <c r="P1689" i="1"/>
  <c r="Q1689" i="1" s="1"/>
  <c r="P1753" i="1"/>
  <c r="Q1753" i="1" s="1"/>
  <c r="P1817" i="1"/>
  <c r="Q1817" i="1" s="1"/>
  <c r="P1881" i="1"/>
  <c r="Q1881" i="1" s="1"/>
  <c r="P1945" i="1"/>
  <c r="Q1945" i="1" s="1"/>
  <c r="P2009" i="1"/>
  <c r="Q2009" i="1" s="1"/>
  <c r="P2073" i="1"/>
  <c r="Q2073" i="1" s="1"/>
  <c r="P2137" i="1"/>
  <c r="Q2137" i="1" s="1"/>
  <c r="P2201" i="1"/>
  <c r="Q2201" i="1" s="1"/>
  <c r="P851" i="1"/>
  <c r="Q851" i="1" s="1"/>
  <c r="P1311" i="1"/>
  <c r="Q1311" i="1" s="1"/>
  <c r="P1390" i="1"/>
  <c r="Q1390" i="1" s="1"/>
  <c r="P1454" i="1"/>
  <c r="Q1454" i="1" s="1"/>
  <c r="P1518" i="1"/>
  <c r="Q1518" i="1" s="1"/>
  <c r="P1838" i="1"/>
  <c r="Q1838" i="1" s="1"/>
  <c r="P1902" i="1"/>
  <c r="Q1902" i="1" s="1"/>
  <c r="P2094" i="1"/>
  <c r="Q2094" i="1" s="1"/>
  <c r="P1551" i="1"/>
  <c r="Q1551" i="1" s="1"/>
  <c r="P1807" i="1"/>
  <c r="Q1807" i="1" s="1"/>
  <c r="P2063" i="1"/>
  <c r="Q2063" i="1" s="1"/>
  <c r="P1463" i="1"/>
  <c r="Q1463" i="1" s="1"/>
  <c r="P58" i="1"/>
  <c r="Q58" i="1" s="1"/>
  <c r="P167" i="1"/>
  <c r="Q167" i="1" s="1"/>
  <c r="P440" i="1"/>
  <c r="Q440" i="1" s="1"/>
  <c r="P696" i="1"/>
  <c r="Q696" i="1" s="1"/>
  <c r="P824" i="1"/>
  <c r="Q824" i="1" s="1"/>
  <c r="P449" i="1"/>
  <c r="Q449" i="1" s="1"/>
  <c r="P577" i="1"/>
  <c r="Q577" i="1" s="1"/>
  <c r="P705" i="1"/>
  <c r="Q705" i="1" s="1"/>
  <c r="P334" i="1"/>
  <c r="Q334" i="1" s="1"/>
  <c r="P398" i="1"/>
  <c r="Q398" i="1" s="1"/>
  <c r="P846" i="1"/>
  <c r="Q846" i="1" s="1"/>
  <c r="P910" i="1"/>
  <c r="Q910" i="1" s="1"/>
  <c r="P974" i="1"/>
  <c r="Q974" i="1" s="1"/>
  <c r="P1038" i="1"/>
  <c r="Q1038" i="1" s="1"/>
  <c r="P1102" i="1"/>
  <c r="Q1102" i="1" s="1"/>
  <c r="P1166" i="1"/>
  <c r="Q1166" i="1" s="1"/>
  <c r="P1230" i="1"/>
  <c r="Q1230" i="1" s="1"/>
  <c r="P1294" i="1"/>
  <c r="Q1294" i="1" s="1"/>
  <c r="P347" i="1"/>
  <c r="Q347" i="1" s="1"/>
  <c r="P603" i="1"/>
  <c r="Q603" i="1" s="1"/>
  <c r="P1392" i="1"/>
  <c r="Q1392" i="1" s="1"/>
  <c r="P1648" i="1"/>
  <c r="Q1648" i="1" s="1"/>
  <c r="P1904" i="1"/>
  <c r="Q1904" i="1" s="1"/>
  <c r="P1968" i="1"/>
  <c r="Q1968" i="1" s="1"/>
  <c r="P2032" i="1"/>
  <c r="Q2032" i="1" s="1"/>
  <c r="P2096" i="1"/>
  <c r="Q2096" i="1" s="1"/>
  <c r="P2160" i="1"/>
  <c r="Q2160" i="1" s="1"/>
  <c r="P144" i="1"/>
  <c r="Q144" i="1" s="1"/>
  <c r="P1861" i="1"/>
  <c r="Q1861" i="1" s="1"/>
  <c r="P2117" i="1"/>
  <c r="Q2117" i="1" s="1"/>
  <c r="P259" i="1"/>
  <c r="Q259" i="1" s="1"/>
  <c r="P771" i="1"/>
  <c r="Q771" i="1" s="1"/>
  <c r="P1369" i="1"/>
  <c r="Q1369" i="1" s="1"/>
  <c r="P1754" i="1"/>
  <c r="Q1754" i="1" s="1"/>
  <c r="P1818" i="1"/>
  <c r="Q1818" i="1" s="1"/>
  <c r="P1882" i="1"/>
  <c r="Q1882" i="1" s="1"/>
  <c r="P1946" i="1"/>
  <c r="Q1946" i="1" s="1"/>
  <c r="P2010" i="1"/>
  <c r="Q2010" i="1" s="1"/>
  <c r="P2074" i="1"/>
  <c r="Q2074" i="1" s="1"/>
  <c r="P2138" i="1"/>
  <c r="Q2138" i="1" s="1"/>
  <c r="P2202" i="1"/>
  <c r="Q2202" i="1" s="1"/>
  <c r="P1983" i="1"/>
  <c r="Q1983" i="1" s="1"/>
  <c r="P231" i="1"/>
  <c r="Q231" i="1" s="1"/>
  <c r="P1255" i="1"/>
  <c r="Q1255" i="1" s="1"/>
  <c r="P1555" i="1"/>
  <c r="Q1555" i="1" s="1"/>
  <c r="P1811" i="1"/>
  <c r="Q1811" i="1" s="1"/>
  <c r="P2067" i="1"/>
  <c r="Q2067" i="1" s="1"/>
  <c r="P1895" i="1"/>
  <c r="Q1895" i="1" s="1"/>
  <c r="P1483" i="1"/>
  <c r="Q1483" i="1" s="1"/>
  <c r="P94" i="1"/>
  <c r="Q94" i="1" s="1"/>
  <c r="P39" i="1"/>
  <c r="Q39" i="1" s="1"/>
  <c r="P103" i="1"/>
  <c r="Q103" i="1" s="1"/>
  <c r="P220" i="1"/>
  <c r="Q220" i="1" s="1"/>
  <c r="P668" i="1"/>
  <c r="Q668" i="1" s="1"/>
  <c r="P860" i="1"/>
  <c r="Q860" i="1" s="1"/>
  <c r="P924" i="1"/>
  <c r="Q924" i="1" s="1"/>
  <c r="P988" i="1"/>
  <c r="Q988" i="1" s="1"/>
  <c r="P1052" i="1"/>
  <c r="Q1052" i="1" s="1"/>
  <c r="P1116" i="1"/>
  <c r="Q1116" i="1" s="1"/>
  <c r="P1180" i="1"/>
  <c r="Q1180" i="1" s="1"/>
  <c r="P1244" i="1"/>
  <c r="Q1244" i="1" s="1"/>
  <c r="P229" i="1"/>
  <c r="Q229" i="1" s="1"/>
  <c r="P357" i="1"/>
  <c r="Q357" i="1" s="1"/>
  <c r="P421" i="1"/>
  <c r="Q421" i="1" s="1"/>
  <c r="P485" i="1"/>
  <c r="Q485" i="1" s="1"/>
  <c r="P549" i="1"/>
  <c r="Q549" i="1" s="1"/>
  <c r="P613" i="1"/>
  <c r="Q613" i="1" s="1"/>
  <c r="P677" i="1"/>
  <c r="Q677" i="1" s="1"/>
  <c r="P741" i="1"/>
  <c r="Q741" i="1" s="1"/>
  <c r="P805" i="1"/>
  <c r="Q805" i="1" s="1"/>
  <c r="P933" i="1"/>
  <c r="Q933" i="1" s="1"/>
  <c r="P997" i="1"/>
  <c r="Q997" i="1" s="1"/>
  <c r="P1061" i="1"/>
  <c r="Q1061" i="1" s="1"/>
  <c r="P1125" i="1"/>
  <c r="Q1125" i="1" s="1"/>
  <c r="P1189" i="1"/>
  <c r="Q1189" i="1" s="1"/>
  <c r="P1253" i="1"/>
  <c r="Q1253" i="1" s="1"/>
  <c r="P155" i="1"/>
  <c r="Q155" i="1" s="1"/>
  <c r="P754" i="1"/>
  <c r="Q754" i="1" s="1"/>
  <c r="P1266" i="1"/>
  <c r="Q1266" i="1" s="1"/>
  <c r="P747" i="1"/>
  <c r="Q747" i="1" s="1"/>
  <c r="P1003" i="1"/>
  <c r="Q1003" i="1" s="1"/>
  <c r="P1876" i="1"/>
  <c r="Q1876" i="1" s="1"/>
  <c r="P2132" i="1"/>
  <c r="Q2132" i="1" s="1"/>
  <c r="P575" i="1"/>
  <c r="Q575" i="1" s="1"/>
  <c r="P1087" i="1"/>
  <c r="Q1087" i="1" s="1"/>
  <c r="P85" i="1"/>
  <c r="Q85" i="1" s="1"/>
  <c r="P149" i="1"/>
  <c r="Q149" i="1" s="1"/>
  <c r="P26" i="1"/>
  <c r="Q26" i="1" s="1"/>
  <c r="P52" i="1"/>
  <c r="Q52" i="1" s="1"/>
  <c r="P216" i="1"/>
  <c r="Q216" i="1" s="1"/>
  <c r="P280" i="1"/>
  <c r="Q280" i="1" s="1"/>
  <c r="P536" i="1"/>
  <c r="Q536" i="1" s="1"/>
  <c r="P600" i="1"/>
  <c r="Q600" i="1" s="1"/>
  <c r="P88" i="1"/>
  <c r="Q88" i="1" s="1"/>
  <c r="P289" i="1"/>
  <c r="Q289" i="1" s="1"/>
  <c r="P737" i="1"/>
  <c r="Q737" i="1" s="1"/>
  <c r="P801" i="1"/>
  <c r="Q801" i="1" s="1"/>
  <c r="P1057" i="1"/>
  <c r="Q1057" i="1" s="1"/>
  <c r="P238" i="1"/>
  <c r="Q238" i="1" s="1"/>
  <c r="P302" i="1"/>
  <c r="Q302" i="1" s="1"/>
  <c r="P494" i="1"/>
  <c r="Q494" i="1" s="1"/>
  <c r="P558" i="1"/>
  <c r="Q558" i="1" s="1"/>
  <c r="P622" i="1"/>
  <c r="Q622" i="1" s="1"/>
  <c r="P686" i="1"/>
  <c r="Q686" i="1" s="1"/>
  <c r="P750" i="1"/>
  <c r="Q750" i="1" s="1"/>
  <c r="P814" i="1"/>
  <c r="Q814" i="1" s="1"/>
  <c r="P942" i="1"/>
  <c r="Q942" i="1" s="1"/>
  <c r="P1006" i="1"/>
  <c r="Q1006" i="1" s="1"/>
  <c r="P1262" i="1"/>
  <c r="Q1262" i="1" s="1"/>
  <c r="P1326" i="1"/>
  <c r="Q1326" i="1" s="1"/>
  <c r="P219" i="1"/>
  <c r="Q219" i="1" s="1"/>
  <c r="P731" i="1"/>
  <c r="Q731" i="1" s="1"/>
  <c r="P987" i="1"/>
  <c r="Q987" i="1" s="1"/>
  <c r="P1243" i="1"/>
  <c r="Q1243" i="1" s="1"/>
  <c r="P1356" i="1"/>
  <c r="Q1356" i="1" s="1"/>
  <c r="P1424" i="1"/>
  <c r="Q1424" i="1" s="1"/>
  <c r="P1552" i="1"/>
  <c r="Q1552" i="1" s="1"/>
  <c r="P1680" i="1"/>
  <c r="Q1680" i="1" s="1"/>
  <c r="P1872" i="1"/>
  <c r="Q1872" i="1" s="1"/>
  <c r="P1936" i="1"/>
  <c r="Q1936" i="1" s="1"/>
  <c r="P2000" i="1"/>
  <c r="Q2000" i="1" s="1"/>
  <c r="P2064" i="1"/>
  <c r="Q2064" i="1" s="1"/>
  <c r="P2128" i="1"/>
  <c r="Q2128" i="1" s="1"/>
  <c r="P2192" i="1"/>
  <c r="Q2192" i="1" s="1"/>
  <c r="P303" i="1"/>
  <c r="Q303" i="1" s="1"/>
  <c r="P559" i="1"/>
  <c r="Q559" i="1" s="1"/>
  <c r="P1071" i="1"/>
  <c r="Q1071" i="1" s="1"/>
  <c r="P1299" i="1"/>
  <c r="Q1299" i="1" s="1"/>
  <c r="P1893" i="1"/>
  <c r="Q1893" i="1" s="1"/>
  <c r="P2149" i="1"/>
  <c r="Q2149" i="1" s="1"/>
  <c r="P387" i="1"/>
  <c r="Q387" i="1" s="1"/>
  <c r="P643" i="1"/>
  <c r="Q643" i="1" s="1"/>
  <c r="P899" i="1"/>
  <c r="Q899" i="1" s="1"/>
  <c r="P1155" i="1"/>
  <c r="Q1155" i="1" s="1"/>
  <c r="P1402" i="1"/>
  <c r="Q1402" i="1" s="1"/>
  <c r="P1530" i="1"/>
  <c r="Q1530" i="1" s="1"/>
  <c r="P1594" i="1"/>
  <c r="Q1594" i="1" s="1"/>
  <c r="P1658" i="1"/>
  <c r="Q1658" i="1" s="1"/>
  <c r="P1786" i="1"/>
  <c r="Q1786" i="1" s="1"/>
  <c r="P1914" i="1"/>
  <c r="Q1914" i="1" s="1"/>
  <c r="P1978" i="1"/>
  <c r="Q1978" i="1" s="1"/>
  <c r="P2042" i="1"/>
  <c r="Q2042" i="1" s="1"/>
  <c r="P2106" i="1"/>
  <c r="Q2106" i="1" s="1"/>
  <c r="P2170" i="1"/>
  <c r="Q2170" i="1" s="1"/>
  <c r="P1333" i="1"/>
  <c r="Q1333" i="1" s="1"/>
  <c r="P1599" i="1"/>
  <c r="Q1599" i="1" s="1"/>
  <c r="P1855" i="1"/>
  <c r="Q1855" i="1" s="1"/>
  <c r="P2111" i="1"/>
  <c r="Q2111" i="1" s="1"/>
  <c r="P1427" i="1"/>
  <c r="Q1427" i="1" s="1"/>
  <c r="P1683" i="1"/>
  <c r="Q1683" i="1" s="1"/>
  <c r="P1511" i="1"/>
  <c r="Q1511" i="1" s="1"/>
  <c r="P455" i="1"/>
  <c r="Q455" i="1" s="1"/>
  <c r="P1611" i="1"/>
  <c r="Q1611" i="1" s="1"/>
  <c r="P1867" i="1"/>
  <c r="Q1867" i="1" s="1"/>
  <c r="P2123" i="1"/>
  <c r="Q2123" i="1" s="1"/>
  <c r="P57" i="1"/>
  <c r="Q57" i="1" s="1"/>
  <c r="P121" i="1"/>
  <c r="Q121" i="1" s="1"/>
  <c r="P62" i="1"/>
  <c r="Q62" i="1" s="1"/>
  <c r="P126" i="1"/>
  <c r="Q126" i="1" s="1"/>
  <c r="P71" i="1"/>
  <c r="Q71" i="1" s="1"/>
  <c r="P135" i="1"/>
  <c r="Q135" i="1" s="1"/>
  <c r="P316" i="1"/>
  <c r="Q316" i="1" s="1"/>
  <c r="P508" i="1"/>
  <c r="Q508" i="1" s="1"/>
  <c r="P636" i="1"/>
  <c r="Q636" i="1" s="1"/>
  <c r="P700" i="1"/>
  <c r="Q700" i="1" s="1"/>
  <c r="P892" i="1"/>
  <c r="Q892" i="1" s="1"/>
  <c r="P956" i="1"/>
  <c r="Q956" i="1" s="1"/>
  <c r="P1020" i="1"/>
  <c r="Q1020" i="1" s="1"/>
  <c r="P1084" i="1"/>
  <c r="Q1084" i="1" s="1"/>
  <c r="P1148" i="1"/>
  <c r="Q1148" i="1" s="1"/>
  <c r="P1212" i="1"/>
  <c r="Q1212" i="1" s="1"/>
  <c r="P1276" i="1"/>
  <c r="Q1276" i="1" s="1"/>
  <c r="P192" i="1"/>
  <c r="Q192" i="1" s="1"/>
  <c r="P261" i="1"/>
  <c r="Q261" i="1" s="1"/>
  <c r="P325" i="1"/>
  <c r="Q325" i="1" s="1"/>
  <c r="P389" i="1"/>
  <c r="Q389" i="1" s="1"/>
  <c r="P453" i="1"/>
  <c r="Q453" i="1" s="1"/>
  <c r="P517" i="1"/>
  <c r="Q517" i="1" s="1"/>
  <c r="P581" i="1"/>
  <c r="Q581" i="1" s="1"/>
  <c r="P645" i="1"/>
  <c r="Q645" i="1" s="1"/>
  <c r="P709" i="1"/>
  <c r="Q709" i="1" s="1"/>
  <c r="P773" i="1"/>
  <c r="Q773" i="1" s="1"/>
  <c r="P837" i="1"/>
  <c r="Q837" i="1" s="1"/>
  <c r="P210" i="1"/>
  <c r="Q210" i="1" s="1"/>
  <c r="P274" i="1"/>
  <c r="Q274" i="1" s="1"/>
  <c r="P338" i="1"/>
  <c r="Q338" i="1" s="1"/>
  <c r="P402" i="1"/>
  <c r="Q402" i="1" s="1"/>
  <c r="P466" i="1"/>
  <c r="Q466" i="1" s="1"/>
  <c r="P530" i="1"/>
  <c r="Q530" i="1" s="1"/>
  <c r="P594" i="1"/>
  <c r="Q594" i="1" s="1"/>
  <c r="P658" i="1"/>
  <c r="Q658" i="1" s="1"/>
  <c r="P722" i="1"/>
  <c r="Q722" i="1" s="1"/>
  <c r="P786" i="1"/>
  <c r="Q786" i="1" s="1"/>
  <c r="P363" i="1"/>
  <c r="Q363" i="1" s="1"/>
  <c r="P1319" i="1"/>
  <c r="Q1319" i="1" s="1"/>
  <c r="P1908" i="1"/>
  <c r="Q1908" i="1" s="1"/>
  <c r="P2036" i="1"/>
  <c r="Q2036" i="1" s="1"/>
  <c r="P2100" i="1"/>
  <c r="Q2100" i="1" s="1"/>
  <c r="P2164" i="1"/>
  <c r="Q2164" i="1" s="1"/>
  <c r="P180" i="1"/>
  <c r="Q180" i="1" s="1"/>
  <c r="P447" i="1"/>
  <c r="Q447" i="1" s="1"/>
  <c r="P1719" i="1"/>
  <c r="Q1719" i="1" s="1"/>
  <c r="P1975" i="1"/>
  <c r="Q1975" i="1" s="1"/>
  <c r="P2109" i="1"/>
  <c r="Q2109" i="1" s="1"/>
  <c r="P483" i="1"/>
  <c r="Q483" i="1" s="1"/>
  <c r="P995" i="1"/>
  <c r="Q995" i="1" s="1"/>
  <c r="P1618" i="1"/>
  <c r="Q1618" i="1" s="1"/>
  <c r="P1938" i="1"/>
  <c r="Q1938" i="1" s="1"/>
  <c r="P791" i="1"/>
  <c r="Q791" i="1" s="1"/>
  <c r="P1127" i="1"/>
  <c r="Q1127" i="1" s="1"/>
  <c r="P1523" i="1"/>
  <c r="Q1523" i="1" s="1"/>
  <c r="P2035" i="1"/>
  <c r="Q2035" i="1" s="1"/>
  <c r="P439" i="1"/>
  <c r="Q439" i="1" s="1"/>
  <c r="P1344" i="1"/>
  <c r="Q1344" i="1" s="1"/>
  <c r="P839" i="1"/>
  <c r="Q839" i="1" s="1"/>
  <c r="P1451" i="1"/>
  <c r="Q1451" i="1" s="1"/>
  <c r="P1707" i="1"/>
  <c r="Q1707" i="1" s="1"/>
  <c r="P1963" i="1"/>
  <c r="Q1963" i="1" s="1"/>
  <c r="P34" i="1"/>
  <c r="Q34" i="1" s="1"/>
  <c r="P224" i="1"/>
  <c r="Q224" i="1" s="1"/>
  <c r="P288" i="1"/>
  <c r="Q288" i="1" s="1"/>
  <c r="P544" i="1"/>
  <c r="Q544" i="1" s="1"/>
  <c r="P736" i="1"/>
  <c r="Q736" i="1" s="1"/>
  <c r="P233" i="1"/>
  <c r="Q233" i="1" s="1"/>
  <c r="P873" i="1"/>
  <c r="Q873" i="1" s="1"/>
  <c r="P937" i="1"/>
  <c r="Q937" i="1" s="1"/>
  <c r="P1129" i="1"/>
  <c r="Q1129" i="1" s="1"/>
  <c r="P1193" i="1"/>
  <c r="Q1193" i="1" s="1"/>
  <c r="P374" i="1"/>
  <c r="Q374" i="1" s="1"/>
  <c r="P566" i="1"/>
  <c r="Q566" i="1" s="1"/>
  <c r="P630" i="1"/>
  <c r="Q630" i="1" s="1"/>
  <c r="P694" i="1"/>
  <c r="Q694" i="1" s="1"/>
  <c r="P822" i="1"/>
  <c r="Q822" i="1" s="1"/>
  <c r="P950" i="1"/>
  <c r="Q950" i="1" s="1"/>
  <c r="P1206" i="1"/>
  <c r="Q1206" i="1" s="1"/>
  <c r="P507" i="1"/>
  <c r="Q507" i="1" s="1"/>
  <c r="P763" i="1"/>
  <c r="Q763" i="1" s="1"/>
  <c r="P1019" i="1"/>
  <c r="Q1019" i="1" s="1"/>
  <c r="P335" i="1"/>
  <c r="Q335" i="1" s="1"/>
  <c r="P847" i="1"/>
  <c r="Q847" i="1" s="1"/>
  <c r="P1103" i="1"/>
  <c r="Q1103" i="1" s="1"/>
  <c r="P1513" i="1"/>
  <c r="Q1513" i="1" s="1"/>
  <c r="P1769" i="1"/>
  <c r="Q1769" i="1" s="1"/>
  <c r="P1833" i="1"/>
  <c r="Q1833" i="1" s="1"/>
  <c r="P32" i="1"/>
  <c r="Q32" i="1" s="1"/>
  <c r="P403" i="1"/>
  <c r="Q403" i="1" s="1"/>
  <c r="P915" i="1"/>
  <c r="Q915" i="1" s="1"/>
  <c r="P1406" i="1"/>
  <c r="Q1406" i="1" s="1"/>
  <c r="P1534" i="1"/>
  <c r="Q1534" i="1" s="1"/>
  <c r="P1918" i="1"/>
  <c r="Q1918" i="1" s="1"/>
  <c r="P1982" i="1"/>
  <c r="Q1982" i="1" s="1"/>
  <c r="P2046" i="1"/>
  <c r="Q2046" i="1" s="1"/>
  <c r="P2110" i="1"/>
  <c r="Q2110" i="1" s="1"/>
  <c r="P2174" i="1"/>
  <c r="Q2174" i="1" s="1"/>
  <c r="P471" i="1"/>
  <c r="Q471" i="1" s="1"/>
  <c r="P1355" i="1"/>
  <c r="Q1355" i="1" s="1"/>
  <c r="P2127" i="1"/>
  <c r="Q2127" i="1" s="1"/>
  <c r="P1955" i="1"/>
  <c r="Q1955" i="1" s="1"/>
  <c r="P2211" i="1"/>
  <c r="Q2211" i="1" s="1"/>
  <c r="P1527" i="1"/>
  <c r="Q1527" i="1" s="1"/>
  <c r="P1783" i="1"/>
  <c r="Q1783" i="1" s="1"/>
  <c r="P2039" i="1"/>
  <c r="Q2039" i="1" s="1"/>
  <c r="P519" i="1"/>
  <c r="Q519" i="1" s="1"/>
  <c r="P1371" i="1"/>
  <c r="Q1371" i="1" s="1"/>
  <c r="P1627" i="1"/>
  <c r="Q1627" i="1" s="1"/>
  <c r="P1883" i="1"/>
  <c r="Q1883" i="1" s="1"/>
  <c r="P2139" i="1"/>
  <c r="Q2139" i="1" s="1"/>
  <c r="P2125" i="1"/>
  <c r="Q2125" i="1" s="1"/>
  <c r="P291" i="1"/>
  <c r="Q291" i="1" s="1"/>
  <c r="P547" i="1"/>
  <c r="Q547" i="1" s="1"/>
  <c r="P803" i="1"/>
  <c r="Q803" i="1" s="1"/>
  <c r="P1059" i="1"/>
  <c r="Q1059" i="1" s="1"/>
  <c r="P1378" i="1"/>
  <c r="Q1378" i="1" s="1"/>
  <c r="P1506" i="1"/>
  <c r="Q1506" i="1" s="1"/>
  <c r="P1762" i="1"/>
  <c r="Q1762" i="1" s="1"/>
  <c r="P1954" i="1"/>
  <c r="Q1954" i="1" s="1"/>
  <c r="P2146" i="1"/>
  <c r="Q2146" i="1" s="1"/>
  <c r="P359" i="1"/>
  <c r="Q359" i="1" s="1"/>
  <c r="P1317" i="1"/>
  <c r="Q1317" i="1" s="1"/>
  <c r="P2099" i="1"/>
  <c r="Q2099" i="1" s="1"/>
  <c r="P1927" i="1"/>
  <c r="Q1927" i="1" s="1"/>
  <c r="P1095" i="1"/>
  <c r="Q1095" i="1" s="1"/>
  <c r="P1515" i="1"/>
  <c r="Q1515" i="1" s="1"/>
  <c r="P1771" i="1"/>
  <c r="Q1771" i="1" s="1"/>
  <c r="P45" i="1"/>
  <c r="Q45" i="1" s="1"/>
  <c r="P109" i="1"/>
  <c r="Q109" i="1" s="1"/>
  <c r="P173" i="1"/>
  <c r="Q173" i="1" s="1"/>
  <c r="P114" i="1"/>
  <c r="Q114" i="1" s="1"/>
  <c r="P59" i="1"/>
  <c r="Q59" i="1" s="1"/>
  <c r="P123" i="1"/>
  <c r="Q123" i="1" s="1"/>
  <c r="P624" i="1"/>
  <c r="Q624" i="1" s="1"/>
  <c r="P880" i="1"/>
  <c r="Q880" i="1" s="1"/>
  <c r="P1136" i="1"/>
  <c r="Q1136" i="1" s="1"/>
  <c r="P168" i="1"/>
  <c r="Q168" i="1" s="1"/>
  <c r="P249" i="1"/>
  <c r="Q249" i="1" s="1"/>
  <c r="P441" i="1"/>
  <c r="Q441" i="1" s="1"/>
  <c r="P569" i="1"/>
  <c r="Q569" i="1" s="1"/>
  <c r="P633" i="1"/>
  <c r="Q633" i="1" s="1"/>
  <c r="P697" i="1"/>
  <c r="Q697" i="1" s="1"/>
  <c r="P953" i="1"/>
  <c r="Q953" i="1" s="1"/>
  <c r="P1145" i="1"/>
  <c r="Q1145" i="1" s="1"/>
  <c r="P1209" i="1"/>
  <c r="Q1209" i="1" s="1"/>
  <c r="P195" i="1"/>
  <c r="Q195" i="1" s="1"/>
  <c r="P326" i="1"/>
  <c r="Q326" i="1" s="1"/>
  <c r="P454" i="1"/>
  <c r="Q454" i="1" s="1"/>
  <c r="P518" i="1"/>
  <c r="Q518" i="1" s="1"/>
  <c r="P582" i="1"/>
  <c r="Q582" i="1" s="1"/>
  <c r="P646" i="1"/>
  <c r="Q646" i="1" s="1"/>
  <c r="P710" i="1"/>
  <c r="Q710" i="1" s="1"/>
  <c r="P774" i="1"/>
  <c r="Q774" i="1" s="1"/>
  <c r="P838" i="1"/>
  <c r="Q838" i="1" s="1"/>
  <c r="P902" i="1"/>
  <c r="Q902" i="1" s="1"/>
  <c r="P1094" i="1"/>
  <c r="Q1094" i="1" s="1"/>
  <c r="P1350" i="1"/>
  <c r="Q1350" i="1" s="1"/>
  <c r="P1384" i="1"/>
  <c r="Q1384" i="1" s="1"/>
  <c r="P1448" i="1"/>
  <c r="Q1448" i="1" s="1"/>
  <c r="P1640" i="1"/>
  <c r="Q1640" i="1" s="1"/>
  <c r="P1896" i="1"/>
  <c r="Q1896" i="1" s="1"/>
  <c r="P2152" i="1"/>
  <c r="Q2152" i="1" s="1"/>
  <c r="P399" i="1"/>
  <c r="Q399" i="1" s="1"/>
  <c r="P1405" i="1"/>
  <c r="Q1405" i="1" s="1"/>
  <c r="P1469" i="1"/>
  <c r="Q1469" i="1" s="1"/>
  <c r="P1533" i="1"/>
  <c r="Q1533" i="1" s="1"/>
  <c r="P1597" i="1"/>
  <c r="Q1597" i="1" s="1"/>
  <c r="P1661" i="1"/>
  <c r="Q1661" i="1" s="1"/>
  <c r="P1725" i="1"/>
  <c r="Q1725" i="1" s="1"/>
  <c r="P959" i="1"/>
  <c r="Q959" i="1" s="1"/>
  <c r="P1215" i="1"/>
  <c r="Q1215" i="1" s="1"/>
  <c r="P1347" i="1"/>
  <c r="Q1347" i="1" s="1"/>
  <c r="P1481" i="1"/>
  <c r="Q1481" i="1" s="1"/>
  <c r="P1609" i="1"/>
  <c r="Q1609" i="1" s="1"/>
  <c r="P1737" i="1"/>
  <c r="Q1737" i="1" s="1"/>
  <c r="P1043" i="1"/>
  <c r="Q1043" i="1" s="1"/>
  <c r="P1289" i="1"/>
  <c r="Q1289" i="1" s="1"/>
  <c r="P1502" i="1"/>
  <c r="Q1502" i="1" s="1"/>
  <c r="P1886" i="1"/>
  <c r="Q1886" i="1" s="1"/>
  <c r="P1950" i="1"/>
  <c r="Q1950" i="1" s="1"/>
  <c r="P2014" i="1"/>
  <c r="Q2014" i="1" s="1"/>
  <c r="P2078" i="1"/>
  <c r="Q2078" i="1" s="1"/>
  <c r="P2206" i="1"/>
  <c r="Q2206" i="1" s="1"/>
  <c r="P983" i="1"/>
  <c r="Q983" i="1" s="1"/>
  <c r="P295" i="1"/>
  <c r="Q295" i="1" s="1"/>
  <c r="P1296" i="1"/>
  <c r="Q1296" i="1" s="1"/>
  <c r="P2083" i="1"/>
  <c r="Q2083" i="1" s="1"/>
  <c r="P631" i="1"/>
  <c r="Q631" i="1" s="1"/>
  <c r="P1399" i="1"/>
  <c r="Q1399" i="1" s="1"/>
  <c r="P1655" i="1"/>
  <c r="Q1655" i="1" s="1"/>
  <c r="P1911" i="1"/>
  <c r="Q1911" i="1" s="1"/>
  <c r="P2167" i="1"/>
  <c r="Q2167" i="1" s="1"/>
  <c r="P1031" i="1"/>
  <c r="Q1031" i="1" s="1"/>
  <c r="P1499" i="1"/>
  <c r="Q1499" i="1" s="1"/>
  <c r="P1755" i="1"/>
  <c r="Q1755" i="1" s="1"/>
  <c r="P2011" i="1"/>
  <c r="Q2011" i="1" s="1"/>
  <c r="P675" i="1"/>
  <c r="Q675" i="1" s="1"/>
  <c r="P931" i="1"/>
  <c r="Q931" i="1" s="1"/>
  <c r="P1187" i="1"/>
  <c r="Q1187" i="1" s="1"/>
  <c r="P535" i="1"/>
  <c r="Q535" i="1" s="1"/>
  <c r="P1375" i="1"/>
  <c r="Q1375" i="1" s="1"/>
  <c r="P1459" i="1"/>
  <c r="Q1459" i="1" s="1"/>
  <c r="P1715" i="1"/>
  <c r="Q1715" i="1" s="1"/>
  <c r="P164" i="1"/>
  <c r="Q164" i="1" s="1"/>
  <c r="P583" i="1"/>
  <c r="Q583" i="1" s="1"/>
  <c r="P1643" i="1"/>
  <c r="Q1643" i="1" s="1"/>
  <c r="P77" i="1"/>
  <c r="Q77" i="1" s="1"/>
  <c r="P82" i="1"/>
  <c r="Q82" i="1" s="1"/>
  <c r="P27" i="1"/>
  <c r="Q27" i="1" s="1"/>
  <c r="P272" i="1"/>
  <c r="Q272" i="1" s="1"/>
  <c r="P400" i="1"/>
  <c r="Q400" i="1" s="1"/>
  <c r="P528" i="1"/>
  <c r="Q528" i="1" s="1"/>
  <c r="P656" i="1"/>
  <c r="Q656" i="1" s="1"/>
  <c r="P720" i="1"/>
  <c r="Q720" i="1" s="1"/>
  <c r="P784" i="1"/>
  <c r="Q784" i="1" s="1"/>
  <c r="P848" i="1"/>
  <c r="Q848" i="1" s="1"/>
  <c r="P976" i="1"/>
  <c r="Q976" i="1" s="1"/>
  <c r="P1040" i="1"/>
  <c r="Q1040" i="1" s="1"/>
  <c r="P1104" i="1"/>
  <c r="Q1104" i="1" s="1"/>
  <c r="P1168" i="1"/>
  <c r="Q1168" i="1" s="1"/>
  <c r="P1232" i="1"/>
  <c r="Q1232" i="1" s="1"/>
  <c r="P56" i="1"/>
  <c r="Q56" i="1" s="1"/>
  <c r="P857" i="1"/>
  <c r="Q857" i="1" s="1"/>
  <c r="P985" i="1"/>
  <c r="Q985" i="1" s="1"/>
  <c r="P1177" i="1"/>
  <c r="Q1177" i="1" s="1"/>
  <c r="P1241" i="1"/>
  <c r="Q1241" i="1" s="1"/>
  <c r="P230" i="1"/>
  <c r="Q230" i="1" s="1"/>
  <c r="P294" i="1"/>
  <c r="Q294" i="1" s="1"/>
  <c r="P550" i="1"/>
  <c r="Q550" i="1" s="1"/>
  <c r="P678" i="1"/>
  <c r="Q678" i="1" s="1"/>
  <c r="P742" i="1"/>
  <c r="Q742" i="1" s="1"/>
  <c r="P806" i="1"/>
  <c r="Q806" i="1" s="1"/>
  <c r="P1062" i="1"/>
  <c r="Q1062" i="1" s="1"/>
  <c r="P1190" i="1"/>
  <c r="Q1190" i="1" s="1"/>
  <c r="P172" i="1"/>
  <c r="Q172" i="1" s="1"/>
  <c r="P443" i="1"/>
  <c r="Q443" i="1" s="1"/>
  <c r="P1345" i="1"/>
  <c r="Q1345" i="1" s="1"/>
  <c r="P1416" i="1"/>
  <c r="Q1416" i="1" s="1"/>
  <c r="P1608" i="1"/>
  <c r="Q1608" i="1" s="1"/>
  <c r="P1672" i="1"/>
  <c r="Q1672" i="1" s="1"/>
  <c r="P1736" i="1"/>
  <c r="Q1736" i="1" s="1"/>
  <c r="P1800" i="1"/>
  <c r="Q1800" i="1" s="1"/>
  <c r="P1928" i="1"/>
  <c r="Q1928" i="1" s="1"/>
  <c r="P1992" i="1"/>
  <c r="Q1992" i="1" s="1"/>
  <c r="P2056" i="1"/>
  <c r="Q2056" i="1" s="1"/>
  <c r="P2120" i="1"/>
  <c r="Q2120" i="1" s="1"/>
  <c r="P2184" i="1"/>
  <c r="Q2184" i="1" s="1"/>
  <c r="P271" i="1"/>
  <c r="Q271" i="1" s="1"/>
  <c r="P1373" i="1"/>
  <c r="Q1373" i="1" s="1"/>
  <c r="P1437" i="1"/>
  <c r="Q1437" i="1" s="1"/>
  <c r="P1565" i="1"/>
  <c r="Q1565" i="1" s="1"/>
  <c r="P1629" i="1"/>
  <c r="Q1629" i="1" s="1"/>
  <c r="P1693" i="1"/>
  <c r="Q1693" i="1" s="1"/>
  <c r="P852" i="1"/>
  <c r="Q852" i="1" s="1"/>
  <c r="P2001" i="1"/>
  <c r="Q2001" i="1" s="1"/>
  <c r="P1357" i="1"/>
  <c r="Q1357" i="1" s="1"/>
  <c r="P1596" i="1"/>
  <c r="Q1596" i="1" s="1"/>
  <c r="P799" i="1"/>
  <c r="Q799" i="1" s="1"/>
  <c r="P33" i="1"/>
  <c r="Q33" i="1" s="1"/>
  <c r="P1315" i="1"/>
  <c r="Q1315" i="1" s="1"/>
  <c r="P1130" i="1"/>
  <c r="Q1130" i="1" s="1"/>
  <c r="P618" i="1"/>
  <c r="Q618" i="1" s="1"/>
  <c r="P1322" i="1"/>
  <c r="Q1322" i="1" s="1"/>
  <c r="P1777" i="1"/>
  <c r="Q1777" i="1" s="1"/>
  <c r="P2065" i="1"/>
  <c r="Q2065" i="1" s="1"/>
  <c r="P1494" i="1"/>
  <c r="Q1494" i="1" s="1"/>
  <c r="P2118" i="1"/>
  <c r="Q2118" i="1" s="1"/>
  <c r="P2071" i="1"/>
  <c r="Q2071" i="1" s="1"/>
  <c r="P2108" i="1"/>
  <c r="Q2108" i="1" s="1"/>
  <c r="P1532" i="1"/>
  <c r="Q1532" i="1" s="1"/>
  <c r="P442" i="1"/>
  <c r="Q442" i="1" s="1"/>
  <c r="P532" i="1"/>
  <c r="Q532" i="1" s="1"/>
  <c r="P1441" i="1"/>
  <c r="Q1441" i="1" s="1"/>
  <c r="P730" i="1"/>
  <c r="Q730" i="1" s="1"/>
  <c r="P1101" i="1"/>
  <c r="Q1101" i="1" s="1"/>
  <c r="P1617" i="1"/>
  <c r="Q1617" i="1" s="1"/>
  <c r="P1873" i="1"/>
  <c r="Q1873" i="1" s="1"/>
  <c r="P2129" i="1"/>
  <c r="Q2129" i="1" s="1"/>
  <c r="P883" i="1"/>
  <c r="Q883" i="1" s="1"/>
  <c r="P1574" i="1"/>
  <c r="Q1574" i="1" s="1"/>
  <c r="P1926" i="1"/>
  <c r="Q1926" i="1" s="1"/>
  <c r="P855" i="1"/>
  <c r="Q855" i="1" s="1"/>
  <c r="P1191" i="1"/>
  <c r="Q1191" i="1" s="1"/>
  <c r="P1495" i="1"/>
  <c r="Q1495" i="1" s="1"/>
  <c r="P1328" i="1"/>
  <c r="Q1328" i="1" s="1"/>
  <c r="P86" i="1"/>
  <c r="Q86" i="1" s="1"/>
  <c r="P1558" i="1"/>
  <c r="Q1558" i="1" s="1"/>
  <c r="P1814" i="1"/>
  <c r="Q1814" i="1" s="1"/>
  <c r="P2070" i="1"/>
  <c r="Q2070" i="1" s="1"/>
  <c r="P947" i="1"/>
  <c r="Q947" i="1" s="1"/>
  <c r="P1731" i="1"/>
  <c r="Q1731" i="1" s="1"/>
  <c r="P1553" i="1"/>
  <c r="Q1553" i="1" s="1"/>
  <c r="P1825" i="1"/>
  <c r="Q1825" i="1" s="1"/>
  <c r="P1478" i="1"/>
  <c r="Q1478" i="1" s="1"/>
  <c r="P1862" i="1"/>
  <c r="Q1862" i="1" s="1"/>
  <c r="P15" i="1"/>
  <c r="Q15" i="1" s="1"/>
  <c r="P112" i="1"/>
  <c r="Q112" i="1" s="1"/>
  <c r="P1271" i="1"/>
  <c r="Q1271" i="1" s="1"/>
  <c r="P647" i="1"/>
  <c r="Q647" i="1" s="1"/>
  <c r="P1489" i="1"/>
  <c r="Q1489" i="1" s="1"/>
  <c r="P2044" i="1"/>
  <c r="Q2044" i="1" s="1"/>
  <c r="P1724" i="1"/>
  <c r="Q1724" i="1" s="1"/>
  <c r="P1468" i="1"/>
  <c r="Q1468" i="1" s="1"/>
  <c r="P907" i="1"/>
  <c r="Q907" i="1" s="1"/>
  <c r="P1306" i="1"/>
  <c r="Q1306" i="1" s="1"/>
  <c r="P1034" i="1"/>
  <c r="Q1034" i="1" s="1"/>
  <c r="P778" i="1"/>
  <c r="Q778" i="1" s="1"/>
  <c r="P1149" i="1"/>
  <c r="Q1149" i="1" s="1"/>
  <c r="P893" i="1"/>
  <c r="Q893" i="1" s="1"/>
  <c r="P637" i="1"/>
  <c r="Q637" i="1" s="1"/>
  <c r="P381" i="1"/>
  <c r="Q381" i="1" s="1"/>
  <c r="P1268" i="1"/>
  <c r="Q1268" i="1" s="1"/>
  <c r="P1012" i="1"/>
  <c r="Q1012" i="1" s="1"/>
  <c r="P500" i="1"/>
  <c r="Q500" i="1" s="1"/>
  <c r="P244" i="1"/>
  <c r="Q244" i="1" s="1"/>
  <c r="P166" i="1"/>
  <c r="Q166" i="1" s="1"/>
  <c r="P49" i="1"/>
  <c r="Q49" i="1" s="1"/>
  <c r="P1336" i="1"/>
  <c r="Q1336" i="1" s="1"/>
  <c r="P2172" i="1"/>
  <c r="Q2172" i="1" s="1"/>
  <c r="P1580" i="1"/>
  <c r="Q1580" i="1" s="1"/>
  <c r="P1308" i="1"/>
  <c r="Q1308" i="1" s="1"/>
  <c r="P331" i="1"/>
  <c r="Q331" i="1" s="1"/>
  <c r="P378" i="1"/>
  <c r="Q378" i="1" s="1"/>
  <c r="P1261" i="1"/>
  <c r="Q1261" i="1" s="1"/>
  <c r="P1005" i="1"/>
  <c r="Q1005" i="1" s="1"/>
  <c r="P749" i="1"/>
  <c r="Q749" i="1" s="1"/>
  <c r="P493" i="1"/>
  <c r="Q493" i="1" s="1"/>
  <c r="P237" i="1"/>
  <c r="Q237" i="1" s="1"/>
  <c r="P1124" i="1"/>
  <c r="Q1124" i="1" s="1"/>
  <c r="P868" i="1"/>
  <c r="Q868" i="1" s="1"/>
  <c r="P612" i="1"/>
  <c r="Q612" i="1" s="1"/>
  <c r="P356" i="1"/>
  <c r="Q356" i="1" s="1"/>
  <c r="P161" i="1"/>
  <c r="Q161" i="1" s="1"/>
  <c r="P735" i="1"/>
  <c r="Q735" i="1" s="1"/>
  <c r="P1980" i="1"/>
  <c r="Q1980" i="1" s="1"/>
  <c r="P1692" i="1"/>
  <c r="Q1692" i="1" s="1"/>
  <c r="P1436" i="1"/>
  <c r="Q1436" i="1" s="1"/>
  <c r="P779" i="1"/>
  <c r="Q779" i="1" s="1"/>
  <c r="P1002" i="1"/>
  <c r="Q1002" i="1" s="1"/>
  <c r="P490" i="1"/>
  <c r="Q490" i="1" s="1"/>
  <c r="P1117" i="1"/>
  <c r="Q1117" i="1" s="1"/>
  <c r="P861" i="1"/>
  <c r="Q861" i="1" s="1"/>
  <c r="P605" i="1"/>
  <c r="Q605" i="1" s="1"/>
  <c r="P1236" i="1"/>
  <c r="Q1236" i="1" s="1"/>
  <c r="P980" i="1"/>
  <c r="Q980" i="1" s="1"/>
  <c r="P724" i="1"/>
  <c r="Q724" i="1" s="1"/>
  <c r="P468" i="1"/>
  <c r="Q468" i="1" s="1"/>
  <c r="P212" i="1"/>
  <c r="Q212" i="1" s="1"/>
  <c r="P118" i="1"/>
  <c r="Q118" i="1" s="1"/>
  <c r="P17" i="1"/>
  <c r="Q17" i="1" s="1"/>
  <c r="P1377" i="1"/>
  <c r="Q1377" i="1" s="1"/>
  <c r="P2204" i="1"/>
  <c r="Q2204" i="1" s="1"/>
  <c r="P1900" i="1"/>
  <c r="Q1900" i="1" s="1"/>
  <c r="P1351" i="1"/>
  <c r="Q1351" i="1" s="1"/>
  <c r="P459" i="1"/>
  <c r="Q459" i="1" s="1"/>
  <c r="P1194" i="1"/>
  <c r="Q1194" i="1" s="1"/>
  <c r="P922" i="1"/>
  <c r="Q922" i="1" s="1"/>
  <c r="P666" i="1"/>
  <c r="Q666" i="1" s="1"/>
  <c r="P410" i="1"/>
  <c r="Q410" i="1" s="1"/>
  <c r="P269" i="1"/>
  <c r="Q269" i="1" s="1"/>
  <c r="P1156" i="1"/>
  <c r="Q1156" i="1" s="1"/>
  <c r="P900" i="1"/>
  <c r="Q900" i="1" s="1"/>
  <c r="P644" i="1"/>
  <c r="Q644" i="1" s="1"/>
  <c r="P388" i="1"/>
  <c r="Q388" i="1" s="1"/>
  <c r="P127" i="1"/>
  <c r="Q127" i="1" s="1"/>
  <c r="P1905" i="1"/>
  <c r="Q1905" i="1" s="1"/>
  <c r="P2161" i="1"/>
  <c r="Q2161" i="1" s="1"/>
  <c r="P1075" i="1"/>
  <c r="Q1075" i="1" s="1"/>
  <c r="P1606" i="1"/>
  <c r="Q1606" i="1" s="1"/>
  <c r="P1974" i="1"/>
  <c r="Q1974" i="1" s="1"/>
  <c r="P1411" i="1"/>
  <c r="Q1411" i="1" s="1"/>
  <c r="P1623" i="1"/>
  <c r="Q1623" i="1" s="1"/>
  <c r="P2049" i="1"/>
  <c r="Q2049" i="1" s="1"/>
  <c r="P1687" i="1"/>
  <c r="Q1687" i="1" s="1"/>
  <c r="P2086" i="1"/>
  <c r="Q2086" i="1" s="1"/>
  <c r="P671" i="1"/>
  <c r="Q671" i="1" s="1"/>
  <c r="P1159" i="1"/>
  <c r="Q1159" i="1" s="1"/>
  <c r="P1985" i="1"/>
  <c r="Q1985" i="1" s="1"/>
  <c r="P1542" i="1"/>
  <c r="Q1542" i="1" s="1"/>
  <c r="P287" i="1"/>
  <c r="Q287" i="1" s="1"/>
  <c r="P1467" i="1"/>
  <c r="Q1467" i="1" s="1"/>
  <c r="P1740" i="1"/>
  <c r="Q1740" i="1" s="1"/>
  <c r="P2081" i="1"/>
  <c r="Q2081" i="1" s="1"/>
  <c r="P627" i="1"/>
  <c r="Q627" i="1" s="1"/>
  <c r="P863" i="1"/>
  <c r="Q863" i="1" s="1"/>
  <c r="P522" i="1"/>
  <c r="Q522" i="1" s="1"/>
  <c r="P266" i="1"/>
  <c r="Q266" i="1" s="1"/>
  <c r="P756" i="1"/>
  <c r="Q756" i="1" s="1"/>
  <c r="P1868" i="1"/>
  <c r="Q1868" i="1" s="1"/>
  <c r="P1146" i="1"/>
  <c r="Q1146" i="1" s="1"/>
  <c r="P890" i="1"/>
  <c r="Q890" i="1" s="1"/>
  <c r="P634" i="1"/>
  <c r="Q634" i="1" s="1"/>
  <c r="P95" i="1"/>
  <c r="Q95" i="1" s="1"/>
  <c r="P1457" i="1"/>
  <c r="Q1457" i="1" s="1"/>
  <c r="P1274" i="1"/>
  <c r="Q1274" i="1" s="1"/>
  <c r="P746" i="1"/>
  <c r="Q746" i="1" s="1"/>
  <c r="P234" i="1"/>
  <c r="Q234" i="1" s="1"/>
  <c r="P349" i="1"/>
  <c r="Q349" i="1" s="1"/>
  <c r="P1612" i="1"/>
  <c r="Q1612" i="1" s="1"/>
  <c r="P60" i="1"/>
  <c r="Q60" i="1" s="1"/>
  <c r="P1037" i="1"/>
  <c r="Q1037" i="1" s="1"/>
  <c r="P781" i="1"/>
  <c r="Q781" i="1" s="1"/>
  <c r="P525" i="1"/>
  <c r="Q525" i="1" s="1"/>
  <c r="P193" i="1"/>
  <c r="Q193" i="1" s="1"/>
  <c r="P1649" i="1"/>
  <c r="Q1649" i="1" s="1"/>
  <c r="P1312" i="1"/>
  <c r="Q1312" i="1" s="1"/>
  <c r="P1531" i="1"/>
  <c r="Q1531" i="1" s="1"/>
  <c r="P759" i="1"/>
  <c r="Q759" i="1" s="1"/>
  <c r="P2124" i="1"/>
  <c r="Q2124" i="1" s="1"/>
  <c r="P2177" i="1"/>
  <c r="Q2177" i="1" s="1"/>
  <c r="P1391" i="1"/>
  <c r="Q1391" i="1" s="1"/>
  <c r="P499" i="1"/>
  <c r="Q499" i="1" s="1"/>
  <c r="P69" i="1"/>
  <c r="Q69" i="1" s="1"/>
  <c r="P133" i="1"/>
  <c r="Q133" i="1" s="1"/>
  <c r="P74" i="1"/>
  <c r="Q74" i="1" s="1"/>
  <c r="P138" i="1"/>
  <c r="Q138" i="1" s="1"/>
  <c r="P19" i="1"/>
  <c r="Q19" i="1" s="1"/>
  <c r="P83" i="1"/>
  <c r="Q83" i="1" s="1"/>
  <c r="P147" i="1"/>
  <c r="Q147" i="1" s="1"/>
  <c r="P199" i="1"/>
  <c r="Q199" i="1" s="1"/>
  <c r="P264" i="1"/>
  <c r="Q264" i="1" s="1"/>
  <c r="P328" i="1"/>
  <c r="Q328" i="1" s="1"/>
  <c r="P392" i="1"/>
  <c r="Q392" i="1" s="1"/>
  <c r="P456" i="1"/>
  <c r="Q456" i="1" s="1"/>
  <c r="P520" i="1"/>
  <c r="Q520" i="1" s="1"/>
  <c r="P584" i="1"/>
  <c r="Q584" i="1" s="1"/>
  <c r="P648" i="1"/>
  <c r="Q648" i="1" s="1"/>
  <c r="P712" i="1"/>
  <c r="Q712" i="1" s="1"/>
  <c r="P776" i="1"/>
  <c r="Q776" i="1" s="1"/>
  <c r="P840" i="1"/>
  <c r="Q840" i="1" s="1"/>
  <c r="P904" i="1"/>
  <c r="Q904" i="1" s="1"/>
  <c r="P968" i="1"/>
  <c r="Q968" i="1" s="1"/>
  <c r="P1032" i="1"/>
  <c r="Q1032" i="1" s="1"/>
  <c r="P1096" i="1"/>
  <c r="Q1096" i="1" s="1"/>
  <c r="P1160" i="1"/>
  <c r="Q1160" i="1" s="1"/>
  <c r="P1224" i="1"/>
  <c r="Q1224" i="1" s="1"/>
  <c r="P24" i="1"/>
  <c r="Q24" i="1" s="1"/>
  <c r="P209" i="1"/>
  <c r="Q209" i="1" s="1"/>
  <c r="P273" i="1"/>
  <c r="Q273" i="1" s="1"/>
  <c r="P337" i="1"/>
  <c r="Q337" i="1" s="1"/>
  <c r="P401" i="1"/>
  <c r="Q401" i="1" s="1"/>
  <c r="P721" i="1"/>
  <c r="Q721" i="1" s="1"/>
  <c r="P785" i="1"/>
  <c r="Q785" i="1" s="1"/>
  <c r="P913" i="1"/>
  <c r="Q913" i="1" s="1"/>
  <c r="P977" i="1"/>
  <c r="Q977" i="1" s="1"/>
  <c r="P76" i="1"/>
  <c r="Q76" i="1" s="1"/>
  <c r="P286" i="1"/>
  <c r="Q286" i="1" s="1"/>
  <c r="P350" i="1"/>
  <c r="Q350" i="1" s="1"/>
  <c r="P414" i="1"/>
  <c r="Q414" i="1" s="1"/>
  <c r="P670" i="1"/>
  <c r="Q670" i="1" s="1"/>
  <c r="P862" i="1"/>
  <c r="Q862" i="1" s="1"/>
  <c r="P926" i="1"/>
  <c r="Q926" i="1" s="1"/>
  <c r="P990" i="1"/>
  <c r="Q990" i="1" s="1"/>
  <c r="P1054" i="1"/>
  <c r="Q1054" i="1" s="1"/>
  <c r="P1118" i="1"/>
  <c r="Q1118" i="1" s="1"/>
  <c r="P1182" i="1"/>
  <c r="Q1182" i="1" s="1"/>
  <c r="P1246" i="1"/>
  <c r="Q1246" i="1" s="1"/>
  <c r="P1310" i="1"/>
  <c r="Q1310" i="1" s="1"/>
  <c r="P64" i="1"/>
  <c r="Q64" i="1" s="1"/>
  <c r="P411" i="1"/>
  <c r="Q411" i="1" s="1"/>
  <c r="P667" i="1"/>
  <c r="Q667" i="1" s="1"/>
  <c r="P923" i="1"/>
  <c r="Q923" i="1" s="1"/>
  <c r="P1179" i="1"/>
  <c r="Q1179" i="1" s="1"/>
  <c r="P1408" i="1"/>
  <c r="Q1408" i="1" s="1"/>
  <c r="P1472" i="1"/>
  <c r="Q1472" i="1" s="1"/>
  <c r="P1728" i="1"/>
  <c r="Q1728" i="1" s="1"/>
  <c r="P1920" i="1"/>
  <c r="Q1920" i="1" s="1"/>
  <c r="P1984" i="1"/>
  <c r="Q1984" i="1" s="1"/>
  <c r="P2048" i="1"/>
  <c r="Q2048" i="1" s="1"/>
  <c r="P2112" i="1"/>
  <c r="Q2112" i="1" s="1"/>
  <c r="P2176" i="1"/>
  <c r="Q2176" i="1" s="1"/>
  <c r="P239" i="1"/>
  <c r="Q239" i="1" s="1"/>
  <c r="P751" i="1"/>
  <c r="Q751" i="1" s="1"/>
  <c r="P1007" i="1"/>
  <c r="Q1007" i="1" s="1"/>
  <c r="P1263" i="1"/>
  <c r="Q1263" i="1" s="1"/>
  <c r="P1493" i="1"/>
  <c r="Q1493" i="1" s="1"/>
  <c r="P1749" i="1"/>
  <c r="Q1749" i="1" s="1"/>
  <c r="P1941" i="1"/>
  <c r="Q1941" i="1" s="1"/>
  <c r="P2005" i="1"/>
  <c r="Q2005" i="1" s="1"/>
  <c r="P2197" i="1"/>
  <c r="Q2197" i="1" s="1"/>
  <c r="P323" i="1"/>
  <c r="Q323" i="1" s="1"/>
  <c r="P579" i="1"/>
  <c r="Q579" i="1" s="1"/>
  <c r="P835" i="1"/>
  <c r="Q835" i="1" s="1"/>
  <c r="P1091" i="1"/>
  <c r="Q1091" i="1" s="1"/>
  <c r="P1305" i="1"/>
  <c r="Q1305" i="1" s="1"/>
  <c r="P1578" i="1"/>
  <c r="Q1578" i="1" s="1"/>
  <c r="P1706" i="1"/>
  <c r="Q1706" i="1" s="1"/>
  <c r="P1898" i="1"/>
  <c r="Q1898" i="1" s="1"/>
  <c r="P1962" i="1"/>
  <c r="Q1962" i="1" s="1"/>
  <c r="P2026" i="1"/>
  <c r="Q2026" i="1" s="1"/>
  <c r="P2090" i="1"/>
  <c r="Q2090" i="1" s="1"/>
  <c r="P2154" i="1"/>
  <c r="Q2154" i="1" s="1"/>
  <c r="P48" i="1"/>
  <c r="Q48" i="1" s="1"/>
  <c r="P1175" i="1"/>
  <c r="Q1175" i="1" s="1"/>
  <c r="P1535" i="1"/>
  <c r="Q1535" i="1" s="1"/>
  <c r="P1791" i="1"/>
  <c r="Q1791" i="1" s="1"/>
  <c r="P2047" i="1"/>
  <c r="Q2047" i="1" s="1"/>
  <c r="P487" i="1"/>
  <c r="Q487" i="1" s="1"/>
  <c r="P1360" i="1"/>
  <c r="Q1360" i="1" s="1"/>
  <c r="P1875" i="1"/>
  <c r="Q1875" i="1" s="1"/>
  <c r="P2131" i="1"/>
  <c r="Q2131" i="1" s="1"/>
  <c r="P1447" i="1"/>
  <c r="Q1447" i="1" s="1"/>
  <c r="P1703" i="1"/>
  <c r="Q1703" i="1" s="1"/>
  <c r="P1959" i="1"/>
  <c r="Q1959" i="1" s="1"/>
  <c r="P1547" i="1"/>
  <c r="Q1547" i="1" s="1"/>
  <c r="P1803" i="1"/>
  <c r="Q1803" i="1" s="1"/>
  <c r="P2059" i="1"/>
  <c r="Q2059" i="1" s="1"/>
  <c r="P41" i="1"/>
  <c r="Q41" i="1" s="1"/>
  <c r="P105" i="1"/>
  <c r="Q105" i="1" s="1"/>
  <c r="P169" i="1"/>
  <c r="Q169" i="1" s="1"/>
  <c r="P46" i="1"/>
  <c r="Q46" i="1" s="1"/>
  <c r="P174" i="1"/>
  <c r="Q174" i="1" s="1"/>
  <c r="P55" i="1"/>
  <c r="Q55" i="1" s="1"/>
  <c r="P119" i="1"/>
  <c r="Q119" i="1" s="1"/>
  <c r="P492" i="1"/>
  <c r="Q492" i="1" s="1"/>
  <c r="P620" i="1"/>
  <c r="Q620" i="1" s="1"/>
  <c r="P684" i="1"/>
  <c r="Q684" i="1" s="1"/>
  <c r="P812" i="1"/>
  <c r="Q812" i="1" s="1"/>
  <c r="P876" i="1"/>
  <c r="Q876" i="1" s="1"/>
  <c r="P940" i="1"/>
  <c r="Q940" i="1" s="1"/>
  <c r="P1004" i="1"/>
  <c r="Q1004" i="1" s="1"/>
  <c r="P1068" i="1"/>
  <c r="Q1068" i="1" s="1"/>
  <c r="P1132" i="1"/>
  <c r="Q1132" i="1" s="1"/>
  <c r="P1196" i="1"/>
  <c r="Q1196" i="1" s="1"/>
  <c r="P1260" i="1"/>
  <c r="Q1260" i="1" s="1"/>
  <c r="P160" i="1"/>
  <c r="Q160" i="1" s="1"/>
  <c r="P245" i="1"/>
  <c r="Q245" i="1" s="1"/>
  <c r="P309" i="1"/>
  <c r="Q309" i="1" s="1"/>
  <c r="P373" i="1"/>
  <c r="Q373" i="1" s="1"/>
  <c r="P437" i="1"/>
  <c r="Q437" i="1" s="1"/>
  <c r="P501" i="1"/>
  <c r="Q501" i="1" s="1"/>
  <c r="P565" i="1"/>
  <c r="Q565" i="1" s="1"/>
  <c r="P629" i="1"/>
  <c r="Q629" i="1" s="1"/>
  <c r="P693" i="1"/>
  <c r="Q693" i="1" s="1"/>
  <c r="P757" i="1"/>
  <c r="Q757" i="1" s="1"/>
  <c r="P821" i="1"/>
  <c r="Q821" i="1" s="1"/>
  <c r="P885" i="1"/>
  <c r="Q885" i="1" s="1"/>
  <c r="P1077" i="1"/>
  <c r="Q1077" i="1" s="1"/>
  <c r="P1141" i="1"/>
  <c r="Q1141" i="1" s="1"/>
  <c r="P1205" i="1"/>
  <c r="Q1205" i="1" s="1"/>
  <c r="P1269" i="1"/>
  <c r="Q1269" i="1" s="1"/>
  <c r="P187" i="1"/>
  <c r="Q187" i="1" s="1"/>
  <c r="P322" i="1"/>
  <c r="Q322" i="1" s="1"/>
  <c r="P450" i="1"/>
  <c r="Q450" i="1" s="1"/>
  <c r="P514" i="1"/>
  <c r="Q514" i="1" s="1"/>
  <c r="P578" i="1"/>
  <c r="Q578" i="1" s="1"/>
  <c r="P642" i="1"/>
  <c r="Q642" i="1" s="1"/>
  <c r="P706" i="1"/>
  <c r="Q706" i="1" s="1"/>
  <c r="P770" i="1"/>
  <c r="Q770" i="1" s="1"/>
  <c r="P834" i="1"/>
  <c r="Q834" i="1" s="1"/>
  <c r="P962" i="1"/>
  <c r="Q962" i="1" s="1"/>
  <c r="P1026" i="1"/>
  <c r="Q1026" i="1" s="1"/>
  <c r="P1218" i="1"/>
  <c r="Q1218" i="1" s="1"/>
  <c r="P1282" i="1"/>
  <c r="Q1282" i="1" s="1"/>
  <c r="P299" i="1"/>
  <c r="Q299" i="1" s="1"/>
  <c r="P555" i="1"/>
  <c r="Q555" i="1" s="1"/>
  <c r="P811" i="1"/>
  <c r="Q811" i="1" s="1"/>
  <c r="P1067" i="1"/>
  <c r="Q1067" i="1" s="1"/>
  <c r="P1956" i="1"/>
  <c r="Q1956" i="1" s="1"/>
  <c r="P2020" i="1"/>
  <c r="Q2020" i="1" s="1"/>
  <c r="P2084" i="1"/>
  <c r="Q2084" i="1" s="1"/>
  <c r="P2212" i="1"/>
  <c r="Q2212" i="1" s="1"/>
  <c r="P383" i="1"/>
  <c r="Q383" i="1" s="1"/>
  <c r="P895" i="1"/>
  <c r="Q895" i="1" s="1"/>
  <c r="P1151" i="1"/>
  <c r="Q1151" i="1" s="1"/>
  <c r="P1401" i="1"/>
  <c r="Q1401" i="1" s="1"/>
  <c r="P1657" i="1"/>
  <c r="Q1657" i="1" s="1"/>
  <c r="P1785" i="1"/>
  <c r="Q1785" i="1" s="1"/>
  <c r="P1849" i="1"/>
  <c r="Q1849" i="1" s="1"/>
  <c r="P211" i="1"/>
  <c r="Q211" i="1" s="1"/>
  <c r="P467" i="1"/>
  <c r="Q467" i="1" s="1"/>
  <c r="P723" i="1"/>
  <c r="Q723" i="1" s="1"/>
  <c r="P1353" i="1"/>
  <c r="Q1353" i="1" s="1"/>
  <c r="P1422" i="1"/>
  <c r="Q1422" i="1" s="1"/>
  <c r="P1486" i="1"/>
  <c r="Q1486" i="1" s="1"/>
  <c r="P1550" i="1"/>
  <c r="Q1550" i="1" s="1"/>
  <c r="P1614" i="1"/>
  <c r="Q1614" i="1" s="1"/>
  <c r="P1678" i="1"/>
  <c r="Q1678" i="1" s="1"/>
  <c r="P1742" i="1"/>
  <c r="Q1742" i="1" s="1"/>
  <c r="P1806" i="1"/>
  <c r="Q1806" i="1" s="1"/>
  <c r="P1870" i="1"/>
  <c r="Q1870" i="1" s="1"/>
  <c r="P1934" i="1"/>
  <c r="Q1934" i="1" s="1"/>
  <c r="P1998" i="1"/>
  <c r="Q1998" i="1" s="1"/>
  <c r="P2062" i="1"/>
  <c r="Q2062" i="1" s="1"/>
  <c r="P2126" i="1"/>
  <c r="Q2126" i="1" s="1"/>
  <c r="P2190" i="1"/>
  <c r="Q2190" i="1" s="1"/>
  <c r="P1423" i="1"/>
  <c r="Q1423" i="1" s="1"/>
  <c r="P1063" i="1"/>
  <c r="Q1063" i="1" s="1"/>
  <c r="P1507" i="1"/>
  <c r="Q1507" i="1" s="1"/>
  <c r="P1763" i="1"/>
  <c r="Q1763" i="1" s="1"/>
  <c r="P2019" i="1"/>
  <c r="Q2019" i="1" s="1"/>
  <c r="P375" i="1"/>
  <c r="Q375" i="1" s="1"/>
  <c r="P1847" i="1"/>
  <c r="Q1847" i="1" s="1"/>
  <c r="P2103" i="1"/>
  <c r="Q2103" i="1" s="1"/>
  <c r="P1435" i="1"/>
  <c r="Q1435" i="1" s="1"/>
  <c r="P1691" i="1"/>
  <c r="Q1691" i="1" s="1"/>
  <c r="P1947" i="1"/>
  <c r="Q1947" i="1" s="1"/>
  <c r="P2203" i="1"/>
  <c r="Q2203" i="1" s="1"/>
  <c r="P1821" i="1"/>
  <c r="Q1821" i="1" s="1"/>
  <c r="P2205" i="1"/>
  <c r="Q2205" i="1" s="1"/>
  <c r="P355" i="1"/>
  <c r="Q355" i="1" s="1"/>
  <c r="P867" i="1"/>
  <c r="Q867" i="1" s="1"/>
  <c r="P1123" i="1"/>
  <c r="Q1123" i="1" s="1"/>
  <c r="P1458" i="1"/>
  <c r="Q1458" i="1" s="1"/>
  <c r="P1522" i="1"/>
  <c r="Q1522" i="1" s="1"/>
  <c r="P1586" i="1"/>
  <c r="Q1586" i="1" s="1"/>
  <c r="P1714" i="1"/>
  <c r="Q1714" i="1" s="1"/>
  <c r="P1778" i="1"/>
  <c r="Q1778" i="1" s="1"/>
  <c r="P2162" i="1"/>
  <c r="Q2162" i="1" s="1"/>
  <c r="P279" i="1"/>
  <c r="Q279" i="1" s="1"/>
  <c r="P1291" i="1"/>
  <c r="Q1291" i="1" s="1"/>
  <c r="P2079" i="1"/>
  <c r="Q2079" i="1" s="1"/>
  <c r="P615" i="1"/>
  <c r="Q615" i="1" s="1"/>
  <c r="P1395" i="1"/>
  <c r="Q1395" i="1" s="1"/>
  <c r="P1651" i="1"/>
  <c r="Q1651" i="1" s="1"/>
  <c r="P1479" i="1"/>
  <c r="Q1479" i="1" s="1"/>
  <c r="P1735" i="1"/>
  <c r="Q1735" i="1" s="1"/>
  <c r="P1991" i="1"/>
  <c r="Q1991" i="1" s="1"/>
  <c r="P327" i="1"/>
  <c r="Q327" i="1" s="1"/>
  <c r="P1307" i="1"/>
  <c r="Q1307" i="1" s="1"/>
  <c r="P1579" i="1"/>
  <c r="Q1579" i="1" s="1"/>
  <c r="P1835" i="1"/>
  <c r="Q1835" i="1" s="1"/>
  <c r="P2091" i="1"/>
  <c r="Q2091" i="1" s="1"/>
  <c r="P61" i="1"/>
  <c r="Q61" i="1" s="1"/>
  <c r="P125" i="1"/>
  <c r="Q125" i="1" s="1"/>
  <c r="P189" i="1"/>
  <c r="Q189" i="1" s="1"/>
  <c r="P66" i="1"/>
  <c r="Q66" i="1" s="1"/>
  <c r="P130" i="1"/>
  <c r="Q130" i="1" s="1"/>
  <c r="P194" i="1"/>
  <c r="Q194" i="1" s="1"/>
  <c r="P75" i="1"/>
  <c r="Q75" i="1" s="1"/>
  <c r="P139" i="1"/>
  <c r="Q139" i="1" s="1"/>
  <c r="P183" i="1"/>
  <c r="Q183" i="1" s="1"/>
  <c r="P256" i="1"/>
  <c r="Q256" i="1" s="1"/>
  <c r="P320" i="1"/>
  <c r="Q320" i="1" s="1"/>
  <c r="P384" i="1"/>
  <c r="Q384" i="1" s="1"/>
  <c r="P448" i="1"/>
  <c r="Q448" i="1" s="1"/>
  <c r="P512" i="1"/>
  <c r="Q512" i="1" s="1"/>
  <c r="P576" i="1"/>
  <c r="Q576" i="1" s="1"/>
  <c r="P640" i="1"/>
  <c r="Q640" i="1" s="1"/>
  <c r="P704" i="1"/>
  <c r="Q704" i="1" s="1"/>
  <c r="P768" i="1"/>
  <c r="Q768" i="1" s="1"/>
  <c r="P832" i="1"/>
  <c r="Q832" i="1" s="1"/>
  <c r="P896" i="1"/>
  <c r="Q896" i="1" s="1"/>
  <c r="P960" i="1"/>
  <c r="Q960" i="1" s="1"/>
  <c r="P1024" i="1"/>
  <c r="Q1024" i="1" s="1"/>
  <c r="P1088" i="1"/>
  <c r="Q1088" i="1" s="1"/>
  <c r="P1152" i="1"/>
  <c r="Q1152" i="1" s="1"/>
  <c r="P1216" i="1"/>
  <c r="Q1216" i="1" s="1"/>
  <c r="P1280" i="1"/>
  <c r="Q1280" i="1" s="1"/>
  <c r="P200" i="1"/>
  <c r="Q200" i="1" s="1"/>
  <c r="P329" i="1"/>
  <c r="Q329" i="1" s="1"/>
  <c r="P393" i="1"/>
  <c r="Q393" i="1" s="1"/>
  <c r="P905" i="1"/>
  <c r="Q905" i="1" s="1"/>
  <c r="P969" i="1"/>
  <c r="Q969" i="1" s="1"/>
  <c r="P1033" i="1"/>
  <c r="Q1033" i="1" s="1"/>
  <c r="P1097" i="1"/>
  <c r="Q1097" i="1" s="1"/>
  <c r="P1161" i="1"/>
  <c r="Q1161" i="1" s="1"/>
  <c r="P1225" i="1"/>
  <c r="Q1225" i="1" s="1"/>
  <c r="P44" i="1"/>
  <c r="Q44" i="1" s="1"/>
  <c r="P214" i="1"/>
  <c r="Q214" i="1" s="1"/>
  <c r="P278" i="1"/>
  <c r="Q278" i="1" s="1"/>
  <c r="P406" i="1"/>
  <c r="Q406" i="1" s="1"/>
  <c r="P470" i="1"/>
  <c r="Q470" i="1" s="1"/>
  <c r="P534" i="1"/>
  <c r="Q534" i="1" s="1"/>
  <c r="P598" i="1"/>
  <c r="Q598" i="1" s="1"/>
  <c r="P662" i="1"/>
  <c r="Q662" i="1" s="1"/>
  <c r="P726" i="1"/>
  <c r="Q726" i="1" s="1"/>
  <c r="P790" i="1"/>
  <c r="Q790" i="1" s="1"/>
  <c r="P854" i="1"/>
  <c r="Q854" i="1" s="1"/>
  <c r="P918" i="1"/>
  <c r="Q918" i="1" s="1"/>
  <c r="P982" i="1"/>
  <c r="Q982" i="1" s="1"/>
  <c r="P1046" i="1"/>
  <c r="Q1046" i="1" s="1"/>
  <c r="P1110" i="1"/>
  <c r="Q1110" i="1" s="1"/>
  <c r="P1174" i="1"/>
  <c r="Q1174" i="1" s="1"/>
  <c r="P1302" i="1"/>
  <c r="Q1302" i="1" s="1"/>
  <c r="P1366" i="1"/>
  <c r="Q1366" i="1" s="1"/>
  <c r="P635" i="1"/>
  <c r="Q635" i="1" s="1"/>
  <c r="P1324" i="1"/>
  <c r="Q1324" i="1" s="1"/>
  <c r="P1400" i="1"/>
  <c r="Q1400" i="1" s="1"/>
  <c r="P1464" i="1"/>
  <c r="Q1464" i="1" s="1"/>
  <c r="P1528" i="1"/>
  <c r="Q1528" i="1" s="1"/>
  <c r="P1592" i="1"/>
  <c r="Q1592" i="1" s="1"/>
  <c r="P1656" i="1"/>
  <c r="Q1656" i="1" s="1"/>
  <c r="P1720" i="1"/>
  <c r="Q1720" i="1" s="1"/>
  <c r="P1784" i="1"/>
  <c r="Q1784" i="1" s="1"/>
  <c r="P1848" i="1"/>
  <c r="Q1848" i="1" s="1"/>
  <c r="P1912" i="1"/>
  <c r="Q1912" i="1" s="1"/>
  <c r="P1976" i="1"/>
  <c r="Q1976" i="1" s="1"/>
  <c r="P2040" i="1"/>
  <c r="Q2040" i="1" s="1"/>
  <c r="P2104" i="1"/>
  <c r="Q2104" i="1" s="1"/>
  <c r="P2168" i="1"/>
  <c r="Q2168" i="1" s="1"/>
  <c r="P207" i="1"/>
  <c r="Q207" i="1" s="1"/>
  <c r="P463" i="1"/>
  <c r="Q463" i="1" s="1"/>
  <c r="P719" i="1"/>
  <c r="Q719" i="1" s="1"/>
  <c r="P975" i="1"/>
  <c r="Q975" i="1" s="1"/>
  <c r="P1231" i="1"/>
  <c r="Q1231" i="1" s="1"/>
  <c r="P1352" i="1"/>
  <c r="Q1352" i="1" s="1"/>
  <c r="P1421" i="1"/>
  <c r="Q1421" i="1" s="1"/>
  <c r="P1485" i="1"/>
  <c r="Q1485" i="1" s="1"/>
  <c r="P1549" i="1"/>
  <c r="Q1549" i="1" s="1"/>
  <c r="P1613" i="1"/>
  <c r="Q1613" i="1" s="1"/>
  <c r="P1677" i="1"/>
  <c r="Q1677" i="1" s="1"/>
  <c r="P1741" i="1"/>
  <c r="Q1741" i="1" s="1"/>
  <c r="P1681" i="1"/>
  <c r="Q1681" i="1" s="1"/>
  <c r="P1937" i="1"/>
  <c r="Q1937" i="1" s="1"/>
  <c r="P2193" i="1"/>
  <c r="Q2193" i="1" s="1"/>
  <c r="P1203" i="1"/>
  <c r="Q1203" i="1" s="1"/>
  <c r="P1654" i="1"/>
  <c r="Q1654" i="1" s="1"/>
  <c r="P2022" i="1"/>
  <c r="Q2022" i="1" s="1"/>
  <c r="P1519" i="1"/>
  <c r="Q1519" i="1" s="1"/>
  <c r="P1667" i="1"/>
  <c r="Q1667" i="1" s="1"/>
  <c r="P1751" i="1"/>
  <c r="Q1751" i="1" s="1"/>
  <c r="P1659" i="1"/>
  <c r="Q1659" i="1" s="1"/>
  <c r="P150" i="1"/>
  <c r="Q150" i="1" s="1"/>
  <c r="P1622" i="1"/>
  <c r="Q1622" i="1" s="1"/>
  <c r="P1878" i="1"/>
  <c r="Q1878" i="1" s="1"/>
  <c r="P2134" i="1"/>
  <c r="Q2134" i="1" s="1"/>
  <c r="P1455" i="1"/>
  <c r="Q1455" i="1" s="1"/>
  <c r="P1670" i="1"/>
  <c r="Q1670" i="1" s="1"/>
  <c r="P415" i="1"/>
  <c r="Q415" i="1" s="1"/>
  <c r="P1723" i="1"/>
  <c r="Q1723" i="1" s="1"/>
  <c r="P1162" i="1"/>
  <c r="Q1162" i="1" s="1"/>
  <c r="P1859" i="1"/>
  <c r="Q1859" i="1" s="1"/>
  <c r="P1633" i="1"/>
  <c r="Q1633" i="1" s="1"/>
  <c r="P1889" i="1"/>
  <c r="Q1889" i="1" s="1"/>
  <c r="P2145" i="1"/>
  <c r="Q2145" i="1" s="1"/>
  <c r="P1011" i="1"/>
  <c r="Q1011" i="1" s="1"/>
  <c r="P1590" i="1"/>
  <c r="Q1590" i="1" s="1"/>
  <c r="P1958" i="1"/>
  <c r="Q1958" i="1" s="1"/>
  <c r="P1111" i="1"/>
  <c r="Q1111" i="1" s="1"/>
  <c r="P1339" i="1"/>
  <c r="Q1339" i="1" s="1"/>
  <c r="P1559" i="1"/>
  <c r="Q1559" i="1" s="1"/>
  <c r="P1403" i="1"/>
  <c r="Q1403" i="1" s="1"/>
  <c r="P1425" i="1"/>
  <c r="Q1425" i="1" s="1"/>
  <c r="P543" i="1"/>
  <c r="Q543" i="1" s="1"/>
  <c r="P1948" i="1"/>
  <c r="Q1948" i="1" s="1"/>
  <c r="P1660" i="1"/>
  <c r="Q1660" i="1" s="1"/>
  <c r="P1404" i="1"/>
  <c r="Q1404" i="1" s="1"/>
  <c r="P651" i="1"/>
  <c r="Q651" i="1" s="1"/>
  <c r="P1242" i="1"/>
  <c r="Q1242" i="1" s="1"/>
  <c r="P970" i="1"/>
  <c r="Q970" i="1" s="1"/>
  <c r="P714" i="1"/>
  <c r="Q714" i="1" s="1"/>
  <c r="P458" i="1"/>
  <c r="Q458" i="1" s="1"/>
  <c r="P202" i="1"/>
  <c r="Q202" i="1" s="1"/>
  <c r="P1085" i="1"/>
  <c r="Q1085" i="1" s="1"/>
  <c r="P829" i="1"/>
  <c r="Q829" i="1" s="1"/>
  <c r="P573" i="1"/>
  <c r="Q573" i="1" s="1"/>
  <c r="P317" i="1"/>
  <c r="Q317" i="1" s="1"/>
  <c r="P1204" i="1"/>
  <c r="Q1204" i="1" s="1"/>
  <c r="P948" i="1"/>
  <c r="Q948" i="1" s="1"/>
  <c r="P692" i="1"/>
  <c r="Q692" i="1" s="1"/>
  <c r="P436" i="1"/>
  <c r="Q436" i="1" s="1"/>
  <c r="P100" i="1"/>
  <c r="Q100" i="1" s="1"/>
  <c r="P70" i="1"/>
  <c r="Q70" i="1" s="1"/>
  <c r="P1537" i="1"/>
  <c r="Q1537" i="1" s="1"/>
  <c r="P1119" i="1"/>
  <c r="Q1119" i="1" s="1"/>
  <c r="P2092" i="1"/>
  <c r="Q2092" i="1" s="1"/>
  <c r="P1804" i="1"/>
  <c r="Q1804" i="1" s="1"/>
  <c r="P1516" i="1"/>
  <c r="Q1516" i="1" s="1"/>
  <c r="P1099" i="1"/>
  <c r="Q1099" i="1" s="1"/>
  <c r="P1354" i="1"/>
  <c r="Q1354" i="1" s="1"/>
  <c r="P1082" i="1"/>
  <c r="Q1082" i="1" s="1"/>
  <c r="P826" i="1"/>
  <c r="Q826" i="1" s="1"/>
  <c r="P570" i="1"/>
  <c r="Q570" i="1" s="1"/>
  <c r="P314" i="1"/>
  <c r="Q314" i="1" s="1"/>
  <c r="P1197" i="1"/>
  <c r="Q1197" i="1" s="1"/>
  <c r="P941" i="1"/>
  <c r="Q941" i="1" s="1"/>
  <c r="P685" i="1"/>
  <c r="Q685" i="1" s="1"/>
  <c r="P429" i="1"/>
  <c r="Q429" i="1" s="1"/>
  <c r="P136" i="1"/>
  <c r="Q136" i="1" s="1"/>
  <c r="P1060" i="1"/>
  <c r="Q1060" i="1" s="1"/>
  <c r="P804" i="1"/>
  <c r="Q804" i="1" s="1"/>
  <c r="P548" i="1"/>
  <c r="Q548" i="1" s="1"/>
  <c r="P292" i="1"/>
  <c r="Q292" i="1" s="1"/>
  <c r="P31" i="1"/>
  <c r="Q31" i="1" s="1"/>
  <c r="P97" i="1"/>
  <c r="Q97" i="1" s="1"/>
  <c r="P1393" i="1"/>
  <c r="Q1393" i="1" s="1"/>
  <c r="P80" i="1"/>
  <c r="Q80" i="1" s="1"/>
  <c r="P1916" i="1"/>
  <c r="Q1916" i="1" s="1"/>
  <c r="P1628" i="1"/>
  <c r="Q1628" i="1" s="1"/>
  <c r="P1372" i="1"/>
  <c r="Q1372" i="1" s="1"/>
  <c r="P523" i="1"/>
  <c r="Q523" i="1" s="1"/>
  <c r="P1210" i="1"/>
  <c r="Q1210" i="1" s="1"/>
  <c r="P938" i="1"/>
  <c r="Q938" i="1" s="1"/>
  <c r="P682" i="1"/>
  <c r="Q682" i="1" s="1"/>
  <c r="P426" i="1"/>
  <c r="Q426" i="1" s="1"/>
  <c r="P124" i="1"/>
  <c r="Q124" i="1" s="1"/>
  <c r="P1053" i="1"/>
  <c r="Q1053" i="1" s="1"/>
  <c r="P797" i="1"/>
  <c r="Q797" i="1" s="1"/>
  <c r="P541" i="1"/>
  <c r="Q541" i="1" s="1"/>
  <c r="P285" i="1"/>
  <c r="Q285" i="1" s="1"/>
  <c r="P1172" i="1"/>
  <c r="Q1172" i="1" s="1"/>
  <c r="P916" i="1"/>
  <c r="Q916" i="1" s="1"/>
  <c r="P660" i="1"/>
  <c r="Q660" i="1" s="1"/>
  <c r="P404" i="1"/>
  <c r="Q404" i="1" s="1"/>
  <c r="P143" i="1"/>
  <c r="Q143" i="1" s="1"/>
  <c r="P38" i="1"/>
  <c r="Q38" i="1" s="1"/>
  <c r="P1569" i="1"/>
  <c r="Q1569" i="1" s="1"/>
  <c r="P1293" i="1"/>
  <c r="Q1293" i="1" s="1"/>
  <c r="P2140" i="1"/>
  <c r="Q2140" i="1" s="1"/>
  <c r="P1836" i="1"/>
  <c r="Q1836" i="1" s="1"/>
  <c r="P1548" i="1"/>
  <c r="Q1548" i="1" s="1"/>
  <c r="P1227" i="1"/>
  <c r="Q1227" i="1" s="1"/>
  <c r="P203" i="1"/>
  <c r="Q203" i="1" s="1"/>
  <c r="P1114" i="1"/>
  <c r="Q1114" i="1" s="1"/>
  <c r="P858" i="1"/>
  <c r="Q858" i="1" s="1"/>
  <c r="P602" i="1"/>
  <c r="Q602" i="1" s="1"/>
  <c r="P346" i="1"/>
  <c r="Q346" i="1" s="1"/>
  <c r="P1229" i="1"/>
  <c r="Q1229" i="1" s="1"/>
  <c r="P973" i="1"/>
  <c r="Q973" i="1" s="1"/>
  <c r="P717" i="1"/>
  <c r="Q717" i="1" s="1"/>
  <c r="P461" i="1"/>
  <c r="Q461" i="1" s="1"/>
  <c r="P205" i="1"/>
  <c r="Q205" i="1" s="1"/>
  <c r="P1092" i="1"/>
  <c r="Q1092" i="1" s="1"/>
  <c r="P836" i="1"/>
  <c r="Q836" i="1" s="1"/>
  <c r="P580" i="1"/>
  <c r="Q580" i="1" s="1"/>
  <c r="P324" i="1"/>
  <c r="Q324" i="1" s="1"/>
  <c r="P63" i="1"/>
  <c r="Q63" i="1" s="1"/>
  <c r="P129" i="1"/>
  <c r="Q129" i="1" s="1"/>
  <c r="P1729" i="1"/>
  <c r="Q1729" i="1" s="1"/>
  <c r="P1969" i="1"/>
  <c r="Q1969" i="1" s="1"/>
  <c r="P156" i="1"/>
  <c r="Q156" i="1" s="1"/>
  <c r="P1300" i="1"/>
  <c r="Q1300" i="1" s="1"/>
  <c r="P1718" i="1"/>
  <c r="Q1718" i="1" s="1"/>
  <c r="P2054" i="1"/>
  <c r="Q2054" i="1" s="1"/>
  <c r="P1647" i="1"/>
  <c r="Q1647" i="1" s="1"/>
  <c r="P1923" i="1"/>
  <c r="Q1923" i="1" s="1"/>
  <c r="P1879" i="1"/>
  <c r="Q1879" i="1" s="1"/>
  <c r="P1851" i="1"/>
  <c r="Q1851" i="1" s="1"/>
  <c r="P755" i="1"/>
  <c r="Q755" i="1" s="1"/>
  <c r="P1915" i="1"/>
  <c r="Q1915" i="1" s="1"/>
  <c r="P2199" i="1"/>
  <c r="Q2199" i="1" s="1"/>
  <c r="P1793" i="1"/>
  <c r="Q1793" i="1" s="1"/>
  <c r="P2095" i="1"/>
  <c r="Q2095" i="1" s="1"/>
  <c r="P1055" i="1"/>
  <c r="Q1055" i="1" s="1"/>
  <c r="P935" i="1"/>
  <c r="Q935" i="1" s="1"/>
  <c r="P1446" i="1"/>
  <c r="Q1446" i="1" s="1"/>
  <c r="P2171" i="1"/>
  <c r="Q2171" i="1" s="1"/>
  <c r="P1910" i="1"/>
  <c r="Q1910" i="1" s="1"/>
  <c r="P1665" i="1"/>
  <c r="Q1665" i="1" s="1"/>
  <c r="P664" i="1"/>
  <c r="Q664" i="1" s="1"/>
  <c r="P728" i="1"/>
  <c r="Q728" i="1" s="1"/>
  <c r="P225" i="1"/>
  <c r="Q225" i="1" s="1"/>
  <c r="P481" i="1"/>
  <c r="Q481" i="1" s="1"/>
  <c r="P609" i="1"/>
  <c r="Q609" i="1" s="1"/>
  <c r="P140" i="1"/>
  <c r="Q140" i="1" s="1"/>
  <c r="P430" i="1"/>
  <c r="Q430" i="1" s="1"/>
  <c r="P815" i="1"/>
  <c r="Q815" i="1" s="1"/>
  <c r="P1381" i="1"/>
  <c r="Q1381" i="1" s="1"/>
  <c r="P1445" i="1"/>
  <c r="Q1445" i="1" s="1"/>
  <c r="P1509" i="1"/>
  <c r="Q1509" i="1" s="1"/>
  <c r="P1573" i="1"/>
  <c r="Q1573" i="1" s="1"/>
  <c r="P1637" i="1"/>
  <c r="Q1637" i="1" s="1"/>
  <c r="P1701" i="1"/>
  <c r="Q1701" i="1" s="1"/>
  <c r="P1765" i="1"/>
  <c r="Q1765" i="1" s="1"/>
  <c r="P1829" i="1"/>
  <c r="Q1829" i="1" s="1"/>
  <c r="P2085" i="1"/>
  <c r="Q2085" i="1" s="1"/>
  <c r="P1466" i="1"/>
  <c r="Q1466" i="1" s="1"/>
  <c r="P1722" i="1"/>
  <c r="Q1722" i="1" s="1"/>
  <c r="P1850" i="1"/>
  <c r="Q1850" i="1" s="1"/>
  <c r="P407" i="1"/>
  <c r="Q407" i="1" s="1"/>
  <c r="P1349" i="1"/>
  <c r="Q1349" i="1" s="1"/>
  <c r="P185" i="1"/>
  <c r="Q185" i="1" s="1"/>
  <c r="P175" i="1"/>
  <c r="Q175" i="1" s="1"/>
  <c r="P252" i="1"/>
  <c r="Q252" i="1" s="1"/>
  <c r="P380" i="1"/>
  <c r="Q380" i="1" s="1"/>
  <c r="P572" i="1"/>
  <c r="Q572" i="1" s="1"/>
  <c r="P901" i="1"/>
  <c r="Q901" i="1" s="1"/>
  <c r="P965" i="1"/>
  <c r="Q965" i="1" s="1"/>
  <c r="P1029" i="1"/>
  <c r="Q1029" i="1" s="1"/>
  <c r="P1093" i="1"/>
  <c r="Q1093" i="1" s="1"/>
  <c r="P1157" i="1"/>
  <c r="Q1157" i="1" s="1"/>
  <c r="P1221" i="1"/>
  <c r="Q1221" i="1" s="1"/>
  <c r="P850" i="1"/>
  <c r="Q850" i="1" s="1"/>
  <c r="P914" i="1"/>
  <c r="Q914" i="1" s="1"/>
  <c r="P978" i="1"/>
  <c r="Q978" i="1" s="1"/>
  <c r="P1042" i="1"/>
  <c r="Q1042" i="1" s="1"/>
  <c r="P1106" i="1"/>
  <c r="Q1106" i="1" s="1"/>
  <c r="P1170" i="1"/>
  <c r="Q1170" i="1" s="1"/>
  <c r="P1234" i="1"/>
  <c r="Q1234" i="1" s="1"/>
  <c r="P1298" i="1"/>
  <c r="Q1298" i="1" s="1"/>
  <c r="P1362" i="1"/>
  <c r="Q1362" i="1" s="1"/>
  <c r="P619" i="1"/>
  <c r="Q619" i="1" s="1"/>
  <c r="P875" i="1"/>
  <c r="Q875" i="1" s="1"/>
  <c r="P1131" i="1"/>
  <c r="Q1131" i="1" s="1"/>
  <c r="P1396" i="1"/>
  <c r="Q1396" i="1" s="1"/>
  <c r="P1460" i="1"/>
  <c r="Q1460" i="1" s="1"/>
  <c r="P1524" i="1"/>
  <c r="Q1524" i="1" s="1"/>
  <c r="P1588" i="1"/>
  <c r="Q1588" i="1" s="1"/>
  <c r="P1652" i="1"/>
  <c r="Q1652" i="1" s="1"/>
  <c r="P1716" i="1"/>
  <c r="Q1716" i="1" s="1"/>
  <c r="P1780" i="1"/>
  <c r="Q1780" i="1" s="1"/>
  <c r="P1844" i="1"/>
  <c r="Q1844" i="1" s="1"/>
  <c r="P1972" i="1"/>
  <c r="Q1972" i="1" s="1"/>
  <c r="P703" i="1"/>
  <c r="Q703" i="1" s="1"/>
  <c r="P1417" i="1"/>
  <c r="Q1417" i="1" s="1"/>
  <c r="P1673" i="1"/>
  <c r="Q1673" i="1" s="1"/>
  <c r="P1929" i="1"/>
  <c r="Q1929" i="1" s="1"/>
  <c r="P1993" i="1"/>
  <c r="Q1993" i="1" s="1"/>
  <c r="P2057" i="1"/>
  <c r="Q2057" i="1" s="1"/>
  <c r="P2121" i="1"/>
  <c r="Q2121" i="1" s="1"/>
  <c r="P2185" i="1"/>
  <c r="Q2185" i="1" s="1"/>
  <c r="P275" i="1"/>
  <c r="Q275" i="1" s="1"/>
  <c r="P787" i="1"/>
  <c r="Q787" i="1" s="1"/>
  <c r="P1438" i="1"/>
  <c r="Q1438" i="1" s="1"/>
  <c r="P1566" i="1"/>
  <c r="Q1566" i="1" s="1"/>
  <c r="P1630" i="1"/>
  <c r="Q1630" i="1" s="1"/>
  <c r="P1694" i="1"/>
  <c r="Q1694" i="1" s="1"/>
  <c r="P1758" i="1"/>
  <c r="Q1758" i="1" s="1"/>
  <c r="P1822" i="1"/>
  <c r="Q1822" i="1" s="1"/>
  <c r="P2142" i="1"/>
  <c r="Q2142" i="1" s="1"/>
  <c r="P1487" i="1"/>
  <c r="Q1487" i="1" s="1"/>
  <c r="P1743" i="1"/>
  <c r="Q1743" i="1" s="1"/>
  <c r="P1999" i="1"/>
  <c r="Q1999" i="1" s="1"/>
  <c r="P1571" i="1"/>
  <c r="Q1571" i="1" s="1"/>
  <c r="P1827" i="1"/>
  <c r="Q1827" i="1" s="1"/>
  <c r="P1773" i="1"/>
  <c r="Q1773" i="1" s="1"/>
  <c r="P1837" i="1"/>
  <c r="Q1837" i="1" s="1"/>
  <c r="P1901" i="1"/>
  <c r="Q1901" i="1" s="1"/>
  <c r="P1965" i="1"/>
  <c r="Q1965" i="1" s="1"/>
  <c r="P2029" i="1"/>
  <c r="Q2029" i="1" s="1"/>
  <c r="P2093" i="1"/>
  <c r="Q2093" i="1" s="1"/>
  <c r="P2157" i="1"/>
  <c r="Q2157" i="1" s="1"/>
  <c r="P96" i="1"/>
  <c r="Q96" i="1" s="1"/>
  <c r="P419" i="1"/>
  <c r="Q419" i="1" s="1"/>
  <c r="P1337" i="1"/>
  <c r="Q1337" i="1" s="1"/>
  <c r="P1410" i="1"/>
  <c r="Q1410" i="1" s="1"/>
  <c r="P1474" i="1"/>
  <c r="Q1474" i="1" s="1"/>
  <c r="P1538" i="1"/>
  <c r="Q1538" i="1" s="1"/>
  <c r="P1602" i="1"/>
  <c r="Q1602" i="1" s="1"/>
  <c r="P1666" i="1"/>
  <c r="Q1666" i="1" s="1"/>
  <c r="P1730" i="1"/>
  <c r="Q1730" i="1" s="1"/>
  <c r="P1794" i="1"/>
  <c r="Q1794" i="1" s="1"/>
  <c r="P1858" i="1"/>
  <c r="Q1858" i="1" s="1"/>
  <c r="P1922" i="1"/>
  <c r="Q1922" i="1" s="1"/>
  <c r="P1986" i="1"/>
  <c r="Q1986" i="1" s="1"/>
  <c r="P2050" i="1"/>
  <c r="Q2050" i="1" s="1"/>
  <c r="P2114" i="1"/>
  <c r="Q2114" i="1" s="1"/>
  <c r="P2178" i="1"/>
  <c r="Q2178" i="1" s="1"/>
  <c r="P1631" i="1"/>
  <c r="Q1631" i="1" s="1"/>
  <c r="P1887" i="1"/>
  <c r="Q1887" i="1" s="1"/>
  <c r="P2143" i="1"/>
  <c r="Q2143" i="1" s="1"/>
  <c r="P871" i="1"/>
  <c r="Q871" i="1" s="1"/>
  <c r="P1971" i="1"/>
  <c r="Q1971" i="1" s="1"/>
  <c r="P1207" i="1"/>
  <c r="Q1207" i="1" s="1"/>
  <c r="P1543" i="1"/>
  <c r="Q1543" i="1" s="1"/>
  <c r="P1799" i="1"/>
  <c r="Q1799" i="1" s="1"/>
  <c r="P2055" i="1"/>
  <c r="Q2055" i="1" s="1"/>
  <c r="P1387" i="1"/>
  <c r="Q1387" i="1" s="1"/>
  <c r="P1899" i="1"/>
  <c r="Q1899" i="1" s="1"/>
  <c r="P2155" i="1"/>
  <c r="Q2155" i="1" s="1"/>
  <c r="P18" i="1"/>
  <c r="Q18" i="1" s="1"/>
  <c r="P146" i="1"/>
  <c r="Q146" i="1" s="1"/>
  <c r="P91" i="1"/>
  <c r="Q91" i="1" s="1"/>
  <c r="P20" i="1"/>
  <c r="Q20" i="1" s="1"/>
  <c r="P336" i="1"/>
  <c r="Q336" i="1" s="1"/>
  <c r="P464" i="1"/>
  <c r="Q464" i="1" s="1"/>
  <c r="P912" i="1"/>
  <c r="Q912" i="1" s="1"/>
  <c r="P217" i="1"/>
  <c r="Q217" i="1" s="1"/>
  <c r="P281" i="1"/>
  <c r="Q281" i="1" s="1"/>
  <c r="P345" i="1"/>
  <c r="Q345" i="1" s="1"/>
  <c r="P409" i="1"/>
  <c r="Q409" i="1" s="1"/>
  <c r="P473" i="1"/>
  <c r="Q473" i="1" s="1"/>
  <c r="P537" i="1"/>
  <c r="Q537" i="1" s="1"/>
  <c r="P601" i="1"/>
  <c r="Q601" i="1" s="1"/>
  <c r="P665" i="1"/>
  <c r="Q665" i="1" s="1"/>
  <c r="P729" i="1"/>
  <c r="Q729" i="1" s="1"/>
  <c r="P793" i="1"/>
  <c r="Q793" i="1" s="1"/>
  <c r="P1113" i="1"/>
  <c r="Q1113" i="1" s="1"/>
  <c r="P108" i="1"/>
  <c r="Q108" i="1" s="1"/>
  <c r="P486" i="1"/>
  <c r="Q486" i="1" s="1"/>
  <c r="P614" i="1"/>
  <c r="Q614" i="1" s="1"/>
  <c r="P870" i="1"/>
  <c r="Q870" i="1" s="1"/>
  <c r="P934" i="1"/>
  <c r="Q934" i="1" s="1"/>
  <c r="P1126" i="1"/>
  <c r="Q1126" i="1" s="1"/>
  <c r="P1254" i="1"/>
  <c r="Q1254" i="1" s="1"/>
  <c r="P1318" i="1"/>
  <c r="Q1318" i="1" s="1"/>
  <c r="P699" i="1"/>
  <c r="Q699" i="1" s="1"/>
  <c r="P955" i="1"/>
  <c r="Q955" i="1" s="1"/>
  <c r="P1211" i="1"/>
  <c r="Q1211" i="1" s="1"/>
  <c r="P1480" i="1"/>
  <c r="Q1480" i="1" s="1"/>
  <c r="P1544" i="1"/>
  <c r="Q1544" i="1" s="1"/>
  <c r="P1864" i="1"/>
  <c r="Q1864" i="1" s="1"/>
  <c r="P527" i="1"/>
  <c r="Q527" i="1" s="1"/>
  <c r="P1288" i="1"/>
  <c r="Q1288" i="1" s="1"/>
  <c r="P1501" i="1"/>
  <c r="Q1501" i="1" s="1"/>
  <c r="P1757" i="1"/>
  <c r="Q1757" i="1" s="1"/>
  <c r="P307" i="1"/>
  <c r="Q307" i="1" s="1"/>
  <c r="P1364" i="1"/>
  <c r="Q1364" i="1" s="1"/>
  <c r="P1766" i="1"/>
  <c r="Q1766" i="1" s="1"/>
  <c r="P2102" i="1"/>
  <c r="Q2102" i="1" s="1"/>
  <c r="P1839" i="1"/>
  <c r="Q1839" i="1" s="1"/>
  <c r="P2179" i="1"/>
  <c r="Q2179" i="1" s="1"/>
  <c r="P2007" i="1"/>
  <c r="Q2007" i="1" s="1"/>
  <c r="P1979" i="1"/>
  <c r="Q1979" i="1" s="1"/>
  <c r="P1430" i="1"/>
  <c r="Q1430" i="1" s="1"/>
  <c r="P1686" i="1"/>
  <c r="Q1686" i="1" s="1"/>
  <c r="P1942" i="1"/>
  <c r="Q1942" i="1" s="1"/>
  <c r="P2198" i="1"/>
  <c r="Q2198" i="1" s="1"/>
  <c r="P1711" i="1"/>
  <c r="Q1711" i="1" s="1"/>
  <c r="P159" i="1"/>
  <c r="Q159" i="1" s="1"/>
  <c r="P479" i="1"/>
  <c r="Q479" i="1" s="1"/>
  <c r="P1772" i="1"/>
  <c r="Q1772" i="1" s="1"/>
  <c r="P1475" i="1"/>
  <c r="Q1475" i="1" s="1"/>
  <c r="P1987" i="1"/>
  <c r="Q1987" i="1" s="1"/>
  <c r="P1713" i="1"/>
  <c r="Q1713" i="1" s="1"/>
  <c r="P1953" i="1"/>
  <c r="Q1953" i="1" s="1"/>
  <c r="P2209" i="1"/>
  <c r="Q2209" i="1" s="1"/>
  <c r="P1267" i="1"/>
  <c r="Q1267" i="1" s="1"/>
  <c r="P1702" i="1"/>
  <c r="Q1702" i="1" s="1"/>
  <c r="P2038" i="1"/>
  <c r="Q2038" i="1" s="1"/>
  <c r="P1583" i="1"/>
  <c r="Q1583" i="1" s="1"/>
  <c r="P1795" i="1"/>
  <c r="Q1795" i="1" s="1"/>
  <c r="P1815" i="1"/>
  <c r="Q1815" i="1" s="1"/>
  <c r="P1787" i="1"/>
  <c r="Q1787" i="1" s="1"/>
  <c r="P2188" i="1"/>
  <c r="Q2188" i="1" s="1"/>
  <c r="P1884" i="1"/>
  <c r="Q1884" i="1" s="1"/>
  <c r="P1329" i="1"/>
  <c r="Q1329" i="1" s="1"/>
  <c r="P395" i="1"/>
  <c r="Q395" i="1" s="1"/>
  <c r="P1178" i="1"/>
  <c r="Q1178" i="1" s="1"/>
  <c r="P906" i="1"/>
  <c r="Q906" i="1" s="1"/>
  <c r="P650" i="1"/>
  <c r="Q650" i="1" s="1"/>
  <c r="P394" i="1"/>
  <c r="Q394" i="1" s="1"/>
  <c r="P1277" i="1"/>
  <c r="Q1277" i="1" s="1"/>
  <c r="P1021" i="1"/>
  <c r="Q1021" i="1" s="1"/>
  <c r="P765" i="1"/>
  <c r="Q765" i="1" s="1"/>
  <c r="P509" i="1"/>
  <c r="Q509" i="1" s="1"/>
  <c r="P253" i="1"/>
  <c r="Q253" i="1" s="1"/>
  <c r="P1140" i="1"/>
  <c r="Q1140" i="1" s="1"/>
  <c r="P884" i="1"/>
  <c r="Q884" i="1" s="1"/>
  <c r="P628" i="1"/>
  <c r="Q628" i="1" s="1"/>
  <c r="P372" i="1"/>
  <c r="Q372" i="1" s="1"/>
  <c r="P111" i="1"/>
  <c r="Q111" i="1" s="1"/>
  <c r="P177" i="1"/>
  <c r="Q177" i="1" s="1"/>
  <c r="P1473" i="1"/>
  <c r="Q1473" i="1" s="1"/>
  <c r="P2012" i="1"/>
  <c r="Q2012" i="1" s="1"/>
  <c r="P1708" i="1"/>
  <c r="Q1708" i="1" s="1"/>
  <c r="P1452" i="1"/>
  <c r="Q1452" i="1" s="1"/>
  <c r="P843" i="1"/>
  <c r="Q843" i="1" s="1"/>
  <c r="P1290" i="1"/>
  <c r="Q1290" i="1" s="1"/>
  <c r="P1018" i="1"/>
  <c r="Q1018" i="1" s="1"/>
  <c r="P762" i="1"/>
  <c r="Q762" i="1" s="1"/>
  <c r="P506" i="1"/>
  <c r="Q506" i="1" s="1"/>
  <c r="P250" i="1"/>
  <c r="Q250" i="1" s="1"/>
  <c r="P1133" i="1"/>
  <c r="Q1133" i="1" s="1"/>
  <c r="P877" i="1"/>
  <c r="Q877" i="1" s="1"/>
  <c r="P621" i="1"/>
  <c r="Q621" i="1" s="1"/>
  <c r="P365" i="1"/>
  <c r="Q365" i="1" s="1"/>
  <c r="P1252" i="1"/>
  <c r="Q1252" i="1" s="1"/>
  <c r="P996" i="1"/>
  <c r="Q996" i="1" s="1"/>
  <c r="P740" i="1"/>
  <c r="Q740" i="1" s="1"/>
  <c r="P484" i="1"/>
  <c r="Q484" i="1" s="1"/>
  <c r="P228" i="1"/>
  <c r="Q228" i="1" s="1"/>
  <c r="P134" i="1"/>
  <c r="Q134" i="1" s="1"/>
  <c r="P2156" i="1"/>
  <c r="Q2156" i="1" s="1"/>
  <c r="P1852" i="1"/>
  <c r="Q1852" i="1" s="1"/>
  <c r="P1564" i="1"/>
  <c r="Q1564" i="1" s="1"/>
  <c r="P1287" i="1"/>
  <c r="Q1287" i="1" s="1"/>
  <c r="P267" i="1"/>
  <c r="Q267" i="1" s="1"/>
  <c r="P874" i="1"/>
  <c r="Q874" i="1" s="1"/>
  <c r="P362" i="1"/>
  <c r="Q362" i="1" s="1"/>
  <c r="P1245" i="1"/>
  <c r="Q1245" i="1" s="1"/>
  <c r="P989" i="1"/>
  <c r="Q989" i="1" s="1"/>
  <c r="P733" i="1"/>
  <c r="Q733" i="1" s="1"/>
  <c r="P477" i="1"/>
  <c r="Q477" i="1" s="1"/>
  <c r="P221" i="1"/>
  <c r="Q221" i="1" s="1"/>
  <c r="P1108" i="1"/>
  <c r="Q1108" i="1" s="1"/>
  <c r="P596" i="1"/>
  <c r="Q596" i="1" s="1"/>
  <c r="P340" i="1"/>
  <c r="Q340" i="1" s="1"/>
  <c r="P79" i="1"/>
  <c r="Q79" i="1" s="1"/>
  <c r="P145" i="1"/>
  <c r="Q145" i="1" s="1"/>
  <c r="P1505" i="1"/>
  <c r="Q1505" i="1" s="1"/>
  <c r="P927" i="1"/>
  <c r="Q927" i="1" s="1"/>
  <c r="P2060" i="1"/>
  <c r="Q2060" i="1" s="1"/>
  <c r="P1756" i="1"/>
  <c r="Q1756" i="1" s="1"/>
  <c r="P1484" i="1"/>
  <c r="Q1484" i="1" s="1"/>
  <c r="P971" i="1"/>
  <c r="Q971" i="1" s="1"/>
  <c r="P1050" i="1"/>
  <c r="Q1050" i="1" s="1"/>
  <c r="P794" i="1"/>
  <c r="Q794" i="1" s="1"/>
  <c r="P538" i="1"/>
  <c r="Q538" i="1" s="1"/>
  <c r="P282" i="1"/>
  <c r="Q282" i="1" s="1"/>
  <c r="P1165" i="1"/>
  <c r="Q1165" i="1" s="1"/>
  <c r="P909" i="1"/>
  <c r="Q909" i="1" s="1"/>
  <c r="P653" i="1"/>
  <c r="Q653" i="1" s="1"/>
  <c r="P397" i="1"/>
  <c r="Q397" i="1" s="1"/>
  <c r="P1284" i="1"/>
  <c r="Q1284" i="1" s="1"/>
  <c r="P1028" i="1"/>
  <c r="Q1028" i="1" s="1"/>
  <c r="P772" i="1"/>
  <c r="Q772" i="1" s="1"/>
  <c r="P516" i="1"/>
  <c r="Q516" i="1" s="1"/>
  <c r="P260" i="1"/>
  <c r="Q260" i="1" s="1"/>
  <c r="P182" i="1"/>
  <c r="Q182" i="1" s="1"/>
  <c r="P65" i="1"/>
  <c r="Q65" i="1" s="1"/>
  <c r="P2033" i="1"/>
  <c r="Q2033" i="1" s="1"/>
  <c r="P435" i="1"/>
  <c r="Q435" i="1" s="1"/>
  <c r="P1398" i="1"/>
  <c r="Q1398" i="1" s="1"/>
  <c r="P1798" i="1"/>
  <c r="Q1798" i="1" s="1"/>
  <c r="P2150" i="1"/>
  <c r="Q2150" i="1" s="1"/>
  <c r="P2031" i="1"/>
  <c r="Q2031" i="1" s="1"/>
  <c r="P503" i="1"/>
  <c r="Q503" i="1" s="1"/>
  <c r="P2135" i="1"/>
  <c r="Q2135" i="1" s="1"/>
  <c r="P2107" i="1"/>
  <c r="Q2107" i="1" s="1"/>
  <c r="P1830" i="1"/>
  <c r="Q1830" i="1" s="1"/>
  <c r="P1990" i="1"/>
  <c r="Q1990" i="1" s="1"/>
  <c r="P2113" i="1"/>
  <c r="Q2113" i="1" s="1"/>
  <c r="P1431" i="1"/>
  <c r="Q1431" i="1" s="1"/>
  <c r="P1183" i="1"/>
  <c r="Q1183" i="1" s="1"/>
  <c r="P1967" i="1"/>
  <c r="Q1967" i="1" s="1"/>
  <c r="P2166" i="1"/>
  <c r="Q2166" i="1" s="1"/>
  <c r="P1943" i="1"/>
  <c r="Q1943" i="1" s="1"/>
  <c r="P1321" i="1"/>
  <c r="Q1321" i="1" s="1"/>
  <c r="P1585" i="1"/>
  <c r="Q1585" i="1" s="1"/>
  <c r="P165" i="1"/>
  <c r="Q165" i="1" s="1"/>
  <c r="P170" i="1"/>
  <c r="Q170" i="1" s="1"/>
  <c r="P152" i="1"/>
  <c r="Q152" i="1" s="1"/>
  <c r="P241" i="1"/>
  <c r="Q241" i="1" s="1"/>
  <c r="P497" i="1"/>
  <c r="Q497" i="1" s="1"/>
  <c r="P625" i="1"/>
  <c r="Q625" i="1" s="1"/>
  <c r="P254" i="1"/>
  <c r="Q254" i="1" s="1"/>
  <c r="P1051" i="1"/>
  <c r="Q1051" i="1" s="1"/>
  <c r="P367" i="1"/>
  <c r="Q367" i="1" s="1"/>
  <c r="P2037" i="1"/>
  <c r="Q2037" i="1" s="1"/>
  <c r="P963" i="1"/>
  <c r="Q963" i="1" s="1"/>
  <c r="P1219" i="1"/>
  <c r="Q1219" i="1" s="1"/>
  <c r="P1418" i="1"/>
  <c r="Q1418" i="1" s="1"/>
  <c r="P1674" i="1"/>
  <c r="Q1674" i="1" s="1"/>
  <c r="P1802" i="1"/>
  <c r="Q1802" i="1" s="1"/>
  <c r="P311" i="1"/>
  <c r="Q311" i="1" s="1"/>
  <c r="P1931" i="1"/>
  <c r="Q1931" i="1" s="1"/>
  <c r="P2187" i="1"/>
  <c r="Q2187" i="1" s="1"/>
  <c r="P201" i="1"/>
  <c r="Q201" i="1" s="1"/>
  <c r="P588" i="1"/>
  <c r="Q588" i="1" s="1"/>
  <c r="P780" i="1"/>
  <c r="Q780" i="1" s="1"/>
  <c r="P341" i="1"/>
  <c r="Q341" i="1" s="1"/>
  <c r="P482" i="1"/>
  <c r="Q482" i="1" s="1"/>
  <c r="P546" i="1"/>
  <c r="Q546" i="1" s="1"/>
  <c r="P610" i="1"/>
  <c r="Q610" i="1" s="1"/>
  <c r="P674" i="1"/>
  <c r="Q674" i="1" s="1"/>
  <c r="P738" i="1"/>
  <c r="Q738" i="1" s="1"/>
  <c r="P802" i="1"/>
  <c r="Q802" i="1" s="1"/>
  <c r="P939" i="1"/>
  <c r="Q939" i="1" s="1"/>
  <c r="P2116" i="1"/>
  <c r="Q2116" i="1" s="1"/>
  <c r="P1023" i="1"/>
  <c r="Q1023" i="1" s="1"/>
  <c r="P1279" i="1"/>
  <c r="Q1279" i="1" s="1"/>
  <c r="P1368" i="1"/>
  <c r="Q1368" i="1" s="1"/>
  <c r="P1561" i="1"/>
  <c r="Q1561" i="1" s="1"/>
  <c r="P339" i="1"/>
  <c r="Q339" i="1" s="1"/>
  <c r="P1582" i="1"/>
  <c r="Q1582" i="1" s="1"/>
  <c r="P1239" i="1"/>
  <c r="Q1239" i="1" s="1"/>
  <c r="P551" i="1"/>
  <c r="Q551" i="1" s="1"/>
  <c r="P1379" i="1"/>
  <c r="Q1379" i="1" s="1"/>
  <c r="P1635" i="1"/>
  <c r="Q1635" i="1" s="1"/>
  <c r="P1891" i="1"/>
  <c r="Q1891" i="1" s="1"/>
  <c r="P1285" i="1"/>
  <c r="Q1285" i="1" s="1"/>
  <c r="P1563" i="1"/>
  <c r="Q1563" i="1" s="1"/>
  <c r="P1819" i="1"/>
  <c r="Q1819" i="1" s="1"/>
  <c r="P2075" i="1"/>
  <c r="Q2075" i="1" s="1"/>
  <c r="P1853" i="1"/>
  <c r="Q1853" i="1" s="1"/>
  <c r="P739" i="1"/>
  <c r="Q739" i="1" s="1"/>
  <c r="P1251" i="1"/>
  <c r="Q1251" i="1" s="1"/>
  <c r="P1490" i="1"/>
  <c r="Q1490" i="1" s="1"/>
  <c r="P1746" i="1"/>
  <c r="Q1746" i="1" s="1"/>
  <c r="P2002" i="1"/>
  <c r="Q2002" i="1" s="1"/>
  <c r="P2066" i="1"/>
  <c r="Q2066" i="1" s="1"/>
  <c r="P1951" i="1"/>
  <c r="Q1951" i="1" s="1"/>
  <c r="P2207" i="1"/>
  <c r="Q2207" i="1" s="1"/>
  <c r="P1607" i="1"/>
  <c r="Q1607" i="1" s="1"/>
  <c r="P1863" i="1"/>
  <c r="Q1863" i="1" s="1"/>
  <c r="P2119" i="1"/>
  <c r="Q2119" i="1" s="1"/>
  <c r="P29" i="1"/>
  <c r="Q29" i="1" s="1"/>
  <c r="P98" i="1"/>
  <c r="Q98" i="1" s="1"/>
  <c r="P162" i="1"/>
  <c r="Q162" i="1" s="1"/>
  <c r="P43" i="1"/>
  <c r="Q43" i="1" s="1"/>
  <c r="P107" i="1"/>
  <c r="Q107" i="1" s="1"/>
  <c r="P352" i="1"/>
  <c r="Q352" i="1" s="1"/>
  <c r="P416" i="1"/>
  <c r="Q416" i="1" s="1"/>
  <c r="P480" i="1"/>
  <c r="Q480" i="1" s="1"/>
  <c r="P608" i="1"/>
  <c r="Q608" i="1" s="1"/>
  <c r="P672" i="1"/>
  <c r="Q672" i="1" s="1"/>
  <c r="P800" i="1"/>
  <c r="Q800" i="1" s="1"/>
  <c r="P864" i="1"/>
  <c r="Q864" i="1" s="1"/>
  <c r="P928" i="1"/>
  <c r="Q928" i="1" s="1"/>
  <c r="P992" i="1"/>
  <c r="Q992" i="1" s="1"/>
  <c r="P1056" i="1"/>
  <c r="Q1056" i="1" s="1"/>
  <c r="P1120" i="1"/>
  <c r="Q1120" i="1" s="1"/>
  <c r="P1184" i="1"/>
  <c r="Q1184" i="1" s="1"/>
  <c r="P1248" i="1"/>
  <c r="Q1248" i="1" s="1"/>
  <c r="P120" i="1"/>
  <c r="Q120" i="1" s="1"/>
  <c r="P361" i="1"/>
  <c r="Q361" i="1" s="1"/>
  <c r="P425" i="1"/>
  <c r="Q425" i="1" s="1"/>
  <c r="P553" i="1"/>
  <c r="Q553" i="1" s="1"/>
  <c r="P1001" i="1"/>
  <c r="Q1001" i="1" s="1"/>
  <c r="P1065" i="1"/>
  <c r="Q1065" i="1" s="1"/>
  <c r="P1257" i="1"/>
  <c r="Q1257" i="1" s="1"/>
  <c r="P310" i="1"/>
  <c r="Q310" i="1" s="1"/>
  <c r="P438" i="1"/>
  <c r="Q438" i="1" s="1"/>
  <c r="P758" i="1"/>
  <c r="Q758" i="1" s="1"/>
  <c r="P886" i="1"/>
  <c r="Q886" i="1" s="1"/>
  <c r="P1014" i="1"/>
  <c r="Q1014" i="1" s="1"/>
  <c r="P1078" i="1"/>
  <c r="Q1078" i="1" s="1"/>
  <c r="P1142" i="1"/>
  <c r="Q1142" i="1" s="1"/>
  <c r="P1270" i="1"/>
  <c r="Q1270" i="1" s="1"/>
  <c r="P1334" i="1"/>
  <c r="Q1334" i="1" s="1"/>
  <c r="P251" i="1"/>
  <c r="Q251" i="1" s="1"/>
  <c r="P1367" i="1"/>
  <c r="Q1367" i="1" s="1"/>
  <c r="P1432" i="1"/>
  <c r="Q1432" i="1" s="1"/>
  <c r="P1496" i="1"/>
  <c r="Q1496" i="1" s="1"/>
  <c r="P1560" i="1"/>
  <c r="Q1560" i="1" s="1"/>
  <c r="P1624" i="1"/>
  <c r="Q1624" i="1" s="1"/>
  <c r="P1688" i="1"/>
  <c r="Q1688" i="1" s="1"/>
  <c r="P1752" i="1"/>
  <c r="Q1752" i="1" s="1"/>
  <c r="P1816" i="1"/>
  <c r="Q1816" i="1" s="1"/>
  <c r="P1880" i="1"/>
  <c r="Q1880" i="1" s="1"/>
  <c r="P1944" i="1"/>
  <c r="Q1944" i="1" s="1"/>
  <c r="P2008" i="1"/>
  <c r="Q2008" i="1" s="1"/>
  <c r="P2072" i="1"/>
  <c r="Q2072" i="1" s="1"/>
  <c r="P2136" i="1"/>
  <c r="Q2136" i="1" s="1"/>
  <c r="P2200" i="1"/>
  <c r="Q2200" i="1" s="1"/>
  <c r="P591" i="1"/>
  <c r="Q591" i="1" s="1"/>
  <c r="P1309" i="1"/>
  <c r="Q1309" i="1" s="1"/>
  <c r="P1453" i="1"/>
  <c r="Q1453" i="1" s="1"/>
  <c r="P1517" i="1"/>
  <c r="Q1517" i="1" s="1"/>
  <c r="P1581" i="1"/>
  <c r="Q1581" i="1" s="1"/>
  <c r="P1645" i="1"/>
  <c r="Q1645" i="1" s="1"/>
  <c r="P1709" i="1"/>
  <c r="Q1709" i="1" s="1"/>
  <c r="P1809" i="1"/>
  <c r="Q1809" i="1" s="1"/>
  <c r="P563" i="1"/>
  <c r="Q563" i="1" s="1"/>
  <c r="P1462" i="1"/>
  <c r="Q1462" i="1" s="1"/>
  <c r="P1846" i="1"/>
  <c r="Q1846" i="1" s="1"/>
  <c r="P2182" i="1"/>
  <c r="Q2182" i="1" s="1"/>
  <c r="P2159" i="1"/>
  <c r="Q2159" i="1" s="1"/>
  <c r="P1015" i="1"/>
  <c r="Q1015" i="1" s="1"/>
  <c r="P391" i="1"/>
  <c r="Q391" i="1" s="1"/>
  <c r="P22" i="1"/>
  <c r="Q22" i="1" s="1"/>
  <c r="P1750" i="1"/>
  <c r="Q1750" i="1" s="1"/>
  <c r="P2006" i="1"/>
  <c r="Q2006" i="1" s="1"/>
  <c r="P819" i="1"/>
  <c r="Q819" i="1" s="1"/>
  <c r="P1414" i="1"/>
  <c r="Q1414" i="1" s="1"/>
  <c r="P223" i="1"/>
  <c r="Q223" i="1" s="1"/>
  <c r="P1343" i="1"/>
  <c r="Q1343" i="1" s="1"/>
  <c r="P2028" i="1"/>
  <c r="Q2028" i="1" s="1"/>
  <c r="P1603" i="1"/>
  <c r="Q1603" i="1" s="1"/>
  <c r="P2115" i="1"/>
  <c r="Q2115" i="1" s="1"/>
  <c r="P1761" i="1"/>
  <c r="Q1761" i="1" s="1"/>
  <c r="P2017" i="1"/>
  <c r="Q2017" i="1" s="1"/>
  <c r="P371" i="1"/>
  <c r="Q371" i="1" s="1"/>
  <c r="P1382" i="1"/>
  <c r="Q1382" i="1" s="1"/>
  <c r="P1782" i="1"/>
  <c r="Q1782" i="1" s="1"/>
  <c r="P1903" i="1"/>
  <c r="Q1903" i="1" s="1"/>
  <c r="P247" i="1"/>
  <c r="Q247" i="1" s="1"/>
  <c r="P2043" i="1"/>
  <c r="Q2043" i="1" s="1"/>
  <c r="P1247" i="1"/>
  <c r="Q1247" i="1" s="1"/>
  <c r="P1820" i="1"/>
  <c r="Q1820" i="1" s="1"/>
  <c r="P1163" i="1"/>
  <c r="Q1163" i="1" s="1"/>
  <c r="P1370" i="1"/>
  <c r="Q1370" i="1" s="1"/>
  <c r="P1098" i="1"/>
  <c r="Q1098" i="1" s="1"/>
  <c r="P842" i="1"/>
  <c r="Q842" i="1" s="1"/>
  <c r="P586" i="1"/>
  <c r="Q586" i="1" s="1"/>
  <c r="P330" i="1"/>
  <c r="Q330" i="1" s="1"/>
  <c r="P1213" i="1"/>
  <c r="Q1213" i="1" s="1"/>
  <c r="P957" i="1"/>
  <c r="Q957" i="1" s="1"/>
  <c r="P701" i="1"/>
  <c r="Q701" i="1" s="1"/>
  <c r="P445" i="1"/>
  <c r="Q445" i="1" s="1"/>
  <c r="P176" i="1"/>
  <c r="Q176" i="1" s="1"/>
  <c r="P1076" i="1"/>
  <c r="Q1076" i="1" s="1"/>
  <c r="P820" i="1"/>
  <c r="Q820" i="1" s="1"/>
  <c r="P564" i="1"/>
  <c r="Q564" i="1" s="1"/>
  <c r="P308" i="1"/>
  <c r="Q308" i="1" s="1"/>
  <c r="P47" i="1"/>
  <c r="Q47" i="1" s="1"/>
  <c r="P113" i="1"/>
  <c r="Q113" i="1" s="1"/>
  <c r="P1409" i="1"/>
  <c r="Q1409" i="1" s="1"/>
  <c r="P351" i="1"/>
  <c r="Q351" i="1" s="1"/>
  <c r="P1932" i="1"/>
  <c r="Q1932" i="1" s="1"/>
  <c r="P1644" i="1"/>
  <c r="Q1644" i="1" s="1"/>
  <c r="P1388" i="1"/>
  <c r="Q1388" i="1" s="1"/>
  <c r="P587" i="1"/>
  <c r="Q587" i="1" s="1"/>
  <c r="P1226" i="1"/>
  <c r="Q1226" i="1" s="1"/>
  <c r="P954" i="1"/>
  <c r="Q954" i="1" s="1"/>
  <c r="P698" i="1"/>
  <c r="Q698" i="1" s="1"/>
  <c r="P171" i="1"/>
  <c r="Q171" i="1" s="1"/>
  <c r="P1069" i="1"/>
  <c r="Q1069" i="1" s="1"/>
  <c r="P813" i="1"/>
  <c r="Q813" i="1" s="1"/>
  <c r="P557" i="1"/>
  <c r="Q557" i="1" s="1"/>
  <c r="P301" i="1"/>
  <c r="Q301" i="1" s="1"/>
  <c r="P1188" i="1"/>
  <c r="Q1188" i="1" s="1"/>
  <c r="P932" i="1"/>
  <c r="Q932" i="1" s="1"/>
  <c r="P676" i="1"/>
  <c r="Q676" i="1" s="1"/>
  <c r="P420" i="1"/>
  <c r="Q420" i="1" s="1"/>
  <c r="P36" i="1"/>
  <c r="Q36" i="1" s="1"/>
  <c r="P54" i="1"/>
  <c r="Q54" i="1" s="1"/>
  <c r="P1521" i="1"/>
  <c r="Q1521" i="1" s="1"/>
  <c r="P991" i="1"/>
  <c r="Q991" i="1" s="1"/>
  <c r="P2076" i="1"/>
  <c r="Q2076" i="1" s="1"/>
  <c r="P1788" i="1"/>
  <c r="Q1788" i="1" s="1"/>
  <c r="P1500" i="1"/>
  <c r="Q1500" i="1" s="1"/>
  <c r="P1035" i="1"/>
  <c r="Q1035" i="1" s="1"/>
  <c r="P1338" i="1"/>
  <c r="Q1338" i="1" s="1"/>
  <c r="P1066" i="1"/>
  <c r="Q1066" i="1" s="1"/>
  <c r="P810" i="1"/>
  <c r="Q810" i="1" s="1"/>
  <c r="P554" i="1"/>
  <c r="Q554" i="1" s="1"/>
  <c r="P298" i="1"/>
  <c r="Q298" i="1" s="1"/>
  <c r="P1181" i="1"/>
  <c r="Q1181" i="1" s="1"/>
  <c r="P925" i="1"/>
  <c r="Q925" i="1" s="1"/>
  <c r="P669" i="1"/>
  <c r="Q669" i="1" s="1"/>
  <c r="P413" i="1"/>
  <c r="Q413" i="1" s="1"/>
  <c r="P72" i="1"/>
  <c r="Q72" i="1" s="1"/>
  <c r="P1044" i="1"/>
  <c r="Q1044" i="1" s="1"/>
  <c r="P788" i="1"/>
  <c r="Q788" i="1" s="1"/>
  <c r="P276" i="1"/>
  <c r="Q276" i="1" s="1"/>
  <c r="P198" i="1"/>
  <c r="Q198" i="1" s="1"/>
  <c r="P81" i="1"/>
  <c r="Q81" i="1" s="1"/>
  <c r="P607" i="1"/>
  <c r="Q607" i="1" s="1"/>
  <c r="P1964" i="1"/>
  <c r="Q1964" i="1" s="1"/>
  <c r="P1676" i="1"/>
  <c r="Q1676" i="1" s="1"/>
  <c r="P1420" i="1"/>
  <c r="Q1420" i="1" s="1"/>
  <c r="P715" i="1"/>
  <c r="Q715" i="1" s="1"/>
  <c r="P1258" i="1"/>
  <c r="Q1258" i="1" s="1"/>
  <c r="P986" i="1"/>
  <c r="Q986" i="1" s="1"/>
  <c r="P474" i="1"/>
  <c r="Q474" i="1" s="1"/>
  <c r="P218" i="1"/>
  <c r="Q218" i="1" s="1"/>
  <c r="P845" i="1"/>
  <c r="Q845" i="1" s="1"/>
  <c r="P589" i="1"/>
  <c r="Q589" i="1" s="1"/>
  <c r="P333" i="1"/>
  <c r="Q333" i="1" s="1"/>
  <c r="P1220" i="1"/>
  <c r="Q1220" i="1" s="1"/>
  <c r="P964" i="1"/>
  <c r="Q964" i="1" s="1"/>
  <c r="P708" i="1"/>
  <c r="Q708" i="1" s="1"/>
  <c r="P452" i="1"/>
  <c r="Q452" i="1" s="1"/>
  <c r="P191" i="1"/>
  <c r="Q191" i="1" s="1"/>
  <c r="P102" i="1"/>
  <c r="Q102" i="1" s="1"/>
  <c r="P21" i="1"/>
  <c r="Q21" i="1" s="1"/>
  <c r="P1841" i="1"/>
  <c r="Q1841" i="1" s="1"/>
  <c r="P2097" i="1"/>
  <c r="Q2097" i="1" s="1"/>
  <c r="P691" i="1"/>
  <c r="Q691" i="1" s="1"/>
  <c r="P1510" i="1"/>
  <c r="Q1510" i="1" s="1"/>
  <c r="P1894" i="1"/>
  <c r="Q1894" i="1" s="1"/>
  <c r="P343" i="1"/>
  <c r="Q343" i="1" s="1"/>
  <c r="P423" i="1"/>
  <c r="Q423" i="1" s="1"/>
  <c r="P1365" i="1"/>
  <c r="Q1365" i="1" s="1"/>
  <c r="P903" i="1"/>
  <c r="Q903" i="1" s="1"/>
  <c r="P1734" i="1"/>
  <c r="Q1734" i="1" s="1"/>
  <c r="P1601" i="1"/>
  <c r="Q1601" i="1" s="1"/>
  <c r="P1775" i="1"/>
  <c r="Q1775" i="1" s="1"/>
  <c r="P1638" i="1"/>
  <c r="Q1638" i="1" s="1"/>
  <c r="P1139" i="1"/>
  <c r="Q1139" i="1" s="1"/>
  <c r="P1697" i="1"/>
  <c r="Q1697" i="1" s="1"/>
  <c r="P1996" i="1"/>
  <c r="Q1996" i="1" s="1"/>
  <c r="P1857" i="1"/>
  <c r="Q1857" i="1" s="1"/>
  <c r="P679" i="1"/>
  <c r="Q679" i="1" s="1"/>
  <c r="P1539" i="1"/>
  <c r="Q1539" i="1" s="1"/>
  <c r="P243" i="1"/>
  <c r="Q243" i="1" s="1"/>
  <c r="P1921" i="1"/>
  <c r="Q1921" i="1" s="1"/>
  <c r="P1745" i="1"/>
  <c r="Q1745" i="1" s="1"/>
  <c r="M9" i="1" l="1"/>
  <c r="B5" i="3"/>
  <c r="B4" i="3"/>
  <c r="B2" i="3"/>
  <c r="B3" i="3"/>
  <c r="C4" i="3"/>
  <c r="C5" i="3"/>
  <c r="C2" i="3"/>
  <c r="C3" i="3"/>
  <c r="D3" i="3"/>
  <c r="D4" i="3"/>
  <c r="D2" i="3"/>
  <c r="D5" i="3"/>
  <c r="E3" i="3"/>
  <c r="E5" i="3"/>
  <c r="E2" i="3"/>
  <c r="E4" i="3"/>
</calcChain>
</file>

<file path=xl/sharedStrings.xml><?xml version="1.0" encoding="utf-8"?>
<sst xmlns="http://schemas.openxmlformats.org/spreadsheetml/2006/main" count="4440" uniqueCount="2227">
  <si>
    <t>Vaughn College Of Aeronautics And Technology</t>
  </si>
  <si>
    <t>CUNY Bernard M. Baruch College</t>
  </si>
  <si>
    <t>City College Of New York - CUNY</t>
  </si>
  <si>
    <t>CUNY Lehman College</t>
  </si>
  <si>
    <t>California State University, Los Angeles</t>
  </si>
  <si>
    <t>CUNY John Jay College Of Criminal Justice</t>
  </si>
  <si>
    <t>MCPHS University</t>
  </si>
  <si>
    <t>Pace University</t>
  </si>
  <si>
    <t>State University Of New York At Stony Brook</t>
  </si>
  <si>
    <t>New York City College Of Technology Of The City University Of New</t>
  </si>
  <si>
    <t>ITI Technical College</t>
  </si>
  <si>
    <t>Texas A&amp;M International University</t>
  </si>
  <si>
    <t>CUNY Brooklyn College</t>
  </si>
  <si>
    <t>Technical Career Institutes</t>
  </si>
  <si>
    <t>University Of Texas - Pan American</t>
  </si>
  <si>
    <t>CUNY Hunter College</t>
  </si>
  <si>
    <t>Crimson Technical College</t>
  </si>
  <si>
    <t>Wood Tobe - Coburn School</t>
  </si>
  <si>
    <t>United Talmudical Seminary</t>
  </si>
  <si>
    <t>CUNY Queens College</t>
  </si>
  <si>
    <t>Glendale Community College</t>
  </si>
  <si>
    <t>South Texas College</t>
  </si>
  <si>
    <t>California State Polytechnic University, Pomona</t>
  </si>
  <si>
    <t>University Of Texas At El Paso</t>
  </si>
  <si>
    <t>CUNY York College</t>
  </si>
  <si>
    <t>Saint John's University of Queens, NY</t>
  </si>
  <si>
    <t>University Of California, Irvine</t>
  </si>
  <si>
    <t>Trocaire College</t>
  </si>
  <si>
    <t>Western Technical College of El Paso, TX</t>
  </si>
  <si>
    <t>Laredo Community College</t>
  </si>
  <si>
    <t>University Of Texas At Brownsville</t>
  </si>
  <si>
    <t>Saint Francis College</t>
  </si>
  <si>
    <t>CUNY, Hostos Community College</t>
  </si>
  <si>
    <t>New Jersey Institute Of Technology</t>
  </si>
  <si>
    <t>Mount St. Mary's College</t>
  </si>
  <si>
    <t>Woodbury University</t>
  </si>
  <si>
    <t>California State University, Northridge</t>
  </si>
  <si>
    <t>CUNY Borough Of Manhattan Community College</t>
  </si>
  <si>
    <t>Texas State Technical College Harlingen</t>
  </si>
  <si>
    <t>CUNY Laguardia Community College</t>
  </si>
  <si>
    <t>Bloomfield College</t>
  </si>
  <si>
    <t>University Of California, Riverside</t>
  </si>
  <si>
    <t>CUNY Bronx Community College</t>
  </si>
  <si>
    <t>College Of Mount Saint Vincent And Manhattan College</t>
  </si>
  <si>
    <t>Berkeley College of New York, NY</t>
  </si>
  <si>
    <t>Tulsa Welding School</t>
  </si>
  <si>
    <t>Southwest Texas Junior College</t>
  </si>
  <si>
    <t>California State University, Dominguez Hills</t>
  </si>
  <si>
    <t>University Of California, Los Angeles</t>
  </si>
  <si>
    <t>Hallmark College Of Technology</t>
  </si>
  <si>
    <t>Queensborough Community College-CUNY</t>
  </si>
  <si>
    <t>Long Island University System</t>
  </si>
  <si>
    <t>Albertus Magnus College</t>
  </si>
  <si>
    <t>Saint Peter's University</t>
  </si>
  <si>
    <t>San Jose State University</t>
  </si>
  <si>
    <t>New York Institute Of Technology</t>
  </si>
  <si>
    <t>New Jersey City University</t>
  </si>
  <si>
    <t>Texas A&amp;M University - Kingsville</t>
  </si>
  <si>
    <t>Xavier University Of Louisiana</t>
  </si>
  <si>
    <t>Sul Ross State University</t>
  </si>
  <si>
    <t>Tuskegee University</t>
  </si>
  <si>
    <t>Florida International University</t>
  </si>
  <si>
    <t>Saint Mary's University</t>
  </si>
  <si>
    <t>Binghamton University</t>
  </si>
  <si>
    <t>CUNY Medgar Evers College</t>
  </si>
  <si>
    <t>SUNY College At Old Westbury</t>
  </si>
  <si>
    <t>California Maritime Academy</t>
  </si>
  <si>
    <t>Dillard University</t>
  </si>
  <si>
    <t>Utica College</t>
  </si>
  <si>
    <t>Kingsborough Commmunity College/CUNY</t>
  </si>
  <si>
    <t>Dowling College</t>
  </si>
  <si>
    <t>University Of Houston System</t>
  </si>
  <si>
    <t>University Of California, Berkeley</t>
  </si>
  <si>
    <t>Midland College</t>
  </si>
  <si>
    <t>University Of California, San Diego</t>
  </si>
  <si>
    <t>Imperial Valley College</t>
  </si>
  <si>
    <t>Pasadena City College</t>
  </si>
  <si>
    <t>California State University, Fullerton</t>
  </si>
  <si>
    <t>El Paso Community College</t>
  </si>
  <si>
    <t>Reid State Technical College</t>
  </si>
  <si>
    <t>Lamar Institute Of Technology</t>
  </si>
  <si>
    <t>Odessa College</t>
  </si>
  <si>
    <t>Robert Morgan And Miami Lakes Educational Centers</t>
  </si>
  <si>
    <t>Grambling State University</t>
  </si>
  <si>
    <t>Miami Dade Community College System</t>
  </si>
  <si>
    <t>California State University, Bakersfield</t>
  </si>
  <si>
    <t>Art Center College Of Design</t>
  </si>
  <si>
    <t>Saint Thomas University</t>
  </si>
  <si>
    <t>Texas State Technical College West Texas</t>
  </si>
  <si>
    <t>Triangle Tech</t>
  </si>
  <si>
    <t>University Of California, Davis</t>
  </si>
  <si>
    <t>California State University, Long Beach</t>
  </si>
  <si>
    <t>California State University, San Bernardino</t>
  </si>
  <si>
    <t>Santa Monica College</t>
  </si>
  <si>
    <t>California State University, East Bay</t>
  </si>
  <si>
    <t>New Mexico Junior College</t>
  </si>
  <si>
    <t>Southern University And Agricultural &amp; Mechanical Colg At Baton R</t>
  </si>
  <si>
    <t>Stevens Institute Of Technology</t>
  </si>
  <si>
    <t xml:space="preserve">Cooper Union For The Advancement Of Science &amp; Art </t>
  </si>
  <si>
    <t>Union College of Barbourville, KY</t>
  </si>
  <si>
    <t>Devry University, Devry Institute Of Technology And Denver Technical College</t>
  </si>
  <si>
    <t>Otis College Of Art &amp; Design</t>
  </si>
  <si>
    <t>University Of The Pacific</t>
  </si>
  <si>
    <t>Alabama Agricultural &amp; Mechanical University</t>
  </si>
  <si>
    <t>Thomas A Edison State College</t>
  </si>
  <si>
    <t>Coyne College</t>
  </si>
  <si>
    <t>New Castle School Of Trades</t>
  </si>
  <si>
    <t>California State University, Fresno</t>
  </si>
  <si>
    <t>Spartan College Of Aeronautics And Technology</t>
  </si>
  <si>
    <t>College Of Staten Island/CUNY</t>
  </si>
  <si>
    <t>Dickinson State University</t>
  </si>
  <si>
    <t>Fortis College of Houston, TX</t>
  </si>
  <si>
    <t>Los Angeles Community College District</t>
  </si>
  <si>
    <t>Savannah State University</t>
  </si>
  <si>
    <t>Berkeley College of Woodland Park, NJ</t>
  </si>
  <si>
    <t>Howard University</t>
  </si>
  <si>
    <t>New Mexico Institute Of Mining &amp; Technology</t>
  </si>
  <si>
    <t>Hudson County Community College</t>
  </si>
  <si>
    <t>Fordham University</t>
  </si>
  <si>
    <t>D'Youville College</t>
  </si>
  <si>
    <t>Mississippi Valley State University</t>
  </si>
  <si>
    <t>University Of Southern California</t>
  </si>
  <si>
    <t>Coffeyville Community College</t>
  </si>
  <si>
    <t>Brazosport College</t>
  </si>
  <si>
    <t>Houston Community College</t>
  </si>
  <si>
    <t>Bennett College</t>
  </si>
  <si>
    <t>Copper Mountain College</t>
  </si>
  <si>
    <t>Elizabeth City State University</t>
  </si>
  <si>
    <t>Poster &amp; Chester Institute</t>
  </si>
  <si>
    <t>Park University</t>
  </si>
  <si>
    <t xml:space="preserve">College Of Westchester </t>
  </si>
  <si>
    <t>California State University, Stanislaus</t>
  </si>
  <si>
    <t>University Of Maryland University College</t>
  </si>
  <si>
    <t>Letourneau University</t>
  </si>
  <si>
    <t>Monroe College</t>
  </si>
  <si>
    <t>Adventist University Of Health Sciences</t>
  </si>
  <si>
    <t>University Of The District Of Columbia</t>
  </si>
  <si>
    <t>Florida Institute Of Technology</t>
  </si>
  <si>
    <t>Rutgers, The State University Of New Jersey</t>
  </si>
  <si>
    <t>Central Texas College District</t>
  </si>
  <si>
    <t>Nyack College</t>
  </si>
  <si>
    <t>Fresno Pacific University</t>
  </si>
  <si>
    <t>Plaza College</t>
  </si>
  <si>
    <t>State University Of New York At New Paltz</t>
  </si>
  <si>
    <t>Del Mar College</t>
  </si>
  <si>
    <t>San Diego State University</t>
  </si>
  <si>
    <t>University Of Louisiana At Monroe</t>
  </si>
  <si>
    <t>Dominican College Of Blauvelt</t>
  </si>
  <si>
    <t>Chicago State University</t>
  </si>
  <si>
    <t>Fashion Institute Of Technology</t>
  </si>
  <si>
    <t>Boricua College</t>
  </si>
  <si>
    <t>Saint Leo University</t>
  </si>
  <si>
    <t>ITT Technical Institute</t>
  </si>
  <si>
    <t>Illinois Institute Of Technology</t>
  </si>
  <si>
    <t>University Of La Verne</t>
  </si>
  <si>
    <t>Martin Methodist College</t>
  </si>
  <si>
    <t>New York University</t>
  </si>
  <si>
    <t>State University Of New York At Albany</t>
  </si>
  <si>
    <t>San Francisco Community College District</t>
  </si>
  <si>
    <t>Montana State University - Northern</t>
  </si>
  <si>
    <t>SUNY Empire State College</t>
  </si>
  <si>
    <t>Our Lady Of The Lake University</t>
  </si>
  <si>
    <t>Rocky Mountain College</t>
  </si>
  <si>
    <t>Claflin University</t>
  </si>
  <si>
    <t>Southern University At New Orleans</t>
  </si>
  <si>
    <t>Barry University</t>
  </si>
  <si>
    <t>Platt College of Alhambra, CA</t>
  </si>
  <si>
    <t>Southern Careers Institute</t>
  </si>
  <si>
    <t>Mercy College</t>
  </si>
  <si>
    <t>Oregon Institute Of Technology</t>
  </si>
  <si>
    <t>Kiamichi Technology Center</t>
  </si>
  <si>
    <t>San Francisco State University</t>
  </si>
  <si>
    <t>Barstow Community College</t>
  </si>
  <si>
    <t>Manhattanville College</t>
  </si>
  <si>
    <t>Embry-Riddle Aeronautical University</t>
  </si>
  <si>
    <t>State University Of New York At Buffalo</t>
  </si>
  <si>
    <t>Franklin University</t>
  </si>
  <si>
    <t>Maine Maritime Academy</t>
  </si>
  <si>
    <t>Rio Hondo Community College</t>
  </si>
  <si>
    <t>Barnard College</t>
  </si>
  <si>
    <t>Prairie View Agricultural &amp; Mechanical University</t>
  </si>
  <si>
    <t>Capital Area Technical College</t>
  </si>
  <si>
    <t>Clarke University</t>
  </si>
  <si>
    <t>Norfolk State University</t>
  </si>
  <si>
    <t>Marymount University</t>
  </si>
  <si>
    <t>Virginia State University</t>
  </si>
  <si>
    <t>Chaminade University Of Honolulu</t>
  </si>
  <si>
    <t>Kean University</t>
  </si>
  <si>
    <t>Clarendon College</t>
  </si>
  <si>
    <t>Texas Southern University</t>
  </si>
  <si>
    <t>McPherson College</t>
  </si>
  <si>
    <t>Massachusetts Institute Of Technology</t>
  </si>
  <si>
    <t>California State University, Monterey Bay</t>
  </si>
  <si>
    <t>Taft College</t>
  </si>
  <si>
    <t>Coast Community College District</t>
  </si>
  <si>
    <t>Albany College Of Pharmacy And Health Sciences</t>
  </si>
  <si>
    <t>Lincoln University of Lincoln University, PA</t>
  </si>
  <si>
    <t>University Of The Sciences In Philadelphia</t>
  </si>
  <si>
    <t>Howard County Junior College District</t>
  </si>
  <si>
    <t>Montana Tech Of The University Of Montana</t>
  </si>
  <si>
    <t>Occidental College</t>
  </si>
  <si>
    <t>California State University - Sacramento</t>
  </si>
  <si>
    <t>Fairleigh Dickinson University</t>
  </si>
  <si>
    <t>College Of The Ozarks</t>
  </si>
  <si>
    <t>Lamar State College - Orange</t>
  </si>
  <si>
    <t>Long Beach City College</t>
  </si>
  <si>
    <t>MCP Hahnemann And Drexel Universities</t>
  </si>
  <si>
    <t>Temple University</t>
  </si>
  <si>
    <t>Cerritos Community College</t>
  </si>
  <si>
    <t>Clark Atlanta University</t>
  </si>
  <si>
    <t>La Sierra University</t>
  </si>
  <si>
    <t>Marymount Manhattan College</t>
  </si>
  <si>
    <t>Mount Saint Mary College</t>
  </si>
  <si>
    <t>Essex County College</t>
  </si>
  <si>
    <t>Post University</t>
  </si>
  <si>
    <t>Spelman College</t>
  </si>
  <si>
    <t>Mills College</t>
  </si>
  <si>
    <t>Copiah-Lincoln Community College</t>
  </si>
  <si>
    <t>South Seattle Community College</t>
  </si>
  <si>
    <t>Rochester Institute Of Technology</t>
  </si>
  <si>
    <t>Florida Agricultural &amp; Mechanical University</t>
  </si>
  <si>
    <t>Nova Southeastern University</t>
  </si>
  <si>
    <t>Adelphi University</t>
  </si>
  <si>
    <t>Tennessee College Of Applied Technology-Jackson</t>
  </si>
  <si>
    <t>Southeastern Oklahoma State University</t>
  </si>
  <si>
    <t>Williston State College</t>
  </si>
  <si>
    <t>H. Councill Trenholm State Technical College</t>
  </si>
  <si>
    <t>College Of The Desert</t>
  </si>
  <si>
    <t>Universal Technical Institute of Rancho Cucamonga, CA</t>
  </si>
  <si>
    <t>Glendale Career College</t>
  </si>
  <si>
    <t>Dominican University Of California</t>
  </si>
  <si>
    <t>Belhaven University</t>
  </si>
  <si>
    <t>ETI School Of Skilled Trades</t>
  </si>
  <si>
    <t>Seton Hall University</t>
  </si>
  <si>
    <t>New Mexico State University</t>
  </si>
  <si>
    <t>Westwood College - South Bay</t>
  </si>
  <si>
    <t>California Institute Of Technology</t>
  </si>
  <si>
    <t>Northeastern Illinois University</t>
  </si>
  <si>
    <t>Roosevelt University</t>
  </si>
  <si>
    <t>Montclair State University</t>
  </si>
  <si>
    <t>Strayer University</t>
  </si>
  <si>
    <t>Methodist University</t>
  </si>
  <si>
    <t>Lasell College</t>
  </si>
  <si>
    <t>Advanced Technology Institute</t>
  </si>
  <si>
    <t>Anthem Institute</t>
  </si>
  <si>
    <t>Lee College</t>
  </si>
  <si>
    <t>Mitchell Technical Institute</t>
  </si>
  <si>
    <t>El Camino College</t>
  </si>
  <si>
    <t>Victoria College</t>
  </si>
  <si>
    <t>Kettering University</t>
  </si>
  <si>
    <t>South Georgia Technical College</t>
  </si>
  <si>
    <t>Morehouse College</t>
  </si>
  <si>
    <t>Lurleen B. Wallace Community College</t>
  </si>
  <si>
    <t>Western New Mexico University</t>
  </si>
  <si>
    <t>George Mason University</t>
  </si>
  <si>
    <t>New Mexico Highlands University</t>
  </si>
  <si>
    <t>Campbell University</t>
  </si>
  <si>
    <t>Loyola University Chicago</t>
  </si>
  <si>
    <t>Alabama Southern Community College</t>
  </si>
  <si>
    <t>University Of California, Santa Barbara</t>
  </si>
  <si>
    <t>Columbia University In The City Of New York</t>
  </si>
  <si>
    <t>Florida Atlantic University</t>
  </si>
  <si>
    <t xml:space="preserve">University Of New Orleans </t>
  </si>
  <si>
    <t>Bergen Community College</t>
  </si>
  <si>
    <t>Iona College</t>
  </si>
  <si>
    <t>Rensselaer Polytechnic Institute</t>
  </si>
  <si>
    <t>University Of Saint Joseph</t>
  </si>
  <si>
    <t>Montgomery College</t>
  </si>
  <si>
    <t>University Of Phoenix</t>
  </si>
  <si>
    <t>Lincoln Technical Institutes And Lincoln College Of Technology</t>
  </si>
  <si>
    <t>Heald College</t>
  </si>
  <si>
    <t>Winston-Salem State University</t>
  </si>
  <si>
    <t>University Of Rochester</t>
  </si>
  <si>
    <t>Saint Martin's University</t>
  </si>
  <si>
    <t>Saint Louis College Of Pharmacy</t>
  </si>
  <si>
    <t>San Jose-Evergreen Community College District</t>
  </si>
  <si>
    <t>Thomas College</t>
  </si>
  <si>
    <t>University Of Texas Of The Permian Basin</t>
  </si>
  <si>
    <t>Hofstra University</t>
  </si>
  <si>
    <t>University Of Miami</t>
  </si>
  <si>
    <t>North Dakota State College Of Science</t>
  </si>
  <si>
    <t>Jackson State University</t>
  </si>
  <si>
    <t>Cameron University</t>
  </si>
  <si>
    <t>Clarkson University</t>
  </si>
  <si>
    <t>Hartnell Community College</t>
  </si>
  <si>
    <t>Claremont Mckenna College</t>
  </si>
  <si>
    <t>Whittier College</t>
  </si>
  <si>
    <t>Mount San Antonio College</t>
  </si>
  <si>
    <t>Cossatot Community College Of The University Of Arkansas</t>
  </si>
  <si>
    <t>Western Texas College</t>
  </si>
  <si>
    <t>Cochise College</t>
  </si>
  <si>
    <t>Tennessee State University</t>
  </si>
  <si>
    <t>Saint Mary's College Of California</t>
  </si>
  <si>
    <t>Bentley University</t>
  </si>
  <si>
    <t>Briarcliffe College</t>
  </si>
  <si>
    <t>Southern Arkansas University</t>
  </si>
  <si>
    <t>Syracuse University</t>
  </si>
  <si>
    <t>Passaic County Community College</t>
  </si>
  <si>
    <t>Harvey Mudd College</t>
  </si>
  <si>
    <t>Hawaii Pacific University</t>
  </si>
  <si>
    <t>University Of Arkansas Community College At Hope</t>
  </si>
  <si>
    <t>University Of Texas At San Antonio</t>
  </si>
  <si>
    <t>Ranger College</t>
  </si>
  <si>
    <t>Cornell University</t>
  </si>
  <si>
    <t>Lim College</t>
  </si>
  <si>
    <t>New School, The</t>
  </si>
  <si>
    <t>Lamar University</t>
  </si>
  <si>
    <t>University Of Bridgeport</t>
  </si>
  <si>
    <t>Texas State Technical College</t>
  </si>
  <si>
    <t>Wilkes University</t>
  </si>
  <si>
    <t>Cisco College</t>
  </si>
  <si>
    <t>Southwestern Oklahoma State University</t>
  </si>
  <si>
    <t>Wharton County Junior College</t>
  </si>
  <si>
    <t>Shaw University</t>
  </si>
  <si>
    <t xml:space="preserve">College Of New Rochelle </t>
  </si>
  <si>
    <t>Le Cordon Bleu College Of Culinary Arts of Pasadena, CA</t>
  </si>
  <si>
    <t>Nicholls State University</t>
  </si>
  <si>
    <t>Depaul University</t>
  </si>
  <si>
    <t>Community College Of Philadelphia</t>
  </si>
  <si>
    <t>University Of Saint Thomas of Houston, TX</t>
  </si>
  <si>
    <t>North Carolina Central University</t>
  </si>
  <si>
    <t>William Paterson University Of New Jersey</t>
  </si>
  <si>
    <t>University Of The Incarnate Word</t>
  </si>
  <si>
    <t>University Of Arkansas At Pine Bluff</t>
  </si>
  <si>
    <t>San Bernardino Community College District</t>
  </si>
  <si>
    <t>Fort Valley State University</t>
  </si>
  <si>
    <t>McMurry University</t>
  </si>
  <si>
    <t>Babson College</t>
  </si>
  <si>
    <t>Saint Xavier University</t>
  </si>
  <si>
    <t>South Carolina State University</t>
  </si>
  <si>
    <t>Miles Community College</t>
  </si>
  <si>
    <t>Hood College</t>
  </si>
  <si>
    <t>Robert Morris University Illinois</t>
  </si>
  <si>
    <t>Northwestern State University</t>
  </si>
  <si>
    <t>Eastern Wyoming College</t>
  </si>
  <si>
    <t>Kern &amp; North Orange County Community College Districts</t>
  </si>
  <si>
    <t>Pacific Union College</t>
  </si>
  <si>
    <t>University Of California, Santa Cruz</t>
  </si>
  <si>
    <t>Norwich University</t>
  </si>
  <si>
    <t>Broward College</t>
  </si>
  <si>
    <t>Hilbert College</t>
  </si>
  <si>
    <t>D G Erwin Technical Center</t>
  </si>
  <si>
    <t>San Joaquin Valley College</t>
  </si>
  <si>
    <t>University Of South Florida</t>
  </si>
  <si>
    <t>Lincoln Technical Institute And Lincoln College Of Technology</t>
  </si>
  <si>
    <t>Alderson Broaddus University</t>
  </si>
  <si>
    <t>Pearl River Community College</t>
  </si>
  <si>
    <t>Southwest Mississippi Community College</t>
  </si>
  <si>
    <t>Intercoast Colleges</t>
  </si>
  <si>
    <t>North Carolina Agricultural &amp; Technical State University</t>
  </si>
  <si>
    <t>University Of Louisiana At Lafayette</t>
  </si>
  <si>
    <t xml:space="preserve">Art Institute Of Houston </t>
  </si>
  <si>
    <t>University Of San Francisco</t>
  </si>
  <si>
    <t>City Colleges Of Chicago</t>
  </si>
  <si>
    <t>Southwestern College</t>
  </si>
  <si>
    <t>San Diego Community College District</t>
  </si>
  <si>
    <t>SUNY College Of Agriculture &amp; Technology At Morrisville</t>
  </si>
  <si>
    <t>Miami International University Of Art &amp; Design</t>
  </si>
  <si>
    <t>Southern West Virginia Community And Technical College</t>
  </si>
  <si>
    <t>University Of Arkansas At Monticello</t>
  </si>
  <si>
    <t>American International College</t>
  </si>
  <si>
    <t>San Juan College</t>
  </si>
  <si>
    <t>Suffolk University</t>
  </si>
  <si>
    <t>Barton County Community College</t>
  </si>
  <si>
    <t>Pinnacle Career Institute</t>
  </si>
  <si>
    <t>Mississippi University For Women</t>
  </si>
  <si>
    <t>Alverno College</t>
  </si>
  <si>
    <t>St. Edward's University</t>
  </si>
  <si>
    <t>School Of Visual Arts</t>
  </si>
  <si>
    <t>Southeastern Illinois College</t>
  </si>
  <si>
    <t>Christian Brothers University</t>
  </si>
  <si>
    <t>Stetson University</t>
  </si>
  <si>
    <t>Rancho Santiago Community College District</t>
  </si>
  <si>
    <t>Perry Technical Institute</t>
  </si>
  <si>
    <t>Cumberland County College</t>
  </si>
  <si>
    <t>Pratt Institute</t>
  </si>
  <si>
    <t>Eastern Oklahoma State College</t>
  </si>
  <si>
    <t xml:space="preserve">University Of Tampa </t>
  </si>
  <si>
    <t>American Intercontinental University</t>
  </si>
  <si>
    <t>Queens University Of Charlotte</t>
  </si>
  <si>
    <t>Oklahoma State University Institute Of Technology - Okmulgee</t>
  </si>
  <si>
    <t>San Jacinto Community College District</t>
  </si>
  <si>
    <t>Spartanburg Methodist College</t>
  </si>
  <si>
    <t>West Hills Community College District</t>
  </si>
  <si>
    <t>Wentworth Institute Of Technology</t>
  </si>
  <si>
    <t>University Of Florida</t>
  </si>
  <si>
    <t>East Central Community College</t>
  </si>
  <si>
    <t xml:space="preserve">Art Institute Of New York City </t>
  </si>
  <si>
    <t>University Of Texas At Arlington</t>
  </si>
  <si>
    <t>Mount Holyoke College</t>
  </si>
  <si>
    <t>University Of Central Florida</t>
  </si>
  <si>
    <t>Spring Hill College</t>
  </si>
  <si>
    <t>Galveston College</t>
  </si>
  <si>
    <t>Albany State University</t>
  </si>
  <si>
    <t>San Mateo County Community College District</t>
  </si>
  <si>
    <t>Morton College</t>
  </si>
  <si>
    <t>Eastern Shore Community College</t>
  </si>
  <si>
    <t>Elaine P. Nunez Community College</t>
  </si>
  <si>
    <t>Mcneese State University</t>
  </si>
  <si>
    <t>Union County College</t>
  </si>
  <si>
    <t>Foothill-Deanza Community College District</t>
  </si>
  <si>
    <t>Capital Community College</t>
  </si>
  <si>
    <t>Norwalk Community College</t>
  </si>
  <si>
    <t>Quincy College</t>
  </si>
  <si>
    <t>Texas Woman's University</t>
  </si>
  <si>
    <t>State University Of New York At Farmingdale</t>
  </si>
  <si>
    <t>Oklahoma Panhandle State University</t>
  </si>
  <si>
    <t>College Of The Sequoias</t>
  </si>
  <si>
    <t>Florida Memorial University</t>
  </si>
  <si>
    <t>Clovis Community College</t>
  </si>
  <si>
    <t>Robert Morris University</t>
  </si>
  <si>
    <t>Fashion Institute Of Design &amp; Merchandising</t>
  </si>
  <si>
    <t>Bismarck State College</t>
  </si>
  <si>
    <t>Scripps College</t>
  </si>
  <si>
    <t>Northern Virginia Community College</t>
  </si>
  <si>
    <t>North Country Community College</t>
  </si>
  <si>
    <t>Western Oklahoma State College</t>
  </si>
  <si>
    <t>Carl Albert State College</t>
  </si>
  <si>
    <t>Hill College</t>
  </si>
  <si>
    <t>Caldwell College</t>
  </si>
  <si>
    <t>Ramapo College Of New Jersey</t>
  </si>
  <si>
    <t>College Of Saint Elizabeth</t>
  </si>
  <si>
    <t>Carlow University</t>
  </si>
  <si>
    <t>SUNY College Of Technology At Canton</t>
  </si>
  <si>
    <t>Beth Medrash Govoha Of America</t>
  </si>
  <si>
    <t>Colorado School Of Mines</t>
  </si>
  <si>
    <t>University Of West Alabama</t>
  </si>
  <si>
    <t xml:space="preserve">University Of Virginia's College At Wise </t>
  </si>
  <si>
    <t>Colorado State University-Pueblo</t>
  </si>
  <si>
    <t>Jamestown College</t>
  </si>
  <si>
    <t>State University Of New York Institute Of Technology At Utica</t>
  </si>
  <si>
    <t>SUNY Westchester Community College</t>
  </si>
  <si>
    <t>Saint Joseph's College of Brooklyn, NY</t>
  </si>
  <si>
    <t>Craven Community College</t>
  </si>
  <si>
    <t>Wells College</t>
  </si>
  <si>
    <t>Loyola Marymount University</t>
  </si>
  <si>
    <t>Prince George's Community College</t>
  </si>
  <si>
    <t>North Georgia Technical College</t>
  </si>
  <si>
    <t xml:space="preserve">Art Institute Of Fort Lauderdale </t>
  </si>
  <si>
    <t>University Of Washington System</t>
  </si>
  <si>
    <t>Arizona Western College</t>
  </si>
  <si>
    <t>Wayne State University</t>
  </si>
  <si>
    <t>Alamo Community College District</t>
  </si>
  <si>
    <t>Auburn University Montgomery</t>
  </si>
  <si>
    <t>Southern Adventist University</t>
  </si>
  <si>
    <t>Felician College</t>
  </si>
  <si>
    <t>Northeastern University</t>
  </si>
  <si>
    <t>Houston Baptist University</t>
  </si>
  <si>
    <t>Baptist Bible College</t>
  </si>
  <si>
    <t>Fayetteville State University</t>
  </si>
  <si>
    <t>University Of Texas At Dallas</t>
  </si>
  <si>
    <t>Sanford-Brown College of Farmington, CT</t>
  </si>
  <si>
    <t>University Of Mary</t>
  </si>
  <si>
    <t>Lawrence Technological University</t>
  </si>
  <si>
    <t>Mississippi Delta Community College</t>
  </si>
  <si>
    <t>Roxbury Community College</t>
  </si>
  <si>
    <t>Texas Lutheran University</t>
  </si>
  <si>
    <t>Henderson State University</t>
  </si>
  <si>
    <t>Wellesley College</t>
  </si>
  <si>
    <t>Lamar State College - Port Arthur</t>
  </si>
  <si>
    <t>Lackawanna College</t>
  </si>
  <si>
    <t>Andrews University</t>
  </si>
  <si>
    <t>Emily Griffith Technical College</t>
  </si>
  <si>
    <t>Wesley College</t>
  </si>
  <si>
    <t>University Of Michigan - Dearborn</t>
  </si>
  <si>
    <t>Enterprise State Community College</t>
  </si>
  <si>
    <t>Southwestern Community College District</t>
  </si>
  <si>
    <t>Waynesburg University</t>
  </si>
  <si>
    <t>Old Dominion University</t>
  </si>
  <si>
    <t>Northwestern College of Bridgeview, IL</t>
  </si>
  <si>
    <t>California Baptist University</t>
  </si>
  <si>
    <t>Troy University And Troy State Universities, Montgomery And Dothan</t>
  </si>
  <si>
    <t>Canisius College</t>
  </si>
  <si>
    <t>Regis College</t>
  </si>
  <si>
    <t>West Valley-Mission Community College District</t>
  </si>
  <si>
    <t>Northwood University</t>
  </si>
  <si>
    <t>Arkansas State University</t>
  </si>
  <si>
    <t>Ouachita Baptist University</t>
  </si>
  <si>
    <t>University Of Alabama In Huntsville</t>
  </si>
  <si>
    <t>Yuba Community College District</t>
  </si>
  <si>
    <t>Fisher College</t>
  </si>
  <si>
    <t>Irvine Valley College</t>
  </si>
  <si>
    <t>Trinity Valley Community College</t>
  </si>
  <si>
    <t>Rust College</t>
  </si>
  <si>
    <t>University Of Arkansas</t>
  </si>
  <si>
    <t>Oglethorpe University</t>
  </si>
  <si>
    <t>Nichols College</t>
  </si>
  <si>
    <t>State Center Community College District</t>
  </si>
  <si>
    <t>Coastal Carolina Community College</t>
  </si>
  <si>
    <t>Ulster County Community College</t>
  </si>
  <si>
    <t>University Of The Cumberlands</t>
  </si>
  <si>
    <t>Northwest Kansas Technical College</t>
  </si>
  <si>
    <t>Simmons College</t>
  </si>
  <si>
    <t>Northeast Texas Community College</t>
  </si>
  <si>
    <t>Drew University</t>
  </si>
  <si>
    <t>University Of San Diego</t>
  </si>
  <si>
    <t>Warren County Community College</t>
  </si>
  <si>
    <t>Angelina College</t>
  </si>
  <si>
    <t>MacMurray College</t>
  </si>
  <si>
    <t>Hamilton College</t>
  </si>
  <si>
    <t>Tennessee Technological University</t>
  </si>
  <si>
    <t>Cheyney University Of Pennsylvania</t>
  </si>
  <si>
    <t>Eastern Arizona College</t>
  </si>
  <si>
    <t>Nassau Community College</t>
  </si>
  <si>
    <t>Texas A&amp;M University - Corpus Christi</t>
  </si>
  <si>
    <t>La Roche College</t>
  </si>
  <si>
    <t>Jones County Junior College</t>
  </si>
  <si>
    <t>Southwestern Adventist University</t>
  </si>
  <si>
    <t>Swarthmore College</t>
  </si>
  <si>
    <t>Southern Polytechnic State University</t>
  </si>
  <si>
    <t>Keuka College</t>
  </si>
  <si>
    <t>Altamaha Technical College</t>
  </si>
  <si>
    <t>Austin College</t>
  </si>
  <si>
    <t>Highline Community College</t>
  </si>
  <si>
    <t>Merced Community College</t>
  </si>
  <si>
    <t>Mississippi Gulf Coast Community College</t>
  </si>
  <si>
    <t>Bishop State Community College</t>
  </si>
  <si>
    <t>Connors State College</t>
  </si>
  <si>
    <t>Hohokus School - RETS/Nutley</t>
  </si>
  <si>
    <t>Central Wyoming College</t>
  </si>
  <si>
    <t>San Joaquin Delta College</t>
  </si>
  <si>
    <t>Meridian Community College</t>
  </si>
  <si>
    <t>SUNY Maritime College</t>
  </si>
  <si>
    <t>California Polytechnic State University</t>
  </si>
  <si>
    <t>Pittsburgh Technical Institute</t>
  </si>
  <si>
    <t>Santa Clara University</t>
  </si>
  <si>
    <t>Delta State University</t>
  </si>
  <si>
    <t>Stanford University</t>
  </si>
  <si>
    <t>Clark University</t>
  </si>
  <si>
    <t>University Of Maryland System (Except University College) And Baltimore City Community College</t>
  </si>
  <si>
    <t>Vernon College</t>
  </si>
  <si>
    <t>Yosemite Community College District</t>
  </si>
  <si>
    <t>Notre Dame Of Maryland University</t>
  </si>
  <si>
    <t>United Education Institute</t>
  </si>
  <si>
    <t>Southwestern Community College of Creston, IA</t>
  </si>
  <si>
    <t>Saint Francis University</t>
  </si>
  <si>
    <t>University Of Texas At Austin</t>
  </si>
  <si>
    <t>Louisiana Tech University</t>
  </si>
  <si>
    <t>Pittsburgh Institute Of Aeronautics</t>
  </si>
  <si>
    <t>Eastern Idaho Technical College</t>
  </si>
  <si>
    <t>Rose - Hulman Institute Of Technology</t>
  </si>
  <si>
    <t>Pitzer College</t>
  </si>
  <si>
    <t>Texarkana College</t>
  </si>
  <si>
    <t>Northeastern State University</t>
  </si>
  <si>
    <t>Hobart And William Smith Colleges</t>
  </si>
  <si>
    <t>College Of Saint Scholastica</t>
  </si>
  <si>
    <t>Columbia - Greene Community College - SUNY Office Of Cmnty Colleg</t>
  </si>
  <si>
    <t>Carnegie Mellon University</t>
  </si>
  <si>
    <t>Rider University</t>
  </si>
  <si>
    <t>Alvernia University</t>
  </si>
  <si>
    <t>Wagner College</t>
  </si>
  <si>
    <t>Goucher College</t>
  </si>
  <si>
    <t>Luna Community College</t>
  </si>
  <si>
    <t>Juniata College</t>
  </si>
  <si>
    <t>Worcester Polytechnic Institute</t>
  </si>
  <si>
    <t>Northwest College</t>
  </si>
  <si>
    <t>Conservatory Of Recording Arts &amp; Sciences</t>
  </si>
  <si>
    <t>Medaille College</t>
  </si>
  <si>
    <t>Northeast Alabama Community College</t>
  </si>
  <si>
    <t>Great Basin College</t>
  </si>
  <si>
    <t>Florida State University</t>
  </si>
  <si>
    <t>Bethune Cookman University</t>
  </si>
  <si>
    <t>Yakima Valley Community College</t>
  </si>
  <si>
    <t>Tabor College</t>
  </si>
  <si>
    <t>Lamar Community College</t>
  </si>
  <si>
    <t>George Washington University</t>
  </si>
  <si>
    <t>Valley City State University</t>
  </si>
  <si>
    <t>University Of Central Arkansas</t>
  </si>
  <si>
    <t>West Texas A&amp;M University</t>
  </si>
  <si>
    <t>Covenant College</t>
  </si>
  <si>
    <t>Franklin Career Institute</t>
  </si>
  <si>
    <t>Johns Hopkins University</t>
  </si>
  <si>
    <t>Delgado Community College</t>
  </si>
  <si>
    <t>Chattahoochee Valley Community College</t>
  </si>
  <si>
    <t>Charleston Southern University</t>
  </si>
  <si>
    <t>University Of Southern Mississippi</t>
  </si>
  <si>
    <t>Mercer University</t>
  </si>
  <si>
    <t>University Of Arkansas Community College At Batesville</t>
  </si>
  <si>
    <t>Victor Valley Community College</t>
  </si>
  <si>
    <t>Eastern New Mexico University</t>
  </si>
  <si>
    <t>Hampton University</t>
  </si>
  <si>
    <t>North Seattle College</t>
  </si>
  <si>
    <t>Bunker Hill Community College</t>
  </si>
  <si>
    <t>Louisiana State University System</t>
  </si>
  <si>
    <t>Valencia College</t>
  </si>
  <si>
    <t>University Of Texas At Tyler</t>
  </si>
  <si>
    <t>Le Cordon Bleu College Of Culinary Arts of Dallas, TX</t>
  </si>
  <si>
    <t>Howard Payne University</t>
  </si>
  <si>
    <t>Three Rivers Community College of Poplar Bluff, MO</t>
  </si>
  <si>
    <t>Lake Region State College</t>
  </si>
  <si>
    <t>Tufts University</t>
  </si>
  <si>
    <t>Lewis-Clark State College</t>
  </si>
  <si>
    <t>University Of Illinois System</t>
  </si>
  <si>
    <t>Arkansas Tech University</t>
  </si>
  <si>
    <t>CollegeAmerica Denver</t>
  </si>
  <si>
    <t>Holmes Community College</t>
  </si>
  <si>
    <t>Angelo State University</t>
  </si>
  <si>
    <t>Seward County Community College/Area Technical School</t>
  </si>
  <si>
    <t>Wor-Wic Community College</t>
  </si>
  <si>
    <t>Georgian Court University</t>
  </si>
  <si>
    <t>John Brown University</t>
  </si>
  <si>
    <t>Jefferson Community College</t>
  </si>
  <si>
    <t>California State University, San Marcos</t>
  </si>
  <si>
    <t>Lincoln Memorial University</t>
  </si>
  <si>
    <t>Casper College</t>
  </si>
  <si>
    <t>University Of Massachusetts System</t>
  </si>
  <si>
    <t>Brenau University</t>
  </si>
  <si>
    <t>Cape Cod Community College</t>
  </si>
  <si>
    <t>Yale University</t>
  </si>
  <si>
    <t>Graceland University</t>
  </si>
  <si>
    <t>Polk State College</t>
  </si>
  <si>
    <t>Georgia State University</t>
  </si>
  <si>
    <t>Palomar College</t>
  </si>
  <si>
    <t>Pasco - Hernando State College</t>
  </si>
  <si>
    <t>College Of The Mainland</t>
  </si>
  <si>
    <t>Monmouth University</t>
  </si>
  <si>
    <t>Tarleton State University</t>
  </si>
  <si>
    <t>Central State University</t>
  </si>
  <si>
    <t>Ohlone College</t>
  </si>
  <si>
    <t>Dallas County Community College District</t>
  </si>
  <si>
    <t>St. Lawrence University</t>
  </si>
  <si>
    <t>Institute Of Audio Research</t>
  </si>
  <si>
    <t>Sam Houston State University</t>
  </si>
  <si>
    <t>University Of Arkansas At Little Rock</t>
  </si>
  <si>
    <t>SUNY College Of Technology At Alfred</t>
  </si>
  <si>
    <t>University Of Pennsylvania</t>
  </si>
  <si>
    <t>Tyler Junior College</t>
  </si>
  <si>
    <t>St. Catherine University</t>
  </si>
  <si>
    <t>Fox College</t>
  </si>
  <si>
    <t>Minot State University</t>
  </si>
  <si>
    <t>Bethany College of Bethany, WV</t>
  </si>
  <si>
    <t>Philadelphia University</t>
  </si>
  <si>
    <t>Redlands Community College</t>
  </si>
  <si>
    <t>Citrus Community College</t>
  </si>
  <si>
    <t>State University Of New York College At Plattsburgh</t>
  </si>
  <si>
    <t>North Arkansas College</t>
  </si>
  <si>
    <t>Brandeis University</t>
  </si>
  <si>
    <t>William Carey University</t>
  </si>
  <si>
    <t>University Of New Mexico</t>
  </si>
  <si>
    <t>Paine College</t>
  </si>
  <si>
    <t>Sage Colleges</t>
  </si>
  <si>
    <t>Ecpi University And Skyline Colleges</t>
  </si>
  <si>
    <t>Boston University</t>
  </si>
  <si>
    <t>Advanced Institute Of Hair Design</t>
  </si>
  <si>
    <t>University Of Science &amp; Arts Of Oklahoma</t>
  </si>
  <si>
    <t>Western New England University</t>
  </si>
  <si>
    <t>Peninsula College</t>
  </si>
  <si>
    <t>Widener University</t>
  </si>
  <si>
    <t>Misericordia  University</t>
  </si>
  <si>
    <t>Paul Smith's College Of Arts &amp; Sciences</t>
  </si>
  <si>
    <t>Portland State University</t>
  </si>
  <si>
    <t>Midwest Technical Institute</t>
  </si>
  <si>
    <t>Linn State Technical College</t>
  </si>
  <si>
    <t>Southwestern Oregon Community College</t>
  </si>
  <si>
    <t>Colorado Mesa University</t>
  </si>
  <si>
    <t>South Arkansas Community College</t>
  </si>
  <si>
    <t>Cumberland University</t>
  </si>
  <si>
    <t>ASA Institute Of Business &amp; Computer Technology</t>
  </si>
  <si>
    <t>Midwestern State University</t>
  </si>
  <si>
    <t>Ventura County Community College District</t>
  </si>
  <si>
    <t xml:space="preserve">University Of West Florida </t>
  </si>
  <si>
    <t>Pierce College</t>
  </si>
  <si>
    <t>Kilgore College</t>
  </si>
  <si>
    <t>Oklahoma State University</t>
  </si>
  <si>
    <t>East Arkansas Community College</t>
  </si>
  <si>
    <t xml:space="preserve">Art Institute Of Seattle </t>
  </si>
  <si>
    <t>University Of North Carolina At Pembroke</t>
  </si>
  <si>
    <t>University Of Arkansas At Fort Smith</t>
  </si>
  <si>
    <t>Virginia Military Institute</t>
  </si>
  <si>
    <t>Massachusetts Maritime Academy</t>
  </si>
  <si>
    <t>Trine University</t>
  </si>
  <si>
    <t>School Of The Art Institute Of Chicago</t>
  </si>
  <si>
    <t>Trinity College of Hartford, CT</t>
  </si>
  <si>
    <t>Thiel College</t>
  </si>
  <si>
    <t>Langston University</t>
  </si>
  <si>
    <t>College Of The Siskiyous</t>
  </si>
  <si>
    <t>Union University</t>
  </si>
  <si>
    <t>Johnson College</t>
  </si>
  <si>
    <t>Los Rios Community College District</t>
  </si>
  <si>
    <t xml:space="preserve">College Of Health Care Professions </t>
  </si>
  <si>
    <t>Panola College</t>
  </si>
  <si>
    <t>Garrett College</t>
  </si>
  <si>
    <t>Paris Junior College</t>
  </si>
  <si>
    <t>Seattle Central Community College</t>
  </si>
  <si>
    <t>Grays Harbor College</t>
  </si>
  <si>
    <t>Skidmore College</t>
  </si>
  <si>
    <t>American Career College of Los Angeles, CA</t>
  </si>
  <si>
    <t>Northland Pioneer College</t>
  </si>
  <si>
    <t>Hinds Community College</t>
  </si>
  <si>
    <t>Southeast Arkansas College</t>
  </si>
  <si>
    <t>Middlesex County College</t>
  </si>
  <si>
    <t>Allegany College Of Maryland</t>
  </si>
  <si>
    <t>Wesleyan University</t>
  </si>
  <si>
    <t>Cardinal Stritch University</t>
  </si>
  <si>
    <t>University Of Mary Hardin-Baylor</t>
  </si>
  <si>
    <t>Gadsden State Community College</t>
  </si>
  <si>
    <t>Citadel, The Military College Of South Carolina</t>
  </si>
  <si>
    <t>Amherst College</t>
  </si>
  <si>
    <t>Stephen F Austin State University</t>
  </si>
  <si>
    <t>Husson University</t>
  </si>
  <si>
    <t>Lone Star College-North Harris</t>
  </si>
  <si>
    <t>Yavapai College</t>
  </si>
  <si>
    <t>California State University, Chico</t>
  </si>
  <si>
    <t>Sullivan County Community College - SUNY Office Of Community Coll</t>
  </si>
  <si>
    <t>West Shore Community College</t>
  </si>
  <si>
    <t>Butte College</t>
  </si>
  <si>
    <t>Louisiana College</t>
  </si>
  <si>
    <t>Snead State Community College</t>
  </si>
  <si>
    <t>University Of South Alabama</t>
  </si>
  <si>
    <t>Sacred Heart University</t>
  </si>
  <si>
    <t>College Of Central Florida</t>
  </si>
  <si>
    <t>Amarillo College</t>
  </si>
  <si>
    <t>Eastern Oregon University</t>
  </si>
  <si>
    <t>Pomona College</t>
  </si>
  <si>
    <t>Wayland Baptist University</t>
  </si>
  <si>
    <t>Louisiana State University In Shreveport</t>
  </si>
  <si>
    <t>SBI Campus - An Affiliate Of Sanford-Brown</t>
  </si>
  <si>
    <t>Allan Hancock College</t>
  </si>
  <si>
    <t>New England Institute Of Technology</t>
  </si>
  <si>
    <t>Georgetown University</t>
  </si>
  <si>
    <t xml:space="preserve">University Of Chicago </t>
  </si>
  <si>
    <t>Palm Beach State College</t>
  </si>
  <si>
    <t>Kentucky State University</t>
  </si>
  <si>
    <t xml:space="preserve">College Of Idaho </t>
  </si>
  <si>
    <t>Triton College</t>
  </si>
  <si>
    <t>Union College of Schenectady, NY</t>
  </si>
  <si>
    <t>Texas A&amp;M University - Commerce</t>
  </si>
  <si>
    <t>Moore Norman Technology Center School District No. 17</t>
  </si>
  <si>
    <t>Salem State University</t>
  </si>
  <si>
    <t>Oakton Community College</t>
  </si>
  <si>
    <t>Arcadia University</t>
  </si>
  <si>
    <t>Antelope Valley College</t>
  </si>
  <si>
    <t>Summit College</t>
  </si>
  <si>
    <t>University Of Oklahoma</t>
  </si>
  <si>
    <t>Virginia Commonwealth University</t>
  </si>
  <si>
    <t>Eastern Washington University</t>
  </si>
  <si>
    <t>Seminole State College Of Florida</t>
  </si>
  <si>
    <t>Mid-Plains Community College</t>
  </si>
  <si>
    <t>Colby Community College</t>
  </si>
  <si>
    <t>Curry College</t>
  </si>
  <si>
    <t>Indian River State College</t>
  </si>
  <si>
    <t>Colorado Northwestern Community College</t>
  </si>
  <si>
    <t>Jefferson Davis Community College</t>
  </si>
  <si>
    <t>Miller-Motte Technical College &amp; McCann School Of Business &amp; Technology</t>
  </si>
  <si>
    <t>Chadron State College</t>
  </si>
  <si>
    <t>Saint John Fisher College</t>
  </si>
  <si>
    <t>Seattle University</t>
  </si>
  <si>
    <t>Harris - Stowe State University</t>
  </si>
  <si>
    <t>East Mississippi Community College</t>
  </si>
  <si>
    <t>Houghton College</t>
  </si>
  <si>
    <t xml:space="preserve">Richard Stockton College Of New Jersey </t>
  </si>
  <si>
    <t>Georgia Southwestern State University</t>
  </si>
  <si>
    <t>University Of Alabama At Birmingham</t>
  </si>
  <si>
    <t>University Of Nevada - Las Vegas</t>
  </si>
  <si>
    <t>Weatherford College</t>
  </si>
  <si>
    <t>Milwaukee School Of Engineering</t>
  </si>
  <si>
    <t>Adams State University</t>
  </si>
  <si>
    <t>Smith College</t>
  </si>
  <si>
    <t>College Of Our Lady Of The Elms</t>
  </si>
  <si>
    <t>Fayetteville Technical Community College</t>
  </si>
  <si>
    <t>Florida Gulf Coast University</t>
  </si>
  <si>
    <t>Emmanuel College of Boston, MA</t>
  </si>
  <si>
    <t>Lehigh University</t>
  </si>
  <si>
    <t>Lorenzo Walker Institute Of Technology</t>
  </si>
  <si>
    <t>Grossmont-Cuyamaca Community College District</t>
  </si>
  <si>
    <t>Flathead Valley Community College</t>
  </si>
  <si>
    <t>South Plains College</t>
  </si>
  <si>
    <t>Northeastern Oklahoma A &amp; M College</t>
  </si>
  <si>
    <t>Southwest Virginia Community College</t>
  </si>
  <si>
    <t>Florida Southern College</t>
  </si>
  <si>
    <t>Wytheville Community College</t>
  </si>
  <si>
    <t>Pepperdine University</t>
  </si>
  <si>
    <t>University Of Detroit Mercy</t>
  </si>
  <si>
    <t>Georgia Institute Of Technology</t>
  </si>
  <si>
    <t>SUNY Upstate Medical University And SUNY College Of Environment Science And Forestry</t>
  </si>
  <si>
    <t>Suffolk County Community College</t>
  </si>
  <si>
    <t>Our Lady Of Holy Cross College</t>
  </si>
  <si>
    <t>Hillsborough Community College</t>
  </si>
  <si>
    <t>Massachusetts Bay Community College</t>
  </si>
  <si>
    <t>North Shore Community College</t>
  </si>
  <si>
    <t>Southeastern Louisiana University</t>
  </si>
  <si>
    <t>Temple College</t>
  </si>
  <si>
    <t>SUNY College At Buffalo</t>
  </si>
  <si>
    <t xml:space="preserve">University Of Montana Western </t>
  </si>
  <si>
    <t>Morningside College</t>
  </si>
  <si>
    <t>SUNY College At Purchase</t>
  </si>
  <si>
    <t>Lower Columbia College</t>
  </si>
  <si>
    <t>Northeast Community College</t>
  </si>
  <si>
    <t>University Of New Haven</t>
  </si>
  <si>
    <t>Westminster College of New Wilmington, PA</t>
  </si>
  <si>
    <t>Willamette University</t>
  </si>
  <si>
    <t>George C. Wallace Community College</t>
  </si>
  <si>
    <t>Marymount California University</t>
  </si>
  <si>
    <t>Huntingdon College</t>
  </si>
  <si>
    <t>Johnson &amp; Wales University</t>
  </si>
  <si>
    <t>Lassen College</t>
  </si>
  <si>
    <t>Northwest Arkansas Community College</t>
  </si>
  <si>
    <t>Tacoma Community College</t>
  </si>
  <si>
    <t>Bevill State Community College</t>
  </si>
  <si>
    <t>Eureka College</t>
  </si>
  <si>
    <t>Bryn Mawr College</t>
  </si>
  <si>
    <t>La Salle University</t>
  </si>
  <si>
    <t>Oklahoma City Community College</t>
  </si>
  <si>
    <t>Middle Georgia State College</t>
  </si>
  <si>
    <t>Armstrong Atlantic State University</t>
  </si>
  <si>
    <t>Colorado College</t>
  </si>
  <si>
    <t>Southeastern Community College of Whiteville, NC</t>
  </si>
  <si>
    <t>Georgia Military College</t>
  </si>
  <si>
    <t>Carroll College</t>
  </si>
  <si>
    <t>Lake Sumter State College</t>
  </si>
  <si>
    <t>Monterey Peninsula College</t>
  </si>
  <si>
    <t>Rowan University</t>
  </si>
  <si>
    <t>Gulf Coast State College</t>
  </si>
  <si>
    <t>Mohave Community College</t>
  </si>
  <si>
    <t>Tennessee College Of Applied Technology - Knoxville</t>
  </si>
  <si>
    <t>Santa Fe College</t>
  </si>
  <si>
    <t>Northwestern Oklahoma State University</t>
  </si>
  <si>
    <t xml:space="preserve">College Of New Jersey </t>
  </si>
  <si>
    <t>Navarro College</t>
  </si>
  <si>
    <t>SUNY College At Oneonta</t>
  </si>
  <si>
    <t>Marshalltown Community College</t>
  </si>
  <si>
    <t>Emory University</t>
  </si>
  <si>
    <t>Springfield Technical Community College</t>
  </si>
  <si>
    <t>Millsaps College</t>
  </si>
  <si>
    <t>Santa Barbara City College</t>
  </si>
  <si>
    <t>University Of Pittsburgh System</t>
  </si>
  <si>
    <t>Biola University</t>
  </si>
  <si>
    <t>Haverford College</t>
  </si>
  <si>
    <t>Arkansas Northeastern College</t>
  </si>
  <si>
    <t>Westwood College - Los Angeles</t>
  </si>
  <si>
    <t>Lake Forest College</t>
  </si>
  <si>
    <t>Umpqua Community College</t>
  </si>
  <si>
    <t>Saint Augustine's University</t>
  </si>
  <si>
    <t>Bristol Community College</t>
  </si>
  <si>
    <t>Case Western Reserve University</t>
  </si>
  <si>
    <t>Riverside Community College District</t>
  </si>
  <si>
    <t>Columbus State University</t>
  </si>
  <si>
    <t>Tennessee College Of Applied Technology-Shelbyville</t>
  </si>
  <si>
    <t>George C. Wallace State Community College</t>
  </si>
  <si>
    <t>Columbia College of Columbia, MO</t>
  </si>
  <si>
    <t>Campbellsville University</t>
  </si>
  <si>
    <t>Gavilan College</t>
  </si>
  <si>
    <t>Grayson  County College</t>
  </si>
  <si>
    <t>Alvin Community College</t>
  </si>
  <si>
    <t>Cuesta College</t>
  </si>
  <si>
    <t>Florida Technical College</t>
  </si>
  <si>
    <t>McLennan Community College</t>
  </si>
  <si>
    <t>Chaffey Community College</t>
  </si>
  <si>
    <t>Mississippi State University</t>
  </si>
  <si>
    <t>Southern Methodist University</t>
  </si>
  <si>
    <t>Shelton State Community College</t>
  </si>
  <si>
    <t>Contra Costa Community College District</t>
  </si>
  <si>
    <t>Champlain College</t>
  </si>
  <si>
    <t xml:space="preserve">Pennsylvania State University </t>
  </si>
  <si>
    <t>Harvard University</t>
  </si>
  <si>
    <t>Northwest - Shoals Community College</t>
  </si>
  <si>
    <t>Rockland Community College</t>
  </si>
  <si>
    <t>Bates Technical College</t>
  </si>
  <si>
    <t>University Of Hawaii And Hawaii Community Colleges</t>
  </si>
  <si>
    <t>Lynn University</t>
  </si>
  <si>
    <t>Santa Fe Community College</t>
  </si>
  <si>
    <t>Milan Institute of Sparks, NV</t>
  </si>
  <si>
    <t>Keiser University</t>
  </si>
  <si>
    <t>Bladen Community College</t>
  </si>
  <si>
    <t>Cabrillo College</t>
  </si>
  <si>
    <t>Drake University</t>
  </si>
  <si>
    <t>Fitchburg State University</t>
  </si>
  <si>
    <t>Michigan Technological University</t>
  </si>
  <si>
    <t>SUNY College At Geneseo</t>
  </si>
  <si>
    <t>Santa Rosa Junior College</t>
  </si>
  <si>
    <t>Ohio Wesleyan University</t>
  </si>
  <si>
    <t>South Puget Sound Community College</t>
  </si>
  <si>
    <t>Quinsigamond Community College</t>
  </si>
  <si>
    <t>Dakota College At Bottineau</t>
  </si>
  <si>
    <t>Western Wyoming Community College</t>
  </si>
  <si>
    <t>Western Connecticut State University</t>
  </si>
  <si>
    <t>High Point University</t>
  </si>
  <si>
    <t>Colorado Technical University</t>
  </si>
  <si>
    <t>Columbia Basin College</t>
  </si>
  <si>
    <t>Georgia Piedmont Technical College</t>
  </si>
  <si>
    <t>Wabash College</t>
  </si>
  <si>
    <t>Vincennes University</t>
  </si>
  <si>
    <t>College Of Saint Rose</t>
  </si>
  <si>
    <t>Southside Virginia Community College</t>
  </si>
  <si>
    <t>Sheridan Technical Center</t>
  </si>
  <si>
    <t>Sonoma State University</t>
  </si>
  <si>
    <t>University Of Advancing Computer Technology</t>
  </si>
  <si>
    <t>Missouri Southern State University</t>
  </si>
  <si>
    <t>Western Dakota Technical Institute</t>
  </si>
  <si>
    <t>SUNY College At Oswego</t>
  </si>
  <si>
    <t>SUNY College At Cortland</t>
  </si>
  <si>
    <t xml:space="preserve">Art Institute Of Pittsburgh </t>
  </si>
  <si>
    <t>Rose State College</t>
  </si>
  <si>
    <t>University Of Redlands</t>
  </si>
  <si>
    <t>Duquesne University Of The Holy Spirit</t>
  </si>
  <si>
    <t>College Of Marin</t>
  </si>
  <si>
    <t>Vatterott College</t>
  </si>
  <si>
    <t>Marist College</t>
  </si>
  <si>
    <t>University Of Connecticut</t>
  </si>
  <si>
    <t>Northern Wyoming Community College District</t>
  </si>
  <si>
    <t>Wheaton College of Wheaton, IL</t>
  </si>
  <si>
    <t>Aiken Technical College</t>
  </si>
  <si>
    <t>Edison State College</t>
  </si>
  <si>
    <t>Le Cordon Bleu College Of Culinary Arts of Scottsdale, AZ</t>
  </si>
  <si>
    <t>Morehead State University</t>
  </si>
  <si>
    <t>Ursuline College</t>
  </si>
  <si>
    <t xml:space="preserve">Art Institute Of Colorado </t>
  </si>
  <si>
    <t>University Of Central Oklahoma</t>
  </si>
  <si>
    <t>SUNY College Of Technology At Delhi</t>
  </si>
  <si>
    <t>North Park University</t>
  </si>
  <si>
    <t>Concordia University - Saint Paul</t>
  </si>
  <si>
    <t>Bay Path College</t>
  </si>
  <si>
    <t>Central Ohio Technical College</t>
  </si>
  <si>
    <t>Carrington College California</t>
  </si>
  <si>
    <t>Chapman University</t>
  </si>
  <si>
    <t>Westminster College of Salt Lake City, UT</t>
  </si>
  <si>
    <t>Lake Area Technical Institute</t>
  </si>
  <si>
    <t>East Stroudsburg University Of Pennsylvania</t>
  </si>
  <si>
    <t>Holy Family University</t>
  </si>
  <si>
    <t>Hudson Valley Community College</t>
  </si>
  <si>
    <t>International Academy Of Design And Technology of Orlando, FL</t>
  </si>
  <si>
    <t>Ferris State University</t>
  </si>
  <si>
    <t xml:space="preserve">Art Institute Of Portland </t>
  </si>
  <si>
    <t>Anna Maria College</t>
  </si>
  <si>
    <t>Northwestern University</t>
  </si>
  <si>
    <t>Western Nebraska Community College</t>
  </si>
  <si>
    <t>University Of North Florida</t>
  </si>
  <si>
    <t>North Dakota State University - Main Campus - Fargo</t>
  </si>
  <si>
    <t>Central Arizona College</t>
  </si>
  <si>
    <t>Everest Institute of Miami, FL</t>
  </si>
  <si>
    <t>Illinois School Of Health Careers</t>
  </si>
  <si>
    <t>St. Petersburg College</t>
  </si>
  <si>
    <t>South Suburban College Of Cook County</t>
  </si>
  <si>
    <t>Middlesex Community College of Middletown, CT</t>
  </si>
  <si>
    <t>Chippewa Valley Technical College</t>
  </si>
  <si>
    <t>Pioneer Pacific College</t>
  </si>
  <si>
    <t>Georgia Southern University</t>
  </si>
  <si>
    <t>University Of South Carolina System</t>
  </si>
  <si>
    <t>Salve Regina University</t>
  </si>
  <si>
    <t>Rockford University</t>
  </si>
  <si>
    <t>Shawnee State University</t>
  </si>
  <si>
    <t>National Park Community College</t>
  </si>
  <si>
    <t>Pima County Community College</t>
  </si>
  <si>
    <t>Simpson University</t>
  </si>
  <si>
    <t>Southwestern Assemblies Of God University</t>
  </si>
  <si>
    <t>Interactive College Of Technology</t>
  </si>
  <si>
    <t>Florida Gateway College</t>
  </si>
  <si>
    <t>Henry Ford Community College</t>
  </si>
  <si>
    <t>Hartwick College</t>
  </si>
  <si>
    <t>Marietta College</t>
  </si>
  <si>
    <t>Marshall University</t>
  </si>
  <si>
    <t>Centralia College</t>
  </si>
  <si>
    <t>St. John's College</t>
  </si>
  <si>
    <t>Herkimer County Community College - SUNY Office Of Community Coll</t>
  </si>
  <si>
    <t>University Of Mississippi</t>
  </si>
  <si>
    <t>King's College of Wilkes-Barre, PA</t>
  </si>
  <si>
    <t>Community College Of Baltimore County</t>
  </si>
  <si>
    <t>Elmhurst College</t>
  </si>
  <si>
    <t>Oregon State University</t>
  </si>
  <si>
    <t>Buena Vista University</t>
  </si>
  <si>
    <t>Lewis University</t>
  </si>
  <si>
    <t>Napa Valley College</t>
  </si>
  <si>
    <t>Oklahoma State University - Oklahoma City</t>
  </si>
  <si>
    <t>University Of North Carolina - Charlotte</t>
  </si>
  <si>
    <t>West Virginia University, West Virginia University Institute Of Technology, West Virginia University - Parkersburg, And Potomac State College</t>
  </si>
  <si>
    <t>Madonna University</t>
  </si>
  <si>
    <t>Savannah Technical College</t>
  </si>
  <si>
    <t>Tarrant County College District</t>
  </si>
  <si>
    <t>Academy Of Art University</t>
  </si>
  <si>
    <t>Bethel University of McKenzie, TN</t>
  </si>
  <si>
    <t>Northern Illinois University</t>
  </si>
  <si>
    <t>Grace College And Theological Seminary</t>
  </si>
  <si>
    <t>Delaware Valley College Of Science &amp; Agriculture</t>
  </si>
  <si>
    <t>Haywood Community College</t>
  </si>
  <si>
    <t>Housatonic Community College</t>
  </si>
  <si>
    <t>Chatham University</t>
  </si>
  <si>
    <t>Lafayette College</t>
  </si>
  <si>
    <t>SUNY College At Brockport</t>
  </si>
  <si>
    <t>Stevenson University</t>
  </si>
  <si>
    <t>Humboldt State University</t>
  </si>
  <si>
    <t>California Culinary Academy</t>
  </si>
  <si>
    <t>Rockhurst University</t>
  </si>
  <si>
    <t>University Of Michigan - Flint</t>
  </si>
  <si>
    <t>Southeastern University</t>
  </si>
  <si>
    <t>Lincoln University of Jefferson City, MO</t>
  </si>
  <si>
    <t>Burlington County College - Pemberton Campus</t>
  </si>
  <si>
    <t>Missouri State University - West Plains</t>
  </si>
  <si>
    <t>Klamath Community College</t>
  </si>
  <si>
    <t>Pennsylvania College Of Technology</t>
  </si>
  <si>
    <t>University Of Alabama</t>
  </si>
  <si>
    <t>Mohawk Valley Community College - SUNY Office Of Community Colleg</t>
  </si>
  <si>
    <t>University Of South Dakota, South Dakota State Universities And South Dakota School Of Mines And Technology</t>
  </si>
  <si>
    <t>Big Bend Community College</t>
  </si>
  <si>
    <t>William Penn University</t>
  </si>
  <si>
    <t>Mt. San Jacinto College</t>
  </si>
  <si>
    <t>Waldorf College</t>
  </si>
  <si>
    <t>Southern Oregon University</t>
  </si>
  <si>
    <t>Bay State College</t>
  </si>
  <si>
    <t>Northwest Iowa Community College</t>
  </si>
  <si>
    <t>Cleveland State University</t>
  </si>
  <si>
    <t>Ferrum College</t>
  </si>
  <si>
    <t>Orange County Community College</t>
  </si>
  <si>
    <t>Orleans Technical Institute</t>
  </si>
  <si>
    <t>Cleveland State Community College</t>
  </si>
  <si>
    <t>Rice University</t>
  </si>
  <si>
    <t>Bryant University</t>
  </si>
  <si>
    <t>Bainbridge State College</t>
  </si>
  <si>
    <t>Boston College</t>
  </si>
  <si>
    <t>Duke University</t>
  </si>
  <si>
    <t>Creighton University</t>
  </si>
  <si>
    <t>Moody Bible Institute</t>
  </si>
  <si>
    <t>Daytona State College</t>
  </si>
  <si>
    <t>West Virginia Community And Technical College System</t>
  </si>
  <si>
    <t>California State University Channel Islands</t>
  </si>
  <si>
    <t>Columbus College Of Art &amp; Design</t>
  </si>
  <si>
    <t>Washington Adventist University</t>
  </si>
  <si>
    <t>Roanoke Chowan Community College</t>
  </si>
  <si>
    <t>Edmonds Community College</t>
  </si>
  <si>
    <t>Columbia Gorge Community College</t>
  </si>
  <si>
    <t>Tulsa Community College</t>
  </si>
  <si>
    <t>McDaniel College</t>
  </si>
  <si>
    <t>Belmont College</t>
  </si>
  <si>
    <t>Southern Union State Community College</t>
  </si>
  <si>
    <t>University Of Rhode Island</t>
  </si>
  <si>
    <t>Seminole State College</t>
  </si>
  <si>
    <t>Nashua Community College</t>
  </si>
  <si>
    <t>University Of Pikeville</t>
  </si>
  <si>
    <t>Robeson Community College</t>
  </si>
  <si>
    <t>Connecticut College</t>
  </si>
  <si>
    <t>College Of The Canyons</t>
  </si>
  <si>
    <t>Tidewater Community College</t>
  </si>
  <si>
    <t>Regis University</t>
  </si>
  <si>
    <t>Ohio Northern University</t>
  </si>
  <si>
    <t>Arizona State And Northern Arizona University And University Of Arizona</t>
  </si>
  <si>
    <t>Camden County College</t>
  </si>
  <si>
    <t>Fairfield University</t>
  </si>
  <si>
    <t>Georgia Perimeter College</t>
  </si>
  <si>
    <t>Okefenokee Technical College</t>
  </si>
  <si>
    <t>University Of North Dakota</t>
  </si>
  <si>
    <t>Pfeiffer University</t>
  </si>
  <si>
    <t>Bloomsburg University Of Pennsylvania</t>
  </si>
  <si>
    <t>Le Moyne College</t>
  </si>
  <si>
    <t>Green Mountain College</t>
  </si>
  <si>
    <t>Arkansas State University - Beebe</t>
  </si>
  <si>
    <t>Coe College</t>
  </si>
  <si>
    <t>Loyola University New Orleans</t>
  </si>
  <si>
    <t>Montana State University - Billings</t>
  </si>
  <si>
    <t>Blinn College</t>
  </si>
  <si>
    <t>Halifax Community College</t>
  </si>
  <si>
    <t>Culver-Stockton College</t>
  </si>
  <si>
    <t>New England Culinary Institute</t>
  </si>
  <si>
    <t>Dutchess Community College</t>
  </si>
  <si>
    <t>Florida State College At Jacksonville</t>
  </si>
  <si>
    <t>Wenatchee Valley College</t>
  </si>
  <si>
    <t>Chabot-Las Positas Community College District</t>
  </si>
  <si>
    <t>University Of Scranton</t>
  </si>
  <si>
    <t>Sanford-Brown College of McLean, VA</t>
  </si>
  <si>
    <t>Southwest Wisconsin Technical College</t>
  </si>
  <si>
    <t>Texas Tech University</t>
  </si>
  <si>
    <t>Northern Essex Community College</t>
  </si>
  <si>
    <t>Wilson Community College</t>
  </si>
  <si>
    <t>Shoreline Community College</t>
  </si>
  <si>
    <t>Daemen College</t>
  </si>
  <si>
    <t>Brown University</t>
  </si>
  <si>
    <t>Milwaukee Institute Of Art &amp; Design</t>
  </si>
  <si>
    <t>Transylvania University</t>
  </si>
  <si>
    <t>Ripon College</t>
  </si>
  <si>
    <t>College Of Coastal Georgia</t>
  </si>
  <si>
    <t>North Idaho College</t>
  </si>
  <si>
    <t>Helena College University Of Montana</t>
  </si>
  <si>
    <t>Labette Community College</t>
  </si>
  <si>
    <t>Clayton State University</t>
  </si>
  <si>
    <t>Maryland Institute College Of Art</t>
  </si>
  <si>
    <t>Southeast Technical Institute</t>
  </si>
  <si>
    <t>Westminster College of Fulton, MO</t>
  </si>
  <si>
    <t>Mount Marty College</t>
  </si>
  <si>
    <t>Point Park University</t>
  </si>
  <si>
    <t>North Central Texas College</t>
  </si>
  <si>
    <t>Trident Technical College</t>
  </si>
  <si>
    <t>University Of Alaska System</t>
  </si>
  <si>
    <t>Community College Of Rhode Island</t>
  </si>
  <si>
    <t>Miracosta College</t>
  </si>
  <si>
    <t>Bard College</t>
  </si>
  <si>
    <t>Pittsburg State University</t>
  </si>
  <si>
    <t>Feather River College</t>
  </si>
  <si>
    <t>Carson - Newman University</t>
  </si>
  <si>
    <t>Alpena Community College</t>
  </si>
  <si>
    <t>Sanford-Brown College of Boston, MA</t>
  </si>
  <si>
    <t>Orange Technical Education Centers - Orlando Technical</t>
  </si>
  <si>
    <t>University Of Idaho</t>
  </si>
  <si>
    <t>Eastern Kentucky University</t>
  </si>
  <si>
    <t>Azusa Pacific University</t>
  </si>
  <si>
    <t>Lubbock Christian University</t>
  </si>
  <si>
    <t>Saint Johns River State College</t>
  </si>
  <si>
    <t>Missouri Western State University</t>
  </si>
  <si>
    <t>Mount Mercy University</t>
  </si>
  <si>
    <t>Palm Beach Atlantic University</t>
  </si>
  <si>
    <t>Rappahannock Community College</t>
  </si>
  <si>
    <t>Flagler College</t>
  </si>
  <si>
    <t>Lindsey Wilson College</t>
  </si>
  <si>
    <t>Monmouth College</t>
  </si>
  <si>
    <t>South Florida State College</t>
  </si>
  <si>
    <t>Culinary Institute Of America</t>
  </si>
  <si>
    <t>College Of Southern Nevada</t>
  </si>
  <si>
    <t>Black River Technical College</t>
  </si>
  <si>
    <t>Whatcom Community College</t>
  </si>
  <si>
    <t>University Of Michigan - Ann Arbor</t>
  </si>
  <si>
    <t>Corning Community College - SUNY Office Of Community Colleges</t>
  </si>
  <si>
    <t>Austin Community College</t>
  </si>
  <si>
    <t>Chattanooga State Community College</t>
  </si>
  <si>
    <t>University Of Wyoming</t>
  </si>
  <si>
    <t>Grand View University</t>
  </si>
  <si>
    <t>Rogers State University</t>
  </si>
  <si>
    <t>Emory &amp; Henry College</t>
  </si>
  <si>
    <t xml:space="preserve">Art Institute Of Philadelphia </t>
  </si>
  <si>
    <t>Yeshiva University</t>
  </si>
  <si>
    <t>Crowder College</t>
  </si>
  <si>
    <t>Niagara University</t>
  </si>
  <si>
    <t>Rhode Island College</t>
  </si>
  <si>
    <t>East Tennessee State University</t>
  </si>
  <si>
    <t>Fortis Institute of Palm Springs, FL</t>
  </si>
  <si>
    <t>Centenary College Of Louisiana</t>
  </si>
  <si>
    <t>Worcester State University</t>
  </si>
  <si>
    <t>Webber International University</t>
  </si>
  <si>
    <t>Hamline University</t>
  </si>
  <si>
    <t>State College Of Florida, Manatee-Sarasota</t>
  </si>
  <si>
    <t>Parkland College</t>
  </si>
  <si>
    <t>Texas State University</t>
  </si>
  <si>
    <t>California University Of Pennsylvania</t>
  </si>
  <si>
    <t>Bellevue College</t>
  </si>
  <si>
    <t>East Texas Baptist University</t>
  </si>
  <si>
    <t>University Of North Alabama</t>
  </si>
  <si>
    <t>Chesapeake College</t>
  </si>
  <si>
    <t>Abraham Baldwin Agricultural College</t>
  </si>
  <si>
    <t>Washington State University</t>
  </si>
  <si>
    <t>Renton Technical College</t>
  </si>
  <si>
    <t>International Academy Of Design And Technology of Chicago, IL</t>
  </si>
  <si>
    <t>Oklahoma City University</t>
  </si>
  <si>
    <t>Montana State University Bozeman</t>
  </si>
  <si>
    <t>Alfred University</t>
  </si>
  <si>
    <t>Georgia Highlands College</t>
  </si>
  <si>
    <t>Agnes Scott College</t>
  </si>
  <si>
    <t>Northwest Florida State College</t>
  </si>
  <si>
    <t>Eastern Florida State College</t>
  </si>
  <si>
    <t>Vanderbilt University</t>
  </si>
  <si>
    <t>Motlow State Community College</t>
  </si>
  <si>
    <t>Belmont Abbey College</t>
  </si>
  <si>
    <t>Dixie State University</t>
  </si>
  <si>
    <t>Vance - Granville Community College</t>
  </si>
  <si>
    <t>Florence - Darlington Technical College</t>
  </si>
  <si>
    <t>Greenville College</t>
  </si>
  <si>
    <t>Full Sail University</t>
  </si>
  <si>
    <t>Southwestern Community College of Sylva, NC</t>
  </si>
  <si>
    <t>University Of West Georgia</t>
  </si>
  <si>
    <t>Williams Baptist College</t>
  </si>
  <si>
    <t>Georgetown College</t>
  </si>
  <si>
    <t>University Of North Texas</t>
  </si>
  <si>
    <t>University Of Virginia</t>
  </si>
  <si>
    <t>Bucknell University</t>
  </si>
  <si>
    <t>University Of Sioux Falls</t>
  </si>
  <si>
    <t>Carl Sandburg College</t>
  </si>
  <si>
    <t>Middlesex Community College of Bedford, MA</t>
  </si>
  <si>
    <t>Southern Connecticut State University</t>
  </si>
  <si>
    <t>Central Connecticut State University</t>
  </si>
  <si>
    <t>Grinnell College</t>
  </si>
  <si>
    <t>Cleveland Community College</t>
  </si>
  <si>
    <t>Doane College</t>
  </si>
  <si>
    <t>Multnomah University</t>
  </si>
  <si>
    <t>Manor College</t>
  </si>
  <si>
    <t>Southwest Florida College</t>
  </si>
  <si>
    <t>Calhoun Community College</t>
  </si>
  <si>
    <t>Naugatuck Valley Community College</t>
  </si>
  <si>
    <t>Northern Oklahoma College</t>
  </si>
  <si>
    <t>Piedmont Technical College</t>
  </si>
  <si>
    <t>Manchester Community College of Manchester, CT</t>
  </si>
  <si>
    <t>North Carolina Wesleyan College</t>
  </si>
  <si>
    <t>Brookdale Community College</t>
  </si>
  <si>
    <t>Phoenix Metro Community Colleges</t>
  </si>
  <si>
    <t>Kentucky Wesleyan College</t>
  </si>
  <si>
    <t>Francis Marion University</t>
  </si>
  <si>
    <t>Freed Hardeman University</t>
  </si>
  <si>
    <t>Massasoit Community College</t>
  </si>
  <si>
    <t>Upper Iowa University</t>
  </si>
  <si>
    <t>Central New Mexico Community College</t>
  </si>
  <si>
    <t>Southern New Hampshire University</t>
  </si>
  <si>
    <t>Gannon University</t>
  </si>
  <si>
    <t>Holyoke Community College</t>
  </si>
  <si>
    <t>Atlanta Technical College</t>
  </si>
  <si>
    <t>Albany Technical College</t>
  </si>
  <si>
    <t>Edgecombe Community College</t>
  </si>
  <si>
    <t>Abilene Christian University</t>
  </si>
  <si>
    <t>Texas A&amp;M University</t>
  </si>
  <si>
    <t>Oral Roberts University</t>
  </si>
  <si>
    <t>American Institute Of Business</t>
  </si>
  <si>
    <t>Murray State University</t>
  </si>
  <si>
    <t>Concord University</t>
  </si>
  <si>
    <t>Dunwoody College Of Technology</t>
  </si>
  <si>
    <t>Northwest University</t>
  </si>
  <si>
    <t>Shorter University</t>
  </si>
  <si>
    <t>Clinton Community College - SUNY Office Of Community Colleges</t>
  </si>
  <si>
    <t>Delaware Technical Community College of Dover, DE</t>
  </si>
  <si>
    <t>Indiana University Of Pennsylvania</t>
  </si>
  <si>
    <t>MTI College</t>
  </si>
  <si>
    <t>University Of Oregon</t>
  </si>
  <si>
    <t>Endicott College</t>
  </si>
  <si>
    <t>Dominican University</t>
  </si>
  <si>
    <t>Chestnut Hill College</t>
  </si>
  <si>
    <t>Concordia University of Irvine, CA</t>
  </si>
  <si>
    <t>Northeast Mississippi Community College</t>
  </si>
  <si>
    <t>Illinois College</t>
  </si>
  <si>
    <t>New River Community College</t>
  </si>
  <si>
    <t>Sauk Valley Community College</t>
  </si>
  <si>
    <t>Jackson State Community College</t>
  </si>
  <si>
    <t>Blue Ridge Community College of Weyers Cave, VA</t>
  </si>
  <si>
    <t>College Of The Redwoods</t>
  </si>
  <si>
    <t>University Of Denver</t>
  </si>
  <si>
    <t>Luzerne County Community College</t>
  </si>
  <si>
    <t>Point Loma Nazarene University</t>
  </si>
  <si>
    <t>Pratt Community College</t>
  </si>
  <si>
    <t>Western Kentucky University</t>
  </si>
  <si>
    <t>Stillman College</t>
  </si>
  <si>
    <t>Emmanuel College of Franklin Springs, GA</t>
  </si>
  <si>
    <t>Kaskaskia College</t>
  </si>
  <si>
    <t>Medtech College</t>
  </si>
  <si>
    <t>Orangeburg - Calhoun Technical College</t>
  </si>
  <si>
    <t>South University</t>
  </si>
  <si>
    <t>East Georgia State College</t>
  </si>
  <si>
    <t>Atlantic Cape Community College</t>
  </si>
  <si>
    <t>Darton State College</t>
  </si>
  <si>
    <t>Ocean County College</t>
  </si>
  <si>
    <t>Brookline College</t>
  </si>
  <si>
    <t>Lake Tahoe Community College</t>
  </si>
  <si>
    <t>Northwest Nazarene University</t>
  </si>
  <si>
    <t>University Of Maine System</t>
  </si>
  <si>
    <t>University Of Arkansas Community College At Morrilton</t>
  </si>
  <si>
    <t>Macalester College</t>
  </si>
  <si>
    <t>Rogue Community College</t>
  </si>
  <si>
    <t>Universal Technical Institute of Orlando, FL</t>
  </si>
  <si>
    <t>Rowan College At Gloucester County</t>
  </si>
  <si>
    <t>Mount Wachusett Community College</t>
  </si>
  <si>
    <t>Winthrop University</t>
  </si>
  <si>
    <t>Michigan State University</t>
  </si>
  <si>
    <t>Texas School Of Business</t>
  </si>
  <si>
    <t>University Of North Carolina School Of The Arts</t>
  </si>
  <si>
    <t>Hardin-Simmons University</t>
  </si>
  <si>
    <t>Great Falls College Montana State University</t>
  </si>
  <si>
    <t>Moravian College</t>
  </si>
  <si>
    <t>Ithaca College</t>
  </si>
  <si>
    <t>Washington And Jefferson College</t>
  </si>
  <si>
    <t>Glenville State College</t>
  </si>
  <si>
    <t>Shippensburg University Of Pennsylvania</t>
  </si>
  <si>
    <t>North Florida Community College</t>
  </si>
  <si>
    <t>Lee University</t>
  </si>
  <si>
    <t>Central Washington University</t>
  </si>
  <si>
    <t>Dartmouth College</t>
  </si>
  <si>
    <t>Gwynedd Mercy University</t>
  </si>
  <si>
    <t>Washington State Community College</t>
  </si>
  <si>
    <t>Austin Peay State University</t>
  </si>
  <si>
    <t>Zane State College</t>
  </si>
  <si>
    <t>Genesee Community College</t>
  </si>
  <si>
    <t>Baylor University</t>
  </si>
  <si>
    <t>Automotive Training Center</t>
  </si>
  <si>
    <t>Albright College</t>
  </si>
  <si>
    <t>Atlanta Metropolitan  State College</t>
  </si>
  <si>
    <t>Treasure Valley Community College</t>
  </si>
  <si>
    <t>Elmira College</t>
  </si>
  <si>
    <t>Illinois Eastern Community Colleges - Olney Central College</t>
  </si>
  <si>
    <t>SUNY College Of Agriculture &amp; Technology At Cobleskill</t>
  </si>
  <si>
    <t>Mars Hill University</t>
  </si>
  <si>
    <t>Mount Hood Community College</t>
  </si>
  <si>
    <t>Skagit Valley College</t>
  </si>
  <si>
    <t>Carleton College</t>
  </si>
  <si>
    <t>Lewis &amp; Clark College</t>
  </si>
  <si>
    <t>Berkshire Community College</t>
  </si>
  <si>
    <t>Brown College</t>
  </si>
  <si>
    <t>Institute For Business &amp; Technology</t>
  </si>
  <si>
    <t>Certain Colorado Community Colleges</t>
  </si>
  <si>
    <t>Mountain Empire Community College</t>
  </si>
  <si>
    <t>Coconino County Community College</t>
  </si>
  <si>
    <t>Fort Hays State University</t>
  </si>
  <si>
    <t>Ogeechee Technical College</t>
  </si>
  <si>
    <t>Concordia College - Moorhead</t>
  </si>
  <si>
    <t>School Of The Museum Of Fine Arts</t>
  </si>
  <si>
    <t>Hiram College</t>
  </si>
  <si>
    <t>Pacific University</t>
  </si>
  <si>
    <t>West Virginia State University</t>
  </si>
  <si>
    <t>Virginia Polytechnic Institute &amp; State University</t>
  </si>
  <si>
    <t>North Carolina State University</t>
  </si>
  <si>
    <t>Carrington College of Spokane Valley, WA</t>
  </si>
  <si>
    <t>Williamsburg Technical College</t>
  </si>
  <si>
    <t>James H. Faulkner State Community College</t>
  </si>
  <si>
    <t>Massachusetts College Of Liberal Arts</t>
  </si>
  <si>
    <t>Seattle Pacific University</t>
  </si>
  <si>
    <t>Digipen Institute Of Technology</t>
  </si>
  <si>
    <t>Princeton University</t>
  </si>
  <si>
    <t>Itawamba Community College</t>
  </si>
  <si>
    <t>University Of Saint Francis of Joliet, IL</t>
  </si>
  <si>
    <t>Hodges University</t>
  </si>
  <si>
    <t>Allegheny College</t>
  </si>
  <si>
    <t>Cabrini College</t>
  </si>
  <si>
    <t>Youngstown State University</t>
  </si>
  <si>
    <t>Blue Mountain Community College</t>
  </si>
  <si>
    <t>Moultrie Technical College</t>
  </si>
  <si>
    <t>Rhode Island School Of Design</t>
  </si>
  <si>
    <t>Mount Ida College</t>
  </si>
  <si>
    <t>Bossier Parish Community College</t>
  </si>
  <si>
    <t>Virginia Highlands Community College</t>
  </si>
  <si>
    <t>Northern Michigan University</t>
  </si>
  <si>
    <t>Massachusetts College Of Art And Design</t>
  </si>
  <si>
    <t>College Of Southern Maryland</t>
  </si>
  <si>
    <t>Saint Louis University</t>
  </si>
  <si>
    <t>Mineral Area College</t>
  </si>
  <si>
    <t>Lake Michigan College</t>
  </si>
  <si>
    <t>South Hills School Of Business &amp; Technology</t>
  </si>
  <si>
    <t>Lake Superior State University</t>
  </si>
  <si>
    <t>Siena College</t>
  </si>
  <si>
    <t>Tennessee College Of Applied Technology - Morristown</t>
  </si>
  <si>
    <t>Eastern Nazarene College</t>
  </si>
  <si>
    <t>Tulsa Technology Center School</t>
  </si>
  <si>
    <t>Pensacola State College</t>
  </si>
  <si>
    <t>Jamestown Community College</t>
  </si>
  <si>
    <t>Franklin Pierce University</t>
  </si>
  <si>
    <t>Finger Lakes Community College - SUNY Office Of Community College</t>
  </si>
  <si>
    <t>Southwest Georgia Technical College</t>
  </si>
  <si>
    <t>Neumann University</t>
  </si>
  <si>
    <t>Chattahoochee Technical College</t>
  </si>
  <si>
    <t>Bridgewater State University</t>
  </si>
  <si>
    <t>Wheeling Jesuit University</t>
  </si>
  <si>
    <t>University Of Hartford</t>
  </si>
  <si>
    <t>Villanova University</t>
  </si>
  <si>
    <t>Southeastern Technical College</t>
  </si>
  <si>
    <t>Montcalm Community College</t>
  </si>
  <si>
    <t>Herzing University</t>
  </si>
  <si>
    <t>Jacksonville State University</t>
  </si>
  <si>
    <t>University Of Dallas</t>
  </si>
  <si>
    <t>Anthem College And The Bryman School Of Arizona</t>
  </si>
  <si>
    <t>Minneapolis College Of Art &amp; Design</t>
  </si>
  <si>
    <t>Otero Junior College</t>
  </si>
  <si>
    <t>Southern Illinois University At Carbondale</t>
  </si>
  <si>
    <t>Lord Fairfax Community College</t>
  </si>
  <si>
    <t>Iowa State University Of Science &amp; Technology</t>
  </si>
  <si>
    <t>Texas Wesleyan University</t>
  </si>
  <si>
    <t>Columbia College of Columbia, SC</t>
  </si>
  <si>
    <t>Seton Hill University</t>
  </si>
  <si>
    <t>Saint Vincent College &amp; Seminary</t>
  </si>
  <si>
    <t xml:space="preserve">University Of Montana </t>
  </si>
  <si>
    <t>Northwest Mississippi Community College</t>
  </si>
  <si>
    <t>Lenoir Community College</t>
  </si>
  <si>
    <t>University Of Mount Olive</t>
  </si>
  <si>
    <t>Hannibal - Lagrange University</t>
  </si>
  <si>
    <t>Southern Illinois University Edwardsville</t>
  </si>
  <si>
    <t>Stevens Henager College</t>
  </si>
  <si>
    <t>Augsburg College</t>
  </si>
  <si>
    <t>Valdosta State University</t>
  </si>
  <si>
    <t>Saginaw Valley State University</t>
  </si>
  <si>
    <t>West Liberty University</t>
  </si>
  <si>
    <t>Shawnee Community College</t>
  </si>
  <si>
    <t>Mount Aloysius College</t>
  </si>
  <si>
    <t>Howard Community College</t>
  </si>
  <si>
    <t>Lewis And Clark Community College</t>
  </si>
  <si>
    <t>Kankakee Community College</t>
  </si>
  <si>
    <t>Spokane And Spokane Falls Community Colleges</t>
  </si>
  <si>
    <t>Lebanon Valley College</t>
  </si>
  <si>
    <t>Metro Business College</t>
  </si>
  <si>
    <t xml:space="preserve">American University </t>
  </si>
  <si>
    <t>Delaware County Community College</t>
  </si>
  <si>
    <t>Indiana Institute Of Technology</t>
  </si>
  <si>
    <t>Garden City Community College</t>
  </si>
  <si>
    <t>Maryville University Of Saint Louis</t>
  </si>
  <si>
    <t>Maryville College</t>
  </si>
  <si>
    <t>Rend Lake College</t>
  </si>
  <si>
    <t>Rollins College</t>
  </si>
  <si>
    <t>Virginia Wesleyan College</t>
  </si>
  <si>
    <t>Baker University</t>
  </si>
  <si>
    <t>Meredith College</t>
  </si>
  <si>
    <t>Boise State University</t>
  </si>
  <si>
    <t>Northeastern Junior College</t>
  </si>
  <si>
    <t>Indian Hills Community College</t>
  </si>
  <si>
    <t>Martin Community College</t>
  </si>
  <si>
    <t>West Chester University Of Pennsylvania</t>
  </si>
  <si>
    <t>Peru State College</t>
  </si>
  <si>
    <t>University Of Nebraska System</t>
  </si>
  <si>
    <t>Virginia Western Community College</t>
  </si>
  <si>
    <t>Kansas State University</t>
  </si>
  <si>
    <t>Linn-Benton Community College</t>
  </si>
  <si>
    <t>Erie Community College</t>
  </si>
  <si>
    <t>University Of Tennessee System</t>
  </si>
  <si>
    <t>Dalton State College</t>
  </si>
  <si>
    <t>Middlebury College</t>
  </si>
  <si>
    <t>International Career Development Center</t>
  </si>
  <si>
    <t>University Of Rio Grande</t>
  </si>
  <si>
    <t>University Of North Carolina - Greensboro</t>
  </si>
  <si>
    <t>College Of Du Page</t>
  </si>
  <si>
    <t>Lesley University</t>
  </si>
  <si>
    <t>Wheaton College of Norton, MA</t>
  </si>
  <si>
    <t>Mendocino College</t>
  </si>
  <si>
    <t>Reinhardt University</t>
  </si>
  <si>
    <t>Pima Medical Institute</t>
  </si>
  <si>
    <t>Cazenovia College</t>
  </si>
  <si>
    <t>Oklahoma Christian University</t>
  </si>
  <si>
    <t>Rhodes College</t>
  </si>
  <si>
    <t>Franklin &amp; Marshall College</t>
  </si>
  <si>
    <t>College Of Lake County</t>
  </si>
  <si>
    <t>Central Methodist University</t>
  </si>
  <si>
    <t>Moraine Valley Community College</t>
  </si>
  <si>
    <t>Catawba College</t>
  </si>
  <si>
    <t>John Tyler Community College</t>
  </si>
  <si>
    <t>Western Oregon University</t>
  </si>
  <si>
    <t>Judson University</t>
  </si>
  <si>
    <t>Tompkins Cortland Community College</t>
  </si>
  <si>
    <t>Brigham Young University - Hawaii</t>
  </si>
  <si>
    <t xml:space="preserve">University Of Memphis </t>
  </si>
  <si>
    <t>Oberlin College</t>
  </si>
  <si>
    <t>Davenport University</t>
  </si>
  <si>
    <t>Wilkes Community College</t>
  </si>
  <si>
    <t>Paul D. Camp Community College</t>
  </si>
  <si>
    <t>College Of Saint Benedict</t>
  </si>
  <si>
    <t>Wingate University</t>
  </si>
  <si>
    <t>Portland Community College</t>
  </si>
  <si>
    <t>Moberly Area Community College</t>
  </si>
  <si>
    <t>Walla Walla Community College</t>
  </si>
  <si>
    <t>Edgewood College</t>
  </si>
  <si>
    <t>Anne Arundel Community College</t>
  </si>
  <si>
    <t>Jacksonville University</t>
  </si>
  <si>
    <t>Fort Myers Institute Of Technology And Cape Coral Institute Of Technology</t>
  </si>
  <si>
    <t>Chemeketa Community College</t>
  </si>
  <si>
    <t>Blackburn University</t>
  </si>
  <si>
    <t>Sierra College</t>
  </si>
  <si>
    <t>University Of Louisville</t>
  </si>
  <si>
    <t>Washington College</t>
  </si>
  <si>
    <t>Mayville State University</t>
  </si>
  <si>
    <t>Simpson College</t>
  </si>
  <si>
    <t>California Lutheran University</t>
  </si>
  <si>
    <t>Olivet College</t>
  </si>
  <si>
    <t>University Of Colorado System</t>
  </si>
  <si>
    <t>Pulaski Technical College</t>
  </si>
  <si>
    <t>Sullivan University, Sullivan College Of Technology And Design And Spencerian College</t>
  </si>
  <si>
    <t>Concordia University Texas</t>
  </si>
  <si>
    <t>Walla Walla University</t>
  </si>
  <si>
    <t>Greenville Technical College</t>
  </si>
  <si>
    <t>Otterbein University</t>
  </si>
  <si>
    <t>Green River Community College</t>
  </si>
  <si>
    <t>Drury University</t>
  </si>
  <si>
    <t>Tri-County Technical College</t>
  </si>
  <si>
    <t>Gardner - Webb University</t>
  </si>
  <si>
    <t>Ozark Christian College</t>
  </si>
  <si>
    <t>Olivet Nazarene University</t>
  </si>
  <si>
    <t>University Of North Georgia</t>
  </si>
  <si>
    <t>Coker College</t>
  </si>
  <si>
    <t>Sarah Lawrence College</t>
  </si>
  <si>
    <t>Lenoir-Rhyne University</t>
  </si>
  <si>
    <t>Ozarks Technical Community College</t>
  </si>
  <si>
    <t>Fort Scott Community College</t>
  </si>
  <si>
    <t>Bucks County Community College</t>
  </si>
  <si>
    <t>Berry College</t>
  </si>
  <si>
    <t>Western Nevada College</t>
  </si>
  <si>
    <t>Gateway Community College</t>
  </si>
  <si>
    <t>Dickinson College</t>
  </si>
  <si>
    <t>Wichita State University</t>
  </si>
  <si>
    <t>Midlands Technical College</t>
  </si>
  <si>
    <t>Lake Land College</t>
  </si>
  <si>
    <t>Iowa Central Community College</t>
  </si>
  <si>
    <t>Lakes Region Community College</t>
  </si>
  <si>
    <t xml:space="preserve">University Of Akron </t>
  </si>
  <si>
    <t>Missouri Valley College</t>
  </si>
  <si>
    <t>University Of Charleston</t>
  </si>
  <si>
    <t>State University Of New York College At Potsdam</t>
  </si>
  <si>
    <t>Cape Fear Community College</t>
  </si>
  <si>
    <t>Clemson University</t>
  </si>
  <si>
    <t>Geneva College</t>
  </si>
  <si>
    <t>Delaware Technical Community College - Owens Campus</t>
  </si>
  <si>
    <t>Bluefield State College</t>
  </si>
  <si>
    <t>Idaho State University</t>
  </si>
  <si>
    <t>Tallahassee Community College</t>
  </si>
  <si>
    <t>Mary Baldwin College</t>
  </si>
  <si>
    <t>Anderson University of Anderson, SC</t>
  </si>
  <si>
    <t>University Of New Hampshire</t>
  </si>
  <si>
    <t>Community College Of Allegheny County</t>
  </si>
  <si>
    <t>East Carolina University</t>
  </si>
  <si>
    <t>Messiah College</t>
  </si>
  <si>
    <t>Cecil College</t>
  </si>
  <si>
    <t>Laramie County Community College</t>
  </si>
  <si>
    <t>Northwestern College of Orange City, IA</t>
  </si>
  <si>
    <t>Northeast State Community College</t>
  </si>
  <si>
    <t>Blue Ridge Community College of Flat Rock, NC</t>
  </si>
  <si>
    <t>North Central Missouri College</t>
  </si>
  <si>
    <t>Presbyterian College</t>
  </si>
  <si>
    <t>Wofford College</t>
  </si>
  <si>
    <t>Center For Employment Training</t>
  </si>
  <si>
    <t>Bellingham Technical College</t>
  </si>
  <si>
    <t>Antonelli College</t>
  </si>
  <si>
    <t>Kennesaw State University</t>
  </si>
  <si>
    <t>Sussex County Community College</t>
  </si>
  <si>
    <t>Mississippi College</t>
  </si>
  <si>
    <t>University Of Vermont And State Agricultural College</t>
  </si>
  <si>
    <t>Metropolitan Community College of Kansas City, MO</t>
  </si>
  <si>
    <t>Ohio Dominican University</t>
  </si>
  <si>
    <t>Trinity University</t>
  </si>
  <si>
    <t>Bradley University</t>
  </si>
  <si>
    <t>East Central College</t>
  </si>
  <si>
    <t>University Of Minnesota System</t>
  </si>
  <si>
    <t>Eastern Michigan University</t>
  </si>
  <si>
    <t>Hagerstown Community College</t>
  </si>
  <si>
    <t>George Fox University</t>
  </si>
  <si>
    <t>Alma College</t>
  </si>
  <si>
    <t>University Of Nevada , Reno</t>
  </si>
  <si>
    <t>Walters State Community College</t>
  </si>
  <si>
    <t>West Virginia Northern Community College</t>
  </si>
  <si>
    <t>Raritan Valley Community College</t>
  </si>
  <si>
    <t>University Of Missouri System And Missouri University Of Science And Technology</t>
  </si>
  <si>
    <t>Franklin College Of Indiana</t>
  </si>
  <si>
    <t>SUNY At Fredonia</t>
  </si>
  <si>
    <t>Saddleback College</t>
  </si>
  <si>
    <t>Missouri State University</t>
  </si>
  <si>
    <t>Western Illinois University</t>
  </si>
  <si>
    <t>College Of Southern Idaho</t>
  </si>
  <si>
    <t>Tunxis Community College</t>
  </si>
  <si>
    <t>Lawrence University Of Wisconsin</t>
  </si>
  <si>
    <t>Southeast Community College</t>
  </si>
  <si>
    <t>University Of North Carolina - Chapel Hill</t>
  </si>
  <si>
    <t xml:space="preserve">University Of Tulsa </t>
  </si>
  <si>
    <t>Eckerd College</t>
  </si>
  <si>
    <t>Marquette University</t>
  </si>
  <si>
    <t>Baldwin Wallace University</t>
  </si>
  <si>
    <t>Broome Community College</t>
  </si>
  <si>
    <t>Central Oregon Community College</t>
  </si>
  <si>
    <t>Surry Community College</t>
  </si>
  <si>
    <t>Reed College</t>
  </si>
  <si>
    <t>Clackamas Community College</t>
  </si>
  <si>
    <t>Georgia College &amp; State University</t>
  </si>
  <si>
    <t xml:space="preserve">Illinois Institute Of Art </t>
  </si>
  <si>
    <t>Vanguard University Of Southern California</t>
  </si>
  <si>
    <t>Bethany College of Lindsborg, KS</t>
  </si>
  <si>
    <t>University Of Mount Union</t>
  </si>
  <si>
    <t>Minnesota State University System, Century And Various Other Minnesota Community Colleges</t>
  </si>
  <si>
    <t>South Georgia State College</t>
  </si>
  <si>
    <t>Owens State Community College</t>
  </si>
  <si>
    <t>Pellissippi State Community College</t>
  </si>
  <si>
    <t>University Of Utah</t>
  </si>
  <si>
    <t>Cayuga Community College - SUNY Office Of Community College</t>
  </si>
  <si>
    <t>Western Washington University</t>
  </si>
  <si>
    <t>Danville Community College</t>
  </si>
  <si>
    <t>North Greenville University</t>
  </si>
  <si>
    <t>University Of Toledo</t>
  </si>
  <si>
    <t>Lake Washington Institute Of Technology</t>
  </si>
  <si>
    <t>University Of Northern Iowa</t>
  </si>
  <si>
    <t>Saint Joseph's University</t>
  </si>
  <si>
    <t>Colorado State University</t>
  </si>
  <si>
    <t>Roane State Community College</t>
  </si>
  <si>
    <t>Maynard A. Traviss Career Center</t>
  </si>
  <si>
    <t>University Of Evansville</t>
  </si>
  <si>
    <t xml:space="preserve">University Of The South </t>
  </si>
  <si>
    <t>Saint Augustine College</t>
  </si>
  <si>
    <t>Mid-State Technical College</t>
  </si>
  <si>
    <t>Benedictine University</t>
  </si>
  <si>
    <t>Northampton County Area Community College</t>
  </si>
  <si>
    <t>Central Carolina Community College</t>
  </si>
  <si>
    <t xml:space="preserve">New England Institute Of Art </t>
  </si>
  <si>
    <t>Southwest Tennessee Community College</t>
  </si>
  <si>
    <t>North Iowa Area Community College</t>
  </si>
  <si>
    <t>Western Carolina University</t>
  </si>
  <si>
    <t>Thomas More College</t>
  </si>
  <si>
    <t>Thomas Nelson Community College</t>
  </si>
  <si>
    <t>Defiance College</t>
  </si>
  <si>
    <t>Aurora University</t>
  </si>
  <si>
    <t>Millikin University</t>
  </si>
  <si>
    <t>Trinity Christian College</t>
  </si>
  <si>
    <t>Shepherd University</t>
  </si>
  <si>
    <t>Middle Tennessee State University</t>
  </si>
  <si>
    <t>Oakland University</t>
  </si>
  <si>
    <t>Allen County Community College</t>
  </si>
  <si>
    <t>County College Of Morris</t>
  </si>
  <si>
    <t>Mount Mary University</t>
  </si>
  <si>
    <t>Shenandoah University</t>
  </si>
  <si>
    <t>J Sargeant Reynolds Community College</t>
  </si>
  <si>
    <t>Slippery Rock University</t>
  </si>
  <si>
    <t>Dodge City Community College</t>
  </si>
  <si>
    <t>North Central College</t>
  </si>
  <si>
    <t>North Central State College</t>
  </si>
  <si>
    <t>Bowdoin College</t>
  </si>
  <si>
    <t>Vassar College</t>
  </si>
  <si>
    <t>Lakeshore Technical College</t>
  </si>
  <si>
    <t>SUNY Fulton-Montgomery Community College</t>
  </si>
  <si>
    <t>Kalamazoo College</t>
  </si>
  <si>
    <t>Hastings College</t>
  </si>
  <si>
    <t>Kent State University</t>
  </si>
  <si>
    <t>Westmont College</t>
  </si>
  <si>
    <t>Truckee Meadows Community College</t>
  </si>
  <si>
    <t>Colorado Mountain College</t>
  </si>
  <si>
    <t>Cloud County Community College</t>
  </si>
  <si>
    <t>Goshen College</t>
  </si>
  <si>
    <t>Solano Community College</t>
  </si>
  <si>
    <t>Christopher Newport University</t>
  </si>
  <si>
    <t>Ringling College Of Art &amp; Design</t>
  </si>
  <si>
    <t>Knox College</t>
  </si>
  <si>
    <t>Lane Community College</t>
  </si>
  <si>
    <t>Illinois State University</t>
  </si>
  <si>
    <t>Emerson College</t>
  </si>
  <si>
    <t>Mansfield University Of Pennsylvania</t>
  </si>
  <si>
    <t>Illinois Wesleyan University</t>
  </si>
  <si>
    <t>Empire Beauty School of New York, NY</t>
  </si>
  <si>
    <t>Jefferson State Community College</t>
  </si>
  <si>
    <t>Pennsylvania Highlands Community College</t>
  </si>
  <si>
    <t>University Of New England</t>
  </si>
  <si>
    <t>College For Creative Studies</t>
  </si>
  <si>
    <t>Le Cordon Bleu College Of Culinary Arts In Chicago</t>
  </si>
  <si>
    <t>Tennessee College Of Applied Technology - Dickson</t>
  </si>
  <si>
    <t>YTI Career Institute</t>
  </si>
  <si>
    <t>NHTI  - Concord's Community College</t>
  </si>
  <si>
    <t>Indiana State University</t>
  </si>
  <si>
    <t>Clover Park Technical College</t>
  </si>
  <si>
    <t>Kishwaukee College</t>
  </si>
  <si>
    <t>Northwestern Michigan College</t>
  </si>
  <si>
    <t>Delta College</t>
  </si>
  <si>
    <t>Auburn University</t>
  </si>
  <si>
    <t>Virginia College</t>
  </si>
  <si>
    <t>Roger Williams University</t>
  </si>
  <si>
    <t xml:space="preserve">Master's College &amp; Seminary </t>
  </si>
  <si>
    <t>University Of Georgia</t>
  </si>
  <si>
    <t>Southwest Baptist University</t>
  </si>
  <si>
    <t>Hollins University</t>
  </si>
  <si>
    <t>Plymouth State University Of The University System Of New Hampshire</t>
  </si>
  <si>
    <t>Monroe Community College</t>
  </si>
  <si>
    <t>Crown College</t>
  </si>
  <si>
    <t>Beaufort County Community College</t>
  </si>
  <si>
    <t>Phillips Community College Of The University Of Arkansas</t>
  </si>
  <si>
    <t>Central Carolina Technical College</t>
  </si>
  <si>
    <t>Reading Area Community College</t>
  </si>
  <si>
    <t>Benedictine College</t>
  </si>
  <si>
    <t>Clarion University Of Pennsylvania</t>
  </si>
  <si>
    <t>Brooks Institute</t>
  </si>
  <si>
    <t>Prairie State College</t>
  </si>
  <si>
    <t>Elgin Community College</t>
  </si>
  <si>
    <t>University Of Northwestern- St Paul</t>
  </si>
  <si>
    <t>Brunswick Community College</t>
  </si>
  <si>
    <t>Lock Haven University Of Pennsylvania</t>
  </si>
  <si>
    <t>Malone University</t>
  </si>
  <si>
    <t>Coastal Carolina University</t>
  </si>
  <si>
    <t>Stanly Community College</t>
  </si>
  <si>
    <t>Carthage College</t>
  </si>
  <si>
    <t>Taylor University</t>
  </si>
  <si>
    <t>Washington University In St. Louis</t>
  </si>
  <si>
    <t>Hesston College</t>
  </si>
  <si>
    <t>University Of Cincinnati</t>
  </si>
  <si>
    <t>Centenary College</t>
  </si>
  <si>
    <t>Central Michigan University</t>
  </si>
  <si>
    <t>University Of Northern Colorado</t>
  </si>
  <si>
    <t>Macomb Community College</t>
  </si>
  <si>
    <t>Southwestern Illinois College</t>
  </si>
  <si>
    <t>Kansas City Kansas Community College</t>
  </si>
  <si>
    <t>Southern State Community College</t>
  </si>
  <si>
    <t>Muhlenberg College</t>
  </si>
  <si>
    <t>Cuyahoga Community College</t>
  </si>
  <si>
    <t>Southern Nazarene University</t>
  </si>
  <si>
    <t>Keystone College</t>
  </si>
  <si>
    <t>Saint John's University of Collegeville, MN</t>
  </si>
  <si>
    <t>Roanoke College</t>
  </si>
  <si>
    <t>University Of Mobile</t>
  </si>
  <si>
    <t>Jefferson Community And Technical College</t>
  </si>
  <si>
    <t>Clark College</t>
  </si>
  <si>
    <t>University Of Montevallo</t>
  </si>
  <si>
    <t>Patrick Henry Community College</t>
  </si>
  <si>
    <t>Cowley County Community College &amp; Area Vocational Technical Schoo</t>
  </si>
  <si>
    <t>Montgomery County Community College</t>
  </si>
  <si>
    <t>John A. Logan College</t>
  </si>
  <si>
    <t>Texas Christian University</t>
  </si>
  <si>
    <t>Harrington College Of Design</t>
  </si>
  <si>
    <t>Edinboro University Of Pennsylvania</t>
  </si>
  <si>
    <t>Northeast Iowa Community College</t>
  </si>
  <si>
    <t>Clatsop Community College</t>
  </si>
  <si>
    <t>Schenectady County Community College</t>
  </si>
  <si>
    <t>Piedmont Virginia Community College</t>
  </si>
  <si>
    <t>Florida College</t>
  </si>
  <si>
    <t>University Of Iowa</t>
  </si>
  <si>
    <t>Western Michigan University</t>
  </si>
  <si>
    <t>Birmingham Southern College</t>
  </si>
  <si>
    <t>Harrisburg Area Community College</t>
  </si>
  <si>
    <t>Athens Technical College</t>
  </si>
  <si>
    <t>Purdue University</t>
  </si>
  <si>
    <t>Wayne County Community College District</t>
  </si>
  <si>
    <t>Butler University</t>
  </si>
  <si>
    <t>Eastern Mennonite University</t>
  </si>
  <si>
    <t>Quincy University</t>
  </si>
  <si>
    <t>College Of The Holy Cross</t>
  </si>
  <si>
    <t>Augustana College of Rock Island, IL</t>
  </si>
  <si>
    <t>Isothermal Community College</t>
  </si>
  <si>
    <t>Lehigh Carbon Community College</t>
  </si>
  <si>
    <t>Illinois Central College</t>
  </si>
  <si>
    <t>Randolph College</t>
  </si>
  <si>
    <t>PCI Health Training Center</t>
  </si>
  <si>
    <t>Adirondack Community College - SUNY Office Of Community Colleges</t>
  </si>
  <si>
    <t>Philander Smith College</t>
  </si>
  <si>
    <t>Tri-County Community College</t>
  </si>
  <si>
    <t>Eastern Gateway Community College</t>
  </si>
  <si>
    <t>St. Catharine College</t>
  </si>
  <si>
    <t>Colby-Sawyer College</t>
  </si>
  <si>
    <t>Southwestern Michigan College</t>
  </si>
  <si>
    <t>Salt Lake Community College</t>
  </si>
  <si>
    <t>Horry - Georgetown Technical College</t>
  </si>
  <si>
    <t>Metropolitan State University Of Denver</t>
  </si>
  <si>
    <t>Bellevue University</t>
  </si>
  <si>
    <t>Wayne State College</t>
  </si>
  <si>
    <t>Columbia State Community College</t>
  </si>
  <si>
    <t>Richland Community College</t>
  </si>
  <si>
    <t>Germanna Community College</t>
  </si>
  <si>
    <t>Gene Juarez Beauty Schools</t>
  </si>
  <si>
    <t>Central Community College</t>
  </si>
  <si>
    <t>Johnston Community College</t>
  </si>
  <si>
    <t>Williams College</t>
  </si>
  <si>
    <t>Tennessee Wesleyan College</t>
  </si>
  <si>
    <t>Briar Cliff University</t>
  </si>
  <si>
    <t>Savannah College Of Art And Design</t>
  </si>
  <si>
    <t>Niagara County Community College</t>
  </si>
  <si>
    <t>Calvin College</t>
  </si>
  <si>
    <t>Luther College</t>
  </si>
  <si>
    <t xml:space="preserve">University Of Findlay </t>
  </si>
  <si>
    <t>Everett Community College</t>
  </si>
  <si>
    <t>University Of Saint Thomas of Saint Paul, MN</t>
  </si>
  <si>
    <t>Bridgewater College</t>
  </si>
  <si>
    <t>Gordon State College</t>
  </si>
  <si>
    <t>Pitt Community College</t>
  </si>
  <si>
    <t>Lander University</t>
  </si>
  <si>
    <t>St Louis Community Colleges</t>
  </si>
  <si>
    <t>Friends University</t>
  </si>
  <si>
    <t>Metropolitan Community College of Omaha, NE</t>
  </si>
  <si>
    <t>Independence Community College</t>
  </si>
  <si>
    <t>Mount Saint Mary's University</t>
  </si>
  <si>
    <t>Columbus State Community College</t>
  </si>
  <si>
    <t>John Carroll University</t>
  </si>
  <si>
    <t>Iowa Lakes Community College</t>
  </si>
  <si>
    <t>Hocking Technical College</t>
  </si>
  <si>
    <t>Wheelock College</t>
  </si>
  <si>
    <t>Saint Anselm College</t>
  </si>
  <si>
    <t>University Of Indianapolis</t>
  </si>
  <si>
    <t>American National University</t>
  </si>
  <si>
    <t>Radford University</t>
  </si>
  <si>
    <t>Ivy Tech Community College Of Indiana System</t>
  </si>
  <si>
    <t>Southern Utah University</t>
  </si>
  <si>
    <t>Eastern Illinois University</t>
  </si>
  <si>
    <t>Ursinus College</t>
  </si>
  <si>
    <t>Snow College</t>
  </si>
  <si>
    <t>University Of Kentucky</t>
  </si>
  <si>
    <t>Milligan College</t>
  </si>
  <si>
    <t>Evangel University</t>
  </si>
  <si>
    <t>Adrian College</t>
  </si>
  <si>
    <t>Ranken Technical College</t>
  </si>
  <si>
    <t>Southeast Missouri State University</t>
  </si>
  <si>
    <t>University Of Kansas</t>
  </si>
  <si>
    <t>Mercer County Community College</t>
  </si>
  <si>
    <t>College Of Charleston</t>
  </si>
  <si>
    <t>Westmoreland County Community College</t>
  </si>
  <si>
    <t>Loras College</t>
  </si>
  <si>
    <t>Linfield College</t>
  </si>
  <si>
    <t>Wake Technical Community College</t>
  </si>
  <si>
    <t>Columbia College of Chicago, IL</t>
  </si>
  <si>
    <t>Northwest Missouri State University</t>
  </si>
  <si>
    <t>Dyersburg State Community College</t>
  </si>
  <si>
    <t>Keene State College</t>
  </si>
  <si>
    <t>Western Iowa Tech Community College</t>
  </si>
  <si>
    <t>Arapahoe Community College</t>
  </si>
  <si>
    <t>Dawson Community College</t>
  </si>
  <si>
    <t>California Institute Of The Arts</t>
  </si>
  <si>
    <t>Bellarmine University</t>
  </si>
  <si>
    <t>Lanier Technical College</t>
  </si>
  <si>
    <t>Pacific Lutheran University</t>
  </si>
  <si>
    <t>Lindenwood University</t>
  </si>
  <si>
    <t>Denison University</t>
  </si>
  <si>
    <t>Northern Kentucky University</t>
  </si>
  <si>
    <t>Wisconsin Indianhead Technical College</t>
  </si>
  <si>
    <t>Nashville State Community College</t>
  </si>
  <si>
    <t>Iowa Western Community College</t>
  </si>
  <si>
    <t>Lancaster Bible College</t>
  </si>
  <si>
    <t>Pivot Point Academy</t>
  </si>
  <si>
    <t>Elizabethtown College</t>
  </si>
  <si>
    <t>University Of The Ozarks</t>
  </si>
  <si>
    <t>Manchester Community College of Manchester, NH</t>
  </si>
  <si>
    <t>Hutchinson Community College</t>
  </si>
  <si>
    <t>Muskingum University</t>
  </si>
  <si>
    <t>Wilmington College</t>
  </si>
  <si>
    <t>Harper College</t>
  </si>
  <si>
    <t>Providence College</t>
  </si>
  <si>
    <t>Central College</t>
  </si>
  <si>
    <t>Central Georgia Technical College</t>
  </si>
  <si>
    <t>Bennington College</t>
  </si>
  <si>
    <t>Illinois Valley Community College</t>
  </si>
  <si>
    <t>University Of Portland</t>
  </si>
  <si>
    <t>Utah Valley University</t>
  </si>
  <si>
    <t>Indiana University System</t>
  </si>
  <si>
    <t>Delaware Technical Community College of Wilmington, DE</t>
  </si>
  <si>
    <t>Spring Arbor University</t>
  </si>
  <si>
    <t>Onondaga Community College</t>
  </si>
  <si>
    <t>Washburn University - Topeka</t>
  </si>
  <si>
    <t>Washtenaw Community College</t>
  </si>
  <si>
    <t>Capital University</t>
  </si>
  <si>
    <t>Caldwell Community College &amp; Technical Institute</t>
  </si>
  <si>
    <t>Kirkwood Community College</t>
  </si>
  <si>
    <t>Olympic College</t>
  </si>
  <si>
    <t>Black Hawk College</t>
  </si>
  <si>
    <t>Kellogg Community College</t>
  </si>
  <si>
    <t>Mitchell College</t>
  </si>
  <si>
    <t>Heidelberg University</t>
  </si>
  <si>
    <t>Maranatha Baptist University</t>
  </si>
  <si>
    <t>DePauw University</t>
  </si>
  <si>
    <t>School Of Communication Arts Of North Carolina</t>
  </si>
  <si>
    <t>Danville Area Community College</t>
  </si>
  <si>
    <t>Colby College</t>
  </si>
  <si>
    <t>Beloit College</t>
  </si>
  <si>
    <t>Fontbonne University</t>
  </si>
  <si>
    <t>Butler County Community College of Butler, PA</t>
  </si>
  <si>
    <t>Quinnipiac University</t>
  </si>
  <si>
    <t>Rich Mountain Community College</t>
  </si>
  <si>
    <t>Westfield State University</t>
  </si>
  <si>
    <t>Baker College</t>
  </si>
  <si>
    <t>Jackson College</t>
  </si>
  <si>
    <t>University Of Notre Dame</t>
  </si>
  <si>
    <t>Montgomery Community College</t>
  </si>
  <si>
    <t>Salem Community College</t>
  </si>
  <si>
    <t>John, Castleton And Lyndon State Colleges And Community College Of Vermont</t>
  </si>
  <si>
    <t>Becker College</t>
  </si>
  <si>
    <t>Millersville University Of Pennsylvania</t>
  </si>
  <si>
    <t>Our Lady Of The Lake College</t>
  </si>
  <si>
    <t>Tennessee College Of Applied Technology-Memphis</t>
  </si>
  <si>
    <t>White Mountains Community College</t>
  </si>
  <si>
    <t>Eastern Connecticut State University</t>
  </si>
  <si>
    <t>Newberry College</t>
  </si>
  <si>
    <t>Piedmont Community College</t>
  </si>
  <si>
    <t>Central Piedmont Community College</t>
  </si>
  <si>
    <t>Assumption College</t>
  </si>
  <si>
    <t>Whitman College</t>
  </si>
  <si>
    <t>Kutztown University Of Pennsylvania</t>
  </si>
  <si>
    <t>Clark State Community College</t>
  </si>
  <si>
    <t>Utah College Of Massage Therapy</t>
  </si>
  <si>
    <t>University Of Wisconsin System</t>
  </si>
  <si>
    <t>Cedarville University</t>
  </si>
  <si>
    <t>Volunteer State Community College</t>
  </si>
  <si>
    <t>Milwaukee Area Technical College</t>
  </si>
  <si>
    <t>Concordia University of Portland, OR</t>
  </si>
  <si>
    <t>Jefferson College</t>
  </si>
  <si>
    <t>Stark State College</t>
  </si>
  <si>
    <t>Colgate University</t>
  </si>
  <si>
    <t>Cornell College</t>
  </si>
  <si>
    <t>New England College</t>
  </si>
  <si>
    <t>University Of Delaware</t>
  </si>
  <si>
    <t>Dean College</t>
  </si>
  <si>
    <t>Webster University</t>
  </si>
  <si>
    <t>Southern Virginia University</t>
  </si>
  <si>
    <t>Collin County Community College</t>
  </si>
  <si>
    <t>Wayne Community College</t>
  </si>
  <si>
    <t>Grand Canyon University</t>
  </si>
  <si>
    <t>Francis Tuttle Technology Center School District No. 21</t>
  </si>
  <si>
    <t>Empire Beauty School of Somersworth, NH</t>
  </si>
  <si>
    <t>Weber State University</t>
  </si>
  <si>
    <t>West Georgia Technical College</t>
  </si>
  <si>
    <t>Gogebic Community College</t>
  </si>
  <si>
    <t>St. Clair County Community College</t>
  </si>
  <si>
    <t>California College Of The Arts</t>
  </si>
  <si>
    <t>Specs Howard School Of Media Arts</t>
  </si>
  <si>
    <t>Truett Mcconnell College</t>
  </si>
  <si>
    <t>Waubonsee Community College</t>
  </si>
  <si>
    <t>Butler County Community College of El Dorado, KS</t>
  </si>
  <si>
    <t>Frederick Community College</t>
  </si>
  <si>
    <t>Fort Lewis College</t>
  </si>
  <si>
    <t>Northeast Wisconsin Technical College</t>
  </si>
  <si>
    <t>Greenfield Community College</t>
  </si>
  <si>
    <t>Terra State Community College</t>
  </si>
  <si>
    <t>Salem College</t>
  </si>
  <si>
    <t>University Of Central Missouri</t>
  </si>
  <si>
    <t>Xavier University</t>
  </si>
  <si>
    <t>Spoon River College</t>
  </si>
  <si>
    <t>North Central Michigan College</t>
  </si>
  <si>
    <t>University Of Saint Francis of Fort Wayne, IN</t>
  </si>
  <si>
    <t>Guilford College</t>
  </si>
  <si>
    <t>Cornish College Of The Arts</t>
  </si>
  <si>
    <t>Roberts Wesleyan College</t>
  </si>
  <si>
    <t>Sterling College</t>
  </si>
  <si>
    <t>Chipola College</t>
  </si>
  <si>
    <t>Johnson County Community College</t>
  </si>
  <si>
    <t>North Central University</t>
  </si>
  <si>
    <t>Wilmington University</t>
  </si>
  <si>
    <t>Mercyhurst University</t>
  </si>
  <si>
    <t>Nash Community College</t>
  </si>
  <si>
    <t>McHenry County College</t>
  </si>
  <si>
    <t>James A. Rhodes State College</t>
  </si>
  <si>
    <t>Oakland Community College</t>
  </si>
  <si>
    <t>Dallas Baptist University</t>
  </si>
  <si>
    <t>Marywood University</t>
  </si>
  <si>
    <t>Hawkeye Community College</t>
  </si>
  <si>
    <t>Midland University</t>
  </si>
  <si>
    <t>Schreiner University</t>
  </si>
  <si>
    <t>Eastern Iowa Community College District</t>
  </si>
  <si>
    <t>Saint Michael's College</t>
  </si>
  <si>
    <t>Three Rivers Community College of Norwich, CT</t>
  </si>
  <si>
    <t>Concordia University - Wisconsin</t>
  </si>
  <si>
    <t>Quinebaug Valley Community College</t>
  </si>
  <si>
    <t>Gettysburg College</t>
  </si>
  <si>
    <t>Charles Stewart Mott Community College</t>
  </si>
  <si>
    <t>Goldey-Beacom College</t>
  </si>
  <si>
    <t>Siena Heights University</t>
  </si>
  <si>
    <t>Community College Of Beaver County</t>
  </si>
  <si>
    <t>Rowan-Cabarrus Community College</t>
  </si>
  <si>
    <t>Lincoln Land Community College</t>
  </si>
  <si>
    <t>Clearwater Christian College</t>
  </si>
  <si>
    <t>Sweet Briar College</t>
  </si>
  <si>
    <t>Valparaiso University</t>
  </si>
  <si>
    <t>Saint Charles Community College</t>
  </si>
  <si>
    <t>Sandhills Community College</t>
  </si>
  <si>
    <t>Gonzaga University</t>
  </si>
  <si>
    <t>Viterbo University</t>
  </si>
  <si>
    <t>Mount Vernon Nazarene University</t>
  </si>
  <si>
    <t>Bethany Lutheran College</t>
  </si>
  <si>
    <t xml:space="preserve">Art Institute Of Phoenix </t>
  </si>
  <si>
    <t>Las Positas College</t>
  </si>
  <si>
    <t xml:space="preserve">Catholic University Of America </t>
  </si>
  <si>
    <t>Immaculata University</t>
  </si>
  <si>
    <t>Brewton Parker College</t>
  </si>
  <si>
    <t>Le Cordon Bleu College Of Culinary Arts of Tucker, GA</t>
  </si>
  <si>
    <t>Wittenberg University</t>
  </si>
  <si>
    <t>Augusta Technical College</t>
  </si>
  <si>
    <t>Grand Valley State University</t>
  </si>
  <si>
    <t>Spartanburg Community College</t>
  </si>
  <si>
    <t>Southern Wesleyan University</t>
  </si>
  <si>
    <t>York Technical College</t>
  </si>
  <si>
    <t>Asbury College</t>
  </si>
  <si>
    <t>Globe University</t>
  </si>
  <si>
    <t>Lakeland Community College</t>
  </si>
  <si>
    <t>Bridgerland Applied Technology College</t>
  </si>
  <si>
    <t>Western State Colorado University</t>
  </si>
  <si>
    <t>Merrimack College</t>
  </si>
  <si>
    <t>Wright State University</t>
  </si>
  <si>
    <t>Joliet Junior College</t>
  </si>
  <si>
    <t>Ohio University</t>
  </si>
  <si>
    <t>Saint Ambrose University</t>
  </si>
  <si>
    <t>Columbus Technical College</t>
  </si>
  <si>
    <t>Miami University</t>
  </si>
  <si>
    <t>Ball State University</t>
  </si>
  <si>
    <t>Monroe County Community College</t>
  </si>
  <si>
    <t>Saint Olaf College</t>
  </si>
  <si>
    <t>University Of Mary Washington</t>
  </si>
  <si>
    <t>Saint Mary's University Of Minnesota</t>
  </si>
  <si>
    <t>Southwestern University</t>
  </si>
  <si>
    <t>Concordia University of River Forest, IL</t>
  </si>
  <si>
    <t>Wartburg College</t>
  </si>
  <si>
    <t>Saint Joseph's College of Standish, ME</t>
  </si>
  <si>
    <t>Des Moines Area Community College</t>
  </si>
  <si>
    <t>Madison Area Technical College</t>
  </si>
  <si>
    <t>Wichita Area Technical College</t>
  </si>
  <si>
    <t>Ottawa University</t>
  </si>
  <si>
    <t>Western Technical College of La Crosse, WI</t>
  </si>
  <si>
    <t>Midamerica Nazarene University</t>
  </si>
  <si>
    <t>Blackhawk Technical College</t>
  </si>
  <si>
    <t>Bates College</t>
  </si>
  <si>
    <t>Rock Valley College</t>
  </si>
  <si>
    <t>Asheville Buncombe Technical Community College</t>
  </si>
  <si>
    <t>Heartland Community College</t>
  </si>
  <si>
    <t>Muskegon Community College</t>
  </si>
  <si>
    <t>Kalamazoo Valley Community College</t>
  </si>
  <si>
    <t>Brigham Young University-Idaho</t>
  </si>
  <si>
    <t>Davidson County Community College</t>
  </si>
  <si>
    <t>Truman State University</t>
  </si>
  <si>
    <t>River Parishes Community College</t>
  </si>
  <si>
    <t>James Madison University</t>
  </si>
  <si>
    <t>Harding University</t>
  </si>
  <si>
    <t>John Wood Community College</t>
  </si>
  <si>
    <t>Hampshire College</t>
  </si>
  <si>
    <t>Lansing Community College</t>
  </si>
  <si>
    <t>University Of Puget Sound</t>
  </si>
  <si>
    <t>Bowling Green State University</t>
  </si>
  <si>
    <t>Marinello School Of Beauty, Xenon International Academy, International School Of Skin And Nailcare And Hair Professionals Academy</t>
  </si>
  <si>
    <t>Emporia State University</t>
  </si>
  <si>
    <t>Susquehanna University</t>
  </si>
  <si>
    <t>Durham Technical Community College</t>
  </si>
  <si>
    <t>Limestone College</t>
  </si>
  <si>
    <t>Cincinnati State Technical &amp; Community College</t>
  </si>
  <si>
    <t>Western Piedmont Community College</t>
  </si>
  <si>
    <t>Wake Forest University</t>
  </si>
  <si>
    <t>Faulkner University</t>
  </si>
  <si>
    <t>Berklee College Of Music</t>
  </si>
  <si>
    <t>Stephens College</t>
  </si>
  <si>
    <t>Samford University</t>
  </si>
  <si>
    <t>Mid-South Community College</t>
  </si>
  <si>
    <t>Anderson University of Anderson, IN</t>
  </si>
  <si>
    <t>Richmond Community College</t>
  </si>
  <si>
    <t>Lincoln College</t>
  </si>
  <si>
    <t xml:space="preserve">University Of North Carolina At Wilmington </t>
  </si>
  <si>
    <t xml:space="preserve">College Of Wooster </t>
  </si>
  <si>
    <t>Eastern University</t>
  </si>
  <si>
    <t>Cairn University</t>
  </si>
  <si>
    <t>Piedmont College</t>
  </si>
  <si>
    <t>American Musical &amp; Dramatic Academy</t>
  </si>
  <si>
    <t>Concordia University of Seward, NE</t>
  </si>
  <si>
    <t>University Of North Carolina  Asheville</t>
  </si>
  <si>
    <t>National College</t>
  </si>
  <si>
    <t>Illinois And Ohio Center For Broadcasting</t>
  </si>
  <si>
    <t>Furman University</t>
  </si>
  <si>
    <t>Centre College Of Kentucky</t>
  </si>
  <si>
    <t>Converse College</t>
  </si>
  <si>
    <t>Gateway Technical College</t>
  </si>
  <si>
    <t>William Peace University</t>
  </si>
  <si>
    <t>Art Institute Of York  - Pennsylvania</t>
  </si>
  <si>
    <t>DeSales University</t>
  </si>
  <si>
    <t>Gwinnett Technical College</t>
  </si>
  <si>
    <t>Bay De Noc Community College</t>
  </si>
  <si>
    <t>Albion College</t>
  </si>
  <si>
    <t>Central Virginia Community College</t>
  </si>
  <si>
    <t>Southeastern Community College of West Burlington, IA</t>
  </si>
  <si>
    <t>Oklahoma Baptist University</t>
  </si>
  <si>
    <t>Marian University of Fond Du Lac, WI</t>
  </si>
  <si>
    <t>Nazareth College Of Rochester</t>
  </si>
  <si>
    <t>Schoolcraft College</t>
  </si>
  <si>
    <t>Loyola University Maryland</t>
  </si>
  <si>
    <t>Gustavus Adolphus College</t>
  </si>
  <si>
    <t>St. Bonaventure University</t>
  </si>
  <si>
    <t>Tusculum College</t>
  </si>
  <si>
    <t>Carrington College of Mesa, AZ</t>
  </si>
  <si>
    <t>Longwood University</t>
  </si>
  <si>
    <t>Highland Community College of Freeport, IL</t>
  </si>
  <si>
    <t>Daniel Webster College</t>
  </si>
  <si>
    <t>Northcentral Technical College</t>
  </si>
  <si>
    <t>Brigham Young University</t>
  </si>
  <si>
    <t>Brevard College</t>
  </si>
  <si>
    <t>Utah State University</t>
  </si>
  <si>
    <t>Randolph - Macon College</t>
  </si>
  <si>
    <t>University Of Dayton</t>
  </si>
  <si>
    <t>Saint Joseph's College of Rensselaer, IN</t>
  </si>
  <si>
    <t>Hampden Sydney College</t>
  </si>
  <si>
    <t>Bradford School of Pittsburgh, PA</t>
  </si>
  <si>
    <t xml:space="preserve">University Of The Arts </t>
  </si>
  <si>
    <t>Ancilla Domini College</t>
  </si>
  <si>
    <t>Kenyon College</t>
  </si>
  <si>
    <t>Richard Bland College</t>
  </si>
  <si>
    <t>University Of Richmond</t>
  </si>
  <si>
    <t>National College Of Business And Technology</t>
  </si>
  <si>
    <t>Guilford Technical Community College</t>
  </si>
  <si>
    <t>Carroll University</t>
  </si>
  <si>
    <t xml:space="preserve">Art Institutes International Minnesota </t>
  </si>
  <si>
    <t>Elon University</t>
  </si>
  <si>
    <t>Carteret Community College</t>
  </si>
  <si>
    <t>Lincoln College Of New England</t>
  </si>
  <si>
    <t>Walsh University</t>
  </si>
  <si>
    <t>University Of Southern Indiana</t>
  </si>
  <si>
    <t>Warren Wilson College</t>
  </si>
  <si>
    <t>Aveda Institute</t>
  </si>
  <si>
    <t>Stonehill College</t>
  </si>
  <si>
    <t>Wisconsin Lutheran College</t>
  </si>
  <si>
    <t>Bethel College</t>
  </si>
  <si>
    <t>Hendrix College</t>
  </si>
  <si>
    <t>Asnuntuck Community College</t>
  </si>
  <si>
    <t>Franciscan University Of Steubenville</t>
  </si>
  <si>
    <t>Saint Mary's College</t>
  </si>
  <si>
    <t>North Central Kansas Technical College</t>
  </si>
  <si>
    <t>Lipscomb University</t>
  </si>
  <si>
    <t>Southeastern College</t>
  </si>
  <si>
    <t>Springfield College</t>
  </si>
  <si>
    <t>Harford Community College</t>
  </si>
  <si>
    <t>Sinclair Community College</t>
  </si>
  <si>
    <t>Grand Rapids Community College</t>
  </si>
  <si>
    <t>Nebraska Wesleyan University</t>
  </si>
  <si>
    <t>Trinity International University</t>
  </si>
  <si>
    <t>Cascadia Community College</t>
  </si>
  <si>
    <t>Northwestern Connecticut Community College</t>
  </si>
  <si>
    <t>Carroll Community College</t>
  </si>
  <si>
    <t>Gordon College</t>
  </si>
  <si>
    <t>Greensboro College</t>
  </si>
  <si>
    <t>West Virginia Wesleyan College</t>
  </si>
  <si>
    <t>Central Penn College</t>
  </si>
  <si>
    <t>Aquinas College</t>
  </si>
  <si>
    <t>Averett University</t>
  </si>
  <si>
    <t>Fox Valley Technical College</t>
  </si>
  <si>
    <t>Belmont University</t>
  </si>
  <si>
    <t>Gaston College</t>
  </si>
  <si>
    <t>Washington And Lee University</t>
  </si>
  <si>
    <t>Gallaudet University</t>
  </si>
  <si>
    <t>King's College</t>
  </si>
  <si>
    <t>Randolph Community College</t>
  </si>
  <si>
    <t>Catawba Valley Community College</t>
  </si>
  <si>
    <t>Wichita Technical Institute</t>
  </si>
  <si>
    <t>Ashland University</t>
  </si>
  <si>
    <t>Northland College</t>
  </si>
  <si>
    <t>Davis &amp; Elkins College</t>
  </si>
  <si>
    <t>Lakeland College</t>
  </si>
  <si>
    <t>William Jewell College</t>
  </si>
  <si>
    <t>Marion Technical College</t>
  </si>
  <si>
    <t>Cambria Rowe Business College</t>
  </si>
  <si>
    <t>Huntington University</t>
  </si>
  <si>
    <t>Northwest State Community College</t>
  </si>
  <si>
    <t>Tiffin University</t>
  </si>
  <si>
    <t>Sanford-Brown College of Fenton, MO</t>
  </si>
  <si>
    <t>Highland Community College of Highland, KS</t>
  </si>
  <si>
    <t>Barton College</t>
  </si>
  <si>
    <t>Waukesha County Technical College</t>
  </si>
  <si>
    <t>Appalachian State University</t>
  </si>
  <si>
    <t>Saint Norbert College</t>
  </si>
  <si>
    <t>Hope College</t>
  </si>
  <si>
    <t>Forsyth Technical Community College</t>
  </si>
  <si>
    <t>Santa Barbara Business College</t>
  </si>
  <si>
    <t>Avila University</t>
  </si>
  <si>
    <t>Urbana University</t>
  </si>
  <si>
    <t>College Of William &amp; Mary</t>
  </si>
  <si>
    <t>IBMC College</t>
  </si>
  <si>
    <t>Moraine Park Technical College</t>
  </si>
  <si>
    <t xml:space="preserve">Evergreen State College </t>
  </si>
  <si>
    <t>Baptist Bible College Of Pennsylvania</t>
  </si>
  <si>
    <t>Mitchell Community College</t>
  </si>
  <si>
    <t>Word Of Life Bible Institute</t>
  </si>
  <si>
    <t>Whitworth University</t>
  </si>
  <si>
    <t>Bethel University of Saint Paul, MN</t>
  </si>
  <si>
    <t>Western International University</t>
  </si>
  <si>
    <t>McKendree University</t>
  </si>
  <si>
    <t>Heritage College</t>
  </si>
  <si>
    <t>James Sprunt Community College</t>
  </si>
  <si>
    <t>Rockingham Community College</t>
  </si>
  <si>
    <t>Wright Career College</t>
  </si>
  <si>
    <t>College Of The Ouachitas</t>
  </si>
  <si>
    <t>Corban University</t>
  </si>
  <si>
    <t>Eastern College Of Health Vocations</t>
  </si>
  <si>
    <t>Bryan College</t>
  </si>
  <si>
    <t>Lycoming College</t>
  </si>
  <si>
    <t>College Of Mount Saint Joseph</t>
  </si>
  <si>
    <t>College Of The Albemarle</t>
  </si>
  <si>
    <t>Nicolet Area Technical College</t>
  </si>
  <si>
    <t>Alamance Community College</t>
  </si>
  <si>
    <t>Augustana College of Sioux Falls, SD</t>
  </si>
  <si>
    <t>Manchester University</t>
  </si>
  <si>
    <t>Madison Media Institute</t>
  </si>
  <si>
    <t>Harcum College</t>
  </si>
  <si>
    <t>Fortis College of Largo, FL</t>
  </si>
  <si>
    <t>Kentucky Christian University</t>
  </si>
  <si>
    <t>Hanover College</t>
  </si>
  <si>
    <t>Trevecca Nazarene University</t>
  </si>
  <si>
    <t>Missouri College</t>
  </si>
  <si>
    <t>Davis Applied Technology College</t>
  </si>
  <si>
    <t>Davidson College</t>
  </si>
  <si>
    <t>Minnesota School Of Business</t>
  </si>
  <si>
    <t>Hickey College</t>
  </si>
  <si>
    <t>Johnson University</t>
  </si>
  <si>
    <t>Cincinnati Christian University</t>
  </si>
  <si>
    <t>Platt College of Tulsa, OK</t>
  </si>
  <si>
    <t>Salter College</t>
  </si>
  <si>
    <t>River Valley Community College</t>
  </si>
  <si>
    <t>Sampson Community College</t>
  </si>
  <si>
    <t>Colorado Christian University</t>
  </si>
  <si>
    <t>Dabney S Lancaster Community College</t>
  </si>
  <si>
    <t>Newman University</t>
  </si>
  <si>
    <t>Dordt College</t>
  </si>
  <si>
    <t>Young Harris College</t>
  </si>
  <si>
    <t>Oakland City University</t>
  </si>
  <si>
    <t>Cornerstone University</t>
  </si>
  <si>
    <t>Musicians Institute</t>
  </si>
  <si>
    <t>Lagrange College</t>
  </si>
  <si>
    <t>International Business College of Fort Wayne, IN</t>
  </si>
  <si>
    <t>Mayland Community College</t>
  </si>
  <si>
    <t>Lees-Mcrae College</t>
  </si>
  <si>
    <t>Olympian Academy Of Cosmetology</t>
  </si>
  <si>
    <t>Northeastern Technical College</t>
  </si>
  <si>
    <t>Lincoln Christian University</t>
  </si>
  <si>
    <t>William Woods University</t>
  </si>
  <si>
    <t xml:space="preserve">Institute Of Production And Recording </t>
  </si>
  <si>
    <t>Lively Technical Center</t>
  </si>
  <si>
    <t>Bradford School of Columbus, OH</t>
  </si>
  <si>
    <t>Earlham College</t>
  </si>
  <si>
    <t>Empire Beauty School of Moosic, PA</t>
  </si>
  <si>
    <t>Nationwide Beauty Academy</t>
  </si>
  <si>
    <t>Missouri Baptist University</t>
  </si>
  <si>
    <t>Lourdes University</t>
  </si>
  <si>
    <t>Pinellas Technical Education Center - Clearwater Campus</t>
  </si>
  <si>
    <t>McDowell Technical Community College</t>
  </si>
  <si>
    <t>Erskine College</t>
  </si>
  <si>
    <t>Bluffton University</t>
  </si>
  <si>
    <t>Columbia International University</t>
  </si>
  <si>
    <t>Fortis College of Richmond, VA</t>
  </si>
  <si>
    <t>Santa Fe University Of Art And Design</t>
  </si>
  <si>
    <t>Argosy University</t>
  </si>
  <si>
    <t>Lake Erie College</t>
  </si>
  <si>
    <t>Aveda Institute Covington</t>
  </si>
  <si>
    <t>Baltimore School Of Massage</t>
  </si>
  <si>
    <t>Nevada State College</t>
  </si>
  <si>
    <t>Douglas J Aveda Institute</t>
  </si>
  <si>
    <t>King University</t>
  </si>
  <si>
    <t>Stautzenberger College</t>
  </si>
  <si>
    <t>Paul Mitchell The School of Costa Mesa, CA</t>
  </si>
  <si>
    <t>Dorsey School Of Business</t>
  </si>
  <si>
    <t>New Mexico Military Institute</t>
  </si>
  <si>
    <t>Kansas City Art Institute</t>
  </si>
  <si>
    <t>Empire Beauty School of Philadelphia, PA</t>
  </si>
  <si>
    <t>Regency Beauty Institute</t>
  </si>
  <si>
    <t>Cleveland Institute Of Dental - Medical Assistants</t>
  </si>
  <si>
    <t>McNally Smith College Of Music</t>
  </si>
  <si>
    <t>Landmark College</t>
  </si>
  <si>
    <t>Minneapolis Business College</t>
  </si>
  <si>
    <t>Kansas Wesleyan University</t>
  </si>
  <si>
    <t>Sunstate Academy</t>
  </si>
  <si>
    <t>Milan Institute of Palm Desert, CA</t>
  </si>
  <si>
    <t>Empire Beauty School of Portland, ME</t>
  </si>
  <si>
    <t>Prism Career Institute</t>
  </si>
  <si>
    <t>Capri Institute Of Hair Design</t>
  </si>
  <si>
    <t>Latter Day Saints Business College</t>
  </si>
  <si>
    <t>Midred Elley College And Austin's School Of Spa Technology</t>
  </si>
  <si>
    <t>Bel - Rea Institute Of Animal Technology</t>
  </si>
  <si>
    <t>Florida College Of Natural Health</t>
  </si>
  <si>
    <t>College Name</t>
  </si>
  <si>
    <t>Mobility Rate</t>
  </si>
  <si>
    <t>Income</t>
  </si>
  <si>
    <t>Rejection Rate</t>
  </si>
  <si>
    <t>Instructional Expenditures</t>
  </si>
  <si>
    <t>Number</t>
  </si>
  <si>
    <t>College ID</t>
  </si>
  <si>
    <t>Mean</t>
  </si>
  <si>
    <t>Standard Deviation</t>
  </si>
  <si>
    <t>z Mobility Rate</t>
  </si>
  <si>
    <t>z Income</t>
  </si>
  <si>
    <t>z Rejection Rate</t>
  </si>
  <si>
    <t>z Instructional Expenditures</t>
  </si>
  <si>
    <t>School</t>
  </si>
  <si>
    <t>Cluster</t>
  </si>
  <si>
    <t>Column</t>
  </si>
  <si>
    <t>Distance^2 1</t>
  </si>
  <si>
    <t>Distance^2 2</t>
  </si>
  <si>
    <t>Distance^2 3</t>
  </si>
  <si>
    <t>Distance^2 4</t>
  </si>
  <si>
    <t>Min Distance</t>
  </si>
  <si>
    <t>Assigned To</t>
  </si>
  <si>
    <t>Sum Min Dis^2</t>
  </si>
  <si>
    <t>z Parent Income</t>
  </si>
  <si>
    <t>Cluster 1</t>
  </si>
  <si>
    <t>Cluster 2</t>
  </si>
  <si>
    <t>Cluster 3</t>
  </si>
  <si>
    <t>Cluster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</si>
</sst>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Z-Scores</a:t>
            </a:r>
            <a:r>
              <a:rPr lang="en-US" sz="1800" baseline="0"/>
              <a:t> for the Anchor of Each Cluster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Visualization!$A$2</c:f>
              <c:strCache>
                <c:ptCount val="1"/>
                <c:pt idx="0">
                  <c:v>z Mobility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(Visualization!$B$1,Visualization!$C$1,Visualization!$D$1,Visualization!$E$1)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(Visualization!$B$2,Visualization!$C$2,Visualization!$D$2,Visualization!$E$2)</c:f>
              <c:numCache>
                <c:formatCode>General</c:formatCode>
                <c:ptCount val="4"/>
                <c:pt idx="0">
                  <c:v>1.8626739840787299</c:v>
                </c:pt>
                <c:pt idx="1">
                  <c:v>-0.37194363785584583</c:v>
                </c:pt>
                <c:pt idx="2">
                  <c:v>-0.30681699611173602</c:v>
                </c:pt>
                <c:pt idx="3">
                  <c:v>-0.10146098394802905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4-2D47-B0AE-2E437422CD76}"/>
            </c:ext>
          </c:extLst>
        </c:ser>
        <c:ser>
          <c:idx val="1"/>
          <c:order val="1"/>
          <c:tx>
            <c:strRef>
              <c:f>Visualization!$A$3</c:f>
              <c:strCache>
                <c:ptCount val="1"/>
                <c:pt idx="0">
                  <c:v>z Parent Income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(Visualization!$B$1,Visualization!$C$1,Visualization!$D$1,Visualization!$E$1)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(Visualization!$B$3,Visualization!$C$3,Visualization!$D$3,Visualization!$E$3)</c:f>
              <c:numCache>
                <c:formatCode>General</c:formatCode>
                <c:ptCount val="4"/>
                <c:pt idx="0">
                  <c:v>-0.4807637282800038</c:v>
                </c:pt>
                <c:pt idx="1">
                  <c:v>-9.7882183516090793E-2</c:v>
                </c:pt>
                <c:pt idx="2">
                  <c:v>-0.46172165750503885</c:v>
                </c:pt>
                <c:pt idx="3">
                  <c:v>4.4680909070722263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24-2D47-B0AE-2E437422CD76}"/>
            </c:ext>
          </c:extLst>
        </c:ser>
        <c:ser>
          <c:idx val="2"/>
          <c:order val="2"/>
          <c:tx>
            <c:strRef>
              <c:f>Visualization!$A$4</c:f>
              <c:strCache>
                <c:ptCount val="1"/>
                <c:pt idx="0">
                  <c:v>z Rejection Rate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(Visualization!$B$1,Visualization!$C$1,Visualization!$D$1,Visualization!$E$1)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(Visualization!$B$4,Visualization!$C$4,Visualization!$D$4,Visualization!$E$4)</c:f>
              <c:numCache>
                <c:formatCode>General</c:formatCode>
                <c:ptCount val="4"/>
                <c:pt idx="0">
                  <c:v>0.25537644647319169</c:v>
                </c:pt>
                <c:pt idx="1">
                  <c:v>0.8504357594376285</c:v>
                </c:pt>
                <c:pt idx="2">
                  <c:v>-0.88276795869315416</c:v>
                </c:pt>
                <c:pt idx="3">
                  <c:v>2.8470337198564222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24-2D47-B0AE-2E437422CD76}"/>
            </c:ext>
          </c:extLst>
        </c:ser>
        <c:ser>
          <c:idx val="3"/>
          <c:order val="3"/>
          <c:tx>
            <c:strRef>
              <c:f>Visualization!$A$5</c:f>
              <c:strCache>
                <c:ptCount val="1"/>
                <c:pt idx="0">
                  <c:v>z Instructional Expenditures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(Visualization!$B$1,Visualization!$C$1,Visualization!$D$1,Visualization!$E$1)</c:f>
              <c:strCache>
                <c:ptCount val="4"/>
                <c:pt idx="0">
                  <c:v>Cluster 1</c:v>
                </c:pt>
                <c:pt idx="1">
                  <c:v>Cluster 2</c:v>
                </c:pt>
                <c:pt idx="2">
                  <c:v>Cluster 3</c:v>
                </c:pt>
                <c:pt idx="3">
                  <c:v>Cluster 4</c:v>
                </c:pt>
              </c:strCache>
            </c:strRef>
          </c:cat>
          <c:val>
            <c:numRef>
              <c:f>(Visualization!$B$5,Visualization!$C$5,Visualization!$D$5,Visualization!$E$5)</c:f>
              <c:numCache>
                <c:formatCode>General</c:formatCode>
                <c:ptCount val="4"/>
                <c:pt idx="0">
                  <c:v>-0.25103823221384919</c:v>
                </c:pt>
                <c:pt idx="1">
                  <c:v>-4.0996065035919786E-2</c:v>
                </c:pt>
                <c:pt idx="2">
                  <c:v>-0.19660831431806419</c:v>
                </c:pt>
                <c:pt idx="3">
                  <c:v>2.2304034988388599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24-2D47-B0AE-2E437422C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3688352"/>
        <c:axId val="1413400816"/>
      </c:barChart>
      <c:catAx>
        <c:axId val="1523688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13400816"/>
        <c:crosses val="autoZero"/>
        <c:auto val="1"/>
        <c:lblAlgn val="ctr"/>
        <c:lblOffset val="100"/>
        <c:noMultiLvlLbl val="0"/>
      </c:catAx>
      <c:valAx>
        <c:axId val="14134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8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5</xdr:row>
      <xdr:rowOff>190500</xdr:rowOff>
    </xdr:from>
    <xdr:to>
      <xdr:col>15</xdr:col>
      <xdr:colOff>25400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46DB4-378E-DE4C-9B4D-DC6E2151B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0.07664</cdr:x>
      <cdr:y>0.83978</cdr:y>
    </cdr:from>
    <cdr:to>
      <cdr:x>0.23738</cdr:x>
      <cdr:y>0.88674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0B056E-169D-F840-8E3F-4912A79244F2}"/>
            </a:ext>
          </a:extLst>
        </cdr:cNvPr>
        <cdr:cNvSpPr txBox="1"/>
      </cdr:nvSpPr>
      <cdr:spPr>
        <a:xfrm xmlns:a="http://schemas.openxmlformats.org/drawingml/2006/main">
          <a:off x="520700" y="3860800"/>
          <a:ext cx="1092200" cy="215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/>
            <a:t>Anchor</a:t>
          </a:r>
          <a:r>
            <a:rPr lang="en-US" sz="1200" baseline="0"/>
            <a:t> 1</a:t>
          </a:r>
          <a:endParaRPr lang="en-US" sz="1200"/>
        </a:p>
      </cdr:txBody>
    </cdr:sp>
  </cdr:relSizeAnchor>
  <cdr:relSizeAnchor xmlns:cdr="http://schemas.openxmlformats.org/drawingml/2006/chartDrawing">
    <cdr:from>
      <cdr:x>0.3215</cdr:x>
      <cdr:y>0.83978</cdr:y>
    </cdr:from>
    <cdr:to>
      <cdr:x>0.48224</cdr:x>
      <cdr:y>0.88674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C9CC2F-38DF-884F-B8B9-E57780331855}"/>
            </a:ext>
          </a:extLst>
        </cdr:cNvPr>
        <cdr:cNvSpPr txBox="1"/>
      </cdr:nvSpPr>
      <cdr:spPr>
        <a:xfrm xmlns:a="http://schemas.openxmlformats.org/drawingml/2006/main">
          <a:off x="2184400" y="3860800"/>
          <a:ext cx="1092200" cy="215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/>
            <a:t>Anchor</a:t>
          </a:r>
          <a:r>
            <a:rPr lang="en-US" sz="1200" baseline="0"/>
            <a:t> 2</a:t>
          </a:r>
          <a:endParaRPr lang="en-US" sz="1200"/>
        </a:p>
      </cdr:txBody>
    </cdr:sp>
  </cdr:relSizeAnchor>
  <cdr:relSizeAnchor xmlns:cdr="http://schemas.openxmlformats.org/drawingml/2006/chartDrawing">
    <cdr:from>
      <cdr:x>0.55701</cdr:x>
      <cdr:y>0.83978</cdr:y>
    </cdr:from>
    <cdr:to>
      <cdr:x>0.71776</cdr:x>
      <cdr:y>0.88674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4C9CC2F-38DF-884F-B8B9-E57780331855}"/>
            </a:ext>
          </a:extLst>
        </cdr:cNvPr>
        <cdr:cNvSpPr txBox="1"/>
      </cdr:nvSpPr>
      <cdr:spPr>
        <a:xfrm xmlns:a="http://schemas.openxmlformats.org/drawingml/2006/main">
          <a:off x="3784600" y="3860800"/>
          <a:ext cx="1092200" cy="215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/>
            <a:t>Anchor</a:t>
          </a:r>
          <a:r>
            <a:rPr lang="en-US" sz="1200" baseline="0"/>
            <a:t> 3</a:t>
          </a:r>
          <a:endParaRPr lang="en-US" sz="1200"/>
        </a:p>
      </cdr:txBody>
    </cdr:sp>
  </cdr:relSizeAnchor>
  <cdr:relSizeAnchor xmlns:cdr="http://schemas.openxmlformats.org/drawingml/2006/chartDrawing">
    <cdr:from>
      <cdr:x>0.79626</cdr:x>
      <cdr:y>0.83702</cdr:y>
    </cdr:from>
    <cdr:to>
      <cdr:x>0.95701</cdr:x>
      <cdr:y>0.88398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94C9CC2F-38DF-884F-B8B9-E57780331855}"/>
            </a:ext>
          </a:extLst>
        </cdr:cNvPr>
        <cdr:cNvSpPr txBox="1"/>
      </cdr:nvSpPr>
      <cdr:spPr>
        <a:xfrm xmlns:a="http://schemas.openxmlformats.org/drawingml/2006/main">
          <a:off x="5410200" y="3848100"/>
          <a:ext cx="1092200" cy="215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/>
            <a:t>Anchor</a:t>
          </a:r>
          <a:r>
            <a:rPr lang="en-US" sz="1200" baseline="0"/>
            <a:t> 4</a:t>
          </a:r>
          <a:endParaRPr lang="en-US" sz="1200"/>
        </a:p>
      </cdr:txBody>
    </cdr:sp>
  </cdr:relSizeAnchor>
  <cdr:relSizeAnchor xmlns:cdr="http://schemas.openxmlformats.org/drawingml/2006/chartDrawing">
    <cdr:from>
      <cdr:x>0.27477</cdr:x>
      <cdr:y>0.11878</cdr:y>
    </cdr:from>
    <cdr:to>
      <cdr:x>0.27477</cdr:x>
      <cdr:y>0.90331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858BEB77-BF83-ED46-A1CF-F28DAA1659C4}"/>
            </a:ext>
          </a:extLst>
        </cdr:cNvPr>
        <cdr:cNvCxnSpPr/>
      </cdr:nvCxnSpPr>
      <cdr:spPr>
        <a:xfrm xmlns:a="http://schemas.openxmlformats.org/drawingml/2006/main">
          <a:off x="1866900" y="546100"/>
          <a:ext cx="0" cy="36068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0.51028</cdr:x>
      <cdr:y>0.11878</cdr:y>
    </cdr:from>
    <cdr:to>
      <cdr:x>0.51028</cdr:x>
      <cdr:y>0.90331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81AD68DD-32D8-844C-9E0C-9A988C9E43B2}"/>
            </a:ext>
          </a:extLst>
        </cdr:cNvPr>
        <cdr:cNvCxnSpPr/>
      </cdr:nvCxnSpPr>
      <cdr:spPr>
        <a:xfrm xmlns:a="http://schemas.openxmlformats.org/drawingml/2006/main">
          <a:off x="3467100" y="546100"/>
          <a:ext cx="0" cy="36068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0.74579</cdr:x>
      <cdr:y>0.11878</cdr:y>
    </cdr:from>
    <cdr:to>
      <cdr:x>0.74579</cdr:x>
      <cdr:y>0.90331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81AD68DD-32D8-844C-9E0C-9A988C9E43B2}"/>
            </a:ext>
          </a:extLst>
        </cdr:cNvPr>
        <cdr:cNvCxnSpPr/>
      </cdr:nvCxnSpPr>
      <cdr:spPr>
        <a:xfrm xmlns:a="http://schemas.openxmlformats.org/drawingml/2006/main">
          <a:off x="5067300" y="546100"/>
          <a:ext cx="0" cy="36068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rc_table10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rc_table10"/>
    </sheetNames>
    <sheetDataSet>
      <sheetData sheetId="0">
        <row r="2">
          <cell r="A2">
            <v>30955</v>
          </cell>
          <cell r="B2" t="str">
            <v>ASA Institute Of Business &amp; Computer Technology</v>
          </cell>
          <cell r="C2">
            <v>1</v>
          </cell>
          <cell r="D2" t="str">
            <v>NY</v>
          </cell>
          <cell r="E2">
            <v>36</v>
          </cell>
          <cell r="F2">
            <v>19400</v>
          </cell>
          <cell r="G2" t="str">
            <v>New York</v>
          </cell>
          <cell r="H2">
            <v>36047</v>
          </cell>
          <cell r="I2" t="str">
            <v>Kings</v>
          </cell>
          <cell r="J2">
            <v>11201</v>
          </cell>
          <cell r="K2">
            <v>11</v>
          </cell>
          <cell r="L2" t="str">
            <v>Two-year for-profit</v>
          </cell>
          <cell r="M2">
            <v>3</v>
          </cell>
          <cell r="N2">
            <v>2</v>
          </cell>
          <cell r="O2">
            <v>0</v>
          </cell>
          <cell r="P2">
            <v>999</v>
          </cell>
          <cell r="Q2">
            <v>1961.1664000000001</v>
          </cell>
          <cell r="R2">
            <v>3643.3179</v>
          </cell>
          <cell r="S2">
            <v>0</v>
          </cell>
          <cell r="T2">
            <v>0</v>
          </cell>
          <cell r="U2">
            <v>0</v>
          </cell>
          <cell r="V2">
            <v>4711</v>
          </cell>
          <cell r="W2">
            <v>1432</v>
          </cell>
          <cell r="X2">
            <v>12298</v>
          </cell>
          <cell r="Z2">
            <v>0.31626056688214799</v>
          </cell>
          <cell r="AA2">
            <v>0.59212880143112701</v>
          </cell>
          <cell r="AB2">
            <v>4378</v>
          </cell>
          <cell r="AF2">
            <v>22011</v>
          </cell>
          <cell r="AH2">
            <v>26400</v>
          </cell>
          <cell r="AJ2">
            <v>12291059</v>
          </cell>
          <cell r="AK2">
            <v>1417345</v>
          </cell>
          <cell r="AL2">
            <v>0.11801676</v>
          </cell>
          <cell r="AM2">
            <v>8.1703909000000005E-2</v>
          </cell>
          <cell r="AN2">
            <v>7.3324025000000001E-2</v>
          </cell>
          <cell r="AO2">
            <v>7.1229048000000003E-2</v>
          </cell>
          <cell r="AP2">
            <v>0</v>
          </cell>
          <cell r="AQ2">
            <v>6.6037736000000002</v>
          </cell>
          <cell r="AR2">
            <v>11.425576</v>
          </cell>
          <cell r="AS2">
            <v>0</v>
          </cell>
          <cell r="AT2">
            <v>0</v>
          </cell>
          <cell r="AU2">
            <v>81.970650000000006</v>
          </cell>
          <cell r="AV2">
            <v>0</v>
          </cell>
          <cell r="AW2">
            <v>0</v>
          </cell>
        </row>
        <row r="3">
          <cell r="A3">
            <v>3537</v>
          </cell>
          <cell r="B3" t="str">
            <v>Abilene Christian University</v>
          </cell>
          <cell r="C3">
            <v>3</v>
          </cell>
          <cell r="D3" t="str">
            <v>TX</v>
          </cell>
          <cell r="E3">
            <v>48</v>
          </cell>
          <cell r="F3">
            <v>32501</v>
          </cell>
          <cell r="G3" t="str">
            <v>Abilene</v>
          </cell>
          <cell r="H3">
            <v>48441</v>
          </cell>
          <cell r="I3" t="str">
            <v>Taylor</v>
          </cell>
          <cell r="J3">
            <v>79699</v>
          </cell>
          <cell r="K3">
            <v>6</v>
          </cell>
          <cell r="L3" t="str">
            <v>Selective private</v>
          </cell>
          <cell r="M3">
            <v>2</v>
          </cell>
          <cell r="N3">
            <v>1</v>
          </cell>
          <cell r="O3">
            <v>0</v>
          </cell>
          <cell r="P3">
            <v>3</v>
          </cell>
          <cell r="Q3">
            <v>4572.1566999999995</v>
          </cell>
          <cell r="R3">
            <v>7046.2035999999998</v>
          </cell>
          <cell r="S3">
            <v>0</v>
          </cell>
          <cell r="T3">
            <v>0</v>
          </cell>
          <cell r="U3">
            <v>0</v>
          </cell>
          <cell r="V3">
            <v>3727</v>
          </cell>
          <cell r="W3">
            <v>4739</v>
          </cell>
          <cell r="X3">
            <v>29450</v>
          </cell>
          <cell r="Y3">
            <v>10910</v>
          </cell>
          <cell r="Z3">
            <v>0.565610859728506</v>
          </cell>
          <cell r="AA3">
            <v>0.54454342984409798</v>
          </cell>
          <cell r="AB3">
            <v>5508</v>
          </cell>
          <cell r="AC3">
            <v>48039.758771929803</v>
          </cell>
          <cell r="AD3">
            <v>1075</v>
          </cell>
          <cell r="AE3">
            <v>1100</v>
          </cell>
          <cell r="AF3">
            <v>20836</v>
          </cell>
          <cell r="AG3">
            <v>0.51059997000000001</v>
          </cell>
          <cell r="AH3">
            <v>40200</v>
          </cell>
          <cell r="AJ3">
            <v>30223039</v>
          </cell>
          <cell r="AK3">
            <v>20684050</v>
          </cell>
          <cell r="AL3">
            <v>7.3268730000000002E-3</v>
          </cell>
          <cell r="AM3">
            <v>5.7669579999999998E-2</v>
          </cell>
          <cell r="AN3">
            <v>5.6724179999999999E-2</v>
          </cell>
          <cell r="AO3">
            <v>3.9943274000000001E-2</v>
          </cell>
          <cell r="AP3">
            <v>10.785619000000001</v>
          </cell>
          <cell r="AQ3">
            <v>22.503329999999998</v>
          </cell>
          <cell r="AR3">
            <v>5.0599202999999999</v>
          </cell>
          <cell r="AS3">
            <v>9.7203731999999992</v>
          </cell>
          <cell r="AT3">
            <v>8.7882823999999999</v>
          </cell>
          <cell r="AU3">
            <v>11.318242</v>
          </cell>
          <cell r="AV3">
            <v>31.691078000000001</v>
          </cell>
          <cell r="AW3">
            <v>0.13315579</v>
          </cell>
        </row>
        <row r="4">
          <cell r="A4">
            <v>1541</v>
          </cell>
          <cell r="B4" t="str">
            <v>Abraham Baldwin Agricultural College</v>
          </cell>
          <cell r="C4">
            <v>3</v>
          </cell>
          <cell r="D4" t="str">
            <v>GA</v>
          </cell>
          <cell r="E4">
            <v>13</v>
          </cell>
          <cell r="F4">
            <v>8503</v>
          </cell>
          <cell r="G4" t="str">
            <v>Valdosta</v>
          </cell>
          <cell r="H4">
            <v>13277</v>
          </cell>
          <cell r="I4" t="str">
            <v>Tift</v>
          </cell>
          <cell r="J4">
            <v>31793</v>
          </cell>
          <cell r="K4">
            <v>7</v>
          </cell>
          <cell r="L4" t="str">
            <v>Nonselective four-year public</v>
          </cell>
          <cell r="M4">
            <v>1</v>
          </cell>
          <cell r="N4">
            <v>1</v>
          </cell>
          <cell r="O4">
            <v>1</v>
          </cell>
          <cell r="P4">
            <v>999</v>
          </cell>
          <cell r="Q4">
            <v>3533.4463000000001</v>
          </cell>
          <cell r="R4">
            <v>3301.0461</v>
          </cell>
          <cell r="S4">
            <v>0</v>
          </cell>
          <cell r="T4">
            <v>0</v>
          </cell>
          <cell r="U4">
            <v>0</v>
          </cell>
          <cell r="V4">
            <v>3394</v>
          </cell>
          <cell r="W4">
            <v>2630</v>
          </cell>
          <cell r="X4">
            <v>3394</v>
          </cell>
          <cell r="Y4">
            <v>1664</v>
          </cell>
          <cell r="AA4">
            <v>0.22714285714285701</v>
          </cell>
          <cell r="AB4">
            <v>4752</v>
          </cell>
          <cell r="AC4">
            <v>43470.072916666599</v>
          </cell>
          <cell r="AD4">
            <v>925</v>
          </cell>
          <cell r="AF4">
            <v>7887</v>
          </cell>
          <cell r="AG4">
            <v>0.29100000999999998</v>
          </cell>
          <cell r="AH4">
            <v>31900</v>
          </cell>
          <cell r="AI4">
            <v>1594.2852</v>
          </cell>
          <cell r="AJ4">
            <v>9604920</v>
          </cell>
          <cell r="AK4">
            <v>9627084</v>
          </cell>
          <cell r="AL4">
            <v>4.9429657000000004E-3</v>
          </cell>
          <cell r="AM4">
            <v>0.15703422</v>
          </cell>
          <cell r="AN4">
            <v>1.6730037999999999E-2</v>
          </cell>
          <cell r="AO4">
            <v>1.3688212999999999E-2</v>
          </cell>
          <cell r="AP4">
            <v>0</v>
          </cell>
          <cell r="AQ4">
            <v>4.1002277999999999</v>
          </cell>
          <cell r="AR4">
            <v>12.072893000000001</v>
          </cell>
          <cell r="AS4">
            <v>47.152617999999997</v>
          </cell>
          <cell r="AT4">
            <v>6.3781322999999999</v>
          </cell>
          <cell r="AU4">
            <v>29.612756999999998</v>
          </cell>
          <cell r="AV4">
            <v>0</v>
          </cell>
          <cell r="AW4">
            <v>0.68337130999999995</v>
          </cell>
        </row>
        <row r="5">
          <cell r="A5">
            <v>7531</v>
          </cell>
          <cell r="B5" t="str">
            <v>Academy Of Art University</v>
          </cell>
          <cell r="C5">
            <v>4</v>
          </cell>
          <cell r="D5" t="str">
            <v>CA</v>
          </cell>
          <cell r="E5">
            <v>6</v>
          </cell>
          <cell r="F5">
            <v>37800</v>
          </cell>
          <cell r="G5" t="str">
            <v>San Francisco</v>
          </cell>
          <cell r="H5">
            <v>6075</v>
          </cell>
          <cell r="I5" t="str">
            <v>San Francisco</v>
          </cell>
          <cell r="J5">
            <v>94105</v>
          </cell>
          <cell r="K5">
            <v>10</v>
          </cell>
          <cell r="L5" t="str">
            <v>Four-year for-profit</v>
          </cell>
          <cell r="M5">
            <v>3</v>
          </cell>
          <cell r="N5">
            <v>1</v>
          </cell>
          <cell r="O5">
            <v>0</v>
          </cell>
          <cell r="P5">
            <v>999</v>
          </cell>
          <cell r="Q5">
            <v>2569.2777999999998</v>
          </cell>
          <cell r="R5">
            <v>5039.5825000000004</v>
          </cell>
          <cell r="S5">
            <v>0</v>
          </cell>
          <cell r="T5">
            <v>0</v>
          </cell>
          <cell r="U5">
            <v>0</v>
          </cell>
          <cell r="V5">
            <v>10508</v>
          </cell>
          <cell r="W5">
            <v>5995</v>
          </cell>
          <cell r="X5">
            <v>19740</v>
          </cell>
          <cell r="Y5">
            <v>15090</v>
          </cell>
          <cell r="Z5">
            <v>0.33</v>
          </cell>
          <cell r="AA5">
            <v>0.322429906542056</v>
          </cell>
          <cell r="AB5">
            <v>7062</v>
          </cell>
          <cell r="AC5">
            <v>50651.3723404255</v>
          </cell>
          <cell r="AF5">
            <v>28224</v>
          </cell>
          <cell r="AH5">
            <v>36100</v>
          </cell>
          <cell r="AJ5">
            <v>87856929</v>
          </cell>
          <cell r="AK5">
            <v>17809356</v>
          </cell>
          <cell r="AL5">
            <v>0.15640348000000001</v>
          </cell>
          <cell r="AM5">
            <v>2.3989422E-2</v>
          </cell>
          <cell r="AN5">
            <v>0.20589346</v>
          </cell>
          <cell r="AO5">
            <v>0.27181715000000001</v>
          </cell>
          <cell r="AP5">
            <v>96.091956999999994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3.9080460000000001</v>
          </cell>
          <cell r="AW5">
            <v>0</v>
          </cell>
        </row>
        <row r="6">
          <cell r="A6">
            <v>1345</v>
          </cell>
          <cell r="B6" t="str">
            <v>Adams State University</v>
          </cell>
          <cell r="C6">
            <v>4</v>
          </cell>
          <cell r="D6" t="str">
            <v>CO</v>
          </cell>
          <cell r="E6">
            <v>8</v>
          </cell>
          <cell r="F6">
            <v>34805</v>
          </cell>
          <cell r="G6" t="str">
            <v>Alamosa</v>
          </cell>
          <cell r="H6">
            <v>8003</v>
          </cell>
          <cell r="I6" t="str">
            <v>Alamosa</v>
          </cell>
          <cell r="J6">
            <v>81101</v>
          </cell>
          <cell r="K6">
            <v>5</v>
          </cell>
          <cell r="L6" t="str">
            <v>Selective public</v>
          </cell>
          <cell r="M6">
            <v>1</v>
          </cell>
          <cell r="N6">
            <v>1</v>
          </cell>
          <cell r="O6">
            <v>1</v>
          </cell>
          <cell r="P6">
            <v>4</v>
          </cell>
          <cell r="Q6">
            <v>1036.9449</v>
          </cell>
          <cell r="R6">
            <v>5938.9795000000004</v>
          </cell>
          <cell r="S6">
            <v>0</v>
          </cell>
          <cell r="T6">
            <v>0</v>
          </cell>
          <cell r="U6">
            <v>0</v>
          </cell>
          <cell r="V6">
            <v>2284</v>
          </cell>
          <cell r="W6">
            <v>8188</v>
          </cell>
          <cell r="X6">
            <v>8014</v>
          </cell>
          <cell r="Y6">
            <v>2186</v>
          </cell>
          <cell r="Z6">
            <v>0.26117647058823501</v>
          </cell>
          <cell r="AA6">
            <v>0.32332563510392598</v>
          </cell>
          <cell r="AB6">
            <v>5986</v>
          </cell>
          <cell r="AC6">
            <v>44087.6</v>
          </cell>
          <cell r="AD6">
            <v>984</v>
          </cell>
          <cell r="AF6">
            <v>14705</v>
          </cell>
          <cell r="AG6">
            <v>0.47400001000000003</v>
          </cell>
          <cell r="AH6">
            <v>33200</v>
          </cell>
          <cell r="AI6">
            <v>1026.6212</v>
          </cell>
          <cell r="AJ6">
            <v>18314567</v>
          </cell>
          <cell r="AK6">
            <v>8925393</v>
          </cell>
          <cell r="AL6">
            <v>1.2500000000000001E-2</v>
          </cell>
          <cell r="AM6">
            <v>3.5096153999999997E-2</v>
          </cell>
          <cell r="AN6">
            <v>0.27548077999999998</v>
          </cell>
          <cell r="AO6">
            <v>2.4038461999999999E-3</v>
          </cell>
          <cell r="AP6">
            <v>10.850440000000001</v>
          </cell>
          <cell r="AQ6">
            <v>24.046921000000001</v>
          </cell>
          <cell r="AR6">
            <v>0</v>
          </cell>
          <cell r="AS6">
            <v>33.431083999999998</v>
          </cell>
          <cell r="AT6">
            <v>0</v>
          </cell>
          <cell r="AU6">
            <v>13.489737</v>
          </cell>
          <cell r="AV6">
            <v>18.181818</v>
          </cell>
          <cell r="AW6">
            <v>0</v>
          </cell>
        </row>
        <row r="7">
          <cell r="A7">
            <v>2666</v>
          </cell>
          <cell r="B7" t="str">
            <v>Adelphi University</v>
          </cell>
          <cell r="C7">
            <v>1</v>
          </cell>
          <cell r="D7" t="str">
            <v>NY</v>
          </cell>
          <cell r="E7">
            <v>36</v>
          </cell>
          <cell r="F7">
            <v>19400</v>
          </cell>
          <cell r="G7" t="str">
            <v>New York</v>
          </cell>
          <cell r="H7">
            <v>36059</v>
          </cell>
          <cell r="I7" t="str">
            <v>Nassau</v>
          </cell>
          <cell r="J7">
            <v>11530</v>
          </cell>
          <cell r="K7">
            <v>6</v>
          </cell>
          <cell r="L7" t="str">
            <v>Selective private</v>
          </cell>
          <cell r="M7">
            <v>2</v>
          </cell>
          <cell r="N7">
            <v>1</v>
          </cell>
          <cell r="O7">
            <v>0</v>
          </cell>
          <cell r="P7">
            <v>4</v>
          </cell>
          <cell r="Q7">
            <v>6283.9481999999998</v>
          </cell>
          <cell r="R7">
            <v>10505.103999999999</v>
          </cell>
          <cell r="S7">
            <v>0</v>
          </cell>
          <cell r="T7">
            <v>0</v>
          </cell>
          <cell r="U7">
            <v>0</v>
          </cell>
          <cell r="V7">
            <v>5040</v>
          </cell>
          <cell r="W7">
            <v>5908</v>
          </cell>
          <cell r="X7">
            <v>32340</v>
          </cell>
          <cell r="Y7">
            <v>15690</v>
          </cell>
          <cell r="Z7">
            <v>0.62514156285390698</v>
          </cell>
          <cell r="AA7">
            <v>0.487341772151898</v>
          </cell>
          <cell r="AB7">
            <v>11315</v>
          </cell>
          <cell r="AC7">
            <v>55523.097435897398</v>
          </cell>
          <cell r="AD7">
            <v>1115</v>
          </cell>
          <cell r="AE7">
            <v>1065</v>
          </cell>
          <cell r="AF7">
            <v>20512</v>
          </cell>
          <cell r="AG7">
            <v>0.31859999999999999</v>
          </cell>
          <cell r="AH7">
            <v>50600</v>
          </cell>
          <cell r="AJ7">
            <v>78979322</v>
          </cell>
          <cell r="AK7">
            <v>30597666</v>
          </cell>
          <cell r="AL7">
            <v>2.9686997E-2</v>
          </cell>
          <cell r="AM7">
            <v>0.1226202</v>
          </cell>
          <cell r="AN7">
            <v>6.7118428999999993E-2</v>
          </cell>
          <cell r="AO7">
            <v>4.0980961000000003E-2</v>
          </cell>
          <cell r="AP7">
            <v>9.0090094000000001</v>
          </cell>
          <cell r="AQ7">
            <v>28.078077</v>
          </cell>
          <cell r="AR7">
            <v>13.963964000000001</v>
          </cell>
          <cell r="AS7">
            <v>3.6036036</v>
          </cell>
          <cell r="AT7">
            <v>8.5585585000000002</v>
          </cell>
          <cell r="AU7">
            <v>6.0060061999999999</v>
          </cell>
          <cell r="AV7">
            <v>30.780781000000001</v>
          </cell>
          <cell r="AW7">
            <v>0</v>
          </cell>
        </row>
        <row r="8">
          <cell r="A8">
            <v>2860</v>
          </cell>
          <cell r="B8" t="str">
            <v>Adirondack Community College - SUNY Office Of Community Colleges</v>
          </cell>
          <cell r="C8">
            <v>1</v>
          </cell>
          <cell r="D8" t="str">
            <v>NY</v>
          </cell>
          <cell r="E8">
            <v>36</v>
          </cell>
          <cell r="F8">
            <v>18600</v>
          </cell>
          <cell r="G8" t="str">
            <v>Albany</v>
          </cell>
          <cell r="H8">
            <v>36113</v>
          </cell>
          <cell r="I8" t="str">
            <v>Warren</v>
          </cell>
          <cell r="J8">
            <v>12804</v>
          </cell>
          <cell r="K8">
            <v>9</v>
          </cell>
          <cell r="L8" t="str">
            <v>Two-year (public and private not-for-profit)</v>
          </cell>
          <cell r="M8">
            <v>1</v>
          </cell>
          <cell r="N8">
            <v>2</v>
          </cell>
          <cell r="O8">
            <v>1</v>
          </cell>
          <cell r="P8">
            <v>999</v>
          </cell>
          <cell r="Q8">
            <v>2475.7665999999999</v>
          </cell>
          <cell r="R8">
            <v>3460.8240000000001</v>
          </cell>
          <cell r="S8">
            <v>0</v>
          </cell>
          <cell r="T8">
            <v>0</v>
          </cell>
          <cell r="U8">
            <v>0</v>
          </cell>
          <cell r="V8">
            <v>4230</v>
          </cell>
          <cell r="W8">
            <v>3151</v>
          </cell>
          <cell r="X8">
            <v>4302</v>
          </cell>
          <cell r="Y8">
            <v>2503</v>
          </cell>
          <cell r="Z8">
            <v>0.192740926157697</v>
          </cell>
          <cell r="AA8">
            <v>0.331641285956006</v>
          </cell>
          <cell r="AB8">
            <v>6390</v>
          </cell>
          <cell r="AC8">
            <v>47857.821052631502</v>
          </cell>
          <cell r="AF8">
            <v>2810</v>
          </cell>
          <cell r="AH8">
            <v>32300</v>
          </cell>
          <cell r="AJ8">
            <v>13593025</v>
          </cell>
          <cell r="AK8">
            <v>8229181</v>
          </cell>
          <cell r="AL8">
            <v>6.6645508999999999E-3</v>
          </cell>
          <cell r="AM8">
            <v>8.2513485000000001E-3</v>
          </cell>
          <cell r="AN8">
            <v>9.2034274999999999E-3</v>
          </cell>
          <cell r="AO8">
            <v>2.8562361999999999E-3</v>
          </cell>
          <cell r="AP8">
            <v>0</v>
          </cell>
          <cell r="AQ8">
            <v>19.017094</v>
          </cell>
          <cell r="AR8">
            <v>12.606837000000001</v>
          </cell>
          <cell r="AS8">
            <v>50</v>
          </cell>
          <cell r="AT8">
            <v>7.4786324999999998</v>
          </cell>
          <cell r="AU8">
            <v>8.5470085000000005</v>
          </cell>
          <cell r="AV8">
            <v>2.1367520999999998</v>
          </cell>
          <cell r="AW8">
            <v>0.21367522</v>
          </cell>
        </row>
        <row r="9">
          <cell r="A9">
            <v>2234</v>
          </cell>
          <cell r="B9" t="str">
            <v>Adrian College</v>
          </cell>
          <cell r="C9">
            <v>2</v>
          </cell>
          <cell r="D9" t="str">
            <v>MI</v>
          </cell>
          <cell r="E9">
            <v>26</v>
          </cell>
          <cell r="F9">
            <v>11500</v>
          </cell>
          <cell r="G9" t="str">
            <v>Jackson</v>
          </cell>
          <cell r="H9">
            <v>26091</v>
          </cell>
          <cell r="I9" t="str">
            <v>Lenawee</v>
          </cell>
          <cell r="J9">
            <v>49221</v>
          </cell>
          <cell r="K9">
            <v>6</v>
          </cell>
          <cell r="L9" t="str">
            <v>Selective private</v>
          </cell>
          <cell r="M9">
            <v>2</v>
          </cell>
          <cell r="N9">
            <v>1</v>
          </cell>
          <cell r="O9">
            <v>0</v>
          </cell>
          <cell r="P9">
            <v>4</v>
          </cell>
          <cell r="Q9">
            <v>5017.7094999999999</v>
          </cell>
          <cell r="R9">
            <v>6377.8945000000003</v>
          </cell>
          <cell r="S9">
            <v>0</v>
          </cell>
          <cell r="T9">
            <v>0</v>
          </cell>
          <cell r="U9">
            <v>0</v>
          </cell>
          <cell r="V9">
            <v>1646</v>
          </cell>
          <cell r="W9">
            <v>1081</v>
          </cell>
          <cell r="X9">
            <v>32660</v>
          </cell>
          <cell r="Y9">
            <v>14250</v>
          </cell>
          <cell r="Z9">
            <v>0.54451345755693503</v>
          </cell>
          <cell r="AA9">
            <v>0.456375838926174</v>
          </cell>
          <cell r="AB9">
            <v>7453</v>
          </cell>
          <cell r="AC9">
            <v>40353.363636363603</v>
          </cell>
          <cell r="AD9">
            <v>990</v>
          </cell>
          <cell r="AF9">
            <v>15774</v>
          </cell>
          <cell r="AG9">
            <v>0.43720000999999997</v>
          </cell>
          <cell r="AH9">
            <v>36500</v>
          </cell>
          <cell r="AJ9">
            <v>10441712</v>
          </cell>
          <cell r="AK9">
            <v>4995231</v>
          </cell>
          <cell r="AL9">
            <v>3.7002774999999998E-3</v>
          </cell>
          <cell r="AM9">
            <v>6.7530066E-2</v>
          </cell>
          <cell r="AN9">
            <v>1.7576318E-2</v>
          </cell>
          <cell r="AO9">
            <v>1.9426458000000001E-2</v>
          </cell>
          <cell r="AP9">
            <v>19.631903000000001</v>
          </cell>
          <cell r="AQ9">
            <v>28.834356</v>
          </cell>
          <cell r="AR9">
            <v>0.61349695999999998</v>
          </cell>
          <cell r="AS9">
            <v>12.269938</v>
          </cell>
          <cell r="AT9">
            <v>5.5214724999999998</v>
          </cell>
          <cell r="AU9">
            <v>16.564416999999999</v>
          </cell>
          <cell r="AV9">
            <v>16.564416999999999</v>
          </cell>
          <cell r="AW9">
            <v>0</v>
          </cell>
        </row>
        <row r="10">
          <cell r="A10">
            <v>11484</v>
          </cell>
          <cell r="B10" t="str">
            <v>Advanced Institute Of Hair Design</v>
          </cell>
          <cell r="C10">
            <v>2</v>
          </cell>
          <cell r="D10" t="str">
            <v>WI</v>
          </cell>
          <cell r="E10">
            <v>55</v>
          </cell>
          <cell r="F10">
            <v>24100</v>
          </cell>
          <cell r="G10" t="str">
            <v>Milwaukee</v>
          </cell>
          <cell r="H10">
            <v>55079</v>
          </cell>
          <cell r="I10" t="str">
            <v>Milwaukee</v>
          </cell>
          <cell r="J10">
            <v>53228</v>
          </cell>
          <cell r="K10">
            <v>11</v>
          </cell>
          <cell r="L10" t="str">
            <v>Two-year for-profit</v>
          </cell>
          <cell r="M10">
            <v>3</v>
          </cell>
          <cell r="N10">
            <v>2</v>
          </cell>
          <cell r="O10">
            <v>0</v>
          </cell>
          <cell r="P10">
            <v>999</v>
          </cell>
          <cell r="Q10">
            <v>1695.1044999999999</v>
          </cell>
          <cell r="R10">
            <v>2502.1504</v>
          </cell>
          <cell r="S10">
            <v>0</v>
          </cell>
          <cell r="T10">
            <v>0</v>
          </cell>
          <cell r="U10">
            <v>0</v>
          </cell>
          <cell r="V10">
            <v>355</v>
          </cell>
          <cell r="W10">
            <v>111</v>
          </cell>
          <cell r="Z10">
            <v>0.75041206307049102</v>
          </cell>
          <cell r="AA10">
            <v>0.82147562582345102</v>
          </cell>
          <cell r="AF10">
            <v>10707.964</v>
          </cell>
          <cell r="AH10">
            <v>22000</v>
          </cell>
          <cell r="AJ10">
            <v>307487.022535211</v>
          </cell>
          <cell r="AK10">
            <v>112103.5</v>
          </cell>
          <cell r="AL10">
            <v>9.0909088000000002E-3</v>
          </cell>
          <cell r="AM10">
            <v>7.1753249000000005E-2</v>
          </cell>
          <cell r="AN10">
            <v>3.6201298E-2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100</v>
          </cell>
        </row>
        <row r="11">
          <cell r="A11">
            <v>31275</v>
          </cell>
          <cell r="B11" t="str">
            <v>Advanced Technology Institute</v>
          </cell>
          <cell r="C11">
            <v>3</v>
          </cell>
          <cell r="D11" t="str">
            <v>VA</v>
          </cell>
          <cell r="E11">
            <v>51</v>
          </cell>
          <cell r="F11">
            <v>2000</v>
          </cell>
          <cell r="G11" t="str">
            <v>Virginia Beach</v>
          </cell>
          <cell r="H11">
            <v>51810</v>
          </cell>
          <cell r="I11" t="str">
            <v>Virginia Beach City</v>
          </cell>
          <cell r="J11">
            <v>23462</v>
          </cell>
          <cell r="K11">
            <v>11</v>
          </cell>
          <cell r="L11" t="str">
            <v>Two-year for-profit</v>
          </cell>
          <cell r="M11">
            <v>3</v>
          </cell>
          <cell r="N11">
            <v>2</v>
          </cell>
          <cell r="O11">
            <v>0</v>
          </cell>
          <cell r="P11">
            <v>999</v>
          </cell>
          <cell r="Q11">
            <v>3841.7444</v>
          </cell>
          <cell r="R11">
            <v>8173.1704</v>
          </cell>
          <cell r="S11">
            <v>0</v>
          </cell>
          <cell r="T11">
            <v>0</v>
          </cell>
          <cell r="U11">
            <v>0</v>
          </cell>
          <cell r="V11">
            <v>824</v>
          </cell>
          <cell r="W11">
            <v>273</v>
          </cell>
          <cell r="X11">
            <v>13255</v>
          </cell>
          <cell r="Y11">
            <v>6942</v>
          </cell>
          <cell r="Z11">
            <v>0.68141592920353899</v>
          </cell>
          <cell r="AB11">
            <v>3814</v>
          </cell>
          <cell r="AF11">
            <v>18350</v>
          </cell>
          <cell r="AG11">
            <v>9.6600004000000003E-2</v>
          </cell>
          <cell r="AH11">
            <v>35300</v>
          </cell>
          <cell r="AJ11">
            <v>6635811</v>
          </cell>
          <cell r="AK11">
            <v>1168395</v>
          </cell>
          <cell r="AL11">
            <v>4.3956044999999999E-2</v>
          </cell>
          <cell r="AM11">
            <v>0.26373627999999999</v>
          </cell>
          <cell r="AN11">
            <v>2.1978022999999999E-2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15.163935</v>
          </cell>
          <cell r="AV11">
            <v>0</v>
          </cell>
          <cell r="AW11">
            <v>84.836067</v>
          </cell>
        </row>
        <row r="12">
          <cell r="A12">
            <v>31155</v>
          </cell>
          <cell r="B12" t="str">
            <v>Adventist University Of Health Sciences</v>
          </cell>
          <cell r="C12">
            <v>3</v>
          </cell>
          <cell r="D12" t="str">
            <v>FL</v>
          </cell>
          <cell r="E12">
            <v>12</v>
          </cell>
          <cell r="F12">
            <v>7400</v>
          </cell>
          <cell r="G12" t="str">
            <v>Orlando</v>
          </cell>
          <cell r="H12">
            <v>12095</v>
          </cell>
          <cell r="I12" t="str">
            <v>Orange</v>
          </cell>
          <cell r="J12">
            <v>32803</v>
          </cell>
          <cell r="K12">
            <v>8</v>
          </cell>
          <cell r="L12" t="str">
            <v>Nonselective four-year private not-for-profit</v>
          </cell>
          <cell r="M12">
            <v>2</v>
          </cell>
          <cell r="N12">
            <v>1</v>
          </cell>
          <cell r="O12">
            <v>0</v>
          </cell>
          <cell r="P12">
            <v>9</v>
          </cell>
          <cell r="Q12">
            <v>4818.9296999999997</v>
          </cell>
          <cell r="R12">
            <v>5347.0464000000002</v>
          </cell>
          <cell r="S12">
            <v>0</v>
          </cell>
          <cell r="T12">
            <v>0</v>
          </cell>
          <cell r="U12">
            <v>0</v>
          </cell>
          <cell r="V12">
            <v>2160</v>
          </cell>
          <cell r="W12">
            <v>581</v>
          </cell>
          <cell r="X12">
            <v>12430</v>
          </cell>
          <cell r="Y12">
            <v>4400</v>
          </cell>
          <cell r="Z12">
            <v>0.33333333333333298</v>
          </cell>
          <cell r="AA12">
            <v>0.4</v>
          </cell>
          <cell r="AB12">
            <v>6539</v>
          </cell>
          <cell r="AC12">
            <v>43302.9375</v>
          </cell>
          <cell r="AD12">
            <v>925</v>
          </cell>
          <cell r="AF12">
            <v>18425</v>
          </cell>
          <cell r="AG12">
            <v>0.86639999999999995</v>
          </cell>
          <cell r="AH12">
            <v>51100</v>
          </cell>
          <cell r="AJ12">
            <v>14249990</v>
          </cell>
          <cell r="AK12">
            <v>2834987.5</v>
          </cell>
          <cell r="AL12">
            <v>8.4337345999999994E-2</v>
          </cell>
          <cell r="AM12">
            <v>0.13769363000000001</v>
          </cell>
          <cell r="AN12">
            <v>0.17728055000000001</v>
          </cell>
          <cell r="AO12">
            <v>0</v>
          </cell>
          <cell r="AP12">
            <v>0</v>
          </cell>
          <cell r="AQ12">
            <v>0</v>
          </cell>
          <cell r="AR12">
            <v>100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</row>
        <row r="13">
          <cell r="A13">
            <v>1542</v>
          </cell>
          <cell r="B13" t="str">
            <v>Agnes Scott College</v>
          </cell>
          <cell r="C13">
            <v>3</v>
          </cell>
          <cell r="D13" t="str">
            <v>GA</v>
          </cell>
          <cell r="E13">
            <v>13</v>
          </cell>
          <cell r="F13">
            <v>9100</v>
          </cell>
          <cell r="G13" t="str">
            <v>Atlanta</v>
          </cell>
          <cell r="H13">
            <v>13089</v>
          </cell>
          <cell r="I13" t="str">
            <v>DeKalb</v>
          </cell>
          <cell r="J13">
            <v>30030</v>
          </cell>
          <cell r="K13">
            <v>4</v>
          </cell>
          <cell r="L13" t="str">
            <v>Highly selective private</v>
          </cell>
          <cell r="M13">
            <v>2</v>
          </cell>
          <cell r="N13">
            <v>1</v>
          </cell>
          <cell r="O13">
            <v>0</v>
          </cell>
          <cell r="P13">
            <v>2</v>
          </cell>
          <cell r="Q13">
            <v>12332.85</v>
          </cell>
          <cell r="R13">
            <v>10864.844999999999</v>
          </cell>
          <cell r="S13">
            <v>0</v>
          </cell>
          <cell r="T13">
            <v>0</v>
          </cell>
          <cell r="U13">
            <v>0</v>
          </cell>
          <cell r="V13">
            <v>915</v>
          </cell>
          <cell r="W13">
            <v>901</v>
          </cell>
          <cell r="X13">
            <v>35982</v>
          </cell>
          <cell r="Y13">
            <v>16745</v>
          </cell>
          <cell r="Z13">
            <v>0.72018348623853201</v>
          </cell>
          <cell r="AA13">
            <v>0.71861471861471804</v>
          </cell>
          <cell r="AB13">
            <v>8379</v>
          </cell>
          <cell r="AC13">
            <v>56078.148148148102</v>
          </cell>
          <cell r="AE13">
            <v>1185</v>
          </cell>
          <cell r="AF13">
            <v>16756</v>
          </cell>
          <cell r="AG13">
            <v>0.33129998999999999</v>
          </cell>
          <cell r="AH13">
            <v>39400</v>
          </cell>
          <cell r="AJ13">
            <v>10964269</v>
          </cell>
          <cell r="AK13">
            <v>8561280</v>
          </cell>
          <cell r="AL13">
            <v>4.9327355000000003E-2</v>
          </cell>
          <cell r="AM13">
            <v>0.19282510999999999</v>
          </cell>
          <cell r="AN13">
            <v>3.6995515E-2</v>
          </cell>
          <cell r="AO13">
            <v>5.3811657999999998E-2</v>
          </cell>
          <cell r="AP13">
            <v>31.884058</v>
          </cell>
          <cell r="AQ13">
            <v>0</v>
          </cell>
          <cell r="AR13">
            <v>0</v>
          </cell>
          <cell r="AS13">
            <v>10.144928</v>
          </cell>
          <cell r="AT13">
            <v>0</v>
          </cell>
          <cell r="AU13">
            <v>15.942030000000001</v>
          </cell>
          <cell r="AV13">
            <v>42.028984000000001</v>
          </cell>
          <cell r="AW13">
            <v>0</v>
          </cell>
        </row>
        <row r="14">
          <cell r="A14">
            <v>10056</v>
          </cell>
          <cell r="B14" t="str">
            <v>Aiken Technical College</v>
          </cell>
          <cell r="C14">
            <v>3</v>
          </cell>
          <cell r="D14" t="str">
            <v>SC</v>
          </cell>
          <cell r="E14">
            <v>45</v>
          </cell>
          <cell r="F14">
            <v>8401</v>
          </cell>
          <cell r="G14" t="str">
            <v>Aiken</v>
          </cell>
          <cell r="H14">
            <v>45003</v>
          </cell>
          <cell r="I14" t="str">
            <v>Aiken</v>
          </cell>
          <cell r="J14">
            <v>29829</v>
          </cell>
          <cell r="K14">
            <v>9</v>
          </cell>
          <cell r="L14" t="str">
            <v>Two-year (public and private not-for-profit)</v>
          </cell>
          <cell r="M14">
            <v>1</v>
          </cell>
          <cell r="N14">
            <v>2</v>
          </cell>
          <cell r="O14">
            <v>1</v>
          </cell>
          <cell r="P14">
            <v>999</v>
          </cell>
          <cell r="Q14">
            <v>2474.8611000000001</v>
          </cell>
          <cell r="R14">
            <v>3317.9169999999999</v>
          </cell>
          <cell r="S14">
            <v>0</v>
          </cell>
          <cell r="T14">
            <v>0</v>
          </cell>
          <cell r="U14">
            <v>0</v>
          </cell>
          <cell r="V14">
            <v>2583</v>
          </cell>
          <cell r="W14">
            <v>2268</v>
          </cell>
          <cell r="X14">
            <v>4132</v>
          </cell>
          <cell r="Y14">
            <v>1225</v>
          </cell>
          <cell r="Z14">
            <v>9.3686354378818698E-2</v>
          </cell>
          <cell r="AA14">
            <v>8.3333333333333301E-2</v>
          </cell>
          <cell r="AB14">
            <v>5492</v>
          </cell>
          <cell r="AC14">
            <v>41781.685185185102</v>
          </cell>
          <cell r="AF14">
            <v>5315</v>
          </cell>
          <cell r="AH14">
            <v>25300</v>
          </cell>
          <cell r="AJ14">
            <v>10213030</v>
          </cell>
          <cell r="AK14">
            <v>5916983</v>
          </cell>
          <cell r="AL14">
            <v>8.8183424E-3</v>
          </cell>
          <cell r="AM14">
            <v>0.35493827</v>
          </cell>
          <cell r="AN14">
            <v>9.7001763000000001E-3</v>
          </cell>
          <cell r="AO14">
            <v>0</v>
          </cell>
          <cell r="AP14">
            <v>0</v>
          </cell>
          <cell r="AQ14">
            <v>36.253039999999999</v>
          </cell>
          <cell r="AR14">
            <v>8.5158147999999994</v>
          </cell>
          <cell r="AS14">
            <v>9.7323599000000005</v>
          </cell>
          <cell r="AT14">
            <v>11.922141</v>
          </cell>
          <cell r="AU14">
            <v>24.3309</v>
          </cell>
          <cell r="AV14">
            <v>0</v>
          </cell>
          <cell r="AW14">
            <v>9.2457417999999993</v>
          </cell>
        </row>
        <row r="15">
          <cell r="A15">
            <v>7582</v>
          </cell>
          <cell r="B15" t="str">
            <v>Aims Community College</v>
          </cell>
          <cell r="C15">
            <v>4</v>
          </cell>
          <cell r="D15" t="str">
            <v>CO</v>
          </cell>
          <cell r="E15">
            <v>8</v>
          </cell>
          <cell r="F15">
            <v>28800</v>
          </cell>
          <cell r="G15" t="str">
            <v>Fort Collins</v>
          </cell>
          <cell r="H15">
            <v>8123</v>
          </cell>
          <cell r="I15" t="str">
            <v>Weld</v>
          </cell>
          <cell r="J15">
            <v>80632</v>
          </cell>
          <cell r="K15">
            <v>9</v>
          </cell>
          <cell r="L15" t="str">
            <v>Two-year (public and private not-for-profit)</v>
          </cell>
          <cell r="M15">
            <v>1</v>
          </cell>
          <cell r="N15">
            <v>2</v>
          </cell>
          <cell r="O15">
            <v>1</v>
          </cell>
          <cell r="P15">
            <v>999</v>
          </cell>
          <cell r="Q15">
            <v>2045.9087999999999</v>
          </cell>
          <cell r="R15">
            <v>4250.2334000000001</v>
          </cell>
          <cell r="S15">
            <v>0</v>
          </cell>
          <cell r="T15">
            <v>0</v>
          </cell>
          <cell r="U15">
            <v>0</v>
          </cell>
          <cell r="V15">
            <v>4955</v>
          </cell>
          <cell r="W15">
            <v>6948</v>
          </cell>
          <cell r="X15">
            <v>2756</v>
          </cell>
          <cell r="Y15">
            <v>1728</v>
          </cell>
          <cell r="Z15">
            <v>0.28571428571428498</v>
          </cell>
          <cell r="AA15">
            <v>0.30666666666666598</v>
          </cell>
          <cell r="AB15">
            <v>6079</v>
          </cell>
          <cell r="AC15">
            <v>39318.115044247701</v>
          </cell>
          <cell r="AF15">
            <v>7958</v>
          </cell>
          <cell r="AH15">
            <v>31700</v>
          </cell>
          <cell r="AI15">
            <v>11.124928000000001</v>
          </cell>
          <cell r="AJ15">
            <v>21280228</v>
          </cell>
          <cell r="AK15">
            <v>13727595</v>
          </cell>
          <cell r="AL15">
            <v>1.4680482999999999E-2</v>
          </cell>
          <cell r="AM15">
            <v>1.5400115000000001E-2</v>
          </cell>
          <cell r="AN15">
            <v>0.19847438000000001</v>
          </cell>
          <cell r="AO15">
            <v>0</v>
          </cell>
          <cell r="AP15">
            <v>0.28694403000000002</v>
          </cell>
          <cell r="AQ15">
            <v>13.916786</v>
          </cell>
          <cell r="AR15">
            <v>27.977045</v>
          </cell>
          <cell r="AS15">
            <v>37.733142999999998</v>
          </cell>
          <cell r="AT15">
            <v>7.4605451</v>
          </cell>
          <cell r="AU15">
            <v>6.0258250000000002</v>
          </cell>
          <cell r="AV15">
            <v>0</v>
          </cell>
          <cell r="AW15">
            <v>6.5997127999999998</v>
          </cell>
        </row>
        <row r="16">
          <cell r="A16">
            <v>1002</v>
          </cell>
          <cell r="B16" t="str">
            <v>Alabama Agricultural &amp; Mechanical University</v>
          </cell>
          <cell r="C16">
            <v>3</v>
          </cell>
          <cell r="D16" t="str">
            <v>AL</v>
          </cell>
          <cell r="E16">
            <v>1</v>
          </cell>
          <cell r="F16">
            <v>6000</v>
          </cell>
          <cell r="G16" t="str">
            <v>Huntsville</v>
          </cell>
          <cell r="H16">
            <v>1089</v>
          </cell>
          <cell r="I16" t="str">
            <v>Madison</v>
          </cell>
          <cell r="J16">
            <v>35762</v>
          </cell>
          <cell r="K16">
            <v>5</v>
          </cell>
          <cell r="L16" t="str">
            <v>Selective public</v>
          </cell>
          <cell r="M16">
            <v>1</v>
          </cell>
          <cell r="N16">
            <v>1</v>
          </cell>
          <cell r="O16">
            <v>1</v>
          </cell>
          <cell r="P16">
            <v>5</v>
          </cell>
          <cell r="Q16">
            <v>2719.4050000000002</v>
          </cell>
          <cell r="R16">
            <v>6233.3809000000001</v>
          </cell>
          <cell r="S16">
            <v>0</v>
          </cell>
          <cell r="T16">
            <v>1</v>
          </cell>
          <cell r="U16">
            <v>0</v>
          </cell>
          <cell r="V16">
            <v>4051</v>
          </cell>
          <cell r="W16">
            <v>5523</v>
          </cell>
          <cell r="X16">
            <v>9096</v>
          </cell>
          <cell r="Y16">
            <v>2800</v>
          </cell>
          <cell r="Z16">
            <v>0.291383219954648</v>
          </cell>
          <cell r="AA16">
            <v>0.38826815642458101</v>
          </cell>
          <cell r="AB16">
            <v>7079</v>
          </cell>
          <cell r="AC16">
            <v>44950.901315789401</v>
          </cell>
          <cell r="AD16">
            <v>843.5</v>
          </cell>
          <cell r="AF16">
            <v>12683</v>
          </cell>
          <cell r="AG16">
            <v>0.1011</v>
          </cell>
          <cell r="AH16">
            <v>31400</v>
          </cell>
          <cell r="AJ16">
            <v>34854014</v>
          </cell>
          <cell r="AK16">
            <v>17077456</v>
          </cell>
          <cell r="AL16">
            <v>2.9680366000000001E-3</v>
          </cell>
          <cell r="AM16">
            <v>0.90547942999999997</v>
          </cell>
          <cell r="AN16">
            <v>2.7397261000000001E-3</v>
          </cell>
          <cell r="AO16">
            <v>3.8812786000000002E-2</v>
          </cell>
          <cell r="AP16">
            <v>1.2844036999999999</v>
          </cell>
          <cell r="AQ16">
            <v>20.917431000000001</v>
          </cell>
          <cell r="AR16">
            <v>0</v>
          </cell>
          <cell r="AS16">
            <v>0</v>
          </cell>
          <cell r="AT16">
            <v>4.4036698000000003</v>
          </cell>
          <cell r="AU16">
            <v>38.165137999999999</v>
          </cell>
          <cell r="AV16">
            <v>35.229359000000002</v>
          </cell>
          <cell r="AW16">
            <v>0</v>
          </cell>
        </row>
        <row r="17">
          <cell r="A17">
            <v>1034</v>
          </cell>
          <cell r="B17" t="str">
            <v>Alabama Southern Community College</v>
          </cell>
          <cell r="C17">
            <v>3</v>
          </cell>
          <cell r="D17" t="str">
            <v>AL</v>
          </cell>
          <cell r="E17">
            <v>1</v>
          </cell>
          <cell r="F17">
            <v>11002</v>
          </cell>
          <cell r="G17" t="str">
            <v>Atmore</v>
          </cell>
          <cell r="H17">
            <v>1099</v>
          </cell>
          <cell r="I17" t="str">
            <v>Monroe</v>
          </cell>
          <cell r="J17">
            <v>36460</v>
          </cell>
          <cell r="K17">
            <v>9</v>
          </cell>
          <cell r="L17" t="str">
            <v>Two-year (public and private not-for-profit)</v>
          </cell>
          <cell r="M17">
            <v>1</v>
          </cell>
          <cell r="N17">
            <v>2</v>
          </cell>
          <cell r="O17">
            <v>1</v>
          </cell>
          <cell r="P17">
            <v>999</v>
          </cell>
          <cell r="Q17">
            <v>3394.5</v>
          </cell>
          <cell r="R17">
            <v>5085.6196</v>
          </cell>
          <cell r="S17">
            <v>0</v>
          </cell>
          <cell r="T17">
            <v>0</v>
          </cell>
          <cell r="U17">
            <v>0</v>
          </cell>
          <cell r="V17">
            <v>1349</v>
          </cell>
          <cell r="W17">
            <v>1261</v>
          </cell>
          <cell r="X17">
            <v>4260</v>
          </cell>
          <cell r="Y17">
            <v>1680</v>
          </cell>
          <cell r="Z17">
            <v>0.233796296296296</v>
          </cell>
          <cell r="AA17">
            <v>0.22871046228710401</v>
          </cell>
          <cell r="AB17">
            <v>5869</v>
          </cell>
          <cell r="AC17">
            <v>44485.212121212098</v>
          </cell>
          <cell r="AF17">
            <v>4737</v>
          </cell>
          <cell r="AH17">
            <v>23200</v>
          </cell>
          <cell r="AI17">
            <v>447.07693</v>
          </cell>
          <cell r="AJ17">
            <v>6497806</v>
          </cell>
          <cell r="AK17">
            <v>4160829</v>
          </cell>
          <cell r="AL17">
            <v>3.9651073000000004E-3</v>
          </cell>
          <cell r="AM17">
            <v>0.36399682999999999</v>
          </cell>
          <cell r="AN17">
            <v>2.3790641999999998E-3</v>
          </cell>
          <cell r="AO17">
            <v>0</v>
          </cell>
          <cell r="AP17">
            <v>0</v>
          </cell>
          <cell r="AQ17">
            <v>24.723248000000002</v>
          </cell>
          <cell r="AR17">
            <v>26.937269000000001</v>
          </cell>
          <cell r="AS17">
            <v>19.926199</v>
          </cell>
          <cell r="AT17">
            <v>0</v>
          </cell>
          <cell r="AU17">
            <v>12.546125</v>
          </cell>
          <cell r="AV17">
            <v>0</v>
          </cell>
          <cell r="AW17">
            <v>15.867158999999999</v>
          </cell>
        </row>
        <row r="18">
          <cell r="A18">
            <v>1005</v>
          </cell>
          <cell r="B18" t="str">
            <v>Alabama State University</v>
          </cell>
          <cell r="C18">
            <v>3</v>
          </cell>
          <cell r="D18" t="str">
            <v>AL</v>
          </cell>
          <cell r="E18">
            <v>1</v>
          </cell>
          <cell r="F18">
            <v>11101</v>
          </cell>
          <cell r="G18" t="str">
            <v>Montgomery</v>
          </cell>
          <cell r="H18">
            <v>1101</v>
          </cell>
          <cell r="I18" t="str">
            <v>Montgomery</v>
          </cell>
          <cell r="J18">
            <v>36104</v>
          </cell>
          <cell r="K18">
            <v>5</v>
          </cell>
          <cell r="L18" t="str">
            <v>Selective public</v>
          </cell>
          <cell r="M18">
            <v>1</v>
          </cell>
          <cell r="N18">
            <v>1</v>
          </cell>
          <cell r="O18">
            <v>1</v>
          </cell>
          <cell r="P18">
            <v>4</v>
          </cell>
          <cell r="Q18">
            <v>3127.5137</v>
          </cell>
          <cell r="R18">
            <v>6024.6895000000004</v>
          </cell>
          <cell r="S18">
            <v>0</v>
          </cell>
          <cell r="T18">
            <v>1</v>
          </cell>
          <cell r="U18">
            <v>0</v>
          </cell>
          <cell r="V18">
            <v>5356</v>
          </cell>
          <cell r="W18">
            <v>5269</v>
          </cell>
          <cell r="X18">
            <v>8720</v>
          </cell>
          <cell r="Y18">
            <v>2520</v>
          </cell>
          <cell r="Z18">
            <v>0.25166543301258298</v>
          </cell>
          <cell r="AA18">
            <v>0.207122774133083</v>
          </cell>
          <cell r="AB18">
            <v>6557</v>
          </cell>
          <cell r="AC18">
            <v>45691.522935779802</v>
          </cell>
          <cell r="AD18">
            <v>855</v>
          </cell>
          <cell r="AE18">
            <v>800</v>
          </cell>
          <cell r="AF18">
            <v>12342</v>
          </cell>
          <cell r="AG18">
            <v>0.48750000999999998</v>
          </cell>
          <cell r="AH18">
            <v>27800</v>
          </cell>
          <cell r="AI18">
            <v>3408.1538</v>
          </cell>
          <cell r="AJ18">
            <v>36531692</v>
          </cell>
          <cell r="AK18">
            <v>20618396</v>
          </cell>
          <cell r="AL18">
            <v>1.8399263000000001E-3</v>
          </cell>
          <cell r="AM18">
            <v>0.91720330999999999</v>
          </cell>
          <cell r="AN18">
            <v>2.7598897E-3</v>
          </cell>
          <cell r="AO18">
            <v>2.9898805000000001E-3</v>
          </cell>
          <cell r="AP18">
            <v>3.1311154000000001</v>
          </cell>
          <cell r="AQ18">
            <v>15.264188000000001</v>
          </cell>
          <cell r="AR18">
            <v>0.19569470999999999</v>
          </cell>
          <cell r="AS18">
            <v>2.5440314000000002</v>
          </cell>
          <cell r="AT18">
            <v>14.285714</v>
          </cell>
          <cell r="AU18">
            <v>15.851272</v>
          </cell>
          <cell r="AV18">
            <v>48.727981999999997</v>
          </cell>
          <cell r="AW18">
            <v>0</v>
          </cell>
        </row>
        <row r="19">
          <cell r="A19">
            <v>5463</v>
          </cell>
          <cell r="B19" t="str">
            <v>Alamance Community College</v>
          </cell>
          <cell r="C19">
            <v>3</v>
          </cell>
          <cell r="D19" t="str">
            <v>NC</v>
          </cell>
          <cell r="E19">
            <v>37</v>
          </cell>
          <cell r="F19">
            <v>500</v>
          </cell>
          <cell r="G19" t="str">
            <v>Greensboro</v>
          </cell>
          <cell r="H19">
            <v>37001</v>
          </cell>
          <cell r="I19" t="str">
            <v>Alamance</v>
          </cell>
          <cell r="J19">
            <v>27253</v>
          </cell>
          <cell r="K19">
            <v>9</v>
          </cell>
          <cell r="L19" t="str">
            <v>Two-year (public and private not-for-profit)</v>
          </cell>
          <cell r="M19">
            <v>1</v>
          </cell>
          <cell r="N19">
            <v>2</v>
          </cell>
          <cell r="O19">
            <v>1</v>
          </cell>
          <cell r="P19">
            <v>999</v>
          </cell>
          <cell r="Q19">
            <v>2768.1563000000001</v>
          </cell>
          <cell r="R19">
            <v>3423.3433</v>
          </cell>
          <cell r="S19">
            <v>0</v>
          </cell>
          <cell r="T19">
            <v>0</v>
          </cell>
          <cell r="U19">
            <v>0</v>
          </cell>
          <cell r="V19">
            <v>4161</v>
          </cell>
          <cell r="W19">
            <v>3414</v>
          </cell>
          <cell r="X19">
            <v>2175</v>
          </cell>
          <cell r="Y19">
            <v>910</v>
          </cell>
          <cell r="Z19">
            <v>0.106779661016949</v>
          </cell>
          <cell r="AA19">
            <v>0.37962962962962898</v>
          </cell>
          <cell r="AB19">
            <v>6256</v>
          </cell>
          <cell r="AC19">
            <v>39541.279999999999</v>
          </cell>
          <cell r="AF19">
            <v>10155</v>
          </cell>
          <cell r="AH19">
            <v>26500</v>
          </cell>
          <cell r="AI19">
            <v>423.0498</v>
          </cell>
          <cell r="AJ19">
            <v>15874912</v>
          </cell>
          <cell r="AK19">
            <v>7742593</v>
          </cell>
          <cell r="AL19">
            <v>1.1130638E-2</v>
          </cell>
          <cell r="AM19">
            <v>0.19390743999999999</v>
          </cell>
          <cell r="AN19">
            <v>1.6110135000000001E-2</v>
          </cell>
          <cell r="AO19">
            <v>5.5653192000000001E-3</v>
          </cell>
          <cell r="AP19">
            <v>2.4479804000000001</v>
          </cell>
          <cell r="AQ19">
            <v>31.578946999999999</v>
          </cell>
          <cell r="AR19">
            <v>14.565483</v>
          </cell>
          <cell r="AS19">
            <v>17.62546</v>
          </cell>
          <cell r="AT19">
            <v>1.4687882999999999</v>
          </cell>
          <cell r="AU19">
            <v>23.745408999999999</v>
          </cell>
          <cell r="AV19">
            <v>0</v>
          </cell>
          <cell r="AW19">
            <v>8.5679312000000003</v>
          </cell>
        </row>
        <row r="20">
          <cell r="A20">
            <v>37</v>
          </cell>
          <cell r="B20" t="str">
            <v>Alamo Community College District</v>
          </cell>
          <cell r="C20">
            <v>3</v>
          </cell>
          <cell r="D20" t="str">
            <v>TX</v>
          </cell>
          <cell r="E20">
            <v>48</v>
          </cell>
          <cell r="F20">
            <v>31301</v>
          </cell>
          <cell r="G20" t="str">
            <v>San Antonio</v>
          </cell>
          <cell r="H20">
            <v>48029</v>
          </cell>
          <cell r="I20" t="str">
            <v>Bexar</v>
          </cell>
          <cell r="J20">
            <v>78212</v>
          </cell>
          <cell r="K20">
            <v>9</v>
          </cell>
          <cell r="L20" t="str">
            <v>Two-year (public and private not-for-profit)</v>
          </cell>
          <cell r="M20">
            <v>1</v>
          </cell>
          <cell r="N20">
            <v>2</v>
          </cell>
          <cell r="O20">
            <v>1</v>
          </cell>
          <cell r="P20">
            <v>999</v>
          </cell>
          <cell r="Q20">
            <v>2163.4625999999998</v>
          </cell>
          <cell r="R20">
            <v>2376.6685000000002</v>
          </cell>
          <cell r="S20">
            <v>1</v>
          </cell>
          <cell r="T20">
            <v>0</v>
          </cell>
          <cell r="U20">
            <v>0</v>
          </cell>
          <cell r="V20">
            <v>57634</v>
          </cell>
          <cell r="W20">
            <v>37018</v>
          </cell>
          <cell r="X20">
            <v>5550</v>
          </cell>
          <cell r="Y20">
            <v>1696.7754</v>
          </cell>
          <cell r="Z20">
            <v>8.1574093051854896E-2</v>
          </cell>
          <cell r="AA20">
            <v>4.0340909090909101E-2</v>
          </cell>
          <cell r="AB20">
            <v>6148.9668000000001</v>
          </cell>
          <cell r="AC20">
            <v>49070.724247226601</v>
          </cell>
          <cell r="AF20">
            <v>3724.7588000000001</v>
          </cell>
          <cell r="AH20">
            <v>30986.585999999999</v>
          </cell>
          <cell r="AI20">
            <v>649.11945000000003</v>
          </cell>
          <cell r="AJ20">
            <v>145992282</v>
          </cell>
          <cell r="AK20">
            <v>81575392</v>
          </cell>
          <cell r="AL20">
            <v>2.4150412999999999E-2</v>
          </cell>
          <cell r="AM20">
            <v>7.2397210000000004E-2</v>
          </cell>
          <cell r="AN20">
            <v>0.51685667000000002</v>
          </cell>
          <cell r="AO20">
            <v>6.4563182999999996E-3</v>
          </cell>
          <cell r="AP20">
            <v>2.1306818000000001</v>
          </cell>
          <cell r="AQ20">
            <v>13.778409</v>
          </cell>
          <cell r="AR20">
            <v>28.030304000000001</v>
          </cell>
          <cell r="AS20">
            <v>20.454546000000001</v>
          </cell>
          <cell r="AT20">
            <v>4.9715910000000001</v>
          </cell>
          <cell r="AU20">
            <v>15.056818</v>
          </cell>
          <cell r="AV20">
            <v>3.5511363</v>
          </cell>
          <cell r="AW20">
            <v>12.026515</v>
          </cell>
        </row>
        <row r="21">
          <cell r="A21">
            <v>2885</v>
          </cell>
          <cell r="B21" t="str">
            <v>Albany College Of Pharmacy And Health Sciences</v>
          </cell>
          <cell r="C21">
            <v>1</v>
          </cell>
          <cell r="D21" t="str">
            <v>NY</v>
          </cell>
          <cell r="E21">
            <v>36</v>
          </cell>
          <cell r="F21">
            <v>18600</v>
          </cell>
          <cell r="G21" t="str">
            <v>Albany</v>
          </cell>
          <cell r="H21">
            <v>36001</v>
          </cell>
          <cell r="I21" t="str">
            <v>Albany</v>
          </cell>
          <cell r="J21">
            <v>12208</v>
          </cell>
          <cell r="K21">
            <v>8</v>
          </cell>
          <cell r="L21" t="str">
            <v>Nonselective four-year private not-for-profit</v>
          </cell>
          <cell r="M21">
            <v>2</v>
          </cell>
          <cell r="N21">
            <v>1</v>
          </cell>
          <cell r="O21">
            <v>0</v>
          </cell>
          <cell r="P21">
            <v>9</v>
          </cell>
          <cell r="Q21">
            <v>5712.1875</v>
          </cell>
          <cell r="R21">
            <v>10638.041999999999</v>
          </cell>
          <cell r="S21">
            <v>0</v>
          </cell>
          <cell r="T21">
            <v>0</v>
          </cell>
          <cell r="U21">
            <v>0</v>
          </cell>
          <cell r="V21">
            <v>1078</v>
          </cell>
          <cell r="W21">
            <v>691</v>
          </cell>
          <cell r="X21">
            <v>30131</v>
          </cell>
          <cell r="Y21">
            <v>12873</v>
          </cell>
          <cell r="Z21">
            <v>0.72348484848484795</v>
          </cell>
          <cell r="AA21">
            <v>0.98901098901098905</v>
          </cell>
          <cell r="AB21">
            <v>8530</v>
          </cell>
          <cell r="AC21">
            <v>55644.083333333299</v>
          </cell>
          <cell r="AD21">
            <v>1165</v>
          </cell>
          <cell r="AF21">
            <v>25442</v>
          </cell>
          <cell r="AG21">
            <v>0.36599999999999999</v>
          </cell>
          <cell r="AH21">
            <v>110600</v>
          </cell>
          <cell r="AJ21">
            <v>17646510</v>
          </cell>
          <cell r="AK21">
            <v>3225413</v>
          </cell>
          <cell r="AL21">
            <v>9.2943199000000004E-2</v>
          </cell>
          <cell r="AM21">
            <v>2.9259896000000001E-2</v>
          </cell>
          <cell r="AN21">
            <v>1.8932874999999998E-2</v>
          </cell>
          <cell r="AO21">
            <v>2.0654044999999999E-2</v>
          </cell>
          <cell r="AP21">
            <v>0</v>
          </cell>
          <cell r="AQ21">
            <v>0</v>
          </cell>
          <cell r="AR21">
            <v>100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</row>
        <row r="22">
          <cell r="A22">
            <v>1544</v>
          </cell>
          <cell r="B22" t="str">
            <v>Albany State University</v>
          </cell>
          <cell r="C22">
            <v>3</v>
          </cell>
          <cell r="D22" t="str">
            <v>GA</v>
          </cell>
          <cell r="E22">
            <v>13</v>
          </cell>
          <cell r="F22">
            <v>10200</v>
          </cell>
          <cell r="G22" t="str">
            <v>Albany</v>
          </cell>
          <cell r="H22">
            <v>13095</v>
          </cell>
          <cell r="I22" t="str">
            <v>Dougherty</v>
          </cell>
          <cell r="J22">
            <v>31705</v>
          </cell>
          <cell r="K22">
            <v>5</v>
          </cell>
          <cell r="L22" t="str">
            <v>Selective public</v>
          </cell>
          <cell r="M22">
            <v>1</v>
          </cell>
          <cell r="N22">
            <v>1</v>
          </cell>
          <cell r="O22">
            <v>1</v>
          </cell>
          <cell r="P22">
            <v>4</v>
          </cell>
          <cell r="Q22">
            <v>4637.8222999999998</v>
          </cell>
          <cell r="R22">
            <v>5396.4804999999997</v>
          </cell>
          <cell r="S22">
            <v>0</v>
          </cell>
          <cell r="T22">
            <v>1</v>
          </cell>
          <cell r="U22">
            <v>0</v>
          </cell>
          <cell r="V22">
            <v>3660</v>
          </cell>
          <cell r="W22">
            <v>3525</v>
          </cell>
          <cell r="X22">
            <v>5192</v>
          </cell>
          <cell r="Y22">
            <v>2398</v>
          </cell>
          <cell r="Z22">
            <v>0.42492012779552701</v>
          </cell>
          <cell r="AA22">
            <v>0.255707762557077</v>
          </cell>
          <cell r="AB22">
            <v>5607</v>
          </cell>
          <cell r="AC22">
            <v>45164.082191780799</v>
          </cell>
          <cell r="AD22">
            <v>880</v>
          </cell>
          <cell r="AE22">
            <v>900</v>
          </cell>
          <cell r="AF22">
            <v>12026</v>
          </cell>
          <cell r="AG22">
            <v>0.80080003</v>
          </cell>
          <cell r="AH22">
            <v>32700</v>
          </cell>
          <cell r="AI22">
            <v>24.122553</v>
          </cell>
          <cell r="AJ22">
            <v>23734100</v>
          </cell>
          <cell r="AK22">
            <v>18643068</v>
          </cell>
          <cell r="AL22">
            <v>6.3918188000000001E-4</v>
          </cell>
          <cell r="AM22">
            <v>0.95333970000000001</v>
          </cell>
          <cell r="AN22">
            <v>3.5155001E-3</v>
          </cell>
          <cell r="AO22">
            <v>3.5155001E-3</v>
          </cell>
          <cell r="AP22">
            <v>3.3132532000000001</v>
          </cell>
          <cell r="AQ22">
            <v>17.168673999999999</v>
          </cell>
          <cell r="AR22">
            <v>22.289155999999998</v>
          </cell>
          <cell r="AS22">
            <v>0</v>
          </cell>
          <cell r="AT22">
            <v>16.265059999999998</v>
          </cell>
          <cell r="AU22">
            <v>6.3253012000000002</v>
          </cell>
          <cell r="AV22">
            <v>34.638553999999999</v>
          </cell>
          <cell r="AW22">
            <v>0</v>
          </cell>
        </row>
        <row r="23">
          <cell r="A23">
            <v>5601</v>
          </cell>
          <cell r="B23" t="str">
            <v>Albany Technical College</v>
          </cell>
          <cell r="C23">
            <v>3</v>
          </cell>
          <cell r="D23" t="str">
            <v>GA</v>
          </cell>
          <cell r="E23">
            <v>13</v>
          </cell>
          <cell r="F23">
            <v>10200</v>
          </cell>
          <cell r="G23" t="str">
            <v>Albany</v>
          </cell>
          <cell r="H23">
            <v>13095</v>
          </cell>
          <cell r="I23" t="str">
            <v>Dougherty</v>
          </cell>
          <cell r="J23">
            <v>31701</v>
          </cell>
          <cell r="K23">
            <v>9</v>
          </cell>
          <cell r="L23" t="str">
            <v>Two-year (public and private not-for-profit)</v>
          </cell>
          <cell r="M23">
            <v>1</v>
          </cell>
          <cell r="N23">
            <v>2</v>
          </cell>
          <cell r="O23">
            <v>1</v>
          </cell>
          <cell r="P23">
            <v>999</v>
          </cell>
          <cell r="Q23">
            <v>4066.3179</v>
          </cell>
          <cell r="R23">
            <v>3189.8546999999999</v>
          </cell>
          <cell r="S23">
            <v>0</v>
          </cell>
          <cell r="T23">
            <v>0</v>
          </cell>
          <cell r="U23">
            <v>0</v>
          </cell>
          <cell r="V23">
            <v>3894</v>
          </cell>
          <cell r="W23">
            <v>2444</v>
          </cell>
          <cell r="X23">
            <v>4746</v>
          </cell>
          <cell r="Y23">
            <v>987</v>
          </cell>
          <cell r="Z23">
            <v>0.41048824593128302</v>
          </cell>
          <cell r="AA23">
            <v>0.42995169082125601</v>
          </cell>
          <cell r="AB23">
            <v>4413</v>
          </cell>
          <cell r="AC23">
            <v>57301.558139534798</v>
          </cell>
          <cell r="AF23">
            <v>186</v>
          </cell>
          <cell r="AH23">
            <v>22000</v>
          </cell>
          <cell r="AJ23">
            <v>11578255</v>
          </cell>
          <cell r="AK23">
            <v>7475015</v>
          </cell>
          <cell r="AL23">
            <v>4.5008184000000003E-3</v>
          </cell>
          <cell r="AM23">
            <v>0.65711945000000005</v>
          </cell>
          <cell r="AN23">
            <v>6.1374795999999997E-3</v>
          </cell>
          <cell r="AO23">
            <v>0</v>
          </cell>
          <cell r="AP23">
            <v>0</v>
          </cell>
          <cell r="AQ23">
            <v>25.094339000000002</v>
          </cell>
          <cell r="AR23">
            <v>17.169810999999999</v>
          </cell>
          <cell r="AS23">
            <v>0</v>
          </cell>
          <cell r="AT23">
            <v>0.37735849999999999</v>
          </cell>
          <cell r="AU23">
            <v>1.3207548</v>
          </cell>
          <cell r="AV23">
            <v>0</v>
          </cell>
          <cell r="AW23">
            <v>56.037734999999998</v>
          </cell>
        </row>
        <row r="24">
          <cell r="A24">
            <v>1374</v>
          </cell>
          <cell r="B24" t="str">
            <v>Albertus Magnus College</v>
          </cell>
          <cell r="C24">
            <v>1</v>
          </cell>
          <cell r="D24" t="str">
            <v>CT</v>
          </cell>
          <cell r="E24">
            <v>9</v>
          </cell>
          <cell r="F24">
            <v>20901</v>
          </cell>
          <cell r="G24" t="str">
            <v>Bridgeport</v>
          </cell>
          <cell r="H24">
            <v>9009</v>
          </cell>
          <cell r="I24" t="str">
            <v>New Haven</v>
          </cell>
          <cell r="J24">
            <v>6511</v>
          </cell>
          <cell r="K24">
            <v>6</v>
          </cell>
          <cell r="L24" t="str">
            <v>Selective private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2578.0173</v>
          </cell>
          <cell r="R24">
            <v>4813.6611000000003</v>
          </cell>
          <cell r="S24">
            <v>0</v>
          </cell>
          <cell r="T24">
            <v>0</v>
          </cell>
          <cell r="U24">
            <v>0</v>
          </cell>
          <cell r="V24">
            <v>1278</v>
          </cell>
          <cell r="W24">
            <v>2105</v>
          </cell>
          <cell r="X24">
            <v>28930</v>
          </cell>
          <cell r="Y24">
            <v>14778</v>
          </cell>
          <cell r="Z24">
            <v>0.60629921259842501</v>
          </cell>
          <cell r="AA24">
            <v>0.569620253164557</v>
          </cell>
          <cell r="AB24">
            <v>7601</v>
          </cell>
          <cell r="AC24">
            <v>45315.0666666666</v>
          </cell>
          <cell r="AE24">
            <v>1010</v>
          </cell>
          <cell r="AF24">
            <v>21573</v>
          </cell>
          <cell r="AG24">
            <v>0.31790000000000002</v>
          </cell>
          <cell r="AH24">
            <v>52200</v>
          </cell>
          <cell r="AJ24">
            <v>8356542</v>
          </cell>
          <cell r="AK24">
            <v>5225563</v>
          </cell>
          <cell r="AL24">
            <v>9.4919037000000001E-3</v>
          </cell>
          <cell r="AM24">
            <v>0.18816304</v>
          </cell>
          <cell r="AN24">
            <v>7.4818537000000004E-2</v>
          </cell>
          <cell r="AO24">
            <v>4.4667780999999998E-3</v>
          </cell>
          <cell r="AP24">
            <v>2.3980815</v>
          </cell>
          <cell r="AQ24">
            <v>72.422066000000001</v>
          </cell>
          <cell r="AR24">
            <v>0</v>
          </cell>
          <cell r="AS24">
            <v>8.8729019000000005</v>
          </cell>
          <cell r="AT24">
            <v>0.95923263000000003</v>
          </cell>
          <cell r="AU24">
            <v>1.1990407999999999</v>
          </cell>
          <cell r="AV24">
            <v>14.148682000000001</v>
          </cell>
          <cell r="AW24">
            <v>0</v>
          </cell>
        </row>
        <row r="25">
          <cell r="A25">
            <v>2235</v>
          </cell>
          <cell r="B25" t="str">
            <v>Albion College</v>
          </cell>
          <cell r="C25">
            <v>2</v>
          </cell>
          <cell r="D25" t="str">
            <v>MI</v>
          </cell>
          <cell r="E25">
            <v>26</v>
          </cell>
          <cell r="F25">
            <v>12100</v>
          </cell>
          <cell r="G25" t="str">
            <v>Kalamazoo</v>
          </cell>
          <cell r="H25">
            <v>26025</v>
          </cell>
          <cell r="I25" t="str">
            <v>Calhoun</v>
          </cell>
          <cell r="J25">
            <v>49224</v>
          </cell>
          <cell r="K25">
            <v>6</v>
          </cell>
          <cell r="L25" t="str">
            <v>Selective private</v>
          </cell>
          <cell r="M25">
            <v>2</v>
          </cell>
          <cell r="N25">
            <v>1</v>
          </cell>
          <cell r="O25">
            <v>0</v>
          </cell>
          <cell r="P25">
            <v>3</v>
          </cell>
          <cell r="Q25">
            <v>8856.2666000000008</v>
          </cell>
          <cell r="R25">
            <v>11015.776</v>
          </cell>
          <cell r="S25">
            <v>0</v>
          </cell>
          <cell r="T25">
            <v>0</v>
          </cell>
          <cell r="U25">
            <v>0</v>
          </cell>
          <cell r="V25">
            <v>1307</v>
          </cell>
          <cell r="W25">
            <v>1525</v>
          </cell>
          <cell r="X25">
            <v>37300</v>
          </cell>
          <cell r="Y25">
            <v>18892</v>
          </cell>
          <cell r="Z25">
            <v>0.73599999999999999</v>
          </cell>
          <cell r="AA25">
            <v>0.68360277136258596</v>
          </cell>
          <cell r="AB25">
            <v>6969</v>
          </cell>
          <cell r="AC25">
            <v>53800.900826446203</v>
          </cell>
          <cell r="AD25">
            <v>1130</v>
          </cell>
          <cell r="AE25">
            <v>1150</v>
          </cell>
          <cell r="AF25">
            <v>18614</v>
          </cell>
          <cell r="AG25">
            <v>0.43610000999999998</v>
          </cell>
          <cell r="AH25">
            <v>45100</v>
          </cell>
          <cell r="AJ25">
            <v>18761022</v>
          </cell>
          <cell r="AK25">
            <v>14066805</v>
          </cell>
          <cell r="AL25">
            <v>2.1639342999999998E-2</v>
          </cell>
          <cell r="AM25">
            <v>2.1639342999999998E-2</v>
          </cell>
          <cell r="AN25">
            <v>7.2131147999999999E-3</v>
          </cell>
          <cell r="AO25">
            <v>6.5573771000000001E-3</v>
          </cell>
          <cell r="AP25">
            <v>23.270439</v>
          </cell>
          <cell r="AQ25">
            <v>0</v>
          </cell>
          <cell r="AR25">
            <v>0</v>
          </cell>
          <cell r="AS25">
            <v>0.31446540000000001</v>
          </cell>
          <cell r="AT25">
            <v>0.31446540000000001</v>
          </cell>
          <cell r="AU25">
            <v>24.213837000000002</v>
          </cell>
          <cell r="AV25">
            <v>51.886791000000002</v>
          </cell>
          <cell r="AW25">
            <v>0</v>
          </cell>
        </row>
        <row r="26">
          <cell r="A26">
            <v>3229</v>
          </cell>
          <cell r="B26" t="str">
            <v>Albright College</v>
          </cell>
          <cell r="C26">
            <v>1</v>
          </cell>
          <cell r="D26" t="str">
            <v>PA</v>
          </cell>
          <cell r="E26">
            <v>42</v>
          </cell>
          <cell r="F26">
            <v>19100</v>
          </cell>
          <cell r="G26" t="str">
            <v>Reading</v>
          </cell>
          <cell r="H26">
            <v>42011</v>
          </cell>
          <cell r="I26" t="str">
            <v>Berks</v>
          </cell>
          <cell r="J26">
            <v>19612</v>
          </cell>
          <cell r="K26">
            <v>6</v>
          </cell>
          <cell r="L26" t="str">
            <v>Selective private</v>
          </cell>
          <cell r="M26">
            <v>2</v>
          </cell>
          <cell r="N26">
            <v>1</v>
          </cell>
          <cell r="O26">
            <v>0</v>
          </cell>
          <cell r="P26">
            <v>4</v>
          </cell>
          <cell r="Q26">
            <v>5520.8008</v>
          </cell>
          <cell r="R26">
            <v>9063.4053000000004</v>
          </cell>
          <cell r="S26">
            <v>0</v>
          </cell>
          <cell r="T26">
            <v>0</v>
          </cell>
          <cell r="U26">
            <v>0</v>
          </cell>
          <cell r="V26">
            <v>2349</v>
          </cell>
          <cell r="W26">
            <v>1728</v>
          </cell>
          <cell r="X26">
            <v>38220</v>
          </cell>
          <cell r="Y26">
            <v>20310</v>
          </cell>
          <cell r="Z26">
            <v>0.537109375</v>
          </cell>
          <cell r="AA26">
            <v>0.66949152542372803</v>
          </cell>
          <cell r="AB26">
            <v>6340</v>
          </cell>
          <cell r="AC26">
            <v>47580.109890109801</v>
          </cell>
          <cell r="AE26">
            <v>1015</v>
          </cell>
          <cell r="AF26">
            <v>19711</v>
          </cell>
          <cell r="AG26">
            <v>0.37689999000000002</v>
          </cell>
          <cell r="AH26">
            <v>48500</v>
          </cell>
          <cell r="AJ26">
            <v>20909064</v>
          </cell>
          <cell r="AK26">
            <v>9267086</v>
          </cell>
          <cell r="AL26">
            <v>2.3726852999999999E-2</v>
          </cell>
          <cell r="AM26">
            <v>6.8865738999999995E-2</v>
          </cell>
          <cell r="AN26">
            <v>2.7777777999999999E-2</v>
          </cell>
          <cell r="AO26">
            <v>4.6875E-2</v>
          </cell>
          <cell r="AP26">
            <v>8.1521740000000005</v>
          </cell>
          <cell r="AQ26">
            <v>35.054347999999997</v>
          </cell>
          <cell r="AR26">
            <v>0</v>
          </cell>
          <cell r="AS26">
            <v>6.25</v>
          </cell>
          <cell r="AT26">
            <v>0</v>
          </cell>
          <cell r="AU26">
            <v>14.945652000000001</v>
          </cell>
          <cell r="AV26">
            <v>35.597824000000003</v>
          </cell>
          <cell r="AW26">
            <v>0</v>
          </cell>
        </row>
        <row r="27">
          <cell r="A27">
            <v>2396</v>
          </cell>
          <cell r="B27" t="str">
            <v>Alcorn State University</v>
          </cell>
          <cell r="C27">
            <v>3</v>
          </cell>
          <cell r="D27" t="str">
            <v>MS</v>
          </cell>
          <cell r="E27">
            <v>28</v>
          </cell>
          <cell r="F27">
            <v>3203</v>
          </cell>
          <cell r="G27" t="str">
            <v>Vicksburg</v>
          </cell>
          <cell r="H27">
            <v>28021</v>
          </cell>
          <cell r="I27" t="str">
            <v>Claiborne</v>
          </cell>
          <cell r="J27">
            <v>39096</v>
          </cell>
          <cell r="K27">
            <v>5</v>
          </cell>
          <cell r="L27" t="str">
            <v>Selective public</v>
          </cell>
          <cell r="M27">
            <v>1</v>
          </cell>
          <cell r="N27">
            <v>1</v>
          </cell>
          <cell r="O27">
            <v>1</v>
          </cell>
          <cell r="P27">
            <v>4</v>
          </cell>
          <cell r="Q27">
            <v>6460.4184999999998</v>
          </cell>
          <cell r="R27">
            <v>5695.0321999999996</v>
          </cell>
          <cell r="S27">
            <v>0</v>
          </cell>
          <cell r="T27">
            <v>1</v>
          </cell>
          <cell r="U27">
            <v>0</v>
          </cell>
          <cell r="V27">
            <v>3157</v>
          </cell>
          <cell r="W27">
            <v>2936</v>
          </cell>
          <cell r="X27">
            <v>6200</v>
          </cell>
          <cell r="Y27">
            <v>2785</v>
          </cell>
          <cell r="Z27">
            <v>0.34246575342465702</v>
          </cell>
          <cell r="AA27">
            <v>0.466019417475728</v>
          </cell>
          <cell r="AB27">
            <v>6431</v>
          </cell>
          <cell r="AC27">
            <v>44600.957831325301</v>
          </cell>
          <cell r="AD27">
            <v>890</v>
          </cell>
          <cell r="AF27">
            <v>13419</v>
          </cell>
          <cell r="AG27">
            <v>0.1709</v>
          </cell>
          <cell r="AH27">
            <v>30600</v>
          </cell>
          <cell r="AI27">
            <v>71.481949</v>
          </cell>
          <cell r="AJ27">
            <v>18411453</v>
          </cell>
          <cell r="AK27">
            <v>18762156</v>
          </cell>
          <cell r="AL27">
            <v>4.1701417999999999E-4</v>
          </cell>
          <cell r="AM27">
            <v>0.94120097000000003</v>
          </cell>
          <cell r="AN27">
            <v>4.1701417999999999E-4</v>
          </cell>
          <cell r="AO27">
            <v>9.5913261000000003E-3</v>
          </cell>
          <cell r="AP27">
            <v>1.8907562</v>
          </cell>
          <cell r="AQ27">
            <v>12.815125999999999</v>
          </cell>
          <cell r="AR27">
            <v>12.184874000000001</v>
          </cell>
          <cell r="AS27">
            <v>18.277311000000001</v>
          </cell>
          <cell r="AT27">
            <v>2.3109242999999999</v>
          </cell>
          <cell r="AU27">
            <v>32.352939999999997</v>
          </cell>
          <cell r="AV27">
            <v>20.168066</v>
          </cell>
          <cell r="AW27">
            <v>0</v>
          </cell>
        </row>
        <row r="28">
          <cell r="A28">
            <v>3806</v>
          </cell>
          <cell r="B28" t="str">
            <v>Alderson Broaddus University</v>
          </cell>
          <cell r="C28">
            <v>3</v>
          </cell>
          <cell r="D28" t="str">
            <v>WV</v>
          </cell>
          <cell r="E28">
            <v>54</v>
          </cell>
          <cell r="F28">
            <v>16701</v>
          </cell>
          <cell r="G28" t="str">
            <v>Elkins</v>
          </cell>
          <cell r="H28">
            <v>54001</v>
          </cell>
          <cell r="I28" t="str">
            <v>Barbour</v>
          </cell>
          <cell r="J28">
            <v>26416</v>
          </cell>
          <cell r="K28">
            <v>6</v>
          </cell>
          <cell r="L28" t="str">
            <v>Selective private</v>
          </cell>
          <cell r="M28">
            <v>2</v>
          </cell>
          <cell r="N28">
            <v>1</v>
          </cell>
          <cell r="O28">
            <v>0</v>
          </cell>
          <cell r="P28">
            <v>4</v>
          </cell>
          <cell r="Q28">
            <v>6161.0204999999996</v>
          </cell>
          <cell r="R28">
            <v>6949.6162000000004</v>
          </cell>
          <cell r="S28">
            <v>0</v>
          </cell>
          <cell r="T28">
            <v>0</v>
          </cell>
          <cell r="U28">
            <v>0</v>
          </cell>
          <cell r="V28">
            <v>1052</v>
          </cell>
          <cell r="W28">
            <v>751</v>
          </cell>
          <cell r="X28">
            <v>22740</v>
          </cell>
          <cell r="Y28">
            <v>13890</v>
          </cell>
          <cell r="Z28">
            <v>0.45751633986928097</v>
          </cell>
          <cell r="AA28">
            <v>0.43269230769230699</v>
          </cell>
          <cell r="AB28">
            <v>4924</v>
          </cell>
          <cell r="AC28">
            <v>35474.887096774197</v>
          </cell>
          <cell r="AD28">
            <v>960</v>
          </cell>
          <cell r="AE28">
            <v>985</v>
          </cell>
          <cell r="AF28">
            <v>13431</v>
          </cell>
          <cell r="AG28">
            <v>0.56789999999999996</v>
          </cell>
          <cell r="AH28">
            <v>43400</v>
          </cell>
          <cell r="AJ28">
            <v>5641693</v>
          </cell>
          <cell r="AK28">
            <v>4039514.75</v>
          </cell>
          <cell r="AL28">
            <v>3.1746033999999999E-2</v>
          </cell>
          <cell r="AM28">
            <v>3.8961038000000003E-2</v>
          </cell>
          <cell r="AN28">
            <v>8.6580085999999994E-3</v>
          </cell>
          <cell r="AO28">
            <v>8.6580085999999994E-3</v>
          </cell>
          <cell r="AP28">
            <v>4.2553191000000004</v>
          </cell>
          <cell r="AQ28">
            <v>6.3829789000000003</v>
          </cell>
          <cell r="AR28">
            <v>53.191490000000002</v>
          </cell>
          <cell r="AS28">
            <v>2.8368795000000002</v>
          </cell>
          <cell r="AT28">
            <v>0</v>
          </cell>
          <cell r="AU28">
            <v>24.822695</v>
          </cell>
          <cell r="AV28">
            <v>8.5106382000000007</v>
          </cell>
          <cell r="AW28">
            <v>0</v>
          </cell>
        </row>
        <row r="29">
          <cell r="A29">
            <v>2668</v>
          </cell>
          <cell r="B29" t="str">
            <v>Alfred University</v>
          </cell>
          <cell r="C29">
            <v>1</v>
          </cell>
          <cell r="D29" t="str">
            <v>NY</v>
          </cell>
          <cell r="E29">
            <v>36</v>
          </cell>
          <cell r="F29">
            <v>18201</v>
          </cell>
          <cell r="G29" t="str">
            <v>Olean</v>
          </cell>
          <cell r="H29">
            <v>36003</v>
          </cell>
          <cell r="I29" t="str">
            <v>Allegany</v>
          </cell>
          <cell r="J29">
            <v>14802</v>
          </cell>
          <cell r="K29">
            <v>6</v>
          </cell>
          <cell r="L29" t="str">
            <v>Selective private</v>
          </cell>
          <cell r="M29">
            <v>2</v>
          </cell>
          <cell r="N29">
            <v>1</v>
          </cell>
          <cell r="O29">
            <v>0</v>
          </cell>
          <cell r="P29">
            <v>3</v>
          </cell>
          <cell r="Q29">
            <v>15467.13</v>
          </cell>
          <cell r="R29">
            <v>9391.0097999999998</v>
          </cell>
          <cell r="S29">
            <v>0</v>
          </cell>
          <cell r="T29">
            <v>0</v>
          </cell>
          <cell r="U29">
            <v>0</v>
          </cell>
          <cell r="V29">
            <v>1960</v>
          </cell>
          <cell r="W29">
            <v>1607</v>
          </cell>
          <cell r="X29">
            <v>26106</v>
          </cell>
          <cell r="Y29">
            <v>19158</v>
          </cell>
          <cell r="Z29">
            <v>0.62162162162162105</v>
          </cell>
          <cell r="AA29">
            <v>0.65454545454545399</v>
          </cell>
          <cell r="AB29">
            <v>6408</v>
          </cell>
          <cell r="AC29">
            <v>54845.217391304301</v>
          </cell>
          <cell r="AD29">
            <v>1055</v>
          </cell>
          <cell r="AE29">
            <v>1074</v>
          </cell>
          <cell r="AF29">
            <v>11715</v>
          </cell>
          <cell r="AG29">
            <v>0.30199999</v>
          </cell>
          <cell r="AH29">
            <v>42300</v>
          </cell>
          <cell r="AJ29">
            <v>22682893</v>
          </cell>
          <cell r="AK29">
            <v>22225504</v>
          </cell>
          <cell r="AL29">
            <v>1.2490815000000001E-2</v>
          </cell>
          <cell r="AM29">
            <v>5.1432770000000003E-2</v>
          </cell>
          <cell r="AN29">
            <v>4.0411461000000003E-2</v>
          </cell>
          <cell r="AO29">
            <v>2.0573108E-2</v>
          </cell>
          <cell r="AP29">
            <v>8.3333329999999997</v>
          </cell>
          <cell r="AQ29">
            <v>29.513888999999999</v>
          </cell>
          <cell r="AR29">
            <v>0.69444441999999995</v>
          </cell>
          <cell r="AS29">
            <v>4.8611111999999999</v>
          </cell>
          <cell r="AT29">
            <v>3.8194444000000001</v>
          </cell>
          <cell r="AU29">
            <v>18.75</v>
          </cell>
          <cell r="AV29">
            <v>34.027779000000002</v>
          </cell>
          <cell r="AW29">
            <v>0</v>
          </cell>
        </row>
        <row r="30">
          <cell r="A30">
            <v>34933</v>
          </cell>
          <cell r="B30" t="str">
            <v>All-State Career</v>
          </cell>
          <cell r="C30">
            <v>3</v>
          </cell>
          <cell r="D30" t="str">
            <v>MD</v>
          </cell>
          <cell r="E30">
            <v>24</v>
          </cell>
          <cell r="F30">
            <v>11302</v>
          </cell>
          <cell r="G30" t="str">
            <v>Baltimore</v>
          </cell>
          <cell r="H30">
            <v>24510</v>
          </cell>
          <cell r="I30" t="str">
            <v>Baltimore City</v>
          </cell>
          <cell r="J30">
            <v>21224</v>
          </cell>
          <cell r="K30">
            <v>12</v>
          </cell>
          <cell r="L30" t="str">
            <v>Less than two-year schools of any type</v>
          </cell>
          <cell r="M30">
            <v>3</v>
          </cell>
          <cell r="N30">
            <v>3</v>
          </cell>
          <cell r="O30">
            <v>0</v>
          </cell>
          <cell r="P30">
            <v>999</v>
          </cell>
          <cell r="Q30">
            <v>1823.7393</v>
          </cell>
          <cell r="R30">
            <v>6490.8896000000004</v>
          </cell>
          <cell r="S30">
            <v>0</v>
          </cell>
          <cell r="T30">
            <v>0</v>
          </cell>
          <cell r="U30">
            <v>0</v>
          </cell>
          <cell r="V30">
            <v>1985</v>
          </cell>
          <cell r="W30">
            <v>222</v>
          </cell>
          <cell r="Y30">
            <v>6062</v>
          </cell>
          <cell r="AF30">
            <v>14832.227000000001</v>
          </cell>
          <cell r="AH30">
            <v>32900</v>
          </cell>
          <cell r="AJ30">
            <v>6683211.7281553401</v>
          </cell>
          <cell r="AK30">
            <v>452262.5</v>
          </cell>
          <cell r="AL30">
            <v>0</v>
          </cell>
          <cell r="AM30">
            <v>0.60758316999999995</v>
          </cell>
          <cell r="AN30">
            <v>4.0111466999999998E-2</v>
          </cell>
          <cell r="AO30">
            <v>1.6129032000000001E-2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100</v>
          </cell>
        </row>
        <row r="31">
          <cell r="A31">
            <v>24955</v>
          </cell>
          <cell r="B31" t="str">
            <v>All-State Career School</v>
          </cell>
          <cell r="C31">
            <v>1</v>
          </cell>
          <cell r="D31" t="str">
            <v>PA</v>
          </cell>
          <cell r="E31">
            <v>42</v>
          </cell>
          <cell r="F31">
            <v>19700</v>
          </cell>
          <cell r="G31" t="str">
            <v>Philadelphia</v>
          </cell>
          <cell r="H31">
            <v>42045</v>
          </cell>
          <cell r="I31" t="str">
            <v>Delaware</v>
          </cell>
          <cell r="J31">
            <v>19029</v>
          </cell>
          <cell r="K31">
            <v>12</v>
          </cell>
          <cell r="L31" t="str">
            <v>Less than two-year schools of any type</v>
          </cell>
          <cell r="M31">
            <v>3</v>
          </cell>
          <cell r="N31">
            <v>3</v>
          </cell>
          <cell r="O31">
            <v>0</v>
          </cell>
          <cell r="P31">
            <v>999</v>
          </cell>
          <cell r="Q31">
            <v>4802.5321999999996</v>
          </cell>
          <cell r="R31">
            <v>6041.9722000000002</v>
          </cell>
          <cell r="S31">
            <v>0</v>
          </cell>
          <cell r="T31">
            <v>0</v>
          </cell>
          <cell r="U31">
            <v>0</v>
          </cell>
          <cell r="V31">
            <v>693</v>
          </cell>
          <cell r="W31">
            <v>137</v>
          </cell>
          <cell r="X31">
            <v>18003</v>
          </cell>
          <cell r="AB31">
            <v>4323</v>
          </cell>
          <cell r="AF31">
            <v>31454.92</v>
          </cell>
          <cell r="AH31">
            <v>36800</v>
          </cell>
          <cell r="AJ31">
            <v>2414681.8585858499</v>
          </cell>
          <cell r="AK31">
            <v>846935</v>
          </cell>
          <cell r="AL31">
            <v>1.459854E-2</v>
          </cell>
          <cell r="AM31">
            <v>0.61313868000000005</v>
          </cell>
          <cell r="AN31">
            <v>0.15328467000000001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100</v>
          </cell>
        </row>
        <row r="32">
          <cell r="A32">
            <v>1111</v>
          </cell>
          <cell r="B32" t="str">
            <v>Allan Hancock College</v>
          </cell>
          <cell r="C32">
            <v>4</v>
          </cell>
          <cell r="D32" t="str">
            <v>CA</v>
          </cell>
          <cell r="E32">
            <v>6</v>
          </cell>
          <cell r="F32">
            <v>38200</v>
          </cell>
          <cell r="G32" t="str">
            <v>Santa Barbara</v>
          </cell>
          <cell r="H32">
            <v>6083</v>
          </cell>
          <cell r="I32" t="str">
            <v>Santa Barbara</v>
          </cell>
          <cell r="J32">
            <v>93454</v>
          </cell>
          <cell r="K32">
            <v>9</v>
          </cell>
          <cell r="L32" t="str">
            <v>Two-year (public and private not-for-profit)</v>
          </cell>
          <cell r="M32">
            <v>1</v>
          </cell>
          <cell r="N32">
            <v>2</v>
          </cell>
          <cell r="O32">
            <v>1</v>
          </cell>
          <cell r="P32">
            <v>999</v>
          </cell>
          <cell r="Q32">
            <v>1963.5984000000001</v>
          </cell>
          <cell r="R32">
            <v>2209.3928000000001</v>
          </cell>
          <cell r="S32">
            <v>0</v>
          </cell>
          <cell r="T32">
            <v>0</v>
          </cell>
          <cell r="U32">
            <v>0</v>
          </cell>
          <cell r="V32">
            <v>10885</v>
          </cell>
          <cell r="W32">
            <v>12110</v>
          </cell>
          <cell r="X32">
            <v>1346</v>
          </cell>
          <cell r="Y32">
            <v>362</v>
          </cell>
          <cell r="Z32">
            <v>0.26868905742145099</v>
          </cell>
          <cell r="AA32">
            <v>0.418831168831168</v>
          </cell>
          <cell r="AB32">
            <v>7896</v>
          </cell>
          <cell r="AC32">
            <v>58868.469135802399</v>
          </cell>
          <cell r="AF32">
            <v>4884</v>
          </cell>
          <cell r="AH32">
            <v>29500</v>
          </cell>
          <cell r="AI32">
            <v>175.93996999999999</v>
          </cell>
          <cell r="AJ32">
            <v>23577054</v>
          </cell>
          <cell r="AK32">
            <v>24717092</v>
          </cell>
          <cell r="AL32">
            <v>4.8802643999999999E-2</v>
          </cell>
          <cell r="AM32">
            <v>3.3278282999999999E-2</v>
          </cell>
          <cell r="AN32">
            <v>0.27704375999999997</v>
          </cell>
          <cell r="AO32">
            <v>1.6515277000000001E-3</v>
          </cell>
          <cell r="AP32">
            <v>6.3626722999999998</v>
          </cell>
          <cell r="AQ32">
            <v>9.1198300999999997</v>
          </cell>
          <cell r="AR32">
            <v>19.088017000000001</v>
          </cell>
          <cell r="AS32">
            <v>35.737011000000003</v>
          </cell>
          <cell r="AT32">
            <v>20.572641000000001</v>
          </cell>
          <cell r="AU32">
            <v>4.9840932000000002</v>
          </cell>
          <cell r="AV32">
            <v>2.2269353999999999</v>
          </cell>
          <cell r="AW32">
            <v>1.9088016999999999</v>
          </cell>
        </row>
        <row r="33">
          <cell r="A33">
            <v>2057</v>
          </cell>
          <cell r="B33" t="str">
            <v>Allegany College Of Maryland</v>
          </cell>
          <cell r="C33">
            <v>3</v>
          </cell>
          <cell r="D33" t="str">
            <v>MD</v>
          </cell>
          <cell r="E33">
            <v>24</v>
          </cell>
          <cell r="F33">
            <v>17501</v>
          </cell>
          <cell r="G33" t="str">
            <v>Cumberland</v>
          </cell>
          <cell r="H33">
            <v>24001</v>
          </cell>
          <cell r="I33" t="str">
            <v>Allegany</v>
          </cell>
          <cell r="J33">
            <v>21502</v>
          </cell>
          <cell r="K33">
            <v>9</v>
          </cell>
          <cell r="L33" t="str">
            <v>Two-year (public and private not-for-profit)</v>
          </cell>
          <cell r="M33">
            <v>1</v>
          </cell>
          <cell r="N33">
            <v>2</v>
          </cell>
          <cell r="O33">
            <v>1</v>
          </cell>
          <cell r="P33">
            <v>999</v>
          </cell>
          <cell r="Q33">
            <v>3150.1194</v>
          </cell>
          <cell r="R33">
            <v>3524.9106000000002</v>
          </cell>
          <cell r="S33">
            <v>0</v>
          </cell>
          <cell r="T33">
            <v>0</v>
          </cell>
          <cell r="U33">
            <v>0</v>
          </cell>
          <cell r="V33">
            <v>3191</v>
          </cell>
          <cell r="W33">
            <v>2592</v>
          </cell>
          <cell r="X33">
            <v>6420</v>
          </cell>
          <cell r="Y33">
            <v>5180</v>
          </cell>
          <cell r="Z33">
            <v>0.18067226890756299</v>
          </cell>
          <cell r="AA33">
            <v>0.26567164179104402</v>
          </cell>
          <cell r="AB33">
            <v>5041</v>
          </cell>
          <cell r="AC33">
            <v>42751.091836734697</v>
          </cell>
          <cell r="AF33">
            <v>8180</v>
          </cell>
          <cell r="AH33">
            <v>30900</v>
          </cell>
          <cell r="AI33">
            <v>2152.2118999999998</v>
          </cell>
          <cell r="AJ33">
            <v>13427326</v>
          </cell>
          <cell r="AK33">
            <v>8049969</v>
          </cell>
          <cell r="AL33">
            <v>3.8580247000000001E-3</v>
          </cell>
          <cell r="AM33">
            <v>3.2407406999999999E-2</v>
          </cell>
          <cell r="AN33">
            <v>8.8734571000000009E-3</v>
          </cell>
          <cell r="AO33">
            <v>0</v>
          </cell>
          <cell r="AP33">
            <v>0</v>
          </cell>
          <cell r="AQ33">
            <v>21.311475999999999</v>
          </cell>
          <cell r="AR33">
            <v>38.797812999999998</v>
          </cell>
          <cell r="AS33">
            <v>22.040073</v>
          </cell>
          <cell r="AT33">
            <v>3.6429873000000002</v>
          </cell>
          <cell r="AU33">
            <v>6.7395262999999996</v>
          </cell>
          <cell r="AV33">
            <v>2.9143897999999999</v>
          </cell>
          <cell r="AW33">
            <v>4.5537343000000003</v>
          </cell>
        </row>
        <row r="34">
          <cell r="A34">
            <v>3230</v>
          </cell>
          <cell r="B34" t="str">
            <v>Allegheny College</v>
          </cell>
          <cell r="C34">
            <v>1</v>
          </cell>
          <cell r="D34" t="str">
            <v>PA</v>
          </cell>
          <cell r="E34">
            <v>42</v>
          </cell>
          <cell r="F34">
            <v>16500</v>
          </cell>
          <cell r="G34" t="str">
            <v>Erie</v>
          </cell>
          <cell r="H34">
            <v>42039</v>
          </cell>
          <cell r="I34" t="str">
            <v>Crawford</v>
          </cell>
          <cell r="J34">
            <v>16335</v>
          </cell>
          <cell r="K34">
            <v>6</v>
          </cell>
          <cell r="L34" t="str">
            <v>Selective private</v>
          </cell>
          <cell r="M34">
            <v>2</v>
          </cell>
          <cell r="N34">
            <v>1</v>
          </cell>
          <cell r="O34">
            <v>0</v>
          </cell>
          <cell r="P34">
            <v>3</v>
          </cell>
          <cell r="Q34">
            <v>7772.4429</v>
          </cell>
          <cell r="R34">
            <v>10659.741</v>
          </cell>
          <cell r="S34">
            <v>0</v>
          </cell>
          <cell r="T34">
            <v>0</v>
          </cell>
          <cell r="U34">
            <v>0</v>
          </cell>
          <cell r="V34">
            <v>2161</v>
          </cell>
          <cell r="W34">
            <v>1904</v>
          </cell>
          <cell r="X34">
            <v>40660</v>
          </cell>
          <cell r="Y34">
            <v>21570</v>
          </cell>
          <cell r="Z34">
            <v>0.79173838209982705</v>
          </cell>
          <cell r="AA34">
            <v>0.73040152963671101</v>
          </cell>
          <cell r="AB34">
            <v>8108</v>
          </cell>
          <cell r="AC34">
            <v>53269.570370370297</v>
          </cell>
          <cell r="AD34">
            <v>1160</v>
          </cell>
          <cell r="AE34">
            <v>1185</v>
          </cell>
          <cell r="AF34">
            <v>17619</v>
          </cell>
          <cell r="AG34">
            <v>0.3513</v>
          </cell>
          <cell r="AH34">
            <v>49200</v>
          </cell>
          <cell r="AJ34">
            <v>22385117</v>
          </cell>
          <cell r="AK34">
            <v>12829257</v>
          </cell>
          <cell r="AL34">
            <v>1.3655462E-2</v>
          </cell>
          <cell r="AM34">
            <v>2.3109244000000001E-2</v>
          </cell>
          <cell r="AN34">
            <v>1.1029412000000001E-2</v>
          </cell>
          <cell r="AO34">
            <v>1.4180672E-2</v>
          </cell>
          <cell r="AP34">
            <v>14.975845</v>
          </cell>
          <cell r="AQ34">
            <v>0</v>
          </cell>
          <cell r="AR34">
            <v>0</v>
          </cell>
          <cell r="AS34">
            <v>0.96618360000000003</v>
          </cell>
          <cell r="AT34">
            <v>0</v>
          </cell>
          <cell r="AU34">
            <v>37.681159999999998</v>
          </cell>
          <cell r="AV34">
            <v>46.376812000000001</v>
          </cell>
          <cell r="AW34">
            <v>0</v>
          </cell>
        </row>
        <row r="35">
          <cell r="A35">
            <v>1901</v>
          </cell>
          <cell r="B35" t="str">
            <v>Allen County Community College</v>
          </cell>
          <cell r="C35">
            <v>2</v>
          </cell>
          <cell r="D35" t="str">
            <v>KS</v>
          </cell>
          <cell r="E35">
            <v>20</v>
          </cell>
          <cell r="F35">
            <v>29401</v>
          </cell>
          <cell r="G35" t="str">
            <v>Ottawa</v>
          </cell>
          <cell r="H35">
            <v>20001</v>
          </cell>
          <cell r="I35" t="str">
            <v>Allen</v>
          </cell>
          <cell r="J35">
            <v>66749</v>
          </cell>
          <cell r="K35">
            <v>9</v>
          </cell>
          <cell r="L35" t="str">
            <v>Two-year (public and private not-for-profit)</v>
          </cell>
          <cell r="M35">
            <v>1</v>
          </cell>
          <cell r="N35">
            <v>2</v>
          </cell>
          <cell r="O35">
            <v>1</v>
          </cell>
          <cell r="P35">
            <v>999</v>
          </cell>
          <cell r="Q35">
            <v>1345.7482</v>
          </cell>
          <cell r="R35">
            <v>1922.2347</v>
          </cell>
          <cell r="S35">
            <v>0</v>
          </cell>
          <cell r="T35">
            <v>0</v>
          </cell>
          <cell r="U35">
            <v>0</v>
          </cell>
          <cell r="V35">
            <v>2852</v>
          </cell>
          <cell r="W35">
            <v>1968</v>
          </cell>
          <cell r="X35">
            <v>2784</v>
          </cell>
          <cell r="Y35">
            <v>1568</v>
          </cell>
          <cell r="Z35">
            <v>0.22857142857142801</v>
          </cell>
          <cell r="AA35">
            <v>0.313253012048192</v>
          </cell>
          <cell r="AB35">
            <v>4879</v>
          </cell>
          <cell r="AC35">
            <v>30737.71875</v>
          </cell>
          <cell r="AF35">
            <v>4287</v>
          </cell>
          <cell r="AH35">
            <v>29300</v>
          </cell>
          <cell r="AI35">
            <v>1368.6514</v>
          </cell>
          <cell r="AJ35">
            <v>5532044</v>
          </cell>
          <cell r="AK35">
            <v>2787342</v>
          </cell>
          <cell r="AL35">
            <v>9.1463411000000001E-3</v>
          </cell>
          <cell r="AM35">
            <v>3.5569104999999997E-2</v>
          </cell>
          <cell r="AN35">
            <v>1.9308942999999999E-2</v>
          </cell>
          <cell r="AO35">
            <v>8.1300810000000008E-3</v>
          </cell>
          <cell r="AP35">
            <v>4.0880504000000002</v>
          </cell>
          <cell r="AQ35">
            <v>13.207547</v>
          </cell>
          <cell r="AR35">
            <v>37.421382999999999</v>
          </cell>
          <cell r="AS35">
            <v>18.238994999999999</v>
          </cell>
          <cell r="AT35">
            <v>0.94339620999999996</v>
          </cell>
          <cell r="AU35">
            <v>9.7484274000000006</v>
          </cell>
          <cell r="AV35">
            <v>15.723269999999999</v>
          </cell>
          <cell r="AW35">
            <v>0.62893080999999995</v>
          </cell>
        </row>
        <row r="36">
          <cell r="A36">
            <v>33583</v>
          </cell>
          <cell r="B36" t="str">
            <v>Allen School</v>
          </cell>
          <cell r="C36">
            <v>4</v>
          </cell>
          <cell r="D36" t="str">
            <v>AZ</v>
          </cell>
          <cell r="E36">
            <v>4</v>
          </cell>
          <cell r="F36">
            <v>35001</v>
          </cell>
          <cell r="G36" t="str">
            <v>Phoenix</v>
          </cell>
          <cell r="H36">
            <v>4013</v>
          </cell>
          <cell r="I36" t="str">
            <v>Maricopa</v>
          </cell>
          <cell r="J36">
            <v>85053</v>
          </cell>
          <cell r="K36">
            <v>12</v>
          </cell>
          <cell r="L36" t="str">
            <v>Less than two-year schools of any type</v>
          </cell>
          <cell r="M36">
            <v>3</v>
          </cell>
          <cell r="N36">
            <v>3</v>
          </cell>
          <cell r="O36">
            <v>0</v>
          </cell>
          <cell r="P36">
            <v>999</v>
          </cell>
          <cell r="R36">
            <v>5103.1063999999997</v>
          </cell>
          <cell r="S36">
            <v>0</v>
          </cell>
          <cell r="T36">
            <v>0</v>
          </cell>
          <cell r="U36">
            <v>0</v>
          </cell>
          <cell r="V36">
            <v>2051</v>
          </cell>
          <cell r="W36">
            <v>1528</v>
          </cell>
          <cell r="AF36">
            <v>20272.945</v>
          </cell>
          <cell r="AH36">
            <v>26900</v>
          </cell>
          <cell r="AJ36">
            <v>3619947.62213554</v>
          </cell>
          <cell r="AL36">
            <v>0</v>
          </cell>
          <cell r="AM36">
            <v>0.76825063999999998</v>
          </cell>
          <cell r="AN36">
            <v>0.14752499999999999</v>
          </cell>
          <cell r="AO36">
            <v>6.6645420999999996E-2</v>
          </cell>
          <cell r="AP36">
            <v>0</v>
          </cell>
          <cell r="AQ36">
            <v>0</v>
          </cell>
          <cell r="AR36">
            <v>100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</row>
        <row r="37">
          <cell r="A37">
            <v>41893</v>
          </cell>
          <cell r="B37" t="str">
            <v>Allied American University</v>
          </cell>
          <cell r="C37">
            <v>4</v>
          </cell>
          <cell r="D37" t="str">
            <v>CA</v>
          </cell>
          <cell r="E37">
            <v>6</v>
          </cell>
          <cell r="F37">
            <v>38300</v>
          </cell>
          <cell r="G37" t="str">
            <v>Los Angeles</v>
          </cell>
          <cell r="H37">
            <v>6059</v>
          </cell>
          <cell r="I37" t="str">
            <v>Orange</v>
          </cell>
          <cell r="J37">
            <v>92653</v>
          </cell>
          <cell r="K37">
            <v>10</v>
          </cell>
          <cell r="L37" t="str">
            <v>Four-year for-profit</v>
          </cell>
          <cell r="M37">
            <v>3</v>
          </cell>
          <cell r="N37">
            <v>1</v>
          </cell>
          <cell r="O37">
            <v>0</v>
          </cell>
          <cell r="P37">
            <v>999</v>
          </cell>
          <cell r="R37">
            <v>494.26839999999999</v>
          </cell>
          <cell r="S37">
            <v>0</v>
          </cell>
          <cell r="T37">
            <v>0</v>
          </cell>
          <cell r="U37">
            <v>0</v>
          </cell>
          <cell r="V37">
            <v>2628</v>
          </cell>
          <cell r="AB37">
            <v>3000</v>
          </cell>
          <cell r="AF37">
            <v>16534</v>
          </cell>
          <cell r="AJ37">
            <v>369563</v>
          </cell>
        </row>
        <row r="38">
          <cell r="A38">
            <v>2236</v>
          </cell>
          <cell r="B38" t="str">
            <v>Alma College</v>
          </cell>
          <cell r="C38">
            <v>2</v>
          </cell>
          <cell r="D38" t="str">
            <v>MI</v>
          </cell>
          <cell r="E38">
            <v>26</v>
          </cell>
          <cell r="F38">
            <v>11800</v>
          </cell>
          <cell r="G38" t="str">
            <v>Mount Pleasant</v>
          </cell>
          <cell r="H38">
            <v>26057</v>
          </cell>
          <cell r="I38" t="str">
            <v>Gratiot</v>
          </cell>
          <cell r="J38">
            <v>48801</v>
          </cell>
          <cell r="K38">
            <v>6</v>
          </cell>
          <cell r="L38" t="str">
            <v>Selective private</v>
          </cell>
          <cell r="M38">
            <v>2</v>
          </cell>
          <cell r="N38">
            <v>1</v>
          </cell>
          <cell r="O38">
            <v>0</v>
          </cell>
          <cell r="P38">
            <v>3</v>
          </cell>
          <cell r="Q38">
            <v>5989.8540000000003</v>
          </cell>
          <cell r="R38">
            <v>7606.71</v>
          </cell>
          <cell r="S38">
            <v>0</v>
          </cell>
          <cell r="T38">
            <v>0</v>
          </cell>
          <cell r="U38">
            <v>0</v>
          </cell>
          <cell r="V38">
            <v>1419</v>
          </cell>
          <cell r="W38">
            <v>1409</v>
          </cell>
          <cell r="X38">
            <v>34585</v>
          </cell>
          <cell r="Y38">
            <v>15809</v>
          </cell>
          <cell r="Z38">
            <v>0.61176470588235299</v>
          </cell>
          <cell r="AA38">
            <v>0.68617021276595702</v>
          </cell>
          <cell r="AB38">
            <v>7256</v>
          </cell>
          <cell r="AC38">
            <v>55584.294117646998</v>
          </cell>
          <cell r="AD38">
            <v>1023</v>
          </cell>
          <cell r="AE38">
            <v>1200</v>
          </cell>
          <cell r="AF38">
            <v>14985</v>
          </cell>
          <cell r="AG38">
            <v>0.32089999000000002</v>
          </cell>
          <cell r="AH38">
            <v>44700</v>
          </cell>
          <cell r="AJ38">
            <v>13821379</v>
          </cell>
          <cell r="AK38">
            <v>9092487</v>
          </cell>
          <cell r="AL38">
            <v>1.2065294000000001E-2</v>
          </cell>
          <cell r="AM38">
            <v>1.5613910999999999E-2</v>
          </cell>
          <cell r="AN38">
            <v>1.7743081000000001E-2</v>
          </cell>
          <cell r="AO38">
            <v>1.3484741E-2</v>
          </cell>
          <cell r="AP38">
            <v>16.245487000000001</v>
          </cell>
          <cell r="AQ38">
            <v>14.440434</v>
          </cell>
          <cell r="AR38">
            <v>9.3862819999999996</v>
          </cell>
          <cell r="AS38">
            <v>0</v>
          </cell>
          <cell r="AT38">
            <v>0</v>
          </cell>
          <cell r="AU38">
            <v>27.075813</v>
          </cell>
          <cell r="AV38">
            <v>32.851985999999997</v>
          </cell>
          <cell r="AW38">
            <v>0</v>
          </cell>
        </row>
        <row r="39">
          <cell r="A39">
            <v>2237</v>
          </cell>
          <cell r="B39" t="str">
            <v>Alpena Community College</v>
          </cell>
          <cell r="C39">
            <v>2</v>
          </cell>
          <cell r="D39" t="str">
            <v>MI</v>
          </cell>
          <cell r="E39">
            <v>26</v>
          </cell>
          <cell r="F39">
            <v>12401</v>
          </cell>
          <cell r="G39" t="str">
            <v>Alpena</v>
          </cell>
          <cell r="H39">
            <v>26007</v>
          </cell>
          <cell r="I39" t="str">
            <v>Alpena</v>
          </cell>
          <cell r="J39">
            <v>49707</v>
          </cell>
          <cell r="K39">
            <v>9</v>
          </cell>
          <cell r="L39" t="str">
            <v>Two-year (public and private not-for-profit)</v>
          </cell>
          <cell r="M39">
            <v>1</v>
          </cell>
          <cell r="N39">
            <v>2</v>
          </cell>
          <cell r="O39">
            <v>1</v>
          </cell>
          <cell r="P39">
            <v>999</v>
          </cell>
          <cell r="Q39">
            <v>2634.5509999999999</v>
          </cell>
          <cell r="R39">
            <v>4120.6450000000004</v>
          </cell>
          <cell r="S39">
            <v>0</v>
          </cell>
          <cell r="T39">
            <v>0</v>
          </cell>
          <cell r="U39">
            <v>0</v>
          </cell>
          <cell r="V39">
            <v>1712</v>
          </cell>
          <cell r="W39">
            <v>1853</v>
          </cell>
          <cell r="X39">
            <v>5880</v>
          </cell>
          <cell r="Y39">
            <v>2820</v>
          </cell>
          <cell r="Z39">
            <v>0.27227722772277202</v>
          </cell>
          <cell r="AA39">
            <v>0.23990498812351499</v>
          </cell>
          <cell r="AB39">
            <v>8218</v>
          </cell>
          <cell r="AC39">
            <v>54329.456521739099</v>
          </cell>
          <cell r="AF39">
            <v>1688</v>
          </cell>
          <cell r="AH39">
            <v>27700</v>
          </cell>
          <cell r="AI39">
            <v>212.58931000000001</v>
          </cell>
          <cell r="AJ39">
            <v>8185445</v>
          </cell>
          <cell r="AK39">
            <v>5116179</v>
          </cell>
          <cell r="AL39">
            <v>3.7776579000000001E-3</v>
          </cell>
          <cell r="AM39">
            <v>5.3966539000000003E-3</v>
          </cell>
          <cell r="AN39">
            <v>4.8569887999999999E-3</v>
          </cell>
          <cell r="AO39">
            <v>2.6983268999999999E-3</v>
          </cell>
          <cell r="AP39">
            <v>0.96463019000000005</v>
          </cell>
          <cell r="AQ39">
            <v>15.434084</v>
          </cell>
          <cell r="AR39">
            <v>18.006432</v>
          </cell>
          <cell r="AS39">
            <v>16.398713999999998</v>
          </cell>
          <cell r="AT39">
            <v>9.3247595000000008</v>
          </cell>
          <cell r="AU39">
            <v>10.289389</v>
          </cell>
          <cell r="AV39">
            <v>14.469454000000001</v>
          </cell>
          <cell r="AW39">
            <v>15.112539</v>
          </cell>
        </row>
        <row r="40">
          <cell r="A40">
            <v>30321</v>
          </cell>
          <cell r="B40" t="str">
            <v>Altamaha Technical College</v>
          </cell>
          <cell r="C40">
            <v>3</v>
          </cell>
          <cell r="D40" t="str">
            <v>GA</v>
          </cell>
          <cell r="E40">
            <v>13</v>
          </cell>
          <cell r="F40">
            <v>8701</v>
          </cell>
          <cell r="G40" t="str">
            <v>Hinesville</v>
          </cell>
          <cell r="H40">
            <v>13305</v>
          </cell>
          <cell r="I40" t="str">
            <v>Wayne</v>
          </cell>
          <cell r="J40">
            <v>31545</v>
          </cell>
          <cell r="K40">
            <v>9</v>
          </cell>
          <cell r="L40" t="str">
            <v>Two-year (public and private not-for-profit)</v>
          </cell>
          <cell r="M40">
            <v>1</v>
          </cell>
          <cell r="N40">
            <v>2</v>
          </cell>
          <cell r="O40">
            <v>1</v>
          </cell>
          <cell r="P40">
            <v>999</v>
          </cell>
          <cell r="Q40">
            <v>4071.0916000000002</v>
          </cell>
          <cell r="R40">
            <v>4078.1950999999999</v>
          </cell>
          <cell r="S40">
            <v>0</v>
          </cell>
          <cell r="T40">
            <v>0</v>
          </cell>
          <cell r="U40">
            <v>0</v>
          </cell>
          <cell r="V40">
            <v>1244</v>
          </cell>
          <cell r="W40">
            <v>1110</v>
          </cell>
          <cell r="Y40">
            <v>1024</v>
          </cell>
          <cell r="Z40">
            <v>0.52866242038216504</v>
          </cell>
          <cell r="AA40">
            <v>0.54625550660792899</v>
          </cell>
          <cell r="AB40">
            <v>4092</v>
          </cell>
          <cell r="AC40">
            <v>33028.0952380952</v>
          </cell>
          <cell r="AF40">
            <v>4734</v>
          </cell>
          <cell r="AH40">
            <v>21800</v>
          </cell>
          <cell r="AJ40">
            <v>6330721</v>
          </cell>
          <cell r="AK40">
            <v>4844128</v>
          </cell>
          <cell r="AL40">
            <v>3.6036037000000002E-3</v>
          </cell>
          <cell r="AM40">
            <v>0.30810811999999999</v>
          </cell>
          <cell r="AN40">
            <v>2.9729729999999999E-2</v>
          </cell>
          <cell r="AO40">
            <v>0</v>
          </cell>
          <cell r="AP40">
            <v>0</v>
          </cell>
          <cell r="AQ40">
            <v>17.667845</v>
          </cell>
          <cell r="AR40">
            <v>15.901059999999999</v>
          </cell>
          <cell r="AS40">
            <v>0</v>
          </cell>
          <cell r="AT40">
            <v>0</v>
          </cell>
          <cell r="AU40">
            <v>7.0671377</v>
          </cell>
          <cell r="AV40">
            <v>0</v>
          </cell>
          <cell r="AW40">
            <v>59.363956000000002</v>
          </cell>
        </row>
        <row r="41">
          <cell r="A41">
            <v>3233</v>
          </cell>
          <cell r="B41" t="str">
            <v>Alvernia University</v>
          </cell>
          <cell r="C41">
            <v>1</v>
          </cell>
          <cell r="D41" t="str">
            <v>PA</v>
          </cell>
          <cell r="E41">
            <v>42</v>
          </cell>
          <cell r="F41">
            <v>19100</v>
          </cell>
          <cell r="G41" t="str">
            <v>Reading</v>
          </cell>
          <cell r="H41">
            <v>42011</v>
          </cell>
          <cell r="I41" t="str">
            <v>Berks</v>
          </cell>
          <cell r="J41">
            <v>19607</v>
          </cell>
          <cell r="K41">
            <v>6</v>
          </cell>
          <cell r="L41" t="str">
            <v>Selective private</v>
          </cell>
          <cell r="M41">
            <v>2</v>
          </cell>
          <cell r="N41">
            <v>1</v>
          </cell>
          <cell r="O41">
            <v>0</v>
          </cell>
          <cell r="P41">
            <v>4</v>
          </cell>
          <cell r="Q41">
            <v>3924.9434000000001</v>
          </cell>
          <cell r="R41">
            <v>4766.6045000000004</v>
          </cell>
          <cell r="S41">
            <v>0</v>
          </cell>
          <cell r="T41">
            <v>0</v>
          </cell>
          <cell r="U41">
            <v>0</v>
          </cell>
          <cell r="V41">
            <v>2371</v>
          </cell>
          <cell r="W41">
            <v>1574</v>
          </cell>
          <cell r="X41">
            <v>30080</v>
          </cell>
          <cell r="Y41">
            <v>13200</v>
          </cell>
          <cell r="Z41">
            <v>0.51324503311258196</v>
          </cell>
          <cell r="AA41">
            <v>0.447552447552447</v>
          </cell>
          <cell r="AB41">
            <v>6152</v>
          </cell>
          <cell r="AC41">
            <v>43691.931034482703</v>
          </cell>
          <cell r="AD41">
            <v>970</v>
          </cell>
          <cell r="AE41">
            <v>930</v>
          </cell>
          <cell r="AF41">
            <v>22382</v>
          </cell>
          <cell r="AG41">
            <v>0.2238</v>
          </cell>
          <cell r="AH41">
            <v>42600</v>
          </cell>
          <cell r="AJ41">
            <v>13447326</v>
          </cell>
          <cell r="AK41">
            <v>4762827.5</v>
          </cell>
          <cell r="AL41">
            <v>1.6748079999999999E-2</v>
          </cell>
          <cell r="AM41">
            <v>7.9553388000000003E-2</v>
          </cell>
          <cell r="AN41">
            <v>3.3496159999999997E-2</v>
          </cell>
          <cell r="AO41">
            <v>3.4891835E-3</v>
          </cell>
          <cell r="AP41">
            <v>0</v>
          </cell>
          <cell r="AQ41">
            <v>29.896908</v>
          </cell>
          <cell r="AR41">
            <v>30.584192000000002</v>
          </cell>
          <cell r="AS41">
            <v>0.68728524000000002</v>
          </cell>
          <cell r="AT41">
            <v>9.6219930999999992</v>
          </cell>
          <cell r="AU41">
            <v>11.340206</v>
          </cell>
          <cell r="AV41">
            <v>17.869415</v>
          </cell>
          <cell r="AW41">
            <v>0</v>
          </cell>
        </row>
        <row r="42">
          <cell r="A42">
            <v>3832</v>
          </cell>
          <cell r="B42" t="str">
            <v>Alverno College</v>
          </cell>
          <cell r="C42">
            <v>2</v>
          </cell>
          <cell r="D42" t="str">
            <v>WI</v>
          </cell>
          <cell r="E42">
            <v>55</v>
          </cell>
          <cell r="F42">
            <v>24100</v>
          </cell>
          <cell r="G42" t="str">
            <v>Milwaukee</v>
          </cell>
          <cell r="H42">
            <v>55079</v>
          </cell>
          <cell r="I42" t="str">
            <v>Milwaukee</v>
          </cell>
          <cell r="J42">
            <v>53234</v>
          </cell>
          <cell r="K42">
            <v>6</v>
          </cell>
          <cell r="L42" t="str">
            <v>Selective private</v>
          </cell>
          <cell r="M42">
            <v>2</v>
          </cell>
          <cell r="N42">
            <v>1</v>
          </cell>
          <cell r="O42">
            <v>0</v>
          </cell>
          <cell r="P42">
            <v>5</v>
          </cell>
          <cell r="Q42">
            <v>4039.1127999999999</v>
          </cell>
          <cell r="R42">
            <v>5073.4673000000003</v>
          </cell>
          <cell r="S42">
            <v>0</v>
          </cell>
          <cell r="T42">
            <v>0</v>
          </cell>
          <cell r="U42">
            <v>0</v>
          </cell>
          <cell r="V42">
            <v>1862</v>
          </cell>
          <cell r="W42">
            <v>1932</v>
          </cell>
          <cell r="X42">
            <v>24434</v>
          </cell>
          <cell r="Y42">
            <v>11530</v>
          </cell>
          <cell r="Z42">
            <v>0.38518518518518502</v>
          </cell>
          <cell r="AA42">
            <v>0.44</v>
          </cell>
          <cell r="AB42">
            <v>5550</v>
          </cell>
          <cell r="AC42">
            <v>40948.356435643502</v>
          </cell>
          <cell r="AF42">
            <v>13140</v>
          </cell>
          <cell r="AG42">
            <v>0.21129999999999999</v>
          </cell>
          <cell r="AH42">
            <v>37400</v>
          </cell>
          <cell r="AJ42">
            <v>13021947</v>
          </cell>
          <cell r="AK42">
            <v>6529383</v>
          </cell>
          <cell r="AL42">
            <v>2.1017699000000001E-2</v>
          </cell>
          <cell r="AM42">
            <v>0.25829646000000001</v>
          </cell>
          <cell r="AN42">
            <v>8.2411504999999996E-2</v>
          </cell>
          <cell r="AO42">
            <v>5.5309733999999999E-3</v>
          </cell>
          <cell r="AP42">
            <v>6.1068702000000004</v>
          </cell>
          <cell r="AQ42">
            <v>30.152671999999999</v>
          </cell>
          <cell r="AR42">
            <v>16.412213999999999</v>
          </cell>
          <cell r="AS42">
            <v>1.1450381000000001</v>
          </cell>
          <cell r="AT42">
            <v>3.0534351000000002</v>
          </cell>
          <cell r="AU42">
            <v>5.7251906000000004</v>
          </cell>
          <cell r="AV42">
            <v>37.404578999999998</v>
          </cell>
          <cell r="AW42">
            <v>0</v>
          </cell>
        </row>
        <row r="43">
          <cell r="A43">
            <v>3539</v>
          </cell>
          <cell r="B43" t="str">
            <v>Alvin Community College</v>
          </cell>
          <cell r="C43">
            <v>3</v>
          </cell>
          <cell r="D43" t="str">
            <v>TX</v>
          </cell>
          <cell r="E43">
            <v>48</v>
          </cell>
          <cell r="F43">
            <v>31900</v>
          </cell>
          <cell r="G43" t="str">
            <v>Pearland</v>
          </cell>
          <cell r="H43">
            <v>48039</v>
          </cell>
          <cell r="I43" t="str">
            <v>Brazoria</v>
          </cell>
          <cell r="J43">
            <v>77511</v>
          </cell>
          <cell r="K43">
            <v>9</v>
          </cell>
          <cell r="L43" t="str">
            <v>Two-year (public and private not-for-profit)</v>
          </cell>
          <cell r="M43">
            <v>1</v>
          </cell>
          <cell r="N43">
            <v>2</v>
          </cell>
          <cell r="O43">
            <v>1</v>
          </cell>
          <cell r="P43">
            <v>999</v>
          </cell>
          <cell r="Q43">
            <v>2498.1071999999999</v>
          </cell>
          <cell r="R43">
            <v>3108.7514999999999</v>
          </cell>
          <cell r="S43">
            <v>0</v>
          </cell>
          <cell r="T43">
            <v>0</v>
          </cell>
          <cell r="U43">
            <v>0</v>
          </cell>
          <cell r="V43">
            <v>5118</v>
          </cell>
          <cell r="W43">
            <v>3665</v>
          </cell>
          <cell r="X43">
            <v>2566</v>
          </cell>
          <cell r="Y43">
            <v>992</v>
          </cell>
          <cell r="Z43">
            <v>0.123595505617977</v>
          </cell>
          <cell r="AA43">
            <v>0.121301775147929</v>
          </cell>
          <cell r="AB43">
            <v>6142</v>
          </cell>
          <cell r="AC43">
            <v>44387.811764705802</v>
          </cell>
          <cell r="AF43">
            <v>6638</v>
          </cell>
          <cell r="AH43">
            <v>33000</v>
          </cell>
          <cell r="AJ43">
            <v>16633668</v>
          </cell>
          <cell r="AK43">
            <v>9350771</v>
          </cell>
          <cell r="AL43">
            <v>1.2824011E-2</v>
          </cell>
          <cell r="AM43">
            <v>8.3765350000000002E-2</v>
          </cell>
          <cell r="AN43">
            <v>0.17135060999999999</v>
          </cell>
          <cell r="AO43">
            <v>4.3656207000000004E-3</v>
          </cell>
          <cell r="AP43">
            <v>0.20533881000000001</v>
          </cell>
          <cell r="AQ43">
            <v>18.891171</v>
          </cell>
          <cell r="AR43">
            <v>15.811089000000001</v>
          </cell>
          <cell r="AS43">
            <v>21.971252</v>
          </cell>
          <cell r="AT43">
            <v>5.1334704999999996</v>
          </cell>
          <cell r="AU43">
            <v>26.694046</v>
          </cell>
          <cell r="AV43">
            <v>1.8480493</v>
          </cell>
          <cell r="AW43">
            <v>9.4455852999999994</v>
          </cell>
        </row>
        <row r="44">
          <cell r="A44">
            <v>3540</v>
          </cell>
          <cell r="B44" t="str">
            <v>Amarillo College</v>
          </cell>
          <cell r="C44">
            <v>3</v>
          </cell>
          <cell r="D44" t="str">
            <v>TX</v>
          </cell>
          <cell r="E44">
            <v>48</v>
          </cell>
          <cell r="F44">
            <v>30903</v>
          </cell>
          <cell r="G44" t="str">
            <v>Amarillo</v>
          </cell>
          <cell r="H44">
            <v>48375</v>
          </cell>
          <cell r="I44" t="str">
            <v>Potter</v>
          </cell>
          <cell r="J44">
            <v>79109</v>
          </cell>
          <cell r="K44">
            <v>9</v>
          </cell>
          <cell r="L44" t="str">
            <v>Two-year (public and private not-for-profit)</v>
          </cell>
          <cell r="M44">
            <v>1</v>
          </cell>
          <cell r="N44">
            <v>2</v>
          </cell>
          <cell r="O44">
            <v>1</v>
          </cell>
          <cell r="P44">
            <v>999</v>
          </cell>
          <cell r="Q44">
            <v>2525.6882000000001</v>
          </cell>
          <cell r="R44">
            <v>2987.7577999999999</v>
          </cell>
          <cell r="S44">
            <v>0</v>
          </cell>
          <cell r="T44">
            <v>0</v>
          </cell>
          <cell r="U44">
            <v>0</v>
          </cell>
          <cell r="V44">
            <v>10873</v>
          </cell>
          <cell r="W44">
            <v>8422</v>
          </cell>
          <cell r="X44">
            <v>2898</v>
          </cell>
          <cell r="Y44">
            <v>828</v>
          </cell>
          <cell r="Z44">
            <v>0.152941176470588</v>
          </cell>
          <cell r="AA44">
            <v>0.176084099868594</v>
          </cell>
          <cell r="AB44">
            <v>6005</v>
          </cell>
          <cell r="AC44">
            <v>42629.702127659497</v>
          </cell>
          <cell r="AF44">
            <v>5234</v>
          </cell>
          <cell r="AH44">
            <v>31300</v>
          </cell>
          <cell r="AI44">
            <v>257.55997000000002</v>
          </cell>
          <cell r="AJ44">
            <v>32665665</v>
          </cell>
          <cell r="AK44">
            <v>21651342</v>
          </cell>
          <cell r="AL44">
            <v>3.4789837999999997E-2</v>
          </cell>
          <cell r="AM44">
            <v>3.5264783000000001E-2</v>
          </cell>
          <cell r="AN44">
            <v>0.18701021000000001</v>
          </cell>
          <cell r="AO44">
            <v>4.2745192000000001E-3</v>
          </cell>
          <cell r="AP44">
            <v>3.4744842</v>
          </cell>
          <cell r="AQ44">
            <v>9.7719869999999993</v>
          </cell>
          <cell r="AR44">
            <v>37.676437</v>
          </cell>
          <cell r="AS44">
            <v>8.6862106000000008</v>
          </cell>
          <cell r="AT44">
            <v>6.7318134000000001</v>
          </cell>
          <cell r="AU44">
            <v>18.023887999999999</v>
          </cell>
          <cell r="AV44">
            <v>1.3029314999999999</v>
          </cell>
          <cell r="AW44">
            <v>14.332248</v>
          </cell>
        </row>
        <row r="45">
          <cell r="A45">
            <v>31483</v>
          </cell>
          <cell r="B45" t="str">
            <v>American Beauty Academy</v>
          </cell>
          <cell r="C45">
            <v>3</v>
          </cell>
          <cell r="D45" t="str">
            <v>MD</v>
          </cell>
          <cell r="E45">
            <v>24</v>
          </cell>
          <cell r="F45">
            <v>11304</v>
          </cell>
          <cell r="G45" t="str">
            <v>Washington DC</v>
          </cell>
          <cell r="H45">
            <v>24031</v>
          </cell>
          <cell r="I45" t="str">
            <v>Montgomery</v>
          </cell>
          <cell r="J45">
            <v>20902</v>
          </cell>
          <cell r="K45">
            <v>12</v>
          </cell>
          <cell r="L45" t="str">
            <v>Less than two-year schools of any type</v>
          </cell>
          <cell r="M45">
            <v>3</v>
          </cell>
          <cell r="N45">
            <v>3</v>
          </cell>
          <cell r="O45">
            <v>0</v>
          </cell>
          <cell r="P45">
            <v>999</v>
          </cell>
          <cell r="Q45">
            <v>3046.875</v>
          </cell>
          <cell r="R45">
            <v>5794.3252000000002</v>
          </cell>
          <cell r="S45">
            <v>0</v>
          </cell>
          <cell r="T45">
            <v>0</v>
          </cell>
          <cell r="U45">
            <v>0</v>
          </cell>
          <cell r="V45">
            <v>812</v>
          </cell>
          <cell r="W45">
            <v>22</v>
          </cell>
          <cell r="AF45">
            <v>8236</v>
          </cell>
          <cell r="AH45">
            <v>15400</v>
          </cell>
          <cell r="AJ45">
            <v>3596197</v>
          </cell>
          <cell r="AK45">
            <v>39092</v>
          </cell>
          <cell r="AL45">
            <v>0</v>
          </cell>
          <cell r="AM45">
            <v>0.68181818999999999</v>
          </cell>
          <cell r="AN45">
            <v>9.0909093999999996E-2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100</v>
          </cell>
        </row>
        <row r="46">
          <cell r="A46">
            <v>22418</v>
          </cell>
          <cell r="B46" t="str">
            <v>American Career College of Los Angeles, CA</v>
          </cell>
          <cell r="C46">
            <v>4</v>
          </cell>
          <cell r="D46" t="str">
            <v>CA</v>
          </cell>
          <cell r="E46">
            <v>6</v>
          </cell>
          <cell r="F46">
            <v>38300</v>
          </cell>
          <cell r="G46" t="str">
            <v>Los Angeles</v>
          </cell>
          <cell r="H46">
            <v>6037</v>
          </cell>
          <cell r="I46" t="str">
            <v>Los Angeles</v>
          </cell>
          <cell r="J46">
            <v>90004</v>
          </cell>
          <cell r="K46">
            <v>11</v>
          </cell>
          <cell r="L46" t="str">
            <v>Two-year for-profit</v>
          </cell>
          <cell r="M46">
            <v>3</v>
          </cell>
          <cell r="N46">
            <v>2</v>
          </cell>
          <cell r="O46">
            <v>0</v>
          </cell>
          <cell r="P46">
            <v>999</v>
          </cell>
          <cell r="Q46">
            <v>1734.8796</v>
          </cell>
          <cell r="R46">
            <v>10667.995000000001</v>
          </cell>
          <cell r="S46">
            <v>0</v>
          </cell>
          <cell r="T46">
            <v>0</v>
          </cell>
          <cell r="U46">
            <v>0</v>
          </cell>
          <cell r="V46">
            <v>3736</v>
          </cell>
          <cell r="W46">
            <v>1383</v>
          </cell>
          <cell r="Z46">
            <v>0.61944444444444402</v>
          </cell>
          <cell r="AB46">
            <v>5222</v>
          </cell>
          <cell r="AF46">
            <v>25014.312999999998</v>
          </cell>
          <cell r="AH46">
            <v>29800</v>
          </cell>
          <cell r="AJ46">
            <v>17289410</v>
          </cell>
          <cell r="AK46">
            <v>2489669</v>
          </cell>
          <cell r="AL46">
            <v>0.10701374</v>
          </cell>
          <cell r="AM46">
            <v>0.33044106000000001</v>
          </cell>
          <cell r="AN46">
            <v>0.44757771000000002</v>
          </cell>
          <cell r="AO46">
            <v>0</v>
          </cell>
          <cell r="AP46">
            <v>0</v>
          </cell>
          <cell r="AQ46">
            <v>0</v>
          </cell>
          <cell r="AR46">
            <v>100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</row>
        <row r="47">
          <cell r="A47">
            <v>39713</v>
          </cell>
          <cell r="B47" t="str">
            <v>American Career College of Ontario, CA</v>
          </cell>
          <cell r="C47">
            <v>4</v>
          </cell>
          <cell r="D47" t="str">
            <v>CA</v>
          </cell>
          <cell r="E47">
            <v>6</v>
          </cell>
          <cell r="F47">
            <v>38300</v>
          </cell>
          <cell r="G47" t="str">
            <v>Los Angeles</v>
          </cell>
          <cell r="H47">
            <v>6071</v>
          </cell>
          <cell r="I47" t="str">
            <v>San Bernardino</v>
          </cell>
          <cell r="J47">
            <v>91764</v>
          </cell>
          <cell r="K47">
            <v>11</v>
          </cell>
          <cell r="L47" t="str">
            <v>Two-year for-profit</v>
          </cell>
          <cell r="M47">
            <v>3</v>
          </cell>
          <cell r="N47">
            <v>2</v>
          </cell>
          <cell r="O47">
            <v>0</v>
          </cell>
          <cell r="P47">
            <v>999</v>
          </cell>
          <cell r="R47">
            <v>4839.8149000000003</v>
          </cell>
          <cell r="S47">
            <v>0</v>
          </cell>
          <cell r="T47">
            <v>0</v>
          </cell>
          <cell r="U47">
            <v>0</v>
          </cell>
          <cell r="V47">
            <v>1634</v>
          </cell>
          <cell r="Z47">
            <v>0.63563501849568405</v>
          </cell>
          <cell r="AB47">
            <v>4629</v>
          </cell>
          <cell r="AF47">
            <v>24366</v>
          </cell>
          <cell r="AJ47">
            <v>6703062</v>
          </cell>
        </row>
        <row r="48">
          <cell r="A48">
            <v>3963</v>
          </cell>
          <cell r="B48" t="str">
            <v>American Institute Of Business</v>
          </cell>
          <cell r="C48">
            <v>2</v>
          </cell>
          <cell r="D48" t="str">
            <v>IA</v>
          </cell>
          <cell r="E48">
            <v>19</v>
          </cell>
          <cell r="F48">
            <v>27501</v>
          </cell>
          <cell r="G48" t="str">
            <v>Des Moines</v>
          </cell>
          <cell r="H48">
            <v>19153</v>
          </cell>
          <cell r="I48" t="str">
            <v>Polk</v>
          </cell>
          <cell r="J48">
            <v>50321</v>
          </cell>
          <cell r="K48">
            <v>8</v>
          </cell>
          <cell r="L48" t="str">
            <v>Nonselective four-year private not-for-profit</v>
          </cell>
          <cell r="M48">
            <v>2</v>
          </cell>
          <cell r="N48">
            <v>1</v>
          </cell>
          <cell r="O48">
            <v>0</v>
          </cell>
          <cell r="P48">
            <v>999</v>
          </cell>
          <cell r="Q48">
            <v>2054.8816000000002</v>
          </cell>
          <cell r="R48">
            <v>3560.0210000000002</v>
          </cell>
          <cell r="S48">
            <v>0</v>
          </cell>
          <cell r="T48">
            <v>0</v>
          </cell>
          <cell r="U48">
            <v>0</v>
          </cell>
          <cell r="V48">
            <v>1019</v>
          </cell>
          <cell r="W48">
            <v>875</v>
          </cell>
          <cell r="X48">
            <v>15666</v>
          </cell>
          <cell r="Y48">
            <v>7209</v>
          </cell>
          <cell r="AA48">
            <v>0.54883720930232505</v>
          </cell>
          <cell r="AB48">
            <v>4706</v>
          </cell>
          <cell r="AC48">
            <v>32903.458333333299</v>
          </cell>
          <cell r="AF48">
            <v>10531</v>
          </cell>
          <cell r="AG48">
            <v>0.31130001000000002</v>
          </cell>
          <cell r="AH48">
            <v>37200</v>
          </cell>
          <cell r="AJ48">
            <v>3055619</v>
          </cell>
          <cell r="AK48">
            <v>1825324.375</v>
          </cell>
          <cell r="AL48">
            <v>1.7142856000000001E-2</v>
          </cell>
          <cell r="AM48">
            <v>1.4857143E-2</v>
          </cell>
          <cell r="AN48">
            <v>1.0285715000000001E-2</v>
          </cell>
          <cell r="AO48">
            <v>0</v>
          </cell>
          <cell r="AP48">
            <v>0</v>
          </cell>
          <cell r="AQ48">
            <v>83.59375</v>
          </cell>
          <cell r="AR48">
            <v>0</v>
          </cell>
          <cell r="AS48">
            <v>0</v>
          </cell>
          <cell r="AT48">
            <v>0</v>
          </cell>
          <cell r="AU48">
            <v>16.40625</v>
          </cell>
          <cell r="AV48">
            <v>0</v>
          </cell>
          <cell r="AW48">
            <v>0</v>
          </cell>
        </row>
        <row r="49">
          <cell r="A49">
            <v>21136</v>
          </cell>
          <cell r="B49" t="str">
            <v>American Intercontinental University</v>
          </cell>
          <cell r="C49">
            <v>2</v>
          </cell>
          <cell r="D49" t="str">
            <v>IL</v>
          </cell>
          <cell r="E49">
            <v>17</v>
          </cell>
          <cell r="F49">
            <v>24300</v>
          </cell>
          <cell r="G49" t="str">
            <v>Chicago</v>
          </cell>
          <cell r="H49">
            <v>17031</v>
          </cell>
          <cell r="I49" t="str">
            <v>Cook</v>
          </cell>
          <cell r="J49">
            <v>60173</v>
          </cell>
          <cell r="K49">
            <v>10</v>
          </cell>
          <cell r="L49" t="str">
            <v>Four-year for-profit</v>
          </cell>
          <cell r="M49">
            <v>3</v>
          </cell>
          <cell r="N49">
            <v>1</v>
          </cell>
          <cell r="O49">
            <v>0</v>
          </cell>
          <cell r="P49">
            <v>5</v>
          </cell>
          <cell r="R49">
            <v>1500.0024000000001</v>
          </cell>
          <cell r="S49">
            <v>0</v>
          </cell>
          <cell r="T49">
            <v>0</v>
          </cell>
          <cell r="U49">
            <v>0</v>
          </cell>
          <cell r="V49">
            <v>11719</v>
          </cell>
          <cell r="W49">
            <v>1274</v>
          </cell>
          <cell r="X49">
            <v>11728.397999999999</v>
          </cell>
          <cell r="Y49">
            <v>20605</v>
          </cell>
          <cell r="Z49">
            <v>0.18613268197902799</v>
          </cell>
          <cell r="AB49">
            <v>5730.4404000000004</v>
          </cell>
          <cell r="AC49">
            <v>45455.8824280115</v>
          </cell>
          <cell r="AF49">
            <v>17288.162</v>
          </cell>
          <cell r="AH49">
            <v>43000</v>
          </cell>
          <cell r="AJ49">
            <v>17512908.713115402</v>
          </cell>
          <cell r="AK49">
            <v>5826524.7095761299</v>
          </cell>
          <cell r="AL49">
            <v>3.8292843999999999E-2</v>
          </cell>
          <cell r="AM49">
            <v>0.36411294</v>
          </cell>
          <cell r="AN49">
            <v>0.13203038</v>
          </cell>
          <cell r="AO49">
            <v>1.7985897000000001E-2</v>
          </cell>
          <cell r="AP49">
            <v>0</v>
          </cell>
          <cell r="AQ49">
            <v>76.086960000000005</v>
          </cell>
          <cell r="AR49">
            <v>0</v>
          </cell>
          <cell r="AS49">
            <v>0</v>
          </cell>
          <cell r="AT49">
            <v>0</v>
          </cell>
          <cell r="AU49">
            <v>23.913043999999999</v>
          </cell>
          <cell r="AV49">
            <v>0</v>
          </cell>
          <cell r="AW49">
            <v>0</v>
          </cell>
        </row>
        <row r="50">
          <cell r="A50">
            <v>2114</v>
          </cell>
          <cell r="B50" t="str">
            <v>American International College</v>
          </cell>
          <cell r="C50">
            <v>1</v>
          </cell>
          <cell r="D50" t="str">
            <v>MA</v>
          </cell>
          <cell r="E50">
            <v>25</v>
          </cell>
          <cell r="F50">
            <v>20800</v>
          </cell>
          <cell r="G50" t="str">
            <v>Springfield</v>
          </cell>
          <cell r="H50">
            <v>25013</v>
          </cell>
          <cell r="I50" t="str">
            <v>Hampden</v>
          </cell>
          <cell r="J50">
            <v>1109</v>
          </cell>
          <cell r="K50">
            <v>6</v>
          </cell>
          <cell r="L50" t="str">
            <v>Selective private</v>
          </cell>
          <cell r="M50">
            <v>2</v>
          </cell>
          <cell r="N50">
            <v>1</v>
          </cell>
          <cell r="O50">
            <v>0</v>
          </cell>
          <cell r="P50">
            <v>5</v>
          </cell>
          <cell r="Q50">
            <v>3911.5273000000002</v>
          </cell>
          <cell r="R50">
            <v>4906.4706999999999</v>
          </cell>
          <cell r="S50">
            <v>0</v>
          </cell>
          <cell r="T50">
            <v>0</v>
          </cell>
          <cell r="U50">
            <v>0</v>
          </cell>
          <cell r="V50">
            <v>1513</v>
          </cell>
          <cell r="W50">
            <v>1548</v>
          </cell>
          <cell r="X50">
            <v>30940</v>
          </cell>
          <cell r="Y50">
            <v>14004</v>
          </cell>
          <cell r="Z50">
            <v>0.44871794871794801</v>
          </cell>
          <cell r="AA50">
            <v>0.43083003952569099</v>
          </cell>
          <cell r="AB50">
            <v>5700</v>
          </cell>
          <cell r="AC50">
            <v>42118.0625</v>
          </cell>
          <cell r="AD50">
            <v>880</v>
          </cell>
          <cell r="AE50">
            <v>874</v>
          </cell>
          <cell r="AF50">
            <v>18044</v>
          </cell>
          <cell r="AG50">
            <v>0.32210000999999999</v>
          </cell>
          <cell r="AH50">
            <v>42400</v>
          </cell>
          <cell r="AJ50">
            <v>16231464</v>
          </cell>
          <cell r="AK50">
            <v>6158145</v>
          </cell>
          <cell r="AL50">
            <v>1.4519056000000001E-2</v>
          </cell>
          <cell r="AM50">
            <v>0.20871143</v>
          </cell>
          <cell r="AN50">
            <v>5.5353902000000003E-2</v>
          </cell>
          <cell r="AO50">
            <v>4.9909255999999999E-2</v>
          </cell>
          <cell r="AP50">
            <v>0.72992699999999999</v>
          </cell>
          <cell r="AQ50">
            <v>24.087591</v>
          </cell>
          <cell r="AR50">
            <v>32.481749999999998</v>
          </cell>
          <cell r="AS50">
            <v>8.3941602999999994</v>
          </cell>
          <cell r="AT50">
            <v>9.4890509000000005</v>
          </cell>
          <cell r="AU50">
            <v>5.4744524999999999</v>
          </cell>
          <cell r="AV50">
            <v>19.343064999999999</v>
          </cell>
          <cell r="AW50">
            <v>0</v>
          </cell>
        </row>
        <row r="51">
          <cell r="A51">
            <v>7572</v>
          </cell>
          <cell r="B51" t="str">
            <v>American Musical &amp; Dramatic Academy</v>
          </cell>
          <cell r="C51">
            <v>1</v>
          </cell>
          <cell r="D51" t="str">
            <v>NY</v>
          </cell>
          <cell r="E51">
            <v>36</v>
          </cell>
          <cell r="F51">
            <v>19400</v>
          </cell>
          <cell r="G51" t="str">
            <v>New York</v>
          </cell>
          <cell r="H51">
            <v>36061</v>
          </cell>
          <cell r="I51" t="str">
            <v>New York</v>
          </cell>
          <cell r="J51">
            <v>10023</v>
          </cell>
          <cell r="K51">
            <v>8</v>
          </cell>
          <cell r="L51" t="str">
            <v>Nonselective four-year private not-for-profit</v>
          </cell>
          <cell r="M51">
            <v>2</v>
          </cell>
          <cell r="N51">
            <v>1</v>
          </cell>
          <cell r="O51">
            <v>0</v>
          </cell>
          <cell r="P51">
            <v>999</v>
          </cell>
          <cell r="Q51">
            <v>7925.4130999999998</v>
          </cell>
          <cell r="R51">
            <v>9481.4228999999996</v>
          </cell>
          <cell r="S51">
            <v>0</v>
          </cell>
          <cell r="T51">
            <v>0</v>
          </cell>
          <cell r="U51">
            <v>0</v>
          </cell>
          <cell r="V51">
            <v>1365</v>
          </cell>
          <cell r="W51">
            <v>586</v>
          </cell>
          <cell r="X51">
            <v>32620</v>
          </cell>
          <cell r="Y51">
            <v>14900</v>
          </cell>
          <cell r="AA51">
            <v>0.89576547231270298</v>
          </cell>
          <cell r="AB51">
            <v>7984</v>
          </cell>
          <cell r="AF51">
            <v>29726</v>
          </cell>
          <cell r="AG51">
            <v>0.73970002000000001</v>
          </cell>
          <cell r="AH51">
            <v>25300</v>
          </cell>
          <cell r="AJ51">
            <v>11196554</v>
          </cell>
          <cell r="AK51">
            <v>3692897.26245117</v>
          </cell>
          <cell r="AL51">
            <v>2.7303753E-2</v>
          </cell>
          <cell r="AM51">
            <v>7.3378839000000001E-2</v>
          </cell>
          <cell r="AN51">
            <v>5.9726961000000002E-2</v>
          </cell>
          <cell r="AO51">
            <v>0.12286689000000001</v>
          </cell>
          <cell r="AP51">
            <v>100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</row>
        <row r="52">
          <cell r="A52">
            <v>3726</v>
          </cell>
          <cell r="B52" t="str">
            <v>American National University</v>
          </cell>
          <cell r="C52">
            <v>3</v>
          </cell>
          <cell r="D52" t="str">
            <v>VA</v>
          </cell>
          <cell r="E52">
            <v>51</v>
          </cell>
          <cell r="F52">
            <v>16600</v>
          </cell>
          <cell r="G52" t="str">
            <v>Roanoke</v>
          </cell>
          <cell r="H52">
            <v>51775</v>
          </cell>
          <cell r="I52" t="str">
            <v>Salem City</v>
          </cell>
          <cell r="J52">
            <v>24153</v>
          </cell>
          <cell r="K52">
            <v>10</v>
          </cell>
          <cell r="L52" t="str">
            <v>Four-year for-profit</v>
          </cell>
          <cell r="M52">
            <v>3</v>
          </cell>
          <cell r="N52">
            <v>1</v>
          </cell>
          <cell r="O52">
            <v>0</v>
          </cell>
          <cell r="P52">
            <v>999</v>
          </cell>
          <cell r="Q52">
            <v>1708.1804</v>
          </cell>
          <cell r="R52">
            <v>5557.2641999999996</v>
          </cell>
          <cell r="S52">
            <v>0</v>
          </cell>
          <cell r="T52">
            <v>0</v>
          </cell>
          <cell r="U52">
            <v>0</v>
          </cell>
          <cell r="V52">
            <v>2443</v>
          </cell>
          <cell r="W52">
            <v>2455</v>
          </cell>
          <cell r="X52">
            <v>11550</v>
          </cell>
          <cell r="Y52">
            <v>5013</v>
          </cell>
          <cell r="Z52">
            <v>0.39151305683563697</v>
          </cell>
          <cell r="AA52">
            <v>1</v>
          </cell>
          <cell r="AB52">
            <v>4533.2587999999996</v>
          </cell>
          <cell r="AC52">
            <v>20299.857142857101</v>
          </cell>
          <cell r="AF52">
            <v>19723.502</v>
          </cell>
          <cell r="AH52">
            <v>22400</v>
          </cell>
          <cell r="AJ52">
            <v>8648351.8398470599</v>
          </cell>
          <cell r="AK52">
            <v>2739492</v>
          </cell>
          <cell r="AL52">
            <v>1.2219959000000001E-2</v>
          </cell>
          <cell r="AM52">
            <v>0.23625255000000001</v>
          </cell>
          <cell r="AN52">
            <v>5.7026478000000002E-3</v>
          </cell>
          <cell r="AO52">
            <v>8.9613031999999995E-3</v>
          </cell>
          <cell r="AP52">
            <v>0</v>
          </cell>
          <cell r="AQ52">
            <v>48.913043999999999</v>
          </cell>
          <cell r="AR52">
            <v>35.434784000000001</v>
          </cell>
          <cell r="AS52">
            <v>0</v>
          </cell>
          <cell r="AT52">
            <v>0</v>
          </cell>
          <cell r="AU52">
            <v>15.652174</v>
          </cell>
          <cell r="AV52">
            <v>0</v>
          </cell>
          <cell r="AW52">
            <v>0</v>
          </cell>
        </row>
        <row r="53">
          <cell r="A53">
            <v>38193</v>
          </cell>
          <cell r="B53" t="str">
            <v>American Public University System</v>
          </cell>
          <cell r="C53">
            <v>3</v>
          </cell>
          <cell r="D53" t="str">
            <v>WV</v>
          </cell>
          <cell r="E53">
            <v>54</v>
          </cell>
          <cell r="F53">
            <v>17400</v>
          </cell>
          <cell r="G53" t="str">
            <v>Hagerstown</v>
          </cell>
          <cell r="H53">
            <v>54037</v>
          </cell>
          <cell r="I53" t="str">
            <v>Jefferson</v>
          </cell>
          <cell r="J53">
            <v>25414</v>
          </cell>
          <cell r="K53">
            <v>10</v>
          </cell>
          <cell r="L53" t="str">
            <v>Four-year for-profit</v>
          </cell>
          <cell r="M53">
            <v>3</v>
          </cell>
          <cell r="N53">
            <v>1</v>
          </cell>
          <cell r="O53">
            <v>0</v>
          </cell>
          <cell r="P53">
            <v>999</v>
          </cell>
          <cell r="R53">
            <v>1564.3638000000001</v>
          </cell>
          <cell r="S53">
            <v>0</v>
          </cell>
          <cell r="T53">
            <v>0</v>
          </cell>
          <cell r="U53">
            <v>0</v>
          </cell>
          <cell r="V53">
            <v>43964</v>
          </cell>
          <cell r="X53">
            <v>6400</v>
          </cell>
          <cell r="Z53">
            <v>0.38888888888888901</v>
          </cell>
          <cell r="AB53">
            <v>4386</v>
          </cell>
          <cell r="AF53">
            <v>8981</v>
          </cell>
          <cell r="AJ53">
            <v>75240000</v>
          </cell>
        </row>
        <row r="54">
          <cell r="A54">
            <v>1434</v>
          </cell>
          <cell r="B54" t="str">
            <v xml:space="preserve">American University </v>
          </cell>
          <cell r="C54">
            <v>3</v>
          </cell>
          <cell r="D54" t="str">
            <v>DC</v>
          </cell>
          <cell r="E54">
            <v>11</v>
          </cell>
          <cell r="F54">
            <v>11304</v>
          </cell>
          <cell r="G54" t="str">
            <v>Washington DC</v>
          </cell>
          <cell r="H54">
            <v>11001</v>
          </cell>
          <cell r="I54" t="str">
            <v>District Of Columbia</v>
          </cell>
          <cell r="J54">
            <v>20016</v>
          </cell>
          <cell r="K54">
            <v>4</v>
          </cell>
          <cell r="L54" t="str">
            <v>Highly selective private</v>
          </cell>
          <cell r="M54">
            <v>2</v>
          </cell>
          <cell r="N54">
            <v>1</v>
          </cell>
          <cell r="O54">
            <v>0</v>
          </cell>
          <cell r="P54">
            <v>2</v>
          </cell>
          <cell r="Q54">
            <v>7599.3208000000004</v>
          </cell>
          <cell r="R54">
            <v>10360.741</v>
          </cell>
          <cell r="S54">
            <v>0</v>
          </cell>
          <cell r="T54">
            <v>0</v>
          </cell>
          <cell r="U54">
            <v>0</v>
          </cell>
          <cell r="V54">
            <v>7340</v>
          </cell>
          <cell r="W54">
            <v>10776</v>
          </cell>
          <cell r="X54">
            <v>41833</v>
          </cell>
          <cell r="Y54">
            <v>21399</v>
          </cell>
          <cell r="Z54">
            <v>0.79984423676012395</v>
          </cell>
          <cell r="AA54">
            <v>0.65763324299909598</v>
          </cell>
          <cell r="AB54">
            <v>11074</v>
          </cell>
          <cell r="AC54">
            <v>75492.593429158107</v>
          </cell>
          <cell r="AD54">
            <v>1245</v>
          </cell>
          <cell r="AE54">
            <v>1210</v>
          </cell>
          <cell r="AF54">
            <v>24281</v>
          </cell>
          <cell r="AG54">
            <v>0.56879997000000004</v>
          </cell>
          <cell r="AH54">
            <v>55900</v>
          </cell>
          <cell r="AJ54">
            <v>136797000</v>
          </cell>
          <cell r="AK54">
            <v>82046040</v>
          </cell>
          <cell r="AL54">
            <v>3.8940537999999997E-2</v>
          </cell>
          <cell r="AM54">
            <v>6.9286093000000007E-2</v>
          </cell>
          <cell r="AN54">
            <v>4.6833887999999997E-2</v>
          </cell>
          <cell r="AO54">
            <v>0.13576566000000001</v>
          </cell>
          <cell r="AP54">
            <v>5.4894786</v>
          </cell>
          <cell r="AQ54">
            <v>18.572735000000002</v>
          </cell>
          <cell r="AR54">
            <v>0</v>
          </cell>
          <cell r="AS54">
            <v>5.3979873999999999</v>
          </cell>
          <cell r="AT54">
            <v>6.9533395999999996</v>
          </cell>
          <cell r="AU54">
            <v>6.1299175999999997</v>
          </cell>
          <cell r="AV54">
            <v>57.456538999999999</v>
          </cell>
          <cell r="AW54">
            <v>0</v>
          </cell>
        </row>
        <row r="55">
          <cell r="A55">
            <v>2115</v>
          </cell>
          <cell r="B55" t="str">
            <v>Amherst College</v>
          </cell>
          <cell r="C55">
            <v>1</v>
          </cell>
          <cell r="D55" t="str">
            <v>MA</v>
          </cell>
          <cell r="E55">
            <v>25</v>
          </cell>
          <cell r="F55">
            <v>20800</v>
          </cell>
          <cell r="G55" t="str">
            <v>Springfield</v>
          </cell>
          <cell r="H55">
            <v>25015</v>
          </cell>
          <cell r="I55" t="str">
            <v>Hampshire</v>
          </cell>
          <cell r="J55">
            <v>1002</v>
          </cell>
          <cell r="K55">
            <v>2</v>
          </cell>
          <cell r="L55" t="str">
            <v>Other elite schools (public and private)</v>
          </cell>
          <cell r="M55">
            <v>2</v>
          </cell>
          <cell r="N55">
            <v>1</v>
          </cell>
          <cell r="O55">
            <v>0</v>
          </cell>
          <cell r="P55">
            <v>1</v>
          </cell>
          <cell r="Q55">
            <v>17160.934000000001</v>
          </cell>
          <cell r="R55">
            <v>21715.02</v>
          </cell>
          <cell r="S55">
            <v>0</v>
          </cell>
          <cell r="T55">
            <v>0</v>
          </cell>
          <cell r="U55">
            <v>0</v>
          </cell>
          <cell r="V55">
            <v>1785</v>
          </cell>
          <cell r="W55">
            <v>1695</v>
          </cell>
          <cell r="X55">
            <v>48526</v>
          </cell>
          <cell r="Y55">
            <v>26080</v>
          </cell>
          <cell r="Z55">
            <v>0.95780590717299496</v>
          </cell>
          <cell r="AA55">
            <v>0.9618138424821</v>
          </cell>
          <cell r="AB55">
            <v>11690</v>
          </cell>
          <cell r="AC55">
            <v>89014</v>
          </cell>
          <cell r="AD55">
            <v>1449</v>
          </cell>
          <cell r="AE55">
            <v>1415</v>
          </cell>
          <cell r="AF55">
            <v>1936</v>
          </cell>
          <cell r="AG55">
            <v>0.85720003</v>
          </cell>
          <cell r="AH55">
            <v>56800</v>
          </cell>
          <cell r="AJ55">
            <v>41297097</v>
          </cell>
          <cell r="AK55">
            <v>26932902</v>
          </cell>
          <cell r="AL55">
            <v>0.11209439</v>
          </cell>
          <cell r="AM55">
            <v>7.8466079999999994E-2</v>
          </cell>
          <cell r="AN55">
            <v>6.8436577999999998E-2</v>
          </cell>
          <cell r="AO55">
            <v>4.1297935000000001E-2</v>
          </cell>
          <cell r="AP55">
            <v>30.985916</v>
          </cell>
          <cell r="AQ55">
            <v>0</v>
          </cell>
          <cell r="AR55">
            <v>0</v>
          </cell>
          <cell r="AS55">
            <v>5.6338024000000004</v>
          </cell>
          <cell r="AT55">
            <v>4.9295774000000003</v>
          </cell>
          <cell r="AU55">
            <v>22.535212000000001</v>
          </cell>
          <cell r="AV55">
            <v>35.915492999999998</v>
          </cell>
          <cell r="AW55">
            <v>0</v>
          </cell>
        </row>
        <row r="56">
          <cell r="A56">
            <v>1784</v>
          </cell>
          <cell r="B56" t="str">
            <v>Ancilla Domini College</v>
          </cell>
          <cell r="C56">
            <v>2</v>
          </cell>
          <cell r="D56" t="str">
            <v>IN</v>
          </cell>
          <cell r="E56">
            <v>18</v>
          </cell>
          <cell r="F56">
            <v>13600</v>
          </cell>
          <cell r="G56" t="str">
            <v>South Bend</v>
          </cell>
          <cell r="H56">
            <v>18099</v>
          </cell>
          <cell r="I56" t="str">
            <v>Marshall</v>
          </cell>
          <cell r="J56">
            <v>46513</v>
          </cell>
          <cell r="K56">
            <v>9</v>
          </cell>
          <cell r="L56" t="str">
            <v>Two-year (public and private not-for-profit)</v>
          </cell>
          <cell r="M56">
            <v>2</v>
          </cell>
          <cell r="N56">
            <v>2</v>
          </cell>
          <cell r="O56">
            <v>0</v>
          </cell>
          <cell r="P56">
            <v>999</v>
          </cell>
          <cell r="Q56">
            <v>1389.2067999999999</v>
          </cell>
          <cell r="R56">
            <v>4670.9795000000004</v>
          </cell>
          <cell r="S56">
            <v>0</v>
          </cell>
          <cell r="T56">
            <v>0</v>
          </cell>
          <cell r="U56">
            <v>0</v>
          </cell>
          <cell r="V56">
            <v>424</v>
          </cell>
          <cell r="W56">
            <v>473</v>
          </cell>
          <cell r="X56">
            <v>13730</v>
          </cell>
          <cell r="Y56">
            <v>5570</v>
          </cell>
          <cell r="Z56">
            <v>0.101796407185628</v>
          </cell>
          <cell r="AA56">
            <v>0.23931623931623899</v>
          </cell>
          <cell r="AB56">
            <v>3819</v>
          </cell>
          <cell r="AC56">
            <v>32920.699999999997</v>
          </cell>
          <cell r="AF56">
            <v>14637</v>
          </cell>
          <cell r="AH56">
            <v>29200</v>
          </cell>
          <cell r="AJ56">
            <v>2085376</v>
          </cell>
          <cell r="AK56">
            <v>956949.9375</v>
          </cell>
          <cell r="AL56">
            <v>4.2283297999999997E-3</v>
          </cell>
          <cell r="AM56">
            <v>2.7484142999999999E-2</v>
          </cell>
          <cell r="AN56">
            <v>3.1712471999999998E-2</v>
          </cell>
          <cell r="AO56">
            <v>6.3424948999999996E-3</v>
          </cell>
          <cell r="AP56">
            <v>1.3888887999999999</v>
          </cell>
          <cell r="AQ56">
            <v>26.388888999999999</v>
          </cell>
          <cell r="AR56">
            <v>1.3888887999999999</v>
          </cell>
          <cell r="AS56">
            <v>29.166665999999999</v>
          </cell>
          <cell r="AT56">
            <v>9.7222223000000003</v>
          </cell>
          <cell r="AU56">
            <v>15.277777</v>
          </cell>
          <cell r="AV56">
            <v>16.666665999999999</v>
          </cell>
          <cell r="AW56">
            <v>0</v>
          </cell>
        </row>
        <row r="57">
          <cell r="A57">
            <v>1785</v>
          </cell>
          <cell r="B57" t="str">
            <v>Anderson University of Anderson, IN</v>
          </cell>
          <cell r="C57">
            <v>2</v>
          </cell>
          <cell r="D57" t="str">
            <v>IN</v>
          </cell>
          <cell r="E57">
            <v>18</v>
          </cell>
          <cell r="F57">
            <v>14000</v>
          </cell>
          <cell r="G57" t="str">
            <v>Muncie</v>
          </cell>
          <cell r="H57">
            <v>18095</v>
          </cell>
          <cell r="I57" t="str">
            <v>Madison</v>
          </cell>
          <cell r="J57">
            <v>46012</v>
          </cell>
          <cell r="K57">
            <v>6</v>
          </cell>
          <cell r="L57" t="str">
            <v>Selective private</v>
          </cell>
          <cell r="M57">
            <v>2</v>
          </cell>
          <cell r="N57">
            <v>1</v>
          </cell>
          <cell r="O57">
            <v>0</v>
          </cell>
          <cell r="P57">
            <v>4</v>
          </cell>
          <cell r="Q57">
            <v>5259.7524000000003</v>
          </cell>
          <cell r="R57">
            <v>6876.3910999999998</v>
          </cell>
          <cell r="S57">
            <v>0</v>
          </cell>
          <cell r="T57">
            <v>0</v>
          </cell>
          <cell r="U57">
            <v>0</v>
          </cell>
          <cell r="V57">
            <v>2016</v>
          </cell>
          <cell r="W57">
            <v>2381</v>
          </cell>
          <cell r="X57">
            <v>26850</v>
          </cell>
          <cell r="Y57">
            <v>14680</v>
          </cell>
          <cell r="Z57">
            <v>0.56784968684759896</v>
          </cell>
          <cell r="AA57">
            <v>0.55911330049260999</v>
          </cell>
          <cell r="AB57">
            <v>6395</v>
          </cell>
          <cell r="AC57">
            <v>44253.170212765901</v>
          </cell>
          <cell r="AD57">
            <v>1030</v>
          </cell>
          <cell r="AF57">
            <v>20389</v>
          </cell>
          <cell r="AG57">
            <v>0.44549999000000001</v>
          </cell>
          <cell r="AH57">
            <v>35900</v>
          </cell>
          <cell r="AJ57">
            <v>17189000</v>
          </cell>
          <cell r="AK57">
            <v>10300995</v>
          </cell>
          <cell r="AL57">
            <v>4.3062200000000004E-3</v>
          </cell>
          <cell r="AM57">
            <v>4.2583733999999998E-2</v>
          </cell>
          <cell r="AN57">
            <v>8.1339710999999999E-3</v>
          </cell>
          <cell r="AO57">
            <v>9.0909088000000002E-3</v>
          </cell>
          <cell r="AP57">
            <v>10</v>
          </cell>
          <cell r="AQ57">
            <v>22.058823</v>
          </cell>
          <cell r="AR57">
            <v>6.4705881999999999</v>
          </cell>
          <cell r="AS57">
            <v>2.6470590000000001</v>
          </cell>
          <cell r="AT57">
            <v>14.705882000000001</v>
          </cell>
          <cell r="AU57">
            <v>7.3529410000000004</v>
          </cell>
          <cell r="AV57">
            <v>36.764705999999997</v>
          </cell>
          <cell r="AW57">
            <v>0</v>
          </cell>
        </row>
        <row r="58">
          <cell r="A58">
            <v>3418</v>
          </cell>
          <cell r="B58" t="str">
            <v>Anderson University of Anderson, SC</v>
          </cell>
          <cell r="C58">
            <v>3</v>
          </cell>
          <cell r="D58" t="str">
            <v>SC</v>
          </cell>
          <cell r="E58">
            <v>45</v>
          </cell>
          <cell r="F58">
            <v>8300</v>
          </cell>
          <cell r="G58" t="str">
            <v>Greenville</v>
          </cell>
          <cell r="H58">
            <v>45007</v>
          </cell>
          <cell r="I58" t="str">
            <v>Anderson</v>
          </cell>
          <cell r="J58">
            <v>29621</v>
          </cell>
          <cell r="K58">
            <v>8</v>
          </cell>
          <cell r="L58" t="str">
            <v>Nonselective four-year private not-for-profit</v>
          </cell>
          <cell r="M58">
            <v>2</v>
          </cell>
          <cell r="N58">
            <v>1</v>
          </cell>
          <cell r="O58">
            <v>0</v>
          </cell>
          <cell r="P58">
            <v>999</v>
          </cell>
          <cell r="Q58">
            <v>2380.5698000000002</v>
          </cell>
          <cell r="R58">
            <v>4117.2671</v>
          </cell>
          <cell r="S58">
            <v>0</v>
          </cell>
          <cell r="T58">
            <v>0</v>
          </cell>
          <cell r="U58">
            <v>0</v>
          </cell>
          <cell r="V58">
            <v>2652</v>
          </cell>
          <cell r="W58">
            <v>1398</v>
          </cell>
          <cell r="X58">
            <v>23750</v>
          </cell>
          <cell r="Y58">
            <v>10805</v>
          </cell>
          <cell r="Z58">
            <v>0.41379310344827502</v>
          </cell>
          <cell r="AA58">
            <v>0.41666666666666602</v>
          </cell>
          <cell r="AB58">
            <v>6409</v>
          </cell>
          <cell r="AC58">
            <v>40670.379999999997</v>
          </cell>
          <cell r="AD58">
            <v>1010</v>
          </cell>
          <cell r="AE58">
            <v>1000.5</v>
          </cell>
          <cell r="AF58">
            <v>15131</v>
          </cell>
          <cell r="AG58">
            <v>0.34979999000000001</v>
          </cell>
          <cell r="AH58">
            <v>32800</v>
          </cell>
          <cell r="AJ58">
            <v>10377856</v>
          </cell>
          <cell r="AK58">
            <v>2932986.75</v>
          </cell>
          <cell r="AL58">
            <v>9.2989988999999992E-3</v>
          </cell>
          <cell r="AM58">
            <v>0.12017166999999999</v>
          </cell>
          <cell r="AN58">
            <v>6.4377682E-3</v>
          </cell>
          <cell r="AO58">
            <v>7.8683830999999992E-3</v>
          </cell>
          <cell r="AP58">
            <v>21.153845</v>
          </cell>
          <cell r="AQ58">
            <v>34.615383000000001</v>
          </cell>
          <cell r="AR58">
            <v>1.2820513</v>
          </cell>
          <cell r="AS58">
            <v>12.179487</v>
          </cell>
          <cell r="AT58">
            <v>0</v>
          </cell>
          <cell r="AU58">
            <v>1.9230769000000001</v>
          </cell>
          <cell r="AV58">
            <v>28.846153000000001</v>
          </cell>
          <cell r="AW58">
            <v>0</v>
          </cell>
        </row>
        <row r="59">
          <cell r="A59">
            <v>2238</v>
          </cell>
          <cell r="B59" t="str">
            <v>Andrews University</v>
          </cell>
          <cell r="C59">
            <v>2</v>
          </cell>
          <cell r="D59" t="str">
            <v>MI</v>
          </cell>
          <cell r="E59">
            <v>26</v>
          </cell>
          <cell r="F59">
            <v>13600</v>
          </cell>
          <cell r="G59" t="str">
            <v>South Bend</v>
          </cell>
          <cell r="H59">
            <v>26021</v>
          </cell>
          <cell r="I59" t="str">
            <v>Berrien</v>
          </cell>
          <cell r="J59">
            <v>49104</v>
          </cell>
          <cell r="K59">
            <v>6</v>
          </cell>
          <cell r="L59" t="str">
            <v>Selective private</v>
          </cell>
          <cell r="M59">
            <v>2</v>
          </cell>
          <cell r="N59">
            <v>1</v>
          </cell>
          <cell r="O59">
            <v>0</v>
          </cell>
          <cell r="P59">
            <v>4</v>
          </cell>
          <cell r="Q59">
            <v>9097.4609</v>
          </cell>
          <cell r="R59">
            <v>9362.6172000000006</v>
          </cell>
          <cell r="S59">
            <v>0</v>
          </cell>
          <cell r="T59">
            <v>0</v>
          </cell>
          <cell r="U59">
            <v>0</v>
          </cell>
          <cell r="V59">
            <v>1905</v>
          </cell>
          <cell r="W59">
            <v>2749</v>
          </cell>
          <cell r="X59">
            <v>26262</v>
          </cell>
          <cell r="Y59">
            <v>12916</v>
          </cell>
          <cell r="Z59">
            <v>0.60360360360360299</v>
          </cell>
          <cell r="AA59">
            <v>0.48951048951048898</v>
          </cell>
          <cell r="AB59">
            <v>4961</v>
          </cell>
          <cell r="AC59">
            <v>36118.547325102802</v>
          </cell>
          <cell r="AD59">
            <v>1075</v>
          </cell>
          <cell r="AE59">
            <v>1020</v>
          </cell>
          <cell r="AF59">
            <v>16210</v>
          </cell>
          <cell r="AG59">
            <v>0.62489998000000002</v>
          </cell>
          <cell r="AH59">
            <v>36000</v>
          </cell>
          <cell r="AJ59">
            <v>30487906</v>
          </cell>
          <cell r="AK59">
            <v>24634372</v>
          </cell>
          <cell r="AL59">
            <v>8.8709675000000002E-2</v>
          </cell>
          <cell r="AM59">
            <v>0.20276496999999999</v>
          </cell>
          <cell r="AN59">
            <v>8.7557605999999996E-2</v>
          </cell>
          <cell r="AO59">
            <v>0.14112902999999999</v>
          </cell>
          <cell r="AP59">
            <v>20.256411</v>
          </cell>
          <cell r="AQ59">
            <v>11.282050999999999</v>
          </cell>
          <cell r="AR59">
            <v>14.871795000000001</v>
          </cell>
          <cell r="AS59">
            <v>1.0256411000000001</v>
          </cell>
          <cell r="AT59">
            <v>4.6153845999999996</v>
          </cell>
          <cell r="AU59">
            <v>30.512819</v>
          </cell>
          <cell r="AV59">
            <v>15.897436000000001</v>
          </cell>
          <cell r="AW59">
            <v>1.5384617</v>
          </cell>
        </row>
        <row r="60">
          <cell r="A60">
            <v>6661</v>
          </cell>
          <cell r="B60" t="str">
            <v>Angelina College</v>
          </cell>
          <cell r="C60">
            <v>3</v>
          </cell>
          <cell r="D60" t="str">
            <v>TX</v>
          </cell>
          <cell r="E60">
            <v>48</v>
          </cell>
          <cell r="F60">
            <v>32201</v>
          </cell>
          <cell r="G60" t="str">
            <v>Huntsville</v>
          </cell>
          <cell r="H60">
            <v>48005</v>
          </cell>
          <cell r="I60" t="str">
            <v>Angelina</v>
          </cell>
          <cell r="J60">
            <v>75902</v>
          </cell>
          <cell r="K60">
            <v>9</v>
          </cell>
          <cell r="L60" t="str">
            <v>Two-year (public and private not-for-profit)</v>
          </cell>
          <cell r="M60">
            <v>1</v>
          </cell>
          <cell r="N60">
            <v>2</v>
          </cell>
          <cell r="O60">
            <v>1</v>
          </cell>
          <cell r="P60">
            <v>999</v>
          </cell>
          <cell r="Q60">
            <v>2060.2206999999999</v>
          </cell>
          <cell r="R60">
            <v>2424.1592000000001</v>
          </cell>
          <cell r="S60">
            <v>0</v>
          </cell>
          <cell r="T60">
            <v>0</v>
          </cell>
          <cell r="U60">
            <v>0</v>
          </cell>
          <cell r="V60">
            <v>5490</v>
          </cell>
          <cell r="W60">
            <v>4412</v>
          </cell>
          <cell r="X60">
            <v>3330</v>
          </cell>
          <cell r="Y60">
            <v>723</v>
          </cell>
          <cell r="Z60">
            <v>9.0523338048090499E-2</v>
          </cell>
          <cell r="AA60">
            <v>7.7834179357021999E-2</v>
          </cell>
          <cell r="AB60">
            <v>5329</v>
          </cell>
          <cell r="AC60">
            <v>43597.181818181802</v>
          </cell>
          <cell r="AF60">
            <v>5372</v>
          </cell>
          <cell r="AH60">
            <v>26900</v>
          </cell>
          <cell r="AI60">
            <v>685.18944999999997</v>
          </cell>
          <cell r="AJ60">
            <v>12552969</v>
          </cell>
          <cell r="AK60">
            <v>9073669</v>
          </cell>
          <cell r="AL60">
            <v>7.7062557000000002E-3</v>
          </cell>
          <cell r="AM60">
            <v>0.14551223999999999</v>
          </cell>
          <cell r="AN60">
            <v>8.0009066000000004E-2</v>
          </cell>
          <cell r="AO60">
            <v>0</v>
          </cell>
          <cell r="AP60">
            <v>0.25252523999999998</v>
          </cell>
          <cell r="AQ60">
            <v>17.676767000000002</v>
          </cell>
          <cell r="AR60">
            <v>36.363636</v>
          </cell>
          <cell r="AS60">
            <v>6.0606059999999999</v>
          </cell>
          <cell r="AT60">
            <v>13.636362999999999</v>
          </cell>
          <cell r="AU60">
            <v>9.0909089999999999</v>
          </cell>
          <cell r="AV60">
            <v>6.3131313000000002</v>
          </cell>
          <cell r="AW60">
            <v>10.606059999999999</v>
          </cell>
        </row>
        <row r="61">
          <cell r="A61">
            <v>3541</v>
          </cell>
          <cell r="B61" t="str">
            <v>Angelo State University</v>
          </cell>
          <cell r="C61">
            <v>3</v>
          </cell>
          <cell r="D61" t="str">
            <v>TX</v>
          </cell>
          <cell r="E61">
            <v>48</v>
          </cell>
          <cell r="F61">
            <v>32301</v>
          </cell>
          <cell r="G61" t="str">
            <v>San Angelo</v>
          </cell>
          <cell r="H61">
            <v>48451</v>
          </cell>
          <cell r="I61" t="str">
            <v>Tom Green</v>
          </cell>
          <cell r="J61">
            <v>76909</v>
          </cell>
          <cell r="K61">
            <v>5</v>
          </cell>
          <cell r="L61" t="str">
            <v>Selective public</v>
          </cell>
          <cell r="M61">
            <v>1</v>
          </cell>
          <cell r="N61">
            <v>1</v>
          </cell>
          <cell r="O61">
            <v>1</v>
          </cell>
          <cell r="P61">
            <v>5</v>
          </cell>
          <cell r="Q61">
            <v>3093.2307000000001</v>
          </cell>
          <cell r="R61">
            <v>5329.1469999999999</v>
          </cell>
          <cell r="S61">
            <v>0</v>
          </cell>
          <cell r="T61">
            <v>0</v>
          </cell>
          <cell r="U61">
            <v>0</v>
          </cell>
          <cell r="V61">
            <v>5473</v>
          </cell>
          <cell r="W61">
            <v>6308</v>
          </cell>
          <cell r="X61">
            <v>6702</v>
          </cell>
          <cell r="Y61">
            <v>1942</v>
          </cell>
          <cell r="Z61">
            <v>0.29748603351955299</v>
          </cell>
          <cell r="AA61">
            <v>0.36031331592689297</v>
          </cell>
          <cell r="AB61">
            <v>6867</v>
          </cell>
          <cell r="AC61">
            <v>48529.976415094301</v>
          </cell>
          <cell r="AD61">
            <v>965</v>
          </cell>
          <cell r="AE61">
            <v>1005</v>
          </cell>
          <cell r="AF61">
            <v>9452</v>
          </cell>
          <cell r="AG61">
            <v>0.19509999</v>
          </cell>
          <cell r="AH61">
            <v>38000</v>
          </cell>
          <cell r="AI61">
            <v>9270.1659999999993</v>
          </cell>
          <cell r="AJ61">
            <v>43654453</v>
          </cell>
          <cell r="AK61">
            <v>20510404</v>
          </cell>
          <cell r="AL61">
            <v>1.039321E-2</v>
          </cell>
          <cell r="AM61">
            <v>5.1966049E-2</v>
          </cell>
          <cell r="AN61">
            <v>0.195912</v>
          </cell>
          <cell r="AO61">
            <v>1.1778970999999999E-2</v>
          </cell>
          <cell r="AP61">
            <v>7.1100916999999999</v>
          </cell>
          <cell r="AQ61">
            <v>19.495412999999999</v>
          </cell>
          <cell r="AR61">
            <v>9.4036694000000001</v>
          </cell>
          <cell r="AS61">
            <v>1.3761467999999999</v>
          </cell>
          <cell r="AT61">
            <v>0.34403669999999997</v>
          </cell>
          <cell r="AU61">
            <v>14.908257000000001</v>
          </cell>
          <cell r="AV61">
            <v>47.362385000000003</v>
          </cell>
          <cell r="AW61">
            <v>0</v>
          </cell>
        </row>
        <row r="62">
          <cell r="A62">
            <v>2117</v>
          </cell>
          <cell r="B62" t="str">
            <v>Anna Maria College</v>
          </cell>
          <cell r="C62">
            <v>1</v>
          </cell>
          <cell r="D62" t="str">
            <v>MA</v>
          </cell>
          <cell r="E62">
            <v>25</v>
          </cell>
          <cell r="F62">
            <v>20500</v>
          </cell>
          <cell r="G62" t="str">
            <v>Boston</v>
          </cell>
          <cell r="H62">
            <v>25027</v>
          </cell>
          <cell r="I62" t="str">
            <v>Worcester</v>
          </cell>
          <cell r="J62">
            <v>1612</v>
          </cell>
          <cell r="K62">
            <v>6</v>
          </cell>
          <cell r="L62" t="str">
            <v>Selective private</v>
          </cell>
          <cell r="M62">
            <v>2</v>
          </cell>
          <cell r="N62">
            <v>1</v>
          </cell>
          <cell r="O62">
            <v>0</v>
          </cell>
          <cell r="P62">
            <v>5</v>
          </cell>
          <cell r="Q62">
            <v>2670.2033999999999</v>
          </cell>
          <cell r="R62">
            <v>4696.1489000000001</v>
          </cell>
          <cell r="S62">
            <v>0</v>
          </cell>
          <cell r="T62">
            <v>0</v>
          </cell>
          <cell r="U62">
            <v>0</v>
          </cell>
          <cell r="V62">
            <v>1143</v>
          </cell>
          <cell r="W62">
            <v>1255</v>
          </cell>
          <cell r="X62">
            <v>34060</v>
          </cell>
          <cell r="Y62">
            <v>14645</v>
          </cell>
          <cell r="Z62">
            <v>0.468992248062015</v>
          </cell>
          <cell r="AA62">
            <v>0.54464285714285698</v>
          </cell>
          <cell r="AB62">
            <v>3553</v>
          </cell>
          <cell r="AC62">
            <v>27600.4411764705</v>
          </cell>
          <cell r="AE62">
            <v>950</v>
          </cell>
          <cell r="AF62">
            <v>20412</v>
          </cell>
          <cell r="AG62">
            <v>0.22439999999999999</v>
          </cell>
          <cell r="AH62">
            <v>42400</v>
          </cell>
          <cell r="AJ62">
            <v>5934327</v>
          </cell>
          <cell r="AK62">
            <v>3325918.75</v>
          </cell>
          <cell r="AL62">
            <v>1.6311167000000001E-2</v>
          </cell>
          <cell r="AM62">
            <v>2.7603513E-2</v>
          </cell>
          <cell r="AN62">
            <v>3.1367630000000001E-2</v>
          </cell>
          <cell r="AO62">
            <v>1.5056462E-2</v>
          </cell>
          <cell r="AP62">
            <v>3.4653466000000002</v>
          </cell>
          <cell r="AQ62">
            <v>20.792079999999999</v>
          </cell>
          <cell r="AR62">
            <v>11.386139</v>
          </cell>
          <cell r="AS62">
            <v>2.4752475999999999</v>
          </cell>
          <cell r="AT62">
            <v>49.009898999999997</v>
          </cell>
          <cell r="AU62">
            <v>0.49504951000000003</v>
          </cell>
          <cell r="AV62">
            <v>12.376238000000001</v>
          </cell>
          <cell r="AW62">
            <v>0</v>
          </cell>
        </row>
        <row r="63">
          <cell r="A63">
            <v>2058</v>
          </cell>
          <cell r="B63" t="str">
            <v>Anne Arundel Community College</v>
          </cell>
          <cell r="C63">
            <v>3</v>
          </cell>
          <cell r="D63" t="str">
            <v>MD</v>
          </cell>
          <cell r="E63">
            <v>24</v>
          </cell>
          <cell r="F63">
            <v>11302</v>
          </cell>
          <cell r="G63" t="str">
            <v>Baltimore</v>
          </cell>
          <cell r="H63">
            <v>24003</v>
          </cell>
          <cell r="I63" t="str">
            <v>Anne Arundel</v>
          </cell>
          <cell r="J63">
            <v>21012</v>
          </cell>
          <cell r="K63">
            <v>9</v>
          </cell>
          <cell r="L63" t="str">
            <v>Two-year (public and private not-for-profit)</v>
          </cell>
          <cell r="M63">
            <v>1</v>
          </cell>
          <cell r="N63">
            <v>2</v>
          </cell>
          <cell r="O63">
            <v>1</v>
          </cell>
          <cell r="P63">
            <v>999</v>
          </cell>
          <cell r="Q63">
            <v>2252.5859</v>
          </cell>
          <cell r="R63">
            <v>3845.0365999999999</v>
          </cell>
          <cell r="S63">
            <v>0</v>
          </cell>
          <cell r="T63">
            <v>0</v>
          </cell>
          <cell r="U63">
            <v>0</v>
          </cell>
          <cell r="V63">
            <v>16463</v>
          </cell>
          <cell r="W63">
            <v>11761</v>
          </cell>
          <cell r="X63">
            <v>6650</v>
          </cell>
          <cell r="Y63">
            <v>3694</v>
          </cell>
          <cell r="Z63">
            <v>0.156218905472636</v>
          </cell>
          <cell r="AA63">
            <v>0.170575692963752</v>
          </cell>
          <cell r="AB63">
            <v>6769</v>
          </cell>
          <cell r="AC63">
            <v>55528.167420814403</v>
          </cell>
          <cell r="AF63">
            <v>12448</v>
          </cell>
          <cell r="AH63">
            <v>38800</v>
          </cell>
          <cell r="AI63">
            <v>195.65768</v>
          </cell>
          <cell r="AJ63">
            <v>64188614</v>
          </cell>
          <cell r="AK63">
            <v>29938320</v>
          </cell>
          <cell r="AL63">
            <v>2.9419267999999998E-2</v>
          </cell>
          <cell r="AM63">
            <v>0.11631664</v>
          </cell>
          <cell r="AN63">
            <v>2.2957232000000001E-2</v>
          </cell>
          <cell r="AO63">
            <v>7.3123034000000002E-3</v>
          </cell>
          <cell r="AP63">
            <v>0.92748737000000003</v>
          </cell>
          <cell r="AQ63">
            <v>26.053963</v>
          </cell>
          <cell r="AR63">
            <v>12.816189</v>
          </cell>
          <cell r="AS63">
            <v>46.205734</v>
          </cell>
          <cell r="AT63">
            <v>4.5531196999999999</v>
          </cell>
          <cell r="AU63">
            <v>4.3844856999999999</v>
          </cell>
          <cell r="AV63">
            <v>0.84317034000000002</v>
          </cell>
          <cell r="AW63">
            <v>4.2158518000000003</v>
          </cell>
        </row>
        <row r="64">
          <cell r="A64">
            <v>1113</v>
          </cell>
          <cell r="B64" t="str">
            <v>Antelope Valley College</v>
          </cell>
          <cell r="C64">
            <v>4</v>
          </cell>
          <cell r="D64" t="str">
            <v>CA</v>
          </cell>
          <cell r="E64">
            <v>6</v>
          </cell>
          <cell r="F64">
            <v>38300</v>
          </cell>
          <cell r="G64" t="str">
            <v>Los Angeles</v>
          </cell>
          <cell r="H64">
            <v>6037</v>
          </cell>
          <cell r="I64" t="str">
            <v>Los Angeles</v>
          </cell>
          <cell r="J64">
            <v>93536</v>
          </cell>
          <cell r="K64">
            <v>9</v>
          </cell>
          <cell r="L64" t="str">
            <v>Two-year (public and private not-for-profit)</v>
          </cell>
          <cell r="M64">
            <v>1</v>
          </cell>
          <cell r="N64">
            <v>2</v>
          </cell>
          <cell r="O64">
            <v>1</v>
          </cell>
          <cell r="P64">
            <v>999</v>
          </cell>
          <cell r="Q64">
            <v>1970.7520999999999</v>
          </cell>
          <cell r="R64">
            <v>2081.8438000000001</v>
          </cell>
          <cell r="S64">
            <v>0</v>
          </cell>
          <cell r="T64">
            <v>0</v>
          </cell>
          <cell r="U64">
            <v>0</v>
          </cell>
          <cell r="V64">
            <v>14262</v>
          </cell>
          <cell r="W64">
            <v>10315</v>
          </cell>
          <cell r="X64">
            <v>1104</v>
          </cell>
          <cell r="Y64">
            <v>330</v>
          </cell>
          <cell r="Z64">
            <v>0.28642220019821601</v>
          </cell>
          <cell r="AA64">
            <v>0.43269230769230699</v>
          </cell>
          <cell r="AB64">
            <v>8477</v>
          </cell>
          <cell r="AC64">
            <v>60043.426666666601</v>
          </cell>
          <cell r="AF64">
            <v>5395</v>
          </cell>
          <cell r="AH64">
            <v>27000</v>
          </cell>
          <cell r="AJ64">
            <v>29940103</v>
          </cell>
          <cell r="AK64">
            <v>18644828</v>
          </cell>
          <cell r="AL64">
            <v>5.6034899999999999E-2</v>
          </cell>
          <cell r="AM64">
            <v>0.14561318000000001</v>
          </cell>
          <cell r="AN64">
            <v>0.21289384</v>
          </cell>
          <cell r="AO64">
            <v>0</v>
          </cell>
          <cell r="AP64">
            <v>0.71633237999999999</v>
          </cell>
          <cell r="AQ64">
            <v>17.90831</v>
          </cell>
          <cell r="AR64">
            <v>11.747851000000001</v>
          </cell>
          <cell r="AS64">
            <v>46.131805</v>
          </cell>
          <cell r="AT64">
            <v>3.5816618999999998</v>
          </cell>
          <cell r="AU64">
            <v>7.0200576999999997</v>
          </cell>
          <cell r="AV64">
            <v>3.7249284</v>
          </cell>
          <cell r="AW64">
            <v>9.1690539999999991</v>
          </cell>
        </row>
        <row r="65">
          <cell r="A65">
            <v>24</v>
          </cell>
          <cell r="B65" t="str">
            <v>Anthem College And The Bryman School Of Arizona</v>
          </cell>
          <cell r="C65">
            <v>4</v>
          </cell>
          <cell r="D65" t="str">
            <v>AZ</v>
          </cell>
          <cell r="E65">
            <v>4</v>
          </cell>
          <cell r="F65">
            <v>35001</v>
          </cell>
          <cell r="G65" t="str">
            <v>Phoenix</v>
          </cell>
          <cell r="H65">
            <v>4013</v>
          </cell>
          <cell r="I65" t="str">
            <v>Maricopa</v>
          </cell>
          <cell r="J65">
            <v>85014</v>
          </cell>
          <cell r="K65">
            <v>10</v>
          </cell>
          <cell r="L65" t="str">
            <v>Four-year for-profit</v>
          </cell>
          <cell r="M65">
            <v>3</v>
          </cell>
          <cell r="N65">
            <v>1</v>
          </cell>
          <cell r="O65">
            <v>0</v>
          </cell>
          <cell r="P65">
            <v>999</v>
          </cell>
          <cell r="Q65">
            <v>4742.8837999999996</v>
          </cell>
          <cell r="R65">
            <v>1968.5941</v>
          </cell>
          <cell r="S65">
            <v>1</v>
          </cell>
          <cell r="T65">
            <v>0</v>
          </cell>
          <cell r="U65">
            <v>0</v>
          </cell>
          <cell r="V65">
            <v>7288</v>
          </cell>
          <cell r="W65">
            <v>4371</v>
          </cell>
          <cell r="Z65">
            <v>0.74404853908249402</v>
          </cell>
          <cell r="AA65">
            <v>0.54461842496385804</v>
          </cell>
          <cell r="AB65">
            <v>3628.0639999999999</v>
          </cell>
          <cell r="AC65">
            <v>20591.787599394898</v>
          </cell>
          <cell r="AF65">
            <v>25689.775000000001</v>
          </cell>
          <cell r="AH65">
            <v>27638.09</v>
          </cell>
          <cell r="AJ65">
            <v>8808808.2171910908</v>
          </cell>
          <cell r="AK65">
            <v>9063053.9562015496</v>
          </cell>
          <cell r="AL65">
            <v>2.8368793E-2</v>
          </cell>
          <cell r="AM65">
            <v>0.22466253999999999</v>
          </cell>
          <cell r="AN65">
            <v>0.24090597</v>
          </cell>
          <cell r="AO65">
            <v>0</v>
          </cell>
          <cell r="AP65">
            <v>0</v>
          </cell>
          <cell r="AQ65">
            <v>0</v>
          </cell>
          <cell r="AR65">
            <v>68.862540999999993</v>
          </cell>
          <cell r="AS65">
            <v>0</v>
          </cell>
          <cell r="AT65">
            <v>0</v>
          </cell>
          <cell r="AU65">
            <v>21.080368</v>
          </cell>
          <cell r="AV65">
            <v>0</v>
          </cell>
          <cell r="AW65">
            <v>10.057093</v>
          </cell>
        </row>
        <row r="66">
          <cell r="A66">
            <v>111</v>
          </cell>
          <cell r="B66" t="str">
            <v>Anthem Institute</v>
          </cell>
          <cell r="C66">
            <v>1</v>
          </cell>
          <cell r="D66" t="str">
            <v>NJ</v>
          </cell>
          <cell r="E66">
            <v>34</v>
          </cell>
          <cell r="F66">
            <v>19600</v>
          </cell>
          <cell r="G66" t="str">
            <v>Newark</v>
          </cell>
          <cell r="H66">
            <v>34017</v>
          </cell>
          <cell r="I66" t="str">
            <v>Hudson</v>
          </cell>
          <cell r="J66">
            <v>7306</v>
          </cell>
          <cell r="K66">
            <v>12</v>
          </cell>
          <cell r="L66" t="str">
            <v>Less than two-year schools of any type</v>
          </cell>
          <cell r="M66">
            <v>3</v>
          </cell>
          <cell r="N66">
            <v>3</v>
          </cell>
          <cell r="O66">
            <v>0</v>
          </cell>
          <cell r="P66">
            <v>999</v>
          </cell>
          <cell r="Q66">
            <v>4411.7344000000003</v>
          </cell>
          <cell r="R66">
            <v>2703.5679</v>
          </cell>
          <cell r="S66">
            <v>1</v>
          </cell>
          <cell r="T66">
            <v>0</v>
          </cell>
          <cell r="U66">
            <v>0</v>
          </cell>
          <cell r="V66">
            <v>1724</v>
          </cell>
          <cell r="W66">
            <v>3616</v>
          </cell>
          <cell r="Z66">
            <v>0.62416107382550301</v>
          </cell>
          <cell r="AA66">
            <v>0.476190476190476</v>
          </cell>
          <cell r="AB66">
            <v>4317</v>
          </cell>
          <cell r="AC66">
            <v>21702</v>
          </cell>
          <cell r="AF66">
            <v>25091.046999999999</v>
          </cell>
          <cell r="AH66">
            <v>47330.858999999997</v>
          </cell>
          <cell r="AJ66">
            <v>1625179.4100927999</v>
          </cell>
          <cell r="AK66">
            <v>1461352.0359513201</v>
          </cell>
          <cell r="AL66">
            <v>0.10302321</v>
          </cell>
          <cell r="AM66">
            <v>0.10376459</v>
          </cell>
          <cell r="AN66">
            <v>9.7768783999999997E-2</v>
          </cell>
          <cell r="AO66">
            <v>1.9081859E-2</v>
          </cell>
          <cell r="AP66">
            <v>0</v>
          </cell>
          <cell r="AQ66">
            <v>4.6198616000000001</v>
          </cell>
          <cell r="AR66">
            <v>0</v>
          </cell>
          <cell r="AS66">
            <v>0</v>
          </cell>
          <cell r="AT66">
            <v>0.14550745000000001</v>
          </cell>
          <cell r="AU66">
            <v>94.834487999999993</v>
          </cell>
          <cell r="AV66">
            <v>0</v>
          </cell>
          <cell r="AW66">
            <v>0.40014549999999999</v>
          </cell>
        </row>
        <row r="67">
          <cell r="A67">
            <v>12891</v>
          </cell>
          <cell r="B67" t="str">
            <v>Antonelli College</v>
          </cell>
          <cell r="C67">
            <v>3</v>
          </cell>
          <cell r="D67" t="str">
            <v>MS</v>
          </cell>
          <cell r="E67">
            <v>28</v>
          </cell>
          <cell r="F67">
            <v>3003</v>
          </cell>
          <cell r="G67" t="str">
            <v>Jackson</v>
          </cell>
          <cell r="H67">
            <v>28121</v>
          </cell>
          <cell r="I67" t="str">
            <v>Rankin</v>
          </cell>
          <cell r="J67">
            <v>39232</v>
          </cell>
          <cell r="K67">
            <v>11</v>
          </cell>
          <cell r="L67" t="str">
            <v>Two-year for-profit</v>
          </cell>
          <cell r="M67">
            <v>3</v>
          </cell>
          <cell r="N67">
            <v>2</v>
          </cell>
          <cell r="O67">
            <v>0</v>
          </cell>
          <cell r="P67">
            <v>999</v>
          </cell>
          <cell r="Q67">
            <v>3404.2507000000001</v>
          </cell>
          <cell r="R67">
            <v>27655.375</v>
          </cell>
          <cell r="S67">
            <v>0</v>
          </cell>
          <cell r="T67">
            <v>0</v>
          </cell>
          <cell r="U67">
            <v>0</v>
          </cell>
          <cell r="V67">
            <v>921</v>
          </cell>
          <cell r="W67">
            <v>759</v>
          </cell>
          <cell r="X67">
            <v>15980</v>
          </cell>
          <cell r="Y67">
            <v>8236.7587999999996</v>
          </cell>
          <cell r="Z67">
            <v>0.247422680412371</v>
          </cell>
          <cell r="AA67">
            <v>0.61783439490445802</v>
          </cell>
          <cell r="AB67">
            <v>3732.95</v>
          </cell>
          <cell r="AC67">
            <v>19679.962962962902</v>
          </cell>
          <cell r="AF67">
            <v>22153.050999999999</v>
          </cell>
          <cell r="AH67">
            <v>22700</v>
          </cell>
          <cell r="AJ67">
            <v>4659753</v>
          </cell>
          <cell r="AK67">
            <v>1348753</v>
          </cell>
          <cell r="AL67">
            <v>7.9051386999999997E-3</v>
          </cell>
          <cell r="AM67">
            <v>0.46508563000000003</v>
          </cell>
          <cell r="AN67">
            <v>5.2700923000000002E-3</v>
          </cell>
          <cell r="AO67">
            <v>7.9051386999999997E-3</v>
          </cell>
          <cell r="AP67">
            <v>27.411166999999999</v>
          </cell>
          <cell r="AQ67">
            <v>1.5228425999999999</v>
          </cell>
          <cell r="AR67">
            <v>20.812183000000001</v>
          </cell>
          <cell r="AS67">
            <v>0</v>
          </cell>
          <cell r="AT67">
            <v>0</v>
          </cell>
          <cell r="AU67">
            <v>28.934010000000001</v>
          </cell>
          <cell r="AV67">
            <v>21.319797999999999</v>
          </cell>
          <cell r="AW67">
            <v>0</v>
          </cell>
        </row>
        <row r="68">
          <cell r="A68">
            <v>7518</v>
          </cell>
          <cell r="B68" t="str">
            <v>Apex Technical School</v>
          </cell>
          <cell r="C68">
            <v>1</v>
          </cell>
          <cell r="D68" t="str">
            <v>NY</v>
          </cell>
          <cell r="E68">
            <v>36</v>
          </cell>
          <cell r="F68">
            <v>19400</v>
          </cell>
          <cell r="G68" t="str">
            <v>New York</v>
          </cell>
          <cell r="H68">
            <v>36081</v>
          </cell>
          <cell r="I68" t="str">
            <v>Queens</v>
          </cell>
          <cell r="J68">
            <v>11101</v>
          </cell>
          <cell r="K68">
            <v>12</v>
          </cell>
          <cell r="L68" t="str">
            <v>Less than two-year schools of any type</v>
          </cell>
          <cell r="M68">
            <v>3</v>
          </cell>
          <cell r="N68">
            <v>3</v>
          </cell>
          <cell r="O68">
            <v>0</v>
          </cell>
          <cell r="P68">
            <v>999</v>
          </cell>
          <cell r="Q68">
            <v>2206.2024000000001</v>
          </cell>
          <cell r="R68">
            <v>3057.6662999999999</v>
          </cell>
          <cell r="S68">
            <v>0</v>
          </cell>
          <cell r="T68">
            <v>0</v>
          </cell>
          <cell r="U68">
            <v>0</v>
          </cell>
          <cell r="V68">
            <v>1292</v>
          </cell>
          <cell r="W68">
            <v>804</v>
          </cell>
          <cell r="AF68">
            <v>16893</v>
          </cell>
          <cell r="AH68">
            <v>34600</v>
          </cell>
          <cell r="AJ68">
            <v>4304139</v>
          </cell>
          <cell r="AK68">
            <v>1736359</v>
          </cell>
          <cell r="AL68">
            <v>3.4825869000000002E-2</v>
          </cell>
          <cell r="AM68">
            <v>0.26119402000000003</v>
          </cell>
          <cell r="AN68">
            <v>0.23383084000000001</v>
          </cell>
          <cell r="AO68">
            <v>4.2288556999999997E-2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100</v>
          </cell>
        </row>
        <row r="69">
          <cell r="A69">
            <v>2906</v>
          </cell>
          <cell r="B69" t="str">
            <v>Appalachian State University</v>
          </cell>
          <cell r="C69">
            <v>3</v>
          </cell>
          <cell r="D69" t="str">
            <v>NC</v>
          </cell>
          <cell r="E69">
            <v>37</v>
          </cell>
          <cell r="F69">
            <v>1001</v>
          </cell>
          <cell r="G69" t="str">
            <v>Boone</v>
          </cell>
          <cell r="H69">
            <v>37189</v>
          </cell>
          <cell r="I69" t="str">
            <v>Watauga</v>
          </cell>
          <cell r="J69">
            <v>28608</v>
          </cell>
          <cell r="K69">
            <v>5</v>
          </cell>
          <cell r="L69" t="str">
            <v>Selective public</v>
          </cell>
          <cell r="M69">
            <v>1</v>
          </cell>
          <cell r="N69">
            <v>1</v>
          </cell>
          <cell r="O69">
            <v>1</v>
          </cell>
          <cell r="P69">
            <v>3</v>
          </cell>
          <cell r="Q69">
            <v>4532.3086000000003</v>
          </cell>
          <cell r="R69">
            <v>6868.4453000000003</v>
          </cell>
          <cell r="S69">
            <v>0</v>
          </cell>
          <cell r="T69">
            <v>0</v>
          </cell>
          <cell r="U69">
            <v>0</v>
          </cell>
          <cell r="V69">
            <v>16025</v>
          </cell>
          <cell r="W69">
            <v>13227</v>
          </cell>
          <cell r="X69">
            <v>6553</v>
          </cell>
          <cell r="Y69">
            <v>1988</v>
          </cell>
          <cell r="Z69">
            <v>0.68571428571428505</v>
          </cell>
          <cell r="AA69">
            <v>0.60167818361303005</v>
          </cell>
          <cell r="AB69">
            <v>7657</v>
          </cell>
          <cell r="AC69">
            <v>55898.2464454976</v>
          </cell>
          <cell r="AD69">
            <v>1150</v>
          </cell>
          <cell r="AE69">
            <v>1100</v>
          </cell>
          <cell r="AF69">
            <v>6845</v>
          </cell>
          <cell r="AG69">
            <v>0.36770001000000002</v>
          </cell>
          <cell r="AH69">
            <v>36600</v>
          </cell>
          <cell r="AI69">
            <v>3780.4121</v>
          </cell>
          <cell r="AJ69">
            <v>119126772</v>
          </cell>
          <cell r="AK69">
            <v>65045236</v>
          </cell>
          <cell r="AL69">
            <v>9.0819019999999993E-3</v>
          </cell>
          <cell r="AM69">
            <v>2.9474901000000001E-2</v>
          </cell>
          <cell r="AN69">
            <v>9.4947163000000008E-3</v>
          </cell>
          <cell r="AO69">
            <v>5.8619552000000004E-3</v>
          </cell>
          <cell r="AP69">
            <v>13.205128999999999</v>
          </cell>
          <cell r="AQ69">
            <v>21.581198000000001</v>
          </cell>
          <cell r="AR69">
            <v>5.2991451999999999</v>
          </cell>
          <cell r="AS69">
            <v>5.8119658999999997</v>
          </cell>
          <cell r="AT69">
            <v>5.8547006000000001</v>
          </cell>
          <cell r="AU69">
            <v>8.4188031999999993</v>
          </cell>
          <cell r="AV69">
            <v>39.829059999999998</v>
          </cell>
          <cell r="AW69">
            <v>0</v>
          </cell>
        </row>
        <row r="70">
          <cell r="A70">
            <v>2239</v>
          </cell>
          <cell r="B70" t="str">
            <v>Aquinas College</v>
          </cell>
          <cell r="C70">
            <v>2</v>
          </cell>
          <cell r="D70" t="str">
            <v>MI</v>
          </cell>
          <cell r="E70">
            <v>26</v>
          </cell>
          <cell r="F70">
            <v>12200</v>
          </cell>
          <cell r="G70" t="str">
            <v>Grand Rapids</v>
          </cell>
          <cell r="H70">
            <v>26081</v>
          </cell>
          <cell r="I70" t="str">
            <v>Kent</v>
          </cell>
          <cell r="J70">
            <v>49506</v>
          </cell>
          <cell r="K70">
            <v>6</v>
          </cell>
          <cell r="L70" t="str">
            <v>Selective private</v>
          </cell>
          <cell r="M70">
            <v>2</v>
          </cell>
          <cell r="N70">
            <v>1</v>
          </cell>
          <cell r="O70">
            <v>0</v>
          </cell>
          <cell r="P70">
            <v>4</v>
          </cell>
          <cell r="Q70">
            <v>3550.0857000000001</v>
          </cell>
          <cell r="R70">
            <v>4975.4540999999999</v>
          </cell>
          <cell r="S70">
            <v>0</v>
          </cell>
          <cell r="T70">
            <v>0</v>
          </cell>
          <cell r="U70">
            <v>0</v>
          </cell>
          <cell r="V70">
            <v>1863</v>
          </cell>
          <cell r="W70">
            <v>2605</v>
          </cell>
          <cell r="X70">
            <v>27906</v>
          </cell>
          <cell r="Y70">
            <v>14034</v>
          </cell>
          <cell r="Z70">
            <v>0.59558823529411697</v>
          </cell>
          <cell r="AA70">
            <v>0.51590106007067105</v>
          </cell>
          <cell r="AB70">
            <v>5972</v>
          </cell>
          <cell r="AC70">
            <v>33350.84375</v>
          </cell>
          <cell r="AF70">
            <v>10730</v>
          </cell>
          <cell r="AG70">
            <v>0.28650001000000003</v>
          </cell>
          <cell r="AH70">
            <v>38100</v>
          </cell>
          <cell r="AJ70">
            <v>10427023</v>
          </cell>
          <cell r="AK70">
            <v>7372071.5</v>
          </cell>
          <cell r="AL70">
            <v>1.1380505000000001E-2</v>
          </cell>
          <cell r="AM70">
            <v>4.3542801999999999E-2</v>
          </cell>
          <cell r="AN70">
            <v>2.3750618000000001E-2</v>
          </cell>
          <cell r="AO70">
            <v>0</v>
          </cell>
          <cell r="AP70">
            <v>14.649680999999999</v>
          </cell>
          <cell r="AQ70">
            <v>24.522293000000001</v>
          </cell>
          <cell r="AR70">
            <v>0</v>
          </cell>
          <cell r="AS70">
            <v>17.197452999999999</v>
          </cell>
          <cell r="AT70">
            <v>0</v>
          </cell>
          <cell r="AU70">
            <v>11.464968000000001</v>
          </cell>
          <cell r="AV70">
            <v>32.165604000000002</v>
          </cell>
          <cell r="AW70">
            <v>0</v>
          </cell>
        </row>
        <row r="71">
          <cell r="A71">
            <v>1346</v>
          </cell>
          <cell r="B71" t="str">
            <v>Arapahoe Community College</v>
          </cell>
          <cell r="C71">
            <v>4</v>
          </cell>
          <cell r="D71" t="str">
            <v>CO</v>
          </cell>
          <cell r="E71">
            <v>8</v>
          </cell>
          <cell r="F71">
            <v>28900</v>
          </cell>
          <cell r="G71" t="str">
            <v>Denver</v>
          </cell>
          <cell r="H71">
            <v>8005</v>
          </cell>
          <cell r="I71" t="str">
            <v>Arapahoe</v>
          </cell>
          <cell r="J71">
            <v>80160</v>
          </cell>
          <cell r="K71">
            <v>9</v>
          </cell>
          <cell r="L71" t="str">
            <v>Two-year (public and private not-for-profit)</v>
          </cell>
          <cell r="M71">
            <v>1</v>
          </cell>
          <cell r="N71">
            <v>2</v>
          </cell>
          <cell r="O71">
            <v>1</v>
          </cell>
          <cell r="P71">
            <v>999</v>
          </cell>
          <cell r="Q71">
            <v>1922.5382999999999</v>
          </cell>
          <cell r="R71">
            <v>1667.6560999999999</v>
          </cell>
          <cell r="S71">
            <v>0</v>
          </cell>
          <cell r="T71">
            <v>0</v>
          </cell>
          <cell r="U71">
            <v>0</v>
          </cell>
          <cell r="V71">
            <v>11621</v>
          </cell>
          <cell r="W71">
            <v>7436</v>
          </cell>
          <cell r="X71">
            <v>3392</v>
          </cell>
          <cell r="Y71">
            <v>1861</v>
          </cell>
          <cell r="Z71">
            <v>0.17920353982300799</v>
          </cell>
          <cell r="AA71">
            <v>0.199335548172757</v>
          </cell>
          <cell r="AB71">
            <v>4531</v>
          </cell>
          <cell r="AC71">
            <v>39842.722222222197</v>
          </cell>
          <cell r="AF71">
            <v>6560</v>
          </cell>
          <cell r="AH71">
            <v>35200</v>
          </cell>
          <cell r="AJ71">
            <v>16683060</v>
          </cell>
          <cell r="AK71">
            <v>13287831</v>
          </cell>
          <cell r="AL71">
            <v>2.8509952000000002E-2</v>
          </cell>
          <cell r="AM71">
            <v>2.0844540000000002E-2</v>
          </cell>
          <cell r="AN71">
            <v>7.6519631000000005E-2</v>
          </cell>
          <cell r="AO71">
            <v>2.2458311000000002E-2</v>
          </cell>
          <cell r="AP71">
            <v>7.3972601999999998</v>
          </cell>
          <cell r="AQ71">
            <v>14.931507</v>
          </cell>
          <cell r="AR71">
            <v>30.136986</v>
          </cell>
          <cell r="AS71">
            <v>22.876712999999999</v>
          </cell>
          <cell r="AT71">
            <v>19.178082</v>
          </cell>
          <cell r="AU71">
            <v>2.6027398000000002</v>
          </cell>
          <cell r="AV71">
            <v>0</v>
          </cell>
          <cell r="AW71">
            <v>2.8767122999999999</v>
          </cell>
        </row>
        <row r="72">
          <cell r="A72">
            <v>3235</v>
          </cell>
          <cell r="B72" t="str">
            <v>Arcadia University</v>
          </cell>
          <cell r="C72">
            <v>1</v>
          </cell>
          <cell r="D72" t="str">
            <v>PA</v>
          </cell>
          <cell r="E72">
            <v>42</v>
          </cell>
          <cell r="F72">
            <v>19700</v>
          </cell>
          <cell r="G72" t="str">
            <v>Philadelphia</v>
          </cell>
          <cell r="H72">
            <v>42091</v>
          </cell>
          <cell r="I72" t="str">
            <v>Montgomery</v>
          </cell>
          <cell r="J72">
            <v>19038</v>
          </cell>
          <cell r="K72">
            <v>6</v>
          </cell>
          <cell r="L72" t="str">
            <v>Selective private</v>
          </cell>
          <cell r="M72">
            <v>2</v>
          </cell>
          <cell r="N72">
            <v>1</v>
          </cell>
          <cell r="O72">
            <v>0</v>
          </cell>
          <cell r="P72">
            <v>3</v>
          </cell>
          <cell r="Q72">
            <v>4971.8104999999996</v>
          </cell>
          <cell r="R72">
            <v>7322.0762000000004</v>
          </cell>
          <cell r="S72">
            <v>0</v>
          </cell>
          <cell r="T72">
            <v>0</v>
          </cell>
          <cell r="U72">
            <v>0</v>
          </cell>
          <cell r="V72">
            <v>2453</v>
          </cell>
          <cell r="W72">
            <v>2736</v>
          </cell>
          <cell r="X72">
            <v>38160</v>
          </cell>
          <cell r="Y72">
            <v>17830</v>
          </cell>
          <cell r="Z72">
            <v>0.60504201680672198</v>
          </cell>
          <cell r="AA72">
            <v>0.53082191780821897</v>
          </cell>
          <cell r="AB72">
            <v>7962</v>
          </cell>
          <cell r="AC72">
            <v>56078.609195402198</v>
          </cell>
          <cell r="AD72">
            <v>1100</v>
          </cell>
          <cell r="AE72">
            <v>1080</v>
          </cell>
          <cell r="AF72">
            <v>21046</v>
          </cell>
          <cell r="AG72">
            <v>0.40310001000000001</v>
          </cell>
          <cell r="AH72">
            <v>43700</v>
          </cell>
          <cell r="AJ72">
            <v>31168000</v>
          </cell>
          <cell r="AK72">
            <v>13331078</v>
          </cell>
          <cell r="AL72">
            <v>3.1384616999999997E-2</v>
          </cell>
          <cell r="AM72">
            <v>0.12246153999999999</v>
          </cell>
          <cell r="AN72">
            <v>2.0923075999999999E-2</v>
          </cell>
          <cell r="AO72">
            <v>2.6461538E-2</v>
          </cell>
          <cell r="AP72">
            <v>15.105741</v>
          </cell>
          <cell r="AQ72">
            <v>11.178247000000001</v>
          </cell>
          <cell r="AR72">
            <v>5.7401814</v>
          </cell>
          <cell r="AS72">
            <v>6.0422959000000001</v>
          </cell>
          <cell r="AT72">
            <v>0</v>
          </cell>
          <cell r="AU72">
            <v>18.731117000000001</v>
          </cell>
          <cell r="AV72">
            <v>43.202415000000002</v>
          </cell>
          <cell r="AW72">
            <v>0</v>
          </cell>
        </row>
        <row r="73">
          <cell r="A73">
            <v>21799</v>
          </cell>
          <cell r="B73" t="str">
            <v>Argosy University</v>
          </cell>
          <cell r="C73">
            <v>4</v>
          </cell>
          <cell r="D73" t="str">
            <v>CA</v>
          </cell>
          <cell r="E73">
            <v>6</v>
          </cell>
          <cell r="F73">
            <v>38300</v>
          </cell>
          <cell r="G73" t="str">
            <v>Los Angeles</v>
          </cell>
          <cell r="H73">
            <v>6071</v>
          </cell>
          <cell r="I73" t="str">
            <v>San Bernardino</v>
          </cell>
          <cell r="J73">
            <v>92408</v>
          </cell>
          <cell r="K73">
            <v>10</v>
          </cell>
          <cell r="L73" t="str">
            <v>Four-year for-profit</v>
          </cell>
          <cell r="M73">
            <v>3</v>
          </cell>
          <cell r="N73">
            <v>1</v>
          </cell>
          <cell r="O73">
            <v>0</v>
          </cell>
          <cell r="P73">
            <v>999</v>
          </cell>
          <cell r="Q73">
            <v>1849.8909000000001</v>
          </cell>
          <cell r="R73">
            <v>4034.0391</v>
          </cell>
          <cell r="S73">
            <v>0</v>
          </cell>
          <cell r="T73">
            <v>0</v>
          </cell>
          <cell r="U73">
            <v>0</v>
          </cell>
          <cell r="V73">
            <v>17881</v>
          </cell>
          <cell r="W73">
            <v>5663</v>
          </cell>
          <cell r="X73">
            <v>17284.907999999999</v>
          </cell>
          <cell r="Y73">
            <v>15070.486000000001</v>
          </cell>
          <cell r="Z73">
            <v>0.34813592934959697</v>
          </cell>
          <cell r="AA73">
            <v>0.32736371908346401</v>
          </cell>
          <cell r="AB73">
            <v>5450.9844000000003</v>
          </cell>
          <cell r="AC73">
            <v>40172.246715385103</v>
          </cell>
          <cell r="AF73">
            <v>23763.684000000001</v>
          </cell>
          <cell r="AH73">
            <v>38200</v>
          </cell>
          <cell r="AJ73">
            <v>7248891.7872988004</v>
          </cell>
          <cell r="AK73">
            <v>2461542.7953475202</v>
          </cell>
          <cell r="AL73">
            <v>0.11434391000000001</v>
          </cell>
          <cell r="AM73">
            <v>5.6735527000000001E-2</v>
          </cell>
          <cell r="AN73">
            <v>0.15333137999999999</v>
          </cell>
          <cell r="AO73">
            <v>1.6584231000000001E-2</v>
          </cell>
          <cell r="AP73">
            <v>41.571426000000002</v>
          </cell>
          <cell r="AQ73">
            <v>25.428570000000001</v>
          </cell>
          <cell r="AR73">
            <v>21</v>
          </cell>
          <cell r="AS73">
            <v>0</v>
          </cell>
          <cell r="AT73">
            <v>0</v>
          </cell>
          <cell r="AU73">
            <v>8.7142859000000001</v>
          </cell>
          <cell r="AV73">
            <v>0</v>
          </cell>
          <cell r="AW73">
            <v>3.2857143999999998</v>
          </cell>
        </row>
        <row r="74">
          <cell r="A74">
            <v>35</v>
          </cell>
          <cell r="B74" t="str">
            <v>Arizona State And Northern Arizona University And University Of Arizona</v>
          </cell>
          <cell r="C74">
            <v>4</v>
          </cell>
          <cell r="D74" t="str">
            <v>AZ</v>
          </cell>
          <cell r="E74">
            <v>4</v>
          </cell>
          <cell r="F74">
            <v>35001</v>
          </cell>
          <cell r="G74" t="str">
            <v>Phoenix</v>
          </cell>
          <cell r="H74">
            <v>4013</v>
          </cell>
          <cell r="I74" t="str">
            <v>Maricopa</v>
          </cell>
          <cell r="J74">
            <v>85287</v>
          </cell>
          <cell r="K74">
            <v>5</v>
          </cell>
          <cell r="L74" t="str">
            <v>Selective public</v>
          </cell>
          <cell r="M74">
            <v>1</v>
          </cell>
          <cell r="N74">
            <v>1</v>
          </cell>
          <cell r="O74">
            <v>1</v>
          </cell>
          <cell r="P74">
            <v>4</v>
          </cell>
          <cell r="Q74">
            <v>5604.0742</v>
          </cell>
          <cell r="R74">
            <v>8214.5791000000008</v>
          </cell>
          <cell r="S74">
            <v>1</v>
          </cell>
          <cell r="T74">
            <v>0</v>
          </cell>
          <cell r="U74">
            <v>0</v>
          </cell>
          <cell r="V74">
            <v>115912</v>
          </cell>
          <cell r="W74">
            <v>105842</v>
          </cell>
          <cell r="X74">
            <v>9851.2831999999999</v>
          </cell>
          <cell r="Y74">
            <v>2345.6853000000001</v>
          </cell>
          <cell r="Z74">
            <v>0.57298037181575001</v>
          </cell>
          <cell r="AA74">
            <v>0.51574119943993302</v>
          </cell>
          <cell r="AB74">
            <v>9414.3428000000004</v>
          </cell>
          <cell r="AC74">
            <v>66080.064405043697</v>
          </cell>
          <cell r="AD74">
            <v>1129.4186999999999</v>
          </cell>
          <cell r="AE74">
            <v>1092.1804</v>
          </cell>
          <cell r="AF74">
            <v>9739.6846000000005</v>
          </cell>
          <cell r="AG74">
            <v>0.20348535000000001</v>
          </cell>
          <cell r="AH74">
            <v>43394.035000000003</v>
          </cell>
          <cell r="AI74">
            <v>2326.3573999999999</v>
          </cell>
          <cell r="AJ74">
            <v>410227023.56179702</v>
          </cell>
          <cell r="AK74">
            <v>230881042.78569201</v>
          </cell>
          <cell r="AL74">
            <v>4.4410410999999997E-2</v>
          </cell>
          <cell r="AM74">
            <v>2.8096464000000002E-2</v>
          </cell>
          <cell r="AN74">
            <v>0.11892176</v>
          </cell>
          <cell r="AO74">
            <v>3.3087511E-2</v>
          </cell>
          <cell r="AP74">
            <v>9.9003028999999998</v>
          </cell>
          <cell r="AQ74">
            <v>21.586321000000002</v>
          </cell>
          <cell r="AR74">
            <v>3.0413933000000002</v>
          </cell>
          <cell r="AS74">
            <v>7.9000506000000001</v>
          </cell>
          <cell r="AT74">
            <v>4.4358912000000004</v>
          </cell>
          <cell r="AU74">
            <v>18.090610999999999</v>
          </cell>
          <cell r="AV74">
            <v>35.045433000000003</v>
          </cell>
          <cell r="AW74">
            <v>0</v>
          </cell>
        </row>
        <row r="75">
          <cell r="A75">
            <v>1071</v>
          </cell>
          <cell r="B75" t="str">
            <v>Arizona Western College</v>
          </cell>
          <cell r="C75">
            <v>4</v>
          </cell>
          <cell r="D75" t="str">
            <v>AZ</v>
          </cell>
          <cell r="E75">
            <v>4</v>
          </cell>
          <cell r="F75">
            <v>38100</v>
          </cell>
          <cell r="G75" t="str">
            <v>Yuma</v>
          </cell>
          <cell r="H75">
            <v>4027</v>
          </cell>
          <cell r="I75" t="str">
            <v>Yuma</v>
          </cell>
          <cell r="J75">
            <v>85365</v>
          </cell>
          <cell r="K75">
            <v>9</v>
          </cell>
          <cell r="L75" t="str">
            <v>Two-year (public and private not-for-profit)</v>
          </cell>
          <cell r="M75">
            <v>1</v>
          </cell>
          <cell r="N75">
            <v>2</v>
          </cell>
          <cell r="O75">
            <v>1</v>
          </cell>
          <cell r="P75">
            <v>999</v>
          </cell>
          <cell r="Q75">
            <v>1735.7334000000001</v>
          </cell>
          <cell r="R75">
            <v>3010.1120999999998</v>
          </cell>
          <cell r="S75">
            <v>0</v>
          </cell>
          <cell r="T75">
            <v>0</v>
          </cell>
          <cell r="U75">
            <v>0</v>
          </cell>
          <cell r="V75">
            <v>8000</v>
          </cell>
          <cell r="W75">
            <v>5214</v>
          </cell>
          <cell r="X75">
            <v>1824</v>
          </cell>
          <cell r="Y75">
            <v>960</v>
          </cell>
          <cell r="Z75">
            <v>0.175052410901467</v>
          </cell>
          <cell r="AA75">
            <v>0.20873786407766901</v>
          </cell>
          <cell r="AB75">
            <v>9023</v>
          </cell>
          <cell r="AC75">
            <v>40128</v>
          </cell>
          <cell r="AF75">
            <v>9017</v>
          </cell>
          <cell r="AH75">
            <v>25600</v>
          </cell>
          <cell r="AI75">
            <v>70.536247000000003</v>
          </cell>
          <cell r="AJ75">
            <v>21588180</v>
          </cell>
          <cell r="AK75">
            <v>11537179</v>
          </cell>
          <cell r="AL75">
            <v>1.4000767000000001E-2</v>
          </cell>
          <cell r="AM75">
            <v>3.3371691000000002E-2</v>
          </cell>
          <cell r="AN75">
            <v>0.58208667999999997</v>
          </cell>
          <cell r="AO75">
            <v>0</v>
          </cell>
          <cell r="AP75">
            <v>1.4851485</v>
          </cell>
          <cell r="AQ75">
            <v>16.831683999999999</v>
          </cell>
          <cell r="AR75">
            <v>8.6633662999999999</v>
          </cell>
          <cell r="AS75">
            <v>46.039603999999997</v>
          </cell>
          <cell r="AT75">
            <v>8.4158421000000008</v>
          </cell>
          <cell r="AU75">
            <v>6.4356437</v>
          </cell>
          <cell r="AV75">
            <v>5.4455447000000001</v>
          </cell>
          <cell r="AW75">
            <v>6.6831683999999996</v>
          </cell>
        </row>
        <row r="76">
          <cell r="A76">
            <v>12860</v>
          </cell>
          <cell r="B76" t="str">
            <v>Arkansas Northeastern College</v>
          </cell>
          <cell r="C76">
            <v>3</v>
          </cell>
          <cell r="D76" t="str">
            <v>AR</v>
          </cell>
          <cell r="E76">
            <v>5</v>
          </cell>
          <cell r="F76">
            <v>25800</v>
          </cell>
          <cell r="G76" t="str">
            <v>Blytheville</v>
          </cell>
          <cell r="H76">
            <v>5093</v>
          </cell>
          <cell r="I76" t="str">
            <v>Mississippi</v>
          </cell>
          <cell r="J76">
            <v>72316</v>
          </cell>
          <cell r="K76">
            <v>9</v>
          </cell>
          <cell r="L76" t="str">
            <v>Two-year (public and private not-for-profit)</v>
          </cell>
          <cell r="M76">
            <v>1</v>
          </cell>
          <cell r="N76">
            <v>2</v>
          </cell>
          <cell r="O76">
            <v>1</v>
          </cell>
          <cell r="P76">
            <v>999</v>
          </cell>
          <cell r="Q76">
            <v>2198.9137999999998</v>
          </cell>
          <cell r="R76">
            <v>4771.5337</v>
          </cell>
          <cell r="S76">
            <v>0</v>
          </cell>
          <cell r="T76">
            <v>0</v>
          </cell>
          <cell r="U76">
            <v>0</v>
          </cell>
          <cell r="V76">
            <v>1425</v>
          </cell>
          <cell r="W76">
            <v>1980</v>
          </cell>
          <cell r="X76">
            <v>2234</v>
          </cell>
          <cell r="Y76">
            <v>1186</v>
          </cell>
          <cell r="Z76">
            <v>0.20420420420420399</v>
          </cell>
          <cell r="AA76">
            <v>0.118811881188118</v>
          </cell>
          <cell r="AB76">
            <v>4849</v>
          </cell>
          <cell r="AC76">
            <v>38940.936170212699</v>
          </cell>
          <cell r="AF76">
            <v>6437</v>
          </cell>
          <cell r="AH76">
            <v>22500</v>
          </cell>
          <cell r="AI76">
            <v>699.49492999999995</v>
          </cell>
          <cell r="AJ76">
            <v>8115527</v>
          </cell>
          <cell r="AK76">
            <v>4396463</v>
          </cell>
          <cell r="AL76">
            <v>8.0808084000000002E-3</v>
          </cell>
          <cell r="AM76">
            <v>0.26717171000000001</v>
          </cell>
          <cell r="AN76">
            <v>1.1111111E-2</v>
          </cell>
          <cell r="AO76">
            <v>0</v>
          </cell>
          <cell r="AP76">
            <v>0</v>
          </cell>
          <cell r="AQ76">
            <v>18.079096</v>
          </cell>
          <cell r="AR76">
            <v>10.169492</v>
          </cell>
          <cell r="AS76">
            <v>58.757061</v>
          </cell>
          <cell r="AT76">
            <v>4.519774</v>
          </cell>
          <cell r="AU76">
            <v>8.4745760000000008</v>
          </cell>
          <cell r="AV76">
            <v>0</v>
          </cell>
          <cell r="AW76">
            <v>0</v>
          </cell>
        </row>
        <row r="77">
          <cell r="A77">
            <v>1090</v>
          </cell>
          <cell r="B77" t="str">
            <v>Arkansas State University</v>
          </cell>
          <cell r="C77">
            <v>3</v>
          </cell>
          <cell r="D77" t="str">
            <v>AR</v>
          </cell>
          <cell r="E77">
            <v>5</v>
          </cell>
          <cell r="F77">
            <v>25900</v>
          </cell>
          <cell r="G77" t="str">
            <v>Jonesboro</v>
          </cell>
          <cell r="H77">
            <v>5031</v>
          </cell>
          <cell r="I77" t="str">
            <v>Craighead</v>
          </cell>
          <cell r="J77">
            <v>72401</v>
          </cell>
          <cell r="K77">
            <v>5</v>
          </cell>
          <cell r="L77" t="str">
            <v>Selective public</v>
          </cell>
          <cell r="M77">
            <v>1</v>
          </cell>
          <cell r="N77">
            <v>1</v>
          </cell>
          <cell r="O77">
            <v>1</v>
          </cell>
          <cell r="P77">
            <v>4</v>
          </cell>
          <cell r="Q77">
            <v>3164.7102</v>
          </cell>
          <cell r="R77">
            <v>3949.5439000000001</v>
          </cell>
          <cell r="S77">
            <v>0</v>
          </cell>
          <cell r="T77">
            <v>0</v>
          </cell>
          <cell r="U77">
            <v>0</v>
          </cell>
          <cell r="V77">
            <v>11544</v>
          </cell>
          <cell r="W77">
            <v>11345</v>
          </cell>
          <cell r="X77">
            <v>7086.6859999999997</v>
          </cell>
          <cell r="Y77">
            <v>3002.0718000000002</v>
          </cell>
          <cell r="Z77">
            <v>0.35908777766998501</v>
          </cell>
          <cell r="AA77">
            <v>0.38510742432857897</v>
          </cell>
          <cell r="AB77">
            <v>6696.585</v>
          </cell>
          <cell r="AC77">
            <v>47107.422050144203</v>
          </cell>
          <cell r="AD77">
            <v>980</v>
          </cell>
          <cell r="AF77">
            <v>8379.9336000000003</v>
          </cell>
          <cell r="AG77">
            <v>0.24490000000000001</v>
          </cell>
          <cell r="AH77">
            <v>32700</v>
          </cell>
          <cell r="AI77">
            <v>969.33893</v>
          </cell>
          <cell r="AJ77">
            <v>47308072.4823284</v>
          </cell>
          <cell r="AK77">
            <v>33650075.475716099</v>
          </cell>
          <cell r="AL77">
            <v>6.8732634999999999E-3</v>
          </cell>
          <cell r="AM77">
            <v>0.11831709</v>
          </cell>
          <cell r="AN77">
            <v>6.0274782999999998E-3</v>
          </cell>
          <cell r="AO77">
            <v>1.2667158E-2</v>
          </cell>
          <cell r="AP77">
            <v>2.8623628999999999</v>
          </cell>
          <cell r="AQ77">
            <v>20.584651999999998</v>
          </cell>
          <cell r="AR77">
            <v>17.417784000000001</v>
          </cell>
          <cell r="AS77">
            <v>4.2021923000000001</v>
          </cell>
          <cell r="AT77">
            <v>3.5931790000000001</v>
          </cell>
          <cell r="AU77">
            <v>18.331302999999998</v>
          </cell>
          <cell r="AV77">
            <v>32.460411000000001</v>
          </cell>
          <cell r="AW77">
            <v>0.54811202999999997</v>
          </cell>
        </row>
        <row r="78">
          <cell r="A78">
            <v>1091</v>
          </cell>
          <cell r="B78" t="str">
            <v>Arkansas State University - Beebe</v>
          </cell>
          <cell r="C78">
            <v>3</v>
          </cell>
          <cell r="D78" t="str">
            <v>AR</v>
          </cell>
          <cell r="E78">
            <v>5</v>
          </cell>
          <cell r="F78">
            <v>4302</v>
          </cell>
          <cell r="G78" t="str">
            <v>Searcy</v>
          </cell>
          <cell r="H78">
            <v>5145</v>
          </cell>
          <cell r="I78" t="str">
            <v>White</v>
          </cell>
          <cell r="J78">
            <v>72012</v>
          </cell>
          <cell r="K78">
            <v>9</v>
          </cell>
          <cell r="L78" t="str">
            <v>Two-year (public and private not-for-profit)</v>
          </cell>
          <cell r="M78">
            <v>1</v>
          </cell>
          <cell r="N78">
            <v>2</v>
          </cell>
          <cell r="O78">
            <v>1</v>
          </cell>
          <cell r="P78">
            <v>999</v>
          </cell>
          <cell r="Q78">
            <v>2138.6199000000001</v>
          </cell>
          <cell r="R78">
            <v>2509.6732999999999</v>
          </cell>
          <cell r="S78">
            <v>0</v>
          </cell>
          <cell r="T78">
            <v>0</v>
          </cell>
          <cell r="U78">
            <v>0</v>
          </cell>
          <cell r="V78">
            <v>4380</v>
          </cell>
          <cell r="W78">
            <v>4899</v>
          </cell>
          <cell r="X78">
            <v>2544</v>
          </cell>
          <cell r="Y78">
            <v>1590</v>
          </cell>
          <cell r="Z78">
            <v>0.37453874538745302</v>
          </cell>
          <cell r="AA78">
            <v>0.26746166950596201</v>
          </cell>
          <cell r="AB78">
            <v>5083</v>
          </cell>
          <cell r="AC78">
            <v>33649.939393939298</v>
          </cell>
          <cell r="AF78">
            <v>5165</v>
          </cell>
          <cell r="AJ78">
            <v>17573176</v>
          </cell>
          <cell r="AK78">
            <v>7375268</v>
          </cell>
          <cell r="AL78">
            <v>9.7979177000000004E-3</v>
          </cell>
          <cell r="AM78">
            <v>6.8381302000000005E-2</v>
          </cell>
          <cell r="AN78">
            <v>1.3676261E-2</v>
          </cell>
          <cell r="AO78">
            <v>8.1649317999999999E-4</v>
          </cell>
          <cell r="AP78">
            <v>0</v>
          </cell>
          <cell r="AQ78">
            <v>6.1899680999999998</v>
          </cell>
          <cell r="AR78">
            <v>3.5218782000000002</v>
          </cell>
          <cell r="AS78">
            <v>32.44397</v>
          </cell>
          <cell r="AT78">
            <v>0</v>
          </cell>
          <cell r="AU78">
            <v>3.4151549000000001</v>
          </cell>
          <cell r="AV78">
            <v>0</v>
          </cell>
          <cell r="AW78">
            <v>54.429028000000002</v>
          </cell>
        </row>
        <row r="79">
          <cell r="A79">
            <v>1089</v>
          </cell>
          <cell r="B79" t="str">
            <v>Arkansas Tech University</v>
          </cell>
          <cell r="C79">
            <v>3</v>
          </cell>
          <cell r="D79" t="str">
            <v>AR</v>
          </cell>
          <cell r="E79">
            <v>5</v>
          </cell>
          <cell r="F79">
            <v>30000</v>
          </cell>
          <cell r="G79" t="str">
            <v>Russellville</v>
          </cell>
          <cell r="H79">
            <v>5115</v>
          </cell>
          <cell r="I79" t="str">
            <v>Pope</v>
          </cell>
          <cell r="J79">
            <v>72801</v>
          </cell>
          <cell r="K79">
            <v>5</v>
          </cell>
          <cell r="L79" t="str">
            <v>Selective public</v>
          </cell>
          <cell r="M79">
            <v>1</v>
          </cell>
          <cell r="N79">
            <v>1</v>
          </cell>
          <cell r="O79">
            <v>1</v>
          </cell>
          <cell r="P79">
            <v>4</v>
          </cell>
          <cell r="Q79">
            <v>3002.9591999999998</v>
          </cell>
          <cell r="R79">
            <v>3620.1538</v>
          </cell>
          <cell r="S79">
            <v>0</v>
          </cell>
          <cell r="T79">
            <v>0</v>
          </cell>
          <cell r="U79">
            <v>0</v>
          </cell>
          <cell r="V79">
            <v>10482</v>
          </cell>
          <cell r="W79">
            <v>4970</v>
          </cell>
          <cell r="X79">
            <v>5862</v>
          </cell>
          <cell r="Y79">
            <v>2768</v>
          </cell>
          <cell r="Z79">
            <v>0.40727002967358999</v>
          </cell>
          <cell r="AA79">
            <v>0.407239819004524</v>
          </cell>
          <cell r="AB79">
            <v>6096</v>
          </cell>
          <cell r="AC79">
            <v>46307.542857142798</v>
          </cell>
          <cell r="AD79">
            <v>1030</v>
          </cell>
          <cell r="AF79">
            <v>8433</v>
          </cell>
          <cell r="AG79">
            <v>0.1497</v>
          </cell>
          <cell r="AH79">
            <v>35000</v>
          </cell>
          <cell r="AI79">
            <v>1616.6660999999999</v>
          </cell>
          <cell r="AJ79">
            <v>38429860</v>
          </cell>
          <cell r="AK79">
            <v>15463649</v>
          </cell>
          <cell r="AL79">
            <v>1.1336898E-2</v>
          </cell>
          <cell r="AM79">
            <v>3.8716577000000002E-2</v>
          </cell>
          <cell r="AN79">
            <v>1.3689839000000001E-2</v>
          </cell>
          <cell r="AO79">
            <v>1.6684490999999999E-2</v>
          </cell>
          <cell r="AP79">
            <v>7.1140938</v>
          </cell>
          <cell r="AQ79">
            <v>14.093959999999999</v>
          </cell>
          <cell r="AR79">
            <v>10.469799</v>
          </cell>
          <cell r="AS79">
            <v>4.0268455000000003</v>
          </cell>
          <cell r="AT79">
            <v>0</v>
          </cell>
          <cell r="AU79">
            <v>24.026845999999999</v>
          </cell>
          <cell r="AV79">
            <v>39.597316999999997</v>
          </cell>
          <cell r="AW79">
            <v>0.67114096999999995</v>
          </cell>
        </row>
        <row r="80">
          <cell r="A80">
            <v>1546</v>
          </cell>
          <cell r="B80" t="str">
            <v>Armstrong Atlantic State University</v>
          </cell>
          <cell r="C80">
            <v>3</v>
          </cell>
          <cell r="D80" t="str">
            <v>GA</v>
          </cell>
          <cell r="E80">
            <v>13</v>
          </cell>
          <cell r="F80">
            <v>8800</v>
          </cell>
          <cell r="G80" t="str">
            <v>Savannah</v>
          </cell>
          <cell r="H80">
            <v>13051</v>
          </cell>
          <cell r="I80" t="str">
            <v>Chatham</v>
          </cell>
          <cell r="J80">
            <v>31419</v>
          </cell>
          <cell r="K80">
            <v>5</v>
          </cell>
          <cell r="L80" t="str">
            <v>Selective public</v>
          </cell>
          <cell r="M80">
            <v>1</v>
          </cell>
          <cell r="N80">
            <v>1</v>
          </cell>
          <cell r="O80">
            <v>1</v>
          </cell>
          <cell r="P80">
            <v>4</v>
          </cell>
          <cell r="Q80">
            <v>3599.9252999999999</v>
          </cell>
          <cell r="R80">
            <v>3922.0531999999998</v>
          </cell>
          <cell r="S80">
            <v>0</v>
          </cell>
          <cell r="T80">
            <v>0</v>
          </cell>
          <cell r="U80">
            <v>0</v>
          </cell>
          <cell r="V80">
            <v>6377</v>
          </cell>
          <cell r="W80">
            <v>5444</v>
          </cell>
          <cell r="X80">
            <v>5266</v>
          </cell>
          <cell r="Y80">
            <v>2242</v>
          </cell>
          <cell r="Z80">
            <v>0.34130146082337298</v>
          </cell>
          <cell r="AA80">
            <v>0.18980891719745199</v>
          </cell>
          <cell r="AB80">
            <v>5620</v>
          </cell>
          <cell r="AC80">
            <v>50565.9038461538</v>
          </cell>
          <cell r="AD80">
            <v>1005</v>
          </cell>
          <cell r="AE80">
            <v>995</v>
          </cell>
          <cell r="AF80">
            <v>12451</v>
          </cell>
          <cell r="AG80">
            <v>0.30019999000000003</v>
          </cell>
          <cell r="AH80">
            <v>39400</v>
          </cell>
          <cell r="AI80">
            <v>462.89935000000003</v>
          </cell>
          <cell r="AJ80">
            <v>33487945</v>
          </cell>
          <cell r="AK80">
            <v>19785656</v>
          </cell>
          <cell r="AL80">
            <v>2.4859663000000001E-2</v>
          </cell>
          <cell r="AM80">
            <v>0.22894946999999999</v>
          </cell>
          <cell r="AN80">
            <v>2.8067361999999998E-2</v>
          </cell>
          <cell r="AO80">
            <v>1.1828388E-2</v>
          </cell>
          <cell r="AP80">
            <v>8.3617743999999998</v>
          </cell>
          <cell r="AQ80">
            <v>0</v>
          </cell>
          <cell r="AR80">
            <v>30.546075999999999</v>
          </cell>
          <cell r="AS80">
            <v>11.262798</v>
          </cell>
          <cell r="AT80">
            <v>4.6075087000000003</v>
          </cell>
          <cell r="AU80">
            <v>12.28669</v>
          </cell>
          <cell r="AV80">
            <v>32.935153999999997</v>
          </cell>
          <cell r="AW80">
            <v>0</v>
          </cell>
        </row>
        <row r="81">
          <cell r="A81">
            <v>1116</v>
          </cell>
          <cell r="B81" t="str">
            <v>Art Center College Of Design</v>
          </cell>
          <cell r="C81">
            <v>4</v>
          </cell>
          <cell r="D81" t="str">
            <v>CA</v>
          </cell>
          <cell r="E81">
            <v>6</v>
          </cell>
          <cell r="F81">
            <v>38300</v>
          </cell>
          <cell r="G81" t="str">
            <v>Los Angeles</v>
          </cell>
          <cell r="H81">
            <v>6037</v>
          </cell>
          <cell r="I81" t="str">
            <v>Los Angeles</v>
          </cell>
          <cell r="J81">
            <v>91103</v>
          </cell>
          <cell r="K81">
            <v>8</v>
          </cell>
          <cell r="L81" t="str">
            <v>Nonselective four-year private not-for-profit</v>
          </cell>
          <cell r="M81">
            <v>2</v>
          </cell>
          <cell r="N81">
            <v>1</v>
          </cell>
          <cell r="O81">
            <v>0</v>
          </cell>
          <cell r="P81">
            <v>9</v>
          </cell>
          <cell r="Q81">
            <v>17697.495999999999</v>
          </cell>
          <cell r="R81">
            <v>18250.400000000001</v>
          </cell>
          <cell r="S81">
            <v>0</v>
          </cell>
          <cell r="T81">
            <v>0</v>
          </cell>
          <cell r="U81">
            <v>0</v>
          </cell>
          <cell r="V81">
            <v>1767</v>
          </cell>
          <cell r="W81">
            <v>1459</v>
          </cell>
          <cell r="X81">
            <v>37830</v>
          </cell>
          <cell r="Y81">
            <v>19600</v>
          </cell>
          <cell r="Z81">
            <v>0.64356435643564303</v>
          </cell>
          <cell r="AA81">
            <v>0.8</v>
          </cell>
          <cell r="AB81">
            <v>6826</v>
          </cell>
          <cell r="AC81">
            <v>56915.871428571401</v>
          </cell>
          <cell r="AF81">
            <v>40082</v>
          </cell>
          <cell r="AG81">
            <v>0.18329999999999999</v>
          </cell>
          <cell r="AH81">
            <v>51700</v>
          </cell>
          <cell r="AJ81">
            <v>39988000</v>
          </cell>
          <cell r="AK81">
            <v>18507622</v>
          </cell>
          <cell r="AL81">
            <v>0.30191456999999999</v>
          </cell>
          <cell r="AM81">
            <v>1.4727540000000001E-2</v>
          </cell>
          <cell r="AN81">
            <v>8.5419736999999996E-2</v>
          </cell>
          <cell r="AO81">
            <v>0.18630339000000001</v>
          </cell>
          <cell r="AP81">
            <v>86.597938999999997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6.1855669000000004</v>
          </cell>
          <cell r="AV81">
            <v>7.2164950000000001</v>
          </cell>
          <cell r="AW81">
            <v>0</v>
          </cell>
        </row>
        <row r="82">
          <cell r="A82">
            <v>20789</v>
          </cell>
          <cell r="B82" t="str">
            <v xml:space="preserve">Art Institute Of Colorado </v>
          </cell>
          <cell r="C82">
            <v>4</v>
          </cell>
          <cell r="D82" t="str">
            <v>CO</v>
          </cell>
          <cell r="E82">
            <v>8</v>
          </cell>
          <cell r="F82">
            <v>28900</v>
          </cell>
          <cell r="G82" t="str">
            <v>Denver</v>
          </cell>
          <cell r="H82">
            <v>8031</v>
          </cell>
          <cell r="I82" t="str">
            <v>Denver</v>
          </cell>
          <cell r="J82">
            <v>80203</v>
          </cell>
          <cell r="K82">
            <v>10</v>
          </cell>
          <cell r="L82" t="str">
            <v>Four-year for-profit</v>
          </cell>
          <cell r="M82">
            <v>3</v>
          </cell>
          <cell r="N82">
            <v>1</v>
          </cell>
          <cell r="O82">
            <v>0</v>
          </cell>
          <cell r="P82">
            <v>999</v>
          </cell>
          <cell r="Q82">
            <v>2802.2680999999998</v>
          </cell>
          <cell r="R82">
            <v>3579.6907000000001</v>
          </cell>
          <cell r="S82">
            <v>0</v>
          </cell>
          <cell r="T82">
            <v>0</v>
          </cell>
          <cell r="U82">
            <v>0</v>
          </cell>
          <cell r="V82">
            <v>1794</v>
          </cell>
          <cell r="W82">
            <v>2090</v>
          </cell>
          <cell r="X82">
            <v>17632</v>
          </cell>
          <cell r="Y82">
            <v>13998</v>
          </cell>
          <cell r="Z82">
            <v>0.38888888888888801</v>
          </cell>
          <cell r="AA82">
            <v>0.51063829787234005</v>
          </cell>
          <cell r="AB82">
            <v>4988</v>
          </cell>
          <cell r="AC82">
            <v>34496.156862745098</v>
          </cell>
          <cell r="AF82">
            <v>24863</v>
          </cell>
          <cell r="AH82">
            <v>32400</v>
          </cell>
          <cell r="AJ82">
            <v>7798850</v>
          </cell>
          <cell r="AK82">
            <v>5350407</v>
          </cell>
          <cell r="AL82">
            <v>4.0191386000000003E-2</v>
          </cell>
          <cell r="AM82">
            <v>2.6794259000000001E-2</v>
          </cell>
          <cell r="AN82">
            <v>5.1196172999999998E-2</v>
          </cell>
          <cell r="AO82">
            <v>0</v>
          </cell>
          <cell r="AP82">
            <v>72.885033000000007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27.114967</v>
          </cell>
        </row>
        <row r="83">
          <cell r="A83">
            <v>10195</v>
          </cell>
          <cell r="B83" t="str">
            <v xml:space="preserve">Art Institute Of Fort Lauderdale </v>
          </cell>
          <cell r="C83">
            <v>3</v>
          </cell>
          <cell r="D83" t="str">
            <v>FL</v>
          </cell>
          <cell r="E83">
            <v>12</v>
          </cell>
          <cell r="F83">
            <v>7000</v>
          </cell>
          <cell r="G83" t="str">
            <v>Miami</v>
          </cell>
          <cell r="H83">
            <v>12011</v>
          </cell>
          <cell r="I83" t="str">
            <v>Broward</v>
          </cell>
          <cell r="J83">
            <v>33316</v>
          </cell>
          <cell r="K83">
            <v>10</v>
          </cell>
          <cell r="L83" t="str">
            <v>Four-year for-profit</v>
          </cell>
          <cell r="M83">
            <v>3</v>
          </cell>
          <cell r="N83">
            <v>1</v>
          </cell>
          <cell r="O83">
            <v>0</v>
          </cell>
          <cell r="P83">
            <v>999</v>
          </cell>
          <cell r="Q83">
            <v>1881.5306</v>
          </cell>
          <cell r="R83">
            <v>3414.7995999999998</v>
          </cell>
          <cell r="S83">
            <v>0</v>
          </cell>
          <cell r="T83">
            <v>0</v>
          </cell>
          <cell r="U83">
            <v>0</v>
          </cell>
          <cell r="V83">
            <v>1924</v>
          </cell>
          <cell r="W83">
            <v>3145</v>
          </cell>
          <cell r="X83">
            <v>17704</v>
          </cell>
          <cell r="Y83">
            <v>13050</v>
          </cell>
          <cell r="Z83">
            <v>0.41951219512195098</v>
          </cell>
          <cell r="AA83">
            <v>0.44186046511627902</v>
          </cell>
          <cell r="AB83">
            <v>5152</v>
          </cell>
          <cell r="AC83">
            <v>32556.152941176399</v>
          </cell>
          <cell r="AF83">
            <v>23328</v>
          </cell>
          <cell r="AH83">
            <v>29500</v>
          </cell>
          <cell r="AJ83">
            <v>9217098</v>
          </cell>
          <cell r="AK83">
            <v>6308335</v>
          </cell>
          <cell r="AL83">
            <v>2.4165341999999999E-2</v>
          </cell>
          <cell r="AM83">
            <v>0.12527822</v>
          </cell>
          <cell r="AN83">
            <v>0.309062</v>
          </cell>
          <cell r="AO83">
            <v>0</v>
          </cell>
          <cell r="AP83">
            <v>44.211993999999997</v>
          </cell>
          <cell r="AQ83">
            <v>0.55788004000000002</v>
          </cell>
          <cell r="AR83">
            <v>0</v>
          </cell>
          <cell r="AS83">
            <v>0</v>
          </cell>
          <cell r="AT83">
            <v>0</v>
          </cell>
          <cell r="AU83">
            <v>40.167361999999997</v>
          </cell>
          <cell r="AV83">
            <v>0</v>
          </cell>
          <cell r="AW83">
            <v>15.062761</v>
          </cell>
        </row>
        <row r="84">
          <cell r="A84">
            <v>21171</v>
          </cell>
          <cell r="B84" t="str">
            <v xml:space="preserve">Art Institute Of Houston </v>
          </cell>
          <cell r="C84">
            <v>3</v>
          </cell>
          <cell r="D84" t="str">
            <v>TX</v>
          </cell>
          <cell r="E84">
            <v>48</v>
          </cell>
          <cell r="F84">
            <v>32000</v>
          </cell>
          <cell r="G84" t="str">
            <v>Houston</v>
          </cell>
          <cell r="H84">
            <v>48201</v>
          </cell>
          <cell r="I84" t="str">
            <v>Harris</v>
          </cell>
          <cell r="J84">
            <v>77027</v>
          </cell>
          <cell r="K84">
            <v>10</v>
          </cell>
          <cell r="L84" t="str">
            <v>Four-year for-profit</v>
          </cell>
          <cell r="M84">
            <v>3</v>
          </cell>
          <cell r="N84">
            <v>1</v>
          </cell>
          <cell r="O84">
            <v>0</v>
          </cell>
          <cell r="P84">
            <v>999</v>
          </cell>
          <cell r="Q84">
            <v>2689.8267000000001</v>
          </cell>
          <cell r="R84">
            <v>2968.0940000000001</v>
          </cell>
          <cell r="S84">
            <v>0</v>
          </cell>
          <cell r="T84">
            <v>0</v>
          </cell>
          <cell r="U84">
            <v>0</v>
          </cell>
          <cell r="V84">
            <v>4866</v>
          </cell>
          <cell r="W84">
            <v>551</v>
          </cell>
          <cell r="X84">
            <v>17668</v>
          </cell>
          <cell r="Y84">
            <v>13010</v>
          </cell>
          <cell r="Z84">
            <v>0.376404494382022</v>
          </cell>
          <cell r="AB84">
            <v>4517.6400999999996</v>
          </cell>
          <cell r="AC84">
            <v>32164.020833333299</v>
          </cell>
          <cell r="AF84">
            <v>25482.756000000001</v>
          </cell>
          <cell r="AH84">
            <v>32900</v>
          </cell>
          <cell r="AJ84">
            <v>5936664.3908754596</v>
          </cell>
          <cell r="AK84">
            <v>4459731</v>
          </cell>
          <cell r="AL84">
            <v>2.1778584E-2</v>
          </cell>
          <cell r="AM84">
            <v>6.5335750999999997E-2</v>
          </cell>
          <cell r="AN84">
            <v>0.15789473000000001</v>
          </cell>
          <cell r="AO84">
            <v>0</v>
          </cell>
          <cell r="AP84">
            <v>40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32.079208000000001</v>
          </cell>
          <cell r="AV84">
            <v>0</v>
          </cell>
          <cell r="AW84">
            <v>27.920791999999999</v>
          </cell>
        </row>
        <row r="85">
          <cell r="A85">
            <v>25256</v>
          </cell>
          <cell r="B85" t="str">
            <v xml:space="preserve">Art Institute Of New York City </v>
          </cell>
          <cell r="C85">
            <v>1</v>
          </cell>
          <cell r="D85" t="str">
            <v>NY</v>
          </cell>
          <cell r="E85">
            <v>36</v>
          </cell>
          <cell r="F85">
            <v>19400</v>
          </cell>
          <cell r="G85" t="str">
            <v>New York</v>
          </cell>
          <cell r="H85">
            <v>36061</v>
          </cell>
          <cell r="I85" t="str">
            <v>New York</v>
          </cell>
          <cell r="J85">
            <v>10013</v>
          </cell>
          <cell r="K85">
            <v>11</v>
          </cell>
          <cell r="L85" t="str">
            <v>Two-year for-profit</v>
          </cell>
          <cell r="M85">
            <v>3</v>
          </cell>
          <cell r="N85">
            <v>2</v>
          </cell>
          <cell r="O85">
            <v>0</v>
          </cell>
          <cell r="P85">
            <v>999</v>
          </cell>
          <cell r="Q85">
            <v>8850.6288999999997</v>
          </cell>
          <cell r="R85">
            <v>4795.4970999999996</v>
          </cell>
          <cell r="S85">
            <v>0</v>
          </cell>
          <cell r="T85">
            <v>0</v>
          </cell>
          <cell r="U85">
            <v>0</v>
          </cell>
          <cell r="V85">
            <v>1158</v>
          </cell>
          <cell r="W85">
            <v>1281</v>
          </cell>
          <cell r="X85">
            <v>19756</v>
          </cell>
          <cell r="Y85">
            <v>18685</v>
          </cell>
          <cell r="Z85">
            <v>0.268623024830699</v>
          </cell>
          <cell r="AB85">
            <v>5314</v>
          </cell>
          <cell r="AF85">
            <v>24615</v>
          </cell>
          <cell r="AH85">
            <v>30300</v>
          </cell>
          <cell r="AJ85">
            <v>8285671</v>
          </cell>
          <cell r="AK85">
            <v>4466130</v>
          </cell>
          <cell r="AL85">
            <v>9.6799373999999994E-2</v>
          </cell>
          <cell r="AM85">
            <v>0.24746291000000001</v>
          </cell>
          <cell r="AN85">
            <v>0.21779858999999999</v>
          </cell>
          <cell r="AO85">
            <v>1.3270881999999999E-2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100</v>
          </cell>
        </row>
        <row r="86">
          <cell r="A86">
            <v>8350</v>
          </cell>
          <cell r="B86" t="str">
            <v xml:space="preserve">Art Institute Of Philadelphia </v>
          </cell>
          <cell r="C86">
            <v>1</v>
          </cell>
          <cell r="D86" t="str">
            <v>PA</v>
          </cell>
          <cell r="E86">
            <v>42</v>
          </cell>
          <cell r="F86">
            <v>19700</v>
          </cell>
          <cell r="G86" t="str">
            <v>Philadelphia</v>
          </cell>
          <cell r="H86">
            <v>42101</v>
          </cell>
          <cell r="I86" t="str">
            <v>Philadelphia</v>
          </cell>
          <cell r="J86">
            <v>19103</v>
          </cell>
          <cell r="K86">
            <v>10</v>
          </cell>
          <cell r="L86" t="str">
            <v>Four-year for-profit</v>
          </cell>
          <cell r="M86">
            <v>3</v>
          </cell>
          <cell r="N86">
            <v>1</v>
          </cell>
          <cell r="O86">
            <v>0</v>
          </cell>
          <cell r="P86">
            <v>999</v>
          </cell>
          <cell r="Q86">
            <v>2422.0417000000002</v>
          </cell>
          <cell r="R86">
            <v>3886.5947000000001</v>
          </cell>
          <cell r="S86">
            <v>0</v>
          </cell>
          <cell r="T86">
            <v>0</v>
          </cell>
          <cell r="U86">
            <v>0</v>
          </cell>
          <cell r="V86">
            <v>2494</v>
          </cell>
          <cell r="W86">
            <v>2516</v>
          </cell>
          <cell r="X86">
            <v>17920</v>
          </cell>
          <cell r="Y86">
            <v>16032</v>
          </cell>
          <cell r="Z86">
            <v>0.32536764705882298</v>
          </cell>
          <cell r="AB86">
            <v>9034</v>
          </cell>
          <cell r="AC86">
            <v>37576.202531645496</v>
          </cell>
          <cell r="AF86">
            <v>25158</v>
          </cell>
          <cell r="AH86">
            <v>31700</v>
          </cell>
          <cell r="AJ86">
            <v>13237790</v>
          </cell>
          <cell r="AK86">
            <v>7085938</v>
          </cell>
          <cell r="AL86">
            <v>4.8092208999999997E-2</v>
          </cell>
          <cell r="AM86">
            <v>0.12599363999999999</v>
          </cell>
          <cell r="AN86">
            <v>4.6899839999999998E-2</v>
          </cell>
          <cell r="AO86">
            <v>4.7694751999999997E-3</v>
          </cell>
          <cell r="AP86">
            <v>68.313461000000004</v>
          </cell>
          <cell r="AQ86">
            <v>4.7700170999999996</v>
          </cell>
          <cell r="AR86">
            <v>0</v>
          </cell>
          <cell r="AS86">
            <v>12.095401000000001</v>
          </cell>
          <cell r="AT86">
            <v>0</v>
          </cell>
          <cell r="AU86">
            <v>8.6882458000000007</v>
          </cell>
          <cell r="AV86">
            <v>0</v>
          </cell>
          <cell r="AW86">
            <v>6.1328792999999999</v>
          </cell>
        </row>
        <row r="87">
          <cell r="A87">
            <v>40513</v>
          </cell>
          <cell r="B87" t="str">
            <v xml:space="preserve">Art Institute Of Phoenix </v>
          </cell>
          <cell r="C87">
            <v>3</v>
          </cell>
          <cell r="D87" t="str">
            <v>KY</v>
          </cell>
          <cell r="E87">
            <v>21</v>
          </cell>
          <cell r="F87">
            <v>13101</v>
          </cell>
          <cell r="G87" t="str">
            <v>Louisville</v>
          </cell>
          <cell r="H87">
            <v>21111</v>
          </cell>
          <cell r="I87" t="str">
            <v>Jefferson</v>
          </cell>
          <cell r="J87">
            <v>40219</v>
          </cell>
          <cell r="K87">
            <v>10</v>
          </cell>
          <cell r="L87" t="str">
            <v>Four-year for-profit</v>
          </cell>
          <cell r="M87">
            <v>3</v>
          </cell>
          <cell r="N87">
            <v>1</v>
          </cell>
          <cell r="O87">
            <v>0</v>
          </cell>
          <cell r="P87">
            <v>999</v>
          </cell>
          <cell r="Q87">
            <v>2422.2881000000002</v>
          </cell>
          <cell r="R87">
            <v>2500.1552999999999</v>
          </cell>
          <cell r="S87">
            <v>0</v>
          </cell>
          <cell r="T87">
            <v>0</v>
          </cell>
          <cell r="U87">
            <v>0</v>
          </cell>
          <cell r="V87">
            <v>22102</v>
          </cell>
          <cell r="W87">
            <v>4999</v>
          </cell>
          <cell r="X87">
            <v>13361.6</v>
          </cell>
          <cell r="Y87">
            <v>8231.6620999999996</v>
          </cell>
          <cell r="Z87">
            <v>0.263673924851689</v>
          </cell>
          <cell r="AA87">
            <v>0.687420983402802</v>
          </cell>
          <cell r="AB87">
            <v>4418.7686000000003</v>
          </cell>
          <cell r="AC87">
            <v>28599.775785719601</v>
          </cell>
          <cell r="AF87">
            <v>20311.115000000002</v>
          </cell>
          <cell r="AH87">
            <v>25200</v>
          </cell>
          <cell r="AJ87">
            <v>2369709.57352786</v>
          </cell>
          <cell r="AK87">
            <v>1160817.0047860299</v>
          </cell>
          <cell r="AL87">
            <v>1.7603520000000001E-2</v>
          </cell>
          <cell r="AM87">
            <v>0.20404080999999999</v>
          </cell>
          <cell r="AN87">
            <v>7.5015000999999998E-2</v>
          </cell>
          <cell r="AO87">
            <v>2.6005198999999998E-3</v>
          </cell>
          <cell r="AP87">
            <v>13.233224</v>
          </cell>
          <cell r="AQ87">
            <v>33.129986000000002</v>
          </cell>
          <cell r="AR87">
            <v>26.935711000000001</v>
          </cell>
          <cell r="AS87">
            <v>0.37541061999999997</v>
          </cell>
          <cell r="AT87">
            <v>3.2379164999999999</v>
          </cell>
          <cell r="AU87">
            <v>16.799624999999999</v>
          </cell>
          <cell r="AV87">
            <v>1.2200844</v>
          </cell>
          <cell r="AW87">
            <v>5.0680432</v>
          </cell>
        </row>
        <row r="88">
          <cell r="A88">
            <v>7470</v>
          </cell>
          <cell r="B88" t="str">
            <v xml:space="preserve">Art Institute Of Pittsburgh </v>
          </cell>
          <cell r="C88">
            <v>1</v>
          </cell>
          <cell r="D88" t="str">
            <v>PA</v>
          </cell>
          <cell r="E88">
            <v>42</v>
          </cell>
          <cell r="F88">
            <v>16300</v>
          </cell>
          <cell r="G88" t="str">
            <v>Pittsburgh</v>
          </cell>
          <cell r="H88">
            <v>42003</v>
          </cell>
          <cell r="I88" t="str">
            <v>Allegheny</v>
          </cell>
          <cell r="J88">
            <v>15219</v>
          </cell>
          <cell r="K88">
            <v>10</v>
          </cell>
          <cell r="L88" t="str">
            <v>Four-year for-profit</v>
          </cell>
          <cell r="M88">
            <v>3</v>
          </cell>
          <cell r="N88">
            <v>1</v>
          </cell>
          <cell r="O88">
            <v>0</v>
          </cell>
          <cell r="P88">
            <v>999</v>
          </cell>
          <cell r="Q88">
            <v>2916.9575</v>
          </cell>
          <cell r="R88">
            <v>4191.8690999999999</v>
          </cell>
          <cell r="S88">
            <v>0</v>
          </cell>
          <cell r="T88">
            <v>0</v>
          </cell>
          <cell r="U88">
            <v>0</v>
          </cell>
          <cell r="V88">
            <v>1544</v>
          </cell>
          <cell r="W88">
            <v>2497</v>
          </cell>
          <cell r="X88">
            <v>17632</v>
          </cell>
          <cell r="Y88">
            <v>12915</v>
          </cell>
          <cell r="Z88">
            <v>0.427597955706984</v>
          </cell>
          <cell r="AB88">
            <v>4379.2426999999998</v>
          </cell>
          <cell r="AC88">
            <v>34437.488636363603</v>
          </cell>
          <cell r="AF88">
            <v>25712.928</v>
          </cell>
          <cell r="AH88">
            <v>29200</v>
          </cell>
          <cell r="AJ88">
            <v>9275628</v>
          </cell>
          <cell r="AK88">
            <v>7335829</v>
          </cell>
          <cell r="AL88">
            <v>6.8081697E-3</v>
          </cell>
          <cell r="AM88">
            <v>8.6904286999999997E-2</v>
          </cell>
          <cell r="AN88">
            <v>7.2086505000000002E-3</v>
          </cell>
          <cell r="AO88">
            <v>1.5618742E-2</v>
          </cell>
          <cell r="AP88">
            <v>100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</row>
        <row r="89">
          <cell r="A89">
            <v>7819</v>
          </cell>
          <cell r="B89" t="str">
            <v xml:space="preserve">Art Institute Of Portland </v>
          </cell>
          <cell r="C89">
            <v>4</v>
          </cell>
          <cell r="D89" t="str">
            <v>OR</v>
          </cell>
          <cell r="E89">
            <v>41</v>
          </cell>
          <cell r="F89">
            <v>38801</v>
          </cell>
          <cell r="G89" t="str">
            <v>Portland</v>
          </cell>
          <cell r="H89">
            <v>41051</v>
          </cell>
          <cell r="I89" t="str">
            <v>Multnomah</v>
          </cell>
          <cell r="J89">
            <v>97209</v>
          </cell>
          <cell r="K89">
            <v>10</v>
          </cell>
          <cell r="L89" t="str">
            <v>Four-year for-profit</v>
          </cell>
          <cell r="M89">
            <v>3</v>
          </cell>
          <cell r="N89">
            <v>1</v>
          </cell>
          <cell r="O89">
            <v>0</v>
          </cell>
          <cell r="P89">
            <v>9</v>
          </cell>
          <cell r="Q89">
            <v>2868.9931999999999</v>
          </cell>
          <cell r="R89">
            <v>3439.1896999999999</v>
          </cell>
          <cell r="S89">
            <v>0</v>
          </cell>
          <cell r="T89">
            <v>0</v>
          </cell>
          <cell r="U89">
            <v>0</v>
          </cell>
          <cell r="V89">
            <v>1348</v>
          </cell>
          <cell r="W89">
            <v>666</v>
          </cell>
          <cell r="X89">
            <v>17416</v>
          </cell>
          <cell r="Y89">
            <v>13230</v>
          </cell>
          <cell r="Z89">
            <v>0.31313131313131298</v>
          </cell>
          <cell r="AB89">
            <v>4917</v>
          </cell>
          <cell r="AC89">
            <v>31191.523809523798</v>
          </cell>
          <cell r="AF89">
            <v>25466</v>
          </cell>
          <cell r="AH89">
            <v>33000</v>
          </cell>
          <cell r="AJ89">
            <v>5736550</v>
          </cell>
          <cell r="AK89">
            <v>1652078</v>
          </cell>
          <cell r="AL89">
            <v>5.2552551000000003E-2</v>
          </cell>
          <cell r="AM89">
            <v>1.9519518999999999E-2</v>
          </cell>
          <cell r="AN89">
            <v>5.2552551000000003E-2</v>
          </cell>
          <cell r="AO89">
            <v>3.7537538000000002E-2</v>
          </cell>
          <cell r="AP89">
            <v>96.153846999999999</v>
          </cell>
          <cell r="AQ89">
            <v>3.8461536999999999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</row>
        <row r="90">
          <cell r="A90">
            <v>22913</v>
          </cell>
          <cell r="B90" t="str">
            <v xml:space="preserve">Art Institute Of Seattle </v>
          </cell>
          <cell r="C90">
            <v>4</v>
          </cell>
          <cell r="D90" t="str">
            <v>WA</v>
          </cell>
          <cell r="E90">
            <v>53</v>
          </cell>
          <cell r="F90">
            <v>39400</v>
          </cell>
          <cell r="G90" t="str">
            <v>Seattle</v>
          </cell>
          <cell r="H90">
            <v>53033</v>
          </cell>
          <cell r="I90" t="str">
            <v>King</v>
          </cell>
          <cell r="J90">
            <v>98121</v>
          </cell>
          <cell r="K90">
            <v>10</v>
          </cell>
          <cell r="L90" t="str">
            <v>Four-year for-profit</v>
          </cell>
          <cell r="M90">
            <v>3</v>
          </cell>
          <cell r="N90">
            <v>1</v>
          </cell>
          <cell r="O90">
            <v>0</v>
          </cell>
          <cell r="P90">
            <v>999</v>
          </cell>
          <cell r="Q90">
            <v>2468.1716000000001</v>
          </cell>
          <cell r="R90">
            <v>4061.1244999999999</v>
          </cell>
          <cell r="S90">
            <v>0</v>
          </cell>
          <cell r="T90">
            <v>0</v>
          </cell>
          <cell r="U90">
            <v>0</v>
          </cell>
          <cell r="V90">
            <v>1573</v>
          </cell>
          <cell r="W90">
            <v>2561</v>
          </cell>
          <cell r="X90">
            <v>17560</v>
          </cell>
          <cell r="Y90">
            <v>12780</v>
          </cell>
          <cell r="Z90">
            <v>0.32824427480916002</v>
          </cell>
          <cell r="AB90">
            <v>5697</v>
          </cell>
          <cell r="AC90">
            <v>33779.487500000003</v>
          </cell>
          <cell r="AF90">
            <v>25843</v>
          </cell>
          <cell r="AH90">
            <v>34100</v>
          </cell>
          <cell r="AJ90">
            <v>7821222</v>
          </cell>
          <cell r="AK90">
            <v>6339370</v>
          </cell>
          <cell r="AL90">
            <v>9.9960953000000005E-2</v>
          </cell>
          <cell r="AM90">
            <v>3.5532995999999997E-2</v>
          </cell>
          <cell r="AN90">
            <v>4.0218666E-2</v>
          </cell>
          <cell r="AO90">
            <v>0.11128465</v>
          </cell>
          <cell r="AP90">
            <v>81.985291000000004</v>
          </cell>
          <cell r="AQ90">
            <v>5.8823527999999996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12.132353</v>
          </cell>
        </row>
        <row r="91">
          <cell r="A91">
            <v>25578</v>
          </cell>
          <cell r="B91" t="str">
            <v>Art Institute Of York  - Pennsylvania</v>
          </cell>
          <cell r="C91">
            <v>1</v>
          </cell>
          <cell r="D91" t="str">
            <v>PA</v>
          </cell>
          <cell r="E91">
            <v>42</v>
          </cell>
          <cell r="F91">
            <v>19200</v>
          </cell>
          <cell r="G91" t="str">
            <v>Harrisburg</v>
          </cell>
          <cell r="H91">
            <v>42133</v>
          </cell>
          <cell r="I91" t="str">
            <v>York</v>
          </cell>
          <cell r="J91">
            <v>17402</v>
          </cell>
          <cell r="K91">
            <v>10</v>
          </cell>
          <cell r="L91" t="str">
            <v>Four-year for-profit</v>
          </cell>
          <cell r="M91">
            <v>3</v>
          </cell>
          <cell r="N91">
            <v>1</v>
          </cell>
          <cell r="O91">
            <v>0</v>
          </cell>
          <cell r="P91">
            <v>999</v>
          </cell>
          <cell r="Q91">
            <v>3814.2102</v>
          </cell>
          <cell r="R91">
            <v>5363.6445000000003</v>
          </cell>
          <cell r="S91">
            <v>0</v>
          </cell>
          <cell r="T91">
            <v>0</v>
          </cell>
          <cell r="U91">
            <v>0</v>
          </cell>
          <cell r="V91">
            <v>462</v>
          </cell>
          <cell r="W91">
            <v>465</v>
          </cell>
          <cell r="X91">
            <v>17344</v>
          </cell>
          <cell r="Y91">
            <v>11700</v>
          </cell>
          <cell r="AA91">
            <v>0.78181818181818097</v>
          </cell>
          <cell r="AB91">
            <v>4458</v>
          </cell>
          <cell r="AC91">
            <v>33293.6875</v>
          </cell>
          <cell r="AF91">
            <v>23336</v>
          </cell>
          <cell r="AH91">
            <v>31300</v>
          </cell>
          <cell r="AJ91">
            <v>2912672</v>
          </cell>
          <cell r="AK91">
            <v>2432448</v>
          </cell>
          <cell r="AL91">
            <v>1.5053763E-2</v>
          </cell>
          <cell r="AM91">
            <v>2.5806451000000001E-2</v>
          </cell>
          <cell r="AN91">
            <v>1.0752688E-2</v>
          </cell>
          <cell r="AO91">
            <v>2.1505376999999999E-3</v>
          </cell>
          <cell r="AP91">
            <v>83.495148</v>
          </cell>
          <cell r="AQ91">
            <v>8.7378645000000006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7.7669902000000004</v>
          </cell>
        </row>
        <row r="92">
          <cell r="A92">
            <v>10248</v>
          </cell>
          <cell r="B92" t="str">
            <v xml:space="preserve">Art Institutes International Minnesota </v>
          </cell>
          <cell r="C92">
            <v>2</v>
          </cell>
          <cell r="D92" t="str">
            <v>MN</v>
          </cell>
          <cell r="E92">
            <v>27</v>
          </cell>
          <cell r="F92">
            <v>21501</v>
          </cell>
          <cell r="G92" t="str">
            <v>Minneapolis</v>
          </cell>
          <cell r="H92">
            <v>27053</v>
          </cell>
          <cell r="I92" t="str">
            <v>Hennepin</v>
          </cell>
          <cell r="J92">
            <v>55402</v>
          </cell>
          <cell r="K92">
            <v>10</v>
          </cell>
          <cell r="L92" t="str">
            <v>Four-year for-profit</v>
          </cell>
          <cell r="M92">
            <v>3</v>
          </cell>
          <cell r="N92">
            <v>1</v>
          </cell>
          <cell r="O92">
            <v>0</v>
          </cell>
          <cell r="P92">
            <v>999</v>
          </cell>
          <cell r="Q92">
            <v>2171.7637</v>
          </cell>
          <cell r="R92">
            <v>3713.1711</v>
          </cell>
          <cell r="S92">
            <v>0</v>
          </cell>
          <cell r="T92">
            <v>0</v>
          </cell>
          <cell r="U92">
            <v>0</v>
          </cell>
          <cell r="V92">
            <v>1161</v>
          </cell>
          <cell r="W92">
            <v>760</v>
          </cell>
          <cell r="X92">
            <v>17416</v>
          </cell>
          <cell r="Z92">
            <v>0.356783919597989</v>
          </cell>
          <cell r="AA92">
            <v>1</v>
          </cell>
          <cell r="AB92">
            <v>4496</v>
          </cell>
          <cell r="AC92">
            <v>50044.909090909001</v>
          </cell>
          <cell r="AF92">
            <v>23610</v>
          </cell>
          <cell r="AH92">
            <v>33000</v>
          </cell>
          <cell r="AJ92">
            <v>6808669</v>
          </cell>
          <cell r="AK92">
            <v>1764154</v>
          </cell>
          <cell r="AL92">
            <v>3.2894738E-2</v>
          </cell>
          <cell r="AM92">
            <v>2.8947368000000001E-2</v>
          </cell>
          <cell r="AN92">
            <v>1.8421052E-2</v>
          </cell>
          <cell r="AO92">
            <v>0</v>
          </cell>
          <cell r="AP92">
            <v>52.380951000000003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47.619045</v>
          </cell>
        </row>
        <row r="93">
          <cell r="A93">
            <v>1952</v>
          </cell>
          <cell r="B93" t="str">
            <v>Asbury College</v>
          </cell>
          <cell r="C93">
            <v>3</v>
          </cell>
          <cell r="D93" t="str">
            <v>KY</v>
          </cell>
          <cell r="E93">
            <v>21</v>
          </cell>
          <cell r="F93">
            <v>12901</v>
          </cell>
          <cell r="G93" t="str">
            <v>Lexington-Fayette</v>
          </cell>
          <cell r="H93">
            <v>21113</v>
          </cell>
          <cell r="I93" t="str">
            <v>Jessamine</v>
          </cell>
          <cell r="J93">
            <v>40390</v>
          </cell>
          <cell r="K93">
            <v>6</v>
          </cell>
          <cell r="L93" t="str">
            <v>Selective private</v>
          </cell>
          <cell r="M93">
            <v>2</v>
          </cell>
          <cell r="N93">
            <v>1</v>
          </cell>
          <cell r="O93">
            <v>0</v>
          </cell>
          <cell r="P93">
            <v>3</v>
          </cell>
          <cell r="Q93">
            <v>5803.3130000000001</v>
          </cell>
          <cell r="R93">
            <v>6417.7524000000003</v>
          </cell>
          <cell r="S93">
            <v>0</v>
          </cell>
          <cell r="T93">
            <v>0</v>
          </cell>
          <cell r="U93">
            <v>0</v>
          </cell>
          <cell r="V93">
            <v>1547</v>
          </cell>
          <cell r="W93">
            <v>1359</v>
          </cell>
          <cell r="X93">
            <v>26868</v>
          </cell>
          <cell r="Y93">
            <v>13884</v>
          </cell>
          <cell r="Z93">
            <v>0.64308681672025703</v>
          </cell>
          <cell r="AA93">
            <v>0.57439446366781999</v>
          </cell>
          <cell r="AB93">
            <v>5924</v>
          </cell>
          <cell r="AC93">
            <v>44041.706521739099</v>
          </cell>
          <cell r="AD93">
            <v>1109.5</v>
          </cell>
          <cell r="AE93">
            <v>1145</v>
          </cell>
          <cell r="AF93">
            <v>18677</v>
          </cell>
          <cell r="AG93">
            <v>0.3427</v>
          </cell>
          <cell r="AH93">
            <v>34100</v>
          </cell>
          <cell r="AJ93">
            <v>10801845</v>
          </cell>
          <cell r="AK93">
            <v>7307501.5</v>
          </cell>
          <cell r="AL93">
            <v>5.2316892000000004E-3</v>
          </cell>
          <cell r="AM93">
            <v>9.7159939000000008E-3</v>
          </cell>
          <cell r="AN93">
            <v>1.1210762000000001E-2</v>
          </cell>
          <cell r="AO93">
            <v>1.6442452E-2</v>
          </cell>
          <cell r="AP93">
            <v>20</v>
          </cell>
          <cell r="AQ93">
            <v>10</v>
          </cell>
          <cell r="AR93">
            <v>1.25</v>
          </cell>
          <cell r="AS93">
            <v>6.25</v>
          </cell>
          <cell r="AT93">
            <v>17.083331999999999</v>
          </cell>
          <cell r="AU93">
            <v>17.083334000000001</v>
          </cell>
          <cell r="AV93">
            <v>28.333331999999999</v>
          </cell>
          <cell r="AW93">
            <v>0</v>
          </cell>
        </row>
        <row r="94">
          <cell r="A94">
            <v>4033</v>
          </cell>
          <cell r="B94" t="str">
            <v>Asheville Buncombe Technical Community College</v>
          </cell>
          <cell r="C94">
            <v>3</v>
          </cell>
          <cell r="D94" t="str">
            <v>NC</v>
          </cell>
          <cell r="E94">
            <v>37</v>
          </cell>
          <cell r="F94">
            <v>1203</v>
          </cell>
          <cell r="G94" t="str">
            <v>Asheville</v>
          </cell>
          <cell r="H94">
            <v>37021</v>
          </cell>
          <cell r="I94" t="str">
            <v>Buncombe</v>
          </cell>
          <cell r="J94">
            <v>28801</v>
          </cell>
          <cell r="K94">
            <v>9</v>
          </cell>
          <cell r="L94" t="str">
            <v>Two-year (public and private not-for-profit)</v>
          </cell>
          <cell r="M94">
            <v>1</v>
          </cell>
          <cell r="N94">
            <v>2</v>
          </cell>
          <cell r="O94">
            <v>1</v>
          </cell>
          <cell r="P94">
            <v>999</v>
          </cell>
          <cell r="Q94">
            <v>2513.1491999999998</v>
          </cell>
          <cell r="R94">
            <v>3272.0486000000001</v>
          </cell>
          <cell r="S94">
            <v>0</v>
          </cell>
          <cell r="T94">
            <v>0</v>
          </cell>
          <cell r="U94">
            <v>0</v>
          </cell>
          <cell r="V94">
            <v>8092</v>
          </cell>
          <cell r="W94">
            <v>4940</v>
          </cell>
          <cell r="X94">
            <v>2033</v>
          </cell>
          <cell r="Y94">
            <v>1010</v>
          </cell>
          <cell r="Z94">
            <v>0.17910447761194001</v>
          </cell>
          <cell r="AA94">
            <v>0.19105691056910501</v>
          </cell>
          <cell r="AB94">
            <v>4738</v>
          </cell>
          <cell r="AC94">
            <v>37497.846153846098</v>
          </cell>
          <cell r="AF94">
            <v>9353</v>
          </cell>
          <cell r="AH94">
            <v>27400</v>
          </cell>
          <cell r="AI94">
            <v>89.124695000000003</v>
          </cell>
          <cell r="AJ94">
            <v>25141959</v>
          </cell>
          <cell r="AK94">
            <v>12476673</v>
          </cell>
          <cell r="AL94">
            <v>6.8825911999999996E-3</v>
          </cell>
          <cell r="AM94">
            <v>6.3562751000000001E-2</v>
          </cell>
          <cell r="AN94">
            <v>1.3157894999999999E-2</v>
          </cell>
          <cell r="AO94">
            <v>4.6558705999999997E-3</v>
          </cell>
          <cell r="AP94">
            <v>0</v>
          </cell>
          <cell r="AQ94">
            <v>21.073558999999999</v>
          </cell>
          <cell r="AR94">
            <v>32.604374</v>
          </cell>
          <cell r="AS94">
            <v>9.1451291999999995</v>
          </cell>
          <cell r="AT94">
            <v>19.284293999999999</v>
          </cell>
          <cell r="AU94">
            <v>9.1451291999999995</v>
          </cell>
          <cell r="AV94">
            <v>0</v>
          </cell>
          <cell r="AW94">
            <v>8.7475147</v>
          </cell>
        </row>
        <row r="95">
          <cell r="A95">
            <v>1881</v>
          </cell>
          <cell r="B95" t="str">
            <v>Ashford University</v>
          </cell>
          <cell r="C95">
            <v>2</v>
          </cell>
          <cell r="D95" t="str">
            <v>IA</v>
          </cell>
          <cell r="E95">
            <v>19</v>
          </cell>
          <cell r="F95">
            <v>23802</v>
          </cell>
          <cell r="G95" t="str">
            <v>Clinton</v>
          </cell>
          <cell r="H95">
            <v>19045</v>
          </cell>
          <cell r="I95" t="str">
            <v>Clinton</v>
          </cell>
          <cell r="J95">
            <v>52733</v>
          </cell>
          <cell r="K95">
            <v>10</v>
          </cell>
          <cell r="L95" t="str">
            <v>Four-year for-profit</v>
          </cell>
          <cell r="M95">
            <v>3</v>
          </cell>
          <cell r="N95">
            <v>1</v>
          </cell>
          <cell r="O95">
            <v>0</v>
          </cell>
          <cell r="P95">
            <v>4</v>
          </cell>
          <cell r="Q95">
            <v>2944.9836</v>
          </cell>
          <cell r="R95">
            <v>1222.0264</v>
          </cell>
          <cell r="S95">
            <v>0</v>
          </cell>
          <cell r="T95">
            <v>0</v>
          </cell>
          <cell r="U95">
            <v>0</v>
          </cell>
          <cell r="V95">
            <v>50895</v>
          </cell>
          <cell r="W95">
            <v>616</v>
          </cell>
          <cell r="X95">
            <v>10480</v>
          </cell>
          <cell r="Y95">
            <v>13420</v>
          </cell>
          <cell r="Z95">
            <v>0.21610169491525399</v>
          </cell>
          <cell r="AA95">
            <v>0.47058823529411697</v>
          </cell>
          <cell r="AB95">
            <v>5753</v>
          </cell>
          <cell r="AC95">
            <v>35381.041666666599</v>
          </cell>
          <cell r="AE95">
            <v>882.5</v>
          </cell>
          <cell r="AF95">
            <v>21253</v>
          </cell>
          <cell r="AH95">
            <v>37500</v>
          </cell>
          <cell r="AJ95">
            <v>115049000</v>
          </cell>
          <cell r="AL95">
            <v>8.9605738999999993E-3</v>
          </cell>
          <cell r="AM95">
            <v>6.0931898999999998E-2</v>
          </cell>
          <cell r="AN95">
            <v>2.8673835000000002E-2</v>
          </cell>
          <cell r="AO95">
            <v>4.6594981000000001E-2</v>
          </cell>
          <cell r="AP95">
            <v>1.5267174999999999</v>
          </cell>
          <cell r="AQ95">
            <v>17.557251000000001</v>
          </cell>
          <cell r="AR95">
            <v>0.76335876999999996</v>
          </cell>
          <cell r="AS95">
            <v>39.694656000000002</v>
          </cell>
          <cell r="AT95">
            <v>0</v>
          </cell>
          <cell r="AU95">
            <v>5.3435116000000003</v>
          </cell>
          <cell r="AV95">
            <v>35.114502000000002</v>
          </cell>
          <cell r="AW95">
            <v>0</v>
          </cell>
        </row>
        <row r="96">
          <cell r="A96">
            <v>3012</v>
          </cell>
          <cell r="B96" t="str">
            <v>Ashland University</v>
          </cell>
          <cell r="C96">
            <v>2</v>
          </cell>
          <cell r="D96" t="str">
            <v>OH</v>
          </cell>
          <cell r="E96">
            <v>39</v>
          </cell>
          <cell r="F96">
            <v>16000</v>
          </cell>
          <cell r="G96" t="str">
            <v>Mansfield</v>
          </cell>
          <cell r="H96">
            <v>39005</v>
          </cell>
          <cell r="I96" t="str">
            <v>Ashland</v>
          </cell>
          <cell r="J96">
            <v>44805</v>
          </cell>
          <cell r="K96">
            <v>6</v>
          </cell>
          <cell r="L96" t="str">
            <v>Selective private</v>
          </cell>
          <cell r="M96">
            <v>2</v>
          </cell>
          <cell r="N96">
            <v>1</v>
          </cell>
          <cell r="O96">
            <v>0</v>
          </cell>
          <cell r="P96">
            <v>4</v>
          </cell>
          <cell r="Q96">
            <v>3583.3627999999999</v>
          </cell>
          <cell r="R96">
            <v>6210.8364000000001</v>
          </cell>
          <cell r="S96">
            <v>0</v>
          </cell>
          <cell r="T96">
            <v>0</v>
          </cell>
          <cell r="U96">
            <v>0</v>
          </cell>
          <cell r="V96">
            <v>3639</v>
          </cell>
          <cell r="W96">
            <v>6055</v>
          </cell>
          <cell r="X96">
            <v>19852</v>
          </cell>
          <cell r="Y96">
            <v>15530</v>
          </cell>
          <cell r="Z96">
            <v>0.56132075471698095</v>
          </cell>
          <cell r="AA96">
            <v>0.55092592592592504</v>
          </cell>
          <cell r="AB96">
            <v>6922</v>
          </cell>
          <cell r="AC96">
            <v>52151.244239631298</v>
          </cell>
          <cell r="AD96">
            <v>1030</v>
          </cell>
          <cell r="AE96">
            <v>1005</v>
          </cell>
          <cell r="AF96">
            <v>19027</v>
          </cell>
          <cell r="AG96">
            <v>0.25619998999999999</v>
          </cell>
          <cell r="AH96">
            <v>39200</v>
          </cell>
          <cell r="AJ96">
            <v>33452898</v>
          </cell>
          <cell r="AK96">
            <v>22876672</v>
          </cell>
          <cell r="AL96">
            <v>4.6115643E-3</v>
          </cell>
          <cell r="AM96">
            <v>8.6555517999999998E-2</v>
          </cell>
          <cell r="AN96">
            <v>1.2770485999999999E-2</v>
          </cell>
          <cell r="AO96">
            <v>1.5253635999999999E-2</v>
          </cell>
          <cell r="AP96">
            <v>2.3684210999999999</v>
          </cell>
          <cell r="AQ96">
            <v>43.421050999999999</v>
          </cell>
          <cell r="AR96">
            <v>4.6052631999999996</v>
          </cell>
          <cell r="AS96">
            <v>2.6315789000000001</v>
          </cell>
          <cell r="AT96">
            <v>7.3684210999999999</v>
          </cell>
          <cell r="AU96">
            <v>4.0789474999999999</v>
          </cell>
          <cell r="AV96">
            <v>35.526313999999999</v>
          </cell>
          <cell r="AW96">
            <v>0</v>
          </cell>
        </row>
        <row r="97">
          <cell r="A97">
            <v>11150</v>
          </cell>
          <cell r="B97" t="str">
            <v>Asnuntuck Community College</v>
          </cell>
          <cell r="C97">
            <v>1</v>
          </cell>
          <cell r="D97" t="str">
            <v>CT</v>
          </cell>
          <cell r="E97">
            <v>9</v>
          </cell>
          <cell r="F97">
            <v>20901</v>
          </cell>
          <cell r="G97" t="str">
            <v>Bridgeport</v>
          </cell>
          <cell r="H97">
            <v>9003</v>
          </cell>
          <cell r="I97" t="str">
            <v>Hartford</v>
          </cell>
          <cell r="J97">
            <v>6082</v>
          </cell>
          <cell r="K97">
            <v>9</v>
          </cell>
          <cell r="L97" t="str">
            <v>Two-year (public and private not-for-profit)</v>
          </cell>
          <cell r="M97">
            <v>1</v>
          </cell>
          <cell r="N97">
            <v>2</v>
          </cell>
          <cell r="O97">
            <v>1</v>
          </cell>
          <cell r="P97">
            <v>999</v>
          </cell>
          <cell r="Q97">
            <v>1802.7871</v>
          </cell>
          <cell r="R97">
            <v>4035.2844</v>
          </cell>
          <cell r="S97">
            <v>0</v>
          </cell>
          <cell r="T97">
            <v>0</v>
          </cell>
          <cell r="U97">
            <v>0</v>
          </cell>
          <cell r="V97">
            <v>1715</v>
          </cell>
          <cell r="W97">
            <v>1850</v>
          </cell>
          <cell r="X97">
            <v>3866</v>
          </cell>
          <cell r="Y97">
            <v>1886</v>
          </cell>
          <cell r="Z97">
            <v>0.25</v>
          </cell>
          <cell r="AA97">
            <v>0.26595744680851002</v>
          </cell>
          <cell r="AB97">
            <v>6910</v>
          </cell>
          <cell r="AC97">
            <v>66400.75</v>
          </cell>
          <cell r="AF97">
            <v>5242</v>
          </cell>
          <cell r="AH97">
            <v>32400</v>
          </cell>
          <cell r="AJ97">
            <v>6474530</v>
          </cell>
          <cell r="AK97">
            <v>3023958</v>
          </cell>
          <cell r="AL97">
            <v>1.5675675E-2</v>
          </cell>
          <cell r="AM97">
            <v>0.10432433000000001</v>
          </cell>
          <cell r="AN97">
            <v>4.2702701000000003E-2</v>
          </cell>
          <cell r="AO97">
            <v>1.0810811E-3</v>
          </cell>
          <cell r="AP97">
            <v>0</v>
          </cell>
          <cell r="AQ97">
            <v>39.086292</v>
          </cell>
          <cell r="AR97">
            <v>9.1370553999999995</v>
          </cell>
          <cell r="AS97">
            <v>38.578682000000001</v>
          </cell>
          <cell r="AT97">
            <v>2.0304568000000001</v>
          </cell>
          <cell r="AU97">
            <v>11.167513</v>
          </cell>
          <cell r="AV97">
            <v>0</v>
          </cell>
          <cell r="AW97">
            <v>0</v>
          </cell>
        </row>
        <row r="98">
          <cell r="A98">
            <v>2118</v>
          </cell>
          <cell r="B98" t="str">
            <v>Assumption College</v>
          </cell>
          <cell r="C98">
            <v>1</v>
          </cell>
          <cell r="D98" t="str">
            <v>MA</v>
          </cell>
          <cell r="E98">
            <v>25</v>
          </cell>
          <cell r="F98">
            <v>20500</v>
          </cell>
          <cell r="G98" t="str">
            <v>Boston</v>
          </cell>
          <cell r="H98">
            <v>25027</v>
          </cell>
          <cell r="I98" t="str">
            <v>Worcester</v>
          </cell>
          <cell r="J98">
            <v>1609</v>
          </cell>
          <cell r="K98">
            <v>6</v>
          </cell>
          <cell r="L98" t="str">
            <v>Selective private</v>
          </cell>
          <cell r="M98">
            <v>2</v>
          </cell>
          <cell r="N98">
            <v>1</v>
          </cell>
          <cell r="O98">
            <v>0</v>
          </cell>
          <cell r="P98">
            <v>4</v>
          </cell>
          <cell r="Q98">
            <v>4711.4291999999996</v>
          </cell>
          <cell r="R98">
            <v>7322.2515000000003</v>
          </cell>
          <cell r="S98">
            <v>0</v>
          </cell>
          <cell r="T98">
            <v>0</v>
          </cell>
          <cell r="U98">
            <v>0</v>
          </cell>
          <cell r="V98">
            <v>2240</v>
          </cell>
          <cell r="W98">
            <v>2754</v>
          </cell>
          <cell r="X98">
            <v>36160</v>
          </cell>
          <cell r="Y98">
            <v>18120</v>
          </cell>
          <cell r="Z98">
            <v>0.72727272727272696</v>
          </cell>
          <cell r="AA98">
            <v>0.71461716937354902</v>
          </cell>
          <cell r="AB98">
            <v>7852</v>
          </cell>
          <cell r="AC98">
            <v>50713.425196850403</v>
          </cell>
          <cell r="AE98">
            <v>1070</v>
          </cell>
          <cell r="AF98">
            <v>17214</v>
          </cell>
          <cell r="AG98">
            <v>0.25780001000000002</v>
          </cell>
          <cell r="AH98">
            <v>52800</v>
          </cell>
          <cell r="AJ98">
            <v>18881058</v>
          </cell>
          <cell r="AK98">
            <v>13082565</v>
          </cell>
          <cell r="AL98">
            <v>7.777323E-3</v>
          </cell>
          <cell r="AM98">
            <v>6.5493243999999997E-3</v>
          </cell>
          <cell r="AN98">
            <v>1.7191976000000001E-2</v>
          </cell>
          <cell r="AO98">
            <v>6.5493243999999997E-3</v>
          </cell>
          <cell r="AP98">
            <v>14.806867</v>
          </cell>
          <cell r="AQ98">
            <v>25.965665999999999</v>
          </cell>
          <cell r="AR98">
            <v>9.8712444000000001</v>
          </cell>
          <cell r="AS98">
            <v>9.8712444000000001</v>
          </cell>
          <cell r="AT98">
            <v>0.64377682999999997</v>
          </cell>
          <cell r="AU98">
            <v>9.4420605000000002</v>
          </cell>
          <cell r="AV98">
            <v>29.399141</v>
          </cell>
          <cell r="AW98">
            <v>0</v>
          </cell>
        </row>
        <row r="99">
          <cell r="A99">
            <v>5600</v>
          </cell>
          <cell r="B99" t="str">
            <v>Athens Technical College</v>
          </cell>
          <cell r="C99">
            <v>3</v>
          </cell>
          <cell r="D99" t="str">
            <v>GA</v>
          </cell>
          <cell r="E99">
            <v>13</v>
          </cell>
          <cell r="F99">
            <v>9301</v>
          </cell>
          <cell r="G99" t="str">
            <v>Winder</v>
          </cell>
          <cell r="H99">
            <v>13059</v>
          </cell>
          <cell r="I99" t="str">
            <v>Clarke</v>
          </cell>
          <cell r="J99">
            <v>30601</v>
          </cell>
          <cell r="K99">
            <v>9</v>
          </cell>
          <cell r="L99" t="str">
            <v>Two-year (public and private not-for-profit)</v>
          </cell>
          <cell r="M99">
            <v>1</v>
          </cell>
          <cell r="N99">
            <v>2</v>
          </cell>
          <cell r="O99">
            <v>1</v>
          </cell>
          <cell r="P99">
            <v>999</v>
          </cell>
          <cell r="Q99">
            <v>4108.8184000000001</v>
          </cell>
          <cell r="R99">
            <v>2914.5886</v>
          </cell>
          <cell r="S99">
            <v>0</v>
          </cell>
          <cell r="T99">
            <v>0</v>
          </cell>
          <cell r="U99">
            <v>0</v>
          </cell>
          <cell r="V99">
            <v>4563</v>
          </cell>
          <cell r="W99">
            <v>2747</v>
          </cell>
          <cell r="X99">
            <v>2684</v>
          </cell>
          <cell r="Y99">
            <v>969</v>
          </cell>
          <cell r="Z99">
            <v>0.28764044943820199</v>
          </cell>
          <cell r="AA99">
            <v>0.22950819672131101</v>
          </cell>
          <cell r="AB99">
            <v>5095</v>
          </cell>
          <cell r="AC99">
            <v>51178.527777777701</v>
          </cell>
          <cell r="AF99">
            <v>5389</v>
          </cell>
          <cell r="AH99">
            <v>26900</v>
          </cell>
          <cell r="AJ99">
            <v>14120203</v>
          </cell>
          <cell r="AK99">
            <v>9669146</v>
          </cell>
          <cell r="AL99">
            <v>1.4925373E-2</v>
          </cell>
          <cell r="AM99">
            <v>0.19767019</v>
          </cell>
          <cell r="AN99">
            <v>1.4197306E-2</v>
          </cell>
          <cell r="AO99">
            <v>0</v>
          </cell>
          <cell r="AP99">
            <v>0</v>
          </cell>
          <cell r="AQ99">
            <v>27.002289000000001</v>
          </cell>
          <cell r="AR99">
            <v>53.775745000000001</v>
          </cell>
          <cell r="AS99">
            <v>0</v>
          </cell>
          <cell r="AT99">
            <v>2.5171625999999998</v>
          </cell>
          <cell r="AU99">
            <v>0.45766589000000002</v>
          </cell>
          <cell r="AV99">
            <v>0</v>
          </cell>
          <cell r="AW99">
            <v>16.247139000000001</v>
          </cell>
        </row>
        <row r="100">
          <cell r="A100">
            <v>12165</v>
          </cell>
          <cell r="B100" t="str">
            <v>Atlanta Metropolitan  State College</v>
          </cell>
          <cell r="C100">
            <v>3</v>
          </cell>
          <cell r="D100" t="str">
            <v>GA</v>
          </cell>
          <cell r="E100">
            <v>13</v>
          </cell>
          <cell r="F100">
            <v>9100</v>
          </cell>
          <cell r="G100" t="str">
            <v>Atlanta</v>
          </cell>
          <cell r="H100">
            <v>13121</v>
          </cell>
          <cell r="I100" t="str">
            <v>Fulton</v>
          </cell>
          <cell r="J100">
            <v>30310</v>
          </cell>
          <cell r="K100">
            <v>7</v>
          </cell>
          <cell r="L100" t="str">
            <v>Nonselective four-year public</v>
          </cell>
          <cell r="M100">
            <v>1</v>
          </cell>
          <cell r="N100">
            <v>1</v>
          </cell>
          <cell r="O100">
            <v>1</v>
          </cell>
          <cell r="P100">
            <v>999</v>
          </cell>
          <cell r="Q100">
            <v>2661.2327</v>
          </cell>
          <cell r="R100">
            <v>2222.9596999999999</v>
          </cell>
          <cell r="S100">
            <v>0</v>
          </cell>
          <cell r="T100">
            <v>0</v>
          </cell>
          <cell r="U100">
            <v>0</v>
          </cell>
          <cell r="V100">
            <v>3016</v>
          </cell>
          <cell r="W100">
            <v>1907</v>
          </cell>
          <cell r="X100">
            <v>3058</v>
          </cell>
          <cell r="Y100">
            <v>1450</v>
          </cell>
          <cell r="AA100">
            <v>6.3348416289592799E-2</v>
          </cell>
          <cell r="AB100">
            <v>4197</v>
          </cell>
          <cell r="AC100">
            <v>48845.229166666599</v>
          </cell>
          <cell r="AF100">
            <v>10686</v>
          </cell>
          <cell r="AH100">
            <v>26700</v>
          </cell>
          <cell r="AJ100">
            <v>6148881</v>
          </cell>
          <cell r="AK100">
            <v>5207261</v>
          </cell>
          <cell r="AL100">
            <v>3.1463031000000001E-3</v>
          </cell>
          <cell r="AM100">
            <v>0.92343998000000005</v>
          </cell>
          <cell r="AN100">
            <v>2.6219190999999999E-3</v>
          </cell>
          <cell r="AO100">
            <v>6.5023594000000004E-2</v>
          </cell>
          <cell r="AP100">
            <v>0</v>
          </cell>
          <cell r="AQ100">
            <v>2.1052632</v>
          </cell>
          <cell r="AR100">
            <v>3.1578947999999998</v>
          </cell>
          <cell r="AS100">
            <v>93.684212000000002</v>
          </cell>
          <cell r="AT100">
            <v>0</v>
          </cell>
          <cell r="AU100">
            <v>0</v>
          </cell>
          <cell r="AV100">
            <v>0</v>
          </cell>
          <cell r="AW100">
            <v>1.0526316</v>
          </cell>
        </row>
        <row r="101">
          <cell r="A101">
            <v>8543</v>
          </cell>
          <cell r="B101" t="str">
            <v>Atlanta Technical College</v>
          </cell>
          <cell r="C101">
            <v>3</v>
          </cell>
          <cell r="D101" t="str">
            <v>GA</v>
          </cell>
          <cell r="E101">
            <v>13</v>
          </cell>
          <cell r="F101">
            <v>9100</v>
          </cell>
          <cell r="G101" t="str">
            <v>Atlanta</v>
          </cell>
          <cell r="H101">
            <v>13121</v>
          </cell>
          <cell r="I101" t="str">
            <v>Fulton</v>
          </cell>
          <cell r="J101">
            <v>30310</v>
          </cell>
          <cell r="K101">
            <v>9</v>
          </cell>
          <cell r="L101" t="str">
            <v>Two-year (public and private not-for-profit)</v>
          </cell>
          <cell r="M101">
            <v>1</v>
          </cell>
          <cell r="N101">
            <v>2</v>
          </cell>
          <cell r="O101">
            <v>1</v>
          </cell>
          <cell r="P101">
            <v>999</v>
          </cell>
          <cell r="Q101">
            <v>3598.9562999999998</v>
          </cell>
          <cell r="R101">
            <v>3932.1475</v>
          </cell>
          <cell r="S101">
            <v>0</v>
          </cell>
          <cell r="T101">
            <v>0</v>
          </cell>
          <cell r="U101">
            <v>0</v>
          </cell>
          <cell r="V101">
            <v>4859</v>
          </cell>
          <cell r="W101">
            <v>2884</v>
          </cell>
          <cell r="X101">
            <v>2740</v>
          </cell>
          <cell r="Y101">
            <v>1002</v>
          </cell>
          <cell r="Z101">
            <v>0.23565573770491799</v>
          </cell>
          <cell r="AA101">
            <v>0.375</v>
          </cell>
          <cell r="AB101">
            <v>3966</v>
          </cell>
          <cell r="AC101">
            <v>37236.913580246903</v>
          </cell>
          <cell r="AF101">
            <v>2891</v>
          </cell>
          <cell r="AH101">
            <v>21900</v>
          </cell>
          <cell r="AJ101">
            <v>14373743</v>
          </cell>
          <cell r="AK101">
            <v>9216187</v>
          </cell>
          <cell r="AL101">
            <v>3.6061026000000003E-2</v>
          </cell>
          <cell r="AM101">
            <v>0.78363382999999998</v>
          </cell>
          <cell r="AN101">
            <v>1.5950069000000001E-2</v>
          </cell>
          <cell r="AO101">
            <v>2.4271844999999999E-3</v>
          </cell>
          <cell r="AP101">
            <v>1.1594203000000001</v>
          </cell>
          <cell r="AQ101">
            <v>29.130434000000001</v>
          </cell>
          <cell r="AR101">
            <v>16.376812000000001</v>
          </cell>
          <cell r="AS101">
            <v>0</v>
          </cell>
          <cell r="AT101">
            <v>3.1884058</v>
          </cell>
          <cell r="AU101">
            <v>6.3768114999999996</v>
          </cell>
          <cell r="AV101">
            <v>0</v>
          </cell>
          <cell r="AW101">
            <v>43.768115999999999</v>
          </cell>
        </row>
        <row r="102">
          <cell r="A102">
            <v>2596</v>
          </cell>
          <cell r="B102" t="str">
            <v>Atlantic Cape Community College</v>
          </cell>
          <cell r="C102">
            <v>1</v>
          </cell>
          <cell r="D102" t="str">
            <v>NJ</v>
          </cell>
          <cell r="E102">
            <v>34</v>
          </cell>
          <cell r="F102">
            <v>19700</v>
          </cell>
          <cell r="G102" t="str">
            <v>Philadelphia</v>
          </cell>
          <cell r="H102">
            <v>34001</v>
          </cell>
          <cell r="I102" t="str">
            <v>Atlantic</v>
          </cell>
          <cell r="J102">
            <v>8330</v>
          </cell>
          <cell r="K102">
            <v>9</v>
          </cell>
          <cell r="L102" t="str">
            <v>Two-year (public and private not-for-profit)</v>
          </cell>
          <cell r="M102">
            <v>1</v>
          </cell>
          <cell r="N102">
            <v>2</v>
          </cell>
          <cell r="O102">
            <v>1</v>
          </cell>
          <cell r="P102">
            <v>999</v>
          </cell>
          <cell r="Q102">
            <v>2107.2932000000001</v>
          </cell>
          <cell r="R102">
            <v>2237.0066000000002</v>
          </cell>
          <cell r="S102">
            <v>0</v>
          </cell>
          <cell r="T102">
            <v>0</v>
          </cell>
          <cell r="U102">
            <v>0</v>
          </cell>
          <cell r="V102">
            <v>7254</v>
          </cell>
          <cell r="W102">
            <v>5162</v>
          </cell>
          <cell r="X102">
            <v>5802</v>
          </cell>
          <cell r="Y102">
            <v>3633</v>
          </cell>
          <cell r="Z102">
            <v>0.15472779369627501</v>
          </cell>
          <cell r="AA102">
            <v>0.16875871687587099</v>
          </cell>
          <cell r="AB102">
            <v>6356</v>
          </cell>
          <cell r="AC102">
            <v>51608.845070422503</v>
          </cell>
          <cell r="AF102">
            <v>15472</v>
          </cell>
          <cell r="AH102">
            <v>28800</v>
          </cell>
          <cell r="AI102">
            <v>111.49709</v>
          </cell>
          <cell r="AJ102">
            <v>17115245</v>
          </cell>
          <cell r="AK102">
            <v>10331948</v>
          </cell>
          <cell r="AL102">
            <v>7.7295623999999993E-2</v>
          </cell>
          <cell r="AM102">
            <v>0.1392871</v>
          </cell>
          <cell r="AN102">
            <v>7.8457958999999994E-2</v>
          </cell>
          <cell r="AO102">
            <v>1.0848508E-2</v>
          </cell>
          <cell r="AP102">
            <v>0</v>
          </cell>
          <cell r="AQ102">
            <v>25.369978</v>
          </cell>
          <cell r="AR102">
            <v>13.530656</v>
          </cell>
          <cell r="AS102">
            <v>45.665962</v>
          </cell>
          <cell r="AT102">
            <v>7.3995771000000001</v>
          </cell>
          <cell r="AU102">
            <v>1.9027485</v>
          </cell>
          <cell r="AV102">
            <v>0</v>
          </cell>
          <cell r="AW102">
            <v>6.1310782000000001</v>
          </cell>
        </row>
        <row r="103">
          <cell r="A103">
            <v>1009</v>
          </cell>
          <cell r="B103" t="str">
            <v>Auburn University</v>
          </cell>
          <cell r="C103">
            <v>3</v>
          </cell>
          <cell r="D103" t="str">
            <v>AL</v>
          </cell>
          <cell r="E103">
            <v>1</v>
          </cell>
          <cell r="F103">
            <v>9800</v>
          </cell>
          <cell r="G103" t="str">
            <v>Auburn</v>
          </cell>
          <cell r="H103">
            <v>1081</v>
          </cell>
          <cell r="I103" t="str">
            <v>Lee</v>
          </cell>
          <cell r="J103">
            <v>36849</v>
          </cell>
          <cell r="K103">
            <v>5</v>
          </cell>
          <cell r="L103" t="str">
            <v>Selective public</v>
          </cell>
          <cell r="M103">
            <v>1</v>
          </cell>
          <cell r="N103">
            <v>1</v>
          </cell>
          <cell r="O103">
            <v>1</v>
          </cell>
          <cell r="P103">
            <v>3</v>
          </cell>
          <cell r="Q103">
            <v>5593.3046999999997</v>
          </cell>
          <cell r="R103">
            <v>9716.7031000000006</v>
          </cell>
          <cell r="S103">
            <v>0</v>
          </cell>
          <cell r="T103">
            <v>0</v>
          </cell>
          <cell r="U103">
            <v>0</v>
          </cell>
          <cell r="V103">
            <v>19799</v>
          </cell>
          <cell r="W103">
            <v>21860</v>
          </cell>
          <cell r="X103">
            <v>10200</v>
          </cell>
          <cell r="Z103">
            <v>0.67923169267706995</v>
          </cell>
          <cell r="AA103">
            <v>0.67508366291451105</v>
          </cell>
          <cell r="AB103">
            <v>9429</v>
          </cell>
          <cell r="AC103">
            <v>60705.520179372201</v>
          </cell>
          <cell r="AD103">
            <v>1162.5</v>
          </cell>
          <cell r="AE103">
            <v>1105</v>
          </cell>
          <cell r="AF103">
            <v>13191</v>
          </cell>
          <cell r="AG103">
            <v>0.1726</v>
          </cell>
          <cell r="AH103">
            <v>45400</v>
          </cell>
          <cell r="AI103">
            <v>10927.558000000001</v>
          </cell>
          <cell r="AJ103">
            <v>241168372</v>
          </cell>
          <cell r="AK103">
            <v>125378568</v>
          </cell>
          <cell r="AL103">
            <v>1.1568264E-2</v>
          </cell>
          <cell r="AM103">
            <v>6.9409578999999999E-2</v>
          </cell>
          <cell r="AN103">
            <v>8.2942265999999994E-3</v>
          </cell>
          <cell r="AO103">
            <v>8.5670630999999994E-3</v>
          </cell>
          <cell r="AP103">
            <v>8.3452891999999999</v>
          </cell>
          <cell r="AQ103">
            <v>29.387854000000001</v>
          </cell>
          <cell r="AR103">
            <v>6.2171211</v>
          </cell>
          <cell r="AS103">
            <v>0</v>
          </cell>
          <cell r="AT103">
            <v>1.1956001999999999</v>
          </cell>
          <cell r="AU103">
            <v>30.535629</v>
          </cell>
          <cell r="AV103">
            <v>24.318508000000001</v>
          </cell>
          <cell r="AW103">
            <v>0</v>
          </cell>
        </row>
        <row r="104">
          <cell r="A104">
            <v>8310</v>
          </cell>
          <cell r="B104" t="str">
            <v>Auburn University Montgomery</v>
          </cell>
          <cell r="C104">
            <v>3</v>
          </cell>
          <cell r="D104" t="str">
            <v>AL</v>
          </cell>
          <cell r="E104">
            <v>1</v>
          </cell>
          <cell r="F104">
            <v>11101</v>
          </cell>
          <cell r="G104" t="str">
            <v>Montgomery</v>
          </cell>
          <cell r="H104">
            <v>1101</v>
          </cell>
          <cell r="I104" t="str">
            <v>Montgomery</v>
          </cell>
          <cell r="J104">
            <v>36117</v>
          </cell>
          <cell r="K104">
            <v>5</v>
          </cell>
          <cell r="L104" t="str">
            <v>Selective public</v>
          </cell>
          <cell r="M104">
            <v>1</v>
          </cell>
          <cell r="N104">
            <v>1</v>
          </cell>
          <cell r="O104">
            <v>1</v>
          </cell>
          <cell r="P104">
            <v>4</v>
          </cell>
          <cell r="Q104">
            <v>3615.8796000000002</v>
          </cell>
          <cell r="R104">
            <v>5245.0801000000001</v>
          </cell>
          <cell r="S104">
            <v>0</v>
          </cell>
          <cell r="T104">
            <v>0</v>
          </cell>
          <cell r="U104">
            <v>0</v>
          </cell>
          <cell r="V104">
            <v>4334</v>
          </cell>
          <cell r="W104">
            <v>4900</v>
          </cell>
          <cell r="X104">
            <v>9080</v>
          </cell>
          <cell r="Y104">
            <v>3030</v>
          </cell>
          <cell r="Z104">
            <v>0.27052238805970102</v>
          </cell>
          <cell r="AA104">
            <v>0.264598540145985</v>
          </cell>
          <cell r="AB104">
            <v>7173</v>
          </cell>
          <cell r="AC104">
            <v>50662.972067039103</v>
          </cell>
          <cell r="AD104">
            <v>994.5</v>
          </cell>
          <cell r="AE104">
            <v>985</v>
          </cell>
          <cell r="AF104">
            <v>9044</v>
          </cell>
          <cell r="AG104">
            <v>0.16289999999999999</v>
          </cell>
          <cell r="AH104">
            <v>34800</v>
          </cell>
          <cell r="AI104">
            <v>2480.2510000000002</v>
          </cell>
          <cell r="AJ104">
            <v>25198418</v>
          </cell>
          <cell r="AK104">
            <v>18485196</v>
          </cell>
          <cell r="AL104">
            <v>1.7813566999999999E-2</v>
          </cell>
          <cell r="AM104">
            <v>0.31893608000000001</v>
          </cell>
          <cell r="AN104">
            <v>1.1224988E-2</v>
          </cell>
          <cell r="AO104">
            <v>8.7847728E-3</v>
          </cell>
          <cell r="AP104">
            <v>6.5948858000000001</v>
          </cell>
          <cell r="AQ104">
            <v>31.897713</v>
          </cell>
          <cell r="AR104">
            <v>8.4791384000000001</v>
          </cell>
          <cell r="AS104">
            <v>4.5760430999999997</v>
          </cell>
          <cell r="AT104">
            <v>5.5181693999999997</v>
          </cell>
          <cell r="AU104">
            <v>10.767160000000001</v>
          </cell>
          <cell r="AV104">
            <v>32.166893000000002</v>
          </cell>
          <cell r="AW104">
            <v>0</v>
          </cell>
        </row>
        <row r="105">
          <cell r="A105">
            <v>2334</v>
          </cell>
          <cell r="B105" t="str">
            <v>Augsburg College</v>
          </cell>
          <cell r="C105">
            <v>2</v>
          </cell>
          <cell r="D105" t="str">
            <v>MN</v>
          </cell>
          <cell r="E105">
            <v>27</v>
          </cell>
          <cell r="F105">
            <v>21501</v>
          </cell>
          <cell r="G105" t="str">
            <v>Minneapolis</v>
          </cell>
          <cell r="H105">
            <v>27053</v>
          </cell>
          <cell r="I105" t="str">
            <v>Hennepin</v>
          </cell>
          <cell r="J105">
            <v>55454</v>
          </cell>
          <cell r="K105">
            <v>6</v>
          </cell>
          <cell r="L105" t="str">
            <v>Selective private</v>
          </cell>
          <cell r="M105">
            <v>2</v>
          </cell>
          <cell r="N105">
            <v>1</v>
          </cell>
          <cell r="O105">
            <v>0</v>
          </cell>
          <cell r="P105">
            <v>4</v>
          </cell>
          <cell r="Q105">
            <v>5729.75</v>
          </cell>
          <cell r="R105">
            <v>8099.0962</v>
          </cell>
          <cell r="S105">
            <v>0</v>
          </cell>
          <cell r="T105">
            <v>0</v>
          </cell>
          <cell r="U105">
            <v>0</v>
          </cell>
          <cell r="V105">
            <v>2716</v>
          </cell>
          <cell r="W105">
            <v>3040</v>
          </cell>
          <cell r="X105">
            <v>34431</v>
          </cell>
          <cell r="Y105">
            <v>16340</v>
          </cell>
          <cell r="Z105">
            <v>0.63569682151589202</v>
          </cell>
          <cell r="AA105">
            <v>0.52597402597402598</v>
          </cell>
          <cell r="AB105">
            <v>6868</v>
          </cell>
          <cell r="AC105">
            <v>46387.6618705035</v>
          </cell>
          <cell r="AD105">
            <v>1152.5</v>
          </cell>
          <cell r="AE105">
            <v>1075</v>
          </cell>
          <cell r="AF105">
            <v>16471</v>
          </cell>
          <cell r="AG105">
            <v>0.39140001000000002</v>
          </cell>
          <cell r="AH105">
            <v>44800</v>
          </cell>
          <cell r="AJ105">
            <v>29369207</v>
          </cell>
          <cell r="AK105">
            <v>17627456</v>
          </cell>
          <cell r="AL105">
            <v>3.2955717000000002E-2</v>
          </cell>
          <cell r="AM105">
            <v>5.5612768999999999E-2</v>
          </cell>
          <cell r="AN105">
            <v>9.9553726999999995E-3</v>
          </cell>
          <cell r="AO105">
            <v>3.3642291999999997E-2</v>
          </cell>
          <cell r="AP105">
            <v>9.5918369000000006</v>
          </cell>
          <cell r="AQ105">
            <v>29.183674</v>
          </cell>
          <cell r="AR105">
            <v>4.8979591999999998</v>
          </cell>
          <cell r="AS105">
            <v>1.0204082000000001</v>
          </cell>
          <cell r="AT105">
            <v>7.7551021999999996</v>
          </cell>
          <cell r="AU105">
            <v>14.285714</v>
          </cell>
          <cell r="AV105">
            <v>33.265304999999998</v>
          </cell>
          <cell r="AW105">
            <v>0</v>
          </cell>
        </row>
        <row r="106">
          <cell r="A106">
            <v>5599</v>
          </cell>
          <cell r="B106" t="str">
            <v>Augusta Technical College</v>
          </cell>
          <cell r="C106">
            <v>3</v>
          </cell>
          <cell r="D106" t="str">
            <v>GA</v>
          </cell>
          <cell r="E106">
            <v>13</v>
          </cell>
          <cell r="F106">
            <v>8401</v>
          </cell>
          <cell r="G106" t="str">
            <v>Aiken</v>
          </cell>
          <cell r="H106">
            <v>13245</v>
          </cell>
          <cell r="I106" t="str">
            <v>Richmond</v>
          </cell>
          <cell r="J106">
            <v>30906</v>
          </cell>
          <cell r="K106">
            <v>9</v>
          </cell>
          <cell r="L106" t="str">
            <v>Two-year (public and private not-for-profit)</v>
          </cell>
          <cell r="M106">
            <v>1</v>
          </cell>
          <cell r="N106">
            <v>2</v>
          </cell>
          <cell r="O106">
            <v>1</v>
          </cell>
          <cell r="P106">
            <v>999</v>
          </cell>
          <cell r="Q106">
            <v>4385.7079999999996</v>
          </cell>
          <cell r="R106">
            <v>3459.9495000000002</v>
          </cell>
          <cell r="S106">
            <v>0</v>
          </cell>
          <cell r="T106">
            <v>0</v>
          </cell>
          <cell r="U106">
            <v>0</v>
          </cell>
          <cell r="V106">
            <v>4379</v>
          </cell>
          <cell r="W106">
            <v>3265</v>
          </cell>
          <cell r="X106">
            <v>2614</v>
          </cell>
          <cell r="Y106">
            <v>978</v>
          </cell>
          <cell r="Z106">
            <v>0.201277955271565</v>
          </cell>
          <cell r="AA106">
            <v>0.44764397905759101</v>
          </cell>
          <cell r="AB106">
            <v>4872</v>
          </cell>
          <cell r="AC106">
            <v>43642.6949152542</v>
          </cell>
          <cell r="AF106">
            <v>8506</v>
          </cell>
          <cell r="AH106">
            <v>22400</v>
          </cell>
          <cell r="AJ106">
            <v>13998254</v>
          </cell>
          <cell r="AK106">
            <v>11017162</v>
          </cell>
          <cell r="AL106">
            <v>1.7764166000000001E-2</v>
          </cell>
          <cell r="AM106">
            <v>0.50015312000000001</v>
          </cell>
          <cell r="AN106">
            <v>1.8376723000000001E-2</v>
          </cell>
          <cell r="AO106">
            <v>0</v>
          </cell>
          <cell r="AP106">
            <v>0</v>
          </cell>
          <cell r="AQ106">
            <v>22.280334</v>
          </cell>
          <cell r="AR106">
            <v>28.661086999999998</v>
          </cell>
          <cell r="AS106">
            <v>0</v>
          </cell>
          <cell r="AT106">
            <v>0.20920501999999999</v>
          </cell>
          <cell r="AU106">
            <v>4.8117156000000003</v>
          </cell>
          <cell r="AV106">
            <v>0</v>
          </cell>
          <cell r="AW106">
            <v>44.037658999999998</v>
          </cell>
        </row>
        <row r="107">
          <cell r="A107">
            <v>1633</v>
          </cell>
          <cell r="B107" t="str">
            <v>Augustana College of Rock Island, IL</v>
          </cell>
          <cell r="C107">
            <v>2</v>
          </cell>
          <cell r="D107" t="str">
            <v>IL</v>
          </cell>
          <cell r="E107">
            <v>17</v>
          </cell>
          <cell r="F107">
            <v>23801</v>
          </cell>
          <cell r="G107" t="str">
            <v>Davenport</v>
          </cell>
          <cell r="H107">
            <v>17161</v>
          </cell>
          <cell r="I107" t="str">
            <v>Rock Island</v>
          </cell>
          <cell r="J107">
            <v>61201</v>
          </cell>
          <cell r="K107">
            <v>4</v>
          </cell>
          <cell r="L107" t="str">
            <v>Highly selective private</v>
          </cell>
          <cell r="M107">
            <v>2</v>
          </cell>
          <cell r="N107">
            <v>1</v>
          </cell>
          <cell r="O107">
            <v>0</v>
          </cell>
          <cell r="P107">
            <v>2</v>
          </cell>
          <cell r="Q107">
            <v>7333.7475999999997</v>
          </cell>
          <cell r="R107">
            <v>8664.5967000000001</v>
          </cell>
          <cell r="S107">
            <v>0</v>
          </cell>
          <cell r="T107">
            <v>0</v>
          </cell>
          <cell r="U107">
            <v>0</v>
          </cell>
          <cell r="V107">
            <v>2524</v>
          </cell>
          <cell r="W107">
            <v>2230</v>
          </cell>
          <cell r="X107">
            <v>37236</v>
          </cell>
          <cell r="Y107">
            <v>17913</v>
          </cell>
          <cell r="Z107">
            <v>0.78401122019635305</v>
          </cell>
          <cell r="AA107">
            <v>0.74390243902439002</v>
          </cell>
          <cell r="AB107">
            <v>7186</v>
          </cell>
          <cell r="AC107">
            <v>53134.753521126702</v>
          </cell>
          <cell r="AF107">
            <v>16501</v>
          </cell>
          <cell r="AG107">
            <v>0.41330001</v>
          </cell>
          <cell r="AH107">
            <v>49600</v>
          </cell>
          <cell r="AJ107">
            <v>22428178</v>
          </cell>
          <cell r="AK107">
            <v>15574502</v>
          </cell>
          <cell r="AL107">
            <v>1.9730942000000001E-2</v>
          </cell>
          <cell r="AM107">
            <v>2.9596412999999998E-2</v>
          </cell>
          <cell r="AN107">
            <v>2.6008969E-2</v>
          </cell>
          <cell r="AO107">
            <v>3.5874437999999999E-3</v>
          </cell>
          <cell r="AP107">
            <v>16.571428000000001</v>
          </cell>
          <cell r="AQ107">
            <v>20.571428000000001</v>
          </cell>
          <cell r="AR107">
            <v>4.1904763999999997</v>
          </cell>
          <cell r="AS107">
            <v>0.57142859999999995</v>
          </cell>
          <cell r="AT107">
            <v>0.57142859999999995</v>
          </cell>
          <cell r="AU107">
            <v>30.095237999999998</v>
          </cell>
          <cell r="AV107">
            <v>27.428571999999999</v>
          </cell>
          <cell r="AW107">
            <v>0</v>
          </cell>
        </row>
        <row r="108">
          <cell r="A108">
            <v>3458</v>
          </cell>
          <cell r="B108" t="str">
            <v>Augustana College of Sioux Falls, SD</v>
          </cell>
          <cell r="C108">
            <v>2</v>
          </cell>
          <cell r="D108" t="str">
            <v>SD</v>
          </cell>
          <cell r="E108">
            <v>46</v>
          </cell>
          <cell r="F108">
            <v>26503</v>
          </cell>
          <cell r="G108" t="str">
            <v>Sioux Falls</v>
          </cell>
          <cell r="H108">
            <v>46099</v>
          </cell>
          <cell r="I108" t="str">
            <v>Minnehaha</v>
          </cell>
          <cell r="J108">
            <v>57197</v>
          </cell>
          <cell r="K108">
            <v>6</v>
          </cell>
          <cell r="L108" t="str">
            <v>Selective private</v>
          </cell>
          <cell r="M108">
            <v>2</v>
          </cell>
          <cell r="N108">
            <v>1</v>
          </cell>
          <cell r="O108">
            <v>0</v>
          </cell>
          <cell r="P108">
            <v>3</v>
          </cell>
          <cell r="Q108">
            <v>6084.6934000000001</v>
          </cell>
          <cell r="R108">
            <v>9716.7978999999996</v>
          </cell>
          <cell r="S108">
            <v>0</v>
          </cell>
          <cell r="T108">
            <v>0</v>
          </cell>
          <cell r="U108">
            <v>0</v>
          </cell>
          <cell r="V108">
            <v>1697</v>
          </cell>
          <cell r="W108">
            <v>1783</v>
          </cell>
          <cell r="X108">
            <v>29214</v>
          </cell>
          <cell r="Y108">
            <v>14754</v>
          </cell>
          <cell r="Z108">
            <v>0.66433566433566404</v>
          </cell>
          <cell r="AA108">
            <v>0.62663185378590003</v>
          </cell>
          <cell r="AB108">
            <v>6488</v>
          </cell>
          <cell r="AC108">
            <v>43325.619469026497</v>
          </cell>
          <cell r="AD108">
            <v>1120</v>
          </cell>
          <cell r="AF108">
            <v>13828</v>
          </cell>
          <cell r="AG108">
            <v>0.31909999</v>
          </cell>
          <cell r="AH108">
            <v>42600</v>
          </cell>
          <cell r="AJ108">
            <v>16468398</v>
          </cell>
          <cell r="AK108">
            <v>10206892</v>
          </cell>
          <cell r="AL108">
            <v>3.4722222000000001E-3</v>
          </cell>
          <cell r="AM108">
            <v>5.2083334999999996E-3</v>
          </cell>
          <cell r="AN108">
            <v>1.7361111000000001E-3</v>
          </cell>
          <cell r="AO108">
            <v>1.6782406999999999E-2</v>
          </cell>
          <cell r="AP108">
            <v>11.838006</v>
          </cell>
          <cell r="AQ108">
            <v>20.872274000000001</v>
          </cell>
          <cell r="AR108">
            <v>9.0342684000000002</v>
          </cell>
          <cell r="AS108">
            <v>2.1806852999999999</v>
          </cell>
          <cell r="AT108">
            <v>3.4267911999999998</v>
          </cell>
          <cell r="AU108">
            <v>15.264797</v>
          </cell>
          <cell r="AV108">
            <v>37.383178999999998</v>
          </cell>
          <cell r="AW108">
            <v>0</v>
          </cell>
        </row>
        <row r="109">
          <cell r="A109">
            <v>1634</v>
          </cell>
          <cell r="B109" t="str">
            <v>Aurora University</v>
          </cell>
          <cell r="C109">
            <v>2</v>
          </cell>
          <cell r="D109" t="str">
            <v>IL</v>
          </cell>
          <cell r="E109">
            <v>17</v>
          </cell>
          <cell r="F109">
            <v>24300</v>
          </cell>
          <cell r="G109" t="str">
            <v>Chicago</v>
          </cell>
          <cell r="H109">
            <v>17089</v>
          </cell>
          <cell r="I109" t="str">
            <v>Kane</v>
          </cell>
          <cell r="J109">
            <v>60506</v>
          </cell>
          <cell r="K109">
            <v>6</v>
          </cell>
          <cell r="L109" t="str">
            <v>Selective private</v>
          </cell>
          <cell r="M109">
            <v>2</v>
          </cell>
          <cell r="N109">
            <v>1</v>
          </cell>
          <cell r="O109">
            <v>0</v>
          </cell>
          <cell r="P109">
            <v>4</v>
          </cell>
          <cell r="Q109">
            <v>4840.4984999999997</v>
          </cell>
          <cell r="R109">
            <v>4236.6108000000004</v>
          </cell>
          <cell r="S109">
            <v>0</v>
          </cell>
          <cell r="T109">
            <v>0</v>
          </cell>
          <cell r="U109">
            <v>0</v>
          </cell>
          <cell r="V109">
            <v>3246</v>
          </cell>
          <cell r="W109">
            <v>2391</v>
          </cell>
          <cell r="X109">
            <v>21320</v>
          </cell>
          <cell r="Z109">
            <v>0.57602339181286499</v>
          </cell>
          <cell r="AA109">
            <v>0.42758620689655102</v>
          </cell>
          <cell r="AB109">
            <v>7064</v>
          </cell>
          <cell r="AC109">
            <v>50726.275862068898</v>
          </cell>
          <cell r="AD109">
            <v>1005</v>
          </cell>
          <cell r="AF109">
            <v>13607</v>
          </cell>
          <cell r="AG109">
            <v>0.24049999999999999</v>
          </cell>
          <cell r="AH109">
            <v>41500</v>
          </cell>
          <cell r="AJ109">
            <v>19042619</v>
          </cell>
          <cell r="AK109">
            <v>11051436</v>
          </cell>
          <cell r="AL109">
            <v>2.2036474E-2</v>
          </cell>
          <cell r="AM109">
            <v>0.15349545000000001</v>
          </cell>
          <cell r="AN109">
            <v>8.6626142000000003E-2</v>
          </cell>
          <cell r="AO109">
            <v>7.5987842999999998E-4</v>
          </cell>
          <cell r="AP109">
            <v>1.9480519000000001</v>
          </cell>
          <cell r="AQ109">
            <v>24.350649000000001</v>
          </cell>
          <cell r="AR109">
            <v>12.662337000000001</v>
          </cell>
          <cell r="AS109">
            <v>2.5974026000000001</v>
          </cell>
          <cell r="AT109">
            <v>16.883118</v>
          </cell>
          <cell r="AU109">
            <v>9.0909089999999999</v>
          </cell>
          <cell r="AV109">
            <v>32.467533000000003</v>
          </cell>
          <cell r="AW109">
            <v>0</v>
          </cell>
        </row>
        <row r="110">
          <cell r="A110">
            <v>3543</v>
          </cell>
          <cell r="B110" t="str">
            <v>Austin College</v>
          </cell>
          <cell r="C110">
            <v>3</v>
          </cell>
          <cell r="D110" t="str">
            <v>TX</v>
          </cell>
          <cell r="E110">
            <v>48</v>
          </cell>
          <cell r="F110">
            <v>33902</v>
          </cell>
          <cell r="G110" t="str">
            <v>Sherman</v>
          </cell>
          <cell r="H110">
            <v>48181</v>
          </cell>
          <cell r="I110" t="str">
            <v>Grayson</v>
          </cell>
          <cell r="J110">
            <v>75090</v>
          </cell>
          <cell r="K110">
            <v>4</v>
          </cell>
          <cell r="L110" t="str">
            <v>Highly selective private</v>
          </cell>
          <cell r="M110">
            <v>2</v>
          </cell>
          <cell r="N110">
            <v>1</v>
          </cell>
          <cell r="O110">
            <v>0</v>
          </cell>
          <cell r="P110">
            <v>2</v>
          </cell>
          <cell r="Q110">
            <v>7690.8231999999998</v>
          </cell>
          <cell r="R110">
            <v>11745.803</v>
          </cell>
          <cell r="S110">
            <v>0</v>
          </cell>
          <cell r="T110">
            <v>0</v>
          </cell>
          <cell r="U110">
            <v>0</v>
          </cell>
          <cell r="V110">
            <v>1207</v>
          </cell>
          <cell r="W110">
            <v>1234</v>
          </cell>
          <cell r="X110">
            <v>34840</v>
          </cell>
          <cell r="Y110">
            <v>15302</v>
          </cell>
          <cell r="Z110">
            <v>0.71771771771771697</v>
          </cell>
          <cell r="AA110">
            <v>0.77906976744185996</v>
          </cell>
          <cell r="AB110">
            <v>7605</v>
          </cell>
          <cell r="AC110">
            <v>57420.364705882297</v>
          </cell>
          <cell r="AD110">
            <v>1195</v>
          </cell>
          <cell r="AE110">
            <v>1195</v>
          </cell>
          <cell r="AF110">
            <v>17558</v>
          </cell>
          <cell r="AG110">
            <v>0.41389999</v>
          </cell>
          <cell r="AH110">
            <v>47600</v>
          </cell>
          <cell r="AJ110">
            <v>14921908</v>
          </cell>
          <cell r="AK110">
            <v>9817219</v>
          </cell>
          <cell r="AL110">
            <v>8.3612039999999999E-2</v>
          </cell>
          <cell r="AM110">
            <v>4.5986622999999997E-2</v>
          </cell>
          <cell r="AN110">
            <v>6.1036788000000002E-2</v>
          </cell>
          <cell r="AO110">
            <v>2.0066889000000001E-2</v>
          </cell>
          <cell r="AP110">
            <v>23.353294000000002</v>
          </cell>
          <cell r="AQ110">
            <v>10.479042</v>
          </cell>
          <cell r="AR110">
            <v>0</v>
          </cell>
          <cell r="AS110">
            <v>3.2934131999999998</v>
          </cell>
          <cell r="AT110">
            <v>0</v>
          </cell>
          <cell r="AU110">
            <v>25.449100000000001</v>
          </cell>
          <cell r="AV110">
            <v>37.425151999999997</v>
          </cell>
          <cell r="AW110">
            <v>0</v>
          </cell>
        </row>
        <row r="111">
          <cell r="A111">
            <v>12015</v>
          </cell>
          <cell r="B111" t="str">
            <v>Austin Community College</v>
          </cell>
          <cell r="C111">
            <v>3</v>
          </cell>
          <cell r="D111" t="str">
            <v>TX</v>
          </cell>
          <cell r="E111">
            <v>48</v>
          </cell>
          <cell r="F111">
            <v>31201</v>
          </cell>
          <cell r="G111" t="str">
            <v>Austin</v>
          </cell>
          <cell r="H111">
            <v>48453</v>
          </cell>
          <cell r="I111" t="str">
            <v>Travis</v>
          </cell>
          <cell r="J111">
            <v>78752</v>
          </cell>
          <cell r="K111">
            <v>9</v>
          </cell>
          <cell r="L111" t="str">
            <v>Two-year (public and private not-for-profit)</v>
          </cell>
          <cell r="M111">
            <v>1</v>
          </cell>
          <cell r="N111">
            <v>2</v>
          </cell>
          <cell r="O111">
            <v>1</v>
          </cell>
          <cell r="P111">
            <v>999</v>
          </cell>
          <cell r="Q111">
            <v>1792.5077000000001</v>
          </cell>
          <cell r="R111">
            <v>2932.2766000000001</v>
          </cell>
          <cell r="S111">
            <v>0</v>
          </cell>
          <cell r="T111">
            <v>0</v>
          </cell>
          <cell r="U111">
            <v>0</v>
          </cell>
          <cell r="V111">
            <v>41627</v>
          </cell>
          <cell r="W111">
            <v>25735</v>
          </cell>
          <cell r="X111">
            <v>8610</v>
          </cell>
          <cell r="Y111">
            <v>2142</v>
          </cell>
          <cell r="Z111">
            <v>5.94886922320551E-2</v>
          </cell>
          <cell r="AA111">
            <v>3.3823529411764697E-2</v>
          </cell>
          <cell r="AB111">
            <v>7080</v>
          </cell>
          <cell r="AC111">
            <v>55901</v>
          </cell>
          <cell r="AF111">
            <v>7933</v>
          </cell>
          <cell r="AH111">
            <v>34700</v>
          </cell>
          <cell r="AJ111">
            <v>121609355</v>
          </cell>
          <cell r="AK111">
            <v>51216976</v>
          </cell>
          <cell r="AL111">
            <v>5.9801828000000001E-2</v>
          </cell>
          <cell r="AM111">
            <v>6.6019042999999999E-2</v>
          </cell>
          <cell r="AN111">
            <v>0.21309501</v>
          </cell>
          <cell r="AO111">
            <v>1.2512143E-2</v>
          </cell>
          <cell r="AP111">
            <v>10.476191</v>
          </cell>
          <cell r="AQ111">
            <v>18.476191</v>
          </cell>
          <cell r="AR111">
            <v>24.952380999999999</v>
          </cell>
          <cell r="AS111">
            <v>3.1428571000000001</v>
          </cell>
          <cell r="AT111">
            <v>12</v>
          </cell>
          <cell r="AU111">
            <v>16</v>
          </cell>
          <cell r="AV111">
            <v>3.4285717</v>
          </cell>
          <cell r="AW111">
            <v>11.523809</v>
          </cell>
        </row>
        <row r="112">
          <cell r="A112">
            <v>3478</v>
          </cell>
          <cell r="B112" t="str">
            <v>Austin Peay State University</v>
          </cell>
          <cell r="C112">
            <v>3</v>
          </cell>
          <cell r="D112" t="str">
            <v>TN</v>
          </cell>
          <cell r="E112">
            <v>47</v>
          </cell>
          <cell r="F112">
            <v>5900</v>
          </cell>
          <cell r="G112" t="str">
            <v>Clarksville</v>
          </cell>
          <cell r="H112">
            <v>47125</v>
          </cell>
          <cell r="I112" t="str">
            <v>Montgomery</v>
          </cell>
          <cell r="J112">
            <v>37044</v>
          </cell>
          <cell r="K112">
            <v>5</v>
          </cell>
          <cell r="L112" t="str">
            <v>Selective public</v>
          </cell>
          <cell r="M112">
            <v>1</v>
          </cell>
          <cell r="N112">
            <v>1</v>
          </cell>
          <cell r="O112">
            <v>1</v>
          </cell>
          <cell r="P112">
            <v>4</v>
          </cell>
          <cell r="Q112">
            <v>3135.3407999999999</v>
          </cell>
          <cell r="R112">
            <v>5018.3734999999997</v>
          </cell>
          <cell r="S112">
            <v>0</v>
          </cell>
          <cell r="T112">
            <v>0</v>
          </cell>
          <cell r="U112">
            <v>0</v>
          </cell>
          <cell r="V112">
            <v>9550</v>
          </cell>
          <cell r="W112">
            <v>7121</v>
          </cell>
          <cell r="X112">
            <v>7168</v>
          </cell>
          <cell r="Y112">
            <v>2831</v>
          </cell>
          <cell r="Z112">
            <v>0.36317135549872098</v>
          </cell>
          <cell r="AA112">
            <v>0.31177231565329799</v>
          </cell>
          <cell r="AB112">
            <v>6879</v>
          </cell>
          <cell r="AC112">
            <v>47607.512455516</v>
          </cell>
          <cell r="AD112">
            <v>955</v>
          </cell>
          <cell r="AE112">
            <v>990</v>
          </cell>
          <cell r="AF112">
            <v>13508</v>
          </cell>
          <cell r="AG112">
            <v>0.14049998999999999</v>
          </cell>
          <cell r="AH112">
            <v>34700</v>
          </cell>
          <cell r="AI112">
            <v>401.10138000000001</v>
          </cell>
          <cell r="AJ112">
            <v>51908921</v>
          </cell>
          <cell r="AK112">
            <v>23975160</v>
          </cell>
          <cell r="AL112">
            <v>2.5683388000000001E-2</v>
          </cell>
          <cell r="AM112">
            <v>0.18954641</v>
          </cell>
          <cell r="AN112">
            <v>4.7011114999999999E-2</v>
          </cell>
          <cell r="AO112">
            <v>3.0039050999999999E-3</v>
          </cell>
          <cell r="AP112">
            <v>9.1194973000000008</v>
          </cell>
          <cell r="AQ112">
            <v>27.568134000000001</v>
          </cell>
          <cell r="AR112">
            <v>8.5953874999999993</v>
          </cell>
          <cell r="AS112">
            <v>19.916142000000001</v>
          </cell>
          <cell r="AT112">
            <v>3.7735848000000001</v>
          </cell>
          <cell r="AU112">
            <v>15.513626</v>
          </cell>
          <cell r="AV112">
            <v>15.513627</v>
          </cell>
          <cell r="AW112">
            <v>0</v>
          </cell>
        </row>
        <row r="113">
          <cell r="A113">
            <v>11621</v>
          </cell>
          <cell r="B113" t="str">
            <v>Automotive Training Center</v>
          </cell>
          <cell r="C113">
            <v>1</v>
          </cell>
          <cell r="D113" t="str">
            <v>PA</v>
          </cell>
          <cell r="E113">
            <v>42</v>
          </cell>
          <cell r="F113">
            <v>19700</v>
          </cell>
          <cell r="G113" t="str">
            <v>Philadelphia</v>
          </cell>
          <cell r="H113">
            <v>42029</v>
          </cell>
          <cell r="I113" t="str">
            <v>Chester</v>
          </cell>
          <cell r="J113">
            <v>19341</v>
          </cell>
          <cell r="K113">
            <v>11</v>
          </cell>
          <cell r="L113" t="str">
            <v>Two-year for-profit</v>
          </cell>
          <cell r="M113">
            <v>3</v>
          </cell>
          <cell r="N113">
            <v>2</v>
          </cell>
          <cell r="O113">
            <v>0</v>
          </cell>
          <cell r="P113">
            <v>999</v>
          </cell>
          <cell r="Q113">
            <v>4317.0703000000003</v>
          </cell>
          <cell r="R113">
            <v>8396.5126999999993</v>
          </cell>
          <cell r="S113">
            <v>0</v>
          </cell>
          <cell r="T113">
            <v>0</v>
          </cell>
          <cell r="U113">
            <v>0</v>
          </cell>
          <cell r="V113">
            <v>645</v>
          </cell>
          <cell r="W113">
            <v>198</v>
          </cell>
          <cell r="Z113">
            <v>0.63323528651508598</v>
          </cell>
          <cell r="AA113">
            <v>0.73529411764705799</v>
          </cell>
          <cell r="AF113">
            <v>10274.316000000001</v>
          </cell>
          <cell r="AH113">
            <v>43400</v>
          </cell>
          <cell r="AJ113">
            <v>3054217.8</v>
          </cell>
          <cell r="AK113">
            <v>853747</v>
          </cell>
          <cell r="AL113">
            <v>1.5151516E-2</v>
          </cell>
          <cell r="AM113">
            <v>4.5454546999999998E-2</v>
          </cell>
          <cell r="AN113">
            <v>2.0202020000000001E-2</v>
          </cell>
          <cell r="AO113">
            <v>5.0505050000000003E-3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100</v>
          </cell>
        </row>
        <row r="114">
          <cell r="A114">
            <v>10858</v>
          </cell>
          <cell r="B114" t="str">
            <v>Avalon School Of Cosmetology</v>
          </cell>
          <cell r="C114">
            <v>4</v>
          </cell>
          <cell r="D114" t="str">
            <v>AZ</v>
          </cell>
          <cell r="E114">
            <v>4</v>
          </cell>
          <cell r="F114">
            <v>35001</v>
          </cell>
          <cell r="G114" t="str">
            <v>Phoenix</v>
          </cell>
          <cell r="H114">
            <v>4013</v>
          </cell>
          <cell r="I114" t="str">
            <v>Maricopa</v>
          </cell>
          <cell r="J114">
            <v>85210</v>
          </cell>
          <cell r="K114">
            <v>12</v>
          </cell>
          <cell r="L114" t="str">
            <v>Less than two-year schools of any type</v>
          </cell>
          <cell r="M114">
            <v>3</v>
          </cell>
          <cell r="N114">
            <v>3</v>
          </cell>
          <cell r="O114">
            <v>0</v>
          </cell>
          <cell r="P114">
            <v>999</v>
          </cell>
          <cell r="Q114">
            <v>2967.011</v>
          </cell>
          <cell r="R114">
            <v>7790.8755000000001</v>
          </cell>
          <cell r="S114">
            <v>0</v>
          </cell>
          <cell r="T114">
            <v>0</v>
          </cell>
          <cell r="U114">
            <v>0</v>
          </cell>
          <cell r="V114">
            <v>678</v>
          </cell>
          <cell r="W114">
            <v>102</v>
          </cell>
          <cell r="Z114">
            <v>0.81632653061224403</v>
          </cell>
          <cell r="AF114">
            <v>10778.159</v>
          </cell>
          <cell r="AH114">
            <v>17900</v>
          </cell>
          <cell r="AJ114">
            <v>1561270.0412979301</v>
          </cell>
          <cell r="AK114">
            <v>246727</v>
          </cell>
          <cell r="AL114">
            <v>1.9607843999999999E-2</v>
          </cell>
          <cell r="AM114">
            <v>5.8823529999999999E-2</v>
          </cell>
          <cell r="AN114">
            <v>6.8627454000000004E-2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100</v>
          </cell>
        </row>
        <row r="115">
          <cell r="A115">
            <v>39413</v>
          </cell>
          <cell r="B115" t="str">
            <v>Ave Maria University</v>
          </cell>
          <cell r="C115">
            <v>3</v>
          </cell>
          <cell r="D115" t="str">
            <v>FL</v>
          </cell>
          <cell r="E115">
            <v>12</v>
          </cell>
          <cell r="F115">
            <v>7200</v>
          </cell>
          <cell r="G115" t="str">
            <v>Cape Coral</v>
          </cell>
          <cell r="H115">
            <v>12021</v>
          </cell>
          <cell r="I115" t="str">
            <v>Collier</v>
          </cell>
          <cell r="J115">
            <v>34142</v>
          </cell>
          <cell r="K115">
            <v>8</v>
          </cell>
          <cell r="L115" t="str">
            <v>Nonselective four-year private not-for-profit</v>
          </cell>
          <cell r="M115">
            <v>2</v>
          </cell>
          <cell r="N115">
            <v>1</v>
          </cell>
          <cell r="O115">
            <v>0</v>
          </cell>
          <cell r="P115">
            <v>999</v>
          </cell>
          <cell r="R115">
            <v>7448.1099000000004</v>
          </cell>
          <cell r="S115">
            <v>0</v>
          </cell>
          <cell r="T115">
            <v>0</v>
          </cell>
          <cell r="U115">
            <v>0</v>
          </cell>
          <cell r="V115">
            <v>906</v>
          </cell>
          <cell r="X115">
            <v>17940</v>
          </cell>
          <cell r="Z115">
            <v>0.59124087591240804</v>
          </cell>
          <cell r="AB115">
            <v>7598</v>
          </cell>
          <cell r="AD115">
            <v>1100</v>
          </cell>
          <cell r="AF115">
            <v>15853</v>
          </cell>
          <cell r="AG115">
            <v>0.40410000000000001</v>
          </cell>
          <cell r="AJ115">
            <v>7619786</v>
          </cell>
        </row>
        <row r="116">
          <cell r="A116">
            <v>121</v>
          </cell>
          <cell r="B116" t="str">
            <v>Aveda Institute</v>
          </cell>
          <cell r="C116">
            <v>2</v>
          </cell>
          <cell r="D116" t="str">
            <v>MN</v>
          </cell>
          <cell r="E116">
            <v>27</v>
          </cell>
          <cell r="F116">
            <v>21501</v>
          </cell>
          <cell r="G116" t="str">
            <v>Minneapolis</v>
          </cell>
          <cell r="H116">
            <v>27053</v>
          </cell>
          <cell r="I116" t="str">
            <v>Hennepin</v>
          </cell>
          <cell r="J116">
            <v>55414</v>
          </cell>
          <cell r="K116">
            <v>12</v>
          </cell>
          <cell r="L116" t="str">
            <v>Less than two-year schools of any type</v>
          </cell>
          <cell r="M116">
            <v>3</v>
          </cell>
          <cell r="N116">
            <v>3</v>
          </cell>
          <cell r="O116">
            <v>0</v>
          </cell>
          <cell r="P116">
            <v>999</v>
          </cell>
          <cell r="Q116">
            <v>6248.8720999999996</v>
          </cell>
          <cell r="R116">
            <v>9317.0604999999996</v>
          </cell>
          <cell r="S116">
            <v>1</v>
          </cell>
          <cell r="T116">
            <v>0</v>
          </cell>
          <cell r="U116">
            <v>0</v>
          </cell>
          <cell r="V116">
            <v>727</v>
          </cell>
          <cell r="W116">
            <v>369</v>
          </cell>
          <cell r="AF116">
            <v>16904.634999999998</v>
          </cell>
          <cell r="AH116">
            <v>27700</v>
          </cell>
          <cell r="AJ116">
            <v>3235130.26547455</v>
          </cell>
          <cell r="AK116">
            <v>1673414</v>
          </cell>
          <cell r="AL116">
            <v>3.2520324000000003E-2</v>
          </cell>
          <cell r="AM116">
            <v>1.6260162000000002E-2</v>
          </cell>
          <cell r="AN116">
            <v>3.2520324000000003E-2</v>
          </cell>
          <cell r="AO116">
            <v>0</v>
          </cell>
          <cell r="AP116">
            <v>0</v>
          </cell>
          <cell r="AQ116">
            <v>0</v>
          </cell>
          <cell r="AR116">
            <v>14.987715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85.012282999999996</v>
          </cell>
        </row>
        <row r="117">
          <cell r="A117">
            <v>41194</v>
          </cell>
          <cell r="B117" t="str">
            <v>Aveda Institute - Saint Petersburg</v>
          </cell>
          <cell r="C117">
            <v>3</v>
          </cell>
          <cell r="D117" t="str">
            <v>FL</v>
          </cell>
          <cell r="E117">
            <v>12</v>
          </cell>
          <cell r="F117">
            <v>7000</v>
          </cell>
          <cell r="G117" t="str">
            <v>Miami</v>
          </cell>
          <cell r="H117">
            <v>12011</v>
          </cell>
          <cell r="I117" t="str">
            <v>Broward</v>
          </cell>
          <cell r="J117">
            <v>33314</v>
          </cell>
          <cell r="K117">
            <v>12</v>
          </cell>
          <cell r="L117" t="str">
            <v>Less than two-year schools of any type</v>
          </cell>
          <cell r="M117">
            <v>3</v>
          </cell>
          <cell r="N117">
            <v>3</v>
          </cell>
          <cell r="O117">
            <v>0</v>
          </cell>
          <cell r="P117">
            <v>999</v>
          </cell>
          <cell r="R117">
            <v>5266.5176000000001</v>
          </cell>
          <cell r="S117">
            <v>0</v>
          </cell>
          <cell r="T117">
            <v>0</v>
          </cell>
          <cell r="U117">
            <v>0</v>
          </cell>
          <cell r="V117">
            <v>619</v>
          </cell>
          <cell r="AF117">
            <v>13174</v>
          </cell>
          <cell r="AJ117">
            <v>4163905</v>
          </cell>
        </row>
        <row r="118">
          <cell r="A118">
            <v>26009</v>
          </cell>
          <cell r="B118" t="str">
            <v>Aveda Institute Covington</v>
          </cell>
          <cell r="C118">
            <v>3</v>
          </cell>
          <cell r="D118" t="str">
            <v>LA</v>
          </cell>
          <cell r="E118">
            <v>22</v>
          </cell>
          <cell r="F118">
            <v>3300</v>
          </cell>
          <cell r="G118" t="str">
            <v>New Orleans</v>
          </cell>
          <cell r="H118">
            <v>22103</v>
          </cell>
          <cell r="I118" t="str">
            <v>St Tammany</v>
          </cell>
          <cell r="J118">
            <v>70433</v>
          </cell>
          <cell r="K118">
            <v>12</v>
          </cell>
          <cell r="L118" t="str">
            <v>Less than two-year schools of any type</v>
          </cell>
          <cell r="M118">
            <v>3</v>
          </cell>
          <cell r="N118">
            <v>3</v>
          </cell>
          <cell r="O118">
            <v>0</v>
          </cell>
          <cell r="P118">
            <v>999</v>
          </cell>
          <cell r="Q118">
            <v>8914.5956999999999</v>
          </cell>
          <cell r="R118">
            <v>10242.286</v>
          </cell>
          <cell r="S118">
            <v>0</v>
          </cell>
          <cell r="T118">
            <v>0</v>
          </cell>
          <cell r="U118">
            <v>0</v>
          </cell>
          <cell r="V118">
            <v>1707</v>
          </cell>
          <cell r="W118">
            <v>138</v>
          </cell>
          <cell r="AF118">
            <v>13747</v>
          </cell>
          <cell r="AH118">
            <v>17900</v>
          </cell>
          <cell r="AJ118">
            <v>15091479</v>
          </cell>
          <cell r="AK118">
            <v>807880</v>
          </cell>
          <cell r="AL118">
            <v>0</v>
          </cell>
          <cell r="AM118">
            <v>5.0724637000000003E-2</v>
          </cell>
          <cell r="AN118">
            <v>7.2463769000000004E-3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</row>
        <row r="119">
          <cell r="A119">
            <v>3702</v>
          </cell>
          <cell r="B119" t="str">
            <v>Averett University</v>
          </cell>
          <cell r="C119">
            <v>3</v>
          </cell>
          <cell r="D119" t="str">
            <v>VA</v>
          </cell>
          <cell r="E119">
            <v>51</v>
          </cell>
          <cell r="F119">
            <v>500</v>
          </cell>
          <cell r="G119" t="str">
            <v>Greensboro</v>
          </cell>
          <cell r="H119">
            <v>51590</v>
          </cell>
          <cell r="I119" t="str">
            <v>Danville City</v>
          </cell>
          <cell r="J119">
            <v>24541</v>
          </cell>
          <cell r="K119">
            <v>6</v>
          </cell>
          <cell r="L119" t="str">
            <v>Selective private</v>
          </cell>
          <cell r="M119">
            <v>2</v>
          </cell>
          <cell r="N119">
            <v>1</v>
          </cell>
          <cell r="O119">
            <v>0</v>
          </cell>
          <cell r="P119">
            <v>5</v>
          </cell>
          <cell r="Q119">
            <v>3629.5893999999998</v>
          </cell>
          <cell r="R119">
            <v>9617.7422000000006</v>
          </cell>
          <cell r="S119">
            <v>0</v>
          </cell>
          <cell r="T119">
            <v>0</v>
          </cell>
          <cell r="U119">
            <v>0</v>
          </cell>
          <cell r="V119">
            <v>877</v>
          </cell>
          <cell r="W119">
            <v>2296</v>
          </cell>
          <cell r="X119">
            <v>29150</v>
          </cell>
          <cell r="Y119">
            <v>14190</v>
          </cell>
          <cell r="Z119">
            <v>0.32773109243697401</v>
          </cell>
          <cell r="AA119">
            <v>0.40268456375838901</v>
          </cell>
          <cell r="AB119">
            <v>6012.8612999999996</v>
          </cell>
          <cell r="AC119">
            <v>41609.9</v>
          </cell>
          <cell r="AD119">
            <v>929</v>
          </cell>
          <cell r="AE119">
            <v>947.5</v>
          </cell>
          <cell r="AF119">
            <v>17174</v>
          </cell>
          <cell r="AG119">
            <v>0.36709999999999998</v>
          </cell>
          <cell r="AH119">
            <v>42300</v>
          </cell>
          <cell r="AJ119">
            <v>7537879</v>
          </cell>
          <cell r="AK119">
            <v>9689512</v>
          </cell>
          <cell r="AL119">
            <v>8.7873460999999993E-3</v>
          </cell>
          <cell r="AM119">
            <v>0.24487405000000001</v>
          </cell>
          <cell r="AN119">
            <v>1.7574691999999999E-2</v>
          </cell>
          <cell r="AO119">
            <v>1.4645577E-2</v>
          </cell>
          <cell r="AP119">
            <v>3.3898305999999998</v>
          </cell>
          <cell r="AQ119">
            <v>71.912834000000004</v>
          </cell>
          <cell r="AR119">
            <v>1.4527844999999999</v>
          </cell>
          <cell r="AS119">
            <v>4.3583536</v>
          </cell>
          <cell r="AT119">
            <v>3.3898305999999998</v>
          </cell>
          <cell r="AU119">
            <v>2.1791768</v>
          </cell>
          <cell r="AV119">
            <v>11.380146</v>
          </cell>
          <cell r="AW119">
            <v>1.9370461000000001</v>
          </cell>
        </row>
        <row r="120">
          <cell r="A120">
            <v>35233</v>
          </cell>
          <cell r="B120" t="str">
            <v>Aviation Institute Of Maintenance</v>
          </cell>
          <cell r="C120">
            <v>3</v>
          </cell>
          <cell r="D120" t="str">
            <v>GA</v>
          </cell>
          <cell r="E120">
            <v>13</v>
          </cell>
          <cell r="F120">
            <v>9100</v>
          </cell>
          <cell r="G120" t="str">
            <v>Atlanta</v>
          </cell>
          <cell r="H120">
            <v>13135</v>
          </cell>
          <cell r="I120" t="str">
            <v>Gwinnett</v>
          </cell>
          <cell r="J120">
            <v>30096</v>
          </cell>
          <cell r="K120">
            <v>11</v>
          </cell>
          <cell r="L120" t="str">
            <v>Two-year for-profit</v>
          </cell>
          <cell r="M120">
            <v>3</v>
          </cell>
          <cell r="N120">
            <v>2</v>
          </cell>
          <cell r="O120">
            <v>0</v>
          </cell>
          <cell r="P120">
            <v>999</v>
          </cell>
          <cell r="R120">
            <v>2646.5895999999998</v>
          </cell>
          <cell r="S120">
            <v>0</v>
          </cell>
          <cell r="T120">
            <v>0</v>
          </cell>
          <cell r="U120">
            <v>0</v>
          </cell>
          <cell r="V120">
            <v>584</v>
          </cell>
          <cell r="X120">
            <v>17897</v>
          </cell>
          <cell r="Z120">
            <v>0.46875</v>
          </cell>
          <cell r="AA120">
            <v>8.2644628099174007E-3</v>
          </cell>
          <cell r="AF120">
            <v>21958</v>
          </cell>
          <cell r="AH120">
            <v>43200</v>
          </cell>
          <cell r="AJ120">
            <v>1239546</v>
          </cell>
        </row>
        <row r="121">
          <cell r="A121">
            <v>2449</v>
          </cell>
          <cell r="B121" t="str">
            <v>Avila University</v>
          </cell>
          <cell r="C121">
            <v>2</v>
          </cell>
          <cell r="D121" t="str">
            <v>MO</v>
          </cell>
          <cell r="E121">
            <v>29</v>
          </cell>
          <cell r="F121">
            <v>29502</v>
          </cell>
          <cell r="G121" t="str">
            <v>Kansas City</v>
          </cell>
          <cell r="H121">
            <v>29095</v>
          </cell>
          <cell r="I121" t="str">
            <v>Jackson</v>
          </cell>
          <cell r="J121">
            <v>64145</v>
          </cell>
          <cell r="K121">
            <v>6</v>
          </cell>
          <cell r="L121" t="str">
            <v>Selective private</v>
          </cell>
          <cell r="M121">
            <v>2</v>
          </cell>
          <cell r="N121">
            <v>1</v>
          </cell>
          <cell r="O121">
            <v>0</v>
          </cell>
          <cell r="P121">
            <v>4</v>
          </cell>
          <cell r="Q121">
            <v>3564.1558</v>
          </cell>
          <cell r="R121">
            <v>4988.7739000000001</v>
          </cell>
          <cell r="S121">
            <v>0</v>
          </cell>
          <cell r="T121">
            <v>0</v>
          </cell>
          <cell r="U121">
            <v>0</v>
          </cell>
          <cell r="V121">
            <v>1401</v>
          </cell>
          <cell r="W121">
            <v>1412</v>
          </cell>
          <cell r="X121">
            <v>25700</v>
          </cell>
          <cell r="Y121">
            <v>12720</v>
          </cell>
          <cell r="Z121">
            <v>0.49122807017543801</v>
          </cell>
          <cell r="AA121">
            <v>0.36263736263736202</v>
          </cell>
          <cell r="AB121">
            <v>6747</v>
          </cell>
          <cell r="AC121">
            <v>42253.474576271103</v>
          </cell>
          <cell r="AD121">
            <v>920</v>
          </cell>
          <cell r="AF121">
            <v>16916</v>
          </cell>
          <cell r="AG121">
            <v>0.38919999999999999</v>
          </cell>
          <cell r="AH121">
            <v>41600</v>
          </cell>
          <cell r="AJ121">
            <v>9013069</v>
          </cell>
          <cell r="AK121">
            <v>4881020.5</v>
          </cell>
          <cell r="AL121">
            <v>1.1576136000000001E-2</v>
          </cell>
          <cell r="AM121">
            <v>0.14069456999999999</v>
          </cell>
          <cell r="AN121">
            <v>3.0276047E-2</v>
          </cell>
          <cell r="AO121">
            <v>5.3428318000000002E-2</v>
          </cell>
          <cell r="AP121">
            <v>8.6021508999999998</v>
          </cell>
          <cell r="AQ121">
            <v>27.956989</v>
          </cell>
          <cell r="AR121">
            <v>18.27957</v>
          </cell>
          <cell r="AS121">
            <v>1.6129034</v>
          </cell>
          <cell r="AT121">
            <v>4.8387098000000002</v>
          </cell>
          <cell r="AU121">
            <v>3.7634411000000001</v>
          </cell>
          <cell r="AV121">
            <v>34.946235999999999</v>
          </cell>
          <cell r="AW121">
            <v>0</v>
          </cell>
        </row>
        <row r="122">
          <cell r="A122">
            <v>1117</v>
          </cell>
          <cell r="B122" t="str">
            <v>Azusa Pacific University</v>
          </cell>
          <cell r="C122">
            <v>4</v>
          </cell>
          <cell r="D122" t="str">
            <v>CA</v>
          </cell>
          <cell r="E122">
            <v>6</v>
          </cell>
          <cell r="F122">
            <v>38300</v>
          </cell>
          <cell r="G122" t="str">
            <v>Los Angeles</v>
          </cell>
          <cell r="H122">
            <v>6037</v>
          </cell>
          <cell r="I122" t="str">
            <v>Los Angeles</v>
          </cell>
          <cell r="J122">
            <v>91702</v>
          </cell>
          <cell r="K122">
            <v>6</v>
          </cell>
          <cell r="L122" t="str">
            <v>Selective private</v>
          </cell>
          <cell r="M122">
            <v>2</v>
          </cell>
          <cell r="N122">
            <v>1</v>
          </cell>
          <cell r="O122">
            <v>0</v>
          </cell>
          <cell r="P122">
            <v>4</v>
          </cell>
          <cell r="Q122">
            <v>4716.8013000000001</v>
          </cell>
          <cell r="R122">
            <v>9326.1396000000004</v>
          </cell>
          <cell r="S122">
            <v>0</v>
          </cell>
          <cell r="T122">
            <v>0</v>
          </cell>
          <cell r="U122">
            <v>0</v>
          </cell>
          <cell r="V122">
            <v>6543</v>
          </cell>
          <cell r="W122">
            <v>6497</v>
          </cell>
          <cell r="X122">
            <v>33096</v>
          </cell>
          <cell r="Y122">
            <v>15455</v>
          </cell>
          <cell r="Z122">
            <v>0.64858490566037696</v>
          </cell>
          <cell r="AA122">
            <v>0.55429864253393601</v>
          </cell>
          <cell r="AB122">
            <v>8990.5370999999996</v>
          </cell>
          <cell r="AC122">
            <v>51332.6575342465</v>
          </cell>
          <cell r="AD122">
            <v>1030</v>
          </cell>
          <cell r="AE122">
            <v>1066.5</v>
          </cell>
          <cell r="AF122">
            <v>23084.710999999999</v>
          </cell>
          <cell r="AG122">
            <v>0.20150000000000001</v>
          </cell>
          <cell r="AH122">
            <v>49000</v>
          </cell>
          <cell r="AJ122">
            <v>87677623</v>
          </cell>
          <cell r="AK122">
            <v>30171666</v>
          </cell>
          <cell r="AL122">
            <v>5.9079062000000002E-2</v>
          </cell>
          <cell r="AM122">
            <v>3.2725166999999999E-2</v>
          </cell>
          <cell r="AN122">
            <v>0.13003185</v>
          </cell>
          <cell r="AO122">
            <v>3.4752388000000002E-2</v>
          </cell>
          <cell r="AP122">
            <v>9.9431820000000002</v>
          </cell>
          <cell r="AQ122">
            <v>29.545453999999999</v>
          </cell>
          <cell r="AR122">
            <v>9.2329550000000005</v>
          </cell>
          <cell r="AS122">
            <v>20.738636</v>
          </cell>
          <cell r="AT122">
            <v>6.6761359999999996</v>
          </cell>
          <cell r="AU122">
            <v>4.8295455</v>
          </cell>
          <cell r="AV122">
            <v>19.034092000000001</v>
          </cell>
          <cell r="AW122">
            <v>0</v>
          </cell>
        </row>
        <row r="123">
          <cell r="A123">
            <v>2121</v>
          </cell>
          <cell r="B123" t="str">
            <v>Babson College</v>
          </cell>
          <cell r="C123">
            <v>1</v>
          </cell>
          <cell r="D123" t="str">
            <v>MA</v>
          </cell>
          <cell r="E123">
            <v>25</v>
          </cell>
          <cell r="F123">
            <v>20500</v>
          </cell>
          <cell r="G123" t="str">
            <v>Boston</v>
          </cell>
          <cell r="H123">
            <v>25021</v>
          </cell>
          <cell r="I123" t="str">
            <v>Norfolk</v>
          </cell>
          <cell r="J123">
            <v>2457</v>
          </cell>
          <cell r="K123">
            <v>4</v>
          </cell>
          <cell r="L123" t="str">
            <v>Highly selective private</v>
          </cell>
          <cell r="M123">
            <v>2</v>
          </cell>
          <cell r="N123">
            <v>1</v>
          </cell>
          <cell r="O123">
            <v>0</v>
          </cell>
          <cell r="P123">
            <v>2</v>
          </cell>
          <cell r="Q123">
            <v>10183.688</v>
          </cell>
          <cell r="R123">
            <v>13442.27</v>
          </cell>
          <cell r="S123">
            <v>0</v>
          </cell>
          <cell r="T123">
            <v>0</v>
          </cell>
          <cell r="U123">
            <v>0</v>
          </cell>
          <cell r="V123">
            <v>2106</v>
          </cell>
          <cell r="W123">
            <v>3397</v>
          </cell>
          <cell r="X123">
            <v>45120</v>
          </cell>
          <cell r="Y123">
            <v>21952</v>
          </cell>
          <cell r="Z123">
            <v>0.90728476821191995</v>
          </cell>
          <cell r="AA123">
            <v>0.83739837398373895</v>
          </cell>
          <cell r="AB123">
            <v>14952</v>
          </cell>
          <cell r="AC123">
            <v>92702.179012345601</v>
          </cell>
          <cell r="AD123">
            <v>1275</v>
          </cell>
          <cell r="AE123">
            <v>1250</v>
          </cell>
          <cell r="AF123">
            <v>19718</v>
          </cell>
          <cell r="AG123">
            <v>0.71789997999999999</v>
          </cell>
          <cell r="AH123">
            <v>85500</v>
          </cell>
          <cell r="AJ123">
            <v>42767049</v>
          </cell>
          <cell r="AK123">
            <v>39229360</v>
          </cell>
          <cell r="AL123">
            <v>7.3672189999999999E-2</v>
          </cell>
          <cell r="AM123">
            <v>2.2272987000000001E-2</v>
          </cell>
          <cell r="AN123">
            <v>3.4837235000000001E-2</v>
          </cell>
          <cell r="AO123">
            <v>0.19531696000000001</v>
          </cell>
          <cell r="AP123">
            <v>0</v>
          </cell>
          <cell r="AQ123">
            <v>100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</row>
        <row r="124">
          <cell r="A124">
            <v>3147</v>
          </cell>
          <cell r="B124" t="str">
            <v>Bacone College</v>
          </cell>
          <cell r="C124">
            <v>3</v>
          </cell>
          <cell r="D124" t="str">
            <v>OK</v>
          </cell>
          <cell r="E124">
            <v>40</v>
          </cell>
          <cell r="F124">
            <v>30200</v>
          </cell>
          <cell r="G124" t="str">
            <v>Muskogee</v>
          </cell>
          <cell r="H124">
            <v>40101</v>
          </cell>
          <cell r="I124" t="str">
            <v>Muskogee</v>
          </cell>
          <cell r="J124">
            <v>74403</v>
          </cell>
          <cell r="K124">
            <v>8</v>
          </cell>
          <cell r="L124" t="str">
            <v>Nonselective four-year private not-for-profit</v>
          </cell>
          <cell r="M124">
            <v>2</v>
          </cell>
          <cell r="N124">
            <v>1</v>
          </cell>
          <cell r="O124">
            <v>0</v>
          </cell>
          <cell r="P124">
            <v>999</v>
          </cell>
          <cell r="Q124">
            <v>3598.4555999999998</v>
          </cell>
          <cell r="R124">
            <v>2258.2008999999998</v>
          </cell>
          <cell r="S124">
            <v>0</v>
          </cell>
          <cell r="T124">
            <v>0</v>
          </cell>
          <cell r="U124">
            <v>0</v>
          </cell>
          <cell r="V124">
            <v>965</v>
          </cell>
          <cell r="W124">
            <v>830</v>
          </cell>
          <cell r="X124">
            <v>14050</v>
          </cell>
          <cell r="Y124">
            <v>8030</v>
          </cell>
          <cell r="Z124">
            <v>3.1746031746031703E-2</v>
          </cell>
          <cell r="AB124">
            <v>4754</v>
          </cell>
          <cell r="AC124">
            <v>29617.85</v>
          </cell>
          <cell r="AD124">
            <v>825</v>
          </cell>
          <cell r="AF124">
            <v>13997</v>
          </cell>
          <cell r="AG124">
            <v>0.28179999999999999</v>
          </cell>
          <cell r="AH124">
            <v>30600</v>
          </cell>
          <cell r="AJ124">
            <v>6234605</v>
          </cell>
          <cell r="AK124">
            <v>3795176.25</v>
          </cell>
          <cell r="AL124">
            <v>4.8192772000000004E-3</v>
          </cell>
          <cell r="AM124">
            <v>0.17108434</v>
          </cell>
          <cell r="AN124">
            <v>2.1686747999999999E-2</v>
          </cell>
          <cell r="AO124">
            <v>0</v>
          </cell>
          <cell r="AP124">
            <v>0</v>
          </cell>
          <cell r="AQ124">
            <v>19.178082</v>
          </cell>
          <cell r="AR124">
            <v>47.945205999999999</v>
          </cell>
          <cell r="AS124">
            <v>24.657533999999998</v>
          </cell>
          <cell r="AT124">
            <v>0</v>
          </cell>
          <cell r="AU124">
            <v>2.7397260999999999</v>
          </cell>
          <cell r="AV124">
            <v>5.4794520999999996</v>
          </cell>
          <cell r="AW124">
            <v>0</v>
          </cell>
        </row>
        <row r="125">
          <cell r="A125">
            <v>11074</v>
          </cell>
          <cell r="B125" t="str">
            <v>Bainbridge State College</v>
          </cell>
          <cell r="C125">
            <v>3</v>
          </cell>
          <cell r="D125" t="str">
            <v>GA</v>
          </cell>
          <cell r="E125">
            <v>13</v>
          </cell>
          <cell r="F125">
            <v>10101</v>
          </cell>
          <cell r="G125" t="str">
            <v>Bainbridge</v>
          </cell>
          <cell r="H125">
            <v>13087</v>
          </cell>
          <cell r="I125" t="str">
            <v>Decatur</v>
          </cell>
          <cell r="J125">
            <v>39819</v>
          </cell>
          <cell r="K125">
            <v>9</v>
          </cell>
          <cell r="L125" t="str">
            <v>Two-year (public and private not-for-profit)</v>
          </cell>
          <cell r="M125">
            <v>1</v>
          </cell>
          <cell r="N125">
            <v>2</v>
          </cell>
          <cell r="O125">
            <v>1</v>
          </cell>
          <cell r="P125">
            <v>999</v>
          </cell>
          <cell r="Q125">
            <v>2832.9663</v>
          </cell>
          <cell r="R125">
            <v>2616.2175000000002</v>
          </cell>
          <cell r="S125">
            <v>0</v>
          </cell>
          <cell r="T125">
            <v>0</v>
          </cell>
          <cell r="U125">
            <v>0</v>
          </cell>
          <cell r="V125">
            <v>2695</v>
          </cell>
          <cell r="W125">
            <v>1311</v>
          </cell>
          <cell r="X125">
            <v>3174</v>
          </cell>
          <cell r="Y125">
            <v>1404</v>
          </cell>
          <cell r="Z125">
            <v>5.9964726631393302E-2</v>
          </cell>
          <cell r="AA125">
            <v>0.105263157894736</v>
          </cell>
          <cell r="AB125">
            <v>4337</v>
          </cell>
          <cell r="AC125">
            <v>43929.5625</v>
          </cell>
          <cell r="AF125">
            <v>4031</v>
          </cell>
          <cell r="AH125">
            <v>24200</v>
          </cell>
          <cell r="AJ125">
            <v>7728379</v>
          </cell>
          <cell r="AK125">
            <v>2496959</v>
          </cell>
          <cell r="AL125">
            <v>2.1357742999999998E-2</v>
          </cell>
          <cell r="AM125">
            <v>0.33638445</v>
          </cell>
          <cell r="AN125">
            <v>6.1022122000000002E-3</v>
          </cell>
          <cell r="AO125">
            <v>0</v>
          </cell>
          <cell r="AP125">
            <v>0</v>
          </cell>
          <cell r="AQ125">
            <v>16.101693999999998</v>
          </cell>
          <cell r="AR125">
            <v>16.101693999999998</v>
          </cell>
          <cell r="AS125">
            <v>51.694915999999999</v>
          </cell>
          <cell r="AT125">
            <v>0</v>
          </cell>
          <cell r="AU125">
            <v>0</v>
          </cell>
          <cell r="AV125">
            <v>0</v>
          </cell>
          <cell r="AW125">
            <v>16.101693999999998</v>
          </cell>
        </row>
        <row r="126">
          <cell r="A126">
            <v>4673</v>
          </cell>
          <cell r="B126" t="str">
            <v>Baker College</v>
          </cell>
          <cell r="C126">
            <v>2</v>
          </cell>
          <cell r="D126" t="str">
            <v>MI</v>
          </cell>
          <cell r="E126">
            <v>26</v>
          </cell>
          <cell r="F126">
            <v>11600</v>
          </cell>
          <cell r="G126" t="str">
            <v>Detroit</v>
          </cell>
          <cell r="H126">
            <v>26049</v>
          </cell>
          <cell r="I126" t="str">
            <v>Genesee</v>
          </cell>
          <cell r="J126">
            <v>48507</v>
          </cell>
          <cell r="K126">
            <v>8</v>
          </cell>
          <cell r="L126" t="str">
            <v>Nonselective four-year private not-for-profit</v>
          </cell>
          <cell r="M126">
            <v>2</v>
          </cell>
          <cell r="N126">
            <v>1</v>
          </cell>
          <cell r="O126">
            <v>0</v>
          </cell>
          <cell r="P126">
            <v>999</v>
          </cell>
          <cell r="Q126">
            <v>5467.3500999999997</v>
          </cell>
          <cell r="R126">
            <v>17086.186000000002</v>
          </cell>
          <cell r="S126">
            <v>0</v>
          </cell>
          <cell r="T126">
            <v>0</v>
          </cell>
          <cell r="U126">
            <v>0</v>
          </cell>
          <cell r="V126">
            <v>32339</v>
          </cell>
          <cell r="W126">
            <v>17710</v>
          </cell>
          <cell r="X126">
            <v>8280</v>
          </cell>
          <cell r="Y126">
            <v>6408.1625999999997</v>
          </cell>
          <cell r="Z126">
            <v>0.10729613733905501</v>
          </cell>
          <cell r="AA126">
            <v>0.30232558139534799</v>
          </cell>
          <cell r="AB126">
            <v>5144.4092000000001</v>
          </cell>
          <cell r="AC126">
            <v>42844.303030303003</v>
          </cell>
          <cell r="AF126">
            <v>13314.852999999999</v>
          </cell>
          <cell r="AH126">
            <v>26500</v>
          </cell>
          <cell r="AJ126">
            <v>92993749</v>
          </cell>
          <cell r="AK126">
            <v>21062996</v>
          </cell>
          <cell r="AL126">
            <v>1.7335249E-2</v>
          </cell>
          <cell r="AM126">
            <v>0.11154711</v>
          </cell>
          <cell r="AN126">
            <v>2.0615807E-2</v>
          </cell>
          <cell r="AO126">
            <v>0</v>
          </cell>
          <cell r="AP126">
            <v>4.1529603000000002</v>
          </cell>
          <cell r="AQ126">
            <v>63.898029000000001</v>
          </cell>
          <cell r="AR126">
            <v>20.55921</v>
          </cell>
          <cell r="AS126">
            <v>0</v>
          </cell>
          <cell r="AT126">
            <v>4.1118421000000002E-2</v>
          </cell>
          <cell r="AU126">
            <v>7.8125</v>
          </cell>
          <cell r="AV126">
            <v>0.82236843999999998</v>
          </cell>
          <cell r="AW126">
            <v>2.7138157000000001</v>
          </cell>
        </row>
        <row r="127">
          <cell r="A127">
            <v>1903</v>
          </cell>
          <cell r="B127" t="str">
            <v>Baker University</v>
          </cell>
          <cell r="C127">
            <v>2</v>
          </cell>
          <cell r="D127" t="str">
            <v>KS</v>
          </cell>
          <cell r="E127">
            <v>20</v>
          </cell>
          <cell r="F127">
            <v>29204</v>
          </cell>
          <cell r="G127" t="str">
            <v>Topeka</v>
          </cell>
          <cell r="H127">
            <v>20045</v>
          </cell>
          <cell r="I127" t="str">
            <v>Douglas</v>
          </cell>
          <cell r="J127">
            <v>66006</v>
          </cell>
          <cell r="K127">
            <v>6</v>
          </cell>
          <cell r="L127" t="str">
            <v>Selective private</v>
          </cell>
          <cell r="M127">
            <v>2</v>
          </cell>
          <cell r="N127">
            <v>1</v>
          </cell>
          <cell r="O127">
            <v>0</v>
          </cell>
          <cell r="P127">
            <v>4</v>
          </cell>
          <cell r="Q127">
            <v>14562.047</v>
          </cell>
          <cell r="R127">
            <v>3618.5985999999998</v>
          </cell>
          <cell r="S127">
            <v>0</v>
          </cell>
          <cell r="T127">
            <v>0</v>
          </cell>
          <cell r="U127">
            <v>0</v>
          </cell>
          <cell r="V127">
            <v>1897</v>
          </cell>
          <cell r="W127">
            <v>828</v>
          </cell>
          <cell r="X127">
            <v>26290</v>
          </cell>
          <cell r="Y127">
            <v>12300</v>
          </cell>
          <cell r="Z127">
            <v>0.52</v>
          </cell>
          <cell r="AA127">
            <v>0.57368421052631502</v>
          </cell>
          <cell r="AB127">
            <v>5758</v>
          </cell>
          <cell r="AC127">
            <v>43772.78125</v>
          </cell>
          <cell r="AD127">
            <v>982.5</v>
          </cell>
          <cell r="AF127">
            <v>14556</v>
          </cell>
          <cell r="AG127">
            <v>0.13100000000000001</v>
          </cell>
          <cell r="AH127">
            <v>48900</v>
          </cell>
          <cell r="AJ127">
            <v>11272425</v>
          </cell>
          <cell r="AK127">
            <v>11321809</v>
          </cell>
          <cell r="AL127">
            <v>1.0869564999999999E-2</v>
          </cell>
          <cell r="AM127">
            <v>4.2270530000000001E-2</v>
          </cell>
          <cell r="AN127">
            <v>2.0531401000000001E-2</v>
          </cell>
          <cell r="AO127">
            <v>3.6231885E-3</v>
          </cell>
          <cell r="AP127">
            <v>6.7073174</v>
          </cell>
          <cell r="AQ127">
            <v>31.097560999999999</v>
          </cell>
          <cell r="AR127">
            <v>0</v>
          </cell>
          <cell r="AS127">
            <v>0</v>
          </cell>
          <cell r="AT127">
            <v>0</v>
          </cell>
          <cell r="AU127">
            <v>14.02439</v>
          </cell>
          <cell r="AV127">
            <v>48.170731000000004</v>
          </cell>
          <cell r="AW127">
            <v>0</v>
          </cell>
        </row>
        <row r="128">
          <cell r="A128">
            <v>3014</v>
          </cell>
          <cell r="B128" t="str">
            <v>Baldwin Wallace University</v>
          </cell>
          <cell r="C128">
            <v>2</v>
          </cell>
          <cell r="D128" t="str">
            <v>OH</v>
          </cell>
          <cell r="E128">
            <v>39</v>
          </cell>
          <cell r="F128">
            <v>15200</v>
          </cell>
          <cell r="G128" t="str">
            <v>Cleveland</v>
          </cell>
          <cell r="H128">
            <v>39035</v>
          </cell>
          <cell r="I128" t="str">
            <v>Cuyahoga</v>
          </cell>
          <cell r="J128">
            <v>44017</v>
          </cell>
          <cell r="K128">
            <v>6</v>
          </cell>
          <cell r="L128" t="str">
            <v>Selective private</v>
          </cell>
          <cell r="M128">
            <v>2</v>
          </cell>
          <cell r="N128">
            <v>1</v>
          </cell>
          <cell r="O128">
            <v>0</v>
          </cell>
          <cell r="P128">
            <v>3</v>
          </cell>
          <cell r="Q128">
            <v>4786.9413999999997</v>
          </cell>
          <cell r="R128">
            <v>7850.2475999999997</v>
          </cell>
          <cell r="S128">
            <v>0</v>
          </cell>
          <cell r="T128">
            <v>0</v>
          </cell>
          <cell r="U128">
            <v>0</v>
          </cell>
          <cell r="V128">
            <v>3425</v>
          </cell>
          <cell r="W128">
            <v>4831</v>
          </cell>
          <cell r="X128">
            <v>28814</v>
          </cell>
          <cell r="Y128">
            <v>15340</v>
          </cell>
          <cell r="Z128">
            <v>0.70884353741496597</v>
          </cell>
          <cell r="AA128">
            <v>0.65402843601895699</v>
          </cell>
          <cell r="AB128">
            <v>7418</v>
          </cell>
          <cell r="AC128">
            <v>53379.074074074</v>
          </cell>
          <cell r="AE128">
            <v>1140</v>
          </cell>
          <cell r="AF128">
            <v>14658</v>
          </cell>
          <cell r="AG128">
            <v>0.36039999</v>
          </cell>
          <cell r="AH128">
            <v>44000</v>
          </cell>
          <cell r="AJ128">
            <v>31711500</v>
          </cell>
          <cell r="AK128">
            <v>20844776</v>
          </cell>
          <cell r="AL128">
            <v>9.8936436999999995E-3</v>
          </cell>
          <cell r="AM128">
            <v>4.2295326000000001E-2</v>
          </cell>
          <cell r="AN128">
            <v>1.3603759999999999E-2</v>
          </cell>
          <cell r="AO128">
            <v>7.4202325000000003E-3</v>
          </cell>
          <cell r="AP128">
            <v>11.187844999999999</v>
          </cell>
          <cell r="AQ128">
            <v>35.359116</v>
          </cell>
          <cell r="AR128">
            <v>1.7955801</v>
          </cell>
          <cell r="AS128">
            <v>8.5635356999999992</v>
          </cell>
          <cell r="AT128">
            <v>3.4530387</v>
          </cell>
          <cell r="AU128">
            <v>8.9779005000000005</v>
          </cell>
          <cell r="AV128">
            <v>30.662983000000001</v>
          </cell>
          <cell r="AW128">
            <v>0</v>
          </cell>
        </row>
        <row r="129">
          <cell r="A129">
            <v>1786</v>
          </cell>
          <cell r="B129" t="str">
            <v>Ball State University</v>
          </cell>
          <cell r="C129">
            <v>2</v>
          </cell>
          <cell r="D129" t="str">
            <v>IN</v>
          </cell>
          <cell r="E129">
            <v>18</v>
          </cell>
          <cell r="F129">
            <v>14000</v>
          </cell>
          <cell r="G129" t="str">
            <v>Muncie</v>
          </cell>
          <cell r="H129">
            <v>18035</v>
          </cell>
          <cell r="I129" t="str">
            <v>Delaware</v>
          </cell>
          <cell r="J129">
            <v>47306</v>
          </cell>
          <cell r="K129">
            <v>5</v>
          </cell>
          <cell r="L129" t="str">
            <v>Selective public</v>
          </cell>
          <cell r="M129">
            <v>1</v>
          </cell>
          <cell r="N129">
            <v>1</v>
          </cell>
          <cell r="O129">
            <v>1</v>
          </cell>
          <cell r="P129">
            <v>4</v>
          </cell>
          <cell r="Q129">
            <v>5963.9359999999997</v>
          </cell>
          <cell r="R129">
            <v>8165.1127999999999</v>
          </cell>
          <cell r="S129">
            <v>0</v>
          </cell>
          <cell r="T129">
            <v>0</v>
          </cell>
          <cell r="U129">
            <v>0</v>
          </cell>
          <cell r="V129">
            <v>16300</v>
          </cell>
          <cell r="W129">
            <v>19004</v>
          </cell>
          <cell r="X129">
            <v>9344</v>
          </cell>
          <cell r="Y129">
            <v>3830</v>
          </cell>
          <cell r="Z129">
            <v>0.59879379666858101</v>
          </cell>
          <cell r="AA129">
            <v>0.47311243889190602</v>
          </cell>
          <cell r="AB129">
            <v>7305</v>
          </cell>
          <cell r="AC129">
            <v>52850.046650717697</v>
          </cell>
          <cell r="AD129">
            <v>1095</v>
          </cell>
          <cell r="AE129">
            <v>1044</v>
          </cell>
          <cell r="AF129">
            <v>9178</v>
          </cell>
          <cell r="AG129">
            <v>0.39460000000000001</v>
          </cell>
          <cell r="AH129">
            <v>39000</v>
          </cell>
          <cell r="AI129">
            <v>2296.2946999999999</v>
          </cell>
          <cell r="AJ129">
            <v>165625358</v>
          </cell>
          <cell r="AK129">
            <v>111843592</v>
          </cell>
          <cell r="AL129">
            <v>6.3608563999999999E-3</v>
          </cell>
          <cell r="AM129">
            <v>6.0366972999999997E-2</v>
          </cell>
          <cell r="AN129">
            <v>1.4067278000000001E-2</v>
          </cell>
          <cell r="AO129">
            <v>1.2232416E-4</v>
          </cell>
          <cell r="AP129">
            <v>9.8312787999999998</v>
          </cell>
          <cell r="AQ129">
            <v>15.606749000000001</v>
          </cell>
          <cell r="AR129">
            <v>5.3212199</v>
          </cell>
          <cell r="AS129">
            <v>14.471123</v>
          </cell>
          <cell r="AT129">
            <v>5.8728099</v>
          </cell>
          <cell r="AU129">
            <v>13.108371</v>
          </cell>
          <cell r="AV129">
            <v>35.658664999999999</v>
          </cell>
          <cell r="AW129">
            <v>0.12978585000000001</v>
          </cell>
        </row>
        <row r="130">
          <cell r="A130">
            <v>32963</v>
          </cell>
          <cell r="B130" t="str">
            <v>Baltimore School Of Massage</v>
          </cell>
          <cell r="C130">
            <v>3</v>
          </cell>
          <cell r="D130" t="str">
            <v>MD</v>
          </cell>
          <cell r="E130">
            <v>24</v>
          </cell>
          <cell r="F130">
            <v>11302</v>
          </cell>
          <cell r="G130" t="str">
            <v>Baltimore</v>
          </cell>
          <cell r="H130">
            <v>24003</v>
          </cell>
          <cell r="I130" t="str">
            <v>Anne Arundel</v>
          </cell>
          <cell r="J130">
            <v>21090</v>
          </cell>
          <cell r="K130">
            <v>12</v>
          </cell>
          <cell r="L130" t="str">
            <v>Less than two-year schools of any type</v>
          </cell>
          <cell r="M130">
            <v>3</v>
          </cell>
          <cell r="N130">
            <v>3</v>
          </cell>
          <cell r="O130">
            <v>0</v>
          </cell>
          <cell r="P130">
            <v>999</v>
          </cell>
          <cell r="Q130">
            <v>156.53103999999999</v>
          </cell>
          <cell r="R130">
            <v>5249.5928000000004</v>
          </cell>
          <cell r="S130">
            <v>0</v>
          </cell>
          <cell r="T130">
            <v>0</v>
          </cell>
          <cell r="U130">
            <v>0</v>
          </cell>
          <cell r="V130">
            <v>357</v>
          </cell>
          <cell r="W130">
            <v>146</v>
          </cell>
          <cell r="Y130">
            <v>5966</v>
          </cell>
          <cell r="AF130">
            <v>17827.488000000001</v>
          </cell>
          <cell r="AH130">
            <v>28000</v>
          </cell>
          <cell r="AJ130">
            <v>2454733</v>
          </cell>
          <cell r="AK130">
            <v>906180</v>
          </cell>
          <cell r="AL130">
            <v>6.8493149999999999E-3</v>
          </cell>
          <cell r="AM130">
            <v>3.4246575000000001E-2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100</v>
          </cell>
        </row>
        <row r="131">
          <cell r="A131">
            <v>13208</v>
          </cell>
          <cell r="B131" t="str">
            <v>Baptist Bible College</v>
          </cell>
          <cell r="C131">
            <v>2</v>
          </cell>
          <cell r="D131" t="str">
            <v>MO</v>
          </cell>
          <cell r="E131">
            <v>29</v>
          </cell>
          <cell r="F131">
            <v>29700</v>
          </cell>
          <cell r="G131" t="str">
            <v>Springfield</v>
          </cell>
          <cell r="H131">
            <v>29077</v>
          </cell>
          <cell r="I131" t="str">
            <v>Greene</v>
          </cell>
          <cell r="J131">
            <v>65803</v>
          </cell>
          <cell r="K131">
            <v>8</v>
          </cell>
          <cell r="L131" t="str">
            <v>Nonselective four-year private not-for-profit</v>
          </cell>
          <cell r="M131">
            <v>2</v>
          </cell>
          <cell r="N131">
            <v>1</v>
          </cell>
          <cell r="O131">
            <v>0</v>
          </cell>
          <cell r="P131">
            <v>999</v>
          </cell>
          <cell r="Q131">
            <v>1712.0659000000001</v>
          </cell>
          <cell r="R131">
            <v>3521.3332999999998</v>
          </cell>
          <cell r="S131">
            <v>0</v>
          </cell>
          <cell r="T131">
            <v>0</v>
          </cell>
          <cell r="U131">
            <v>0</v>
          </cell>
          <cell r="V131">
            <v>305</v>
          </cell>
          <cell r="W131">
            <v>852</v>
          </cell>
          <cell r="X131">
            <v>9050</v>
          </cell>
          <cell r="Y131">
            <v>3164</v>
          </cell>
          <cell r="Z131">
            <v>0.36521739130434699</v>
          </cell>
          <cell r="AA131">
            <v>0.43850267379679098</v>
          </cell>
          <cell r="AB131">
            <v>4021</v>
          </cell>
          <cell r="AC131">
            <v>26440.411764705801</v>
          </cell>
          <cell r="AF131">
            <v>11271</v>
          </cell>
          <cell r="AH131">
            <v>29500</v>
          </cell>
          <cell r="AJ131">
            <v>1468405</v>
          </cell>
          <cell r="AK131">
            <v>1358412.25</v>
          </cell>
          <cell r="AL131">
            <v>3.7546933E-3</v>
          </cell>
          <cell r="AM131">
            <v>7.5093866E-3</v>
          </cell>
          <cell r="AN131">
            <v>3.6295369000000001E-2</v>
          </cell>
          <cell r="AO131">
            <v>8.7609514999999992E-3</v>
          </cell>
          <cell r="AP131">
            <v>0</v>
          </cell>
          <cell r="AQ131">
            <v>7.2916664999999998</v>
          </cell>
          <cell r="AR131">
            <v>0</v>
          </cell>
          <cell r="AS131">
            <v>0</v>
          </cell>
          <cell r="AT131">
            <v>77.083336000000003</v>
          </cell>
          <cell r="AU131">
            <v>0</v>
          </cell>
          <cell r="AV131">
            <v>15.625</v>
          </cell>
          <cell r="AW131">
            <v>0</v>
          </cell>
        </row>
        <row r="132">
          <cell r="A132">
            <v>2670</v>
          </cell>
          <cell r="B132" t="str">
            <v>Baptist Bible College Of Pennsylvania</v>
          </cell>
          <cell r="C132">
            <v>1</v>
          </cell>
          <cell r="D132" t="str">
            <v>PA</v>
          </cell>
          <cell r="E132">
            <v>42</v>
          </cell>
          <cell r="F132">
            <v>18800</v>
          </cell>
          <cell r="G132" t="str">
            <v>Scranton</v>
          </cell>
          <cell r="H132">
            <v>42069</v>
          </cell>
          <cell r="I132" t="str">
            <v>Lackawanna</v>
          </cell>
          <cell r="J132">
            <v>18411</v>
          </cell>
          <cell r="K132">
            <v>8</v>
          </cell>
          <cell r="L132" t="str">
            <v>Nonselective four-year private not-for-profit</v>
          </cell>
          <cell r="M132">
            <v>2</v>
          </cell>
          <cell r="N132">
            <v>1</v>
          </cell>
          <cell r="O132">
            <v>0</v>
          </cell>
          <cell r="P132">
            <v>999</v>
          </cell>
          <cell r="Q132">
            <v>2472.5300000000002</v>
          </cell>
          <cell r="R132">
            <v>3763.6720999999998</v>
          </cell>
          <cell r="S132">
            <v>0</v>
          </cell>
          <cell r="T132">
            <v>0</v>
          </cell>
          <cell r="U132">
            <v>0</v>
          </cell>
          <cell r="V132">
            <v>624</v>
          </cell>
          <cell r="W132">
            <v>920</v>
          </cell>
          <cell r="X132">
            <v>20250</v>
          </cell>
          <cell r="Y132">
            <v>8970</v>
          </cell>
          <cell r="Z132">
            <v>0.55223880597014896</v>
          </cell>
          <cell r="AA132">
            <v>0.63888888888888795</v>
          </cell>
          <cell r="AB132">
            <v>5764</v>
          </cell>
          <cell r="AC132">
            <v>29835.7837837837</v>
          </cell>
          <cell r="AD132">
            <v>999.5</v>
          </cell>
          <cell r="AF132">
            <v>16122</v>
          </cell>
          <cell r="AG132">
            <v>0.1424</v>
          </cell>
          <cell r="AH132">
            <v>30000</v>
          </cell>
          <cell r="AJ132">
            <v>4265485</v>
          </cell>
          <cell r="AK132">
            <v>2443317.75</v>
          </cell>
          <cell r="AL132">
            <v>7.1530756999999999E-3</v>
          </cell>
          <cell r="AM132">
            <v>4.2918454999999996E-3</v>
          </cell>
          <cell r="AN132">
            <v>8.5836909999999992E-3</v>
          </cell>
          <cell r="AO132">
            <v>4.2918454999999996E-3</v>
          </cell>
          <cell r="AP132">
            <v>0</v>
          </cell>
          <cell r="AQ132">
            <v>8.5470085000000005</v>
          </cell>
          <cell r="AR132">
            <v>0</v>
          </cell>
          <cell r="AS132">
            <v>4.2735042999999999</v>
          </cell>
          <cell r="AT132">
            <v>49.572651</v>
          </cell>
          <cell r="AU132">
            <v>0</v>
          </cell>
          <cell r="AV132">
            <v>37.606838000000003</v>
          </cell>
          <cell r="AW132">
            <v>0</v>
          </cell>
        </row>
        <row r="133">
          <cell r="A133">
            <v>2671</v>
          </cell>
          <cell r="B133" t="str">
            <v>Bard College</v>
          </cell>
          <cell r="C133">
            <v>1</v>
          </cell>
          <cell r="D133" t="str">
            <v>NY</v>
          </cell>
          <cell r="E133">
            <v>36</v>
          </cell>
          <cell r="F133">
            <v>19300</v>
          </cell>
          <cell r="G133" t="str">
            <v>Poughkeepsie</v>
          </cell>
          <cell r="H133">
            <v>36027</v>
          </cell>
          <cell r="I133" t="str">
            <v>Dutchess</v>
          </cell>
          <cell r="J133">
            <v>12504</v>
          </cell>
          <cell r="K133">
            <v>4</v>
          </cell>
          <cell r="L133" t="str">
            <v>Highly selective private</v>
          </cell>
          <cell r="M133">
            <v>2</v>
          </cell>
          <cell r="N133">
            <v>1</v>
          </cell>
          <cell r="O133">
            <v>0</v>
          </cell>
          <cell r="P133">
            <v>2</v>
          </cell>
          <cell r="Q133">
            <v>15588.732</v>
          </cell>
          <cell r="R133">
            <v>28332.539000000001</v>
          </cell>
          <cell r="S133">
            <v>0</v>
          </cell>
          <cell r="T133">
            <v>0</v>
          </cell>
          <cell r="U133">
            <v>0</v>
          </cell>
          <cell r="V133">
            <v>2873</v>
          </cell>
          <cell r="W133">
            <v>1512</v>
          </cell>
          <cell r="X133">
            <v>48240</v>
          </cell>
          <cell r="Y133">
            <v>24950</v>
          </cell>
          <cell r="Z133">
            <v>0.73877551020408105</v>
          </cell>
          <cell r="AA133">
            <v>0.70937499999999998</v>
          </cell>
          <cell r="AB133">
            <v>10804</v>
          </cell>
          <cell r="AC133">
            <v>73748.145454545403</v>
          </cell>
          <cell r="AF133">
            <v>16364</v>
          </cell>
          <cell r="AG133">
            <v>0.62390000000000001</v>
          </cell>
          <cell r="AH133">
            <v>35700</v>
          </cell>
          <cell r="AJ133">
            <v>62697633</v>
          </cell>
          <cell r="AK133">
            <v>22485860</v>
          </cell>
          <cell r="AL133">
            <v>2.2354694000000001E-2</v>
          </cell>
          <cell r="AM133">
            <v>1.9374069000000001E-2</v>
          </cell>
          <cell r="AN133">
            <v>3.8748138000000001E-2</v>
          </cell>
          <cell r="AO133">
            <v>6.9299555999999998E-2</v>
          </cell>
          <cell r="AP133">
            <v>66.415099999999995</v>
          </cell>
          <cell r="AQ133">
            <v>0</v>
          </cell>
          <cell r="AR133">
            <v>0</v>
          </cell>
          <cell r="AS133">
            <v>9.8113203000000002</v>
          </cell>
          <cell r="AT133">
            <v>0</v>
          </cell>
          <cell r="AU133">
            <v>0</v>
          </cell>
          <cell r="AV133">
            <v>23.773584</v>
          </cell>
          <cell r="AW133">
            <v>0</v>
          </cell>
        </row>
        <row r="134">
          <cell r="A134">
            <v>2708</v>
          </cell>
          <cell r="B134" t="str">
            <v>Barnard College</v>
          </cell>
          <cell r="C134">
            <v>1</v>
          </cell>
          <cell r="D134" t="str">
            <v>NY</v>
          </cell>
          <cell r="E134">
            <v>36</v>
          </cell>
          <cell r="F134">
            <v>19400</v>
          </cell>
          <cell r="G134" t="str">
            <v>New York</v>
          </cell>
          <cell r="H134">
            <v>36061</v>
          </cell>
          <cell r="I134" t="str">
            <v>New York</v>
          </cell>
          <cell r="J134">
            <v>10027</v>
          </cell>
          <cell r="K134">
            <v>2</v>
          </cell>
          <cell r="L134" t="str">
            <v>Other elite schools (public and private)</v>
          </cell>
          <cell r="M134">
            <v>2</v>
          </cell>
          <cell r="N134">
            <v>1</v>
          </cell>
          <cell r="O134">
            <v>0</v>
          </cell>
          <cell r="P134">
            <v>1</v>
          </cell>
          <cell r="Q134">
            <v>10503.794</v>
          </cell>
          <cell r="R134">
            <v>18913.918000000001</v>
          </cell>
          <cell r="S134">
            <v>0</v>
          </cell>
          <cell r="T134">
            <v>0</v>
          </cell>
          <cell r="U134">
            <v>0</v>
          </cell>
          <cell r="V134">
            <v>2498</v>
          </cell>
          <cell r="W134">
            <v>2285</v>
          </cell>
          <cell r="X134">
            <v>46040</v>
          </cell>
          <cell r="Y134">
            <v>23056</v>
          </cell>
          <cell r="Z134">
            <v>0.89655172413793105</v>
          </cell>
          <cell r="AA134">
            <v>0.86725663716814105</v>
          </cell>
          <cell r="AB134">
            <v>11888</v>
          </cell>
          <cell r="AC134">
            <v>68972.677595628396</v>
          </cell>
          <cell r="AD134">
            <v>1345</v>
          </cell>
          <cell r="AE134">
            <v>1325</v>
          </cell>
          <cell r="AF134">
            <v>15943</v>
          </cell>
          <cell r="AG134">
            <v>0.79470003</v>
          </cell>
          <cell r="AH134">
            <v>57400</v>
          </cell>
          <cell r="AJ134">
            <v>46971764</v>
          </cell>
          <cell r="AK134">
            <v>23232946</v>
          </cell>
          <cell r="AL134">
            <v>0.21400437999999999</v>
          </cell>
          <cell r="AM134">
            <v>4.8577680999999998E-2</v>
          </cell>
          <cell r="AN134">
            <v>5.5142231E-2</v>
          </cell>
          <cell r="AO134">
            <v>3.3698029999999997E-2</v>
          </cell>
          <cell r="AP134">
            <v>31.419456</v>
          </cell>
          <cell r="AQ134">
            <v>0</v>
          </cell>
          <cell r="AR134">
            <v>0</v>
          </cell>
          <cell r="AS134">
            <v>10.047847000000001</v>
          </cell>
          <cell r="AT134">
            <v>0</v>
          </cell>
          <cell r="AU134">
            <v>13.556619</v>
          </cell>
          <cell r="AV134">
            <v>44.976078000000001</v>
          </cell>
          <cell r="AW134">
            <v>0</v>
          </cell>
        </row>
        <row r="135">
          <cell r="A135">
            <v>1466</v>
          </cell>
          <cell r="B135" t="str">
            <v>Barry University</v>
          </cell>
          <cell r="C135">
            <v>3</v>
          </cell>
          <cell r="D135" t="str">
            <v>FL</v>
          </cell>
          <cell r="E135">
            <v>12</v>
          </cell>
          <cell r="F135">
            <v>7000</v>
          </cell>
          <cell r="G135" t="str">
            <v>Miami</v>
          </cell>
          <cell r="H135">
            <v>12086</v>
          </cell>
          <cell r="J135">
            <v>33161</v>
          </cell>
          <cell r="K135">
            <v>6</v>
          </cell>
          <cell r="L135" t="str">
            <v>Selective private</v>
          </cell>
          <cell r="M135">
            <v>2</v>
          </cell>
          <cell r="N135">
            <v>1</v>
          </cell>
          <cell r="O135">
            <v>0</v>
          </cell>
          <cell r="P135">
            <v>4</v>
          </cell>
          <cell r="Q135">
            <v>6101.9902000000002</v>
          </cell>
          <cell r="R135">
            <v>9033.2978999999996</v>
          </cell>
          <cell r="S135">
            <v>0</v>
          </cell>
          <cell r="T135">
            <v>0</v>
          </cell>
          <cell r="U135">
            <v>0</v>
          </cell>
          <cell r="V135">
            <v>4341</v>
          </cell>
          <cell r="W135">
            <v>8650</v>
          </cell>
          <cell r="X135">
            <v>28160</v>
          </cell>
          <cell r="Y135">
            <v>15530</v>
          </cell>
          <cell r="Z135">
            <v>0.37288135593220301</v>
          </cell>
          <cell r="AA135">
            <v>0.43502824858757</v>
          </cell>
          <cell r="AB135">
            <v>7696</v>
          </cell>
          <cell r="AC135">
            <v>51893.466257668697</v>
          </cell>
          <cell r="AD135">
            <v>931.5</v>
          </cell>
          <cell r="AE135">
            <v>955</v>
          </cell>
          <cell r="AF135">
            <v>18897</v>
          </cell>
          <cell r="AG135">
            <v>0.53219998000000002</v>
          </cell>
          <cell r="AH135">
            <v>45300</v>
          </cell>
          <cell r="AJ135">
            <v>82831253</v>
          </cell>
          <cell r="AK135">
            <v>50733320</v>
          </cell>
          <cell r="AL135">
            <v>1.0212913000000001E-2</v>
          </cell>
          <cell r="AM135">
            <v>0.17154232</v>
          </cell>
          <cell r="AN135">
            <v>0.33079454000000003</v>
          </cell>
          <cell r="AO135">
            <v>5.9546478E-2</v>
          </cell>
          <cell r="AP135">
            <v>1.8326693999999999</v>
          </cell>
          <cell r="AQ135">
            <v>14.581673</v>
          </cell>
          <cell r="AR135">
            <v>18.804780999999998</v>
          </cell>
          <cell r="AS135">
            <v>26.533864999999999</v>
          </cell>
          <cell r="AT135">
            <v>8.1274899999999999</v>
          </cell>
          <cell r="AU135">
            <v>9.0836658000000003</v>
          </cell>
          <cell r="AV135">
            <v>21.035855999999999</v>
          </cell>
          <cell r="AW135">
            <v>0</v>
          </cell>
        </row>
        <row r="136">
          <cell r="A136">
            <v>1119</v>
          </cell>
          <cell r="B136" t="str">
            <v>Barstow Community College</v>
          </cell>
          <cell r="C136">
            <v>4</v>
          </cell>
          <cell r="D136" t="str">
            <v>CA</v>
          </cell>
          <cell r="E136">
            <v>6</v>
          </cell>
          <cell r="F136">
            <v>38300</v>
          </cell>
          <cell r="G136" t="str">
            <v>Los Angeles</v>
          </cell>
          <cell r="H136">
            <v>6071</v>
          </cell>
          <cell r="I136" t="str">
            <v>San Bernardino</v>
          </cell>
          <cell r="J136">
            <v>92311</v>
          </cell>
          <cell r="K136">
            <v>9</v>
          </cell>
          <cell r="L136" t="str">
            <v>Two-year (public and private not-for-profit)</v>
          </cell>
          <cell r="M136">
            <v>1</v>
          </cell>
          <cell r="N136">
            <v>2</v>
          </cell>
          <cell r="O136">
            <v>1</v>
          </cell>
          <cell r="P136">
            <v>999</v>
          </cell>
          <cell r="Q136">
            <v>1658.634</v>
          </cell>
          <cell r="R136">
            <v>3063.0675999999999</v>
          </cell>
          <cell r="S136">
            <v>0</v>
          </cell>
          <cell r="T136">
            <v>0</v>
          </cell>
          <cell r="U136">
            <v>0</v>
          </cell>
          <cell r="V136">
            <v>3211</v>
          </cell>
          <cell r="W136">
            <v>2785</v>
          </cell>
          <cell r="X136">
            <v>1104</v>
          </cell>
          <cell r="Z136">
            <v>0.17177914110429399</v>
          </cell>
          <cell r="AA136">
            <v>0.29577464788732299</v>
          </cell>
          <cell r="AB136">
            <v>7455</v>
          </cell>
          <cell r="AC136">
            <v>61672.222222222197</v>
          </cell>
          <cell r="AF136">
            <v>9214</v>
          </cell>
          <cell r="AH136">
            <v>31800</v>
          </cell>
          <cell r="AI136">
            <v>91.905563000000001</v>
          </cell>
          <cell r="AJ136">
            <v>5652676</v>
          </cell>
          <cell r="AK136">
            <v>4042920</v>
          </cell>
          <cell r="AL136">
            <v>3.9856374E-2</v>
          </cell>
          <cell r="AM136">
            <v>0.15080789999999999</v>
          </cell>
          <cell r="AN136">
            <v>0.21651706000000001</v>
          </cell>
          <cell r="AO136">
            <v>1.4362657E-3</v>
          </cell>
          <cell r="AP136">
            <v>0.57306588000000003</v>
          </cell>
          <cell r="AQ136">
            <v>43.839542000000002</v>
          </cell>
          <cell r="AR136">
            <v>6.5902576000000002</v>
          </cell>
          <cell r="AS136">
            <v>14.040114000000001</v>
          </cell>
          <cell r="AT136">
            <v>6.5902576000000002</v>
          </cell>
          <cell r="AU136">
            <v>11.74785</v>
          </cell>
          <cell r="AV136">
            <v>7.4498568000000001</v>
          </cell>
          <cell r="AW136">
            <v>9.1690550000000002</v>
          </cell>
        </row>
        <row r="137">
          <cell r="A137">
            <v>2908</v>
          </cell>
          <cell r="B137" t="str">
            <v>Barton College</v>
          </cell>
          <cell r="C137">
            <v>3</v>
          </cell>
          <cell r="D137" t="str">
            <v>NC</v>
          </cell>
          <cell r="E137">
            <v>37</v>
          </cell>
          <cell r="F137">
            <v>1600</v>
          </cell>
          <cell r="G137" t="str">
            <v>Wilson</v>
          </cell>
          <cell r="H137">
            <v>37195</v>
          </cell>
          <cell r="I137" t="str">
            <v>Wilson</v>
          </cell>
          <cell r="J137">
            <v>27893</v>
          </cell>
          <cell r="K137">
            <v>6</v>
          </cell>
          <cell r="L137" t="str">
            <v>Selective private</v>
          </cell>
          <cell r="M137">
            <v>2</v>
          </cell>
          <cell r="N137">
            <v>1</v>
          </cell>
          <cell r="O137">
            <v>0</v>
          </cell>
          <cell r="P137">
            <v>4</v>
          </cell>
          <cell r="Q137">
            <v>3230.5264000000002</v>
          </cell>
          <cell r="R137">
            <v>5572.7763999999997</v>
          </cell>
          <cell r="S137">
            <v>0</v>
          </cell>
          <cell r="T137">
            <v>0</v>
          </cell>
          <cell r="U137">
            <v>0</v>
          </cell>
          <cell r="V137">
            <v>1057</v>
          </cell>
          <cell r="W137">
            <v>1202</v>
          </cell>
          <cell r="X137">
            <v>26664</v>
          </cell>
          <cell r="Y137">
            <v>11462</v>
          </cell>
          <cell r="Z137">
            <v>0.483870967741935</v>
          </cell>
          <cell r="AA137">
            <v>0.43568464730290402</v>
          </cell>
          <cell r="AB137">
            <v>5838</v>
          </cell>
          <cell r="AC137">
            <v>39476.1756756756</v>
          </cell>
          <cell r="AD137">
            <v>955</v>
          </cell>
          <cell r="AE137">
            <v>935</v>
          </cell>
          <cell r="AF137">
            <v>19366</v>
          </cell>
          <cell r="AG137">
            <v>0.58230000999999998</v>
          </cell>
          <cell r="AH137">
            <v>36500</v>
          </cell>
          <cell r="AJ137">
            <v>6389468</v>
          </cell>
          <cell r="AK137">
            <v>4655269.5</v>
          </cell>
          <cell r="AL137">
            <v>9.1514140000000001E-3</v>
          </cell>
          <cell r="AM137">
            <v>0.16306155999999999</v>
          </cell>
          <cell r="AN137">
            <v>1.6638935000000001E-2</v>
          </cell>
          <cell r="AO137">
            <v>1.9966721999999999E-2</v>
          </cell>
          <cell r="AP137">
            <v>11.462451</v>
          </cell>
          <cell r="AQ137">
            <v>26.482213999999999</v>
          </cell>
          <cell r="AR137">
            <v>15.41502</v>
          </cell>
          <cell r="AS137">
            <v>5.5335970000000003</v>
          </cell>
          <cell r="AT137">
            <v>15.810276999999999</v>
          </cell>
          <cell r="AU137">
            <v>6.7193674999999997</v>
          </cell>
          <cell r="AV137">
            <v>18.577076000000002</v>
          </cell>
          <cell r="AW137">
            <v>0</v>
          </cell>
        </row>
        <row r="138">
          <cell r="A138">
            <v>4608</v>
          </cell>
          <cell r="B138" t="str">
            <v>Barton County Community College</v>
          </cell>
          <cell r="C138">
            <v>2</v>
          </cell>
          <cell r="D138" t="str">
            <v>KS</v>
          </cell>
          <cell r="E138">
            <v>20</v>
          </cell>
          <cell r="F138">
            <v>29004</v>
          </cell>
          <cell r="G138" t="str">
            <v>Great Bend</v>
          </cell>
          <cell r="H138">
            <v>20009</v>
          </cell>
          <cell r="I138" t="str">
            <v>Barton</v>
          </cell>
          <cell r="J138">
            <v>67530</v>
          </cell>
          <cell r="K138">
            <v>9</v>
          </cell>
          <cell r="L138" t="str">
            <v>Two-year (public and private not-for-profit)</v>
          </cell>
          <cell r="M138">
            <v>1</v>
          </cell>
          <cell r="N138">
            <v>2</v>
          </cell>
          <cell r="O138">
            <v>1</v>
          </cell>
          <cell r="P138">
            <v>999</v>
          </cell>
          <cell r="Q138">
            <v>1351.3507999999999</v>
          </cell>
          <cell r="R138">
            <v>2894.7903000000001</v>
          </cell>
          <cell r="S138">
            <v>0</v>
          </cell>
          <cell r="T138">
            <v>0</v>
          </cell>
          <cell r="U138">
            <v>0</v>
          </cell>
          <cell r="V138">
            <v>5210</v>
          </cell>
          <cell r="W138">
            <v>4612</v>
          </cell>
          <cell r="X138">
            <v>3008</v>
          </cell>
          <cell r="Y138">
            <v>1472</v>
          </cell>
          <cell r="Z138">
            <v>0.29648241206030101</v>
          </cell>
          <cell r="AA138">
            <v>0.38861386138613802</v>
          </cell>
          <cell r="AB138">
            <v>4596</v>
          </cell>
          <cell r="AC138">
            <v>33975.054054054002</v>
          </cell>
          <cell r="AF138">
            <v>7824</v>
          </cell>
          <cell r="AH138">
            <v>30900</v>
          </cell>
          <cell r="AI138">
            <v>968.50585999999998</v>
          </cell>
          <cell r="AJ138">
            <v>12972002</v>
          </cell>
          <cell r="AK138">
            <v>6659298</v>
          </cell>
          <cell r="AL138">
            <v>1.7996531E-2</v>
          </cell>
          <cell r="AM138">
            <v>0.13486556999999999</v>
          </cell>
          <cell r="AN138">
            <v>6.8733737000000003E-2</v>
          </cell>
          <cell r="AO138">
            <v>0</v>
          </cell>
          <cell r="AP138">
            <v>1.2300123000000001</v>
          </cell>
          <cell r="AQ138">
            <v>14.637146</v>
          </cell>
          <cell r="AR138">
            <v>42.435425000000002</v>
          </cell>
          <cell r="AS138">
            <v>26.691267</v>
          </cell>
          <cell r="AT138">
            <v>3.9360393999999999</v>
          </cell>
          <cell r="AU138">
            <v>3.9360393999999999</v>
          </cell>
          <cell r="AV138">
            <v>6.5190649000000001</v>
          </cell>
          <cell r="AW138">
            <v>0.61500615000000003</v>
          </cell>
        </row>
        <row r="139">
          <cell r="A139">
            <v>2036</v>
          </cell>
          <cell r="B139" t="str">
            <v>Bates College</v>
          </cell>
          <cell r="C139">
            <v>1</v>
          </cell>
          <cell r="D139" t="str">
            <v>ME</v>
          </cell>
          <cell r="E139">
            <v>23</v>
          </cell>
          <cell r="F139">
            <v>20100</v>
          </cell>
          <cell r="G139" t="str">
            <v>Portland</v>
          </cell>
          <cell r="H139">
            <v>23001</v>
          </cell>
          <cell r="I139" t="str">
            <v>Androscoggin</v>
          </cell>
          <cell r="J139">
            <v>4240</v>
          </cell>
          <cell r="K139">
            <v>2</v>
          </cell>
          <cell r="L139" t="str">
            <v>Other elite schools (public and private)</v>
          </cell>
          <cell r="M139">
            <v>2</v>
          </cell>
          <cell r="N139">
            <v>1</v>
          </cell>
          <cell r="O139">
            <v>0</v>
          </cell>
          <cell r="P139">
            <v>1</v>
          </cell>
          <cell r="Q139">
            <v>13755.407999999999</v>
          </cell>
          <cell r="R139">
            <v>18547.434000000001</v>
          </cell>
          <cell r="S139">
            <v>0</v>
          </cell>
          <cell r="T139">
            <v>0</v>
          </cell>
          <cell r="U139">
            <v>0</v>
          </cell>
          <cell r="V139">
            <v>1791</v>
          </cell>
          <cell r="W139">
            <v>1694</v>
          </cell>
          <cell r="X139">
            <v>47030</v>
          </cell>
          <cell r="Z139">
            <v>0.92986425339366496</v>
          </cell>
          <cell r="AA139">
            <v>0.86938775510204003</v>
          </cell>
          <cell r="AB139">
            <v>10374</v>
          </cell>
          <cell r="AC139">
            <v>65539.580246913494</v>
          </cell>
          <cell r="AE139">
            <v>1335</v>
          </cell>
          <cell r="AF139">
            <v>14332</v>
          </cell>
          <cell r="AG139">
            <v>0.75830001000000002</v>
          </cell>
          <cell r="AH139">
            <v>53500</v>
          </cell>
          <cell r="AJ139">
            <v>30818392</v>
          </cell>
          <cell r="AK139">
            <v>21875512</v>
          </cell>
          <cell r="AL139">
            <v>4.0731995999999999E-2</v>
          </cell>
          <cell r="AM139">
            <v>2.1841794000000001E-2</v>
          </cell>
          <cell r="AN139">
            <v>1.2396694E-2</v>
          </cell>
          <cell r="AO139">
            <v>4.7225501000000003E-2</v>
          </cell>
          <cell r="AP139">
            <v>21.841540999999999</v>
          </cell>
          <cell r="AQ139">
            <v>0</v>
          </cell>
          <cell r="AR139">
            <v>0</v>
          </cell>
          <cell r="AS139">
            <v>9.4218416000000005</v>
          </cell>
          <cell r="AT139">
            <v>0</v>
          </cell>
          <cell r="AU139">
            <v>30.192719</v>
          </cell>
          <cell r="AV139">
            <v>38.543900000000001</v>
          </cell>
          <cell r="AW139">
            <v>0</v>
          </cell>
        </row>
        <row r="140">
          <cell r="A140">
            <v>5306</v>
          </cell>
          <cell r="B140" t="str">
            <v>Bates Technical College</v>
          </cell>
          <cell r="C140">
            <v>4</v>
          </cell>
          <cell r="D140" t="str">
            <v>WA</v>
          </cell>
          <cell r="E140">
            <v>53</v>
          </cell>
          <cell r="F140">
            <v>39400</v>
          </cell>
          <cell r="G140" t="str">
            <v>Seattle</v>
          </cell>
          <cell r="H140">
            <v>53053</v>
          </cell>
          <cell r="I140" t="str">
            <v>Pierce</v>
          </cell>
          <cell r="J140">
            <v>98405</v>
          </cell>
          <cell r="K140">
            <v>9</v>
          </cell>
          <cell r="L140" t="str">
            <v>Two-year (public and private not-for-profit)</v>
          </cell>
          <cell r="M140">
            <v>1</v>
          </cell>
          <cell r="N140">
            <v>2</v>
          </cell>
          <cell r="O140">
            <v>1</v>
          </cell>
          <cell r="P140">
            <v>999</v>
          </cell>
          <cell r="Q140">
            <v>2322.6203999999998</v>
          </cell>
          <cell r="R140">
            <v>4152.2461000000003</v>
          </cell>
          <cell r="S140">
            <v>0</v>
          </cell>
          <cell r="T140">
            <v>0</v>
          </cell>
          <cell r="U140">
            <v>0</v>
          </cell>
          <cell r="V140">
            <v>3704</v>
          </cell>
          <cell r="W140">
            <v>6230</v>
          </cell>
          <cell r="X140">
            <v>5208</v>
          </cell>
          <cell r="Z140">
            <v>0.65254237288135597</v>
          </cell>
          <cell r="AA140">
            <v>0.56204379562043705</v>
          </cell>
          <cell r="AB140">
            <v>6716</v>
          </cell>
          <cell r="AC140">
            <v>46419.771929824499</v>
          </cell>
          <cell r="AF140">
            <v>7012</v>
          </cell>
          <cell r="AH140">
            <v>35300</v>
          </cell>
          <cell r="AJ140">
            <v>20663209</v>
          </cell>
          <cell r="AK140">
            <v>19591444</v>
          </cell>
          <cell r="AL140">
            <v>3.9486356E-2</v>
          </cell>
          <cell r="AM140">
            <v>5.5698234999999999E-2</v>
          </cell>
          <cell r="AN140">
            <v>3.2423756999999997E-2</v>
          </cell>
          <cell r="AO140">
            <v>6.4205459999999996E-4</v>
          </cell>
          <cell r="AP140">
            <v>0</v>
          </cell>
          <cell r="AQ140">
            <v>11.972633</v>
          </cell>
          <cell r="AR140">
            <v>14.823261</v>
          </cell>
          <cell r="AS140">
            <v>0</v>
          </cell>
          <cell r="AT140">
            <v>2.9646523</v>
          </cell>
          <cell r="AU140">
            <v>21.208666000000001</v>
          </cell>
          <cell r="AV140">
            <v>0.34207525999999999</v>
          </cell>
          <cell r="AW140">
            <v>48.688713</v>
          </cell>
        </row>
        <row r="141">
          <cell r="A141">
            <v>37303</v>
          </cell>
          <cell r="B141" t="str">
            <v>Baton Rouge Community College</v>
          </cell>
          <cell r="C141">
            <v>3</v>
          </cell>
          <cell r="D141" t="str">
            <v>LA</v>
          </cell>
          <cell r="E141">
            <v>22</v>
          </cell>
          <cell r="F141">
            <v>3500</v>
          </cell>
          <cell r="G141" t="str">
            <v>Baton Rouge</v>
          </cell>
          <cell r="H141">
            <v>22033</v>
          </cell>
          <cell r="I141" t="str">
            <v>East Baton Rouge</v>
          </cell>
          <cell r="J141">
            <v>70806</v>
          </cell>
          <cell r="K141">
            <v>9</v>
          </cell>
          <cell r="L141" t="str">
            <v>Two-year (public and private not-for-profit)</v>
          </cell>
          <cell r="M141">
            <v>1</v>
          </cell>
          <cell r="N141">
            <v>2</v>
          </cell>
          <cell r="O141">
            <v>1</v>
          </cell>
          <cell r="P141">
            <v>999</v>
          </cell>
          <cell r="R141">
            <v>1488.1035999999999</v>
          </cell>
          <cell r="S141">
            <v>0</v>
          </cell>
          <cell r="T141">
            <v>0</v>
          </cell>
          <cell r="U141">
            <v>0</v>
          </cell>
          <cell r="V141">
            <v>8043</v>
          </cell>
          <cell r="W141">
            <v>2577</v>
          </cell>
          <cell r="X141">
            <v>3693</v>
          </cell>
          <cell r="Y141">
            <v>588</v>
          </cell>
          <cell r="Z141">
            <v>4.6979865771812103E-2</v>
          </cell>
          <cell r="AA141">
            <v>4.59459459459459E-2</v>
          </cell>
          <cell r="AB141">
            <v>5199</v>
          </cell>
          <cell r="AF141">
            <v>7991</v>
          </cell>
          <cell r="AJ141">
            <v>14478793</v>
          </cell>
          <cell r="AK141">
            <v>3451522.75</v>
          </cell>
          <cell r="AL141">
            <v>2.9103608999999999E-2</v>
          </cell>
          <cell r="AM141">
            <v>0.22933644</v>
          </cell>
          <cell r="AN141">
            <v>2.1730695000000001E-2</v>
          </cell>
          <cell r="AO141">
            <v>0</v>
          </cell>
          <cell r="AP141">
            <v>0</v>
          </cell>
          <cell r="AQ141">
            <v>45</v>
          </cell>
          <cell r="AR141">
            <v>0</v>
          </cell>
          <cell r="AS141">
            <v>35</v>
          </cell>
          <cell r="AT141">
            <v>0</v>
          </cell>
          <cell r="AU141">
            <v>20</v>
          </cell>
          <cell r="AV141">
            <v>0</v>
          </cell>
          <cell r="AW141">
            <v>0</v>
          </cell>
        </row>
        <row r="142">
          <cell r="A142">
            <v>2240</v>
          </cell>
          <cell r="B142" t="str">
            <v>Bay De Noc Community College</v>
          </cell>
          <cell r="C142">
            <v>2</v>
          </cell>
          <cell r="D142" t="str">
            <v>MI</v>
          </cell>
          <cell r="E142">
            <v>26</v>
          </cell>
          <cell r="F142">
            <v>11401</v>
          </cell>
          <cell r="G142" t="str">
            <v>Marquette</v>
          </cell>
          <cell r="H142">
            <v>26041</v>
          </cell>
          <cell r="I142" t="str">
            <v>Delta</v>
          </cell>
          <cell r="J142">
            <v>49829</v>
          </cell>
          <cell r="K142">
            <v>9</v>
          </cell>
          <cell r="L142" t="str">
            <v>Two-year (public and private not-for-profit)</v>
          </cell>
          <cell r="M142">
            <v>1</v>
          </cell>
          <cell r="N142">
            <v>2</v>
          </cell>
          <cell r="O142">
            <v>1</v>
          </cell>
          <cell r="P142">
            <v>999</v>
          </cell>
          <cell r="Q142">
            <v>2496.2116999999998</v>
          </cell>
          <cell r="R142">
            <v>4092.0841999999998</v>
          </cell>
          <cell r="S142">
            <v>0</v>
          </cell>
          <cell r="T142">
            <v>0</v>
          </cell>
          <cell r="U142">
            <v>0</v>
          </cell>
          <cell r="V142">
            <v>2305</v>
          </cell>
          <cell r="W142">
            <v>2073</v>
          </cell>
          <cell r="X142">
            <v>6754</v>
          </cell>
          <cell r="Y142">
            <v>2560</v>
          </cell>
          <cell r="Z142">
            <v>0.20657276995305099</v>
          </cell>
          <cell r="AA142">
            <v>0.28116710875331502</v>
          </cell>
          <cell r="AB142">
            <v>6057</v>
          </cell>
          <cell r="AC142">
            <v>51052.2</v>
          </cell>
          <cell r="AF142">
            <v>6035</v>
          </cell>
          <cell r="AH142">
            <v>27800</v>
          </cell>
          <cell r="AI142">
            <v>1758.7526</v>
          </cell>
          <cell r="AJ142">
            <v>9484949</v>
          </cell>
          <cell r="AK142">
            <v>5093471</v>
          </cell>
          <cell r="AL142">
            <v>2.8943558999999998E-3</v>
          </cell>
          <cell r="AM142">
            <v>1.4471779999999999E-3</v>
          </cell>
          <cell r="AN142">
            <v>2.8943558999999998E-3</v>
          </cell>
          <cell r="AO142">
            <v>2.8943558999999998E-3</v>
          </cell>
          <cell r="AP142">
            <v>0</v>
          </cell>
          <cell r="AQ142">
            <v>29.024391000000001</v>
          </cell>
          <cell r="AR142">
            <v>24.878048</v>
          </cell>
          <cell r="AS142">
            <v>32.682926000000002</v>
          </cell>
          <cell r="AT142">
            <v>0</v>
          </cell>
          <cell r="AU142">
            <v>6.8292685000000004</v>
          </cell>
          <cell r="AV142">
            <v>0.73170732999999999</v>
          </cell>
          <cell r="AW142">
            <v>5.8536587000000004</v>
          </cell>
        </row>
        <row r="143">
          <cell r="A143">
            <v>2122</v>
          </cell>
          <cell r="B143" t="str">
            <v>Bay Path College</v>
          </cell>
          <cell r="C143">
            <v>1</v>
          </cell>
          <cell r="D143" t="str">
            <v>MA</v>
          </cell>
          <cell r="E143">
            <v>25</v>
          </cell>
          <cell r="F143">
            <v>20800</v>
          </cell>
          <cell r="G143" t="str">
            <v>Springfield</v>
          </cell>
          <cell r="H143">
            <v>25013</v>
          </cell>
          <cell r="I143" t="str">
            <v>Hampden</v>
          </cell>
          <cell r="J143">
            <v>1106</v>
          </cell>
          <cell r="K143">
            <v>6</v>
          </cell>
          <cell r="L143" t="str">
            <v>Selective private</v>
          </cell>
          <cell r="M143">
            <v>2</v>
          </cell>
          <cell r="N143">
            <v>1</v>
          </cell>
          <cell r="O143">
            <v>0</v>
          </cell>
          <cell r="P143">
            <v>4</v>
          </cell>
          <cell r="Q143">
            <v>4827.7103999999999</v>
          </cell>
          <cell r="R143">
            <v>5174.4043000000001</v>
          </cell>
          <cell r="S143">
            <v>0</v>
          </cell>
          <cell r="T143">
            <v>0</v>
          </cell>
          <cell r="U143">
            <v>0</v>
          </cell>
          <cell r="V143">
            <v>1458</v>
          </cell>
          <cell r="W143">
            <v>800</v>
          </cell>
          <cell r="X143">
            <v>30859</v>
          </cell>
          <cell r="Z143">
            <v>0.55497382198952805</v>
          </cell>
          <cell r="AA143">
            <v>0.66666666666666596</v>
          </cell>
          <cell r="AB143">
            <v>7754</v>
          </cell>
          <cell r="AC143">
            <v>49570.75</v>
          </cell>
          <cell r="AD143">
            <v>951.5</v>
          </cell>
          <cell r="AE143">
            <v>980</v>
          </cell>
          <cell r="AF143">
            <v>18051</v>
          </cell>
          <cell r="AG143">
            <v>0.42399998999999999</v>
          </cell>
          <cell r="AH143">
            <v>41900</v>
          </cell>
          <cell r="AJ143">
            <v>10742820</v>
          </cell>
          <cell r="AK143">
            <v>2687652</v>
          </cell>
          <cell r="AL143">
            <v>2.3529412E-2</v>
          </cell>
          <cell r="AM143">
            <v>9.2810458999999998E-2</v>
          </cell>
          <cell r="AN143">
            <v>6.7973859999999997E-2</v>
          </cell>
          <cell r="AO143">
            <v>4.8366013999999999E-2</v>
          </cell>
          <cell r="AP143">
            <v>0</v>
          </cell>
          <cell r="AQ143">
            <v>25.925926</v>
          </cell>
          <cell r="AR143">
            <v>27.777778999999999</v>
          </cell>
          <cell r="AS143">
            <v>8.6419753999999998</v>
          </cell>
          <cell r="AT143">
            <v>14.197531</v>
          </cell>
          <cell r="AU143">
            <v>0</v>
          </cell>
          <cell r="AV143">
            <v>23.456790999999999</v>
          </cell>
          <cell r="AW143">
            <v>0</v>
          </cell>
        </row>
        <row r="144">
          <cell r="A144">
            <v>3965</v>
          </cell>
          <cell r="B144" t="str">
            <v>Bay State College</v>
          </cell>
          <cell r="C144">
            <v>1</v>
          </cell>
          <cell r="D144" t="str">
            <v>MA</v>
          </cell>
          <cell r="E144">
            <v>25</v>
          </cell>
          <cell r="F144">
            <v>20500</v>
          </cell>
          <cell r="G144" t="str">
            <v>Boston</v>
          </cell>
          <cell r="H144">
            <v>25025</v>
          </cell>
          <cell r="I144" t="str">
            <v>Suffolk</v>
          </cell>
          <cell r="J144">
            <v>2116</v>
          </cell>
          <cell r="K144">
            <v>10</v>
          </cell>
          <cell r="L144" t="str">
            <v>Four-year for-profit</v>
          </cell>
          <cell r="M144">
            <v>3</v>
          </cell>
          <cell r="N144">
            <v>1</v>
          </cell>
          <cell r="O144">
            <v>0</v>
          </cell>
          <cell r="P144">
            <v>999</v>
          </cell>
          <cell r="Q144">
            <v>3102.5873999999999</v>
          </cell>
          <cell r="R144">
            <v>3421.1952999999999</v>
          </cell>
          <cell r="S144">
            <v>0</v>
          </cell>
          <cell r="T144">
            <v>0</v>
          </cell>
          <cell r="U144">
            <v>0</v>
          </cell>
          <cell r="V144">
            <v>1204</v>
          </cell>
          <cell r="W144">
            <v>608</v>
          </cell>
          <cell r="X144">
            <v>22399</v>
          </cell>
          <cell r="Y144">
            <v>11550</v>
          </cell>
          <cell r="Z144">
            <v>0.4375</v>
          </cell>
          <cell r="AB144">
            <v>7251</v>
          </cell>
          <cell r="AC144">
            <v>39580.6</v>
          </cell>
          <cell r="AF144">
            <v>23856</v>
          </cell>
          <cell r="AG144">
            <v>0.41549998999999999</v>
          </cell>
          <cell r="AH144">
            <v>32400</v>
          </cell>
          <cell r="AJ144">
            <v>6341254</v>
          </cell>
          <cell r="AL144">
            <v>3.7828948000000001E-2</v>
          </cell>
          <cell r="AM144">
            <v>0.19407895</v>
          </cell>
          <cell r="AN144">
            <v>0.14967105</v>
          </cell>
          <cell r="AO144">
            <v>2.6315789999999999E-2</v>
          </cell>
          <cell r="AP144">
            <v>0</v>
          </cell>
          <cell r="AQ144">
            <v>63.333336000000003</v>
          </cell>
          <cell r="AR144">
            <v>27.619046999999998</v>
          </cell>
          <cell r="AS144">
            <v>0</v>
          </cell>
          <cell r="AT144">
            <v>3.8095238</v>
          </cell>
          <cell r="AU144">
            <v>0</v>
          </cell>
          <cell r="AV144">
            <v>5.2380953000000003</v>
          </cell>
          <cell r="AW144">
            <v>0</v>
          </cell>
        </row>
        <row r="145">
          <cell r="A145">
            <v>3545</v>
          </cell>
          <cell r="B145" t="str">
            <v>Baylor University</v>
          </cell>
          <cell r="C145">
            <v>3</v>
          </cell>
          <cell r="D145" t="str">
            <v>TX</v>
          </cell>
          <cell r="E145">
            <v>48</v>
          </cell>
          <cell r="F145">
            <v>32801</v>
          </cell>
          <cell r="G145" t="str">
            <v>Waco</v>
          </cell>
          <cell r="H145">
            <v>48309</v>
          </cell>
          <cell r="I145" t="str">
            <v>McLennan</v>
          </cell>
          <cell r="J145">
            <v>76798</v>
          </cell>
          <cell r="K145">
            <v>4</v>
          </cell>
          <cell r="L145" t="str">
            <v>Highly selective private</v>
          </cell>
          <cell r="M145">
            <v>2</v>
          </cell>
          <cell r="N145">
            <v>1</v>
          </cell>
          <cell r="O145">
            <v>0</v>
          </cell>
          <cell r="P145">
            <v>2</v>
          </cell>
          <cell r="Q145">
            <v>6961.1518999999998</v>
          </cell>
          <cell r="R145">
            <v>12419.549000000001</v>
          </cell>
          <cell r="S145">
            <v>0</v>
          </cell>
          <cell r="T145">
            <v>0</v>
          </cell>
          <cell r="U145">
            <v>0</v>
          </cell>
          <cell r="V145">
            <v>13292</v>
          </cell>
          <cell r="W145">
            <v>13719</v>
          </cell>
          <cell r="X145">
            <v>38120</v>
          </cell>
          <cell r="Y145">
            <v>11940</v>
          </cell>
          <cell r="Z145">
            <v>0.74715178243292901</v>
          </cell>
          <cell r="AA145">
            <v>0.72066585464880195</v>
          </cell>
          <cell r="AB145">
            <v>8793</v>
          </cell>
          <cell r="AC145">
            <v>60697.4427586206</v>
          </cell>
          <cell r="AD145">
            <v>1230</v>
          </cell>
          <cell r="AE145">
            <v>1175</v>
          </cell>
          <cell r="AF145">
            <v>26425</v>
          </cell>
          <cell r="AG145">
            <v>0.42530000000000001</v>
          </cell>
          <cell r="AH145">
            <v>49100</v>
          </cell>
          <cell r="AJ145">
            <v>185635442</v>
          </cell>
          <cell r="AK145">
            <v>92184416</v>
          </cell>
          <cell r="AL145">
            <v>5.1838047999999998E-2</v>
          </cell>
          <cell r="AM145">
            <v>5.6666102000000003E-2</v>
          </cell>
          <cell r="AN145">
            <v>7.2590210000000002E-2</v>
          </cell>
          <cell r="AO145">
            <v>1.8295782E-2</v>
          </cell>
          <cell r="AP145">
            <v>11.274298</v>
          </cell>
          <cell r="AQ145">
            <v>33.952483999999998</v>
          </cell>
          <cell r="AR145">
            <v>7.3002162000000004</v>
          </cell>
          <cell r="AS145">
            <v>3.9308858</v>
          </cell>
          <cell r="AT145">
            <v>1.5118791</v>
          </cell>
          <cell r="AU145">
            <v>11.447084</v>
          </cell>
          <cell r="AV145">
            <v>30.367170000000002</v>
          </cell>
          <cell r="AW145">
            <v>0.21598271999999999</v>
          </cell>
        </row>
        <row r="146">
          <cell r="A146">
            <v>8558</v>
          </cell>
          <cell r="B146" t="str">
            <v>Beaufort County Community College</v>
          </cell>
          <cell r="C146">
            <v>3</v>
          </cell>
          <cell r="D146" t="str">
            <v>NC</v>
          </cell>
          <cell r="E146">
            <v>37</v>
          </cell>
          <cell r="F146">
            <v>2100</v>
          </cell>
          <cell r="G146" t="str">
            <v>Washington</v>
          </cell>
          <cell r="H146">
            <v>37013</v>
          </cell>
          <cell r="I146" t="str">
            <v>Beaufort</v>
          </cell>
          <cell r="J146">
            <v>27889</v>
          </cell>
          <cell r="K146">
            <v>9</v>
          </cell>
          <cell r="L146" t="str">
            <v>Two-year (public and private not-for-profit)</v>
          </cell>
          <cell r="M146">
            <v>1</v>
          </cell>
          <cell r="N146">
            <v>2</v>
          </cell>
          <cell r="O146">
            <v>1</v>
          </cell>
          <cell r="P146">
            <v>999</v>
          </cell>
          <cell r="Q146">
            <v>3321.4911999999999</v>
          </cell>
          <cell r="R146">
            <v>4641.6693999999998</v>
          </cell>
          <cell r="S146">
            <v>0</v>
          </cell>
          <cell r="T146">
            <v>0</v>
          </cell>
          <cell r="U146">
            <v>0</v>
          </cell>
          <cell r="V146">
            <v>2019</v>
          </cell>
          <cell r="W146">
            <v>1366</v>
          </cell>
          <cell r="X146">
            <v>2368</v>
          </cell>
          <cell r="Y146">
            <v>908</v>
          </cell>
          <cell r="Z146">
            <v>0.177489177489177</v>
          </cell>
          <cell r="AA146">
            <v>0.20304568527918701</v>
          </cell>
          <cell r="AB146">
            <v>4979</v>
          </cell>
          <cell r="AC146">
            <v>33669</v>
          </cell>
          <cell r="AF146">
            <v>9274</v>
          </cell>
          <cell r="AH146">
            <v>23900</v>
          </cell>
          <cell r="AI146">
            <v>327.08713</v>
          </cell>
          <cell r="AJ146">
            <v>7909677</v>
          </cell>
          <cell r="AK146">
            <v>5345126</v>
          </cell>
          <cell r="AL146">
            <v>2.1961932E-3</v>
          </cell>
          <cell r="AM146">
            <v>0.33382139</v>
          </cell>
          <cell r="AN146">
            <v>3.6603222000000002E-3</v>
          </cell>
          <cell r="AO146">
            <v>0</v>
          </cell>
          <cell r="AP146">
            <v>0</v>
          </cell>
          <cell r="AQ146">
            <v>22.488036999999998</v>
          </cell>
          <cell r="AR146">
            <v>17.70335</v>
          </cell>
          <cell r="AS146">
            <v>6.6985644999999998</v>
          </cell>
          <cell r="AT146">
            <v>25.358851999999999</v>
          </cell>
          <cell r="AU146">
            <v>19.138756000000001</v>
          </cell>
          <cell r="AV146">
            <v>0</v>
          </cell>
          <cell r="AW146">
            <v>8.6124401000000006</v>
          </cell>
        </row>
        <row r="147">
          <cell r="A147">
            <v>22838</v>
          </cell>
          <cell r="B147" t="str">
            <v>Beauty Schools Of America</v>
          </cell>
          <cell r="C147">
            <v>3</v>
          </cell>
          <cell r="D147" t="str">
            <v>FL</v>
          </cell>
          <cell r="E147">
            <v>12</v>
          </cell>
          <cell r="F147">
            <v>7000</v>
          </cell>
          <cell r="G147" t="str">
            <v>Miami</v>
          </cell>
          <cell r="H147">
            <v>12086</v>
          </cell>
          <cell r="J147">
            <v>33012</v>
          </cell>
          <cell r="K147">
            <v>12</v>
          </cell>
          <cell r="L147" t="str">
            <v>Less than two-year schools of any type</v>
          </cell>
          <cell r="M147">
            <v>3</v>
          </cell>
          <cell r="N147">
            <v>3</v>
          </cell>
          <cell r="O147">
            <v>0</v>
          </cell>
          <cell r="P147">
            <v>999</v>
          </cell>
          <cell r="Q147">
            <v>6337.2323999999999</v>
          </cell>
          <cell r="R147">
            <v>3914.4706999999999</v>
          </cell>
          <cell r="S147">
            <v>0</v>
          </cell>
          <cell r="T147">
            <v>0</v>
          </cell>
          <cell r="U147">
            <v>0</v>
          </cell>
          <cell r="V147">
            <v>2925</v>
          </cell>
          <cell r="W147">
            <v>1447</v>
          </cell>
          <cell r="AF147">
            <v>18627.055</v>
          </cell>
          <cell r="AH147">
            <v>14300</v>
          </cell>
          <cell r="AJ147">
            <v>2570476.9275213601</v>
          </cell>
          <cell r="AK147">
            <v>253773.5</v>
          </cell>
          <cell r="AL147">
            <v>0</v>
          </cell>
          <cell r="AM147">
            <v>1.4928715E-2</v>
          </cell>
          <cell r="AN147">
            <v>0.91556346</v>
          </cell>
          <cell r="AO147">
            <v>5.4644806999999997E-3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100</v>
          </cell>
        </row>
        <row r="148">
          <cell r="A148">
            <v>2123</v>
          </cell>
          <cell r="B148" t="str">
            <v>Becker College</v>
          </cell>
          <cell r="C148">
            <v>1</v>
          </cell>
          <cell r="D148" t="str">
            <v>MA</v>
          </cell>
          <cell r="E148">
            <v>25</v>
          </cell>
          <cell r="F148">
            <v>20500</v>
          </cell>
          <cell r="G148" t="str">
            <v>Boston</v>
          </cell>
          <cell r="H148">
            <v>25027</v>
          </cell>
          <cell r="I148" t="str">
            <v>Worcester</v>
          </cell>
          <cell r="J148">
            <v>1609</v>
          </cell>
          <cell r="K148">
            <v>6</v>
          </cell>
          <cell r="L148" t="str">
            <v>Selective private</v>
          </cell>
          <cell r="M148">
            <v>2</v>
          </cell>
          <cell r="N148">
            <v>1</v>
          </cell>
          <cell r="O148">
            <v>0</v>
          </cell>
          <cell r="P148">
            <v>5</v>
          </cell>
          <cell r="Q148">
            <v>5125.4306999999999</v>
          </cell>
          <cell r="R148">
            <v>4280.4755999999998</v>
          </cell>
          <cell r="S148">
            <v>0</v>
          </cell>
          <cell r="T148">
            <v>0</v>
          </cell>
          <cell r="U148">
            <v>0</v>
          </cell>
          <cell r="V148">
            <v>1902</v>
          </cell>
          <cell r="W148">
            <v>1166</v>
          </cell>
          <cell r="X148">
            <v>32870</v>
          </cell>
          <cell r="Y148">
            <v>12620</v>
          </cell>
          <cell r="Z148">
            <v>0.246835443037974</v>
          </cell>
          <cell r="AB148">
            <v>7308</v>
          </cell>
          <cell r="AC148">
            <v>48175.923076922998</v>
          </cell>
          <cell r="AD148">
            <v>1005</v>
          </cell>
          <cell r="AE148">
            <v>872.5</v>
          </cell>
          <cell r="AF148">
            <v>23967</v>
          </cell>
          <cell r="AG148">
            <v>0.37450000999999999</v>
          </cell>
          <cell r="AH148">
            <v>35800</v>
          </cell>
          <cell r="AJ148">
            <v>7802114</v>
          </cell>
          <cell r="AK148">
            <v>7057381</v>
          </cell>
          <cell r="AL148">
            <v>2.4013722000000001E-2</v>
          </cell>
          <cell r="AM148">
            <v>3.3447682999999999E-2</v>
          </cell>
          <cell r="AN148">
            <v>3.5162951999999997E-2</v>
          </cell>
          <cell r="AO148">
            <v>2.5728988E-3</v>
          </cell>
          <cell r="AP148">
            <v>4.5112781999999996</v>
          </cell>
          <cell r="AQ148">
            <v>17.293234000000002</v>
          </cell>
          <cell r="AR148">
            <v>41.729323999999998</v>
          </cell>
          <cell r="AS148">
            <v>3.7593985000000001</v>
          </cell>
          <cell r="AT148">
            <v>9.3984965999999996</v>
          </cell>
          <cell r="AU148">
            <v>9.0225562999999998</v>
          </cell>
          <cell r="AV148">
            <v>14.285714</v>
          </cell>
          <cell r="AW148">
            <v>0</v>
          </cell>
        </row>
        <row r="149">
          <cell r="A149">
            <v>12670</v>
          </cell>
          <cell r="B149" t="str">
            <v>Bel - Rea Institute Of Animal Technology</v>
          </cell>
          <cell r="C149">
            <v>4</v>
          </cell>
          <cell r="D149" t="str">
            <v>CO</v>
          </cell>
          <cell r="E149">
            <v>8</v>
          </cell>
          <cell r="F149">
            <v>28900</v>
          </cell>
          <cell r="G149" t="str">
            <v>Denver</v>
          </cell>
          <cell r="H149">
            <v>8005</v>
          </cell>
          <cell r="I149" t="str">
            <v>Arapahoe</v>
          </cell>
          <cell r="J149">
            <v>80247</v>
          </cell>
          <cell r="K149">
            <v>11</v>
          </cell>
          <cell r="L149" t="str">
            <v>Two-year for-profit</v>
          </cell>
          <cell r="M149">
            <v>3</v>
          </cell>
          <cell r="N149">
            <v>2</v>
          </cell>
          <cell r="O149">
            <v>0</v>
          </cell>
          <cell r="P149">
            <v>999</v>
          </cell>
          <cell r="Q149">
            <v>2122.1667000000002</v>
          </cell>
          <cell r="R149">
            <v>4064.3665000000001</v>
          </cell>
          <cell r="S149">
            <v>0</v>
          </cell>
          <cell r="T149">
            <v>0</v>
          </cell>
          <cell r="U149">
            <v>0</v>
          </cell>
          <cell r="V149">
            <v>576</v>
          </cell>
          <cell r="W149">
            <v>608</v>
          </cell>
          <cell r="X149">
            <v>11025</v>
          </cell>
          <cell r="Y149">
            <v>7750</v>
          </cell>
          <cell r="Z149">
            <v>0.53409090909090895</v>
          </cell>
          <cell r="AA149">
            <v>0.613138686131386</v>
          </cell>
          <cell r="AB149">
            <v>3988</v>
          </cell>
          <cell r="AC149">
            <v>33062.210526315699</v>
          </cell>
          <cell r="AF149">
            <v>20674</v>
          </cell>
          <cell r="AG149">
            <v>0.32460000999999999</v>
          </cell>
          <cell r="AH149">
            <v>30600</v>
          </cell>
          <cell r="AJ149">
            <v>2988304</v>
          </cell>
          <cell r="AK149">
            <v>1372546</v>
          </cell>
          <cell r="AL149">
            <v>9.8684206999999999E-3</v>
          </cell>
          <cell r="AM149">
            <v>3.6184210000000001E-2</v>
          </cell>
          <cell r="AN149">
            <v>4.4407892999999997E-2</v>
          </cell>
          <cell r="AO149">
            <v>3.2894737E-3</v>
          </cell>
          <cell r="AP149">
            <v>0</v>
          </cell>
          <cell r="AQ149">
            <v>0</v>
          </cell>
          <cell r="AR149">
            <v>100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</row>
        <row r="150">
          <cell r="A150">
            <v>2397</v>
          </cell>
          <cell r="B150" t="str">
            <v>Belhaven University</v>
          </cell>
          <cell r="C150">
            <v>3</v>
          </cell>
          <cell r="D150" t="str">
            <v>MS</v>
          </cell>
          <cell r="E150">
            <v>28</v>
          </cell>
          <cell r="F150">
            <v>3003</v>
          </cell>
          <cell r="G150" t="str">
            <v>Jackson</v>
          </cell>
          <cell r="H150">
            <v>28049</v>
          </cell>
          <cell r="I150" t="str">
            <v>Hinds</v>
          </cell>
          <cell r="J150">
            <v>39202</v>
          </cell>
          <cell r="K150">
            <v>6</v>
          </cell>
          <cell r="L150" t="str">
            <v>Selective private</v>
          </cell>
          <cell r="M150">
            <v>2</v>
          </cell>
          <cell r="N150">
            <v>1</v>
          </cell>
          <cell r="O150">
            <v>0</v>
          </cell>
          <cell r="P150">
            <v>5</v>
          </cell>
          <cell r="Q150">
            <v>2869.3181</v>
          </cell>
          <cell r="R150">
            <v>3383.8442</v>
          </cell>
          <cell r="S150">
            <v>0</v>
          </cell>
          <cell r="T150">
            <v>0</v>
          </cell>
          <cell r="U150">
            <v>0</v>
          </cell>
          <cell r="V150">
            <v>2749</v>
          </cell>
          <cell r="W150">
            <v>1594</v>
          </cell>
          <cell r="X150">
            <v>20780</v>
          </cell>
          <cell r="Y150">
            <v>10860</v>
          </cell>
          <cell r="Z150">
            <v>0.39834024896265502</v>
          </cell>
          <cell r="AA150">
            <v>0.48809523809523803</v>
          </cell>
          <cell r="AB150">
            <v>4327</v>
          </cell>
          <cell r="AC150">
            <v>36624.5</v>
          </cell>
          <cell r="AE150">
            <v>1180</v>
          </cell>
          <cell r="AF150">
            <v>20407</v>
          </cell>
          <cell r="AG150">
            <v>0.51580000000000004</v>
          </cell>
          <cell r="AH150">
            <v>37900</v>
          </cell>
          <cell r="AJ150">
            <v>11059183</v>
          </cell>
          <cell r="AK150">
            <v>3607504.75</v>
          </cell>
          <cell r="AL150">
            <v>8.3974805000000003E-3</v>
          </cell>
          <cell r="AM150">
            <v>0.32680196</v>
          </cell>
          <cell r="AN150">
            <v>1.1896431000000001E-2</v>
          </cell>
          <cell r="AO150">
            <v>1.0496851E-2</v>
          </cell>
          <cell r="AP150">
            <v>8.5836906000000006</v>
          </cell>
          <cell r="AQ150">
            <v>42.489269</v>
          </cell>
          <cell r="AR150">
            <v>0</v>
          </cell>
          <cell r="AS150">
            <v>5.1502147000000003</v>
          </cell>
          <cell r="AT150">
            <v>2.1459226999999998</v>
          </cell>
          <cell r="AU150">
            <v>15.021459999999999</v>
          </cell>
          <cell r="AV150">
            <v>26.609442000000001</v>
          </cell>
          <cell r="AW150">
            <v>0</v>
          </cell>
        </row>
        <row r="151">
          <cell r="A151">
            <v>1954</v>
          </cell>
          <cell r="B151" t="str">
            <v>Bellarmine University</v>
          </cell>
          <cell r="C151">
            <v>3</v>
          </cell>
          <cell r="D151" t="str">
            <v>KY</v>
          </cell>
          <cell r="E151">
            <v>21</v>
          </cell>
          <cell r="F151">
            <v>13101</v>
          </cell>
          <cell r="G151" t="str">
            <v>Louisville</v>
          </cell>
          <cell r="H151">
            <v>21111</v>
          </cell>
          <cell r="I151" t="str">
            <v>Jefferson</v>
          </cell>
          <cell r="J151">
            <v>40205</v>
          </cell>
          <cell r="K151">
            <v>6</v>
          </cell>
          <cell r="L151" t="str">
            <v>Selective private</v>
          </cell>
          <cell r="M151">
            <v>2</v>
          </cell>
          <cell r="N151">
            <v>1</v>
          </cell>
          <cell r="O151">
            <v>0</v>
          </cell>
          <cell r="P151">
            <v>3</v>
          </cell>
          <cell r="Q151">
            <v>3919.2123999999999</v>
          </cell>
          <cell r="R151">
            <v>7248.7183000000005</v>
          </cell>
          <cell r="S151">
            <v>0</v>
          </cell>
          <cell r="T151">
            <v>0</v>
          </cell>
          <cell r="U151">
            <v>0</v>
          </cell>
          <cell r="V151">
            <v>2593</v>
          </cell>
          <cell r="W151">
            <v>2848</v>
          </cell>
          <cell r="X151">
            <v>36290</v>
          </cell>
          <cell r="Y151">
            <v>13760</v>
          </cell>
          <cell r="Z151">
            <v>0.66490299823633103</v>
          </cell>
          <cell r="AA151">
            <v>0.63608562691131498</v>
          </cell>
          <cell r="AB151">
            <v>7580</v>
          </cell>
          <cell r="AC151">
            <v>51125.055045871501</v>
          </cell>
          <cell r="AD151">
            <v>1095</v>
          </cell>
          <cell r="AE151">
            <v>1080</v>
          </cell>
          <cell r="AF151">
            <v>19381</v>
          </cell>
          <cell r="AG151">
            <v>5.2200001000000003E-2</v>
          </cell>
          <cell r="AH151">
            <v>44900</v>
          </cell>
          <cell r="AJ151">
            <v>24421455</v>
          </cell>
          <cell r="AK151">
            <v>10693653</v>
          </cell>
          <cell r="AL151">
            <v>1.2782276E-2</v>
          </cell>
          <cell r="AM151">
            <v>2.7694929E-2</v>
          </cell>
          <cell r="AN151">
            <v>8.0954414000000002E-3</v>
          </cell>
          <cell r="AO151">
            <v>5.9650620000000001E-3</v>
          </cell>
          <cell r="AP151">
            <v>6.3218392999999997</v>
          </cell>
          <cell r="AQ151">
            <v>27.011493999999999</v>
          </cell>
          <cell r="AR151">
            <v>16.954022999999999</v>
          </cell>
          <cell r="AS151">
            <v>7.1839085000000003</v>
          </cell>
          <cell r="AT151">
            <v>0</v>
          </cell>
          <cell r="AU151">
            <v>14.655172</v>
          </cell>
          <cell r="AV151">
            <v>27.873562</v>
          </cell>
          <cell r="AW151">
            <v>0</v>
          </cell>
        </row>
        <row r="152">
          <cell r="A152">
            <v>3769</v>
          </cell>
          <cell r="B152" t="str">
            <v>Bellevue College</v>
          </cell>
          <cell r="C152">
            <v>4</v>
          </cell>
          <cell r="D152" t="str">
            <v>WA</v>
          </cell>
          <cell r="E152">
            <v>53</v>
          </cell>
          <cell r="F152">
            <v>39400</v>
          </cell>
          <cell r="G152" t="str">
            <v>Seattle</v>
          </cell>
          <cell r="H152">
            <v>53033</v>
          </cell>
          <cell r="I152" t="str">
            <v>King</v>
          </cell>
          <cell r="J152">
            <v>98007</v>
          </cell>
          <cell r="K152">
            <v>7</v>
          </cell>
          <cell r="L152" t="str">
            <v>Nonselective four-year public</v>
          </cell>
          <cell r="M152">
            <v>1</v>
          </cell>
          <cell r="N152">
            <v>1</v>
          </cell>
          <cell r="O152">
            <v>1</v>
          </cell>
          <cell r="P152">
            <v>999</v>
          </cell>
          <cell r="Q152">
            <v>2920.4104000000002</v>
          </cell>
          <cell r="R152">
            <v>4023.3166999999999</v>
          </cell>
          <cell r="S152">
            <v>0</v>
          </cell>
          <cell r="T152">
            <v>0</v>
          </cell>
          <cell r="U152">
            <v>0</v>
          </cell>
          <cell r="V152">
            <v>13820</v>
          </cell>
          <cell r="W152">
            <v>11234</v>
          </cell>
          <cell r="X152">
            <v>3754</v>
          </cell>
          <cell r="Y152">
            <v>1671</v>
          </cell>
          <cell r="AA152">
            <v>0.19718309859154901</v>
          </cell>
          <cell r="AB152">
            <v>6457</v>
          </cell>
          <cell r="AC152">
            <v>47456.020408163196</v>
          </cell>
          <cell r="AF152">
            <v>6345</v>
          </cell>
          <cell r="AH152">
            <v>41300</v>
          </cell>
          <cell r="AI152">
            <v>93.233040000000003</v>
          </cell>
          <cell r="AJ152">
            <v>56008632</v>
          </cell>
          <cell r="AK152">
            <v>36135908</v>
          </cell>
          <cell r="AL152">
            <v>0.14100054000000001</v>
          </cell>
          <cell r="AM152">
            <v>3.1778529E-2</v>
          </cell>
          <cell r="AN152">
            <v>2.4479259E-2</v>
          </cell>
          <cell r="AO152">
            <v>3.9967954E-2</v>
          </cell>
          <cell r="AP152">
            <v>0.66500413000000003</v>
          </cell>
          <cell r="AQ152">
            <v>5.4031586999999996</v>
          </cell>
          <cell r="AR152">
            <v>6.8994184000000001</v>
          </cell>
          <cell r="AS152">
            <v>69.825432000000006</v>
          </cell>
          <cell r="AT152">
            <v>2.4937656000000001</v>
          </cell>
          <cell r="AU152">
            <v>13.881962</v>
          </cell>
          <cell r="AV152">
            <v>0</v>
          </cell>
          <cell r="AW152">
            <v>0.83125519999999997</v>
          </cell>
        </row>
        <row r="153">
          <cell r="A153">
            <v>9743</v>
          </cell>
          <cell r="B153" t="str">
            <v>Bellevue University</v>
          </cell>
          <cell r="C153">
            <v>2</v>
          </cell>
          <cell r="D153" t="str">
            <v>NE</v>
          </cell>
          <cell r="E153">
            <v>31</v>
          </cell>
          <cell r="F153">
            <v>28202</v>
          </cell>
          <cell r="G153" t="str">
            <v>Omaha</v>
          </cell>
          <cell r="H153">
            <v>31153</v>
          </cell>
          <cell r="I153" t="str">
            <v>Sarpy</v>
          </cell>
          <cell r="J153">
            <v>68005</v>
          </cell>
          <cell r="K153">
            <v>6</v>
          </cell>
          <cell r="L153" t="str">
            <v>Selective private</v>
          </cell>
          <cell r="M153">
            <v>2</v>
          </cell>
          <cell r="N153">
            <v>1</v>
          </cell>
          <cell r="O153">
            <v>0</v>
          </cell>
          <cell r="P153">
            <v>5</v>
          </cell>
          <cell r="Q153">
            <v>2346.2665999999999</v>
          </cell>
          <cell r="R153">
            <v>1681.4449</v>
          </cell>
          <cell r="S153">
            <v>0</v>
          </cell>
          <cell r="T153">
            <v>0</v>
          </cell>
          <cell r="U153">
            <v>0</v>
          </cell>
          <cell r="V153">
            <v>6202</v>
          </cell>
          <cell r="W153">
            <v>3445</v>
          </cell>
          <cell r="X153">
            <v>6450</v>
          </cell>
          <cell r="Y153">
            <v>4030</v>
          </cell>
          <cell r="Z153">
            <v>0.394230769230769</v>
          </cell>
          <cell r="AA153">
            <v>0.32857142857142801</v>
          </cell>
          <cell r="AB153">
            <v>5456</v>
          </cell>
          <cell r="AC153">
            <v>45036.017241379297</v>
          </cell>
          <cell r="AF153">
            <v>20125</v>
          </cell>
          <cell r="AH153">
            <v>52200</v>
          </cell>
          <cell r="AJ153">
            <v>20983676</v>
          </cell>
          <cell r="AK153">
            <v>8076968</v>
          </cell>
          <cell r="AL153">
            <v>1.1722913E-2</v>
          </cell>
          <cell r="AM153">
            <v>6.3943162999999997E-2</v>
          </cell>
          <cell r="AN153">
            <v>1.2788631999999999E-2</v>
          </cell>
          <cell r="AO153">
            <v>0.11190053</v>
          </cell>
          <cell r="AP153">
            <v>3.0963302000000001</v>
          </cell>
          <cell r="AQ153">
            <v>70.527518999999998</v>
          </cell>
          <cell r="AR153">
            <v>3.3256880999999998</v>
          </cell>
          <cell r="AS153">
            <v>0</v>
          </cell>
          <cell r="AT153">
            <v>0</v>
          </cell>
          <cell r="AU153">
            <v>8.8302755000000008</v>
          </cell>
          <cell r="AV153">
            <v>14.220183</v>
          </cell>
          <cell r="AW153">
            <v>0</v>
          </cell>
        </row>
        <row r="154">
          <cell r="A154">
            <v>4999</v>
          </cell>
          <cell r="B154" t="str">
            <v>Bellingham Technical College</v>
          </cell>
          <cell r="C154">
            <v>4</v>
          </cell>
          <cell r="D154" t="str">
            <v>WA</v>
          </cell>
          <cell r="E154">
            <v>53</v>
          </cell>
          <cell r="F154">
            <v>39302</v>
          </cell>
          <cell r="G154" t="str">
            <v>Bellingham</v>
          </cell>
          <cell r="H154">
            <v>53073</v>
          </cell>
          <cell r="I154" t="str">
            <v>Whatcom</v>
          </cell>
          <cell r="J154">
            <v>98225</v>
          </cell>
          <cell r="K154">
            <v>9</v>
          </cell>
          <cell r="L154" t="str">
            <v>Two-year (public and private not-for-profit)</v>
          </cell>
          <cell r="M154">
            <v>1</v>
          </cell>
          <cell r="N154">
            <v>2</v>
          </cell>
          <cell r="O154">
            <v>1</v>
          </cell>
          <cell r="P154">
            <v>999</v>
          </cell>
          <cell r="Q154">
            <v>1531.7616</v>
          </cell>
          <cell r="R154">
            <v>4457.4823999999999</v>
          </cell>
          <cell r="S154">
            <v>0</v>
          </cell>
          <cell r="T154">
            <v>0</v>
          </cell>
          <cell r="U154">
            <v>0</v>
          </cell>
          <cell r="V154">
            <v>2258</v>
          </cell>
          <cell r="W154">
            <v>3682</v>
          </cell>
          <cell r="X154">
            <v>3520</v>
          </cell>
          <cell r="Y154">
            <v>2029</v>
          </cell>
          <cell r="Z154">
            <v>0.42307692307692302</v>
          </cell>
          <cell r="AA154">
            <v>0.40697674418604601</v>
          </cell>
          <cell r="AB154">
            <v>6206</v>
          </cell>
          <cell r="AC154">
            <v>48342</v>
          </cell>
          <cell r="AF154">
            <v>2881</v>
          </cell>
          <cell r="AH154">
            <v>34600</v>
          </cell>
          <cell r="AI154">
            <v>27.609451</v>
          </cell>
          <cell r="AJ154">
            <v>12298765</v>
          </cell>
          <cell r="AK154">
            <v>5740612</v>
          </cell>
          <cell r="AL154">
            <v>2.1727322E-2</v>
          </cell>
          <cell r="AM154">
            <v>6.5181967999999998E-3</v>
          </cell>
          <cell r="AN154">
            <v>5.4318304999999997E-2</v>
          </cell>
          <cell r="AO154">
            <v>5.4318303999999996E-3</v>
          </cell>
          <cell r="AP154">
            <v>0</v>
          </cell>
          <cell r="AQ154">
            <v>15.227273</v>
          </cell>
          <cell r="AR154">
            <v>37.045456000000001</v>
          </cell>
          <cell r="AS154">
            <v>0</v>
          </cell>
          <cell r="AT154">
            <v>0</v>
          </cell>
          <cell r="AU154">
            <v>16.590907999999999</v>
          </cell>
          <cell r="AV154">
            <v>0.90909094000000001</v>
          </cell>
          <cell r="AW154">
            <v>30.227271999999999</v>
          </cell>
        </row>
        <row r="155">
          <cell r="A155">
            <v>2910</v>
          </cell>
          <cell r="B155" t="str">
            <v>Belmont Abbey College</v>
          </cell>
          <cell r="C155">
            <v>3</v>
          </cell>
          <cell r="D155" t="str">
            <v>NC</v>
          </cell>
          <cell r="E155">
            <v>37</v>
          </cell>
          <cell r="F155">
            <v>800</v>
          </cell>
          <cell r="G155" t="str">
            <v>Gastonia</v>
          </cell>
          <cell r="H155">
            <v>37071</v>
          </cell>
          <cell r="I155" t="str">
            <v>Gaston</v>
          </cell>
          <cell r="J155">
            <v>28012</v>
          </cell>
          <cell r="K155">
            <v>6</v>
          </cell>
          <cell r="L155" t="str">
            <v>Selective private</v>
          </cell>
          <cell r="M155">
            <v>2</v>
          </cell>
          <cell r="N155">
            <v>1</v>
          </cell>
          <cell r="O155">
            <v>0</v>
          </cell>
          <cell r="P155">
            <v>4</v>
          </cell>
          <cell r="Q155">
            <v>2737.0886</v>
          </cell>
          <cell r="R155">
            <v>4568.0361000000003</v>
          </cell>
          <cell r="S155">
            <v>0</v>
          </cell>
          <cell r="T155">
            <v>0</v>
          </cell>
          <cell r="U155">
            <v>0</v>
          </cell>
          <cell r="V155">
            <v>1647</v>
          </cell>
          <cell r="W155">
            <v>886</v>
          </cell>
          <cell r="X155">
            <v>18500</v>
          </cell>
          <cell r="Y155">
            <v>12713</v>
          </cell>
          <cell r="Z155">
            <v>0.38095238095237999</v>
          </cell>
          <cell r="AA155">
            <v>0.39226519337016502</v>
          </cell>
          <cell r="AB155">
            <v>4524</v>
          </cell>
          <cell r="AC155">
            <v>39751.4418604651</v>
          </cell>
          <cell r="AD155">
            <v>1005</v>
          </cell>
          <cell r="AE155">
            <v>1035</v>
          </cell>
          <cell r="AF155">
            <v>21557</v>
          </cell>
          <cell r="AG155">
            <v>0.32409999</v>
          </cell>
          <cell r="AH155">
            <v>39200</v>
          </cell>
          <cell r="AJ155">
            <v>6431584</v>
          </cell>
          <cell r="AK155">
            <v>2802575.75</v>
          </cell>
          <cell r="AL155">
            <v>3.3860046E-3</v>
          </cell>
          <cell r="AM155">
            <v>9.4808123999999994E-2</v>
          </cell>
          <cell r="AN155">
            <v>2.0316027E-2</v>
          </cell>
          <cell r="AO155">
            <v>2.7088036999999999E-2</v>
          </cell>
          <cell r="AP155">
            <v>3.2967032999999999</v>
          </cell>
          <cell r="AQ155">
            <v>50</v>
          </cell>
          <cell r="AR155">
            <v>3.2967032999999999</v>
          </cell>
          <cell r="AS155">
            <v>3.8461539999999999</v>
          </cell>
          <cell r="AT155">
            <v>1.6483517000000001</v>
          </cell>
          <cell r="AU155">
            <v>8.7912082999999992</v>
          </cell>
          <cell r="AV155">
            <v>29.120878000000001</v>
          </cell>
          <cell r="AW155">
            <v>0</v>
          </cell>
        </row>
        <row r="156">
          <cell r="A156">
            <v>9941</v>
          </cell>
          <cell r="B156" t="str">
            <v>Belmont College</v>
          </cell>
          <cell r="C156">
            <v>2</v>
          </cell>
          <cell r="D156" t="str">
            <v>OH</v>
          </cell>
          <cell r="E156">
            <v>39</v>
          </cell>
          <cell r="F156">
            <v>15600</v>
          </cell>
          <cell r="G156" t="str">
            <v>Wheeling</v>
          </cell>
          <cell r="H156">
            <v>39013</v>
          </cell>
          <cell r="I156" t="str">
            <v>Belmont</v>
          </cell>
          <cell r="J156">
            <v>43950</v>
          </cell>
          <cell r="K156">
            <v>9</v>
          </cell>
          <cell r="L156" t="str">
            <v>Two-year (public and private not-for-profit)</v>
          </cell>
          <cell r="M156">
            <v>1</v>
          </cell>
          <cell r="N156">
            <v>2</v>
          </cell>
          <cell r="O156">
            <v>1</v>
          </cell>
          <cell r="P156">
            <v>999</v>
          </cell>
          <cell r="Q156">
            <v>2005.5320999999999</v>
          </cell>
          <cell r="R156">
            <v>2637.8152</v>
          </cell>
          <cell r="S156">
            <v>0</v>
          </cell>
          <cell r="T156">
            <v>0</v>
          </cell>
          <cell r="U156">
            <v>0</v>
          </cell>
          <cell r="V156">
            <v>1259</v>
          </cell>
          <cell r="W156">
            <v>1524</v>
          </cell>
          <cell r="X156">
            <v>3596</v>
          </cell>
          <cell r="Y156">
            <v>2337</v>
          </cell>
          <cell r="Z156">
            <v>0.19197707736389599</v>
          </cell>
          <cell r="AA156">
            <v>0.18023255813953401</v>
          </cell>
          <cell r="AB156">
            <v>4817</v>
          </cell>
          <cell r="AC156">
            <v>36537.947368421002</v>
          </cell>
          <cell r="AF156">
            <v>3503</v>
          </cell>
          <cell r="AH156">
            <v>25700</v>
          </cell>
          <cell r="AI156">
            <v>75.000656000000006</v>
          </cell>
          <cell r="AJ156">
            <v>5118880</v>
          </cell>
          <cell r="AK156">
            <v>3245567</v>
          </cell>
          <cell r="AL156">
            <v>2.6246719000000002E-3</v>
          </cell>
          <cell r="AM156">
            <v>1.9028871999999999E-2</v>
          </cell>
          <cell r="AN156">
            <v>1.9685038999999998E-3</v>
          </cell>
          <cell r="AO156">
            <v>0</v>
          </cell>
          <cell r="AP156">
            <v>0</v>
          </cell>
          <cell r="AQ156">
            <v>30.46875</v>
          </cell>
          <cell r="AR156">
            <v>44.921875</v>
          </cell>
          <cell r="AS156">
            <v>4.6875</v>
          </cell>
          <cell r="AT156">
            <v>4.6875</v>
          </cell>
          <cell r="AU156">
            <v>10.546875</v>
          </cell>
          <cell r="AV156">
            <v>0</v>
          </cell>
          <cell r="AW156">
            <v>4.6875</v>
          </cell>
        </row>
        <row r="157">
          <cell r="A157">
            <v>3479</v>
          </cell>
          <cell r="B157" t="str">
            <v>Belmont University</v>
          </cell>
          <cell r="C157">
            <v>3</v>
          </cell>
          <cell r="D157" t="str">
            <v>TN</v>
          </cell>
          <cell r="E157">
            <v>47</v>
          </cell>
          <cell r="F157">
            <v>5600</v>
          </cell>
          <cell r="G157" t="str">
            <v>Nashville</v>
          </cell>
          <cell r="H157">
            <v>47037</v>
          </cell>
          <cell r="I157" t="str">
            <v>Davidson</v>
          </cell>
          <cell r="J157">
            <v>37212</v>
          </cell>
          <cell r="K157">
            <v>6</v>
          </cell>
          <cell r="L157" t="str">
            <v>Selective private</v>
          </cell>
          <cell r="M157">
            <v>2</v>
          </cell>
          <cell r="N157">
            <v>1</v>
          </cell>
          <cell r="O157">
            <v>0</v>
          </cell>
          <cell r="P157">
            <v>3</v>
          </cell>
          <cell r="Q157">
            <v>7006.7954</v>
          </cell>
          <cell r="R157">
            <v>8444.5684000000001</v>
          </cell>
          <cell r="S157">
            <v>0</v>
          </cell>
          <cell r="T157">
            <v>0</v>
          </cell>
          <cell r="U157">
            <v>0</v>
          </cell>
          <cell r="V157">
            <v>5506</v>
          </cell>
          <cell r="W157">
            <v>2976</v>
          </cell>
          <cell r="X157">
            <v>28660</v>
          </cell>
          <cell r="Y157">
            <v>12330</v>
          </cell>
          <cell r="Z157">
            <v>0.67959949937421704</v>
          </cell>
          <cell r="AA157">
            <v>0.54545454545454497</v>
          </cell>
          <cell r="AB157">
            <v>8450</v>
          </cell>
          <cell r="AC157">
            <v>51326.192771084301</v>
          </cell>
          <cell r="AD157">
            <v>1160</v>
          </cell>
          <cell r="AE157">
            <v>1125</v>
          </cell>
          <cell r="AF157">
            <v>23423</v>
          </cell>
          <cell r="AG157">
            <v>0.20130000000000001</v>
          </cell>
          <cell r="AH157">
            <v>39100</v>
          </cell>
          <cell r="AJ157">
            <v>51358596</v>
          </cell>
          <cell r="AK157">
            <v>18717252</v>
          </cell>
          <cell r="AL157">
            <v>1.4359792999999999E-2</v>
          </cell>
          <cell r="AM157">
            <v>3.1112883000000001E-2</v>
          </cell>
          <cell r="AN157">
            <v>1.0370961E-2</v>
          </cell>
          <cell r="AO157">
            <v>9.9720777999999996E-3</v>
          </cell>
          <cell r="AP157">
            <v>39.399628</v>
          </cell>
          <cell r="AQ157">
            <v>22.514071000000001</v>
          </cell>
          <cell r="AR157">
            <v>9.3808632000000003</v>
          </cell>
          <cell r="AS157">
            <v>7.6923075000000001</v>
          </cell>
          <cell r="AT157">
            <v>1.6885554</v>
          </cell>
          <cell r="AU157">
            <v>5.2532829999999997</v>
          </cell>
          <cell r="AV157">
            <v>14.071294999999999</v>
          </cell>
          <cell r="AW157">
            <v>0</v>
          </cell>
        </row>
        <row r="158">
          <cell r="A158">
            <v>3835</v>
          </cell>
          <cell r="B158" t="str">
            <v>Beloit College</v>
          </cell>
          <cell r="C158">
            <v>2</v>
          </cell>
          <cell r="D158" t="str">
            <v>WI</v>
          </cell>
          <cell r="E158">
            <v>55</v>
          </cell>
          <cell r="F158">
            <v>24000</v>
          </cell>
          <cell r="G158" t="str">
            <v>Kenosha</v>
          </cell>
          <cell r="H158">
            <v>55105</v>
          </cell>
          <cell r="I158" t="str">
            <v>Rock</v>
          </cell>
          <cell r="J158">
            <v>53511</v>
          </cell>
          <cell r="K158">
            <v>4</v>
          </cell>
          <cell r="L158" t="str">
            <v>Highly selective private</v>
          </cell>
          <cell r="M158">
            <v>2</v>
          </cell>
          <cell r="N158">
            <v>1</v>
          </cell>
          <cell r="O158">
            <v>0</v>
          </cell>
          <cell r="P158">
            <v>2</v>
          </cell>
          <cell r="Q158">
            <v>9018.7538999999997</v>
          </cell>
          <cell r="R158">
            <v>11351.498</v>
          </cell>
          <cell r="S158">
            <v>0</v>
          </cell>
          <cell r="T158">
            <v>0</v>
          </cell>
          <cell r="U158">
            <v>0</v>
          </cell>
          <cell r="V158">
            <v>1306</v>
          </cell>
          <cell r="W158">
            <v>1262</v>
          </cell>
          <cell r="X158">
            <v>42500</v>
          </cell>
          <cell r="Y158">
            <v>21550</v>
          </cell>
          <cell r="Z158">
            <v>0.78153846153846096</v>
          </cell>
          <cell r="AA158">
            <v>0.66197183098591506</v>
          </cell>
          <cell r="AB158">
            <v>7161</v>
          </cell>
          <cell r="AC158">
            <v>53657.868686868598</v>
          </cell>
          <cell r="AE158">
            <v>1230</v>
          </cell>
          <cell r="AF158">
            <v>14737</v>
          </cell>
          <cell r="AG158">
            <v>0.3231</v>
          </cell>
          <cell r="AH158">
            <v>37900</v>
          </cell>
          <cell r="AJ158">
            <v>15268295</v>
          </cell>
          <cell r="AK158">
            <v>10189683</v>
          </cell>
          <cell r="AL158">
            <v>3.4865293999999998E-2</v>
          </cell>
          <cell r="AM158">
            <v>3.9619650999999999E-2</v>
          </cell>
          <cell r="AN158">
            <v>4.0412046E-2</v>
          </cell>
          <cell r="AO158">
            <v>9.7464344999999994E-2</v>
          </cell>
          <cell r="AP158">
            <v>36.820084000000001</v>
          </cell>
          <cell r="AQ158">
            <v>1.6736401000000001</v>
          </cell>
          <cell r="AR158">
            <v>0</v>
          </cell>
          <cell r="AS158">
            <v>2.5104601</v>
          </cell>
          <cell r="AT158">
            <v>0</v>
          </cell>
          <cell r="AU158">
            <v>17.991631999999999</v>
          </cell>
          <cell r="AV158">
            <v>41.004185</v>
          </cell>
          <cell r="AW158">
            <v>0</v>
          </cell>
        </row>
        <row r="159">
          <cell r="A159">
            <v>3420</v>
          </cell>
          <cell r="B159" t="str">
            <v>Benedict College</v>
          </cell>
          <cell r="C159">
            <v>3</v>
          </cell>
          <cell r="D159" t="str">
            <v>SC</v>
          </cell>
          <cell r="E159">
            <v>45</v>
          </cell>
          <cell r="F159">
            <v>8100</v>
          </cell>
          <cell r="G159" t="str">
            <v>Columbia</v>
          </cell>
          <cell r="H159">
            <v>45079</v>
          </cell>
          <cell r="I159" t="str">
            <v>Richland</v>
          </cell>
          <cell r="J159">
            <v>29204</v>
          </cell>
          <cell r="K159">
            <v>6</v>
          </cell>
          <cell r="L159" t="str">
            <v>Selective private</v>
          </cell>
          <cell r="M159">
            <v>2</v>
          </cell>
          <cell r="N159">
            <v>1</v>
          </cell>
          <cell r="O159">
            <v>0</v>
          </cell>
          <cell r="P159">
            <v>5</v>
          </cell>
          <cell r="Q159">
            <v>2252.0587999999998</v>
          </cell>
          <cell r="R159">
            <v>3301.0106999999998</v>
          </cell>
          <cell r="S159">
            <v>0</v>
          </cell>
          <cell r="T159">
            <v>1</v>
          </cell>
          <cell r="U159">
            <v>0</v>
          </cell>
          <cell r="V159">
            <v>2512</v>
          </cell>
          <cell r="W159">
            <v>2966</v>
          </cell>
          <cell r="X159">
            <v>18288</v>
          </cell>
          <cell r="Y159">
            <v>8890</v>
          </cell>
          <cell r="Z159">
            <v>0.29966329966329902</v>
          </cell>
          <cell r="AA159">
            <v>0.24416796267496099</v>
          </cell>
          <cell r="AB159">
            <v>5444</v>
          </cell>
          <cell r="AC159">
            <v>45716.141592920299</v>
          </cell>
          <cell r="AF159">
            <v>16993</v>
          </cell>
          <cell r="AH159">
            <v>21400</v>
          </cell>
          <cell r="AJ159">
            <v>10443637</v>
          </cell>
          <cell r="AK159">
            <v>6419112</v>
          </cell>
          <cell r="AL159">
            <v>0</v>
          </cell>
          <cell r="AM159">
            <v>0.99865139000000003</v>
          </cell>
          <cell r="AN159">
            <v>0</v>
          </cell>
          <cell r="AO159">
            <v>0</v>
          </cell>
          <cell r="AP159">
            <v>9.4262294999999998</v>
          </cell>
          <cell r="AQ159">
            <v>27.459016999999999</v>
          </cell>
          <cell r="AR159">
            <v>3.2786884000000001</v>
          </cell>
          <cell r="AS159">
            <v>7.7868852999999998</v>
          </cell>
          <cell r="AT159">
            <v>23.360657</v>
          </cell>
          <cell r="AU159">
            <v>14.344262000000001</v>
          </cell>
          <cell r="AV159">
            <v>14.344262000000001</v>
          </cell>
          <cell r="AW159">
            <v>0</v>
          </cell>
        </row>
        <row r="160">
          <cell r="A160">
            <v>10256</v>
          </cell>
          <cell r="B160" t="str">
            <v>Benedictine College</v>
          </cell>
          <cell r="C160">
            <v>2</v>
          </cell>
          <cell r="D160" t="str">
            <v>KS</v>
          </cell>
          <cell r="E160">
            <v>20</v>
          </cell>
          <cell r="F160">
            <v>29501</v>
          </cell>
          <cell r="G160" t="str">
            <v>Leavenworth</v>
          </cell>
          <cell r="H160">
            <v>20005</v>
          </cell>
          <cell r="I160" t="str">
            <v>Atchison</v>
          </cell>
          <cell r="J160">
            <v>66002</v>
          </cell>
          <cell r="K160">
            <v>6</v>
          </cell>
          <cell r="L160" t="str">
            <v>Selective private</v>
          </cell>
          <cell r="M160">
            <v>2</v>
          </cell>
          <cell r="N160">
            <v>1</v>
          </cell>
          <cell r="O160">
            <v>0</v>
          </cell>
          <cell r="P160">
            <v>4</v>
          </cell>
          <cell r="Q160">
            <v>1948.9268</v>
          </cell>
          <cell r="R160">
            <v>4542.4179999999997</v>
          </cell>
          <cell r="S160">
            <v>0</v>
          </cell>
          <cell r="T160">
            <v>0</v>
          </cell>
          <cell r="U160">
            <v>0</v>
          </cell>
          <cell r="V160">
            <v>2113</v>
          </cell>
          <cell r="W160">
            <v>1369</v>
          </cell>
          <cell r="X160">
            <v>25100</v>
          </cell>
          <cell r="Y160">
            <v>12630</v>
          </cell>
          <cell r="Z160">
            <v>0.59217877094972005</v>
          </cell>
          <cell r="AA160">
            <v>0.47150259067357497</v>
          </cell>
          <cell r="AB160">
            <v>6165</v>
          </cell>
          <cell r="AC160">
            <v>36957.403508771902</v>
          </cell>
          <cell r="AD160">
            <v>1095</v>
          </cell>
          <cell r="AF160">
            <v>16580</v>
          </cell>
          <cell r="AG160">
            <v>0.39430000999999998</v>
          </cell>
          <cell r="AH160">
            <v>37800</v>
          </cell>
          <cell r="AJ160">
            <v>8654870</v>
          </cell>
          <cell r="AK160">
            <v>2438796.75</v>
          </cell>
          <cell r="AL160">
            <v>9.8261526000000005E-3</v>
          </cell>
          <cell r="AM160">
            <v>4.1572182999999999E-2</v>
          </cell>
          <cell r="AN160">
            <v>3.9304609999999997E-2</v>
          </cell>
          <cell r="AO160">
            <v>3.7792895E-2</v>
          </cell>
          <cell r="AP160">
            <v>18.399999999999999</v>
          </cell>
          <cell r="AQ160">
            <v>20</v>
          </cell>
          <cell r="AR160">
            <v>0</v>
          </cell>
          <cell r="AS160">
            <v>1.6</v>
          </cell>
          <cell r="AT160">
            <v>0</v>
          </cell>
          <cell r="AU160">
            <v>15.2</v>
          </cell>
          <cell r="AV160">
            <v>44.799999</v>
          </cell>
          <cell r="AW160">
            <v>0</v>
          </cell>
        </row>
        <row r="161">
          <cell r="A161">
            <v>1767</v>
          </cell>
          <cell r="B161" t="str">
            <v>Benedictine University</v>
          </cell>
          <cell r="C161">
            <v>2</v>
          </cell>
          <cell r="D161" t="str">
            <v>IL</v>
          </cell>
          <cell r="E161">
            <v>17</v>
          </cell>
          <cell r="F161">
            <v>24300</v>
          </cell>
          <cell r="G161" t="str">
            <v>Chicago</v>
          </cell>
          <cell r="H161">
            <v>17043</v>
          </cell>
          <cell r="I161" t="str">
            <v>Dupage</v>
          </cell>
          <cell r="J161">
            <v>60532</v>
          </cell>
          <cell r="K161">
            <v>6</v>
          </cell>
          <cell r="L161" t="str">
            <v>Selective private</v>
          </cell>
          <cell r="M161">
            <v>2</v>
          </cell>
          <cell r="N161">
            <v>1</v>
          </cell>
          <cell r="O161">
            <v>0</v>
          </cell>
          <cell r="P161">
            <v>4</v>
          </cell>
          <cell r="Q161">
            <v>0</v>
          </cell>
          <cell r="R161">
            <v>4326.2119000000002</v>
          </cell>
          <cell r="S161">
            <v>0</v>
          </cell>
          <cell r="T161">
            <v>0</v>
          </cell>
          <cell r="U161">
            <v>0</v>
          </cell>
          <cell r="V161">
            <v>3828</v>
          </cell>
          <cell r="W161">
            <v>2842</v>
          </cell>
          <cell r="X161">
            <v>26558</v>
          </cell>
          <cell r="Y161">
            <v>14880</v>
          </cell>
          <cell r="Z161">
            <v>0.52467532467532396</v>
          </cell>
          <cell r="AA161">
            <v>0.52813852813852802</v>
          </cell>
          <cell r="AB161">
            <v>7686</v>
          </cell>
          <cell r="AC161">
            <v>53072.979166666599</v>
          </cell>
          <cell r="AF161">
            <v>16114</v>
          </cell>
          <cell r="AG161">
            <v>0.30500000999999999</v>
          </cell>
          <cell r="AH161">
            <v>51000</v>
          </cell>
          <cell r="AJ161">
            <v>31859297</v>
          </cell>
          <cell r="AK161">
            <v>8804063</v>
          </cell>
          <cell r="AL161">
            <v>0.11958147</v>
          </cell>
          <cell r="AM161">
            <v>7.9222723999999994E-2</v>
          </cell>
          <cell r="AN161">
            <v>7.0254109999999995E-2</v>
          </cell>
          <cell r="AO161">
            <v>0</v>
          </cell>
          <cell r="AP161">
            <v>2.4922118000000002</v>
          </cell>
          <cell r="AQ161">
            <v>32.087226999999999</v>
          </cell>
          <cell r="AR161">
            <v>10.591900000000001</v>
          </cell>
          <cell r="AS161">
            <v>0</v>
          </cell>
          <cell r="AT161">
            <v>0</v>
          </cell>
          <cell r="AU161">
            <v>24.922118999999999</v>
          </cell>
          <cell r="AV161">
            <v>29.906542000000002</v>
          </cell>
          <cell r="AW161">
            <v>0</v>
          </cell>
        </row>
        <row r="162">
          <cell r="A162">
            <v>2151</v>
          </cell>
          <cell r="B162" t="str">
            <v>Benjamin Franklin Institute Of Technology</v>
          </cell>
          <cell r="C162">
            <v>1</v>
          </cell>
          <cell r="D162" t="str">
            <v>MA</v>
          </cell>
          <cell r="E162">
            <v>25</v>
          </cell>
          <cell r="F162">
            <v>20500</v>
          </cell>
          <cell r="G162" t="str">
            <v>Boston</v>
          </cell>
          <cell r="H162">
            <v>25025</v>
          </cell>
          <cell r="I162" t="str">
            <v>Suffolk</v>
          </cell>
          <cell r="J162">
            <v>2116</v>
          </cell>
          <cell r="K162">
            <v>8</v>
          </cell>
          <cell r="L162" t="str">
            <v>Nonselective four-year private not-for-profit</v>
          </cell>
          <cell r="M162">
            <v>2</v>
          </cell>
          <cell r="N162">
            <v>1</v>
          </cell>
          <cell r="O162">
            <v>0</v>
          </cell>
          <cell r="P162">
            <v>9</v>
          </cell>
          <cell r="Q162">
            <v>3229.4391999999998</v>
          </cell>
          <cell r="R162">
            <v>7086.0673999999999</v>
          </cell>
          <cell r="S162">
            <v>0</v>
          </cell>
          <cell r="T162">
            <v>0</v>
          </cell>
          <cell r="U162">
            <v>0</v>
          </cell>
          <cell r="V162">
            <v>482</v>
          </cell>
          <cell r="W162">
            <v>327</v>
          </cell>
          <cell r="X162">
            <v>16950</v>
          </cell>
          <cell r="AA162">
            <v>1</v>
          </cell>
          <cell r="AB162">
            <v>5762</v>
          </cell>
          <cell r="AC162">
            <v>25276.939393939301</v>
          </cell>
          <cell r="AF162">
            <v>14955</v>
          </cell>
          <cell r="AH162">
            <v>39800</v>
          </cell>
          <cell r="AJ162">
            <v>2376678</v>
          </cell>
          <cell r="AK162">
            <v>1417478</v>
          </cell>
          <cell r="AL162">
            <v>0.14678898000000001</v>
          </cell>
          <cell r="AM162">
            <v>0.37920490000000001</v>
          </cell>
          <cell r="AN162">
            <v>0.16819571999999999</v>
          </cell>
          <cell r="AO162">
            <v>6.1162081999999998E-3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84.313727999999998</v>
          </cell>
          <cell r="AV162">
            <v>0</v>
          </cell>
          <cell r="AW162">
            <v>15.686275</v>
          </cell>
        </row>
        <row r="163">
          <cell r="A163">
            <v>2911</v>
          </cell>
          <cell r="B163" t="str">
            <v>Bennett College</v>
          </cell>
          <cell r="C163">
            <v>3</v>
          </cell>
          <cell r="D163" t="str">
            <v>NC</v>
          </cell>
          <cell r="E163">
            <v>37</v>
          </cell>
          <cell r="F163">
            <v>500</v>
          </cell>
          <cell r="G163" t="str">
            <v>Greensboro</v>
          </cell>
          <cell r="H163">
            <v>37081</v>
          </cell>
          <cell r="I163" t="str">
            <v>Guilford</v>
          </cell>
          <cell r="J163">
            <v>27401</v>
          </cell>
          <cell r="K163">
            <v>6</v>
          </cell>
          <cell r="L163" t="str">
            <v>Selective private</v>
          </cell>
          <cell r="M163">
            <v>2</v>
          </cell>
          <cell r="N163">
            <v>1</v>
          </cell>
          <cell r="O163">
            <v>0</v>
          </cell>
          <cell r="P163">
            <v>4</v>
          </cell>
          <cell r="Q163">
            <v>8593.1327999999994</v>
          </cell>
          <cell r="R163">
            <v>7053.8627999999999</v>
          </cell>
          <cell r="S163">
            <v>0</v>
          </cell>
          <cell r="T163">
            <v>1</v>
          </cell>
          <cell r="U163">
            <v>0</v>
          </cell>
          <cell r="V163">
            <v>680</v>
          </cell>
          <cell r="W163">
            <v>619</v>
          </cell>
          <cell r="X163">
            <v>17130</v>
          </cell>
          <cell r="Y163">
            <v>9222</v>
          </cell>
          <cell r="Z163">
            <v>0.44394618834080701</v>
          </cell>
          <cell r="AA163">
            <v>0.8</v>
          </cell>
          <cell r="AB163">
            <v>4938</v>
          </cell>
          <cell r="AC163">
            <v>42066</v>
          </cell>
          <cell r="AF163">
            <v>18523</v>
          </cell>
          <cell r="AG163">
            <v>0.17389999</v>
          </cell>
          <cell r="AH163">
            <v>29400</v>
          </cell>
          <cell r="AJ163">
            <v>5914932</v>
          </cell>
          <cell r="AK163">
            <v>3790558.75</v>
          </cell>
          <cell r="AL163">
            <v>0</v>
          </cell>
          <cell r="AM163">
            <v>0.97899835999999996</v>
          </cell>
          <cell r="AN163">
            <v>3.2310179E-3</v>
          </cell>
          <cell r="AO163">
            <v>1.7770597999999999E-2</v>
          </cell>
          <cell r="AP163">
            <v>14.705883</v>
          </cell>
          <cell r="AQ163">
            <v>14.705883</v>
          </cell>
          <cell r="AR163">
            <v>0</v>
          </cell>
          <cell r="AS163">
            <v>1.4705881999999999</v>
          </cell>
          <cell r="AT163">
            <v>7.3529410000000004</v>
          </cell>
          <cell r="AU163">
            <v>27.941175000000001</v>
          </cell>
          <cell r="AV163">
            <v>33.823528000000003</v>
          </cell>
          <cell r="AW163">
            <v>0</v>
          </cell>
        </row>
        <row r="164">
          <cell r="A164">
            <v>3682</v>
          </cell>
          <cell r="B164" t="str">
            <v>Bennington College</v>
          </cell>
          <cell r="C164">
            <v>1</v>
          </cell>
          <cell r="D164" t="str">
            <v>VT</v>
          </cell>
          <cell r="E164">
            <v>50</v>
          </cell>
          <cell r="F164">
            <v>20902</v>
          </cell>
          <cell r="G164" t="str">
            <v>Pittsfield</v>
          </cell>
          <cell r="H164">
            <v>50003</v>
          </cell>
          <cell r="I164" t="str">
            <v>Bennington</v>
          </cell>
          <cell r="J164">
            <v>5201</v>
          </cell>
          <cell r="K164">
            <v>4</v>
          </cell>
          <cell r="L164" t="str">
            <v>Highly selective private</v>
          </cell>
          <cell r="M164">
            <v>2</v>
          </cell>
          <cell r="N164">
            <v>1</v>
          </cell>
          <cell r="O164">
            <v>0</v>
          </cell>
          <cell r="P164">
            <v>2</v>
          </cell>
          <cell r="Q164">
            <v>13772.188</v>
          </cell>
          <cell r="R164">
            <v>13026.039000000001</v>
          </cell>
          <cell r="S164">
            <v>0</v>
          </cell>
          <cell r="T164">
            <v>0</v>
          </cell>
          <cell r="U164">
            <v>0</v>
          </cell>
          <cell r="V164">
            <v>619</v>
          </cell>
          <cell r="W164">
            <v>632</v>
          </cell>
          <cell r="X164">
            <v>46658</v>
          </cell>
          <cell r="Y164">
            <v>23600</v>
          </cell>
          <cell r="Z164">
            <v>0.67156862745098</v>
          </cell>
          <cell r="AA164">
            <v>0.71</v>
          </cell>
          <cell r="AB164">
            <v>8814</v>
          </cell>
          <cell r="AC164">
            <v>45870.177419354797</v>
          </cell>
          <cell r="AE164">
            <v>1195</v>
          </cell>
          <cell r="AF164">
            <v>23495</v>
          </cell>
          <cell r="AG164">
            <v>0.3513</v>
          </cell>
          <cell r="AH164">
            <v>26500</v>
          </cell>
          <cell r="AJ164">
            <v>10555334</v>
          </cell>
          <cell r="AK164">
            <v>6360467.5</v>
          </cell>
          <cell r="AL164">
            <v>2.1653544E-2</v>
          </cell>
          <cell r="AM164">
            <v>1.5748030999999999E-2</v>
          </cell>
          <cell r="AN164">
            <v>1.7716536000000001E-2</v>
          </cell>
          <cell r="AO164">
            <v>8.0708660000000002E-2</v>
          </cell>
          <cell r="AP164">
            <v>51.063831</v>
          </cell>
          <cell r="AQ164">
            <v>0</v>
          </cell>
          <cell r="AR164">
            <v>0</v>
          </cell>
          <cell r="AS164">
            <v>40.425533000000001</v>
          </cell>
          <cell r="AT164">
            <v>0</v>
          </cell>
          <cell r="AU164">
            <v>0</v>
          </cell>
          <cell r="AV164">
            <v>8.5106382000000007</v>
          </cell>
          <cell r="AW164">
            <v>0</v>
          </cell>
        </row>
        <row r="165">
          <cell r="A165">
            <v>2124</v>
          </cell>
          <cell r="B165" t="str">
            <v>Bentley University</v>
          </cell>
          <cell r="C165">
            <v>1</v>
          </cell>
          <cell r="D165" t="str">
            <v>MA</v>
          </cell>
          <cell r="E165">
            <v>25</v>
          </cell>
          <cell r="F165">
            <v>20500</v>
          </cell>
          <cell r="G165" t="str">
            <v>Boston</v>
          </cell>
          <cell r="H165">
            <v>25017</v>
          </cell>
          <cell r="I165" t="str">
            <v>Middlesex</v>
          </cell>
          <cell r="J165">
            <v>2452</v>
          </cell>
          <cell r="K165">
            <v>4</v>
          </cell>
          <cell r="L165" t="str">
            <v>Highly selective private</v>
          </cell>
          <cell r="M165">
            <v>2</v>
          </cell>
          <cell r="N165">
            <v>1</v>
          </cell>
          <cell r="O165">
            <v>0</v>
          </cell>
          <cell r="P165">
            <v>2</v>
          </cell>
          <cell r="Q165">
            <v>6425.3510999999999</v>
          </cell>
          <cell r="R165">
            <v>10753.32</v>
          </cell>
          <cell r="S165">
            <v>0</v>
          </cell>
          <cell r="T165">
            <v>0</v>
          </cell>
          <cell r="U165">
            <v>0</v>
          </cell>
          <cell r="V165">
            <v>4247</v>
          </cell>
          <cell r="W165">
            <v>5728</v>
          </cell>
          <cell r="X165">
            <v>42511</v>
          </cell>
          <cell r="Y165">
            <v>18910</v>
          </cell>
          <cell r="Z165">
            <v>0.87270765911542603</v>
          </cell>
          <cell r="AA165">
            <v>0.73607427055702901</v>
          </cell>
          <cell r="AB165">
            <v>12158</v>
          </cell>
          <cell r="AC165">
            <v>78652.633744855906</v>
          </cell>
          <cell r="AD165">
            <v>1240</v>
          </cell>
          <cell r="AE165">
            <v>1145</v>
          </cell>
          <cell r="AF165">
            <v>19464</v>
          </cell>
          <cell r="AG165">
            <v>0.56209998999999999</v>
          </cell>
          <cell r="AH165">
            <v>74900</v>
          </cell>
          <cell r="AJ165">
            <v>63789000</v>
          </cell>
          <cell r="AK165">
            <v>37192952</v>
          </cell>
          <cell r="AL165">
            <v>7.5532898000000001E-2</v>
          </cell>
          <cell r="AM165">
            <v>3.1278960000000001E-2</v>
          </cell>
          <cell r="AN165">
            <v>2.9888786000000001E-2</v>
          </cell>
          <cell r="AO165">
            <v>7.9008340999999996E-2</v>
          </cell>
          <cell r="AP165">
            <v>0.85261874999999998</v>
          </cell>
          <cell r="AQ165">
            <v>84.774665999999996</v>
          </cell>
          <cell r="AR165">
            <v>0</v>
          </cell>
          <cell r="AS165">
            <v>3.6540803999999998</v>
          </cell>
          <cell r="AT165">
            <v>0.24360535999999999</v>
          </cell>
          <cell r="AU165">
            <v>10.353228</v>
          </cell>
          <cell r="AV165">
            <v>0.12180268</v>
          </cell>
          <cell r="AW165">
            <v>0</v>
          </cell>
        </row>
        <row r="166">
          <cell r="A166">
            <v>4736</v>
          </cell>
          <cell r="B166" t="str">
            <v>Bergen Community College</v>
          </cell>
          <cell r="C166">
            <v>1</v>
          </cell>
          <cell r="D166" t="str">
            <v>NJ</v>
          </cell>
          <cell r="E166">
            <v>34</v>
          </cell>
          <cell r="F166">
            <v>19600</v>
          </cell>
          <cell r="G166" t="str">
            <v>Newark</v>
          </cell>
          <cell r="H166">
            <v>34003</v>
          </cell>
          <cell r="I166" t="str">
            <v>Bergen</v>
          </cell>
          <cell r="J166">
            <v>7652</v>
          </cell>
          <cell r="K166">
            <v>9</v>
          </cell>
          <cell r="L166" t="str">
            <v>Two-year (public and private not-for-profit)</v>
          </cell>
          <cell r="M166">
            <v>1</v>
          </cell>
          <cell r="N166">
            <v>2</v>
          </cell>
          <cell r="O166">
            <v>1</v>
          </cell>
          <cell r="P166">
            <v>999</v>
          </cell>
          <cell r="Q166">
            <v>2042.7061000000001</v>
          </cell>
          <cell r="R166">
            <v>3815.2411999999999</v>
          </cell>
          <cell r="S166">
            <v>0</v>
          </cell>
          <cell r="T166">
            <v>0</v>
          </cell>
          <cell r="U166">
            <v>0</v>
          </cell>
          <cell r="V166">
            <v>15882</v>
          </cell>
          <cell r="W166">
            <v>11993</v>
          </cell>
          <cell r="X166">
            <v>7614</v>
          </cell>
          <cell r="Y166">
            <v>3784</v>
          </cell>
          <cell r="Z166">
            <v>0.16511127063890799</v>
          </cell>
          <cell r="AA166">
            <v>9.1191066997518597E-2</v>
          </cell>
          <cell r="AB166">
            <v>7030</v>
          </cell>
          <cell r="AC166">
            <v>65261.462311557698</v>
          </cell>
          <cell r="AF166">
            <v>7087</v>
          </cell>
          <cell r="AH166">
            <v>35500</v>
          </cell>
          <cell r="AI166">
            <v>8.4215794000000006</v>
          </cell>
          <cell r="AJ166">
            <v>59489368</v>
          </cell>
          <cell r="AK166">
            <v>27114936</v>
          </cell>
          <cell r="AL166">
            <v>0.11156508</v>
          </cell>
          <cell r="AM166">
            <v>5.6616357999999999E-2</v>
          </cell>
          <cell r="AN166">
            <v>0.18610856000000001</v>
          </cell>
          <cell r="AO166">
            <v>5.6282832999999997E-2</v>
          </cell>
          <cell r="AP166">
            <v>4.4420365999999998</v>
          </cell>
          <cell r="AQ166">
            <v>9.2091007000000005</v>
          </cell>
          <cell r="AR166">
            <v>19.718309000000001</v>
          </cell>
          <cell r="AS166">
            <v>53.737811999999998</v>
          </cell>
          <cell r="AT166">
            <v>6.2838569</v>
          </cell>
          <cell r="AU166">
            <v>1.3001083</v>
          </cell>
          <cell r="AV166">
            <v>3.3586133</v>
          </cell>
          <cell r="AW166">
            <v>1.9501625</v>
          </cell>
        </row>
        <row r="167">
          <cell r="A167">
            <v>7394</v>
          </cell>
          <cell r="B167" t="str">
            <v>Berkeley College of New York, NY</v>
          </cell>
          <cell r="C167">
            <v>1</v>
          </cell>
          <cell r="D167" t="str">
            <v>NY</v>
          </cell>
          <cell r="E167">
            <v>36</v>
          </cell>
          <cell r="F167">
            <v>19400</v>
          </cell>
          <cell r="G167" t="str">
            <v>New York</v>
          </cell>
          <cell r="H167">
            <v>36061</v>
          </cell>
          <cell r="I167" t="str">
            <v>New York</v>
          </cell>
          <cell r="J167">
            <v>10017</v>
          </cell>
          <cell r="K167">
            <v>10</v>
          </cell>
          <cell r="L167" t="str">
            <v>Four-year for-profit</v>
          </cell>
          <cell r="M167">
            <v>3</v>
          </cell>
          <cell r="N167">
            <v>1</v>
          </cell>
          <cell r="O167">
            <v>0</v>
          </cell>
          <cell r="P167">
            <v>5</v>
          </cell>
          <cell r="Q167">
            <v>2441.1704</v>
          </cell>
          <cell r="R167">
            <v>4725.9233000000004</v>
          </cell>
          <cell r="S167">
            <v>0</v>
          </cell>
          <cell r="T167">
            <v>0</v>
          </cell>
          <cell r="U167">
            <v>0</v>
          </cell>
          <cell r="V167">
            <v>4596</v>
          </cell>
          <cell r="W167">
            <v>1640</v>
          </cell>
          <cell r="X167">
            <v>23121</v>
          </cell>
          <cell r="Y167">
            <v>12945</v>
          </cell>
          <cell r="Z167">
            <v>0.30457746478873199</v>
          </cell>
          <cell r="AB167">
            <v>7124</v>
          </cell>
          <cell r="AC167">
            <v>39725.243902438997</v>
          </cell>
          <cell r="AF167">
            <v>23570</v>
          </cell>
          <cell r="AH167">
            <v>39100</v>
          </cell>
          <cell r="AJ167">
            <v>23659863</v>
          </cell>
          <cell r="AK167">
            <v>6213844</v>
          </cell>
          <cell r="AL167">
            <v>5.8536585000000002E-2</v>
          </cell>
          <cell r="AM167">
            <v>0.29207316</v>
          </cell>
          <cell r="AN167">
            <v>0.32195120999999999</v>
          </cell>
          <cell r="AO167">
            <v>0.11707317</v>
          </cell>
          <cell r="AP167">
            <v>0</v>
          </cell>
          <cell r="AQ167">
            <v>87.673950000000005</v>
          </cell>
          <cell r="AR167">
            <v>0</v>
          </cell>
          <cell r="AS167">
            <v>0</v>
          </cell>
          <cell r="AT167">
            <v>12.326044</v>
          </cell>
          <cell r="AU167">
            <v>0</v>
          </cell>
          <cell r="AV167">
            <v>0</v>
          </cell>
          <cell r="AW167">
            <v>0</v>
          </cell>
        </row>
        <row r="168">
          <cell r="A168">
            <v>7502</v>
          </cell>
          <cell r="B168" t="str">
            <v>Berkeley College of Woodland Park, NJ</v>
          </cell>
          <cell r="C168">
            <v>1</v>
          </cell>
          <cell r="D168" t="str">
            <v>NJ</v>
          </cell>
          <cell r="E168">
            <v>34</v>
          </cell>
          <cell r="F168">
            <v>19600</v>
          </cell>
          <cell r="G168" t="str">
            <v>Newark</v>
          </cell>
          <cell r="H168">
            <v>34031</v>
          </cell>
          <cell r="I168" t="str">
            <v>Passaic</v>
          </cell>
          <cell r="J168">
            <v>7424</v>
          </cell>
          <cell r="K168">
            <v>10</v>
          </cell>
          <cell r="L168" t="str">
            <v>Four-year for-profit</v>
          </cell>
          <cell r="M168">
            <v>3</v>
          </cell>
          <cell r="N168">
            <v>1</v>
          </cell>
          <cell r="O168">
            <v>0</v>
          </cell>
          <cell r="P168">
            <v>5</v>
          </cell>
          <cell r="Q168">
            <v>2468.6316000000002</v>
          </cell>
          <cell r="R168">
            <v>4904.4521000000004</v>
          </cell>
          <cell r="S168">
            <v>0</v>
          </cell>
          <cell r="T168">
            <v>0</v>
          </cell>
          <cell r="U168">
            <v>0</v>
          </cell>
          <cell r="V168">
            <v>3671</v>
          </cell>
          <cell r="W168">
            <v>1994</v>
          </cell>
          <cell r="X168">
            <v>23121</v>
          </cell>
          <cell r="Y168">
            <v>12945</v>
          </cell>
          <cell r="Z168">
            <v>0.32867132867132798</v>
          </cell>
          <cell r="AB168">
            <v>6110</v>
          </cell>
          <cell r="AC168">
            <v>36413.271186440601</v>
          </cell>
          <cell r="AF168">
            <v>18200</v>
          </cell>
          <cell r="AH168">
            <v>36600</v>
          </cell>
          <cell r="AJ168">
            <v>15270559</v>
          </cell>
          <cell r="AK168">
            <v>5129932</v>
          </cell>
          <cell r="AL168">
            <v>2.9588765999999999E-2</v>
          </cell>
          <cell r="AM168">
            <v>0.15646940000000001</v>
          </cell>
          <cell r="AN168">
            <v>0.30341023</v>
          </cell>
          <cell r="AO168">
            <v>8.5255764000000001E-3</v>
          </cell>
          <cell r="AP168">
            <v>1.3698630000000001</v>
          </cell>
          <cell r="AQ168">
            <v>18.912946999999999</v>
          </cell>
          <cell r="AR168">
            <v>1.5908085999999999</v>
          </cell>
          <cell r="AS168">
            <v>0</v>
          </cell>
          <cell r="AT168">
            <v>2.9606716999999998</v>
          </cell>
          <cell r="AU168">
            <v>0</v>
          </cell>
          <cell r="AV168">
            <v>0</v>
          </cell>
          <cell r="AW168">
            <v>0</v>
          </cell>
        </row>
        <row r="169">
          <cell r="A169">
            <v>2126</v>
          </cell>
          <cell r="B169" t="str">
            <v>Berklee College Of Music</v>
          </cell>
          <cell r="C169">
            <v>1</v>
          </cell>
          <cell r="D169" t="str">
            <v>MA</v>
          </cell>
          <cell r="E169">
            <v>25</v>
          </cell>
          <cell r="F169">
            <v>20500</v>
          </cell>
          <cell r="G169" t="str">
            <v>Boston</v>
          </cell>
          <cell r="H169">
            <v>25025</v>
          </cell>
          <cell r="I169" t="str">
            <v>Suffolk</v>
          </cell>
          <cell r="J169">
            <v>2215</v>
          </cell>
          <cell r="K169">
            <v>8</v>
          </cell>
          <cell r="L169" t="str">
            <v>Nonselective four-year private not-for-profit</v>
          </cell>
          <cell r="M169">
            <v>2</v>
          </cell>
          <cell r="N169">
            <v>1</v>
          </cell>
          <cell r="O169">
            <v>0</v>
          </cell>
          <cell r="P169">
            <v>9</v>
          </cell>
          <cell r="Q169">
            <v>10461.126</v>
          </cell>
          <cell r="R169">
            <v>18141.831999999999</v>
          </cell>
          <cell r="S169">
            <v>0</v>
          </cell>
          <cell r="T169">
            <v>0</v>
          </cell>
          <cell r="U169">
            <v>0</v>
          </cell>
          <cell r="V169">
            <v>4402</v>
          </cell>
          <cell r="W169">
            <v>3361</v>
          </cell>
          <cell r="X169">
            <v>38910</v>
          </cell>
          <cell r="Y169">
            <v>16625</v>
          </cell>
          <cell r="Z169">
            <v>0.49626307922272</v>
          </cell>
          <cell r="AA169">
            <v>0.40126050420168002</v>
          </cell>
          <cell r="AB169">
            <v>9480</v>
          </cell>
          <cell r="AC169">
            <v>58428.936781609198</v>
          </cell>
          <cell r="AF169">
            <v>41445</v>
          </cell>
          <cell r="AG169">
            <v>0.63829999999999998</v>
          </cell>
          <cell r="AH169">
            <v>30300</v>
          </cell>
          <cell r="AJ169">
            <v>76713383</v>
          </cell>
          <cell r="AK169">
            <v>29370430</v>
          </cell>
          <cell r="AL169">
            <v>2.3802441000000001E-2</v>
          </cell>
          <cell r="AM169">
            <v>4.1356739000000003E-2</v>
          </cell>
          <cell r="AN169">
            <v>3.2133292000000001E-2</v>
          </cell>
          <cell r="AO169">
            <v>0.32192799</v>
          </cell>
          <cell r="AP169">
            <v>95.851532000000006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4.1484718000000003</v>
          </cell>
          <cell r="AW169">
            <v>0</v>
          </cell>
        </row>
        <row r="170">
          <cell r="A170">
            <v>22539</v>
          </cell>
          <cell r="B170" t="str">
            <v>Berks Technical Institute</v>
          </cell>
          <cell r="C170">
            <v>1</v>
          </cell>
          <cell r="D170" t="str">
            <v>PA</v>
          </cell>
          <cell r="E170">
            <v>42</v>
          </cell>
          <cell r="F170">
            <v>19100</v>
          </cell>
          <cell r="G170" t="str">
            <v>Reading</v>
          </cell>
          <cell r="H170">
            <v>42011</v>
          </cell>
          <cell r="I170" t="str">
            <v>Berks</v>
          </cell>
          <cell r="J170">
            <v>19610</v>
          </cell>
          <cell r="K170">
            <v>11</v>
          </cell>
          <cell r="L170" t="str">
            <v>Two-year for-profit</v>
          </cell>
          <cell r="M170">
            <v>3</v>
          </cell>
          <cell r="N170">
            <v>2</v>
          </cell>
          <cell r="O170">
            <v>0</v>
          </cell>
          <cell r="P170">
            <v>999</v>
          </cell>
          <cell r="Q170">
            <v>1642.4204999999999</v>
          </cell>
          <cell r="R170">
            <v>3261.1525999999999</v>
          </cell>
          <cell r="S170">
            <v>0</v>
          </cell>
          <cell r="T170">
            <v>0</v>
          </cell>
          <cell r="U170">
            <v>0</v>
          </cell>
          <cell r="V170">
            <v>1951</v>
          </cell>
          <cell r="W170">
            <v>867</v>
          </cell>
          <cell r="X170">
            <v>9917.5889000000006</v>
          </cell>
          <cell r="Z170">
            <v>0.47064369318843002</v>
          </cell>
          <cell r="AA170">
            <v>1</v>
          </cell>
          <cell r="AB170">
            <v>3609.2961</v>
          </cell>
          <cell r="AC170">
            <v>28637</v>
          </cell>
          <cell r="AF170">
            <v>17317.467000000001</v>
          </cell>
          <cell r="AH170">
            <v>30300</v>
          </cell>
          <cell r="AJ170">
            <v>2573646.4802665301</v>
          </cell>
          <cell r="AK170">
            <v>2189597.36332179</v>
          </cell>
          <cell r="AL170">
            <v>9.6885815E-2</v>
          </cell>
          <cell r="AM170">
            <v>0.16493657</v>
          </cell>
          <cell r="AN170">
            <v>0.10611303</v>
          </cell>
          <cell r="AO170">
            <v>0</v>
          </cell>
          <cell r="AP170">
            <v>0</v>
          </cell>
          <cell r="AQ170">
            <v>8.0560416999999998</v>
          </cell>
          <cell r="AR170">
            <v>23.117338</v>
          </cell>
          <cell r="AS170">
            <v>0</v>
          </cell>
          <cell r="AT170">
            <v>4.7285461</v>
          </cell>
          <cell r="AU170">
            <v>43.782837000000001</v>
          </cell>
          <cell r="AV170">
            <v>0</v>
          </cell>
          <cell r="AW170">
            <v>20.315237</v>
          </cell>
        </row>
        <row r="171">
          <cell r="A171">
            <v>2167</v>
          </cell>
          <cell r="B171" t="str">
            <v>Berkshire Community College</v>
          </cell>
          <cell r="C171">
            <v>1</v>
          </cell>
          <cell r="D171" t="str">
            <v>MA</v>
          </cell>
          <cell r="E171">
            <v>25</v>
          </cell>
          <cell r="F171">
            <v>20902</v>
          </cell>
          <cell r="G171" t="str">
            <v>Pittsfield</v>
          </cell>
          <cell r="H171">
            <v>25003</v>
          </cell>
          <cell r="I171" t="str">
            <v>Berkshire</v>
          </cell>
          <cell r="J171">
            <v>1201</v>
          </cell>
          <cell r="K171">
            <v>9</v>
          </cell>
          <cell r="L171" t="str">
            <v>Two-year (public and private not-for-profit)</v>
          </cell>
          <cell r="M171">
            <v>1</v>
          </cell>
          <cell r="N171">
            <v>2</v>
          </cell>
          <cell r="O171">
            <v>1</v>
          </cell>
          <cell r="P171">
            <v>999</v>
          </cell>
          <cell r="Q171">
            <v>3203.4875000000002</v>
          </cell>
          <cell r="R171">
            <v>4341.1791999999996</v>
          </cell>
          <cell r="S171">
            <v>0</v>
          </cell>
          <cell r="T171">
            <v>0</v>
          </cell>
          <cell r="U171">
            <v>0</v>
          </cell>
          <cell r="V171">
            <v>2400</v>
          </cell>
          <cell r="W171">
            <v>2494</v>
          </cell>
          <cell r="X171">
            <v>4658</v>
          </cell>
          <cell r="Y171">
            <v>1992</v>
          </cell>
          <cell r="Z171">
            <v>0.247126436781609</v>
          </cell>
          <cell r="AA171">
            <v>0.226744186046511</v>
          </cell>
          <cell r="AB171">
            <v>6871</v>
          </cell>
          <cell r="AC171">
            <v>53505.507692307598</v>
          </cell>
          <cell r="AF171">
            <v>8061</v>
          </cell>
          <cell r="AH171">
            <v>28700</v>
          </cell>
          <cell r="AI171">
            <v>16.393744999999999</v>
          </cell>
          <cell r="AJ171">
            <v>10343942</v>
          </cell>
          <cell r="AK171">
            <v>9934983</v>
          </cell>
          <cell r="AL171">
            <v>1.0825982E-2</v>
          </cell>
          <cell r="AM171">
            <v>2.2854851999999998E-2</v>
          </cell>
          <cell r="AN171">
            <v>2.0048114999999998E-2</v>
          </cell>
          <cell r="AO171">
            <v>1.9246190999999999E-2</v>
          </cell>
          <cell r="AP171">
            <v>2.1875</v>
          </cell>
          <cell r="AQ171">
            <v>17.1875</v>
          </cell>
          <cell r="AR171">
            <v>18.125</v>
          </cell>
          <cell r="AS171">
            <v>24.0625</v>
          </cell>
          <cell r="AT171">
            <v>8.75</v>
          </cell>
          <cell r="AU171">
            <v>20.9375</v>
          </cell>
          <cell r="AV171">
            <v>0.9375</v>
          </cell>
          <cell r="AW171">
            <v>7.8125</v>
          </cell>
        </row>
        <row r="172">
          <cell r="A172">
            <v>1554</v>
          </cell>
          <cell r="B172" t="str">
            <v>Berry College</v>
          </cell>
          <cell r="C172">
            <v>3</v>
          </cell>
          <cell r="D172" t="str">
            <v>GA</v>
          </cell>
          <cell r="E172">
            <v>13</v>
          </cell>
          <cell r="F172">
            <v>6600</v>
          </cell>
          <cell r="G172" t="str">
            <v>Rome</v>
          </cell>
          <cell r="H172">
            <v>13115</v>
          </cell>
          <cell r="I172" t="str">
            <v>Floyd</v>
          </cell>
          <cell r="J172">
            <v>30149</v>
          </cell>
          <cell r="K172">
            <v>6</v>
          </cell>
          <cell r="L172" t="str">
            <v>Selective private</v>
          </cell>
          <cell r="M172">
            <v>2</v>
          </cell>
          <cell r="N172">
            <v>1</v>
          </cell>
          <cell r="O172">
            <v>0</v>
          </cell>
          <cell r="P172">
            <v>3</v>
          </cell>
          <cell r="Q172">
            <v>7307.5518000000002</v>
          </cell>
          <cell r="R172">
            <v>9957.9326000000001</v>
          </cell>
          <cell r="S172">
            <v>0</v>
          </cell>
          <cell r="T172">
            <v>0</v>
          </cell>
          <cell r="U172">
            <v>0</v>
          </cell>
          <cell r="V172">
            <v>2141</v>
          </cell>
          <cell r="W172">
            <v>2033</v>
          </cell>
          <cell r="X172">
            <v>30530</v>
          </cell>
          <cell r="Y172">
            <v>12500</v>
          </cell>
          <cell r="Z172">
            <v>0.60148975791433801</v>
          </cell>
          <cell r="AA172">
            <v>0.59740259740259705</v>
          </cell>
          <cell r="AB172">
            <v>7060</v>
          </cell>
          <cell r="AC172">
            <v>50779.932432432397</v>
          </cell>
          <cell r="AD172">
            <v>1160</v>
          </cell>
          <cell r="AE172">
            <v>1145</v>
          </cell>
          <cell r="AF172">
            <v>17983</v>
          </cell>
          <cell r="AG172">
            <v>0.39680000999999998</v>
          </cell>
          <cell r="AH172">
            <v>37700</v>
          </cell>
          <cell r="AJ172">
            <v>20064038</v>
          </cell>
          <cell r="AK172">
            <v>15369915</v>
          </cell>
          <cell r="AL172">
            <v>7.6838638999999999E-3</v>
          </cell>
          <cell r="AM172">
            <v>1.5916574999999999E-2</v>
          </cell>
          <cell r="AN172">
            <v>1.3172338E-2</v>
          </cell>
          <cell r="AO172">
            <v>1.3172338E-2</v>
          </cell>
          <cell r="AP172">
            <v>15.333334000000001</v>
          </cell>
          <cell r="AQ172">
            <v>18.888888999999999</v>
          </cell>
          <cell r="AR172">
            <v>0</v>
          </cell>
          <cell r="AS172">
            <v>6.4444447</v>
          </cell>
          <cell r="AT172">
            <v>0</v>
          </cell>
          <cell r="AU172">
            <v>19.333334000000001</v>
          </cell>
          <cell r="AV172">
            <v>40</v>
          </cell>
          <cell r="AW172">
            <v>0</v>
          </cell>
        </row>
        <row r="173">
          <cell r="A173">
            <v>7947</v>
          </cell>
          <cell r="B173" t="str">
            <v>Beth Medrash Govoha Of America</v>
          </cell>
          <cell r="C173">
            <v>1</v>
          </cell>
          <cell r="D173" t="str">
            <v>NJ</v>
          </cell>
          <cell r="E173">
            <v>34</v>
          </cell>
          <cell r="F173">
            <v>19500</v>
          </cell>
          <cell r="G173" t="str">
            <v>Toms River</v>
          </cell>
          <cell r="H173">
            <v>34029</v>
          </cell>
          <cell r="I173" t="str">
            <v>Ocean</v>
          </cell>
          <cell r="J173">
            <v>8701</v>
          </cell>
          <cell r="K173">
            <v>8</v>
          </cell>
          <cell r="L173" t="str">
            <v>Nonselective four-year private not-for-profit</v>
          </cell>
          <cell r="M173">
            <v>2</v>
          </cell>
          <cell r="N173">
            <v>1</v>
          </cell>
          <cell r="O173">
            <v>0</v>
          </cell>
          <cell r="P173">
            <v>999</v>
          </cell>
          <cell r="Q173">
            <v>411.89492999999999</v>
          </cell>
          <cell r="R173">
            <v>654.71367999999995</v>
          </cell>
          <cell r="S173">
            <v>0</v>
          </cell>
          <cell r="T173">
            <v>0</v>
          </cell>
          <cell r="U173">
            <v>0</v>
          </cell>
          <cell r="V173">
            <v>2766</v>
          </cell>
          <cell r="W173">
            <v>2993</v>
          </cell>
          <cell r="X173">
            <v>18356</v>
          </cell>
          <cell r="Y173">
            <v>7160</v>
          </cell>
          <cell r="AB173">
            <v>7781</v>
          </cell>
          <cell r="AC173">
            <v>37555.760000000002</v>
          </cell>
          <cell r="AH173">
            <v>23000</v>
          </cell>
          <cell r="AJ173">
            <v>3783504</v>
          </cell>
          <cell r="AK173">
            <v>802954.125</v>
          </cell>
          <cell r="AL173">
            <v>0</v>
          </cell>
          <cell r="AM173">
            <v>0</v>
          </cell>
          <cell r="AN173">
            <v>7.1684584999999999E-4</v>
          </cell>
          <cell r="AO173">
            <v>3.2974910000000003E-2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100</v>
          </cell>
          <cell r="AU173">
            <v>0</v>
          </cell>
          <cell r="AV173">
            <v>0</v>
          </cell>
          <cell r="AW173">
            <v>0</v>
          </cell>
        </row>
        <row r="174">
          <cell r="A174">
            <v>3808</v>
          </cell>
          <cell r="B174" t="str">
            <v>Bethany College of Bethany, WV</v>
          </cell>
          <cell r="C174">
            <v>3</v>
          </cell>
          <cell r="D174" t="str">
            <v>WV</v>
          </cell>
          <cell r="E174">
            <v>54</v>
          </cell>
          <cell r="F174">
            <v>15500</v>
          </cell>
          <cell r="G174" t="str">
            <v>Steubenville</v>
          </cell>
          <cell r="H174">
            <v>54009</v>
          </cell>
          <cell r="I174" t="str">
            <v>Brooke</v>
          </cell>
          <cell r="J174">
            <v>26032</v>
          </cell>
          <cell r="K174">
            <v>6</v>
          </cell>
          <cell r="L174" t="str">
            <v>Selective private</v>
          </cell>
          <cell r="M174">
            <v>2</v>
          </cell>
          <cell r="N174">
            <v>1</v>
          </cell>
          <cell r="O174">
            <v>0</v>
          </cell>
          <cell r="P174">
            <v>4</v>
          </cell>
          <cell r="Q174">
            <v>5893.4263000000001</v>
          </cell>
          <cell r="R174">
            <v>4887.9809999999998</v>
          </cell>
          <cell r="S174">
            <v>0</v>
          </cell>
          <cell r="T174">
            <v>0</v>
          </cell>
          <cell r="U174">
            <v>0</v>
          </cell>
          <cell r="V174">
            <v>693</v>
          </cell>
          <cell r="W174">
            <v>750</v>
          </cell>
          <cell r="X174">
            <v>25736</v>
          </cell>
          <cell r="Y174">
            <v>19695</v>
          </cell>
          <cell r="Z174">
            <v>0.47808764940239001</v>
          </cell>
          <cell r="AA174">
            <v>0.60591133004926101</v>
          </cell>
          <cell r="AB174">
            <v>5693</v>
          </cell>
          <cell r="AC174">
            <v>46096.236363636301</v>
          </cell>
          <cell r="AD174">
            <v>880</v>
          </cell>
          <cell r="AE174">
            <v>1020</v>
          </cell>
          <cell r="AF174">
            <v>19030</v>
          </cell>
          <cell r="AG174">
            <v>0.50520003000000002</v>
          </cell>
          <cell r="AH174">
            <v>40900</v>
          </cell>
          <cell r="AJ174">
            <v>4031196</v>
          </cell>
          <cell r="AK174">
            <v>3505249.75</v>
          </cell>
          <cell r="AL174">
            <v>2.6666666E-3</v>
          </cell>
          <cell r="AM174">
            <v>3.4666664999999999E-2</v>
          </cell>
          <cell r="AN174">
            <v>8.0000004000000003E-3</v>
          </cell>
          <cell r="AO174">
            <v>6.4000003E-2</v>
          </cell>
          <cell r="AP174">
            <v>16.875</v>
          </cell>
          <cell r="AQ174">
            <v>5</v>
          </cell>
          <cell r="AR174">
            <v>0</v>
          </cell>
          <cell r="AS174">
            <v>4.375</v>
          </cell>
          <cell r="AT174">
            <v>2.5</v>
          </cell>
          <cell r="AU174">
            <v>11.875</v>
          </cell>
          <cell r="AV174">
            <v>59.375</v>
          </cell>
          <cell r="AW174">
            <v>0</v>
          </cell>
        </row>
        <row r="175">
          <cell r="A175">
            <v>1904</v>
          </cell>
          <cell r="B175" t="str">
            <v>Bethany College of Lindsborg, KS</v>
          </cell>
          <cell r="C175">
            <v>2</v>
          </cell>
          <cell r="D175" t="str">
            <v>KS</v>
          </cell>
          <cell r="E175">
            <v>20</v>
          </cell>
          <cell r="F175">
            <v>29302</v>
          </cell>
          <cell r="G175" t="str">
            <v>Newton</v>
          </cell>
          <cell r="H175">
            <v>20113</v>
          </cell>
          <cell r="I175" t="str">
            <v>McPherson</v>
          </cell>
          <cell r="J175">
            <v>67456</v>
          </cell>
          <cell r="K175">
            <v>6</v>
          </cell>
          <cell r="L175" t="str">
            <v>Selective private</v>
          </cell>
          <cell r="M175">
            <v>2</v>
          </cell>
          <cell r="N175">
            <v>1</v>
          </cell>
          <cell r="O175">
            <v>0</v>
          </cell>
          <cell r="P175">
            <v>4</v>
          </cell>
          <cell r="Q175">
            <v>5201.4174999999996</v>
          </cell>
          <cell r="R175">
            <v>4510.0684000000001</v>
          </cell>
          <cell r="S175">
            <v>0</v>
          </cell>
          <cell r="T175">
            <v>0</v>
          </cell>
          <cell r="U175">
            <v>0</v>
          </cell>
          <cell r="V175">
            <v>665</v>
          </cell>
          <cell r="W175">
            <v>608</v>
          </cell>
          <cell r="X175">
            <v>24390</v>
          </cell>
          <cell r="Y175">
            <v>12304</v>
          </cell>
          <cell r="Z175">
            <v>0.390625</v>
          </cell>
          <cell r="AA175">
            <v>0.39772727272727199</v>
          </cell>
          <cell r="AB175">
            <v>4361</v>
          </cell>
          <cell r="AC175">
            <v>31475.9142857142</v>
          </cell>
          <cell r="AD175">
            <v>905</v>
          </cell>
          <cell r="AF175">
            <v>17493</v>
          </cell>
          <cell r="AG175">
            <v>0.4118</v>
          </cell>
          <cell r="AH175">
            <v>38500</v>
          </cell>
          <cell r="AJ175">
            <v>2621650</v>
          </cell>
          <cell r="AK175">
            <v>2981511.5</v>
          </cell>
          <cell r="AL175">
            <v>1.1513158000000001E-2</v>
          </cell>
          <cell r="AM175">
            <v>4.6052630999999997E-2</v>
          </cell>
          <cell r="AN175">
            <v>3.6184210000000001E-2</v>
          </cell>
          <cell r="AO175">
            <v>9.8684206999999999E-3</v>
          </cell>
          <cell r="AP175">
            <v>11.864407</v>
          </cell>
          <cell r="AQ175">
            <v>16.949152000000002</v>
          </cell>
          <cell r="AR175">
            <v>0</v>
          </cell>
          <cell r="AS175">
            <v>3.3898305999999998</v>
          </cell>
          <cell r="AT175">
            <v>14.406779</v>
          </cell>
          <cell r="AU175">
            <v>7.6271190999999998</v>
          </cell>
          <cell r="AV175">
            <v>45.762711000000003</v>
          </cell>
          <cell r="AW175">
            <v>0</v>
          </cell>
        </row>
        <row r="176">
          <cell r="A176">
            <v>2337</v>
          </cell>
          <cell r="B176" t="str">
            <v>Bethany Lutheran College</v>
          </cell>
          <cell r="C176">
            <v>2</v>
          </cell>
          <cell r="D176" t="str">
            <v>MN</v>
          </cell>
          <cell r="E176">
            <v>27</v>
          </cell>
          <cell r="F176">
            <v>21301</v>
          </cell>
          <cell r="G176" t="str">
            <v>Mankato</v>
          </cell>
          <cell r="H176">
            <v>27013</v>
          </cell>
          <cell r="I176" t="str">
            <v>Blue Earth</v>
          </cell>
          <cell r="J176">
            <v>56001</v>
          </cell>
          <cell r="K176">
            <v>8</v>
          </cell>
          <cell r="L176" t="str">
            <v>Nonselective four-year private not-for-profit</v>
          </cell>
          <cell r="M176">
            <v>2</v>
          </cell>
          <cell r="N176">
            <v>1</v>
          </cell>
          <cell r="O176">
            <v>0</v>
          </cell>
          <cell r="P176">
            <v>999</v>
          </cell>
          <cell r="Q176">
            <v>5783.0962</v>
          </cell>
          <cell r="R176">
            <v>9371.3711000000003</v>
          </cell>
          <cell r="S176">
            <v>0</v>
          </cell>
          <cell r="T176">
            <v>0</v>
          </cell>
          <cell r="U176">
            <v>0</v>
          </cell>
          <cell r="V176">
            <v>579</v>
          </cell>
          <cell r="W176">
            <v>440</v>
          </cell>
          <cell r="X176">
            <v>24450</v>
          </cell>
          <cell r="Y176">
            <v>10366</v>
          </cell>
          <cell r="Z176">
            <v>0.49431818181818099</v>
          </cell>
          <cell r="AB176">
            <v>4764</v>
          </cell>
          <cell r="AC176">
            <v>41004.625</v>
          </cell>
          <cell r="AF176">
            <v>11551</v>
          </cell>
          <cell r="AG176">
            <v>0.25420000999999998</v>
          </cell>
          <cell r="AH176">
            <v>34000</v>
          </cell>
          <cell r="AJ176">
            <v>5435417</v>
          </cell>
          <cell r="AK176">
            <v>2645478.75</v>
          </cell>
          <cell r="AL176">
            <v>9.0909088000000002E-3</v>
          </cell>
          <cell r="AM176">
            <v>1.1363636999999999E-2</v>
          </cell>
          <cell r="AN176">
            <v>1.3636364E-2</v>
          </cell>
          <cell r="AO176">
            <v>2.2727272000000001E-3</v>
          </cell>
          <cell r="AP176">
            <v>0</v>
          </cell>
          <cell r="AQ176">
            <v>0</v>
          </cell>
          <cell r="AR176">
            <v>0</v>
          </cell>
          <cell r="AS176">
            <v>100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</row>
        <row r="177">
          <cell r="A177">
            <v>1787</v>
          </cell>
          <cell r="B177" t="str">
            <v>Bethel College</v>
          </cell>
          <cell r="C177">
            <v>2</v>
          </cell>
          <cell r="D177" t="str">
            <v>IN</v>
          </cell>
          <cell r="E177">
            <v>18</v>
          </cell>
          <cell r="F177">
            <v>13600</v>
          </cell>
          <cell r="G177" t="str">
            <v>South Bend</v>
          </cell>
          <cell r="H177">
            <v>18141</v>
          </cell>
          <cell r="I177" t="str">
            <v>St Joseph</v>
          </cell>
          <cell r="J177">
            <v>46545</v>
          </cell>
          <cell r="K177">
            <v>6</v>
          </cell>
          <cell r="L177" t="str">
            <v>Selective private</v>
          </cell>
          <cell r="M177">
            <v>2</v>
          </cell>
          <cell r="N177">
            <v>1</v>
          </cell>
          <cell r="O177">
            <v>0</v>
          </cell>
          <cell r="P177">
            <v>4</v>
          </cell>
          <cell r="Q177">
            <v>4426.4673000000003</v>
          </cell>
          <cell r="R177">
            <v>6375.6796999999997</v>
          </cell>
          <cell r="S177">
            <v>0</v>
          </cell>
          <cell r="T177">
            <v>0</v>
          </cell>
          <cell r="U177">
            <v>0</v>
          </cell>
          <cell r="V177">
            <v>1655</v>
          </cell>
          <cell r="W177">
            <v>1647</v>
          </cell>
          <cell r="X177">
            <v>25830</v>
          </cell>
          <cell r="Y177">
            <v>12950</v>
          </cell>
          <cell r="Z177">
            <v>0.69911504424778703</v>
          </cell>
          <cell r="AA177">
            <v>0.52604166666666596</v>
          </cell>
          <cell r="AB177">
            <v>5506</v>
          </cell>
          <cell r="AC177">
            <v>33788.231884057903</v>
          </cell>
          <cell r="AD177">
            <v>1030</v>
          </cell>
          <cell r="AE177">
            <v>1070</v>
          </cell>
          <cell r="AF177">
            <v>15035</v>
          </cell>
          <cell r="AG177">
            <v>0.28420001</v>
          </cell>
          <cell r="AH177">
            <v>36500</v>
          </cell>
          <cell r="AJ177">
            <v>12247987</v>
          </cell>
          <cell r="AK177">
            <v>6977846.5</v>
          </cell>
          <cell r="AL177">
            <v>1.2385919E-2</v>
          </cell>
          <cell r="AM177">
            <v>8.4745765000000001E-2</v>
          </cell>
          <cell r="AN177">
            <v>8.4745762999999998E-3</v>
          </cell>
          <cell r="AO177">
            <v>2.6727510999999999E-2</v>
          </cell>
          <cell r="AP177">
            <v>8.3094558999999997</v>
          </cell>
          <cell r="AQ177">
            <v>32.95129</v>
          </cell>
          <cell r="AR177">
            <v>19.197707999999999</v>
          </cell>
          <cell r="AS177">
            <v>10.60172</v>
          </cell>
          <cell r="AT177">
            <v>3.4383954999999999</v>
          </cell>
          <cell r="AU177">
            <v>2.0057306000000001</v>
          </cell>
          <cell r="AV177">
            <v>23.495702999999999</v>
          </cell>
          <cell r="AW177">
            <v>0</v>
          </cell>
        </row>
        <row r="178">
          <cell r="A178">
            <v>3480</v>
          </cell>
          <cell r="B178" t="str">
            <v>Bethel University of McKenzie, TN</v>
          </cell>
          <cell r="C178">
            <v>3</v>
          </cell>
          <cell r="D178" t="str">
            <v>TN</v>
          </cell>
          <cell r="E178">
            <v>47</v>
          </cell>
          <cell r="F178">
            <v>5800</v>
          </cell>
          <cell r="G178" t="str">
            <v>Dickson</v>
          </cell>
          <cell r="H178">
            <v>47017</v>
          </cell>
          <cell r="I178" t="str">
            <v>Carroll</v>
          </cell>
          <cell r="J178">
            <v>38201</v>
          </cell>
          <cell r="K178">
            <v>6</v>
          </cell>
          <cell r="L178" t="str">
            <v>Selective private</v>
          </cell>
          <cell r="M178">
            <v>2</v>
          </cell>
          <cell r="N178">
            <v>1</v>
          </cell>
          <cell r="O178">
            <v>0</v>
          </cell>
          <cell r="P178">
            <v>5</v>
          </cell>
          <cell r="Q178">
            <v>2987.9158000000002</v>
          </cell>
          <cell r="R178">
            <v>6135.4668000000001</v>
          </cell>
          <cell r="S178">
            <v>0</v>
          </cell>
          <cell r="T178">
            <v>0</v>
          </cell>
          <cell r="U178">
            <v>0</v>
          </cell>
          <cell r="V178">
            <v>5124</v>
          </cell>
          <cell r="W178">
            <v>843</v>
          </cell>
          <cell r="X178">
            <v>10750</v>
          </cell>
          <cell r="Y178">
            <v>8110</v>
          </cell>
          <cell r="Z178">
            <v>0.30196078431372497</v>
          </cell>
          <cell r="AA178">
            <v>0.21666666666666601</v>
          </cell>
          <cell r="AB178">
            <v>3935</v>
          </cell>
          <cell r="AC178">
            <v>31556.4054054054</v>
          </cell>
          <cell r="AE178">
            <v>830</v>
          </cell>
          <cell r="AF178">
            <v>17998</v>
          </cell>
          <cell r="AG178">
            <v>0.48969998999999997</v>
          </cell>
          <cell r="AH178">
            <v>35200</v>
          </cell>
          <cell r="AJ178">
            <v>32196580</v>
          </cell>
          <cell r="AK178">
            <v>2504846.75</v>
          </cell>
          <cell r="AL178">
            <v>2.5773195E-3</v>
          </cell>
          <cell r="AM178">
            <v>0.15335051999999999</v>
          </cell>
          <cell r="AN178">
            <v>1.0309278E-2</v>
          </cell>
          <cell r="AO178">
            <v>1.1597938E-2</v>
          </cell>
          <cell r="AP178">
            <v>0</v>
          </cell>
          <cell r="AQ178">
            <v>69.375</v>
          </cell>
          <cell r="AR178">
            <v>0</v>
          </cell>
          <cell r="AS178">
            <v>9.375</v>
          </cell>
          <cell r="AT178">
            <v>0</v>
          </cell>
          <cell r="AU178">
            <v>5</v>
          </cell>
          <cell r="AV178">
            <v>16.25</v>
          </cell>
          <cell r="AW178">
            <v>0</v>
          </cell>
        </row>
        <row r="179">
          <cell r="A179">
            <v>9058</v>
          </cell>
          <cell r="B179" t="str">
            <v>Bethel University of Saint Paul, MN</v>
          </cell>
          <cell r="C179">
            <v>2</v>
          </cell>
          <cell r="D179" t="str">
            <v>MN</v>
          </cell>
          <cell r="E179">
            <v>27</v>
          </cell>
          <cell r="F179">
            <v>21501</v>
          </cell>
          <cell r="G179" t="str">
            <v>Minneapolis</v>
          </cell>
          <cell r="H179">
            <v>27123</v>
          </cell>
          <cell r="I179" t="str">
            <v>Ramsey</v>
          </cell>
          <cell r="J179">
            <v>55112</v>
          </cell>
          <cell r="K179">
            <v>6</v>
          </cell>
          <cell r="L179" t="str">
            <v>Selective private</v>
          </cell>
          <cell r="M179">
            <v>2</v>
          </cell>
          <cell r="N179">
            <v>1</v>
          </cell>
          <cell r="O179">
            <v>0</v>
          </cell>
          <cell r="P179">
            <v>4</v>
          </cell>
          <cell r="Q179">
            <v>5664.7777999999998</v>
          </cell>
          <cell r="R179">
            <v>8058.6620999999996</v>
          </cell>
          <cell r="S179">
            <v>0</v>
          </cell>
          <cell r="T179">
            <v>0</v>
          </cell>
          <cell r="U179">
            <v>0</v>
          </cell>
          <cell r="V179">
            <v>3280</v>
          </cell>
          <cell r="W179">
            <v>2953</v>
          </cell>
          <cell r="X179">
            <v>32990</v>
          </cell>
          <cell r="Y179">
            <v>15935</v>
          </cell>
          <cell r="Z179">
            <v>0.71356783919597899</v>
          </cell>
          <cell r="AA179">
            <v>0.70940170940170899</v>
          </cell>
          <cell r="AB179">
            <v>7577</v>
          </cell>
          <cell r="AC179">
            <v>48826.621621621598</v>
          </cell>
          <cell r="AD179">
            <v>1165</v>
          </cell>
          <cell r="AE179">
            <v>1160</v>
          </cell>
          <cell r="AF179">
            <v>17677</v>
          </cell>
          <cell r="AG179">
            <v>5.1499999999999997E-2</v>
          </cell>
          <cell r="AH179">
            <v>44000</v>
          </cell>
          <cell r="AJ179">
            <v>36439972</v>
          </cell>
          <cell r="AK179">
            <v>20837028</v>
          </cell>
          <cell r="AL179">
            <v>2.3755656999999999E-2</v>
          </cell>
          <cell r="AM179">
            <v>1.2443439000000001E-2</v>
          </cell>
          <cell r="AN179">
            <v>6.0331826E-3</v>
          </cell>
          <cell r="AO179">
            <v>0</v>
          </cell>
          <cell r="AP179">
            <v>7.4780059000000003</v>
          </cell>
          <cell r="AQ179">
            <v>29.618769</v>
          </cell>
          <cell r="AR179">
            <v>11.730206000000001</v>
          </cell>
          <cell r="AS179">
            <v>5.2785925999999996</v>
          </cell>
          <cell r="AT179">
            <v>7.4780053999999998</v>
          </cell>
          <cell r="AU179">
            <v>10.117302</v>
          </cell>
          <cell r="AV179">
            <v>28.299119999999998</v>
          </cell>
          <cell r="AW179">
            <v>0</v>
          </cell>
        </row>
        <row r="180">
          <cell r="A180">
            <v>1467</v>
          </cell>
          <cell r="B180" t="str">
            <v>Bethune Cookman University</v>
          </cell>
          <cell r="C180">
            <v>3</v>
          </cell>
          <cell r="D180" t="str">
            <v>FL</v>
          </cell>
          <cell r="E180">
            <v>12</v>
          </cell>
          <cell r="F180">
            <v>7500</v>
          </cell>
          <cell r="G180" t="str">
            <v>Deltona</v>
          </cell>
          <cell r="H180">
            <v>12127</v>
          </cell>
          <cell r="I180" t="str">
            <v>Volusia</v>
          </cell>
          <cell r="J180">
            <v>32114</v>
          </cell>
          <cell r="K180">
            <v>6</v>
          </cell>
          <cell r="L180" t="str">
            <v>Selective private</v>
          </cell>
          <cell r="M180">
            <v>2</v>
          </cell>
          <cell r="N180">
            <v>1</v>
          </cell>
          <cell r="O180">
            <v>0</v>
          </cell>
          <cell r="P180">
            <v>5</v>
          </cell>
          <cell r="Q180">
            <v>4445.6758</v>
          </cell>
          <cell r="R180">
            <v>5439.4125999999997</v>
          </cell>
          <cell r="S180">
            <v>0</v>
          </cell>
          <cell r="T180">
            <v>1</v>
          </cell>
          <cell r="U180">
            <v>0</v>
          </cell>
          <cell r="V180">
            <v>3724</v>
          </cell>
          <cell r="W180">
            <v>2745</v>
          </cell>
          <cell r="X180">
            <v>14410</v>
          </cell>
          <cell r="Z180">
            <v>0.55054811205846499</v>
          </cell>
          <cell r="AA180">
            <v>0.314782608695652</v>
          </cell>
          <cell r="AB180">
            <v>5838</v>
          </cell>
          <cell r="AC180">
            <v>43841.159420289798</v>
          </cell>
          <cell r="AD180">
            <v>800</v>
          </cell>
          <cell r="AE180">
            <v>760</v>
          </cell>
          <cell r="AF180">
            <v>16446</v>
          </cell>
          <cell r="AG180">
            <v>0.33399999000000002</v>
          </cell>
          <cell r="AH180">
            <v>28700</v>
          </cell>
          <cell r="AJ180">
            <v>19649135</v>
          </cell>
          <cell r="AK180">
            <v>11389292</v>
          </cell>
          <cell r="AL180">
            <v>2.9143898000000001E-3</v>
          </cell>
          <cell r="AM180">
            <v>0.89107466000000002</v>
          </cell>
          <cell r="AN180">
            <v>9.1074677E-3</v>
          </cell>
          <cell r="AO180">
            <v>7.2859742000000005E-2</v>
          </cell>
          <cell r="AP180">
            <v>3.3582089000000002</v>
          </cell>
          <cell r="AQ180">
            <v>22.014925000000002</v>
          </cell>
          <cell r="AR180">
            <v>4.8507461999999997</v>
          </cell>
          <cell r="AS180">
            <v>8.2089548000000008</v>
          </cell>
          <cell r="AT180">
            <v>12.313433</v>
          </cell>
          <cell r="AU180">
            <v>8.9552239999999994</v>
          </cell>
          <cell r="AV180">
            <v>40.298507999999998</v>
          </cell>
          <cell r="AW180">
            <v>0</v>
          </cell>
        </row>
        <row r="181">
          <cell r="A181">
            <v>5733</v>
          </cell>
          <cell r="B181" t="str">
            <v>Bevill State Community College</v>
          </cell>
          <cell r="C181">
            <v>3</v>
          </cell>
          <cell r="D181" t="str">
            <v>AL</v>
          </cell>
          <cell r="E181">
            <v>1</v>
          </cell>
          <cell r="F181">
            <v>10600</v>
          </cell>
          <cell r="G181" t="str">
            <v>Jasper</v>
          </cell>
          <cell r="H181">
            <v>1127</v>
          </cell>
          <cell r="I181" t="str">
            <v>Walker</v>
          </cell>
          <cell r="J181">
            <v>35501</v>
          </cell>
          <cell r="K181">
            <v>9</v>
          </cell>
          <cell r="L181" t="str">
            <v>Two-year (public and private not-for-profit)</v>
          </cell>
          <cell r="M181">
            <v>1</v>
          </cell>
          <cell r="N181">
            <v>2</v>
          </cell>
          <cell r="O181">
            <v>1</v>
          </cell>
          <cell r="P181">
            <v>999</v>
          </cell>
          <cell r="Q181">
            <v>2930.0302999999999</v>
          </cell>
          <cell r="R181">
            <v>4128.9829</v>
          </cell>
          <cell r="S181">
            <v>0</v>
          </cell>
          <cell r="T181">
            <v>0</v>
          </cell>
          <cell r="U181">
            <v>0</v>
          </cell>
          <cell r="V181">
            <v>3490</v>
          </cell>
          <cell r="W181">
            <v>3558</v>
          </cell>
          <cell r="X181">
            <v>4305</v>
          </cell>
          <cell r="Y181">
            <v>1740</v>
          </cell>
          <cell r="Z181">
            <v>0.13916500994035699</v>
          </cell>
          <cell r="AA181">
            <v>0.213836477987421</v>
          </cell>
          <cell r="AB181">
            <v>6153</v>
          </cell>
          <cell r="AC181">
            <v>42278.770833333299</v>
          </cell>
          <cell r="AF181">
            <v>7954</v>
          </cell>
          <cell r="AI181">
            <v>50.095280000000002</v>
          </cell>
          <cell r="AJ181">
            <v>15945371</v>
          </cell>
          <cell r="AK181">
            <v>10710857</v>
          </cell>
          <cell r="AL181">
            <v>1.6863407E-3</v>
          </cell>
          <cell r="AM181">
            <v>0.11607645</v>
          </cell>
          <cell r="AN181">
            <v>2.8105678999999998E-3</v>
          </cell>
          <cell r="AO181">
            <v>0</v>
          </cell>
          <cell r="AP181">
            <v>0</v>
          </cell>
          <cell r="AQ181">
            <v>17.608695999999998</v>
          </cell>
          <cell r="AR181">
            <v>29.021740000000001</v>
          </cell>
          <cell r="AS181">
            <v>17.608695999999998</v>
          </cell>
          <cell r="AT181">
            <v>0.43478259000000002</v>
          </cell>
          <cell r="AU181">
            <v>2.2826086999999999</v>
          </cell>
          <cell r="AV181">
            <v>0</v>
          </cell>
          <cell r="AW181">
            <v>33.043480000000002</v>
          </cell>
        </row>
        <row r="182">
          <cell r="A182">
            <v>3770</v>
          </cell>
          <cell r="B182" t="str">
            <v>Big Bend Community College</v>
          </cell>
          <cell r="C182">
            <v>4</v>
          </cell>
          <cell r="D182" t="str">
            <v>WA</v>
          </cell>
          <cell r="E182">
            <v>53</v>
          </cell>
          <cell r="F182">
            <v>38501</v>
          </cell>
          <cell r="G182" t="str">
            <v>Moses Lake</v>
          </cell>
          <cell r="H182">
            <v>53025</v>
          </cell>
          <cell r="I182" t="str">
            <v>Grant</v>
          </cell>
          <cell r="J182">
            <v>98837</v>
          </cell>
          <cell r="K182">
            <v>9</v>
          </cell>
          <cell r="L182" t="str">
            <v>Two-year (public and private not-for-profit)</v>
          </cell>
          <cell r="M182">
            <v>1</v>
          </cell>
          <cell r="N182">
            <v>2</v>
          </cell>
          <cell r="O182">
            <v>1</v>
          </cell>
          <cell r="P182">
            <v>999</v>
          </cell>
          <cell r="Q182">
            <v>4503.9032999999999</v>
          </cell>
          <cell r="R182">
            <v>5473.0796</v>
          </cell>
          <cell r="S182">
            <v>0</v>
          </cell>
          <cell r="T182">
            <v>0</v>
          </cell>
          <cell r="U182">
            <v>0</v>
          </cell>
          <cell r="V182">
            <v>1991</v>
          </cell>
          <cell r="W182">
            <v>1854</v>
          </cell>
          <cell r="X182">
            <v>4150</v>
          </cell>
          <cell r="Y182">
            <v>1641</v>
          </cell>
          <cell r="Z182">
            <v>0.33105802047781502</v>
          </cell>
          <cell r="AA182">
            <v>0.36538461538461497</v>
          </cell>
          <cell r="AB182">
            <v>4644</v>
          </cell>
          <cell r="AC182">
            <v>43404.127659574398</v>
          </cell>
          <cell r="AF182">
            <v>4946</v>
          </cell>
          <cell r="AH182">
            <v>32200</v>
          </cell>
          <cell r="AI182">
            <v>541.98168999999996</v>
          </cell>
          <cell r="AJ182">
            <v>9359620</v>
          </cell>
          <cell r="AK182">
            <v>8643822</v>
          </cell>
          <cell r="AL182">
            <v>1.5102480999999999E-2</v>
          </cell>
          <cell r="AM182">
            <v>8.6299888999999998E-3</v>
          </cell>
          <cell r="AN182">
            <v>0.1639698</v>
          </cell>
          <cell r="AO182">
            <v>8.6299888999999998E-3</v>
          </cell>
          <cell r="AP182">
            <v>0</v>
          </cell>
          <cell r="AQ182">
            <v>4.3795618999999997</v>
          </cell>
          <cell r="AR182">
            <v>11.678832</v>
          </cell>
          <cell r="AS182">
            <v>47.688564</v>
          </cell>
          <cell r="AT182">
            <v>0</v>
          </cell>
          <cell r="AU182">
            <v>2.676399</v>
          </cell>
          <cell r="AV182">
            <v>2.43309</v>
          </cell>
          <cell r="AW182">
            <v>31.143553000000001</v>
          </cell>
        </row>
        <row r="183">
          <cell r="A183">
            <v>2836</v>
          </cell>
          <cell r="B183" t="str">
            <v>Binghamton University</v>
          </cell>
          <cell r="C183">
            <v>1</v>
          </cell>
          <cell r="D183" t="str">
            <v>NY</v>
          </cell>
          <cell r="E183">
            <v>36</v>
          </cell>
          <cell r="F183">
            <v>17900</v>
          </cell>
          <cell r="G183" t="str">
            <v>Union</v>
          </cell>
          <cell r="H183">
            <v>36007</v>
          </cell>
          <cell r="I183" t="str">
            <v>Broome</v>
          </cell>
          <cell r="J183">
            <v>13850</v>
          </cell>
          <cell r="K183">
            <v>3</v>
          </cell>
          <cell r="L183" t="str">
            <v>Highly selective public</v>
          </cell>
          <cell r="M183">
            <v>1</v>
          </cell>
          <cell r="N183">
            <v>1</v>
          </cell>
          <cell r="O183">
            <v>1</v>
          </cell>
          <cell r="P183">
            <v>2</v>
          </cell>
          <cell r="Q183">
            <v>5457.4018999999998</v>
          </cell>
          <cell r="R183">
            <v>9477.0215000000007</v>
          </cell>
          <cell r="S183">
            <v>0</v>
          </cell>
          <cell r="T183">
            <v>0</v>
          </cell>
          <cell r="U183">
            <v>0</v>
          </cell>
          <cell r="V183">
            <v>12997</v>
          </cell>
          <cell r="W183">
            <v>12473</v>
          </cell>
          <cell r="X183">
            <v>8620</v>
          </cell>
          <cell r="Y183">
            <v>4463</v>
          </cell>
          <cell r="Z183">
            <v>0.80767494356659097</v>
          </cell>
          <cell r="AA183">
            <v>0.79187534780189195</v>
          </cell>
          <cell r="AB183">
            <v>9059</v>
          </cell>
          <cell r="AC183">
            <v>67969.989583333299</v>
          </cell>
          <cell r="AD183">
            <v>1290</v>
          </cell>
          <cell r="AE183">
            <v>1190</v>
          </cell>
          <cell r="AF183">
            <v>10159</v>
          </cell>
          <cell r="AG183">
            <v>0.57130002999999996</v>
          </cell>
          <cell r="AH183">
            <v>58400</v>
          </cell>
          <cell r="AI183">
            <v>3.4749458</v>
          </cell>
          <cell r="AJ183">
            <v>140694569</v>
          </cell>
          <cell r="AK183">
            <v>67223128</v>
          </cell>
          <cell r="AL183">
            <v>0.16920268999999999</v>
          </cell>
          <cell r="AM183">
            <v>5.3763442000000002E-2</v>
          </cell>
          <cell r="AN183">
            <v>5.2951917000000001E-2</v>
          </cell>
          <cell r="AO183">
            <v>1.8766483E-2</v>
          </cell>
          <cell r="AP183">
            <v>15.744490000000001</v>
          </cell>
          <cell r="AQ183">
            <v>17.273954</v>
          </cell>
          <cell r="AR183">
            <v>2.6990554000000002</v>
          </cell>
          <cell r="AS183">
            <v>0.58479530000000002</v>
          </cell>
          <cell r="AT183">
            <v>0</v>
          </cell>
          <cell r="AU183">
            <v>23.256861000000001</v>
          </cell>
          <cell r="AV183">
            <v>40.440845000000003</v>
          </cell>
          <cell r="AW183">
            <v>0</v>
          </cell>
        </row>
        <row r="184">
          <cell r="A184">
            <v>1122</v>
          </cell>
          <cell r="B184" t="str">
            <v>Biola University</v>
          </cell>
          <cell r="C184">
            <v>4</v>
          </cell>
          <cell r="D184" t="str">
            <v>CA</v>
          </cell>
          <cell r="E184">
            <v>6</v>
          </cell>
          <cell r="F184">
            <v>38300</v>
          </cell>
          <cell r="G184" t="str">
            <v>Los Angeles</v>
          </cell>
          <cell r="H184">
            <v>6037</v>
          </cell>
          <cell r="I184" t="str">
            <v>Los Angeles</v>
          </cell>
          <cell r="J184">
            <v>90639</v>
          </cell>
          <cell r="K184">
            <v>6</v>
          </cell>
          <cell r="L184" t="str">
            <v>Selective private</v>
          </cell>
          <cell r="M184">
            <v>2</v>
          </cell>
          <cell r="N184">
            <v>1</v>
          </cell>
          <cell r="O184">
            <v>0</v>
          </cell>
          <cell r="P184">
            <v>3</v>
          </cell>
          <cell r="Q184">
            <v>5592.1527999999998</v>
          </cell>
          <cell r="R184">
            <v>8108.2196999999996</v>
          </cell>
          <cell r="S184">
            <v>0</v>
          </cell>
          <cell r="T184">
            <v>0</v>
          </cell>
          <cell r="U184">
            <v>0</v>
          </cell>
          <cell r="V184">
            <v>4331</v>
          </cell>
          <cell r="W184">
            <v>4092</v>
          </cell>
          <cell r="X184">
            <v>33322</v>
          </cell>
          <cell r="Z184">
            <v>0.68187579214195104</v>
          </cell>
          <cell r="AA184">
            <v>0.626535626535626</v>
          </cell>
          <cell r="AB184">
            <v>8924</v>
          </cell>
          <cell r="AC184">
            <v>50759.746753246698</v>
          </cell>
          <cell r="AD184">
            <v>1110</v>
          </cell>
          <cell r="AF184">
            <v>25538</v>
          </cell>
          <cell r="AG184">
            <v>0.27139999999999997</v>
          </cell>
          <cell r="AH184">
            <v>40700</v>
          </cell>
          <cell r="AJ184">
            <v>53719692</v>
          </cell>
          <cell r="AK184">
            <v>22332876</v>
          </cell>
          <cell r="AL184">
            <v>8.8666432000000003E-2</v>
          </cell>
          <cell r="AM184">
            <v>3.8970325E-2</v>
          </cell>
          <cell r="AN184">
            <v>8.2230963000000004E-2</v>
          </cell>
          <cell r="AO184">
            <v>4.7550945999999997E-2</v>
          </cell>
          <cell r="AP184">
            <v>10.833334000000001</v>
          </cell>
          <cell r="AQ184">
            <v>20.833334000000001</v>
          </cell>
          <cell r="AR184">
            <v>7.2916664999999998</v>
          </cell>
          <cell r="AS184">
            <v>1.4583333999999999</v>
          </cell>
          <cell r="AT184">
            <v>17.708334000000001</v>
          </cell>
          <cell r="AU184">
            <v>5</v>
          </cell>
          <cell r="AV184">
            <v>36.875</v>
          </cell>
          <cell r="AW184">
            <v>0</v>
          </cell>
        </row>
        <row r="185">
          <cell r="A185">
            <v>1012</v>
          </cell>
          <cell r="B185" t="str">
            <v>Birmingham Southern College</v>
          </cell>
          <cell r="C185">
            <v>3</v>
          </cell>
          <cell r="D185" t="str">
            <v>AL</v>
          </cell>
          <cell r="E185">
            <v>1</v>
          </cell>
          <cell r="F185">
            <v>10700</v>
          </cell>
          <cell r="G185" t="str">
            <v>Birmingham</v>
          </cell>
          <cell r="H185">
            <v>1073</v>
          </cell>
          <cell r="I185" t="str">
            <v>Jefferson</v>
          </cell>
          <cell r="J185">
            <v>35254</v>
          </cell>
          <cell r="K185">
            <v>6</v>
          </cell>
          <cell r="L185" t="str">
            <v>Selective private</v>
          </cell>
          <cell r="M185">
            <v>2</v>
          </cell>
          <cell r="N185">
            <v>1</v>
          </cell>
          <cell r="O185">
            <v>0</v>
          </cell>
          <cell r="P185">
            <v>4</v>
          </cell>
          <cell r="Q185">
            <v>8048.9097000000002</v>
          </cell>
          <cell r="R185">
            <v>9074.3534999999993</v>
          </cell>
          <cell r="S185">
            <v>0</v>
          </cell>
          <cell r="T185">
            <v>0</v>
          </cell>
          <cell r="U185">
            <v>0</v>
          </cell>
          <cell r="V185">
            <v>1188</v>
          </cell>
          <cell r="W185">
            <v>1477</v>
          </cell>
          <cell r="X185">
            <v>31888</v>
          </cell>
          <cell r="Y185">
            <v>16264</v>
          </cell>
          <cell r="Z185">
            <v>0.61915367483296202</v>
          </cell>
          <cell r="AA185">
            <v>0.74632352941176405</v>
          </cell>
          <cell r="AB185">
            <v>7513</v>
          </cell>
          <cell r="AC185">
            <v>56895.313131313102</v>
          </cell>
          <cell r="AD185">
            <v>1120</v>
          </cell>
          <cell r="AE185">
            <v>1190</v>
          </cell>
          <cell r="AF185">
            <v>15741</v>
          </cell>
          <cell r="AG185">
            <v>0.35780001</v>
          </cell>
          <cell r="AH185">
            <v>41900</v>
          </cell>
          <cell r="AJ185">
            <v>10867893</v>
          </cell>
          <cell r="AK185">
            <v>11901562</v>
          </cell>
          <cell r="AL185">
            <v>3.5842296000000003E-2</v>
          </cell>
          <cell r="AM185">
            <v>0.10394266000000001</v>
          </cell>
          <cell r="AN185">
            <v>5.0179213000000004E-3</v>
          </cell>
          <cell r="AO185">
            <v>2.1505376999999999E-3</v>
          </cell>
          <cell r="AP185">
            <v>16.719242000000001</v>
          </cell>
          <cell r="AQ185">
            <v>41.324921000000003</v>
          </cell>
          <cell r="AR185">
            <v>1.2618296</v>
          </cell>
          <cell r="AS185">
            <v>10.725552</v>
          </cell>
          <cell r="AT185">
            <v>0</v>
          </cell>
          <cell r="AU185">
            <v>16.088327</v>
          </cell>
          <cell r="AV185">
            <v>13.880126000000001</v>
          </cell>
          <cell r="AW185">
            <v>0</v>
          </cell>
        </row>
        <row r="186">
          <cell r="A186">
            <v>1030</v>
          </cell>
          <cell r="B186" t="str">
            <v>Bishop State Community College</v>
          </cell>
          <cell r="C186">
            <v>3</v>
          </cell>
          <cell r="D186" t="str">
            <v>AL</v>
          </cell>
          <cell r="E186">
            <v>1</v>
          </cell>
          <cell r="F186">
            <v>11001</v>
          </cell>
          <cell r="G186" t="str">
            <v>Mobile</v>
          </cell>
          <cell r="H186">
            <v>1097</v>
          </cell>
          <cell r="I186" t="str">
            <v>Mobile</v>
          </cell>
          <cell r="J186">
            <v>36603</v>
          </cell>
          <cell r="K186">
            <v>9</v>
          </cell>
          <cell r="L186" t="str">
            <v>Two-year (public and private not-for-profit)</v>
          </cell>
          <cell r="M186">
            <v>1</v>
          </cell>
          <cell r="N186">
            <v>2</v>
          </cell>
          <cell r="O186">
            <v>1</v>
          </cell>
          <cell r="P186">
            <v>999</v>
          </cell>
          <cell r="Q186">
            <v>3294.8346999999999</v>
          </cell>
          <cell r="R186">
            <v>3673.9297000000001</v>
          </cell>
          <cell r="S186">
            <v>0</v>
          </cell>
          <cell r="T186">
            <v>1</v>
          </cell>
          <cell r="U186">
            <v>0</v>
          </cell>
          <cell r="V186">
            <v>3896</v>
          </cell>
          <cell r="W186">
            <v>4058</v>
          </cell>
          <cell r="X186">
            <v>4260</v>
          </cell>
          <cell r="Y186">
            <v>1800</v>
          </cell>
          <cell r="Z186">
            <v>0.109712230215827</v>
          </cell>
          <cell r="AA186">
            <v>0.15399239543726201</v>
          </cell>
          <cell r="AB186">
            <v>6173</v>
          </cell>
          <cell r="AC186">
            <v>42366.247619047601</v>
          </cell>
          <cell r="AF186">
            <v>5100</v>
          </cell>
          <cell r="AH186">
            <v>22600</v>
          </cell>
          <cell r="AI186">
            <v>104.32774999999999</v>
          </cell>
          <cell r="AJ186">
            <v>13207429</v>
          </cell>
          <cell r="AK186">
            <v>11848402</v>
          </cell>
          <cell r="AL186">
            <v>1.01035E-2</v>
          </cell>
          <cell r="AM186">
            <v>0.59438144999999998</v>
          </cell>
          <cell r="AN186">
            <v>3.6964021000000001E-3</v>
          </cell>
          <cell r="AO186">
            <v>0</v>
          </cell>
          <cell r="AP186">
            <v>0</v>
          </cell>
          <cell r="AQ186">
            <v>5.5921048999999998</v>
          </cell>
          <cell r="AR186">
            <v>41.885962999999997</v>
          </cell>
          <cell r="AS186">
            <v>12.061404</v>
          </cell>
          <cell r="AT186">
            <v>0.21929824000000001</v>
          </cell>
          <cell r="AU186">
            <v>6.4692983999999996</v>
          </cell>
          <cell r="AV186">
            <v>2.6315789000000001</v>
          </cell>
          <cell r="AW186">
            <v>31.140350000000002</v>
          </cell>
        </row>
        <row r="187">
          <cell r="A187">
            <v>2988</v>
          </cell>
          <cell r="B187" t="str">
            <v>Bismarck State College</v>
          </cell>
          <cell r="C187">
            <v>2</v>
          </cell>
          <cell r="D187" t="str">
            <v>ND</v>
          </cell>
          <cell r="E187">
            <v>38</v>
          </cell>
          <cell r="F187">
            <v>26201</v>
          </cell>
          <cell r="G187" t="str">
            <v>Bismarck</v>
          </cell>
          <cell r="H187">
            <v>38015</v>
          </cell>
          <cell r="I187" t="str">
            <v>Burleigh</v>
          </cell>
          <cell r="J187">
            <v>58506</v>
          </cell>
          <cell r="K187">
            <v>7</v>
          </cell>
          <cell r="L187" t="str">
            <v>Nonselective four-year public</v>
          </cell>
          <cell r="M187">
            <v>1</v>
          </cell>
          <cell r="N187">
            <v>1</v>
          </cell>
          <cell r="O187">
            <v>1</v>
          </cell>
          <cell r="P187">
            <v>999</v>
          </cell>
          <cell r="Q187">
            <v>2980.05</v>
          </cell>
          <cell r="R187">
            <v>5132.1450000000004</v>
          </cell>
          <cell r="S187">
            <v>0</v>
          </cell>
          <cell r="T187">
            <v>0</v>
          </cell>
          <cell r="U187">
            <v>0</v>
          </cell>
          <cell r="V187">
            <v>4062</v>
          </cell>
          <cell r="W187">
            <v>2744</v>
          </cell>
          <cell r="X187">
            <v>3520</v>
          </cell>
          <cell r="Y187">
            <v>1970</v>
          </cell>
          <cell r="AA187">
            <v>0.43398692810457501</v>
          </cell>
          <cell r="AB187">
            <v>5754</v>
          </cell>
          <cell r="AC187">
            <v>37521.510416666599</v>
          </cell>
          <cell r="AF187">
            <v>4734</v>
          </cell>
          <cell r="AH187">
            <v>38100</v>
          </cell>
          <cell r="AI187">
            <v>2623.4299000000001</v>
          </cell>
          <cell r="AJ187">
            <v>21217042</v>
          </cell>
          <cell r="AK187">
            <v>9166800</v>
          </cell>
          <cell r="AL187">
            <v>3.6443147999999999E-3</v>
          </cell>
          <cell r="AM187">
            <v>2.9154519999999998E-3</v>
          </cell>
          <cell r="AN187">
            <v>2.1865889E-3</v>
          </cell>
          <cell r="AO187">
            <v>1.4577259999999999E-3</v>
          </cell>
          <cell r="AP187">
            <v>2.8938906000000002</v>
          </cell>
          <cell r="AQ187">
            <v>13.826366</v>
          </cell>
          <cell r="AR187">
            <v>1.125402</v>
          </cell>
          <cell r="AS187">
            <v>48.874599000000003</v>
          </cell>
          <cell r="AT187">
            <v>0</v>
          </cell>
          <cell r="AU187">
            <v>12.540193</v>
          </cell>
          <cell r="AV187">
            <v>0</v>
          </cell>
          <cell r="AW187">
            <v>20.739550000000001</v>
          </cell>
        </row>
        <row r="188">
          <cell r="A188">
            <v>1638</v>
          </cell>
          <cell r="B188" t="str">
            <v>Black Hawk College</v>
          </cell>
          <cell r="C188">
            <v>2</v>
          </cell>
          <cell r="D188" t="str">
            <v>IL</v>
          </cell>
          <cell r="E188">
            <v>17</v>
          </cell>
          <cell r="F188">
            <v>23801</v>
          </cell>
          <cell r="G188" t="str">
            <v>Davenport</v>
          </cell>
          <cell r="H188">
            <v>17161</v>
          </cell>
          <cell r="I188" t="str">
            <v>Rock Island</v>
          </cell>
          <cell r="J188">
            <v>61265</v>
          </cell>
          <cell r="K188">
            <v>9</v>
          </cell>
          <cell r="L188" t="str">
            <v>Two-year (public and private not-for-profit)</v>
          </cell>
          <cell r="M188">
            <v>1</v>
          </cell>
          <cell r="N188">
            <v>2</v>
          </cell>
          <cell r="O188">
            <v>1</v>
          </cell>
          <cell r="P188">
            <v>999</v>
          </cell>
          <cell r="Q188">
            <v>2046.5612000000001</v>
          </cell>
          <cell r="R188">
            <v>3161.2954</v>
          </cell>
          <cell r="S188">
            <v>0</v>
          </cell>
          <cell r="T188">
            <v>0</v>
          </cell>
          <cell r="U188">
            <v>0</v>
          </cell>
          <cell r="V188">
            <v>6574</v>
          </cell>
          <cell r="W188">
            <v>6118</v>
          </cell>
          <cell r="X188">
            <v>6900</v>
          </cell>
          <cell r="Y188">
            <v>4320</v>
          </cell>
          <cell r="Z188">
            <v>0.187155963302752</v>
          </cell>
          <cell r="AA188">
            <v>0.24669073405535499</v>
          </cell>
          <cell r="AB188">
            <v>6730</v>
          </cell>
          <cell r="AC188">
            <v>49181.9375</v>
          </cell>
          <cell r="AF188">
            <v>3995</v>
          </cell>
          <cell r="AH188">
            <v>29000</v>
          </cell>
          <cell r="AJ188">
            <v>14244601</v>
          </cell>
          <cell r="AK188">
            <v>13205540</v>
          </cell>
          <cell r="AL188">
            <v>1.0134031E-2</v>
          </cell>
          <cell r="AM188">
            <v>6.2929064000000007E-2</v>
          </cell>
          <cell r="AN188">
            <v>7.6822489999999993E-2</v>
          </cell>
          <cell r="AO188">
            <v>0</v>
          </cell>
          <cell r="AP188">
            <v>0.39787799000000001</v>
          </cell>
          <cell r="AQ188">
            <v>15.119363</v>
          </cell>
          <cell r="AR188">
            <v>11.007956999999999</v>
          </cell>
          <cell r="AS188">
            <v>44.960213000000003</v>
          </cell>
          <cell r="AT188">
            <v>0.66312998999999995</v>
          </cell>
          <cell r="AU188">
            <v>17.108753</v>
          </cell>
          <cell r="AV188">
            <v>0.66312998999999995</v>
          </cell>
          <cell r="AW188">
            <v>10.079575999999999</v>
          </cell>
        </row>
        <row r="189">
          <cell r="A189">
            <v>20522</v>
          </cell>
          <cell r="B189" t="str">
            <v>Black River Technical College</v>
          </cell>
          <cell r="C189">
            <v>3</v>
          </cell>
          <cell r="D189" t="str">
            <v>AR</v>
          </cell>
          <cell r="E189">
            <v>5</v>
          </cell>
          <cell r="F189">
            <v>25900</v>
          </cell>
          <cell r="G189" t="str">
            <v>Jonesboro</v>
          </cell>
          <cell r="H189">
            <v>5121</v>
          </cell>
          <cell r="I189" t="str">
            <v>Randolph</v>
          </cell>
          <cell r="J189">
            <v>72455</v>
          </cell>
          <cell r="K189">
            <v>9</v>
          </cell>
          <cell r="L189" t="str">
            <v>Two-year (public and private not-for-profit)</v>
          </cell>
          <cell r="M189">
            <v>1</v>
          </cell>
          <cell r="N189">
            <v>2</v>
          </cell>
          <cell r="O189">
            <v>1</v>
          </cell>
          <cell r="P189">
            <v>999</v>
          </cell>
          <cell r="Q189">
            <v>2740.4272000000001</v>
          </cell>
          <cell r="R189">
            <v>2839.8791999999999</v>
          </cell>
          <cell r="S189">
            <v>0</v>
          </cell>
          <cell r="T189">
            <v>0</v>
          </cell>
          <cell r="U189">
            <v>0</v>
          </cell>
          <cell r="V189">
            <v>2248</v>
          </cell>
          <cell r="W189">
            <v>1239</v>
          </cell>
          <cell r="X189">
            <v>2688</v>
          </cell>
          <cell r="Y189">
            <v>1418</v>
          </cell>
          <cell r="Z189">
            <v>0.14412416851441201</v>
          </cell>
          <cell r="AA189">
            <v>0.44800000000000001</v>
          </cell>
          <cell r="AB189">
            <v>4485</v>
          </cell>
          <cell r="AC189">
            <v>33244.959183673403</v>
          </cell>
          <cell r="AF189">
            <v>4969</v>
          </cell>
          <cell r="AH189">
            <v>26600</v>
          </cell>
          <cell r="AJ189">
            <v>9154536</v>
          </cell>
          <cell r="AK189">
            <v>3766950</v>
          </cell>
          <cell r="AL189">
            <v>4.8426151999999998E-3</v>
          </cell>
          <cell r="AM189">
            <v>7.2639226000000001E-3</v>
          </cell>
          <cell r="AN189">
            <v>2.4213075999999999E-3</v>
          </cell>
          <cell r="AO189">
            <v>0</v>
          </cell>
          <cell r="AP189">
            <v>0</v>
          </cell>
          <cell r="AQ189">
            <v>20.816326</v>
          </cell>
          <cell r="AR189">
            <v>36.326529999999998</v>
          </cell>
          <cell r="AS189">
            <v>13.469388</v>
          </cell>
          <cell r="AT189">
            <v>2.0408162999999999</v>
          </cell>
          <cell r="AU189">
            <v>0</v>
          </cell>
          <cell r="AV189">
            <v>0</v>
          </cell>
          <cell r="AW189">
            <v>27.346938999999999</v>
          </cell>
        </row>
        <row r="190">
          <cell r="A190">
            <v>1639</v>
          </cell>
          <cell r="B190" t="str">
            <v>Blackburn University</v>
          </cell>
          <cell r="C190">
            <v>2</v>
          </cell>
          <cell r="D190" t="str">
            <v>IL</v>
          </cell>
          <cell r="E190">
            <v>17</v>
          </cell>
          <cell r="F190">
            <v>24900</v>
          </cell>
          <cell r="G190" t="str">
            <v>Edwardsville</v>
          </cell>
          <cell r="H190">
            <v>17117</v>
          </cell>
          <cell r="I190" t="str">
            <v>Macoupin</v>
          </cell>
          <cell r="J190">
            <v>62626</v>
          </cell>
          <cell r="K190">
            <v>6</v>
          </cell>
          <cell r="L190" t="str">
            <v>Selective private</v>
          </cell>
          <cell r="M190">
            <v>2</v>
          </cell>
          <cell r="N190">
            <v>1</v>
          </cell>
          <cell r="O190">
            <v>0</v>
          </cell>
          <cell r="P190">
            <v>4</v>
          </cell>
          <cell r="Q190">
            <v>3832.8733000000002</v>
          </cell>
          <cell r="R190">
            <v>6313.9008999999996</v>
          </cell>
          <cell r="S190">
            <v>0</v>
          </cell>
          <cell r="T190">
            <v>0</v>
          </cell>
          <cell r="U190">
            <v>0</v>
          </cell>
          <cell r="V190">
            <v>543</v>
          </cell>
          <cell r="W190">
            <v>540</v>
          </cell>
          <cell r="X190">
            <v>19560</v>
          </cell>
          <cell r="Y190">
            <v>8275</v>
          </cell>
          <cell r="Z190">
            <v>0.45142857142857101</v>
          </cell>
          <cell r="AA190">
            <v>0.39436619718309801</v>
          </cell>
          <cell r="AB190">
            <v>5861</v>
          </cell>
          <cell r="AC190">
            <v>41846.515151515101</v>
          </cell>
          <cell r="AD190">
            <v>960</v>
          </cell>
          <cell r="AF190">
            <v>10116</v>
          </cell>
          <cell r="AG190">
            <v>0.32010000999999999</v>
          </cell>
          <cell r="AH190">
            <v>38000</v>
          </cell>
          <cell r="AJ190">
            <v>3376908</v>
          </cell>
          <cell r="AK190">
            <v>1950999.5</v>
          </cell>
          <cell r="AL190">
            <v>1.6666667999999999E-2</v>
          </cell>
          <cell r="AM190">
            <v>8.1481478999999996E-2</v>
          </cell>
          <cell r="AN190">
            <v>5.5555557E-3</v>
          </cell>
          <cell r="AO190">
            <v>2.9629629000000001E-2</v>
          </cell>
          <cell r="AP190">
            <v>7.8947368000000004</v>
          </cell>
          <cell r="AQ190">
            <v>31.578946999999999</v>
          </cell>
          <cell r="AR190">
            <v>0.87719296999999996</v>
          </cell>
          <cell r="AS190">
            <v>6.1403508000000002</v>
          </cell>
          <cell r="AT190">
            <v>0.87719296999999996</v>
          </cell>
          <cell r="AU190">
            <v>12.280702</v>
          </cell>
          <cell r="AV190">
            <v>40.350876</v>
          </cell>
          <cell r="AW190">
            <v>0</v>
          </cell>
        </row>
        <row r="191">
          <cell r="A191">
            <v>5390</v>
          </cell>
          <cell r="B191" t="str">
            <v>Blackhawk Technical College</v>
          </cell>
          <cell r="C191">
            <v>2</v>
          </cell>
          <cell r="D191" t="str">
            <v>WI</v>
          </cell>
          <cell r="E191">
            <v>55</v>
          </cell>
          <cell r="F191">
            <v>24000</v>
          </cell>
          <cell r="G191" t="str">
            <v>Kenosha</v>
          </cell>
          <cell r="H191">
            <v>55105</v>
          </cell>
          <cell r="I191" t="str">
            <v>Rock</v>
          </cell>
          <cell r="J191">
            <v>53547</v>
          </cell>
          <cell r="K191">
            <v>9</v>
          </cell>
          <cell r="L191" t="str">
            <v>Two-year (public and private not-for-profit)</v>
          </cell>
          <cell r="M191">
            <v>1</v>
          </cell>
          <cell r="N191">
            <v>2</v>
          </cell>
          <cell r="O191">
            <v>1</v>
          </cell>
          <cell r="P191">
            <v>999</v>
          </cell>
          <cell r="Q191">
            <v>4888.0991000000004</v>
          </cell>
          <cell r="R191">
            <v>6494.9224000000004</v>
          </cell>
          <cell r="S191">
            <v>0</v>
          </cell>
          <cell r="T191">
            <v>0</v>
          </cell>
          <cell r="U191">
            <v>0</v>
          </cell>
          <cell r="V191">
            <v>2637</v>
          </cell>
          <cell r="W191">
            <v>2472</v>
          </cell>
          <cell r="X191">
            <v>3965</v>
          </cell>
          <cell r="Y191">
            <v>2223</v>
          </cell>
          <cell r="Z191">
            <v>0.33651551312649097</v>
          </cell>
          <cell r="AA191">
            <v>0.51895043731778401</v>
          </cell>
          <cell r="AB191">
            <v>7604</v>
          </cell>
          <cell r="AC191">
            <v>54044.558823529398</v>
          </cell>
          <cell r="AF191">
            <v>8503</v>
          </cell>
          <cell r="AH191">
            <v>31200</v>
          </cell>
          <cell r="AJ191">
            <v>19169314</v>
          </cell>
          <cell r="AK191">
            <v>12636345</v>
          </cell>
          <cell r="AL191">
            <v>9.3042067999999992E-3</v>
          </cell>
          <cell r="AM191">
            <v>4.2475725999999998E-2</v>
          </cell>
          <cell r="AN191">
            <v>1.6585760000000001E-2</v>
          </cell>
          <cell r="AO191">
            <v>0</v>
          </cell>
          <cell r="AP191">
            <v>0</v>
          </cell>
          <cell r="AQ191">
            <v>16.594517</v>
          </cell>
          <cell r="AR191">
            <v>54.978355000000001</v>
          </cell>
          <cell r="AS191">
            <v>0</v>
          </cell>
          <cell r="AT191">
            <v>10.389609999999999</v>
          </cell>
          <cell r="AU191">
            <v>9.8124093999999999</v>
          </cell>
          <cell r="AV191">
            <v>0</v>
          </cell>
          <cell r="AW191">
            <v>8.2251080999999999</v>
          </cell>
        </row>
        <row r="192">
          <cell r="A192">
            <v>7987</v>
          </cell>
          <cell r="B192" t="str">
            <v>Bladen Community College</v>
          </cell>
          <cell r="C192">
            <v>3</v>
          </cell>
          <cell r="D192" t="str">
            <v>NC</v>
          </cell>
          <cell r="E192">
            <v>37</v>
          </cell>
          <cell r="F192">
            <v>1500</v>
          </cell>
          <cell r="G192" t="str">
            <v>Wilmington</v>
          </cell>
          <cell r="H192">
            <v>37017</v>
          </cell>
          <cell r="I192" t="str">
            <v>Bladen</v>
          </cell>
          <cell r="J192">
            <v>28332</v>
          </cell>
          <cell r="K192">
            <v>9</v>
          </cell>
          <cell r="L192" t="str">
            <v>Two-year (public and private not-for-profit)</v>
          </cell>
          <cell r="M192">
            <v>1</v>
          </cell>
          <cell r="N192">
            <v>2</v>
          </cell>
          <cell r="O192">
            <v>1</v>
          </cell>
          <cell r="P192">
            <v>999</v>
          </cell>
          <cell r="Q192">
            <v>3221.7781</v>
          </cell>
          <cell r="R192">
            <v>4873.0928000000004</v>
          </cell>
          <cell r="S192">
            <v>0</v>
          </cell>
          <cell r="T192">
            <v>0</v>
          </cell>
          <cell r="U192">
            <v>0</v>
          </cell>
          <cell r="V192">
            <v>1199</v>
          </cell>
          <cell r="W192">
            <v>990</v>
          </cell>
          <cell r="X192">
            <v>2097</v>
          </cell>
          <cell r="Y192">
            <v>918</v>
          </cell>
          <cell r="Z192">
            <v>0.12299465240641699</v>
          </cell>
          <cell r="AA192">
            <v>0.204918032786885</v>
          </cell>
          <cell r="AB192">
            <v>5584</v>
          </cell>
          <cell r="AC192">
            <v>41998.272727272699</v>
          </cell>
          <cell r="AF192">
            <v>9602</v>
          </cell>
          <cell r="AH192">
            <v>23700</v>
          </cell>
          <cell r="AI192">
            <v>100.02929</v>
          </cell>
          <cell r="AJ192">
            <v>6729829</v>
          </cell>
          <cell r="AK192">
            <v>2753348</v>
          </cell>
          <cell r="AL192">
            <v>5.0505050000000003E-3</v>
          </cell>
          <cell r="AM192">
            <v>0.41616163</v>
          </cell>
          <cell r="AN192">
            <v>1.2121211999999999E-2</v>
          </cell>
          <cell r="AO192">
            <v>1.0101011E-3</v>
          </cell>
          <cell r="AP192">
            <v>0</v>
          </cell>
          <cell r="AQ192">
            <v>41.666668000000001</v>
          </cell>
          <cell r="AR192">
            <v>21.428571999999999</v>
          </cell>
          <cell r="AS192">
            <v>13.095238</v>
          </cell>
          <cell r="AT192">
            <v>2.3809524</v>
          </cell>
          <cell r="AU192">
            <v>0</v>
          </cell>
          <cell r="AV192">
            <v>0</v>
          </cell>
          <cell r="AW192">
            <v>21.428571999999999</v>
          </cell>
        </row>
        <row r="193">
          <cell r="A193">
            <v>3549</v>
          </cell>
          <cell r="B193" t="str">
            <v>Blinn College</v>
          </cell>
          <cell r="C193">
            <v>3</v>
          </cell>
          <cell r="D193" t="str">
            <v>TX</v>
          </cell>
          <cell r="E193">
            <v>48</v>
          </cell>
          <cell r="F193">
            <v>32000</v>
          </cell>
          <cell r="G193" t="str">
            <v>Houston</v>
          </cell>
          <cell r="H193">
            <v>48477</v>
          </cell>
          <cell r="I193" t="str">
            <v>Washington</v>
          </cell>
          <cell r="J193">
            <v>77833</v>
          </cell>
          <cell r="K193">
            <v>9</v>
          </cell>
          <cell r="L193" t="str">
            <v>Two-year (public and private not-for-profit)</v>
          </cell>
          <cell r="M193">
            <v>1</v>
          </cell>
          <cell r="N193">
            <v>2</v>
          </cell>
          <cell r="O193">
            <v>1</v>
          </cell>
          <cell r="P193">
            <v>999</v>
          </cell>
          <cell r="Q193">
            <v>1585.8018</v>
          </cell>
          <cell r="R193">
            <v>2321.4517000000001</v>
          </cell>
          <cell r="S193">
            <v>0</v>
          </cell>
          <cell r="T193">
            <v>0</v>
          </cell>
          <cell r="U193">
            <v>0</v>
          </cell>
          <cell r="V193">
            <v>18561</v>
          </cell>
          <cell r="W193">
            <v>11588</v>
          </cell>
          <cell r="X193">
            <v>3264</v>
          </cell>
          <cell r="Y193">
            <v>1304</v>
          </cell>
          <cell r="Z193">
            <v>6.2448304383788303E-2</v>
          </cell>
          <cell r="AA193">
            <v>0.104385739933316</v>
          </cell>
          <cell r="AB193">
            <v>5890</v>
          </cell>
          <cell r="AC193">
            <v>39689.151260504201</v>
          </cell>
          <cell r="AF193">
            <v>11430</v>
          </cell>
          <cell r="AH193">
            <v>36900</v>
          </cell>
          <cell r="AJ193">
            <v>40868701</v>
          </cell>
          <cell r="AK193">
            <v>20071732</v>
          </cell>
          <cell r="AL193">
            <v>1.0873317E-2</v>
          </cell>
          <cell r="AM193">
            <v>6.9641009000000004E-2</v>
          </cell>
          <cell r="AN193">
            <v>9.1128751999999993E-2</v>
          </cell>
          <cell r="AO193">
            <v>1.7000346E-2</v>
          </cell>
          <cell r="AP193">
            <v>10.887772</v>
          </cell>
          <cell r="AQ193">
            <v>27.135679</v>
          </cell>
          <cell r="AR193">
            <v>24.958124000000002</v>
          </cell>
          <cell r="AS193">
            <v>14.40536</v>
          </cell>
          <cell r="AT193">
            <v>5.1926297999999997</v>
          </cell>
          <cell r="AU193">
            <v>14.070352</v>
          </cell>
          <cell r="AV193">
            <v>3.3500838000000002</v>
          </cell>
          <cell r="AW193">
            <v>0</v>
          </cell>
        </row>
        <row r="194">
          <cell r="A194">
            <v>2597</v>
          </cell>
          <cell r="B194" t="str">
            <v>Bloomfield College</v>
          </cell>
          <cell r="C194">
            <v>1</v>
          </cell>
          <cell r="D194" t="str">
            <v>NJ</v>
          </cell>
          <cell r="E194">
            <v>34</v>
          </cell>
          <cell r="F194">
            <v>19600</v>
          </cell>
          <cell r="G194" t="str">
            <v>Newark</v>
          </cell>
          <cell r="H194">
            <v>34013</v>
          </cell>
          <cell r="I194" t="str">
            <v>Essex</v>
          </cell>
          <cell r="J194">
            <v>7003</v>
          </cell>
          <cell r="K194">
            <v>6</v>
          </cell>
          <cell r="L194" t="str">
            <v>Selective private</v>
          </cell>
          <cell r="M194">
            <v>2</v>
          </cell>
          <cell r="N194">
            <v>1</v>
          </cell>
          <cell r="O194">
            <v>0</v>
          </cell>
          <cell r="P194">
            <v>4</v>
          </cell>
          <cell r="Q194">
            <v>4210.9359999999997</v>
          </cell>
          <cell r="R194">
            <v>7222.5869000000002</v>
          </cell>
          <cell r="S194">
            <v>0</v>
          </cell>
          <cell r="T194">
            <v>0</v>
          </cell>
          <cell r="U194">
            <v>0</v>
          </cell>
          <cell r="V194">
            <v>1972</v>
          </cell>
          <cell r="W194">
            <v>1785</v>
          </cell>
          <cell r="X194">
            <v>26750</v>
          </cell>
          <cell r="Y194">
            <v>10950</v>
          </cell>
          <cell r="Z194">
            <v>0.36421725239616598</v>
          </cell>
          <cell r="AA194">
            <v>0.35682819383259901</v>
          </cell>
          <cell r="AB194">
            <v>7807</v>
          </cell>
          <cell r="AC194">
            <v>53886.583333333299</v>
          </cell>
          <cell r="AD194">
            <v>820</v>
          </cell>
          <cell r="AE194">
            <v>820</v>
          </cell>
          <cell r="AF194">
            <v>18549</v>
          </cell>
          <cell r="AG194">
            <v>0.45359999000000001</v>
          </cell>
          <cell r="AH194">
            <v>39000</v>
          </cell>
          <cell r="AJ194">
            <v>14768542</v>
          </cell>
          <cell r="AK194">
            <v>6612361.5</v>
          </cell>
          <cell r="AL194">
            <v>3.6414567000000002E-2</v>
          </cell>
          <cell r="AM194">
            <v>0.48347339</v>
          </cell>
          <cell r="AN194">
            <v>0.16022409000000001</v>
          </cell>
          <cell r="AO194">
            <v>1.7366948E-2</v>
          </cell>
          <cell r="AP194">
            <v>14.107882999999999</v>
          </cell>
          <cell r="AQ194">
            <v>26.141079000000001</v>
          </cell>
          <cell r="AR194">
            <v>7.4688796999999996</v>
          </cell>
          <cell r="AS194">
            <v>0</v>
          </cell>
          <cell r="AT194">
            <v>0</v>
          </cell>
          <cell r="AU194">
            <v>19.087136999999998</v>
          </cell>
          <cell r="AV194">
            <v>33.195022999999999</v>
          </cell>
          <cell r="AW194">
            <v>0</v>
          </cell>
        </row>
        <row r="195">
          <cell r="A195">
            <v>3315</v>
          </cell>
          <cell r="B195" t="str">
            <v>Bloomsburg University Of Pennsylvania</v>
          </cell>
          <cell r="C195">
            <v>1</v>
          </cell>
          <cell r="D195" t="str">
            <v>PA</v>
          </cell>
          <cell r="E195">
            <v>42</v>
          </cell>
          <cell r="F195">
            <v>18800</v>
          </cell>
          <cell r="G195" t="str">
            <v>Scranton</v>
          </cell>
          <cell r="H195">
            <v>42037</v>
          </cell>
          <cell r="I195" t="str">
            <v>Columbia</v>
          </cell>
          <cell r="J195">
            <v>17815</v>
          </cell>
          <cell r="K195">
            <v>5</v>
          </cell>
          <cell r="L195" t="str">
            <v>Selective public</v>
          </cell>
          <cell r="M195">
            <v>1</v>
          </cell>
          <cell r="N195">
            <v>1</v>
          </cell>
          <cell r="O195">
            <v>1</v>
          </cell>
          <cell r="P195">
            <v>4</v>
          </cell>
          <cell r="Q195">
            <v>4627.54</v>
          </cell>
          <cell r="R195">
            <v>6912.6967999999997</v>
          </cell>
          <cell r="S195">
            <v>0</v>
          </cell>
          <cell r="T195">
            <v>0</v>
          </cell>
          <cell r="U195">
            <v>0</v>
          </cell>
          <cell r="V195">
            <v>9416</v>
          </cell>
          <cell r="W195">
            <v>7548</v>
          </cell>
          <cell r="X195">
            <v>8914</v>
          </cell>
          <cell r="Y195">
            <v>4668</v>
          </cell>
          <cell r="Z195">
            <v>0.61822513400833801</v>
          </cell>
          <cell r="AA195">
            <v>0.61053984575835396</v>
          </cell>
          <cell r="AB195">
            <v>8655</v>
          </cell>
          <cell r="AC195">
            <v>69063.293577981603</v>
          </cell>
          <cell r="AD195">
            <v>975</v>
          </cell>
          <cell r="AE195">
            <v>1015</v>
          </cell>
          <cell r="AF195">
            <v>14382</v>
          </cell>
          <cell r="AG195">
            <v>0.1144</v>
          </cell>
          <cell r="AH195">
            <v>43800</v>
          </cell>
          <cell r="AJ195">
            <v>65827636</v>
          </cell>
          <cell r="AK195">
            <v>36687776</v>
          </cell>
          <cell r="AL195">
            <v>7.3067369000000002E-3</v>
          </cell>
          <cell r="AM195">
            <v>2.9519217E-2</v>
          </cell>
          <cell r="AN195">
            <v>1.5344148E-2</v>
          </cell>
          <cell r="AO195">
            <v>6.7221978999999999E-3</v>
          </cell>
          <cell r="AP195">
            <v>7.4468082999999998</v>
          </cell>
          <cell r="AQ195">
            <v>22.796351999999999</v>
          </cell>
          <cell r="AR195">
            <v>5.9270515000000001</v>
          </cell>
          <cell r="AS195">
            <v>4.1033435000000003</v>
          </cell>
          <cell r="AT195">
            <v>6.6869297000000003</v>
          </cell>
          <cell r="AU195">
            <v>9.2705164</v>
          </cell>
          <cell r="AV195">
            <v>43.768996999999999</v>
          </cell>
          <cell r="AW195">
            <v>0</v>
          </cell>
        </row>
        <row r="196">
          <cell r="A196">
            <v>32943</v>
          </cell>
          <cell r="B196" t="str">
            <v>Blue Cliff College</v>
          </cell>
          <cell r="C196">
            <v>3</v>
          </cell>
          <cell r="D196" t="str">
            <v>LA</v>
          </cell>
          <cell r="E196">
            <v>22</v>
          </cell>
          <cell r="F196">
            <v>3300</v>
          </cell>
          <cell r="G196" t="str">
            <v>New Orleans</v>
          </cell>
          <cell r="H196">
            <v>22051</v>
          </cell>
          <cell r="I196" t="str">
            <v>Jefferson</v>
          </cell>
          <cell r="J196">
            <v>70002</v>
          </cell>
          <cell r="K196">
            <v>11</v>
          </cell>
          <cell r="L196" t="str">
            <v>Two-year for-profit</v>
          </cell>
          <cell r="M196">
            <v>3</v>
          </cell>
          <cell r="N196">
            <v>2</v>
          </cell>
          <cell r="O196">
            <v>0</v>
          </cell>
          <cell r="P196">
            <v>999</v>
          </cell>
          <cell r="R196">
            <v>2635.8579</v>
          </cell>
          <cell r="S196">
            <v>0</v>
          </cell>
          <cell r="T196">
            <v>0</v>
          </cell>
          <cell r="U196">
            <v>0</v>
          </cell>
          <cell r="V196">
            <v>2067</v>
          </cell>
          <cell r="W196">
            <v>140</v>
          </cell>
          <cell r="Z196">
            <v>0.73882262626075501</v>
          </cell>
          <cell r="AB196">
            <v>2857.0273000000002</v>
          </cell>
          <cell r="AF196">
            <v>20385.870999999999</v>
          </cell>
          <cell r="AH196">
            <v>25400</v>
          </cell>
          <cell r="AJ196">
            <v>880254.82680212799</v>
          </cell>
          <cell r="AK196">
            <v>148501</v>
          </cell>
          <cell r="AL196">
            <v>0</v>
          </cell>
          <cell r="AM196">
            <v>6.4285718000000006E-2</v>
          </cell>
          <cell r="AN196">
            <v>0.71428572999999995</v>
          </cell>
          <cell r="AO196">
            <v>0</v>
          </cell>
          <cell r="AP196">
            <v>0</v>
          </cell>
          <cell r="AQ196">
            <v>0</v>
          </cell>
          <cell r="AR196">
            <v>55.882354999999997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44.117645000000003</v>
          </cell>
        </row>
        <row r="197">
          <cell r="A197">
            <v>3186</v>
          </cell>
          <cell r="B197" t="str">
            <v>Blue Mountain Community College</v>
          </cell>
          <cell r="C197">
            <v>4</v>
          </cell>
          <cell r="D197" t="str">
            <v>OR</v>
          </cell>
          <cell r="E197">
            <v>41</v>
          </cell>
          <cell r="F197">
            <v>39100</v>
          </cell>
          <cell r="G197" t="str">
            <v>Kennewick</v>
          </cell>
          <cell r="H197">
            <v>41059</v>
          </cell>
          <cell r="I197" t="str">
            <v>Umatilla</v>
          </cell>
          <cell r="J197">
            <v>97801</v>
          </cell>
          <cell r="K197">
            <v>9</v>
          </cell>
          <cell r="L197" t="str">
            <v>Two-year (public and private not-for-profit)</v>
          </cell>
          <cell r="M197">
            <v>1</v>
          </cell>
          <cell r="N197">
            <v>2</v>
          </cell>
          <cell r="O197">
            <v>1</v>
          </cell>
          <cell r="P197">
            <v>999</v>
          </cell>
          <cell r="Q197">
            <v>5071.2728999999999</v>
          </cell>
          <cell r="R197">
            <v>2835.5922999999998</v>
          </cell>
          <cell r="S197">
            <v>0</v>
          </cell>
          <cell r="T197">
            <v>0</v>
          </cell>
          <cell r="U197">
            <v>0</v>
          </cell>
          <cell r="V197">
            <v>1880</v>
          </cell>
          <cell r="W197">
            <v>1934</v>
          </cell>
          <cell r="X197">
            <v>4577</v>
          </cell>
          <cell r="Y197">
            <v>1497</v>
          </cell>
          <cell r="Z197">
            <v>0.20068027210884301</v>
          </cell>
          <cell r="AA197">
            <v>0.235507246376811</v>
          </cell>
          <cell r="AB197">
            <v>5525</v>
          </cell>
          <cell r="AC197">
            <v>47136.607142857101</v>
          </cell>
          <cell r="AF197">
            <v>9947</v>
          </cell>
          <cell r="AH197">
            <v>28800</v>
          </cell>
          <cell r="AI197">
            <v>1024.0125</v>
          </cell>
          <cell r="AJ197">
            <v>8340859</v>
          </cell>
          <cell r="AK197">
            <v>9508614</v>
          </cell>
          <cell r="AL197">
            <v>9.8241986999999999E-3</v>
          </cell>
          <cell r="AM197">
            <v>8.2730092000000005E-3</v>
          </cell>
          <cell r="AN197">
            <v>6.9803513999999997E-2</v>
          </cell>
          <cell r="AO197">
            <v>1.5511892E-3</v>
          </cell>
          <cell r="AP197">
            <v>0</v>
          </cell>
          <cell r="AQ197">
            <v>11.046512</v>
          </cell>
          <cell r="AR197">
            <v>27.906977000000001</v>
          </cell>
          <cell r="AS197">
            <v>44.767440999999998</v>
          </cell>
          <cell r="AT197">
            <v>0</v>
          </cell>
          <cell r="AU197">
            <v>6.3953490000000004</v>
          </cell>
          <cell r="AV197">
            <v>0</v>
          </cell>
          <cell r="AW197">
            <v>9.8837203999999996</v>
          </cell>
        </row>
        <row r="198">
          <cell r="A198">
            <v>39573</v>
          </cell>
          <cell r="B198" t="str">
            <v>Blue Ridge Community And Technical College</v>
          </cell>
          <cell r="C198">
            <v>3</v>
          </cell>
          <cell r="D198" t="str">
            <v>WV</v>
          </cell>
          <cell r="E198">
            <v>54</v>
          </cell>
          <cell r="F198">
            <v>17400</v>
          </cell>
          <cell r="G198" t="str">
            <v>Hagerstown</v>
          </cell>
          <cell r="H198">
            <v>54003</v>
          </cell>
          <cell r="I198" t="str">
            <v>Berkeley</v>
          </cell>
          <cell r="J198">
            <v>25403</v>
          </cell>
          <cell r="K198">
            <v>9</v>
          </cell>
          <cell r="L198" t="str">
            <v>Two-year (public and private not-for-profit)</v>
          </cell>
          <cell r="M198">
            <v>1</v>
          </cell>
          <cell r="N198">
            <v>2</v>
          </cell>
          <cell r="O198">
            <v>1</v>
          </cell>
          <cell r="P198">
            <v>999</v>
          </cell>
          <cell r="R198">
            <v>1314.2601</v>
          </cell>
          <cell r="S198">
            <v>0</v>
          </cell>
          <cell r="T198">
            <v>0</v>
          </cell>
          <cell r="U198">
            <v>0</v>
          </cell>
          <cell r="V198">
            <v>5020</v>
          </cell>
          <cell r="X198">
            <v>3432</v>
          </cell>
          <cell r="Z198">
            <v>0.13382899628252701</v>
          </cell>
          <cell r="AB198">
            <v>4413</v>
          </cell>
          <cell r="AF198">
            <v>8785</v>
          </cell>
          <cell r="AJ198">
            <v>5357075</v>
          </cell>
        </row>
        <row r="199">
          <cell r="A199">
            <v>9684</v>
          </cell>
          <cell r="B199" t="str">
            <v>Blue Ridge Community College of Flat Rock, NC</v>
          </cell>
          <cell r="C199">
            <v>3</v>
          </cell>
          <cell r="D199" t="str">
            <v>NC</v>
          </cell>
          <cell r="E199">
            <v>37</v>
          </cell>
          <cell r="F199">
            <v>1203</v>
          </cell>
          <cell r="G199" t="str">
            <v>Asheville</v>
          </cell>
          <cell r="H199">
            <v>37089</v>
          </cell>
          <cell r="I199" t="str">
            <v>Henderson</v>
          </cell>
          <cell r="J199">
            <v>28731</v>
          </cell>
          <cell r="K199">
            <v>9</v>
          </cell>
          <cell r="L199" t="str">
            <v>Two-year (public and private not-for-profit)</v>
          </cell>
          <cell r="M199">
            <v>1</v>
          </cell>
          <cell r="N199">
            <v>2</v>
          </cell>
          <cell r="O199">
            <v>1</v>
          </cell>
          <cell r="P199">
            <v>999</v>
          </cell>
          <cell r="Q199">
            <v>3241.7912999999999</v>
          </cell>
          <cell r="R199">
            <v>4687.0092999999997</v>
          </cell>
          <cell r="S199">
            <v>0</v>
          </cell>
          <cell r="T199">
            <v>0</v>
          </cell>
          <cell r="U199">
            <v>0</v>
          </cell>
          <cell r="V199">
            <v>2324</v>
          </cell>
          <cell r="W199">
            <v>1826</v>
          </cell>
          <cell r="X199">
            <v>2389</v>
          </cell>
          <cell r="Y199">
            <v>895</v>
          </cell>
          <cell r="Z199">
            <v>0.17114093959731499</v>
          </cell>
          <cell r="AA199">
            <v>9.5588235294117599E-2</v>
          </cell>
          <cell r="AB199">
            <v>4577</v>
          </cell>
          <cell r="AC199">
            <v>34867.120689655101</v>
          </cell>
          <cell r="AF199">
            <v>7582</v>
          </cell>
          <cell r="AH199">
            <v>23800</v>
          </cell>
          <cell r="AI199">
            <v>28.203724000000001</v>
          </cell>
          <cell r="AJ199">
            <v>10352604</v>
          </cell>
          <cell r="AK199">
            <v>5978624</v>
          </cell>
          <cell r="AL199">
            <v>4.3811611999999998E-3</v>
          </cell>
          <cell r="AM199">
            <v>3.3406353999999999E-2</v>
          </cell>
          <cell r="AN199">
            <v>1.2595838E-2</v>
          </cell>
          <cell r="AO199">
            <v>1.0405256999999999E-2</v>
          </cell>
          <cell r="AP199">
            <v>0</v>
          </cell>
          <cell r="AQ199">
            <v>13.736264</v>
          </cell>
          <cell r="AR199">
            <v>23.626373000000001</v>
          </cell>
          <cell r="AS199">
            <v>8.7912092000000008</v>
          </cell>
          <cell r="AT199">
            <v>0</v>
          </cell>
          <cell r="AU199">
            <v>18.131868000000001</v>
          </cell>
          <cell r="AV199">
            <v>0</v>
          </cell>
          <cell r="AW199">
            <v>35.714286999999999</v>
          </cell>
        </row>
        <row r="200">
          <cell r="A200">
            <v>6819</v>
          </cell>
          <cell r="B200" t="str">
            <v>Blue Ridge Community College of Weyers Cave, VA</v>
          </cell>
          <cell r="C200">
            <v>3</v>
          </cell>
          <cell r="D200" t="str">
            <v>VA</v>
          </cell>
          <cell r="E200">
            <v>51</v>
          </cell>
          <cell r="F200">
            <v>17300</v>
          </cell>
          <cell r="G200" t="str">
            <v>Staunton</v>
          </cell>
          <cell r="H200">
            <v>51015</v>
          </cell>
          <cell r="I200" t="str">
            <v>Augusta</v>
          </cell>
          <cell r="J200">
            <v>24486</v>
          </cell>
          <cell r="K200">
            <v>9</v>
          </cell>
          <cell r="L200" t="str">
            <v>Two-year (public and private not-for-profit)</v>
          </cell>
          <cell r="M200">
            <v>1</v>
          </cell>
          <cell r="N200">
            <v>2</v>
          </cell>
          <cell r="O200">
            <v>1</v>
          </cell>
          <cell r="P200">
            <v>999</v>
          </cell>
          <cell r="Q200">
            <v>2190.7627000000002</v>
          </cell>
          <cell r="R200">
            <v>2461.9137999999998</v>
          </cell>
          <cell r="S200">
            <v>0</v>
          </cell>
          <cell r="T200">
            <v>0</v>
          </cell>
          <cell r="U200">
            <v>0</v>
          </cell>
          <cell r="V200">
            <v>4437</v>
          </cell>
          <cell r="W200">
            <v>2873</v>
          </cell>
          <cell r="X200">
            <v>4794</v>
          </cell>
          <cell r="Y200">
            <v>1209</v>
          </cell>
          <cell r="Z200">
            <v>0.25177304964538999</v>
          </cell>
          <cell r="AA200">
            <v>0.25773195876288602</v>
          </cell>
          <cell r="AB200">
            <v>6255</v>
          </cell>
          <cell r="AC200">
            <v>45129.822222222203</v>
          </cell>
          <cell r="AF200">
            <v>7189</v>
          </cell>
          <cell r="AH200">
            <v>31700</v>
          </cell>
          <cell r="AJ200">
            <v>12217789</v>
          </cell>
          <cell r="AK200">
            <v>5680227</v>
          </cell>
          <cell r="AL200">
            <v>1.4966933E-2</v>
          </cell>
          <cell r="AM200">
            <v>3.6547162000000001E-2</v>
          </cell>
          <cell r="AN200">
            <v>1.6707275000000001E-2</v>
          </cell>
          <cell r="AO200">
            <v>6.9613643999999995E-4</v>
          </cell>
          <cell r="AP200">
            <v>0</v>
          </cell>
          <cell r="AQ200">
            <v>13.961039</v>
          </cell>
          <cell r="AR200">
            <v>24.025974000000001</v>
          </cell>
          <cell r="AS200">
            <v>40.909092000000001</v>
          </cell>
          <cell r="AT200">
            <v>0.32467531999999999</v>
          </cell>
          <cell r="AU200">
            <v>20.779221</v>
          </cell>
          <cell r="AV200">
            <v>0</v>
          </cell>
          <cell r="AW200">
            <v>0</v>
          </cell>
        </row>
        <row r="201">
          <cell r="A201">
            <v>3809</v>
          </cell>
          <cell r="B201" t="str">
            <v>Bluefield State College</v>
          </cell>
          <cell r="C201">
            <v>3</v>
          </cell>
          <cell r="D201" t="str">
            <v>WV</v>
          </cell>
          <cell r="E201">
            <v>54</v>
          </cell>
          <cell r="F201">
            <v>11201</v>
          </cell>
          <cell r="G201" t="str">
            <v>Bluefield</v>
          </cell>
          <cell r="H201">
            <v>54055</v>
          </cell>
          <cell r="I201" t="str">
            <v>Mercer</v>
          </cell>
          <cell r="J201">
            <v>24701</v>
          </cell>
          <cell r="K201">
            <v>5</v>
          </cell>
          <cell r="L201" t="str">
            <v>Selective public</v>
          </cell>
          <cell r="M201">
            <v>1</v>
          </cell>
          <cell r="N201">
            <v>1</v>
          </cell>
          <cell r="O201">
            <v>1</v>
          </cell>
          <cell r="P201">
            <v>5</v>
          </cell>
          <cell r="Q201">
            <v>2786.8344999999999</v>
          </cell>
          <cell r="R201">
            <v>4634.3364000000001</v>
          </cell>
          <cell r="S201">
            <v>0</v>
          </cell>
          <cell r="T201">
            <v>1</v>
          </cell>
          <cell r="U201">
            <v>0</v>
          </cell>
          <cell r="V201">
            <v>1747</v>
          </cell>
          <cell r="W201">
            <v>2648</v>
          </cell>
          <cell r="X201">
            <v>5832</v>
          </cell>
          <cell r="Z201">
            <v>0.22222222222222199</v>
          </cell>
          <cell r="AA201">
            <v>0.31707317073170699</v>
          </cell>
          <cell r="AB201">
            <v>6170</v>
          </cell>
          <cell r="AC201">
            <v>48318.400000000001</v>
          </cell>
          <cell r="AD201">
            <v>905</v>
          </cell>
          <cell r="AF201">
            <v>8005</v>
          </cell>
          <cell r="AG201">
            <v>0.57330000000000003</v>
          </cell>
          <cell r="AH201">
            <v>29400</v>
          </cell>
          <cell r="AI201">
            <v>2413.7094999999999</v>
          </cell>
          <cell r="AJ201">
            <v>10004214</v>
          </cell>
          <cell r="AK201">
            <v>7068822</v>
          </cell>
          <cell r="AL201">
            <v>7.5528700999999995E-4</v>
          </cell>
          <cell r="AM201">
            <v>9.8942600000000006E-2</v>
          </cell>
          <cell r="AN201">
            <v>5.6646526999999999E-3</v>
          </cell>
          <cell r="AO201">
            <v>1.2839879E-2</v>
          </cell>
          <cell r="AP201">
            <v>0</v>
          </cell>
          <cell r="AQ201">
            <v>14.578004999999999</v>
          </cell>
          <cell r="AR201">
            <v>25.063938</v>
          </cell>
          <cell r="AS201">
            <v>10.741688</v>
          </cell>
          <cell r="AT201">
            <v>13.043478</v>
          </cell>
          <cell r="AU201">
            <v>28.644501000000002</v>
          </cell>
          <cell r="AV201">
            <v>7.9283885999999999</v>
          </cell>
          <cell r="AW201">
            <v>0</v>
          </cell>
        </row>
        <row r="202">
          <cell r="A202">
            <v>3016</v>
          </cell>
          <cell r="B202" t="str">
            <v>Bluffton University</v>
          </cell>
          <cell r="C202">
            <v>2</v>
          </cell>
          <cell r="D202" t="str">
            <v>OH</v>
          </cell>
          <cell r="E202">
            <v>39</v>
          </cell>
          <cell r="F202">
            <v>13400</v>
          </cell>
          <cell r="G202" t="str">
            <v>Lima</v>
          </cell>
          <cell r="H202">
            <v>39003</v>
          </cell>
          <cell r="I202" t="str">
            <v>Allen</v>
          </cell>
          <cell r="J202">
            <v>45817</v>
          </cell>
          <cell r="K202">
            <v>6</v>
          </cell>
          <cell r="L202" t="str">
            <v>Selective private</v>
          </cell>
          <cell r="M202">
            <v>2</v>
          </cell>
          <cell r="N202">
            <v>1</v>
          </cell>
          <cell r="O202">
            <v>0</v>
          </cell>
          <cell r="P202">
            <v>4</v>
          </cell>
          <cell r="Q202">
            <v>5254.4741000000004</v>
          </cell>
          <cell r="R202">
            <v>6801.6304</v>
          </cell>
          <cell r="S202">
            <v>0</v>
          </cell>
          <cell r="T202">
            <v>0</v>
          </cell>
          <cell r="U202">
            <v>0</v>
          </cell>
          <cell r="V202">
            <v>1053</v>
          </cell>
          <cell r="W202">
            <v>1059</v>
          </cell>
          <cell r="X202">
            <v>29316</v>
          </cell>
          <cell r="Y202">
            <v>14326</v>
          </cell>
          <cell r="Z202">
            <v>0.59708737864077599</v>
          </cell>
          <cell r="AA202">
            <v>0.65027322404371501</v>
          </cell>
          <cell r="AB202">
            <v>5189</v>
          </cell>
          <cell r="AC202">
            <v>43485.013888888803</v>
          </cell>
          <cell r="AD202">
            <v>1020</v>
          </cell>
          <cell r="AF202">
            <v>17717</v>
          </cell>
          <cell r="AG202">
            <v>0.46919999000000001</v>
          </cell>
          <cell r="AH202">
            <v>38300</v>
          </cell>
          <cell r="AJ202">
            <v>8560665</v>
          </cell>
          <cell r="AK202">
            <v>4950776.5</v>
          </cell>
          <cell r="AL202">
            <v>7.007007E-3</v>
          </cell>
          <cell r="AM202">
            <v>6.4064063000000004E-2</v>
          </cell>
          <cell r="AN202">
            <v>1.5015015E-2</v>
          </cell>
          <cell r="AO202">
            <v>1.2012012000000001E-2</v>
          </cell>
          <cell r="AP202">
            <v>5.7803468999999996</v>
          </cell>
          <cell r="AQ202">
            <v>41.040461999999998</v>
          </cell>
          <cell r="AR202">
            <v>0.57803470000000001</v>
          </cell>
          <cell r="AS202">
            <v>4.0462426999999996</v>
          </cell>
          <cell r="AT202">
            <v>6.3583816999999998</v>
          </cell>
          <cell r="AU202">
            <v>8.6705208000000002</v>
          </cell>
          <cell r="AV202">
            <v>33.526012000000001</v>
          </cell>
          <cell r="AW202">
            <v>0</v>
          </cell>
        </row>
        <row r="203">
          <cell r="A203">
            <v>3421</v>
          </cell>
          <cell r="B203" t="str">
            <v>Bob Jones University</v>
          </cell>
          <cell r="C203">
            <v>3</v>
          </cell>
          <cell r="D203" t="str">
            <v>SC</v>
          </cell>
          <cell r="E203">
            <v>45</v>
          </cell>
          <cell r="F203">
            <v>8300</v>
          </cell>
          <cell r="G203" t="str">
            <v>Greenville</v>
          </cell>
          <cell r="H203">
            <v>45045</v>
          </cell>
          <cell r="I203" t="str">
            <v>Greenville</v>
          </cell>
          <cell r="J203">
            <v>29614</v>
          </cell>
          <cell r="K203">
            <v>10</v>
          </cell>
          <cell r="L203" t="str">
            <v>Four-year for-profit</v>
          </cell>
          <cell r="M203">
            <v>3</v>
          </cell>
          <cell r="N203">
            <v>1</v>
          </cell>
          <cell r="O203">
            <v>0</v>
          </cell>
          <cell r="P203">
            <v>999</v>
          </cell>
          <cell r="Q203">
            <v>0</v>
          </cell>
          <cell r="R203">
            <v>6496.3119999999999</v>
          </cell>
          <cell r="S203">
            <v>0</v>
          </cell>
          <cell r="T203">
            <v>0</v>
          </cell>
          <cell r="U203">
            <v>0</v>
          </cell>
          <cell r="V203">
            <v>2913</v>
          </cell>
          <cell r="W203">
            <v>3706</v>
          </cell>
          <cell r="X203">
            <v>14220</v>
          </cell>
          <cell r="Y203">
            <v>6480</v>
          </cell>
          <cell r="Z203">
            <v>0.62853773584905603</v>
          </cell>
          <cell r="AB203">
            <v>3834</v>
          </cell>
          <cell r="AD203">
            <v>1065.5</v>
          </cell>
          <cell r="AF203">
            <v>14240</v>
          </cell>
          <cell r="AG203">
            <v>0.1759</v>
          </cell>
          <cell r="AJ203">
            <v>22214723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10.124826000000001</v>
          </cell>
          <cell r="AQ203">
            <v>18.030512000000002</v>
          </cell>
          <cell r="AR203">
            <v>6.1026353999999996</v>
          </cell>
          <cell r="AS203">
            <v>3.3287100999999999</v>
          </cell>
          <cell r="AT203">
            <v>19.833565</v>
          </cell>
          <cell r="AU203">
            <v>5.8252424999999999</v>
          </cell>
          <cell r="AV203">
            <v>29.126213</v>
          </cell>
          <cell r="AW203">
            <v>7.6282940000000004</v>
          </cell>
        </row>
        <row r="204">
          <cell r="A204">
            <v>1616</v>
          </cell>
          <cell r="B204" t="str">
            <v>Boise State University</v>
          </cell>
          <cell r="C204">
            <v>4</v>
          </cell>
          <cell r="D204" t="str">
            <v>ID</v>
          </cell>
          <cell r="E204">
            <v>16</v>
          </cell>
          <cell r="F204">
            <v>35801</v>
          </cell>
          <cell r="G204" t="str">
            <v>Boise City</v>
          </cell>
          <cell r="H204">
            <v>16001</v>
          </cell>
          <cell r="I204" t="str">
            <v>Ada</v>
          </cell>
          <cell r="J204">
            <v>83725</v>
          </cell>
          <cell r="K204">
            <v>5</v>
          </cell>
          <cell r="L204" t="str">
            <v>Selective public</v>
          </cell>
          <cell r="M204">
            <v>1</v>
          </cell>
          <cell r="N204">
            <v>1</v>
          </cell>
          <cell r="O204">
            <v>1</v>
          </cell>
          <cell r="P204">
            <v>5</v>
          </cell>
          <cell r="Q204">
            <v>3627.4740999999999</v>
          </cell>
          <cell r="R204">
            <v>4604.4638999999997</v>
          </cell>
          <cell r="S204">
            <v>0</v>
          </cell>
          <cell r="T204">
            <v>0</v>
          </cell>
          <cell r="U204">
            <v>0</v>
          </cell>
          <cell r="V204">
            <v>19026</v>
          </cell>
          <cell r="W204">
            <v>16287</v>
          </cell>
          <cell r="X204">
            <v>6641</v>
          </cell>
          <cell r="Y204">
            <v>2450</v>
          </cell>
          <cell r="Z204">
            <v>0.41222164681512102</v>
          </cell>
          <cell r="AA204">
            <v>0.31158714703018497</v>
          </cell>
          <cell r="AB204">
            <v>6905</v>
          </cell>
          <cell r="AC204">
            <v>53350.955645161201</v>
          </cell>
          <cell r="AD204">
            <v>1025</v>
          </cell>
          <cell r="AE204">
            <v>1005</v>
          </cell>
          <cell r="AF204">
            <v>11769</v>
          </cell>
          <cell r="AG204">
            <v>0.22339999999999999</v>
          </cell>
          <cell r="AH204">
            <v>35300</v>
          </cell>
          <cell r="AI204">
            <v>2584.8751999999999</v>
          </cell>
          <cell r="AJ204">
            <v>96220891</v>
          </cell>
          <cell r="AK204">
            <v>64031592</v>
          </cell>
          <cell r="AL204">
            <v>2.1957170000000002E-2</v>
          </cell>
          <cell r="AM204">
            <v>1.063974E-2</v>
          </cell>
          <cell r="AN204">
            <v>4.6625100000000003E-2</v>
          </cell>
          <cell r="AO204">
            <v>1.206289E-2</v>
          </cell>
          <cell r="AP204">
            <v>7.9446440000000003</v>
          </cell>
          <cell r="AQ204">
            <v>19.733471000000002</v>
          </cell>
          <cell r="AR204">
            <v>17.375706000000001</v>
          </cell>
          <cell r="AS204">
            <v>5.0230651000000002</v>
          </cell>
          <cell r="AT204">
            <v>4.7155303999999996</v>
          </cell>
          <cell r="AU204">
            <v>12.250128</v>
          </cell>
          <cell r="AV204">
            <v>25.371604999999999</v>
          </cell>
          <cell r="AW204">
            <v>7.5858536000000001</v>
          </cell>
        </row>
        <row r="205">
          <cell r="A205">
            <v>13029</v>
          </cell>
          <cell r="B205" t="str">
            <v>Boricua College</v>
          </cell>
          <cell r="C205">
            <v>1</v>
          </cell>
          <cell r="D205" t="str">
            <v>NY</v>
          </cell>
          <cell r="E205">
            <v>36</v>
          </cell>
          <cell r="F205">
            <v>19400</v>
          </cell>
          <cell r="G205" t="str">
            <v>New York</v>
          </cell>
          <cell r="H205">
            <v>36061</v>
          </cell>
          <cell r="I205" t="str">
            <v>New York</v>
          </cell>
          <cell r="J205">
            <v>10032</v>
          </cell>
          <cell r="K205">
            <v>6</v>
          </cell>
          <cell r="L205" t="str">
            <v>Selective private</v>
          </cell>
          <cell r="M205">
            <v>2</v>
          </cell>
          <cell r="N205">
            <v>1</v>
          </cell>
          <cell r="O205">
            <v>0</v>
          </cell>
          <cell r="P205">
            <v>4</v>
          </cell>
          <cell r="Q205">
            <v>2302.8831</v>
          </cell>
          <cell r="R205">
            <v>3144.2195000000002</v>
          </cell>
          <cell r="S205">
            <v>0</v>
          </cell>
          <cell r="T205">
            <v>0</v>
          </cell>
          <cell r="U205">
            <v>0</v>
          </cell>
          <cell r="V205">
            <v>1050</v>
          </cell>
          <cell r="W205">
            <v>1271</v>
          </cell>
          <cell r="X205">
            <v>10625</v>
          </cell>
          <cell r="Y205">
            <v>6925</v>
          </cell>
          <cell r="Z205">
            <v>0.980582524271844</v>
          </cell>
          <cell r="AA205">
            <v>0.27152317880794702</v>
          </cell>
          <cell r="AB205">
            <v>4250</v>
          </cell>
          <cell r="AC205">
            <v>38205.588235294097</v>
          </cell>
          <cell r="AF205">
            <v>21345</v>
          </cell>
          <cell r="AH205">
            <v>29900</v>
          </cell>
          <cell r="AJ205">
            <v>4082149</v>
          </cell>
          <cell r="AK205">
            <v>2965354</v>
          </cell>
          <cell r="AL205">
            <v>0</v>
          </cell>
          <cell r="AM205">
            <v>0.15035799</v>
          </cell>
          <cell r="AN205">
            <v>0.77963406000000002</v>
          </cell>
          <cell r="AO205">
            <v>0</v>
          </cell>
          <cell r="AP205">
            <v>0</v>
          </cell>
          <cell r="AQ205">
            <v>8.5798816999999996</v>
          </cell>
          <cell r="AR205">
            <v>0</v>
          </cell>
          <cell r="AS205">
            <v>49.704143999999999</v>
          </cell>
          <cell r="AT205">
            <v>14.201183</v>
          </cell>
          <cell r="AU205">
            <v>0</v>
          </cell>
          <cell r="AV205">
            <v>27.514793000000001</v>
          </cell>
          <cell r="AW205">
            <v>0</v>
          </cell>
        </row>
        <row r="206">
          <cell r="A206">
            <v>20554</v>
          </cell>
          <cell r="B206" t="str">
            <v>Bossier Parish Community College</v>
          </cell>
          <cell r="C206">
            <v>3</v>
          </cell>
          <cell r="D206" t="str">
            <v>LA</v>
          </cell>
          <cell r="E206">
            <v>22</v>
          </cell>
          <cell r="F206">
            <v>4002</v>
          </cell>
          <cell r="G206" t="str">
            <v>Shreveport</v>
          </cell>
          <cell r="H206">
            <v>22015</v>
          </cell>
          <cell r="I206" t="str">
            <v>Bossier</v>
          </cell>
          <cell r="J206">
            <v>71111</v>
          </cell>
          <cell r="K206">
            <v>9</v>
          </cell>
          <cell r="L206" t="str">
            <v>Two-year (public and private not-for-profit)</v>
          </cell>
          <cell r="M206">
            <v>1</v>
          </cell>
          <cell r="N206">
            <v>2</v>
          </cell>
          <cell r="O206">
            <v>1</v>
          </cell>
          <cell r="P206">
            <v>999</v>
          </cell>
          <cell r="Q206">
            <v>1771.6190999999999</v>
          </cell>
          <cell r="R206">
            <v>2533.8930999999998</v>
          </cell>
          <cell r="S206">
            <v>0</v>
          </cell>
          <cell r="T206">
            <v>0</v>
          </cell>
          <cell r="U206">
            <v>0</v>
          </cell>
          <cell r="V206">
            <v>8512</v>
          </cell>
          <cell r="W206">
            <v>4332</v>
          </cell>
          <cell r="X206">
            <v>3616</v>
          </cell>
          <cell r="Y206">
            <v>580</v>
          </cell>
          <cell r="Z206">
            <v>0.114660114660114</v>
          </cell>
          <cell r="AA206">
            <v>7.0422535211267595E-2</v>
          </cell>
          <cell r="AB206">
            <v>4924</v>
          </cell>
          <cell r="AC206">
            <v>36996.9545454545</v>
          </cell>
          <cell r="AF206">
            <v>7522</v>
          </cell>
          <cell r="AH206">
            <v>29200</v>
          </cell>
          <cell r="AI206">
            <v>25.217912999999999</v>
          </cell>
          <cell r="AJ206">
            <v>18405760</v>
          </cell>
          <cell r="AK206">
            <v>7685394</v>
          </cell>
          <cell r="AL206">
            <v>9.9261309999999995E-3</v>
          </cell>
          <cell r="AM206">
            <v>0.20036934000000001</v>
          </cell>
          <cell r="AN206">
            <v>1.8467220999999999E-2</v>
          </cell>
          <cell r="AO206">
            <v>0</v>
          </cell>
          <cell r="AP206">
            <v>0</v>
          </cell>
          <cell r="AQ206">
            <v>13.944222999999999</v>
          </cell>
          <cell r="AR206">
            <v>31.075697000000002</v>
          </cell>
          <cell r="AS206">
            <v>20.717130999999998</v>
          </cell>
          <cell r="AT206">
            <v>9.1633463000000006</v>
          </cell>
          <cell r="AU206">
            <v>9.9601593000000008</v>
          </cell>
          <cell r="AV206">
            <v>7.9681277000000001</v>
          </cell>
          <cell r="AW206">
            <v>7.1713151999999996</v>
          </cell>
        </row>
        <row r="207">
          <cell r="A207">
            <v>2128</v>
          </cell>
          <cell r="B207" t="str">
            <v>Boston College</v>
          </cell>
          <cell r="C207">
            <v>1</v>
          </cell>
          <cell r="D207" t="str">
            <v>MA</v>
          </cell>
          <cell r="E207">
            <v>25</v>
          </cell>
          <cell r="F207">
            <v>20500</v>
          </cell>
          <cell r="G207" t="str">
            <v>Boston</v>
          </cell>
          <cell r="H207">
            <v>25017</v>
          </cell>
          <cell r="I207" t="str">
            <v>Middlesex</v>
          </cell>
          <cell r="J207">
            <v>2467</v>
          </cell>
          <cell r="K207">
            <v>2</v>
          </cell>
          <cell r="L207" t="str">
            <v>Other elite schools (public and private)</v>
          </cell>
          <cell r="M207">
            <v>2</v>
          </cell>
          <cell r="N207">
            <v>1</v>
          </cell>
          <cell r="O207">
            <v>0</v>
          </cell>
          <cell r="P207">
            <v>1</v>
          </cell>
          <cell r="Q207">
            <v>10080.021000000001</v>
          </cell>
          <cell r="R207">
            <v>15261.334999999999</v>
          </cell>
          <cell r="S207">
            <v>0</v>
          </cell>
          <cell r="T207">
            <v>0</v>
          </cell>
          <cell r="U207">
            <v>0</v>
          </cell>
          <cell r="V207">
            <v>9698</v>
          </cell>
          <cell r="W207">
            <v>15240</v>
          </cell>
          <cell r="X207">
            <v>47436</v>
          </cell>
          <cell r="Y207">
            <v>23270</v>
          </cell>
          <cell r="Z207">
            <v>0.91298644512461702</v>
          </cell>
          <cell r="AA207">
            <v>0.87433392539964405</v>
          </cell>
          <cell r="AB207">
            <v>13355</v>
          </cell>
          <cell r="AC207">
            <v>83366.098484848393</v>
          </cell>
          <cell r="AD207">
            <v>1365</v>
          </cell>
          <cell r="AE207">
            <v>1305</v>
          </cell>
          <cell r="AF207">
            <v>15622</v>
          </cell>
          <cell r="AG207">
            <v>0.67779999999999996</v>
          </cell>
          <cell r="AH207">
            <v>67000</v>
          </cell>
          <cell r="AJ207">
            <v>218459626</v>
          </cell>
          <cell r="AK207">
            <v>149636720</v>
          </cell>
          <cell r="AL207">
            <v>7.4457191000000006E-2</v>
          </cell>
          <cell r="AM207">
            <v>4.3732077000000001E-2</v>
          </cell>
          <cell r="AN207">
            <v>5.1208521999999999E-2</v>
          </cell>
          <cell r="AO207">
            <v>2.2326914999999999E-2</v>
          </cell>
          <cell r="AP207">
            <v>14.114238</v>
          </cell>
          <cell r="AQ207">
            <v>26.241721999999999</v>
          </cell>
          <cell r="AR207">
            <v>2.4834437</v>
          </cell>
          <cell r="AS207">
            <v>0.24834438</v>
          </cell>
          <cell r="AT207">
            <v>0.70364236999999996</v>
          </cell>
          <cell r="AU207">
            <v>11.837749000000001</v>
          </cell>
          <cell r="AV207">
            <v>44.370860999999998</v>
          </cell>
          <cell r="AW207">
            <v>0</v>
          </cell>
        </row>
        <row r="208">
          <cell r="A208">
            <v>2130</v>
          </cell>
          <cell r="B208" t="str">
            <v>Boston University</v>
          </cell>
          <cell r="C208">
            <v>1</v>
          </cell>
          <cell r="D208" t="str">
            <v>MA</v>
          </cell>
          <cell r="E208">
            <v>25</v>
          </cell>
          <cell r="F208">
            <v>20500</v>
          </cell>
          <cell r="G208" t="str">
            <v>Boston</v>
          </cell>
          <cell r="H208">
            <v>25025</v>
          </cell>
          <cell r="I208" t="str">
            <v>Suffolk</v>
          </cell>
          <cell r="J208">
            <v>2215</v>
          </cell>
          <cell r="K208">
            <v>4</v>
          </cell>
          <cell r="L208" t="str">
            <v>Highly selective private</v>
          </cell>
          <cell r="M208">
            <v>2</v>
          </cell>
          <cell r="N208">
            <v>1</v>
          </cell>
          <cell r="O208">
            <v>0</v>
          </cell>
          <cell r="P208">
            <v>2</v>
          </cell>
          <cell r="Q208">
            <v>16180.677</v>
          </cell>
          <cell r="R208">
            <v>22840.785</v>
          </cell>
          <cell r="S208">
            <v>0</v>
          </cell>
          <cell r="T208">
            <v>0</v>
          </cell>
          <cell r="U208">
            <v>0</v>
          </cell>
          <cell r="V208">
            <v>18165</v>
          </cell>
          <cell r="W208">
            <v>28318</v>
          </cell>
          <cell r="X208">
            <v>46664</v>
          </cell>
          <cell r="Y208">
            <v>25044</v>
          </cell>
          <cell r="Z208">
            <v>0.84484002886697096</v>
          </cell>
          <cell r="AA208">
            <v>0.74817057784506602</v>
          </cell>
          <cell r="AB208">
            <v>12360</v>
          </cell>
          <cell r="AC208">
            <v>73977.755068937506</v>
          </cell>
          <cell r="AD208">
            <v>1300</v>
          </cell>
          <cell r="AE208">
            <v>1290</v>
          </cell>
          <cell r="AF208">
            <v>23783</v>
          </cell>
          <cell r="AG208">
            <v>0.54390000999999999</v>
          </cell>
          <cell r="AH208">
            <v>60600</v>
          </cell>
          <cell r="AJ208">
            <v>735443514</v>
          </cell>
          <cell r="AK208">
            <v>457623584</v>
          </cell>
          <cell r="AL208">
            <v>0.11005107</v>
          </cell>
          <cell r="AM208">
            <v>2.7218138999999999E-2</v>
          </cell>
          <cell r="AN208">
            <v>4.6635612999999999E-2</v>
          </cell>
          <cell r="AO208">
            <v>9.3439586000000005E-2</v>
          </cell>
          <cell r="AP208">
            <v>11.028829</v>
          </cell>
          <cell r="AQ208">
            <v>15.339857</v>
          </cell>
          <cell r="AR208">
            <v>7.5905842999999997</v>
          </cell>
          <cell r="AS208">
            <v>2.0893942999999999</v>
          </cell>
          <cell r="AT208">
            <v>0.26448029000000001</v>
          </cell>
          <cell r="AU208">
            <v>18.407829</v>
          </cell>
          <cell r="AV208">
            <v>45.279026000000002</v>
          </cell>
          <cell r="AW208">
            <v>0</v>
          </cell>
        </row>
        <row r="209">
          <cell r="A209">
            <v>2038</v>
          </cell>
          <cell r="B209" t="str">
            <v>Bowdoin College</v>
          </cell>
          <cell r="C209">
            <v>1</v>
          </cell>
          <cell r="D209" t="str">
            <v>ME</v>
          </cell>
          <cell r="E209">
            <v>23</v>
          </cell>
          <cell r="F209">
            <v>20100</v>
          </cell>
          <cell r="G209" t="str">
            <v>Portland</v>
          </cell>
          <cell r="H209">
            <v>23005</v>
          </cell>
          <cell r="I209" t="str">
            <v>Cumberland</v>
          </cell>
          <cell r="J209">
            <v>4011</v>
          </cell>
          <cell r="K209">
            <v>2</v>
          </cell>
          <cell r="L209" t="str">
            <v>Other elite schools (public and private)</v>
          </cell>
          <cell r="M209">
            <v>2</v>
          </cell>
          <cell r="N209">
            <v>1</v>
          </cell>
          <cell r="O209">
            <v>0</v>
          </cell>
          <cell r="P209">
            <v>1</v>
          </cell>
          <cell r="Q209">
            <v>16151.119000000001</v>
          </cell>
          <cell r="R209">
            <v>21796.42</v>
          </cell>
          <cell r="S209">
            <v>0</v>
          </cell>
          <cell r="T209">
            <v>0</v>
          </cell>
          <cell r="U209">
            <v>0</v>
          </cell>
          <cell r="V209">
            <v>1795</v>
          </cell>
          <cell r="W209">
            <v>1609</v>
          </cell>
          <cell r="X209">
            <v>46808</v>
          </cell>
          <cell r="Y209">
            <v>25890</v>
          </cell>
          <cell r="Z209">
            <v>0.93263157894736803</v>
          </cell>
          <cell r="AA209">
            <v>0.89841986455981904</v>
          </cell>
          <cell r="AB209">
            <v>10803</v>
          </cell>
          <cell r="AC209">
            <v>70350.311258278103</v>
          </cell>
          <cell r="AE209">
            <v>1360</v>
          </cell>
          <cell r="AF209">
            <v>4754</v>
          </cell>
          <cell r="AG209">
            <v>0.85049998999999998</v>
          </cell>
          <cell r="AH209">
            <v>54800</v>
          </cell>
          <cell r="AJ209">
            <v>38931988</v>
          </cell>
          <cell r="AK209">
            <v>25558382</v>
          </cell>
          <cell r="AL209">
            <v>7.3958977999999995E-2</v>
          </cell>
          <cell r="AM209">
            <v>2.3617154000000001E-2</v>
          </cell>
          <cell r="AN209">
            <v>3.1075202E-2</v>
          </cell>
          <cell r="AO209">
            <v>3.1075202E-2</v>
          </cell>
          <cell r="AP209">
            <v>24.875622</v>
          </cell>
          <cell r="AQ209">
            <v>0</v>
          </cell>
          <cell r="AR209">
            <v>0</v>
          </cell>
          <cell r="AS209">
            <v>5.7213925999999997</v>
          </cell>
          <cell r="AT209">
            <v>0</v>
          </cell>
          <cell r="AU209">
            <v>28.109452999999998</v>
          </cell>
          <cell r="AV209">
            <v>41.293532999999996</v>
          </cell>
          <cell r="AW209">
            <v>0</v>
          </cell>
        </row>
        <row r="210">
          <cell r="A210">
            <v>3018</v>
          </cell>
          <cell r="B210" t="str">
            <v>Bowling Green State University</v>
          </cell>
          <cell r="C210">
            <v>2</v>
          </cell>
          <cell r="D210" t="str">
            <v>OH</v>
          </cell>
          <cell r="E210">
            <v>39</v>
          </cell>
          <cell r="F210">
            <v>13501</v>
          </cell>
          <cell r="G210" t="str">
            <v>Toledo</v>
          </cell>
          <cell r="H210">
            <v>39173</v>
          </cell>
          <cell r="I210" t="str">
            <v>Wood</v>
          </cell>
          <cell r="J210">
            <v>43403</v>
          </cell>
          <cell r="K210">
            <v>5</v>
          </cell>
          <cell r="L210" t="str">
            <v>Selective public</v>
          </cell>
          <cell r="M210">
            <v>1</v>
          </cell>
          <cell r="N210">
            <v>1</v>
          </cell>
          <cell r="O210">
            <v>1</v>
          </cell>
          <cell r="P210">
            <v>4</v>
          </cell>
          <cell r="Q210">
            <v>4334.1147000000001</v>
          </cell>
          <cell r="R210">
            <v>7895.1478999999999</v>
          </cell>
          <cell r="S210">
            <v>0</v>
          </cell>
          <cell r="T210">
            <v>0</v>
          </cell>
          <cell r="U210">
            <v>0</v>
          </cell>
          <cell r="V210">
            <v>16918</v>
          </cell>
          <cell r="W210">
            <v>19567</v>
          </cell>
          <cell r="X210">
            <v>9892.0370999999996</v>
          </cell>
          <cell r="Y210">
            <v>5034.9979999999996</v>
          </cell>
          <cell r="Z210">
            <v>0.54098360655737698</v>
          </cell>
          <cell r="AA210">
            <v>0.60127253446447504</v>
          </cell>
          <cell r="AB210">
            <v>7446.6581999999999</v>
          </cell>
          <cell r="AC210">
            <v>53908.941391941298</v>
          </cell>
          <cell r="AD210">
            <v>1025</v>
          </cell>
          <cell r="AE210">
            <v>960</v>
          </cell>
          <cell r="AF210">
            <v>13619.098</v>
          </cell>
          <cell r="AG210">
            <v>0.27529999999999999</v>
          </cell>
          <cell r="AH210">
            <v>39000</v>
          </cell>
          <cell r="AI210">
            <v>2434.7597999999998</v>
          </cell>
          <cell r="AJ210">
            <v>134310710</v>
          </cell>
          <cell r="AK210">
            <v>88458568</v>
          </cell>
          <cell r="AL210">
            <v>6.9578727999999998E-3</v>
          </cell>
          <cell r="AM210">
            <v>4.2911380999999998E-2</v>
          </cell>
          <cell r="AN210">
            <v>2.3328286E-2</v>
          </cell>
          <cell r="AO210">
            <v>8.7146042E-3</v>
          </cell>
          <cell r="AP210">
            <v>14.973452</v>
          </cell>
          <cell r="AQ210">
            <v>17.663716999999998</v>
          </cell>
          <cell r="AR210">
            <v>8.4955750000000005</v>
          </cell>
          <cell r="AS210">
            <v>8.3893804999999997</v>
          </cell>
          <cell r="AT210">
            <v>3.0442478999999998</v>
          </cell>
          <cell r="AU210">
            <v>12.495575000000001</v>
          </cell>
          <cell r="AV210">
            <v>34.690266000000001</v>
          </cell>
          <cell r="AW210">
            <v>0.24778760999999999</v>
          </cell>
        </row>
        <row r="211">
          <cell r="A211">
            <v>4853</v>
          </cell>
          <cell r="B211" t="str">
            <v>Bradford School of Columbus, OH</v>
          </cell>
          <cell r="C211">
            <v>2</v>
          </cell>
          <cell r="D211" t="str">
            <v>OH</v>
          </cell>
          <cell r="E211">
            <v>39</v>
          </cell>
          <cell r="F211">
            <v>15900</v>
          </cell>
          <cell r="G211" t="str">
            <v>Columbus</v>
          </cell>
          <cell r="H211">
            <v>39049</v>
          </cell>
          <cell r="I211" t="str">
            <v>Franklin</v>
          </cell>
          <cell r="J211">
            <v>43219</v>
          </cell>
          <cell r="K211">
            <v>11</v>
          </cell>
          <cell r="L211" t="str">
            <v>Two-year for-profit</v>
          </cell>
          <cell r="M211">
            <v>3</v>
          </cell>
          <cell r="N211">
            <v>2</v>
          </cell>
          <cell r="O211">
            <v>0</v>
          </cell>
          <cell r="P211">
            <v>999</v>
          </cell>
          <cell r="Q211">
            <v>1599.1387999999999</v>
          </cell>
          <cell r="R211">
            <v>5443.8135000000002</v>
          </cell>
          <cell r="S211">
            <v>0</v>
          </cell>
          <cell r="T211">
            <v>0</v>
          </cell>
          <cell r="U211">
            <v>0</v>
          </cell>
          <cell r="V211">
            <v>449</v>
          </cell>
          <cell r="W211">
            <v>191</v>
          </cell>
          <cell r="X211">
            <v>13980</v>
          </cell>
          <cell r="Y211">
            <v>8780</v>
          </cell>
          <cell r="Z211">
            <v>0.67307692307692302</v>
          </cell>
          <cell r="AA211">
            <v>0.78888888888888797</v>
          </cell>
          <cell r="AB211">
            <v>4667</v>
          </cell>
          <cell r="AF211">
            <v>15930</v>
          </cell>
          <cell r="AH211">
            <v>25000</v>
          </cell>
          <cell r="AJ211">
            <v>3424518</v>
          </cell>
          <cell r="AK211">
            <v>559150</v>
          </cell>
          <cell r="AL211">
            <v>2.6178010000000002E-2</v>
          </cell>
          <cell r="AM211">
            <v>0.17801048</v>
          </cell>
          <cell r="AN211">
            <v>1.0471204E-2</v>
          </cell>
          <cell r="AO211">
            <v>0</v>
          </cell>
          <cell r="AP211">
            <v>18.556702000000001</v>
          </cell>
          <cell r="AQ211">
            <v>49.484535000000001</v>
          </cell>
          <cell r="AR211">
            <v>21.649484999999999</v>
          </cell>
          <cell r="AS211">
            <v>0</v>
          </cell>
          <cell r="AT211">
            <v>4.1237111000000004</v>
          </cell>
          <cell r="AU211">
            <v>6.1855669000000004</v>
          </cell>
          <cell r="AV211">
            <v>0</v>
          </cell>
          <cell r="AW211">
            <v>0</v>
          </cell>
        </row>
        <row r="212">
          <cell r="A212">
            <v>9721</v>
          </cell>
          <cell r="B212" t="str">
            <v>Bradford School of Pittsburgh, PA</v>
          </cell>
          <cell r="C212">
            <v>1</v>
          </cell>
          <cell r="D212" t="str">
            <v>PA</v>
          </cell>
          <cell r="E212">
            <v>42</v>
          </cell>
          <cell r="F212">
            <v>16300</v>
          </cell>
          <cell r="G212" t="str">
            <v>Pittsburgh</v>
          </cell>
          <cell r="H212">
            <v>42003</v>
          </cell>
          <cell r="I212" t="str">
            <v>Allegheny</v>
          </cell>
          <cell r="J212">
            <v>15219</v>
          </cell>
          <cell r="K212">
            <v>11</v>
          </cell>
          <cell r="L212" t="str">
            <v>Two-year for-profit</v>
          </cell>
          <cell r="M212">
            <v>3</v>
          </cell>
          <cell r="N212">
            <v>2</v>
          </cell>
          <cell r="O212">
            <v>0</v>
          </cell>
          <cell r="P212">
            <v>999</v>
          </cell>
          <cell r="Q212">
            <v>1010.1566</v>
          </cell>
          <cell r="R212">
            <v>2408.9785000000002</v>
          </cell>
          <cell r="S212">
            <v>0</v>
          </cell>
          <cell r="T212">
            <v>0</v>
          </cell>
          <cell r="U212">
            <v>0</v>
          </cell>
          <cell r="V212">
            <v>439</v>
          </cell>
          <cell r="W212">
            <v>479</v>
          </cell>
          <cell r="X212">
            <v>15300</v>
          </cell>
          <cell r="Y212">
            <v>8940</v>
          </cell>
          <cell r="Z212">
            <v>0.75862068965517204</v>
          </cell>
          <cell r="AA212">
            <v>0.74576271186440601</v>
          </cell>
          <cell r="AB212">
            <v>4530</v>
          </cell>
          <cell r="AC212">
            <v>31712.333333333299</v>
          </cell>
          <cell r="AF212">
            <v>14483</v>
          </cell>
          <cell r="AG212">
            <v>0.11559999999999999</v>
          </cell>
          <cell r="AH212">
            <v>25600</v>
          </cell>
          <cell r="AJ212">
            <v>1151519</v>
          </cell>
          <cell r="AK212">
            <v>630690</v>
          </cell>
          <cell r="AL212">
            <v>6.2630478999999998E-3</v>
          </cell>
          <cell r="AM212">
            <v>0.17745303000000001</v>
          </cell>
          <cell r="AN212">
            <v>2.0876826999999998E-3</v>
          </cell>
          <cell r="AO212">
            <v>0</v>
          </cell>
          <cell r="AP212">
            <v>8.9068822999999995</v>
          </cell>
          <cell r="AQ212">
            <v>45.748989000000002</v>
          </cell>
          <cell r="AR212">
            <v>19.028338999999999</v>
          </cell>
          <cell r="AS212">
            <v>0</v>
          </cell>
          <cell r="AT212">
            <v>15.384615</v>
          </cell>
          <cell r="AU212">
            <v>10.931174</v>
          </cell>
          <cell r="AV212">
            <v>0</v>
          </cell>
          <cell r="AW212">
            <v>0</v>
          </cell>
        </row>
        <row r="213">
          <cell r="A213">
            <v>1641</v>
          </cell>
          <cell r="B213" t="str">
            <v>Bradley University</v>
          </cell>
          <cell r="C213">
            <v>2</v>
          </cell>
          <cell r="D213" t="str">
            <v>IL</v>
          </cell>
          <cell r="E213">
            <v>17</v>
          </cell>
          <cell r="F213">
            <v>23900</v>
          </cell>
          <cell r="G213" t="str">
            <v>Peoria</v>
          </cell>
          <cell r="H213">
            <v>17143</v>
          </cell>
          <cell r="I213" t="str">
            <v>Peoria</v>
          </cell>
          <cell r="J213">
            <v>61625</v>
          </cell>
          <cell r="K213">
            <v>6</v>
          </cell>
          <cell r="L213" t="str">
            <v>Selective private</v>
          </cell>
          <cell r="M213">
            <v>2</v>
          </cell>
          <cell r="N213">
            <v>1</v>
          </cell>
          <cell r="O213">
            <v>0</v>
          </cell>
          <cell r="P213">
            <v>3</v>
          </cell>
          <cell r="Q213">
            <v>7186.3896000000004</v>
          </cell>
          <cell r="R213">
            <v>13123.366</v>
          </cell>
          <cell r="S213">
            <v>0</v>
          </cell>
          <cell r="T213">
            <v>0</v>
          </cell>
          <cell r="U213">
            <v>0</v>
          </cell>
          <cell r="V213">
            <v>4825</v>
          </cell>
          <cell r="W213">
            <v>5951</v>
          </cell>
          <cell r="X213">
            <v>30844</v>
          </cell>
          <cell r="Y213">
            <v>14600</v>
          </cell>
          <cell r="Z213">
            <v>0.75625579240037</v>
          </cell>
          <cell r="AA213">
            <v>0.70158730158730098</v>
          </cell>
          <cell r="AB213">
            <v>8424</v>
          </cell>
          <cell r="AC213">
            <v>58715.461059189998</v>
          </cell>
          <cell r="AD213">
            <v>1135</v>
          </cell>
          <cell r="AF213">
            <v>18500</v>
          </cell>
          <cell r="AG213">
            <v>0.33059999000000001</v>
          </cell>
          <cell r="AH213">
            <v>52400</v>
          </cell>
          <cell r="AJ213">
            <v>66773928</v>
          </cell>
          <cell r="AK213">
            <v>41351664</v>
          </cell>
          <cell r="AL213">
            <v>1.7200936999999999E-2</v>
          </cell>
          <cell r="AM213">
            <v>4.8475369999999997E-2</v>
          </cell>
          <cell r="AN213">
            <v>1.6028147E-2</v>
          </cell>
          <cell r="AO213">
            <v>1.7787333999999998E-2</v>
          </cell>
          <cell r="AP213">
            <v>10.813397</v>
          </cell>
          <cell r="AQ213">
            <v>22.105264999999999</v>
          </cell>
          <cell r="AR213">
            <v>7.1770334</v>
          </cell>
          <cell r="AS213">
            <v>0.86124402</v>
          </cell>
          <cell r="AT213">
            <v>2.2966508999999999</v>
          </cell>
          <cell r="AU213">
            <v>25.358851999999999</v>
          </cell>
          <cell r="AV213">
            <v>31.387560000000001</v>
          </cell>
          <cell r="AW213">
            <v>0</v>
          </cell>
        </row>
        <row r="214">
          <cell r="A214">
            <v>21068</v>
          </cell>
          <cell r="B214" t="str">
            <v>Bramson ORT College</v>
          </cell>
          <cell r="C214">
            <v>1</v>
          </cell>
          <cell r="D214" t="str">
            <v>NY</v>
          </cell>
          <cell r="E214">
            <v>36</v>
          </cell>
          <cell r="F214">
            <v>19400</v>
          </cell>
          <cell r="G214" t="str">
            <v>New York</v>
          </cell>
          <cell r="H214">
            <v>36081</v>
          </cell>
          <cell r="I214" t="str">
            <v>Queens</v>
          </cell>
          <cell r="J214">
            <v>11375</v>
          </cell>
          <cell r="K214">
            <v>9</v>
          </cell>
          <cell r="L214" t="str">
            <v>Two-year (public and private not-for-profit)</v>
          </cell>
          <cell r="M214">
            <v>2</v>
          </cell>
          <cell r="N214">
            <v>2</v>
          </cell>
          <cell r="O214">
            <v>0</v>
          </cell>
          <cell r="P214">
            <v>999</v>
          </cell>
          <cell r="Q214">
            <v>2864.9767999999999</v>
          </cell>
          <cell r="R214">
            <v>4847.2133999999996</v>
          </cell>
          <cell r="S214">
            <v>0</v>
          </cell>
          <cell r="T214">
            <v>0</v>
          </cell>
          <cell r="U214">
            <v>0</v>
          </cell>
          <cell r="V214">
            <v>796</v>
          </cell>
          <cell r="W214">
            <v>621</v>
          </cell>
          <cell r="X214">
            <v>11330</v>
          </cell>
          <cell r="Y214">
            <v>8346</v>
          </cell>
          <cell r="Z214">
            <v>0.36734693877551</v>
          </cell>
          <cell r="AA214">
            <v>0.23849372384937201</v>
          </cell>
          <cell r="AB214">
            <v>3572</v>
          </cell>
          <cell r="AF214">
            <v>13933</v>
          </cell>
          <cell r="AH214">
            <v>28800</v>
          </cell>
          <cell r="AJ214">
            <v>3233772</v>
          </cell>
          <cell r="AK214">
            <v>418821.8125</v>
          </cell>
          <cell r="AL214">
            <v>0.12238325</v>
          </cell>
          <cell r="AM214">
            <v>4.8309177999999999E-3</v>
          </cell>
          <cell r="AN214">
            <v>1.9323671000000001E-2</v>
          </cell>
          <cell r="AO214">
            <v>1.4492754E-2</v>
          </cell>
          <cell r="AP214">
            <v>0</v>
          </cell>
          <cell r="AQ214">
            <v>49.775784000000002</v>
          </cell>
          <cell r="AR214">
            <v>0</v>
          </cell>
          <cell r="AS214">
            <v>0</v>
          </cell>
          <cell r="AT214">
            <v>0</v>
          </cell>
          <cell r="AU214">
            <v>50.224215999999998</v>
          </cell>
          <cell r="AV214">
            <v>0</v>
          </cell>
          <cell r="AW214">
            <v>0</v>
          </cell>
        </row>
        <row r="215">
          <cell r="A215">
            <v>2133</v>
          </cell>
          <cell r="B215" t="str">
            <v>Brandeis University</v>
          </cell>
          <cell r="C215">
            <v>1</v>
          </cell>
          <cell r="D215" t="str">
            <v>MA</v>
          </cell>
          <cell r="E215">
            <v>25</v>
          </cell>
          <cell r="F215">
            <v>20500</v>
          </cell>
          <cell r="G215" t="str">
            <v>Boston</v>
          </cell>
          <cell r="H215">
            <v>25017</v>
          </cell>
          <cell r="I215" t="str">
            <v>Middlesex</v>
          </cell>
          <cell r="J215">
            <v>2454</v>
          </cell>
          <cell r="K215">
            <v>2</v>
          </cell>
          <cell r="L215" t="str">
            <v>Other elite schools (public and private)</v>
          </cell>
          <cell r="M215">
            <v>2</v>
          </cell>
          <cell r="N215">
            <v>1</v>
          </cell>
          <cell r="O215">
            <v>0</v>
          </cell>
          <cell r="P215">
            <v>1</v>
          </cell>
          <cell r="Q215">
            <v>13302.486999999999</v>
          </cell>
          <cell r="R215">
            <v>15709.19</v>
          </cell>
          <cell r="S215">
            <v>0</v>
          </cell>
          <cell r="T215">
            <v>0</v>
          </cell>
          <cell r="U215">
            <v>0</v>
          </cell>
          <cell r="V215">
            <v>3614</v>
          </cell>
          <cell r="W215">
            <v>4774</v>
          </cell>
          <cell r="X215">
            <v>47475</v>
          </cell>
          <cell r="Y215">
            <v>26166</v>
          </cell>
          <cell r="Z215">
            <v>0.89586305278174005</v>
          </cell>
          <cell r="AA215">
            <v>0.85151116951379702</v>
          </cell>
          <cell r="AB215">
            <v>11328</v>
          </cell>
          <cell r="AC215">
            <v>71561.438650306707</v>
          </cell>
          <cell r="AD215">
            <v>1365</v>
          </cell>
          <cell r="AE215">
            <v>1335</v>
          </cell>
          <cell r="AF215">
            <v>13644</v>
          </cell>
          <cell r="AG215">
            <v>0.62959999</v>
          </cell>
          <cell r="AH215">
            <v>58800</v>
          </cell>
          <cell r="AJ215">
            <v>117477655</v>
          </cell>
          <cell r="AK215">
            <v>57908944</v>
          </cell>
          <cell r="AL215">
            <v>9.5368675999999999E-2</v>
          </cell>
          <cell r="AM215">
            <v>2.3461304999999998E-2</v>
          </cell>
          <cell r="AN215">
            <v>2.5594150999999999E-2</v>
          </cell>
          <cell r="AO215">
            <v>5.8500916E-2</v>
          </cell>
          <cell r="AP215">
            <v>16.138328999999999</v>
          </cell>
          <cell r="AQ215">
            <v>0</v>
          </cell>
          <cell r="AR215">
            <v>0</v>
          </cell>
          <cell r="AS215">
            <v>10.662824000000001</v>
          </cell>
          <cell r="AT215">
            <v>0</v>
          </cell>
          <cell r="AU215">
            <v>19.452449999999999</v>
          </cell>
          <cell r="AV215">
            <v>53.746398999999997</v>
          </cell>
          <cell r="AW215">
            <v>0</v>
          </cell>
        </row>
        <row r="216">
          <cell r="A216">
            <v>41618</v>
          </cell>
          <cell r="B216" t="str">
            <v>Brandman University</v>
          </cell>
          <cell r="C216">
            <v>4</v>
          </cell>
          <cell r="D216" t="str">
            <v>CA</v>
          </cell>
          <cell r="E216">
            <v>6</v>
          </cell>
          <cell r="F216">
            <v>38300</v>
          </cell>
          <cell r="G216" t="str">
            <v>Los Angeles</v>
          </cell>
          <cell r="H216">
            <v>6059</v>
          </cell>
          <cell r="I216" t="str">
            <v>Orange</v>
          </cell>
          <cell r="J216">
            <v>92618</v>
          </cell>
          <cell r="K216">
            <v>8</v>
          </cell>
          <cell r="L216" t="str">
            <v>Nonselective four-year private not-for-profit</v>
          </cell>
          <cell r="M216">
            <v>2</v>
          </cell>
          <cell r="N216">
            <v>1</v>
          </cell>
          <cell r="O216">
            <v>0</v>
          </cell>
          <cell r="P216">
            <v>999</v>
          </cell>
          <cell r="Q216">
            <v>2709.3993999999998</v>
          </cell>
          <cell r="R216">
            <v>4088.9434000000001</v>
          </cell>
          <cell r="S216">
            <v>0</v>
          </cell>
          <cell r="T216">
            <v>0</v>
          </cell>
          <cell r="U216">
            <v>0</v>
          </cell>
          <cell r="V216">
            <v>3885</v>
          </cell>
          <cell r="W216">
            <v>6145</v>
          </cell>
          <cell r="X216">
            <v>12200</v>
          </cell>
          <cell r="Y216">
            <v>211</v>
          </cell>
          <cell r="AB216">
            <v>8209</v>
          </cell>
          <cell r="AG216">
            <v>0</v>
          </cell>
          <cell r="AL216">
            <v>5.2583027999999997E-2</v>
          </cell>
          <cell r="AM216">
            <v>8.4870845E-2</v>
          </cell>
          <cell r="AN216">
            <v>0.12869003000000001</v>
          </cell>
          <cell r="AO216">
            <v>0</v>
          </cell>
          <cell r="AP216">
            <v>0</v>
          </cell>
          <cell r="AQ216">
            <v>13.715278</v>
          </cell>
          <cell r="AR216">
            <v>6.9444447</v>
          </cell>
          <cell r="AS216">
            <v>3.2986111999999999</v>
          </cell>
          <cell r="AT216">
            <v>0</v>
          </cell>
          <cell r="AU216">
            <v>16.145834000000001</v>
          </cell>
          <cell r="AV216">
            <v>59.895831999999999</v>
          </cell>
          <cell r="AW216">
            <v>0</v>
          </cell>
        </row>
        <row r="217">
          <cell r="A217">
            <v>20740</v>
          </cell>
          <cell r="B217" t="str">
            <v>Branford Hall Career Institute</v>
          </cell>
          <cell r="C217">
            <v>1</v>
          </cell>
          <cell r="D217" t="str">
            <v>NY</v>
          </cell>
          <cell r="E217">
            <v>36</v>
          </cell>
          <cell r="F217">
            <v>19400</v>
          </cell>
          <cell r="G217" t="str">
            <v>New York</v>
          </cell>
          <cell r="H217">
            <v>36103</v>
          </cell>
          <cell r="I217" t="str">
            <v>Suffolk</v>
          </cell>
          <cell r="J217">
            <v>11716</v>
          </cell>
          <cell r="K217">
            <v>12</v>
          </cell>
          <cell r="L217" t="str">
            <v>Less than two-year schools of any type</v>
          </cell>
          <cell r="M217">
            <v>3</v>
          </cell>
          <cell r="N217">
            <v>3</v>
          </cell>
          <cell r="O217">
            <v>0</v>
          </cell>
          <cell r="P217">
            <v>999</v>
          </cell>
          <cell r="Q217">
            <v>11941.178</v>
          </cell>
          <cell r="R217">
            <v>20175.157999999999</v>
          </cell>
          <cell r="S217">
            <v>0</v>
          </cell>
          <cell r="T217">
            <v>0</v>
          </cell>
          <cell r="U217">
            <v>0</v>
          </cell>
          <cell r="V217">
            <v>3383</v>
          </cell>
          <cell r="W217">
            <v>1537</v>
          </cell>
          <cell r="AF217">
            <v>23992.153999999999</v>
          </cell>
          <cell r="AH217">
            <v>29700</v>
          </cell>
          <cell r="AJ217">
            <v>10941385</v>
          </cell>
          <cell r="AK217">
            <v>2764830</v>
          </cell>
          <cell r="AL217">
            <v>1.2968894E-2</v>
          </cell>
          <cell r="AM217">
            <v>0.13761883999999999</v>
          </cell>
          <cell r="AN217">
            <v>9.3000837000000003E-2</v>
          </cell>
          <cell r="AO217">
            <v>8.4745762999999998E-3</v>
          </cell>
          <cell r="AP217">
            <v>0</v>
          </cell>
          <cell r="AQ217">
            <v>10.586553</v>
          </cell>
          <cell r="AR217">
            <v>36.480685999999999</v>
          </cell>
          <cell r="AS217">
            <v>0</v>
          </cell>
          <cell r="AT217">
            <v>7.8683833999999999</v>
          </cell>
          <cell r="AU217">
            <v>23.032903999999998</v>
          </cell>
          <cell r="AV217">
            <v>0</v>
          </cell>
          <cell r="AW217">
            <v>22.031472999999998</v>
          </cell>
        </row>
        <row r="218">
          <cell r="A218">
            <v>7287</v>
          </cell>
          <cell r="B218" t="str">
            <v>Brazosport College</v>
          </cell>
          <cell r="C218">
            <v>3</v>
          </cell>
          <cell r="D218" t="str">
            <v>TX</v>
          </cell>
          <cell r="E218">
            <v>48</v>
          </cell>
          <cell r="F218">
            <v>31900</v>
          </cell>
          <cell r="G218" t="str">
            <v>Pearland</v>
          </cell>
          <cell r="H218">
            <v>48039</v>
          </cell>
          <cell r="I218" t="str">
            <v>Brazoria</v>
          </cell>
          <cell r="J218">
            <v>77566</v>
          </cell>
          <cell r="K218">
            <v>7</v>
          </cell>
          <cell r="L218" t="str">
            <v>Nonselective four-year public</v>
          </cell>
          <cell r="M218">
            <v>1</v>
          </cell>
          <cell r="N218">
            <v>1</v>
          </cell>
          <cell r="O218">
            <v>1</v>
          </cell>
          <cell r="P218">
            <v>999</v>
          </cell>
          <cell r="Q218">
            <v>2148.5324999999998</v>
          </cell>
          <cell r="R218">
            <v>4288.5991000000004</v>
          </cell>
          <cell r="S218">
            <v>0</v>
          </cell>
          <cell r="T218">
            <v>0</v>
          </cell>
          <cell r="U218">
            <v>0</v>
          </cell>
          <cell r="V218">
            <v>4127</v>
          </cell>
          <cell r="W218">
            <v>3855</v>
          </cell>
          <cell r="X218">
            <v>3315</v>
          </cell>
          <cell r="Y218">
            <v>842</v>
          </cell>
          <cell r="AB218">
            <v>5964</v>
          </cell>
          <cell r="AC218">
            <v>42059.462686567102</v>
          </cell>
          <cell r="AF218">
            <v>2893</v>
          </cell>
          <cell r="AH218">
            <v>29900</v>
          </cell>
          <cell r="AI218">
            <v>833.85315000000003</v>
          </cell>
          <cell r="AJ218">
            <v>17218862</v>
          </cell>
          <cell r="AK218">
            <v>8473533</v>
          </cell>
          <cell r="AL218">
            <v>1.1932556E-2</v>
          </cell>
          <cell r="AM218">
            <v>6.7185475999999994E-2</v>
          </cell>
          <cell r="AN218">
            <v>0.24487679000000001</v>
          </cell>
          <cell r="AO218">
            <v>4.1504539999999996E-3</v>
          </cell>
          <cell r="AP218">
            <v>0</v>
          </cell>
          <cell r="AQ218">
            <v>12.5</v>
          </cell>
          <cell r="AR218">
            <v>5.6547618000000002</v>
          </cell>
          <cell r="AS218">
            <v>30.059525000000001</v>
          </cell>
          <cell r="AT218">
            <v>9.5238093999999993</v>
          </cell>
          <cell r="AU218">
            <v>10.714286</v>
          </cell>
          <cell r="AV218">
            <v>0</v>
          </cell>
          <cell r="AW218">
            <v>31.547619000000001</v>
          </cell>
        </row>
        <row r="219">
          <cell r="A219">
            <v>1556</v>
          </cell>
          <cell r="B219" t="str">
            <v>Brenau University</v>
          </cell>
          <cell r="C219">
            <v>3</v>
          </cell>
          <cell r="D219" t="str">
            <v>GA</v>
          </cell>
          <cell r="E219">
            <v>13</v>
          </cell>
          <cell r="F219">
            <v>9400</v>
          </cell>
          <cell r="G219" t="str">
            <v>Gainesville</v>
          </cell>
          <cell r="H219">
            <v>13139</v>
          </cell>
          <cell r="I219" t="str">
            <v>Hall</v>
          </cell>
          <cell r="J219">
            <v>30501</v>
          </cell>
          <cell r="K219">
            <v>6</v>
          </cell>
          <cell r="L219" t="str">
            <v>Selective private</v>
          </cell>
          <cell r="M219">
            <v>2</v>
          </cell>
          <cell r="N219">
            <v>1</v>
          </cell>
          <cell r="O219">
            <v>0</v>
          </cell>
          <cell r="P219">
            <v>4</v>
          </cell>
          <cell r="Q219">
            <v>4362.3969999999999</v>
          </cell>
          <cell r="R219">
            <v>5283.6880000000001</v>
          </cell>
          <cell r="S219">
            <v>0</v>
          </cell>
          <cell r="T219">
            <v>0</v>
          </cell>
          <cell r="U219">
            <v>0</v>
          </cell>
          <cell r="V219">
            <v>1700</v>
          </cell>
          <cell r="W219">
            <v>2266</v>
          </cell>
          <cell r="X219">
            <v>24780</v>
          </cell>
          <cell r="Y219">
            <v>12180</v>
          </cell>
          <cell r="Z219">
            <v>0.452914798206278</v>
          </cell>
          <cell r="AA219">
            <v>0.36986301369863001</v>
          </cell>
          <cell r="AB219">
            <v>6737</v>
          </cell>
          <cell r="AC219">
            <v>44633.614457831303</v>
          </cell>
          <cell r="AD219">
            <v>985</v>
          </cell>
          <cell r="AE219">
            <v>1045</v>
          </cell>
          <cell r="AF219">
            <v>13602</v>
          </cell>
          <cell r="AG219">
            <v>0.21709998999999999</v>
          </cell>
          <cell r="AH219">
            <v>42600</v>
          </cell>
          <cell r="AJ219">
            <v>14328242</v>
          </cell>
          <cell r="AK219">
            <v>9722713</v>
          </cell>
          <cell r="AL219">
            <v>1.2933969E-2</v>
          </cell>
          <cell r="AM219">
            <v>0.24370320000000001</v>
          </cell>
          <cell r="AN219">
            <v>2.2464261999999999E-2</v>
          </cell>
          <cell r="AO219">
            <v>1.9741320999999999E-2</v>
          </cell>
          <cell r="AP219">
            <v>8.1775702999999993</v>
          </cell>
          <cell r="AQ219">
            <v>25.233644000000002</v>
          </cell>
          <cell r="AR219">
            <v>25</v>
          </cell>
          <cell r="AS219">
            <v>1.4018691999999999</v>
          </cell>
          <cell r="AT219">
            <v>6.5420560999999999</v>
          </cell>
          <cell r="AU219">
            <v>0.70093459000000002</v>
          </cell>
          <cell r="AV219">
            <v>32.943924000000003</v>
          </cell>
          <cell r="AW219">
            <v>0</v>
          </cell>
        </row>
        <row r="220">
          <cell r="A220">
            <v>2912</v>
          </cell>
          <cell r="B220" t="str">
            <v>Brevard College</v>
          </cell>
          <cell r="C220">
            <v>3</v>
          </cell>
          <cell r="D220" t="str">
            <v>NC</v>
          </cell>
          <cell r="E220">
            <v>37</v>
          </cell>
          <cell r="F220">
            <v>1203</v>
          </cell>
          <cell r="G220" t="str">
            <v>Asheville</v>
          </cell>
          <cell r="H220">
            <v>37175</v>
          </cell>
          <cell r="I220" t="str">
            <v>Transylvania</v>
          </cell>
          <cell r="J220">
            <v>28712</v>
          </cell>
          <cell r="K220">
            <v>8</v>
          </cell>
          <cell r="L220" t="str">
            <v>Nonselective four-year private not-for-profit</v>
          </cell>
          <cell r="M220">
            <v>2</v>
          </cell>
          <cell r="N220">
            <v>1</v>
          </cell>
          <cell r="O220">
            <v>0</v>
          </cell>
          <cell r="P220">
            <v>999</v>
          </cell>
          <cell r="Q220">
            <v>6581.1679999999997</v>
          </cell>
          <cell r="R220">
            <v>7503.2367999999997</v>
          </cell>
          <cell r="S220">
            <v>0</v>
          </cell>
          <cell r="T220">
            <v>0</v>
          </cell>
          <cell r="U220">
            <v>0</v>
          </cell>
          <cell r="V220">
            <v>701</v>
          </cell>
          <cell r="W220">
            <v>710</v>
          </cell>
          <cell r="X220">
            <v>26170</v>
          </cell>
          <cell r="Y220">
            <v>11500</v>
          </cell>
          <cell r="Z220">
            <v>0.43195266272189298</v>
          </cell>
          <cell r="AA220">
            <v>0.360902255639097</v>
          </cell>
          <cell r="AB220">
            <v>5054</v>
          </cell>
          <cell r="AC220">
            <v>37600.317460317397</v>
          </cell>
          <cell r="AE220">
            <v>984</v>
          </cell>
          <cell r="AF220">
            <v>16688</v>
          </cell>
          <cell r="AG220">
            <v>0.55110002000000002</v>
          </cell>
          <cell r="AH220">
            <v>31100</v>
          </cell>
          <cell r="AJ220">
            <v>4693569</v>
          </cell>
          <cell r="AK220">
            <v>4368154.5</v>
          </cell>
          <cell r="AL220">
            <v>0</v>
          </cell>
          <cell r="AM220">
            <v>8.0281690000000003E-2</v>
          </cell>
          <cell r="AN220">
            <v>1.1267605E-2</v>
          </cell>
          <cell r="AO220">
            <v>4.3661971000000001E-2</v>
          </cell>
          <cell r="AP220">
            <v>18.487396</v>
          </cell>
          <cell r="AQ220">
            <v>1.6806722999999999</v>
          </cell>
          <cell r="AR220">
            <v>0</v>
          </cell>
          <cell r="AS220">
            <v>64.705887000000004</v>
          </cell>
          <cell r="AT220">
            <v>0</v>
          </cell>
          <cell r="AU220">
            <v>11.764706</v>
          </cell>
          <cell r="AV220">
            <v>3.3613445999999998</v>
          </cell>
          <cell r="AW220">
            <v>0</v>
          </cell>
        </row>
        <row r="221">
          <cell r="A221">
            <v>1557</v>
          </cell>
          <cell r="B221" t="str">
            <v>Brewton Parker College</v>
          </cell>
          <cell r="C221">
            <v>3</v>
          </cell>
          <cell r="D221" t="str">
            <v>GA</v>
          </cell>
          <cell r="E221">
            <v>13</v>
          </cell>
          <cell r="F221">
            <v>9001</v>
          </cell>
          <cell r="G221" t="str">
            <v>Vidalia</v>
          </cell>
          <cell r="H221">
            <v>13209</v>
          </cell>
          <cell r="I221" t="str">
            <v>Montgomery</v>
          </cell>
          <cell r="J221">
            <v>30445</v>
          </cell>
          <cell r="K221">
            <v>6</v>
          </cell>
          <cell r="L221" t="str">
            <v>Selective private</v>
          </cell>
          <cell r="M221">
            <v>2</v>
          </cell>
          <cell r="N221">
            <v>1</v>
          </cell>
          <cell r="O221">
            <v>0</v>
          </cell>
          <cell r="P221">
            <v>5</v>
          </cell>
          <cell r="Q221">
            <v>4300.5708000000004</v>
          </cell>
          <cell r="R221">
            <v>2878.8984</v>
          </cell>
          <cell r="S221">
            <v>0</v>
          </cell>
          <cell r="T221">
            <v>0</v>
          </cell>
          <cell r="U221">
            <v>0</v>
          </cell>
          <cell r="V221">
            <v>693</v>
          </cell>
          <cell r="W221">
            <v>1062</v>
          </cell>
          <cell r="X221">
            <v>14200</v>
          </cell>
          <cell r="Y221">
            <v>7200</v>
          </cell>
          <cell r="Z221">
            <v>0.17177914110429399</v>
          </cell>
          <cell r="AA221">
            <v>0.23232323232323199</v>
          </cell>
          <cell r="AB221">
            <v>4805</v>
          </cell>
          <cell r="AC221">
            <v>39919.590909090897</v>
          </cell>
          <cell r="AE221">
            <v>920</v>
          </cell>
          <cell r="AF221">
            <v>12385</v>
          </cell>
          <cell r="AG221">
            <v>0.48629999000000002</v>
          </cell>
          <cell r="AH221">
            <v>34700</v>
          </cell>
          <cell r="AJ221">
            <v>2031389</v>
          </cell>
          <cell r="AK221">
            <v>4100499.75</v>
          </cell>
          <cell r="AL221">
            <v>3.7664782999999999E-3</v>
          </cell>
          <cell r="AM221">
            <v>0.17608286000000001</v>
          </cell>
          <cell r="AN221">
            <v>1.4124294000000001E-2</v>
          </cell>
          <cell r="AO221">
            <v>4.519774E-2</v>
          </cell>
          <cell r="AP221">
            <v>2.7131782000000002</v>
          </cell>
          <cell r="AQ221">
            <v>21.705427</v>
          </cell>
          <cell r="AR221">
            <v>0</v>
          </cell>
          <cell r="AS221">
            <v>25.968992</v>
          </cell>
          <cell r="AT221">
            <v>2.3255816</v>
          </cell>
          <cell r="AU221">
            <v>2.7131782000000002</v>
          </cell>
          <cell r="AV221">
            <v>44.573642999999997</v>
          </cell>
          <cell r="AW221">
            <v>0</v>
          </cell>
        </row>
        <row r="222">
          <cell r="A222">
            <v>1846</v>
          </cell>
          <cell r="B222" t="str">
            <v>Briar Cliff University</v>
          </cell>
          <cell r="C222">
            <v>2</v>
          </cell>
          <cell r="D222" t="str">
            <v>IA</v>
          </cell>
          <cell r="E222">
            <v>19</v>
          </cell>
          <cell r="F222">
            <v>28001</v>
          </cell>
          <cell r="G222" t="str">
            <v>Sioux City</v>
          </cell>
          <cell r="H222">
            <v>19193</v>
          </cell>
          <cell r="I222" t="str">
            <v>Woodbury</v>
          </cell>
          <cell r="J222">
            <v>51104</v>
          </cell>
          <cell r="K222">
            <v>6</v>
          </cell>
          <cell r="L222" t="str">
            <v>Selective private</v>
          </cell>
          <cell r="M222">
            <v>2</v>
          </cell>
          <cell r="N222">
            <v>1</v>
          </cell>
          <cell r="O222">
            <v>0</v>
          </cell>
          <cell r="P222">
            <v>5</v>
          </cell>
          <cell r="Q222">
            <v>3485.2748999999999</v>
          </cell>
          <cell r="R222">
            <v>4905.4184999999998</v>
          </cell>
          <cell r="S222">
            <v>0</v>
          </cell>
          <cell r="T222">
            <v>0</v>
          </cell>
          <cell r="U222">
            <v>0</v>
          </cell>
          <cell r="V222">
            <v>1042</v>
          </cell>
          <cell r="W222">
            <v>917</v>
          </cell>
          <cell r="X222">
            <v>27312</v>
          </cell>
          <cell r="Y222">
            <v>13890</v>
          </cell>
          <cell r="Z222">
            <v>0.45454545454545398</v>
          </cell>
          <cell r="AA222">
            <v>0.44021739130434701</v>
          </cell>
          <cell r="AB222">
            <v>5764</v>
          </cell>
          <cell r="AC222">
            <v>37249.199999999997</v>
          </cell>
          <cell r="AD222">
            <v>985</v>
          </cell>
          <cell r="AF222">
            <v>16131</v>
          </cell>
          <cell r="AH222">
            <v>38600</v>
          </cell>
          <cell r="AJ222">
            <v>5387569</v>
          </cell>
          <cell r="AK222">
            <v>3052124.75</v>
          </cell>
          <cell r="AL222">
            <v>1.8538712999999998E-2</v>
          </cell>
          <cell r="AM222">
            <v>1.8538712999999998E-2</v>
          </cell>
          <cell r="AN222">
            <v>2.6172300999999999E-2</v>
          </cell>
          <cell r="AO222">
            <v>4.3620500000000001E-3</v>
          </cell>
          <cell r="AP222">
            <v>6.875</v>
          </cell>
          <cell r="AQ222">
            <v>30</v>
          </cell>
          <cell r="AR222">
            <v>12.5</v>
          </cell>
          <cell r="AS222">
            <v>7.5</v>
          </cell>
          <cell r="AT222">
            <v>5</v>
          </cell>
          <cell r="AU222">
            <v>15</v>
          </cell>
          <cell r="AV222">
            <v>23.125</v>
          </cell>
          <cell r="AW222">
            <v>0</v>
          </cell>
        </row>
        <row r="223">
          <cell r="A223">
            <v>20757</v>
          </cell>
          <cell r="B223" t="str">
            <v>Briarcliffe College</v>
          </cell>
          <cell r="C223">
            <v>1</v>
          </cell>
          <cell r="D223" t="str">
            <v>NY</v>
          </cell>
          <cell r="E223">
            <v>36</v>
          </cell>
          <cell r="F223">
            <v>19400</v>
          </cell>
          <cell r="G223" t="str">
            <v>New York</v>
          </cell>
          <cell r="H223">
            <v>36059</v>
          </cell>
          <cell r="I223" t="str">
            <v>Nassau</v>
          </cell>
          <cell r="J223">
            <v>11714</v>
          </cell>
          <cell r="K223">
            <v>10</v>
          </cell>
          <cell r="L223" t="str">
            <v>Four-year for-profit</v>
          </cell>
          <cell r="M223">
            <v>3</v>
          </cell>
          <cell r="N223">
            <v>1</v>
          </cell>
          <cell r="O223">
            <v>0</v>
          </cell>
          <cell r="P223">
            <v>999</v>
          </cell>
          <cell r="Q223">
            <v>2588.5871999999999</v>
          </cell>
          <cell r="R223">
            <v>2726.0207999999998</v>
          </cell>
          <cell r="S223">
            <v>0</v>
          </cell>
          <cell r="T223">
            <v>0</v>
          </cell>
          <cell r="U223">
            <v>0</v>
          </cell>
          <cell r="V223">
            <v>1886</v>
          </cell>
          <cell r="W223">
            <v>1790</v>
          </cell>
          <cell r="X223">
            <v>16197</v>
          </cell>
          <cell r="Y223">
            <v>10390</v>
          </cell>
          <cell r="Z223">
            <v>0.23529411764705799</v>
          </cell>
          <cell r="AB223">
            <v>5611</v>
          </cell>
          <cell r="AC223">
            <v>34955.285714285703</v>
          </cell>
          <cell r="AF223">
            <v>12829</v>
          </cell>
          <cell r="AH223">
            <v>39000</v>
          </cell>
          <cell r="AJ223">
            <v>4762288</v>
          </cell>
          <cell r="AK223">
            <v>5226372</v>
          </cell>
          <cell r="AL223">
            <v>1.5083799E-2</v>
          </cell>
          <cell r="AM223">
            <v>4.6368713999999998E-2</v>
          </cell>
          <cell r="AN223">
            <v>8.0446929E-2</v>
          </cell>
          <cell r="AO223">
            <v>6.1452514000000001E-3</v>
          </cell>
          <cell r="AP223">
            <v>12.032085</v>
          </cell>
          <cell r="AQ223">
            <v>43.582889999999999</v>
          </cell>
          <cell r="AR223">
            <v>0</v>
          </cell>
          <cell r="AS223">
            <v>0</v>
          </cell>
          <cell r="AT223">
            <v>0</v>
          </cell>
          <cell r="AU223">
            <v>35.294117</v>
          </cell>
          <cell r="AV223">
            <v>0</v>
          </cell>
          <cell r="AW223">
            <v>9.0909089999999999</v>
          </cell>
        </row>
        <row r="224">
          <cell r="A224">
            <v>40473</v>
          </cell>
          <cell r="B224" t="str">
            <v>Bridgemont Community And Technical College</v>
          </cell>
          <cell r="C224">
            <v>3</v>
          </cell>
          <cell r="D224" t="str">
            <v>WV</v>
          </cell>
          <cell r="E224">
            <v>54</v>
          </cell>
          <cell r="F224">
            <v>16801</v>
          </cell>
          <cell r="G224" t="str">
            <v>Beckley</v>
          </cell>
          <cell r="H224">
            <v>54019</v>
          </cell>
          <cell r="I224" t="str">
            <v>Fayette</v>
          </cell>
          <cell r="J224">
            <v>25136</v>
          </cell>
          <cell r="K224">
            <v>9</v>
          </cell>
          <cell r="L224" t="str">
            <v>Two-year (public and private not-for-profit)</v>
          </cell>
          <cell r="M224">
            <v>1</v>
          </cell>
          <cell r="N224">
            <v>2</v>
          </cell>
          <cell r="O224">
            <v>1</v>
          </cell>
          <cell r="P224">
            <v>999</v>
          </cell>
          <cell r="R224">
            <v>2726.1662999999999</v>
          </cell>
          <cell r="S224">
            <v>0</v>
          </cell>
          <cell r="T224">
            <v>0</v>
          </cell>
          <cell r="U224">
            <v>0</v>
          </cell>
          <cell r="V224">
            <v>1162</v>
          </cell>
          <cell r="AB224">
            <v>6001</v>
          </cell>
          <cell r="AF224">
            <v>3148</v>
          </cell>
        </row>
        <row r="225">
          <cell r="A225">
            <v>21154</v>
          </cell>
          <cell r="B225" t="str">
            <v>Bridgerland Applied Technology College</v>
          </cell>
          <cell r="C225">
            <v>4</v>
          </cell>
          <cell r="D225" t="str">
            <v>UT</v>
          </cell>
          <cell r="E225">
            <v>49</v>
          </cell>
          <cell r="F225">
            <v>36200</v>
          </cell>
          <cell r="G225" t="str">
            <v>Logan</v>
          </cell>
          <cell r="H225">
            <v>49005</v>
          </cell>
          <cell r="I225" t="str">
            <v>Cache</v>
          </cell>
          <cell r="J225">
            <v>84321</v>
          </cell>
          <cell r="K225">
            <v>9</v>
          </cell>
          <cell r="L225" t="str">
            <v>Two-year (public and private not-for-profit)</v>
          </cell>
          <cell r="M225">
            <v>1</v>
          </cell>
          <cell r="N225">
            <v>2</v>
          </cell>
          <cell r="O225">
            <v>1</v>
          </cell>
          <cell r="P225">
            <v>999</v>
          </cell>
          <cell r="Q225">
            <v>14958.602000000001</v>
          </cell>
          <cell r="R225">
            <v>4845.1616000000004</v>
          </cell>
          <cell r="S225">
            <v>0</v>
          </cell>
          <cell r="T225">
            <v>0</v>
          </cell>
          <cell r="U225">
            <v>0</v>
          </cell>
          <cell r="V225">
            <v>593</v>
          </cell>
          <cell r="W225">
            <v>304</v>
          </cell>
          <cell r="Z225">
            <v>0.54393305439330497</v>
          </cell>
          <cell r="AF225">
            <v>1320</v>
          </cell>
          <cell r="AH225">
            <v>25800</v>
          </cell>
          <cell r="AJ225">
            <v>5088740</v>
          </cell>
          <cell r="AK225">
            <v>7133943</v>
          </cell>
          <cell r="AL225">
            <v>2.6315789999999999E-2</v>
          </cell>
          <cell r="AM225">
            <v>3.2894737E-3</v>
          </cell>
          <cell r="AN225">
            <v>3.6184210000000001E-2</v>
          </cell>
          <cell r="AO225">
            <v>0</v>
          </cell>
          <cell r="AP225">
            <v>0</v>
          </cell>
          <cell r="AQ225">
            <v>8.8235291999999994</v>
          </cell>
          <cell r="AR225">
            <v>47.619048999999997</v>
          </cell>
          <cell r="AS225">
            <v>0</v>
          </cell>
          <cell r="AT225">
            <v>4.0616244999999997</v>
          </cell>
          <cell r="AU225">
            <v>1.5406162999999999</v>
          </cell>
          <cell r="AV225">
            <v>0</v>
          </cell>
          <cell r="AW225">
            <v>37.955181000000003</v>
          </cell>
        </row>
        <row r="226">
          <cell r="A226">
            <v>3704</v>
          </cell>
          <cell r="B226" t="str">
            <v>Bridgewater College</v>
          </cell>
          <cell r="C226">
            <v>3</v>
          </cell>
          <cell r="D226" t="str">
            <v>VA</v>
          </cell>
          <cell r="E226">
            <v>51</v>
          </cell>
          <cell r="F226">
            <v>17200</v>
          </cell>
          <cell r="G226" t="str">
            <v>Harrisonburg</v>
          </cell>
          <cell r="H226">
            <v>51165</v>
          </cell>
          <cell r="I226" t="str">
            <v>Rockingham</v>
          </cell>
          <cell r="J226">
            <v>22812</v>
          </cell>
          <cell r="K226">
            <v>6</v>
          </cell>
          <cell r="L226" t="str">
            <v>Selective private</v>
          </cell>
          <cell r="M226">
            <v>2</v>
          </cell>
          <cell r="N226">
            <v>1</v>
          </cell>
          <cell r="O226">
            <v>0</v>
          </cell>
          <cell r="P226">
            <v>4</v>
          </cell>
          <cell r="Q226">
            <v>6360.4038</v>
          </cell>
          <cell r="R226">
            <v>5016.9804999999997</v>
          </cell>
          <cell r="S226">
            <v>0</v>
          </cell>
          <cell r="T226">
            <v>0</v>
          </cell>
          <cell r="U226">
            <v>0</v>
          </cell>
          <cell r="V226">
            <v>1848</v>
          </cell>
          <cell r="W226">
            <v>1223</v>
          </cell>
          <cell r="X226">
            <v>30380</v>
          </cell>
          <cell r="Y226">
            <v>14970</v>
          </cell>
          <cell r="Z226">
            <v>0.59909909909909898</v>
          </cell>
          <cell r="AA226">
            <v>0.54574132492113503</v>
          </cell>
          <cell r="AB226">
            <v>6211</v>
          </cell>
          <cell r="AC226">
            <v>46131.612500000003</v>
          </cell>
          <cell r="AD226">
            <v>1045</v>
          </cell>
          <cell r="AE226">
            <v>1040</v>
          </cell>
          <cell r="AF226">
            <v>15471</v>
          </cell>
          <cell r="AG226">
            <v>0.45070000999999998</v>
          </cell>
          <cell r="AH226">
            <v>42600</v>
          </cell>
          <cell r="AJ226">
            <v>8948409</v>
          </cell>
          <cell r="AK226">
            <v>5504149</v>
          </cell>
          <cell r="AL226">
            <v>8.9942766E-3</v>
          </cell>
          <cell r="AM226">
            <v>6.2959931999999996E-2</v>
          </cell>
          <cell r="AN226">
            <v>9.8119378E-3</v>
          </cell>
          <cell r="AO226">
            <v>9.8119378E-3</v>
          </cell>
          <cell r="AP226">
            <v>11.707317</v>
          </cell>
          <cell r="AQ226">
            <v>23.902439000000001</v>
          </cell>
          <cell r="AR226">
            <v>0</v>
          </cell>
          <cell r="AS226">
            <v>9.7560977999999992</v>
          </cell>
          <cell r="AT226">
            <v>0</v>
          </cell>
          <cell r="AU226">
            <v>17.560976</v>
          </cell>
          <cell r="AV226">
            <v>37.073169999999998</v>
          </cell>
          <cell r="AW226">
            <v>0</v>
          </cell>
        </row>
        <row r="227">
          <cell r="A227">
            <v>2183</v>
          </cell>
          <cell r="B227" t="str">
            <v>Bridgewater State University</v>
          </cell>
          <cell r="C227">
            <v>1</v>
          </cell>
          <cell r="D227" t="str">
            <v>MA</v>
          </cell>
          <cell r="E227">
            <v>25</v>
          </cell>
          <cell r="F227">
            <v>20500</v>
          </cell>
          <cell r="G227" t="str">
            <v>Boston</v>
          </cell>
          <cell r="H227">
            <v>25023</v>
          </cell>
          <cell r="I227" t="str">
            <v>Plymouth</v>
          </cell>
          <cell r="J227">
            <v>2325</v>
          </cell>
          <cell r="K227">
            <v>5</v>
          </cell>
          <cell r="L227" t="str">
            <v>Selective public</v>
          </cell>
          <cell r="M227">
            <v>1</v>
          </cell>
          <cell r="N227">
            <v>1</v>
          </cell>
          <cell r="O227">
            <v>1</v>
          </cell>
          <cell r="P227">
            <v>4</v>
          </cell>
          <cell r="Q227">
            <v>2786.1201000000001</v>
          </cell>
          <cell r="R227">
            <v>4082.5893999999998</v>
          </cell>
          <cell r="S227">
            <v>0</v>
          </cell>
          <cell r="T227">
            <v>0</v>
          </cell>
          <cell r="U227">
            <v>0</v>
          </cell>
          <cell r="V227">
            <v>9615</v>
          </cell>
          <cell r="W227">
            <v>8839</v>
          </cell>
          <cell r="X227">
            <v>8353</v>
          </cell>
          <cell r="Y227">
            <v>2954</v>
          </cell>
          <cell r="Z227">
            <v>0.57511283043197903</v>
          </cell>
          <cell r="AA227">
            <v>0.47012987012987001</v>
          </cell>
          <cell r="AB227">
            <v>8315</v>
          </cell>
          <cell r="AC227">
            <v>51579.019083969397</v>
          </cell>
          <cell r="AD227">
            <v>990</v>
          </cell>
          <cell r="AE227">
            <v>1010</v>
          </cell>
          <cell r="AF227">
            <v>14019</v>
          </cell>
          <cell r="AG227">
            <v>0.214</v>
          </cell>
          <cell r="AH227">
            <v>41500</v>
          </cell>
          <cell r="AI227">
            <v>2.6021044</v>
          </cell>
          <cell r="AJ227">
            <v>45593410</v>
          </cell>
          <cell r="AK227">
            <v>26340868</v>
          </cell>
          <cell r="AL227">
            <v>9.0395482000000006E-3</v>
          </cell>
          <cell r="AM227">
            <v>3.5875707999999999E-2</v>
          </cell>
          <cell r="AN227">
            <v>1.5677966000000002E-2</v>
          </cell>
          <cell r="AO227">
            <v>1.8079095999999999E-2</v>
          </cell>
          <cell r="AP227">
            <v>9.3936805999999997</v>
          </cell>
          <cell r="AQ227">
            <v>14.175917999999999</v>
          </cell>
          <cell r="AR227">
            <v>3.4158838</v>
          </cell>
          <cell r="AS227">
            <v>7.3441504999999996</v>
          </cell>
          <cell r="AT227">
            <v>3.4158838</v>
          </cell>
          <cell r="AU227">
            <v>8.7959013000000006</v>
          </cell>
          <cell r="AV227">
            <v>51.665244999999999</v>
          </cell>
          <cell r="AW227">
            <v>1.793339</v>
          </cell>
        </row>
        <row r="228">
          <cell r="A228">
            <v>3670</v>
          </cell>
          <cell r="B228" t="str">
            <v>Brigham Young University</v>
          </cell>
          <cell r="C228">
            <v>4</v>
          </cell>
          <cell r="D228" t="str">
            <v>UT</v>
          </cell>
          <cell r="E228">
            <v>49</v>
          </cell>
          <cell r="F228">
            <v>36000</v>
          </cell>
          <cell r="G228" t="str">
            <v>Provo</v>
          </cell>
          <cell r="H228">
            <v>49049</v>
          </cell>
          <cell r="I228" t="str">
            <v>Utah</v>
          </cell>
          <cell r="J228">
            <v>84602</v>
          </cell>
          <cell r="K228">
            <v>6</v>
          </cell>
          <cell r="L228" t="str">
            <v>Selective private</v>
          </cell>
          <cell r="M228">
            <v>2</v>
          </cell>
          <cell r="N228">
            <v>1</v>
          </cell>
          <cell r="O228">
            <v>0</v>
          </cell>
          <cell r="P228">
            <v>3</v>
          </cell>
          <cell r="Q228">
            <v>8387.7587999999996</v>
          </cell>
          <cell r="R228">
            <v>11580.967000000001</v>
          </cell>
          <cell r="S228">
            <v>0</v>
          </cell>
          <cell r="T228">
            <v>0</v>
          </cell>
          <cell r="U228">
            <v>0</v>
          </cell>
          <cell r="V228">
            <v>27765</v>
          </cell>
          <cell r="W228">
            <v>32554</v>
          </cell>
          <cell r="X228">
            <v>5000</v>
          </cell>
          <cell r="Y228">
            <v>2940</v>
          </cell>
          <cell r="Z228">
            <v>0.77966645285439296</v>
          </cell>
          <cell r="AA228">
            <v>0.71093318608503497</v>
          </cell>
          <cell r="AB228">
            <v>9649</v>
          </cell>
          <cell r="AC228">
            <v>66217.146545178402</v>
          </cell>
          <cell r="AD228">
            <v>1260</v>
          </cell>
          <cell r="AF228">
            <v>9848</v>
          </cell>
          <cell r="AG228">
            <v>0.50580000999999997</v>
          </cell>
          <cell r="AH228">
            <v>57400</v>
          </cell>
          <cell r="AJ228">
            <v>372395576</v>
          </cell>
          <cell r="AK228">
            <v>263843808</v>
          </cell>
          <cell r="AL228">
            <v>2.3005929000000001E-2</v>
          </cell>
          <cell r="AM228">
            <v>2.6273240999999999E-3</v>
          </cell>
          <cell r="AN228">
            <v>2.2601725999999999E-2</v>
          </cell>
          <cell r="AO228">
            <v>3.0955268000000001E-2</v>
          </cell>
          <cell r="AP228">
            <v>13.844872000000001</v>
          </cell>
          <cell r="AQ228">
            <v>18.487628999999998</v>
          </cell>
          <cell r="AR228">
            <v>1.5429523999999999</v>
          </cell>
          <cell r="AS228">
            <v>14.595496000000001</v>
          </cell>
          <cell r="AT228">
            <v>0.98693352999999995</v>
          </cell>
          <cell r="AU228">
            <v>18.306923000000001</v>
          </cell>
          <cell r="AV228">
            <v>31.192661000000001</v>
          </cell>
          <cell r="AW228">
            <v>1.0425354</v>
          </cell>
        </row>
        <row r="229">
          <cell r="A229">
            <v>1606</v>
          </cell>
          <cell r="B229" t="str">
            <v>Brigham Young University - Hawaii</v>
          </cell>
          <cell r="C229">
            <v>4</v>
          </cell>
          <cell r="D229" t="str">
            <v>HI</v>
          </cell>
          <cell r="E229">
            <v>15</v>
          </cell>
          <cell r="F229">
            <v>34701</v>
          </cell>
          <cell r="G229" t="str">
            <v>Honolulu</v>
          </cell>
          <cell r="H229">
            <v>15003</v>
          </cell>
          <cell r="I229" t="str">
            <v>Honolulu</v>
          </cell>
          <cell r="J229">
            <v>96762</v>
          </cell>
          <cell r="K229">
            <v>6</v>
          </cell>
          <cell r="L229" t="str">
            <v>Selective private</v>
          </cell>
          <cell r="M229">
            <v>2</v>
          </cell>
          <cell r="N229">
            <v>1</v>
          </cell>
          <cell r="O229">
            <v>0</v>
          </cell>
          <cell r="P229">
            <v>3</v>
          </cell>
          <cell r="Q229">
            <v>8653.9766</v>
          </cell>
          <cell r="R229">
            <v>10795.642</v>
          </cell>
          <cell r="S229">
            <v>0</v>
          </cell>
          <cell r="T229">
            <v>0</v>
          </cell>
          <cell r="U229">
            <v>0</v>
          </cell>
          <cell r="V229">
            <v>2882</v>
          </cell>
          <cell r="W229">
            <v>2353</v>
          </cell>
          <cell r="X229">
            <v>4940</v>
          </cell>
          <cell r="Y229">
            <v>2988</v>
          </cell>
          <cell r="Z229">
            <v>0.47029702970296999</v>
          </cell>
          <cell r="AA229">
            <v>0.42896174863387898</v>
          </cell>
          <cell r="AB229">
            <v>8794</v>
          </cell>
          <cell r="AC229">
            <v>71477.393162393098</v>
          </cell>
          <cell r="AD229">
            <v>1070</v>
          </cell>
          <cell r="AF229">
            <v>8239</v>
          </cell>
          <cell r="AG229">
            <v>0.63959997999999996</v>
          </cell>
          <cell r="AH229">
            <v>39400</v>
          </cell>
          <cell r="AJ229">
            <v>32273000</v>
          </cell>
          <cell r="AK229">
            <v>21049412</v>
          </cell>
          <cell r="AL229">
            <v>0.15384616000000001</v>
          </cell>
          <cell r="AM229">
            <v>3.3999150999999999E-3</v>
          </cell>
          <cell r="AN229">
            <v>1.4449638000000001E-2</v>
          </cell>
          <cell r="AO229">
            <v>0.38419038</v>
          </cell>
          <cell r="AP229">
            <v>9.6566524999999999</v>
          </cell>
          <cell r="AQ229">
            <v>23.605149999999998</v>
          </cell>
          <cell r="AR229">
            <v>0</v>
          </cell>
          <cell r="AS229">
            <v>8.1545067000000007</v>
          </cell>
          <cell r="AT229">
            <v>3.6480687000000001</v>
          </cell>
          <cell r="AU229">
            <v>22.961373999999999</v>
          </cell>
          <cell r="AV229">
            <v>31.974250999999999</v>
          </cell>
          <cell r="AW229">
            <v>0</v>
          </cell>
        </row>
        <row r="230">
          <cell r="A230">
            <v>1625</v>
          </cell>
          <cell r="B230" t="str">
            <v>Brigham Young University-Idaho</v>
          </cell>
          <cell r="C230">
            <v>4</v>
          </cell>
          <cell r="D230" t="str">
            <v>ID</v>
          </cell>
          <cell r="E230">
            <v>16</v>
          </cell>
          <cell r="F230">
            <v>36301</v>
          </cell>
          <cell r="G230" t="str">
            <v>Pocatello</v>
          </cell>
          <cell r="H230">
            <v>16065</v>
          </cell>
          <cell r="I230" t="str">
            <v>Madison</v>
          </cell>
          <cell r="J230">
            <v>83460</v>
          </cell>
          <cell r="K230">
            <v>8</v>
          </cell>
          <cell r="L230" t="str">
            <v>Nonselective four-year private not-for-profit</v>
          </cell>
          <cell r="M230">
            <v>2</v>
          </cell>
          <cell r="N230">
            <v>1</v>
          </cell>
          <cell r="O230">
            <v>0</v>
          </cell>
          <cell r="P230">
            <v>999</v>
          </cell>
          <cell r="Q230">
            <v>5046.7084999999997</v>
          </cell>
          <cell r="R230">
            <v>5129.9170000000004</v>
          </cell>
          <cell r="S230">
            <v>0</v>
          </cell>
          <cell r="T230">
            <v>0</v>
          </cell>
          <cell r="U230">
            <v>0</v>
          </cell>
          <cell r="V230">
            <v>27692</v>
          </cell>
          <cell r="W230">
            <v>8949</v>
          </cell>
          <cell r="X230">
            <v>3950</v>
          </cell>
          <cell r="Y230">
            <v>2430</v>
          </cell>
          <cell r="Z230">
            <v>0.59709618874773096</v>
          </cell>
          <cell r="AB230">
            <v>8206</v>
          </cell>
          <cell r="AC230">
            <v>41950.825316455703</v>
          </cell>
          <cell r="AD230">
            <v>1020</v>
          </cell>
          <cell r="AE230">
            <v>1045</v>
          </cell>
          <cell r="AF230">
            <v>5154</v>
          </cell>
          <cell r="AG230">
            <v>3.7000000000000002E-3</v>
          </cell>
          <cell r="AH230">
            <v>39000</v>
          </cell>
          <cell r="AJ230">
            <v>107558000</v>
          </cell>
          <cell r="AK230">
            <v>44557800</v>
          </cell>
          <cell r="AL230">
            <v>1.4750252E-2</v>
          </cell>
          <cell r="AM230">
            <v>2.2348865999999999E-3</v>
          </cell>
          <cell r="AN230">
            <v>1.8102581E-2</v>
          </cell>
          <cell r="AO230">
            <v>2.5477706999999999E-2</v>
          </cell>
          <cell r="AP230">
            <v>8.9539003000000008</v>
          </cell>
          <cell r="AQ230">
            <v>15.130024000000001</v>
          </cell>
          <cell r="AR230">
            <v>9.3971634000000002</v>
          </cell>
          <cell r="AS230">
            <v>40.691490000000002</v>
          </cell>
          <cell r="AT230">
            <v>2.3936169</v>
          </cell>
          <cell r="AU230">
            <v>9.1903076000000006</v>
          </cell>
          <cell r="AV230">
            <v>13.179669000000001</v>
          </cell>
          <cell r="AW230">
            <v>1.0638297999999999</v>
          </cell>
        </row>
        <row r="231">
          <cell r="A231">
            <v>2176</v>
          </cell>
          <cell r="B231" t="str">
            <v>Bristol Community College</v>
          </cell>
          <cell r="C231">
            <v>1</v>
          </cell>
          <cell r="D231" t="str">
            <v>MA</v>
          </cell>
          <cell r="E231">
            <v>25</v>
          </cell>
          <cell r="F231">
            <v>20401</v>
          </cell>
          <cell r="G231" t="str">
            <v>Providence</v>
          </cell>
          <cell r="H231">
            <v>25005</v>
          </cell>
          <cell r="I231" t="str">
            <v>Bristol</v>
          </cell>
          <cell r="J231">
            <v>2720</v>
          </cell>
          <cell r="K231">
            <v>9</v>
          </cell>
          <cell r="L231" t="str">
            <v>Two-year (public and private not-for-profit)</v>
          </cell>
          <cell r="M231">
            <v>1</v>
          </cell>
          <cell r="N231">
            <v>2</v>
          </cell>
          <cell r="O231">
            <v>1</v>
          </cell>
          <cell r="P231">
            <v>999</v>
          </cell>
          <cell r="Q231">
            <v>2308.835</v>
          </cell>
          <cell r="R231">
            <v>2780.0781000000002</v>
          </cell>
          <cell r="S231">
            <v>0</v>
          </cell>
          <cell r="T231">
            <v>0</v>
          </cell>
          <cell r="U231">
            <v>0</v>
          </cell>
          <cell r="V231">
            <v>9335</v>
          </cell>
          <cell r="W231">
            <v>6054</v>
          </cell>
          <cell r="X231">
            <v>4178</v>
          </cell>
          <cell r="Y231">
            <v>1656</v>
          </cell>
          <cell r="Z231">
            <v>0.17321313586606499</v>
          </cell>
          <cell r="AA231">
            <v>0.23358778625954199</v>
          </cell>
          <cell r="AB231">
            <v>5997</v>
          </cell>
          <cell r="AC231">
            <v>54120.75</v>
          </cell>
          <cell r="AF231">
            <v>4734</v>
          </cell>
          <cell r="AH231">
            <v>27900</v>
          </cell>
          <cell r="AJ231">
            <v>24372488</v>
          </cell>
          <cell r="AK231">
            <v>16295157</v>
          </cell>
          <cell r="AL231">
            <v>1.0736703E-2</v>
          </cell>
          <cell r="AM231">
            <v>3.6669970000000003E-2</v>
          </cell>
          <cell r="AN231">
            <v>2.1638584999999998E-2</v>
          </cell>
          <cell r="AO231">
            <v>0</v>
          </cell>
          <cell r="AP231">
            <v>0.91743118000000001</v>
          </cell>
          <cell r="AQ231">
            <v>18.807341000000001</v>
          </cell>
          <cell r="AR231">
            <v>19.418960999999999</v>
          </cell>
          <cell r="AS231">
            <v>21.712537999999999</v>
          </cell>
          <cell r="AT231">
            <v>10.397553</v>
          </cell>
          <cell r="AU231">
            <v>12.844037</v>
          </cell>
          <cell r="AV231">
            <v>8.7155962000000002</v>
          </cell>
          <cell r="AW231">
            <v>7.1865443999999998</v>
          </cell>
        </row>
        <row r="232">
          <cell r="A232">
            <v>11166</v>
          </cell>
          <cell r="B232" t="str">
            <v>Broadview University</v>
          </cell>
          <cell r="C232">
            <v>4</v>
          </cell>
          <cell r="D232" t="str">
            <v>UT</v>
          </cell>
          <cell r="E232">
            <v>49</v>
          </cell>
          <cell r="F232">
            <v>36100</v>
          </cell>
          <cell r="G232" t="str">
            <v>Salt Lake City</v>
          </cell>
          <cell r="H232">
            <v>49035</v>
          </cell>
          <cell r="I232" t="str">
            <v>Salt Lake</v>
          </cell>
          <cell r="J232">
            <v>84088</v>
          </cell>
          <cell r="K232">
            <v>10</v>
          </cell>
          <cell r="L232" t="str">
            <v>Four-year for-profit</v>
          </cell>
          <cell r="M232">
            <v>3</v>
          </cell>
          <cell r="N232">
            <v>1</v>
          </cell>
          <cell r="O232">
            <v>0</v>
          </cell>
          <cell r="P232">
            <v>999</v>
          </cell>
          <cell r="Q232">
            <v>2598.5918000000001</v>
          </cell>
          <cell r="R232">
            <v>10315.647999999999</v>
          </cell>
          <cell r="S232">
            <v>0</v>
          </cell>
          <cell r="T232">
            <v>0</v>
          </cell>
          <cell r="U232">
            <v>0</v>
          </cell>
          <cell r="V232">
            <v>809</v>
          </cell>
          <cell r="W232">
            <v>175</v>
          </cell>
          <cell r="X232">
            <v>13500</v>
          </cell>
          <cell r="Y232">
            <v>8100</v>
          </cell>
          <cell r="AA232">
            <v>0.26143790849673199</v>
          </cell>
          <cell r="AB232">
            <v>3643.6577000000002</v>
          </cell>
          <cell r="AC232">
            <v>20082.75</v>
          </cell>
          <cell r="AF232">
            <v>22262.596000000001</v>
          </cell>
          <cell r="AH232">
            <v>27900</v>
          </cell>
          <cell r="AJ232">
            <v>5079342</v>
          </cell>
          <cell r="AK232">
            <v>611243</v>
          </cell>
          <cell r="AL232">
            <v>2.8571428999999999E-2</v>
          </cell>
          <cell r="AM232">
            <v>3.4285713000000002E-2</v>
          </cell>
          <cell r="AN232">
            <v>8.5714288E-2</v>
          </cell>
          <cell r="AO232">
            <v>5.7142857000000002E-3</v>
          </cell>
          <cell r="AP232">
            <v>0</v>
          </cell>
          <cell r="AQ232">
            <v>1.4705881999999999</v>
          </cell>
          <cell r="AR232">
            <v>34.558822999999997</v>
          </cell>
          <cell r="AS232">
            <v>0</v>
          </cell>
          <cell r="AT232">
            <v>0</v>
          </cell>
          <cell r="AU232">
            <v>52.941177000000003</v>
          </cell>
          <cell r="AV232">
            <v>0</v>
          </cell>
          <cell r="AW232">
            <v>11.029411</v>
          </cell>
        </row>
        <row r="233">
          <cell r="A233">
            <v>8404</v>
          </cell>
          <cell r="B233" t="str">
            <v>Brookdale Community College</v>
          </cell>
          <cell r="C233">
            <v>1</v>
          </cell>
          <cell r="D233" t="str">
            <v>NJ</v>
          </cell>
          <cell r="E233">
            <v>34</v>
          </cell>
          <cell r="F233">
            <v>19500</v>
          </cell>
          <cell r="G233" t="str">
            <v>Toms River</v>
          </cell>
          <cell r="H233">
            <v>34025</v>
          </cell>
          <cell r="I233" t="str">
            <v>Monmouth</v>
          </cell>
          <cell r="J233">
            <v>7738</v>
          </cell>
          <cell r="K233">
            <v>9</v>
          </cell>
          <cell r="L233" t="str">
            <v>Two-year (public and private not-for-profit)</v>
          </cell>
          <cell r="M233">
            <v>1</v>
          </cell>
          <cell r="N233">
            <v>2</v>
          </cell>
          <cell r="O233">
            <v>1</v>
          </cell>
          <cell r="P233">
            <v>999</v>
          </cell>
          <cell r="Q233">
            <v>2151.2417</v>
          </cell>
          <cell r="R233">
            <v>3183.7885999999999</v>
          </cell>
          <cell r="S233">
            <v>0</v>
          </cell>
          <cell r="T233">
            <v>0</v>
          </cell>
          <cell r="U233">
            <v>0</v>
          </cell>
          <cell r="V233">
            <v>14360</v>
          </cell>
          <cell r="W233">
            <v>11552</v>
          </cell>
          <cell r="X233">
            <v>6384</v>
          </cell>
          <cell r="Y233">
            <v>4950</v>
          </cell>
          <cell r="Z233">
            <v>0.214005235602094</v>
          </cell>
          <cell r="AA233">
            <v>0.178645833333333</v>
          </cell>
          <cell r="AB233">
            <v>7558</v>
          </cell>
          <cell r="AC233">
            <v>59304.637614678897</v>
          </cell>
          <cell r="AF233">
            <v>4858</v>
          </cell>
          <cell r="AH233">
            <v>32900</v>
          </cell>
          <cell r="AJ233">
            <v>44312127</v>
          </cell>
          <cell r="AK233">
            <v>25562096</v>
          </cell>
          <cell r="AL233">
            <v>4.3369114E-2</v>
          </cell>
          <cell r="AM233">
            <v>8.6305402000000003E-2</v>
          </cell>
          <cell r="AN233">
            <v>5.5488229E-2</v>
          </cell>
          <cell r="AO233">
            <v>9.6952905999999998E-3</v>
          </cell>
          <cell r="AP233">
            <v>0.33305579000000002</v>
          </cell>
          <cell r="AQ233">
            <v>23.563697999999999</v>
          </cell>
          <cell r="AR233">
            <v>11.074104999999999</v>
          </cell>
          <cell r="AS233">
            <v>22.98085</v>
          </cell>
          <cell r="AT233">
            <v>8.5761862000000004</v>
          </cell>
          <cell r="AU233">
            <v>7.9100747</v>
          </cell>
          <cell r="AV233">
            <v>23.064114</v>
          </cell>
          <cell r="AW233">
            <v>2.4979184000000001</v>
          </cell>
        </row>
        <row r="234">
          <cell r="A234">
            <v>22188</v>
          </cell>
          <cell r="B234" t="str">
            <v>Brookline College</v>
          </cell>
          <cell r="C234">
            <v>4</v>
          </cell>
          <cell r="D234" t="str">
            <v>AZ</v>
          </cell>
          <cell r="E234">
            <v>4</v>
          </cell>
          <cell r="F234">
            <v>35001</v>
          </cell>
          <cell r="G234" t="str">
            <v>Phoenix</v>
          </cell>
          <cell r="H234">
            <v>4013</v>
          </cell>
          <cell r="I234" t="str">
            <v>Maricopa</v>
          </cell>
          <cell r="J234">
            <v>85021</v>
          </cell>
          <cell r="K234">
            <v>10</v>
          </cell>
          <cell r="L234" t="str">
            <v>Four-year for-profit</v>
          </cell>
          <cell r="M234">
            <v>3</v>
          </cell>
          <cell r="N234">
            <v>1</v>
          </cell>
          <cell r="O234">
            <v>0</v>
          </cell>
          <cell r="P234">
            <v>999</v>
          </cell>
          <cell r="Q234">
            <v>27146.223000000002</v>
          </cell>
          <cell r="R234">
            <v>10716.058000000001</v>
          </cell>
          <cell r="S234">
            <v>0</v>
          </cell>
          <cell r="T234">
            <v>0</v>
          </cell>
          <cell r="U234">
            <v>0</v>
          </cell>
          <cell r="V234">
            <v>1743</v>
          </cell>
          <cell r="W234">
            <v>646</v>
          </cell>
          <cell r="Z234">
            <v>0.42857142857142799</v>
          </cell>
          <cell r="AB234">
            <v>4608.6831000000002</v>
          </cell>
          <cell r="AC234">
            <v>20067.5</v>
          </cell>
          <cell r="AF234">
            <v>23898.947</v>
          </cell>
          <cell r="AH234">
            <v>22300</v>
          </cell>
          <cell r="AJ234">
            <v>17635900</v>
          </cell>
          <cell r="AK234">
            <v>7332935</v>
          </cell>
          <cell r="AL234">
            <v>2.4238802E-2</v>
          </cell>
          <cell r="AM234">
            <v>9.9724345000000006E-2</v>
          </cell>
          <cell r="AN234">
            <v>0.33624812999999998</v>
          </cell>
          <cell r="AO234">
            <v>0</v>
          </cell>
          <cell r="AP234">
            <v>0</v>
          </cell>
          <cell r="AQ234">
            <v>43.496673999999999</v>
          </cell>
          <cell r="AR234">
            <v>30.066545000000001</v>
          </cell>
          <cell r="AS234">
            <v>0</v>
          </cell>
          <cell r="AT234">
            <v>13.793103</v>
          </cell>
          <cell r="AU234">
            <v>12.643678</v>
          </cell>
          <cell r="AV234">
            <v>0</v>
          </cell>
          <cell r="AW234">
            <v>0</v>
          </cell>
        </row>
        <row r="235">
          <cell r="A235">
            <v>1123</v>
          </cell>
          <cell r="B235" t="str">
            <v>Brooks Institute</v>
          </cell>
          <cell r="C235">
            <v>4</v>
          </cell>
          <cell r="D235" t="str">
            <v>CA</v>
          </cell>
          <cell r="E235">
            <v>6</v>
          </cell>
          <cell r="F235">
            <v>38200</v>
          </cell>
          <cell r="G235" t="str">
            <v>Santa Barbara</v>
          </cell>
          <cell r="H235">
            <v>6083</v>
          </cell>
          <cell r="I235" t="str">
            <v>Santa Barbara</v>
          </cell>
          <cell r="J235">
            <v>93101</v>
          </cell>
          <cell r="K235">
            <v>10</v>
          </cell>
          <cell r="L235" t="str">
            <v>Four-year for-profit</v>
          </cell>
          <cell r="M235">
            <v>3</v>
          </cell>
          <cell r="N235">
            <v>1</v>
          </cell>
          <cell r="O235">
            <v>0</v>
          </cell>
          <cell r="P235">
            <v>999</v>
          </cell>
          <cell r="Q235">
            <v>4788.6206000000002</v>
          </cell>
          <cell r="R235">
            <v>5861.5150999999996</v>
          </cell>
          <cell r="S235">
            <v>0</v>
          </cell>
          <cell r="T235">
            <v>0</v>
          </cell>
          <cell r="U235">
            <v>0</v>
          </cell>
          <cell r="V235">
            <v>492</v>
          </cell>
          <cell r="W235">
            <v>670</v>
          </cell>
          <cell r="X235">
            <v>20112</v>
          </cell>
          <cell r="Y235">
            <v>16260</v>
          </cell>
          <cell r="Z235">
            <v>0.36538461538461497</v>
          </cell>
          <cell r="AB235">
            <v>6236</v>
          </cell>
          <cell r="AC235">
            <v>40929.1739130434</v>
          </cell>
          <cell r="AF235">
            <v>26746</v>
          </cell>
          <cell r="AG235">
            <v>0.02</v>
          </cell>
          <cell r="AH235">
            <v>29100</v>
          </cell>
          <cell r="AJ235">
            <v>4319584</v>
          </cell>
          <cell r="AK235">
            <v>3393376</v>
          </cell>
          <cell r="AL235">
            <v>7.4766352999999994E-2</v>
          </cell>
          <cell r="AM235">
            <v>4.6728969999999996E-3</v>
          </cell>
          <cell r="AN235">
            <v>4.2056075999999998E-2</v>
          </cell>
          <cell r="AO235">
            <v>0</v>
          </cell>
          <cell r="AP235">
            <v>100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</row>
        <row r="236">
          <cell r="A236">
            <v>2862</v>
          </cell>
          <cell r="B236" t="str">
            <v>Broome Community College</v>
          </cell>
          <cell r="C236">
            <v>1</v>
          </cell>
          <cell r="D236" t="str">
            <v>NY</v>
          </cell>
          <cell r="E236">
            <v>36</v>
          </cell>
          <cell r="F236">
            <v>17900</v>
          </cell>
          <cell r="G236" t="str">
            <v>Union</v>
          </cell>
          <cell r="H236">
            <v>36007</v>
          </cell>
          <cell r="I236" t="str">
            <v>Broome</v>
          </cell>
          <cell r="J236">
            <v>13905</v>
          </cell>
          <cell r="K236">
            <v>9</v>
          </cell>
          <cell r="L236" t="str">
            <v>Two-year (public and private not-for-profit)</v>
          </cell>
          <cell r="M236">
            <v>1</v>
          </cell>
          <cell r="N236">
            <v>2</v>
          </cell>
          <cell r="O236">
            <v>1</v>
          </cell>
          <cell r="P236">
            <v>999</v>
          </cell>
          <cell r="Q236">
            <v>3094.0286000000001</v>
          </cell>
          <cell r="R236">
            <v>4413.5541999999996</v>
          </cell>
          <cell r="S236">
            <v>0</v>
          </cell>
          <cell r="T236">
            <v>0</v>
          </cell>
          <cell r="U236">
            <v>0</v>
          </cell>
          <cell r="V236">
            <v>5894</v>
          </cell>
          <cell r="W236">
            <v>5663</v>
          </cell>
          <cell r="X236">
            <v>4695</v>
          </cell>
          <cell r="Y236">
            <v>2551</v>
          </cell>
          <cell r="Z236">
            <v>0.26485788113695002</v>
          </cell>
          <cell r="AA236">
            <v>0.28311425682507502</v>
          </cell>
          <cell r="AB236">
            <v>5794</v>
          </cell>
          <cell r="AC236">
            <v>54752.6</v>
          </cell>
          <cell r="AF236">
            <v>3813</v>
          </cell>
          <cell r="AH236">
            <v>31000</v>
          </cell>
          <cell r="AJ236">
            <v>25866377</v>
          </cell>
          <cell r="AK236">
            <v>17665796</v>
          </cell>
          <cell r="AL236">
            <v>4.5912061000000001E-3</v>
          </cell>
          <cell r="AM236">
            <v>8.2994876000000006E-3</v>
          </cell>
          <cell r="AN236">
            <v>4.4146213000000002E-3</v>
          </cell>
          <cell r="AO236">
            <v>2.0837013000000001E-2</v>
          </cell>
          <cell r="AP236">
            <v>0</v>
          </cell>
          <cell r="AQ236">
            <v>24.704492999999999</v>
          </cell>
          <cell r="AR236">
            <v>19.858156000000001</v>
          </cell>
          <cell r="AS236">
            <v>28.605201999999998</v>
          </cell>
          <cell r="AT236">
            <v>8.5106382000000007</v>
          </cell>
          <cell r="AU236">
            <v>13.947990000000001</v>
          </cell>
          <cell r="AV236">
            <v>3.4278960000000001</v>
          </cell>
          <cell r="AW236">
            <v>0.94562650000000004</v>
          </cell>
        </row>
        <row r="237">
          <cell r="A237">
            <v>1500</v>
          </cell>
          <cell r="B237" t="str">
            <v>Broward College</v>
          </cell>
          <cell r="C237">
            <v>3</v>
          </cell>
          <cell r="D237" t="str">
            <v>FL</v>
          </cell>
          <cell r="E237">
            <v>12</v>
          </cell>
          <cell r="F237">
            <v>7000</v>
          </cell>
          <cell r="G237" t="str">
            <v>Miami</v>
          </cell>
          <cell r="H237">
            <v>12011</v>
          </cell>
          <cell r="I237" t="str">
            <v>Broward</v>
          </cell>
          <cell r="J237">
            <v>33301</v>
          </cell>
          <cell r="K237">
            <v>7</v>
          </cell>
          <cell r="L237" t="str">
            <v>Nonselective four-year public</v>
          </cell>
          <cell r="M237">
            <v>1</v>
          </cell>
          <cell r="N237">
            <v>1</v>
          </cell>
          <cell r="O237">
            <v>1</v>
          </cell>
          <cell r="P237">
            <v>999</v>
          </cell>
          <cell r="Q237">
            <v>1693.5043000000001</v>
          </cell>
          <cell r="R237">
            <v>1991.3456000000001</v>
          </cell>
          <cell r="S237">
            <v>0</v>
          </cell>
          <cell r="T237">
            <v>0</v>
          </cell>
          <cell r="U237">
            <v>0</v>
          </cell>
          <cell r="V237">
            <v>43883</v>
          </cell>
          <cell r="W237">
            <v>27389</v>
          </cell>
          <cell r="X237">
            <v>2542</v>
          </cell>
          <cell r="Y237">
            <v>1418</v>
          </cell>
          <cell r="AA237">
            <v>0.33908045977011397</v>
          </cell>
          <cell r="AB237">
            <v>6476</v>
          </cell>
          <cell r="AC237">
            <v>51196.940063091402</v>
          </cell>
          <cell r="AF237">
            <v>7697</v>
          </cell>
          <cell r="AH237">
            <v>33400</v>
          </cell>
          <cell r="AI237">
            <v>906.11414000000002</v>
          </cell>
          <cell r="AJ237">
            <v>81577260</v>
          </cell>
          <cell r="AK237">
            <v>47147172</v>
          </cell>
          <cell r="AL237">
            <v>3.4721966999999999E-2</v>
          </cell>
          <cell r="AM237">
            <v>0.25824237</v>
          </cell>
          <cell r="AN237">
            <v>0.19825477999999999</v>
          </cell>
          <cell r="AO237">
            <v>6.2251269999999997E-2</v>
          </cell>
          <cell r="AP237">
            <v>0.56642634000000003</v>
          </cell>
          <cell r="AQ237">
            <v>5.3553037999999997</v>
          </cell>
          <cell r="AR237">
            <v>20.288363</v>
          </cell>
          <cell r="AS237">
            <v>65.345009000000005</v>
          </cell>
          <cell r="AT237">
            <v>3.5530381000000002</v>
          </cell>
          <cell r="AU237">
            <v>3.6560247000000001</v>
          </cell>
          <cell r="AV237">
            <v>0</v>
          </cell>
          <cell r="AW237">
            <v>1.2358393999999999</v>
          </cell>
        </row>
        <row r="238">
          <cell r="A238">
            <v>7351</v>
          </cell>
          <cell r="B238" t="str">
            <v>Brown College</v>
          </cell>
          <cell r="C238">
            <v>2</v>
          </cell>
          <cell r="D238" t="str">
            <v>MN</v>
          </cell>
          <cell r="E238">
            <v>27</v>
          </cell>
          <cell r="F238">
            <v>21501</v>
          </cell>
          <cell r="G238" t="str">
            <v>Minneapolis</v>
          </cell>
          <cell r="H238">
            <v>27037</v>
          </cell>
          <cell r="I238" t="str">
            <v>Dakota</v>
          </cell>
          <cell r="J238">
            <v>55120</v>
          </cell>
          <cell r="K238">
            <v>10</v>
          </cell>
          <cell r="L238" t="str">
            <v>Four-year for-profit</v>
          </cell>
          <cell r="M238">
            <v>3</v>
          </cell>
          <cell r="N238">
            <v>1</v>
          </cell>
          <cell r="O238">
            <v>0</v>
          </cell>
          <cell r="P238">
            <v>999</v>
          </cell>
          <cell r="Q238">
            <v>3259.6169</v>
          </cell>
          <cell r="R238">
            <v>4852.7943999999998</v>
          </cell>
          <cell r="S238">
            <v>0</v>
          </cell>
          <cell r="T238">
            <v>0</v>
          </cell>
          <cell r="U238">
            <v>0</v>
          </cell>
          <cell r="V238">
            <v>381</v>
          </cell>
          <cell r="W238">
            <v>2179</v>
          </cell>
          <cell r="X238">
            <v>14084.126</v>
          </cell>
          <cell r="Z238">
            <v>0.48105868325679602</v>
          </cell>
          <cell r="AB238">
            <v>4907.0785999999998</v>
          </cell>
          <cell r="AC238">
            <v>33685.670454545398</v>
          </cell>
          <cell r="AF238">
            <v>15532.173000000001</v>
          </cell>
          <cell r="AH238">
            <v>33700</v>
          </cell>
          <cell r="AJ238">
            <v>1986704.15748031</v>
          </cell>
          <cell r="AK238">
            <v>11032000</v>
          </cell>
          <cell r="AL238">
            <v>8.4442406999999997E-2</v>
          </cell>
          <cell r="AM238">
            <v>5.9660393999999999E-2</v>
          </cell>
          <cell r="AN238">
            <v>2.2946306E-2</v>
          </cell>
          <cell r="AO238">
            <v>0</v>
          </cell>
          <cell r="AP238">
            <v>0</v>
          </cell>
          <cell r="AQ238">
            <v>1.8691589</v>
          </cell>
          <cell r="AR238">
            <v>0</v>
          </cell>
          <cell r="AS238">
            <v>0</v>
          </cell>
          <cell r="AT238">
            <v>0</v>
          </cell>
          <cell r="AU238">
            <v>65.654205000000005</v>
          </cell>
          <cell r="AV238">
            <v>32.476635000000002</v>
          </cell>
          <cell r="AW238">
            <v>0</v>
          </cell>
        </row>
        <row r="239">
          <cell r="A239">
            <v>6755</v>
          </cell>
          <cell r="B239" t="str">
            <v xml:space="preserve">Brown Mackie College </v>
          </cell>
          <cell r="C239">
            <v>2</v>
          </cell>
          <cell r="D239" t="str">
            <v>KS</v>
          </cell>
          <cell r="E239">
            <v>20</v>
          </cell>
          <cell r="F239">
            <v>29502</v>
          </cell>
          <cell r="G239" t="str">
            <v>Kansas City</v>
          </cell>
          <cell r="H239">
            <v>20091</v>
          </cell>
          <cell r="I239" t="str">
            <v>Johnson</v>
          </cell>
          <cell r="J239">
            <v>66215</v>
          </cell>
          <cell r="K239">
            <v>10</v>
          </cell>
          <cell r="L239" t="str">
            <v>Four-year for-profit</v>
          </cell>
          <cell r="M239">
            <v>3</v>
          </cell>
          <cell r="N239">
            <v>1</v>
          </cell>
          <cell r="O239">
            <v>0</v>
          </cell>
          <cell r="P239">
            <v>999</v>
          </cell>
          <cell r="Q239">
            <v>2225.8883999999998</v>
          </cell>
          <cell r="R239">
            <v>2885.3110000000001</v>
          </cell>
          <cell r="S239">
            <v>0</v>
          </cell>
          <cell r="T239">
            <v>0</v>
          </cell>
          <cell r="U239">
            <v>0</v>
          </cell>
          <cell r="V239">
            <v>1349</v>
          </cell>
          <cell r="W239">
            <v>210</v>
          </cell>
          <cell r="X239">
            <v>12123</v>
          </cell>
          <cell r="Y239">
            <v>5784</v>
          </cell>
          <cell r="AA239">
            <v>0.33266651511707201</v>
          </cell>
          <cell r="AB239">
            <v>4389.0141999999996</v>
          </cell>
          <cell r="AC239">
            <v>28826.919047619002</v>
          </cell>
          <cell r="AF239">
            <v>18855.699000000001</v>
          </cell>
          <cell r="AH239">
            <v>26300</v>
          </cell>
          <cell r="AJ239">
            <v>1400424.0140845</v>
          </cell>
          <cell r="AK239">
            <v>447982.65714285697</v>
          </cell>
          <cell r="AL239">
            <v>4.7619048999999998E-3</v>
          </cell>
          <cell r="AM239">
            <v>0.22380953000000001</v>
          </cell>
          <cell r="AN239">
            <v>2.8571428999999999E-2</v>
          </cell>
          <cell r="AO239">
            <v>0</v>
          </cell>
          <cell r="AP239">
            <v>0</v>
          </cell>
          <cell r="AQ239">
            <v>27.011493999999999</v>
          </cell>
          <cell r="AR239">
            <v>27.586206000000001</v>
          </cell>
          <cell r="AS239">
            <v>0</v>
          </cell>
          <cell r="AT239">
            <v>32.758620999999998</v>
          </cell>
          <cell r="AU239">
            <v>12.643678</v>
          </cell>
          <cell r="AV239">
            <v>0</v>
          </cell>
          <cell r="AW239">
            <v>0</v>
          </cell>
        </row>
        <row r="240">
          <cell r="A240">
            <v>3401</v>
          </cell>
          <cell r="B240" t="str">
            <v>Brown University</v>
          </cell>
          <cell r="C240">
            <v>1</v>
          </cell>
          <cell r="D240" t="str">
            <v>RI</v>
          </cell>
          <cell r="E240">
            <v>44</v>
          </cell>
          <cell r="F240">
            <v>20401</v>
          </cell>
          <cell r="G240" t="str">
            <v>Providence</v>
          </cell>
          <cell r="H240">
            <v>44007</v>
          </cell>
          <cell r="I240" t="str">
            <v>Providence</v>
          </cell>
          <cell r="J240">
            <v>2912</v>
          </cell>
          <cell r="K240">
            <v>1</v>
          </cell>
          <cell r="L240" t="str">
            <v>Ivy Plus</v>
          </cell>
          <cell r="M240">
            <v>2</v>
          </cell>
          <cell r="N240">
            <v>1</v>
          </cell>
          <cell r="O240">
            <v>0</v>
          </cell>
          <cell r="P240">
            <v>1</v>
          </cell>
          <cell r="Q240">
            <v>18139.984</v>
          </cell>
          <cell r="R240">
            <v>28680.811000000002</v>
          </cell>
          <cell r="S240">
            <v>0</v>
          </cell>
          <cell r="T240">
            <v>0</v>
          </cell>
          <cell r="U240">
            <v>0</v>
          </cell>
          <cell r="V240">
            <v>6455</v>
          </cell>
          <cell r="W240">
            <v>7723</v>
          </cell>
          <cell r="X240">
            <v>47434</v>
          </cell>
          <cell r="Y240">
            <v>26184</v>
          </cell>
          <cell r="Z240">
            <v>0.94515910629654698</v>
          </cell>
          <cell r="AA240">
            <v>0.94622191967324698</v>
          </cell>
          <cell r="AB240">
            <v>13381</v>
          </cell>
          <cell r="AC240">
            <v>81291.790268456301</v>
          </cell>
          <cell r="AD240">
            <v>1440</v>
          </cell>
          <cell r="AE240">
            <v>1390</v>
          </cell>
          <cell r="AF240">
            <v>5234</v>
          </cell>
          <cell r="AG240">
            <v>0.90820003000000005</v>
          </cell>
          <cell r="AH240">
            <v>59700</v>
          </cell>
          <cell r="AJ240">
            <v>234662000</v>
          </cell>
          <cell r="AK240">
            <v>134329904</v>
          </cell>
          <cell r="AL240">
            <v>0.14314147999999999</v>
          </cell>
          <cell r="AM240">
            <v>6.0208991000000003E-2</v>
          </cell>
          <cell r="AN240">
            <v>6.0374855999999998E-2</v>
          </cell>
          <cell r="AO240">
            <v>6.7009455999999995E-2</v>
          </cell>
          <cell r="AP240">
            <v>20.573566</v>
          </cell>
          <cell r="AQ240">
            <v>6.608479</v>
          </cell>
          <cell r="AR240">
            <v>1.6832917999999999</v>
          </cell>
          <cell r="AS240">
            <v>7.9800500999999997</v>
          </cell>
          <cell r="AT240">
            <v>2.1197007000000001</v>
          </cell>
          <cell r="AU240">
            <v>29.862843000000002</v>
          </cell>
          <cell r="AV240">
            <v>31.172070000000001</v>
          </cell>
          <cell r="AW240">
            <v>0</v>
          </cell>
        </row>
        <row r="241">
          <cell r="A241">
            <v>21707</v>
          </cell>
          <cell r="B241" t="str">
            <v>Brunswick Community College</v>
          </cell>
          <cell r="C241">
            <v>3</v>
          </cell>
          <cell r="D241" t="str">
            <v>NC</v>
          </cell>
          <cell r="E241">
            <v>37</v>
          </cell>
          <cell r="F241">
            <v>1500</v>
          </cell>
          <cell r="G241" t="str">
            <v>Wilmington</v>
          </cell>
          <cell r="H241">
            <v>37019</v>
          </cell>
          <cell r="I241" t="str">
            <v>Brunswick</v>
          </cell>
          <cell r="J241">
            <v>28422</v>
          </cell>
          <cell r="K241">
            <v>9</v>
          </cell>
          <cell r="L241" t="str">
            <v>Two-year (public and private not-for-profit)</v>
          </cell>
          <cell r="M241">
            <v>1</v>
          </cell>
          <cell r="N241">
            <v>2</v>
          </cell>
          <cell r="O241">
            <v>1</v>
          </cell>
          <cell r="P241">
            <v>999</v>
          </cell>
          <cell r="Q241">
            <v>5183.8788999999997</v>
          </cell>
          <cell r="R241">
            <v>5742.4540999999999</v>
          </cell>
          <cell r="S241">
            <v>0</v>
          </cell>
          <cell r="T241">
            <v>0</v>
          </cell>
          <cell r="U241">
            <v>0</v>
          </cell>
          <cell r="V241">
            <v>1809</v>
          </cell>
          <cell r="W241">
            <v>924</v>
          </cell>
          <cell r="X241">
            <v>2404</v>
          </cell>
          <cell r="Y241">
            <v>941</v>
          </cell>
          <cell r="Z241">
            <v>0.23728813559322001</v>
          </cell>
          <cell r="AA241">
            <v>0.33793103448275802</v>
          </cell>
          <cell r="AB241">
            <v>4769</v>
          </cell>
          <cell r="AC241">
            <v>42803.6785714285</v>
          </cell>
          <cell r="AF241">
            <v>7157</v>
          </cell>
          <cell r="AH241">
            <v>22000</v>
          </cell>
          <cell r="AJ241">
            <v>8334867</v>
          </cell>
          <cell r="AK241">
            <v>3971936</v>
          </cell>
          <cell r="AL241">
            <v>3.2467531999999999E-3</v>
          </cell>
          <cell r="AM241">
            <v>0.21428572000000001</v>
          </cell>
          <cell r="AN241">
            <v>4.3290042999999997E-3</v>
          </cell>
          <cell r="AO241">
            <v>1.0822511E-3</v>
          </cell>
          <cell r="AP241">
            <v>0</v>
          </cell>
          <cell r="AQ241">
            <v>15.131579</v>
          </cell>
          <cell r="AR241">
            <v>30.263159000000002</v>
          </cell>
          <cell r="AS241">
            <v>17.763159000000002</v>
          </cell>
          <cell r="AT241">
            <v>14.473684</v>
          </cell>
          <cell r="AU241">
            <v>14.473684</v>
          </cell>
          <cell r="AV241">
            <v>0</v>
          </cell>
          <cell r="AW241">
            <v>7.8947368000000004</v>
          </cell>
        </row>
        <row r="242">
          <cell r="A242">
            <v>3536</v>
          </cell>
          <cell r="B242" t="str">
            <v>Bryan College</v>
          </cell>
          <cell r="C242">
            <v>3</v>
          </cell>
          <cell r="D242" t="str">
            <v>TN</v>
          </cell>
          <cell r="E242">
            <v>47</v>
          </cell>
          <cell r="F242">
            <v>6402</v>
          </cell>
          <cell r="G242" t="str">
            <v>Crossville</v>
          </cell>
          <cell r="H242">
            <v>47143</v>
          </cell>
          <cell r="I242" t="str">
            <v>Rhea</v>
          </cell>
          <cell r="J242">
            <v>37321</v>
          </cell>
          <cell r="K242">
            <v>6</v>
          </cell>
          <cell r="L242" t="str">
            <v>Selective private</v>
          </cell>
          <cell r="M242">
            <v>2</v>
          </cell>
          <cell r="N242">
            <v>1</v>
          </cell>
          <cell r="O242">
            <v>0</v>
          </cell>
          <cell r="P242">
            <v>4</v>
          </cell>
          <cell r="Q242">
            <v>3001.0544</v>
          </cell>
          <cell r="R242">
            <v>3321.4187000000002</v>
          </cell>
          <cell r="S242">
            <v>0</v>
          </cell>
          <cell r="T242">
            <v>0</v>
          </cell>
          <cell r="U242">
            <v>0</v>
          </cell>
          <cell r="V242">
            <v>1573</v>
          </cell>
          <cell r="W242">
            <v>613</v>
          </cell>
          <cell r="X242">
            <v>22200</v>
          </cell>
          <cell r="Y242">
            <v>11700</v>
          </cell>
          <cell r="Z242">
            <v>0.61538461538461497</v>
          </cell>
          <cell r="AA242">
            <v>0.54471544715447096</v>
          </cell>
          <cell r="AB242">
            <v>4166</v>
          </cell>
          <cell r="AC242">
            <v>36291.294117646998</v>
          </cell>
          <cell r="AD242">
            <v>1040</v>
          </cell>
          <cell r="AE242">
            <v>1105.5</v>
          </cell>
          <cell r="AF242">
            <v>10968</v>
          </cell>
          <cell r="AG242">
            <v>0.62379998000000003</v>
          </cell>
          <cell r="AH242">
            <v>35500</v>
          </cell>
          <cell r="AJ242">
            <v>5766378</v>
          </cell>
          <cell r="AK242">
            <v>1722608.875</v>
          </cell>
          <cell r="AL242">
            <v>4.8939641999999998E-3</v>
          </cell>
          <cell r="AM242">
            <v>2.2838499000000002E-2</v>
          </cell>
          <cell r="AN242">
            <v>1.3050571E-2</v>
          </cell>
          <cell r="AO242">
            <v>2.1207178E-2</v>
          </cell>
          <cell r="AP242">
            <v>9.3457947000000008</v>
          </cell>
          <cell r="AQ242">
            <v>23.364487</v>
          </cell>
          <cell r="AR242">
            <v>4.6728972999999998</v>
          </cell>
          <cell r="AS242">
            <v>5.6074767000000003</v>
          </cell>
          <cell r="AT242">
            <v>14.018692</v>
          </cell>
          <cell r="AU242">
            <v>7.4766355000000004</v>
          </cell>
          <cell r="AV242">
            <v>35.514018999999998</v>
          </cell>
          <cell r="AW242">
            <v>0</v>
          </cell>
        </row>
        <row r="243">
          <cell r="A243">
            <v>3402</v>
          </cell>
          <cell r="B243" t="str">
            <v>Bryant University</v>
          </cell>
          <cell r="C243">
            <v>1</v>
          </cell>
          <cell r="D243" t="str">
            <v>RI</v>
          </cell>
          <cell r="E243">
            <v>44</v>
          </cell>
          <cell r="F243">
            <v>20401</v>
          </cell>
          <cell r="G243" t="str">
            <v>Providence</v>
          </cell>
          <cell r="H243">
            <v>44007</v>
          </cell>
          <cell r="I243" t="str">
            <v>Providence</v>
          </cell>
          <cell r="J243">
            <v>2917</v>
          </cell>
          <cell r="K243">
            <v>6</v>
          </cell>
          <cell r="L243" t="str">
            <v>Selective private</v>
          </cell>
          <cell r="M243">
            <v>2</v>
          </cell>
          <cell r="N243">
            <v>1</v>
          </cell>
          <cell r="O243">
            <v>0</v>
          </cell>
          <cell r="P243">
            <v>3</v>
          </cell>
          <cell r="Q243">
            <v>5255.4395000000004</v>
          </cell>
          <cell r="R243">
            <v>8427.4434000000001</v>
          </cell>
          <cell r="S243">
            <v>0</v>
          </cell>
          <cell r="T243">
            <v>0</v>
          </cell>
          <cell r="U243">
            <v>0</v>
          </cell>
          <cell r="V243">
            <v>3287</v>
          </cell>
          <cell r="W243">
            <v>3373</v>
          </cell>
          <cell r="X243">
            <v>38574</v>
          </cell>
          <cell r="Z243">
            <v>0.81978798586572399</v>
          </cell>
          <cell r="AA243">
            <v>0.64272559852670297</v>
          </cell>
          <cell r="AB243">
            <v>12905</v>
          </cell>
          <cell r="AC243">
            <v>73440.251798561105</v>
          </cell>
          <cell r="AE243">
            <v>1090</v>
          </cell>
          <cell r="AF243">
            <v>26524</v>
          </cell>
          <cell r="AG243">
            <v>0.23450001000000001</v>
          </cell>
          <cell r="AH243">
            <v>61900</v>
          </cell>
          <cell r="AJ243">
            <v>28593000</v>
          </cell>
          <cell r="AK243">
            <v>17849502</v>
          </cell>
          <cell r="AL243">
            <v>2.6197861999999999E-2</v>
          </cell>
          <cell r="AM243">
            <v>3.2057911000000001E-2</v>
          </cell>
          <cell r="AN243">
            <v>2.5853153E-2</v>
          </cell>
          <cell r="AO243">
            <v>4.3088588999999997E-2</v>
          </cell>
          <cell r="AP243">
            <v>0</v>
          </cell>
          <cell r="AQ243">
            <v>76.481482999999997</v>
          </cell>
          <cell r="AR243">
            <v>0</v>
          </cell>
          <cell r="AS243">
            <v>1.2962962</v>
          </cell>
          <cell r="AT243">
            <v>0</v>
          </cell>
          <cell r="AU243">
            <v>20.370370999999999</v>
          </cell>
          <cell r="AV243">
            <v>1.8518517999999999</v>
          </cell>
          <cell r="AW243">
            <v>0</v>
          </cell>
        </row>
        <row r="244">
          <cell r="A244">
            <v>3237</v>
          </cell>
          <cell r="B244" t="str">
            <v>Bryn Mawr College</v>
          </cell>
          <cell r="C244">
            <v>1</v>
          </cell>
          <cell r="D244" t="str">
            <v>PA</v>
          </cell>
          <cell r="E244">
            <v>42</v>
          </cell>
          <cell r="F244">
            <v>19700</v>
          </cell>
          <cell r="G244" t="str">
            <v>Philadelphia</v>
          </cell>
          <cell r="H244">
            <v>42091</v>
          </cell>
          <cell r="I244" t="str">
            <v>Montgomery</v>
          </cell>
          <cell r="J244">
            <v>19010</v>
          </cell>
          <cell r="K244">
            <v>2</v>
          </cell>
          <cell r="L244" t="str">
            <v>Other elite schools (public and private)</v>
          </cell>
          <cell r="M244">
            <v>2</v>
          </cell>
          <cell r="N244">
            <v>1</v>
          </cell>
          <cell r="O244">
            <v>0</v>
          </cell>
          <cell r="P244">
            <v>1</v>
          </cell>
          <cell r="Q244">
            <v>13127.825999999999</v>
          </cell>
          <cell r="R244">
            <v>24117.848000000002</v>
          </cell>
          <cell r="S244">
            <v>0</v>
          </cell>
          <cell r="T244">
            <v>0</v>
          </cell>
          <cell r="U244">
            <v>0</v>
          </cell>
          <cell r="V244">
            <v>1328</v>
          </cell>
          <cell r="W244">
            <v>1784</v>
          </cell>
          <cell r="X244">
            <v>45540</v>
          </cell>
          <cell r="Y244">
            <v>24160</v>
          </cell>
          <cell r="Z244">
            <v>0.84090909090909105</v>
          </cell>
          <cell r="AA244">
            <v>0.82172701949860705</v>
          </cell>
          <cell r="AB244">
            <v>9775</v>
          </cell>
          <cell r="AC244">
            <v>70127.206451612903</v>
          </cell>
          <cell r="AD244">
            <v>1320</v>
          </cell>
          <cell r="AE244">
            <v>1290</v>
          </cell>
          <cell r="AF244">
            <v>14097</v>
          </cell>
          <cell r="AG244">
            <v>0.60079998000000001</v>
          </cell>
          <cell r="AH244">
            <v>50400</v>
          </cell>
          <cell r="AJ244">
            <v>37616000</v>
          </cell>
          <cell r="AK244">
            <v>23805770</v>
          </cell>
          <cell r="AL244">
            <v>0.16642119999999999</v>
          </cell>
          <cell r="AM244">
            <v>3.9764359999999999E-2</v>
          </cell>
          <cell r="AN244">
            <v>2.7982325999999998E-2</v>
          </cell>
          <cell r="AO244">
            <v>7.6583213999999997E-2</v>
          </cell>
          <cell r="AP244">
            <v>30</v>
          </cell>
          <cell r="AQ244">
            <v>0</v>
          </cell>
          <cell r="AR244">
            <v>0</v>
          </cell>
          <cell r="AS244">
            <v>2.5806450999999999</v>
          </cell>
          <cell r="AT244">
            <v>0</v>
          </cell>
          <cell r="AU244">
            <v>27.419354999999999</v>
          </cell>
          <cell r="AV244">
            <v>40</v>
          </cell>
          <cell r="AW244">
            <v>0</v>
          </cell>
        </row>
        <row r="245">
          <cell r="A245">
            <v>3238</v>
          </cell>
          <cell r="B245" t="str">
            <v>Bucknell University</v>
          </cell>
          <cell r="C245">
            <v>1</v>
          </cell>
          <cell r="D245" t="str">
            <v>PA</v>
          </cell>
          <cell r="E245">
            <v>42</v>
          </cell>
          <cell r="F245">
            <v>18700</v>
          </cell>
          <cell r="G245" t="str">
            <v>Sunbury</v>
          </cell>
          <cell r="H245">
            <v>42119</v>
          </cell>
          <cell r="I245" t="str">
            <v>Union</v>
          </cell>
          <cell r="J245">
            <v>17837</v>
          </cell>
          <cell r="K245">
            <v>2</v>
          </cell>
          <cell r="L245" t="str">
            <v>Other elite schools (public and private)</v>
          </cell>
          <cell r="M245">
            <v>2</v>
          </cell>
          <cell r="N245">
            <v>1</v>
          </cell>
          <cell r="O245">
            <v>0</v>
          </cell>
          <cell r="P245">
            <v>1</v>
          </cell>
          <cell r="Q245">
            <v>10042.696</v>
          </cell>
          <cell r="R245">
            <v>17158.782999999999</v>
          </cell>
          <cell r="S245">
            <v>0</v>
          </cell>
          <cell r="T245">
            <v>0</v>
          </cell>
          <cell r="U245">
            <v>0</v>
          </cell>
          <cell r="V245">
            <v>3532</v>
          </cell>
          <cell r="W245">
            <v>3592</v>
          </cell>
          <cell r="X245">
            <v>48498</v>
          </cell>
          <cell r="Y245">
            <v>23839</v>
          </cell>
          <cell r="Z245">
            <v>0.90755355129650495</v>
          </cell>
          <cell r="AA245">
            <v>0.88044692737430097</v>
          </cell>
          <cell r="AB245">
            <v>10168</v>
          </cell>
          <cell r="AC245">
            <v>65644.688581314796</v>
          </cell>
          <cell r="AD245">
            <v>1305</v>
          </cell>
          <cell r="AE245">
            <v>1285</v>
          </cell>
          <cell r="AF245">
            <v>19934</v>
          </cell>
          <cell r="AG245">
            <v>0.70490003000000001</v>
          </cell>
          <cell r="AH245">
            <v>68800</v>
          </cell>
          <cell r="AJ245">
            <v>59365000</v>
          </cell>
          <cell r="AK245">
            <v>32752970</v>
          </cell>
          <cell r="AL245">
            <v>4.9375545E-2</v>
          </cell>
          <cell r="AM245">
            <v>3.0206215000000002E-2</v>
          </cell>
          <cell r="AN245">
            <v>3.1948882999999997E-2</v>
          </cell>
          <cell r="AO245">
            <v>1.6264885999999999E-2</v>
          </cell>
          <cell r="AP245">
            <v>11.360946999999999</v>
          </cell>
          <cell r="AQ245">
            <v>19.881657000000001</v>
          </cell>
          <cell r="AR245">
            <v>0</v>
          </cell>
          <cell r="AS245">
            <v>2.9585797999999999</v>
          </cell>
          <cell r="AT245">
            <v>0</v>
          </cell>
          <cell r="AU245">
            <v>34.674557</v>
          </cell>
          <cell r="AV245">
            <v>31.12426</v>
          </cell>
          <cell r="AW245">
            <v>0</v>
          </cell>
        </row>
        <row r="246">
          <cell r="A246">
            <v>3239</v>
          </cell>
          <cell r="B246" t="str">
            <v>Bucks County Community College</v>
          </cell>
          <cell r="C246">
            <v>1</v>
          </cell>
          <cell r="D246" t="str">
            <v>PA</v>
          </cell>
          <cell r="E246">
            <v>42</v>
          </cell>
          <cell r="F246">
            <v>19700</v>
          </cell>
          <cell r="G246" t="str">
            <v>Philadelphia</v>
          </cell>
          <cell r="H246">
            <v>42017</v>
          </cell>
          <cell r="I246" t="str">
            <v>Bucks</v>
          </cell>
          <cell r="J246">
            <v>18940</v>
          </cell>
          <cell r="K246">
            <v>9</v>
          </cell>
          <cell r="L246" t="str">
            <v>Two-year (public and private not-for-profit)</v>
          </cell>
          <cell r="M246">
            <v>1</v>
          </cell>
          <cell r="N246">
            <v>2</v>
          </cell>
          <cell r="O246">
            <v>1</v>
          </cell>
          <cell r="P246">
            <v>999</v>
          </cell>
          <cell r="Q246">
            <v>2230.4077000000002</v>
          </cell>
          <cell r="R246">
            <v>3896.7319000000002</v>
          </cell>
          <cell r="S246">
            <v>0</v>
          </cell>
          <cell r="T246">
            <v>0</v>
          </cell>
          <cell r="U246">
            <v>0</v>
          </cell>
          <cell r="V246">
            <v>9880</v>
          </cell>
          <cell r="W246">
            <v>8469</v>
          </cell>
          <cell r="X246">
            <v>7394</v>
          </cell>
          <cell r="Y246">
            <v>4934</v>
          </cell>
          <cell r="Z246">
            <v>0.124199743918053</v>
          </cell>
          <cell r="AA246">
            <v>0.14713896457765599</v>
          </cell>
          <cell r="AB246">
            <v>6366</v>
          </cell>
          <cell r="AC246">
            <v>55347.904411764699</v>
          </cell>
          <cell r="AF246">
            <v>6941</v>
          </cell>
          <cell r="AH246">
            <v>35800</v>
          </cell>
          <cell r="AI246">
            <v>259.36121000000003</v>
          </cell>
          <cell r="AJ246">
            <v>40187627</v>
          </cell>
          <cell r="AK246">
            <v>21689992</v>
          </cell>
          <cell r="AL246">
            <v>2.1844374E-2</v>
          </cell>
          <cell r="AM246">
            <v>2.4560161E-2</v>
          </cell>
          <cell r="AN246">
            <v>1.4051246E-2</v>
          </cell>
          <cell r="AO246">
            <v>1.2634314000000001E-2</v>
          </cell>
          <cell r="AP246">
            <v>6.1692971999999999</v>
          </cell>
          <cell r="AQ246">
            <v>32.281204000000002</v>
          </cell>
          <cell r="AR246">
            <v>13.055954</v>
          </cell>
          <cell r="AS246">
            <v>11.908177999999999</v>
          </cell>
          <cell r="AT246">
            <v>9.7560977999999992</v>
          </cell>
          <cell r="AU246">
            <v>7.0301289999999996</v>
          </cell>
          <cell r="AV246">
            <v>18.794836</v>
          </cell>
          <cell r="AW246">
            <v>1.0043042</v>
          </cell>
        </row>
        <row r="247">
          <cell r="A247">
            <v>1847</v>
          </cell>
          <cell r="B247" t="str">
            <v>Buena Vista University</v>
          </cell>
          <cell r="C247">
            <v>2</v>
          </cell>
          <cell r="D247" t="str">
            <v>IA</v>
          </cell>
          <cell r="E247">
            <v>19</v>
          </cell>
          <cell r="F247">
            <v>27401</v>
          </cell>
          <cell r="G247" t="str">
            <v>Storm Lake</v>
          </cell>
          <cell r="H247">
            <v>19021</v>
          </cell>
          <cell r="I247" t="str">
            <v>Buena Vista</v>
          </cell>
          <cell r="J247">
            <v>50588</v>
          </cell>
          <cell r="K247">
            <v>6</v>
          </cell>
          <cell r="L247" t="str">
            <v>Selective private</v>
          </cell>
          <cell r="M247">
            <v>2</v>
          </cell>
          <cell r="N247">
            <v>1</v>
          </cell>
          <cell r="O247">
            <v>0</v>
          </cell>
          <cell r="P247">
            <v>4</v>
          </cell>
          <cell r="Q247">
            <v>5055.1986999999999</v>
          </cell>
          <cell r="R247">
            <v>7164.8823000000002</v>
          </cell>
          <cell r="S247">
            <v>0</v>
          </cell>
          <cell r="T247">
            <v>0</v>
          </cell>
          <cell r="U247">
            <v>0</v>
          </cell>
          <cell r="V247">
            <v>2293</v>
          </cell>
          <cell r="W247">
            <v>2732</v>
          </cell>
          <cell r="X247">
            <v>30406</v>
          </cell>
          <cell r="Y247">
            <v>17226</v>
          </cell>
          <cell r="Z247">
            <v>0.52654867256637095</v>
          </cell>
          <cell r="AA247">
            <v>0.54340836012861704</v>
          </cell>
          <cell r="AB247">
            <v>6736</v>
          </cell>
          <cell r="AC247">
            <v>49882.987804878001</v>
          </cell>
          <cell r="AD247">
            <v>912.5</v>
          </cell>
          <cell r="AF247">
            <v>15368</v>
          </cell>
          <cell r="AG247">
            <v>0.30450000999999999</v>
          </cell>
          <cell r="AH247">
            <v>38100</v>
          </cell>
          <cell r="AJ247">
            <v>17121148</v>
          </cell>
          <cell r="AK247">
            <v>13070189</v>
          </cell>
          <cell r="AL247">
            <v>7.6074554000000001E-3</v>
          </cell>
          <cell r="AM247">
            <v>4.5644733999999996E-3</v>
          </cell>
          <cell r="AN247">
            <v>1.0270065E-2</v>
          </cell>
          <cell r="AO247">
            <v>6.8467095999999996E-3</v>
          </cell>
          <cell r="AP247">
            <v>1.5189873</v>
          </cell>
          <cell r="AQ247">
            <v>38.987343000000003</v>
          </cell>
          <cell r="AR247">
            <v>0</v>
          </cell>
          <cell r="AS247">
            <v>12.025316</v>
          </cell>
          <cell r="AT247">
            <v>1.6455696</v>
          </cell>
          <cell r="AU247">
            <v>2.4050631999999998</v>
          </cell>
          <cell r="AV247">
            <v>43.417721</v>
          </cell>
          <cell r="AW247">
            <v>0</v>
          </cell>
        </row>
        <row r="248">
          <cell r="A248">
            <v>11210</v>
          </cell>
          <cell r="B248" t="str">
            <v>Bunker Hill Community College</v>
          </cell>
          <cell r="C248">
            <v>1</v>
          </cell>
          <cell r="D248" t="str">
            <v>MA</v>
          </cell>
          <cell r="E248">
            <v>25</v>
          </cell>
          <cell r="F248">
            <v>20500</v>
          </cell>
          <cell r="G248" t="str">
            <v>Boston</v>
          </cell>
          <cell r="H248">
            <v>25025</v>
          </cell>
          <cell r="I248" t="str">
            <v>Suffolk</v>
          </cell>
          <cell r="J248">
            <v>2129</v>
          </cell>
          <cell r="K248">
            <v>9</v>
          </cell>
          <cell r="L248" t="str">
            <v>Two-year (public and private not-for-profit)</v>
          </cell>
          <cell r="M248">
            <v>1</v>
          </cell>
          <cell r="N248">
            <v>2</v>
          </cell>
          <cell r="O248">
            <v>1</v>
          </cell>
          <cell r="P248">
            <v>999</v>
          </cell>
          <cell r="Q248">
            <v>2011.2511999999999</v>
          </cell>
          <cell r="R248">
            <v>2512.9499999999998</v>
          </cell>
          <cell r="S248">
            <v>0</v>
          </cell>
          <cell r="T248">
            <v>0</v>
          </cell>
          <cell r="U248">
            <v>0</v>
          </cell>
          <cell r="V248">
            <v>14023</v>
          </cell>
          <cell r="W248">
            <v>6385</v>
          </cell>
          <cell r="X248">
            <v>3384</v>
          </cell>
          <cell r="Y248">
            <v>1560</v>
          </cell>
          <cell r="Z248">
            <v>0.107762557077625</v>
          </cell>
          <cell r="AA248">
            <v>8.9588377723970894E-2</v>
          </cell>
          <cell r="AB248">
            <v>7233</v>
          </cell>
          <cell r="AC248">
            <v>55701.367521367501</v>
          </cell>
          <cell r="AF248">
            <v>6927</v>
          </cell>
          <cell r="AH248">
            <v>33000</v>
          </cell>
          <cell r="AJ248">
            <v>31792421</v>
          </cell>
          <cell r="AK248">
            <v>16252182</v>
          </cell>
          <cell r="AL248">
            <v>0.11589663</v>
          </cell>
          <cell r="AM248">
            <v>0.21973374000000001</v>
          </cell>
          <cell r="AN248">
            <v>0.13453406000000001</v>
          </cell>
          <cell r="AO248">
            <v>0</v>
          </cell>
          <cell r="AP248">
            <v>2.8248587000000001</v>
          </cell>
          <cell r="AQ248">
            <v>24.670432999999999</v>
          </cell>
          <cell r="AR248">
            <v>29.566853999999999</v>
          </cell>
          <cell r="AS248">
            <v>13.935969999999999</v>
          </cell>
          <cell r="AT248">
            <v>6.2146892999999999</v>
          </cell>
          <cell r="AU248">
            <v>16.949152000000002</v>
          </cell>
          <cell r="AV248">
            <v>3.3898305999999998</v>
          </cell>
          <cell r="AW248">
            <v>2.4482110000000001</v>
          </cell>
        </row>
        <row r="249">
          <cell r="A249">
            <v>7730</v>
          </cell>
          <cell r="B249" t="str">
            <v>Burlington County College - Pemberton Campus</v>
          </cell>
          <cell r="C249">
            <v>1</v>
          </cell>
          <cell r="D249" t="str">
            <v>NJ</v>
          </cell>
          <cell r="E249">
            <v>34</v>
          </cell>
          <cell r="F249">
            <v>19700</v>
          </cell>
          <cell r="G249" t="str">
            <v>Philadelphia</v>
          </cell>
          <cell r="H249">
            <v>34005</v>
          </cell>
          <cell r="I249" t="str">
            <v>Burlington</v>
          </cell>
          <cell r="J249">
            <v>8068</v>
          </cell>
          <cell r="K249">
            <v>9</v>
          </cell>
          <cell r="L249" t="str">
            <v>Two-year (public and private not-for-profit)</v>
          </cell>
          <cell r="M249">
            <v>1</v>
          </cell>
          <cell r="N249">
            <v>2</v>
          </cell>
          <cell r="O249">
            <v>1</v>
          </cell>
          <cell r="P249">
            <v>999</v>
          </cell>
          <cell r="Q249">
            <v>1539.9128000000001</v>
          </cell>
          <cell r="R249">
            <v>1747.1771000000001</v>
          </cell>
          <cell r="S249">
            <v>0</v>
          </cell>
          <cell r="T249">
            <v>0</v>
          </cell>
          <cell r="U249">
            <v>0</v>
          </cell>
          <cell r="V249">
            <v>9570</v>
          </cell>
          <cell r="W249">
            <v>6122</v>
          </cell>
          <cell r="X249">
            <v>4365</v>
          </cell>
          <cell r="Y249">
            <v>2632</v>
          </cell>
          <cell r="Z249">
            <v>0.21893178212585901</v>
          </cell>
          <cell r="AA249">
            <v>0.13885778275475899</v>
          </cell>
          <cell r="AB249">
            <v>6053</v>
          </cell>
          <cell r="AC249">
            <v>54884.484375</v>
          </cell>
          <cell r="AF249">
            <v>5852</v>
          </cell>
          <cell r="AH249">
            <v>34600</v>
          </cell>
          <cell r="AJ249">
            <v>17309816</v>
          </cell>
          <cell r="AK249">
            <v>8854519</v>
          </cell>
          <cell r="AL249">
            <v>3.0055538E-2</v>
          </cell>
          <cell r="AM249">
            <v>0.16710225000000001</v>
          </cell>
          <cell r="AN249">
            <v>4.3449852999999997E-2</v>
          </cell>
          <cell r="AO249">
            <v>2.3521725E-2</v>
          </cell>
          <cell r="AP249">
            <v>0.5859375</v>
          </cell>
          <cell r="AQ249">
            <v>4.8828125</v>
          </cell>
          <cell r="AR249">
            <v>8.3984375</v>
          </cell>
          <cell r="AS249">
            <v>75.195312999999999</v>
          </cell>
          <cell r="AT249">
            <v>7.8125</v>
          </cell>
          <cell r="AU249">
            <v>0.390625</v>
          </cell>
          <cell r="AV249">
            <v>0</v>
          </cell>
          <cell r="AW249">
            <v>2.734375</v>
          </cell>
        </row>
        <row r="250">
          <cell r="A250">
            <v>3240</v>
          </cell>
          <cell r="B250" t="str">
            <v>Butler County Community College of Butler, PA</v>
          </cell>
          <cell r="C250">
            <v>1</v>
          </cell>
          <cell r="D250" t="str">
            <v>PA</v>
          </cell>
          <cell r="E250">
            <v>42</v>
          </cell>
          <cell r="F250">
            <v>16300</v>
          </cell>
          <cell r="G250" t="str">
            <v>Pittsburgh</v>
          </cell>
          <cell r="H250">
            <v>42019</v>
          </cell>
          <cell r="I250" t="str">
            <v>Butler</v>
          </cell>
          <cell r="J250">
            <v>16002</v>
          </cell>
          <cell r="K250">
            <v>9</v>
          </cell>
          <cell r="L250" t="str">
            <v>Two-year (public and private not-for-profit)</v>
          </cell>
          <cell r="M250">
            <v>1</v>
          </cell>
          <cell r="N250">
            <v>2</v>
          </cell>
          <cell r="O250">
            <v>1</v>
          </cell>
          <cell r="P250">
            <v>999</v>
          </cell>
          <cell r="Q250">
            <v>1863.1129000000001</v>
          </cell>
          <cell r="R250">
            <v>3479.6516000000001</v>
          </cell>
          <cell r="S250">
            <v>0</v>
          </cell>
          <cell r="T250">
            <v>0</v>
          </cell>
          <cell r="U250">
            <v>0</v>
          </cell>
          <cell r="V250">
            <v>3686</v>
          </cell>
          <cell r="W250">
            <v>2913</v>
          </cell>
          <cell r="X250">
            <v>6690</v>
          </cell>
          <cell r="Y250">
            <v>3450</v>
          </cell>
          <cell r="Z250">
            <v>0.18581081081081</v>
          </cell>
          <cell r="AA250">
            <v>0.25385934819896999</v>
          </cell>
          <cell r="AB250">
            <v>6619</v>
          </cell>
          <cell r="AC250">
            <v>45854.627118643999</v>
          </cell>
          <cell r="AF250">
            <v>2483</v>
          </cell>
          <cell r="AH250">
            <v>29900</v>
          </cell>
          <cell r="AJ250">
            <v>13742130</v>
          </cell>
          <cell r="AK250">
            <v>6041466</v>
          </cell>
          <cell r="AL250">
            <v>4.1194646999999996E-3</v>
          </cell>
          <cell r="AM250">
            <v>1.4074837E-2</v>
          </cell>
          <cell r="AN250">
            <v>3.7761756999999999E-3</v>
          </cell>
          <cell r="AO250">
            <v>3.4328869999999999E-4</v>
          </cell>
          <cell r="AP250">
            <v>4.1666664999999998</v>
          </cell>
          <cell r="AQ250">
            <v>41.203704999999999</v>
          </cell>
          <cell r="AR250">
            <v>12.962963</v>
          </cell>
          <cell r="AS250">
            <v>21.064813999999998</v>
          </cell>
          <cell r="AT250">
            <v>1.6203704000000001</v>
          </cell>
          <cell r="AU250">
            <v>6.0185183999999996</v>
          </cell>
          <cell r="AV250">
            <v>9.4907398000000001</v>
          </cell>
          <cell r="AW250">
            <v>3.4722222999999999</v>
          </cell>
        </row>
        <row r="251">
          <cell r="A251">
            <v>1906</v>
          </cell>
          <cell r="B251" t="str">
            <v>Butler County Community College of El Dorado, KS</v>
          </cell>
          <cell r="C251">
            <v>2</v>
          </cell>
          <cell r="D251" t="str">
            <v>KS</v>
          </cell>
          <cell r="E251">
            <v>20</v>
          </cell>
          <cell r="F251">
            <v>29301</v>
          </cell>
          <cell r="G251" t="str">
            <v>Wichita</v>
          </cell>
          <cell r="H251">
            <v>20015</v>
          </cell>
          <cell r="I251" t="str">
            <v>Butler</v>
          </cell>
          <cell r="J251">
            <v>67042</v>
          </cell>
          <cell r="K251">
            <v>9</v>
          </cell>
          <cell r="L251" t="str">
            <v>Two-year (public and private not-for-profit)</v>
          </cell>
          <cell r="M251">
            <v>1</v>
          </cell>
          <cell r="N251">
            <v>2</v>
          </cell>
          <cell r="O251">
            <v>1</v>
          </cell>
          <cell r="P251">
            <v>999</v>
          </cell>
          <cell r="Q251">
            <v>1688.989</v>
          </cell>
          <cell r="R251">
            <v>2111.1111000000001</v>
          </cell>
          <cell r="S251">
            <v>0</v>
          </cell>
          <cell r="T251">
            <v>0</v>
          </cell>
          <cell r="U251">
            <v>0</v>
          </cell>
          <cell r="V251">
            <v>9142</v>
          </cell>
          <cell r="W251">
            <v>7911</v>
          </cell>
          <cell r="X251">
            <v>3294</v>
          </cell>
          <cell r="Y251">
            <v>1208</v>
          </cell>
          <cell r="Z251">
            <v>0.22552574329224001</v>
          </cell>
          <cell r="AA251">
            <v>0.21119133574007201</v>
          </cell>
          <cell r="AB251">
            <v>5799</v>
          </cell>
          <cell r="AC251">
            <v>39290.755905511804</v>
          </cell>
          <cell r="AF251">
            <v>7914</v>
          </cell>
          <cell r="AH251">
            <v>31400</v>
          </cell>
          <cell r="AJ251">
            <v>20428701</v>
          </cell>
          <cell r="AK251">
            <v>12408382</v>
          </cell>
          <cell r="AL251">
            <v>2.9326254999999999E-2</v>
          </cell>
          <cell r="AM251">
            <v>7.1672358000000005E-2</v>
          </cell>
          <cell r="AN251">
            <v>3.9059537999999998E-2</v>
          </cell>
          <cell r="AO251">
            <v>6.2571101000000004E-2</v>
          </cell>
          <cell r="AP251">
            <v>2.1929824</v>
          </cell>
          <cell r="AQ251">
            <v>24.707602000000001</v>
          </cell>
          <cell r="AR251">
            <v>14.035088</v>
          </cell>
          <cell r="AS251">
            <v>32.748539000000001</v>
          </cell>
          <cell r="AT251">
            <v>3.5087719000000002</v>
          </cell>
          <cell r="AU251">
            <v>7.6023392999999997</v>
          </cell>
          <cell r="AV251">
            <v>13.450293</v>
          </cell>
          <cell r="AW251">
            <v>1.7543858999999999</v>
          </cell>
        </row>
        <row r="252">
          <cell r="A252">
            <v>1788</v>
          </cell>
          <cell r="B252" t="str">
            <v>Butler University</v>
          </cell>
          <cell r="C252">
            <v>2</v>
          </cell>
          <cell r="D252" t="str">
            <v>IN</v>
          </cell>
          <cell r="E252">
            <v>18</v>
          </cell>
          <cell r="F252">
            <v>14200</v>
          </cell>
          <cell r="G252" t="str">
            <v>Indianapolis</v>
          </cell>
          <cell r="H252">
            <v>18097</v>
          </cell>
          <cell r="I252" t="str">
            <v>Marion</v>
          </cell>
          <cell r="J252">
            <v>46208</v>
          </cell>
          <cell r="K252">
            <v>6</v>
          </cell>
          <cell r="L252" t="str">
            <v>Selective private</v>
          </cell>
          <cell r="M252">
            <v>2</v>
          </cell>
          <cell r="N252">
            <v>1</v>
          </cell>
          <cell r="O252">
            <v>0</v>
          </cell>
          <cell r="P252">
            <v>3</v>
          </cell>
          <cell r="Q252">
            <v>7829.2744000000002</v>
          </cell>
          <cell r="R252">
            <v>11543.081</v>
          </cell>
          <cell r="S252">
            <v>0</v>
          </cell>
          <cell r="T252">
            <v>0</v>
          </cell>
          <cell r="U252">
            <v>0</v>
          </cell>
          <cell r="V252">
            <v>4051</v>
          </cell>
          <cell r="W252">
            <v>4168</v>
          </cell>
          <cell r="X252">
            <v>35652</v>
          </cell>
          <cell r="Y252">
            <v>18230</v>
          </cell>
          <cell r="Z252">
            <v>0.73860182370820604</v>
          </cell>
          <cell r="AA252">
            <v>0.66151866151866101</v>
          </cell>
          <cell r="AB252">
            <v>7980</v>
          </cell>
          <cell r="AC252">
            <v>53799.574545454503</v>
          </cell>
          <cell r="AD252">
            <v>1170</v>
          </cell>
          <cell r="AE252">
            <v>1165</v>
          </cell>
          <cell r="AF252">
            <v>23041</v>
          </cell>
          <cell r="AG252">
            <v>0.33899998999999997</v>
          </cell>
          <cell r="AH252">
            <v>52400</v>
          </cell>
          <cell r="AJ252">
            <v>52123000</v>
          </cell>
          <cell r="AK252">
            <v>28996042</v>
          </cell>
          <cell r="AL252">
            <v>2.0211162000000001E-2</v>
          </cell>
          <cell r="AM252">
            <v>3.9517347000000001E-2</v>
          </cell>
          <cell r="AN252">
            <v>1.2669682999999999E-2</v>
          </cell>
          <cell r="AO252">
            <v>1.6591253E-2</v>
          </cell>
          <cell r="AP252">
            <v>14.483821000000001</v>
          </cell>
          <cell r="AQ252">
            <v>24.653313000000001</v>
          </cell>
          <cell r="AR252">
            <v>14.175654</v>
          </cell>
          <cell r="AS252">
            <v>0</v>
          </cell>
          <cell r="AT252">
            <v>0.46224960999999998</v>
          </cell>
          <cell r="AU252">
            <v>12.172573</v>
          </cell>
          <cell r="AV252">
            <v>34.052387000000003</v>
          </cell>
          <cell r="AW252">
            <v>0</v>
          </cell>
        </row>
        <row r="253">
          <cell r="A253">
            <v>8073</v>
          </cell>
          <cell r="B253" t="str">
            <v>Butte College</v>
          </cell>
          <cell r="C253">
            <v>4</v>
          </cell>
          <cell r="D253" t="str">
            <v>CA</v>
          </cell>
          <cell r="E253">
            <v>6</v>
          </cell>
          <cell r="F253">
            <v>37300</v>
          </cell>
          <cell r="G253" t="str">
            <v>Chico</v>
          </cell>
          <cell r="H253">
            <v>6007</v>
          </cell>
          <cell r="I253" t="str">
            <v>Butte</v>
          </cell>
          <cell r="J253">
            <v>95965</v>
          </cell>
          <cell r="K253">
            <v>9</v>
          </cell>
          <cell r="L253" t="str">
            <v>Two-year (public and private not-for-profit)</v>
          </cell>
          <cell r="M253">
            <v>1</v>
          </cell>
          <cell r="N253">
            <v>2</v>
          </cell>
          <cell r="O253">
            <v>1</v>
          </cell>
          <cell r="P253">
            <v>999</v>
          </cell>
          <cell r="Q253">
            <v>2339.6916999999999</v>
          </cell>
          <cell r="R253">
            <v>2786.0522000000001</v>
          </cell>
          <cell r="S253">
            <v>0</v>
          </cell>
          <cell r="T253">
            <v>0</v>
          </cell>
          <cell r="U253">
            <v>0</v>
          </cell>
          <cell r="V253">
            <v>12163</v>
          </cell>
          <cell r="W253">
            <v>11542</v>
          </cell>
          <cell r="X253">
            <v>1364</v>
          </cell>
          <cell r="Y253">
            <v>406</v>
          </cell>
          <cell r="Z253">
            <v>0.28607172643869799</v>
          </cell>
          <cell r="AA253">
            <v>0.36815920398009899</v>
          </cell>
          <cell r="AB253">
            <v>7923</v>
          </cell>
          <cell r="AC253">
            <v>63042.240437158398</v>
          </cell>
          <cell r="AF253">
            <v>5177</v>
          </cell>
          <cell r="AH253">
            <v>29800</v>
          </cell>
          <cell r="AI253">
            <v>47.186188000000001</v>
          </cell>
          <cell r="AJ253">
            <v>34305450</v>
          </cell>
          <cell r="AK253">
            <v>24508020</v>
          </cell>
          <cell r="AL253">
            <v>4.0807485999999997E-2</v>
          </cell>
          <cell r="AM253">
            <v>2.2266504999999999E-2</v>
          </cell>
          <cell r="AN253">
            <v>0.10509444</v>
          </cell>
          <cell r="AO253">
            <v>1.9840580999999999E-2</v>
          </cell>
          <cell r="AP253">
            <v>2.9918404000000001</v>
          </cell>
          <cell r="AQ253">
            <v>12.87398</v>
          </cell>
          <cell r="AR253">
            <v>10.788758</v>
          </cell>
          <cell r="AS253">
            <v>25.022665</v>
          </cell>
          <cell r="AT253">
            <v>12.783319000000001</v>
          </cell>
          <cell r="AU253">
            <v>10.063463</v>
          </cell>
          <cell r="AV253">
            <v>18.766999999999999</v>
          </cell>
          <cell r="AW253">
            <v>6.7089752999999996</v>
          </cell>
        </row>
        <row r="254">
          <cell r="A254">
            <v>7273</v>
          </cell>
          <cell r="B254" t="str">
            <v>CUNY Bernard M. Baruch College</v>
          </cell>
          <cell r="C254">
            <v>1</v>
          </cell>
          <cell r="D254" t="str">
            <v>NY</v>
          </cell>
          <cell r="E254">
            <v>36</v>
          </cell>
          <cell r="F254">
            <v>19400</v>
          </cell>
          <cell r="G254" t="str">
            <v>New York</v>
          </cell>
          <cell r="H254">
            <v>36061</v>
          </cell>
          <cell r="I254" t="str">
            <v>New York</v>
          </cell>
          <cell r="J254">
            <v>10010</v>
          </cell>
          <cell r="K254">
            <v>5</v>
          </cell>
          <cell r="L254" t="str">
            <v>Selective public</v>
          </cell>
          <cell r="M254">
            <v>1</v>
          </cell>
          <cell r="N254">
            <v>1</v>
          </cell>
          <cell r="O254">
            <v>1</v>
          </cell>
          <cell r="P254">
            <v>3</v>
          </cell>
          <cell r="Q254">
            <v>3385.4726999999998</v>
          </cell>
          <cell r="R254">
            <v>6754.6747999999998</v>
          </cell>
          <cell r="S254">
            <v>0</v>
          </cell>
          <cell r="T254">
            <v>0</v>
          </cell>
          <cell r="U254">
            <v>0</v>
          </cell>
          <cell r="V254">
            <v>14082</v>
          </cell>
          <cell r="W254">
            <v>15698</v>
          </cell>
          <cell r="X254">
            <v>6561</v>
          </cell>
          <cell r="Y254">
            <v>3350</v>
          </cell>
          <cell r="AB254">
            <v>8651</v>
          </cell>
          <cell r="AD254">
            <v>1235</v>
          </cell>
          <cell r="AE254">
            <v>1050</v>
          </cell>
          <cell r="AF254">
            <v>5148</v>
          </cell>
          <cell r="AG254">
            <v>0.75169998000000005</v>
          </cell>
          <cell r="AH254">
            <v>54000</v>
          </cell>
          <cell r="AL254">
            <v>0.23454894000000001</v>
          </cell>
          <cell r="AM254">
            <v>0.20506716999999999</v>
          </cell>
          <cell r="AN254">
            <v>0.19239923</v>
          </cell>
          <cell r="AO254">
            <v>9.0518236000000002E-2</v>
          </cell>
          <cell r="AP254">
            <v>1.8911439000000001</v>
          </cell>
          <cell r="AQ254">
            <v>66.051659000000001</v>
          </cell>
          <cell r="AR254">
            <v>0</v>
          </cell>
          <cell r="AS254">
            <v>1.6605166</v>
          </cell>
          <cell r="AT254">
            <v>0.36900368</v>
          </cell>
          <cell r="AU254">
            <v>20.894832999999998</v>
          </cell>
          <cell r="AV254">
            <v>9.1328411000000003</v>
          </cell>
          <cell r="AW254">
            <v>0</v>
          </cell>
        </row>
        <row r="255">
          <cell r="A255">
            <v>2691</v>
          </cell>
          <cell r="B255" t="str">
            <v>CUNY Borough Of Manhattan Community College</v>
          </cell>
          <cell r="C255">
            <v>1</v>
          </cell>
          <cell r="D255" t="str">
            <v>NY</v>
          </cell>
          <cell r="E255">
            <v>36</v>
          </cell>
          <cell r="F255">
            <v>19400</v>
          </cell>
          <cell r="G255" t="str">
            <v>New York</v>
          </cell>
          <cell r="H255">
            <v>36061</v>
          </cell>
          <cell r="I255" t="str">
            <v>New York</v>
          </cell>
          <cell r="J255">
            <v>10007</v>
          </cell>
          <cell r="K255">
            <v>9</v>
          </cell>
          <cell r="L255" t="str">
            <v>Two-year (public and private not-for-profit)</v>
          </cell>
          <cell r="M255">
            <v>1</v>
          </cell>
          <cell r="N255">
            <v>2</v>
          </cell>
          <cell r="O255">
            <v>1</v>
          </cell>
          <cell r="P255">
            <v>999</v>
          </cell>
          <cell r="Q255">
            <v>2586.1401000000001</v>
          </cell>
          <cell r="R255">
            <v>4236.6112999999996</v>
          </cell>
          <cell r="S255">
            <v>0</v>
          </cell>
          <cell r="T255">
            <v>0</v>
          </cell>
          <cell r="U255">
            <v>0</v>
          </cell>
          <cell r="V255">
            <v>24186</v>
          </cell>
          <cell r="W255">
            <v>15875</v>
          </cell>
          <cell r="X255">
            <v>4818</v>
          </cell>
          <cell r="Y255">
            <v>2590</v>
          </cell>
          <cell r="AB255">
            <v>6376</v>
          </cell>
          <cell r="AF255">
            <v>6051</v>
          </cell>
          <cell r="AH255">
            <v>34900</v>
          </cell>
          <cell r="AL255">
            <v>9.7637794999999999E-2</v>
          </cell>
          <cell r="AM255">
            <v>0.38381103</v>
          </cell>
          <cell r="AN255">
            <v>0.30696064000000001</v>
          </cell>
          <cell r="AO255">
            <v>0.11212598999999999</v>
          </cell>
          <cell r="AP255">
            <v>0</v>
          </cell>
          <cell r="AQ255">
            <v>36.940300000000001</v>
          </cell>
          <cell r="AR255">
            <v>8.5820893999999992</v>
          </cell>
          <cell r="AS255">
            <v>28.624732999999999</v>
          </cell>
          <cell r="AT255">
            <v>8.1556501000000008</v>
          </cell>
          <cell r="AU255">
            <v>9.9680166000000003</v>
          </cell>
          <cell r="AV255">
            <v>7.7292109</v>
          </cell>
          <cell r="AW255">
            <v>0</v>
          </cell>
        </row>
        <row r="256">
          <cell r="A256">
            <v>2692</v>
          </cell>
          <cell r="B256" t="str">
            <v>CUNY Bronx Community College</v>
          </cell>
          <cell r="C256">
            <v>1</v>
          </cell>
          <cell r="D256" t="str">
            <v>NY</v>
          </cell>
          <cell r="E256">
            <v>36</v>
          </cell>
          <cell r="F256">
            <v>19400</v>
          </cell>
          <cell r="G256" t="str">
            <v>New York</v>
          </cell>
          <cell r="H256">
            <v>36005</v>
          </cell>
          <cell r="I256" t="str">
            <v>Bronx</v>
          </cell>
          <cell r="J256">
            <v>10453</v>
          </cell>
          <cell r="K256">
            <v>9</v>
          </cell>
          <cell r="L256" t="str">
            <v>Two-year (public and private not-for-profit)</v>
          </cell>
          <cell r="M256">
            <v>1</v>
          </cell>
          <cell r="N256">
            <v>2</v>
          </cell>
          <cell r="O256">
            <v>1</v>
          </cell>
          <cell r="P256">
            <v>999</v>
          </cell>
          <cell r="Q256">
            <v>3620.7746999999999</v>
          </cell>
          <cell r="R256">
            <v>5243.0839999999998</v>
          </cell>
          <cell r="S256">
            <v>0</v>
          </cell>
          <cell r="T256">
            <v>0</v>
          </cell>
          <cell r="U256">
            <v>0</v>
          </cell>
          <cell r="V256">
            <v>11368</v>
          </cell>
          <cell r="W256">
            <v>6928</v>
          </cell>
          <cell r="X256">
            <v>4854</v>
          </cell>
          <cell r="Y256">
            <v>2610</v>
          </cell>
          <cell r="AB256">
            <v>6351</v>
          </cell>
          <cell r="AF256">
            <v>7369</v>
          </cell>
          <cell r="AH256">
            <v>31900</v>
          </cell>
          <cell r="AL256">
            <v>1.7754041000000002E-2</v>
          </cell>
          <cell r="AM256">
            <v>0.36518475</v>
          </cell>
          <cell r="AN256">
            <v>0.53204386999999997</v>
          </cell>
          <cell r="AO256">
            <v>4.3013856000000003E-2</v>
          </cell>
          <cell r="AP256">
            <v>3.8140643000000001</v>
          </cell>
          <cell r="AQ256">
            <v>25.864124</v>
          </cell>
          <cell r="AR256">
            <v>8.7008343000000004</v>
          </cell>
          <cell r="AS256">
            <v>12.157330999999999</v>
          </cell>
          <cell r="AT256">
            <v>16.090584</v>
          </cell>
          <cell r="AU256">
            <v>14.660310000000001</v>
          </cell>
          <cell r="AV256">
            <v>15.017879000000001</v>
          </cell>
          <cell r="AW256">
            <v>3.6948748</v>
          </cell>
        </row>
        <row r="257">
          <cell r="A257">
            <v>2687</v>
          </cell>
          <cell r="B257" t="str">
            <v>CUNY Brooklyn College</v>
          </cell>
          <cell r="C257">
            <v>1</v>
          </cell>
          <cell r="D257" t="str">
            <v>NY</v>
          </cell>
          <cell r="E257">
            <v>36</v>
          </cell>
          <cell r="F257">
            <v>19400</v>
          </cell>
          <cell r="G257" t="str">
            <v>New York</v>
          </cell>
          <cell r="H257">
            <v>36047</v>
          </cell>
          <cell r="I257" t="str">
            <v>Kings</v>
          </cell>
          <cell r="J257">
            <v>11210</v>
          </cell>
          <cell r="K257">
            <v>5</v>
          </cell>
          <cell r="L257" t="str">
            <v>Selective public</v>
          </cell>
          <cell r="M257">
            <v>1</v>
          </cell>
          <cell r="N257">
            <v>1</v>
          </cell>
          <cell r="O257">
            <v>1</v>
          </cell>
          <cell r="P257">
            <v>4</v>
          </cell>
          <cell r="Q257">
            <v>3783.0243999999998</v>
          </cell>
          <cell r="R257">
            <v>6696.8579</v>
          </cell>
          <cell r="S257">
            <v>0</v>
          </cell>
          <cell r="T257">
            <v>0</v>
          </cell>
          <cell r="U257">
            <v>0</v>
          </cell>
          <cell r="V257">
            <v>13596</v>
          </cell>
          <cell r="W257">
            <v>15039</v>
          </cell>
          <cell r="X257">
            <v>6536</v>
          </cell>
          <cell r="Y257">
            <v>3393</v>
          </cell>
          <cell r="AB257">
            <v>7529</v>
          </cell>
          <cell r="AD257">
            <v>1085</v>
          </cell>
          <cell r="AE257">
            <v>990</v>
          </cell>
          <cell r="AF257">
            <v>3923</v>
          </cell>
          <cell r="AG257">
            <v>0.68019998000000004</v>
          </cell>
          <cell r="AH257">
            <v>44500</v>
          </cell>
          <cell r="AL257">
            <v>9.0449772999999997E-2</v>
          </cell>
          <cell r="AM257">
            <v>0.28749752000000001</v>
          </cell>
          <cell r="AN257">
            <v>0.10441846</v>
          </cell>
          <cell r="AO257">
            <v>3.8042399999999997E-2</v>
          </cell>
          <cell r="AP257">
            <v>10.530087</v>
          </cell>
          <cell r="AQ257">
            <v>18.982807000000001</v>
          </cell>
          <cell r="AR257">
            <v>6.4469913999999999</v>
          </cell>
          <cell r="AS257">
            <v>1.0028653000000001</v>
          </cell>
          <cell r="AT257">
            <v>0</v>
          </cell>
          <cell r="AU257">
            <v>15.830945</v>
          </cell>
          <cell r="AV257">
            <v>47.206305999999998</v>
          </cell>
          <cell r="AW257">
            <v>0</v>
          </cell>
        </row>
        <row r="258">
          <cell r="A258">
            <v>2689</v>
          </cell>
          <cell r="B258" t="str">
            <v>CUNY Hunter College</v>
          </cell>
          <cell r="C258">
            <v>1</v>
          </cell>
          <cell r="D258" t="str">
            <v>NY</v>
          </cell>
          <cell r="E258">
            <v>36</v>
          </cell>
          <cell r="F258">
            <v>19400</v>
          </cell>
          <cell r="G258" t="str">
            <v>New York</v>
          </cell>
          <cell r="H258">
            <v>36061</v>
          </cell>
          <cell r="I258" t="str">
            <v>New York</v>
          </cell>
          <cell r="J258">
            <v>10065</v>
          </cell>
          <cell r="K258">
            <v>5</v>
          </cell>
          <cell r="L258" t="str">
            <v>Selective public</v>
          </cell>
          <cell r="M258">
            <v>1</v>
          </cell>
          <cell r="N258">
            <v>1</v>
          </cell>
          <cell r="O258">
            <v>1</v>
          </cell>
          <cell r="P258">
            <v>4</v>
          </cell>
          <cell r="Q258">
            <v>3489.1754999999998</v>
          </cell>
          <cell r="R258">
            <v>6699.4120999999996</v>
          </cell>
          <cell r="S258">
            <v>0</v>
          </cell>
          <cell r="T258">
            <v>0</v>
          </cell>
          <cell r="U258">
            <v>0</v>
          </cell>
          <cell r="V258">
            <v>16689</v>
          </cell>
          <cell r="W258">
            <v>20011</v>
          </cell>
          <cell r="X258">
            <v>6429</v>
          </cell>
          <cell r="Y258">
            <v>3333</v>
          </cell>
          <cell r="AB258">
            <v>7895</v>
          </cell>
          <cell r="AD258">
            <v>1160</v>
          </cell>
          <cell r="AE258">
            <v>985</v>
          </cell>
          <cell r="AF258">
            <v>4698</v>
          </cell>
          <cell r="AG258">
            <v>0.70279997999999999</v>
          </cell>
          <cell r="AH258">
            <v>44800</v>
          </cell>
          <cell r="AL258">
            <v>0.13345438000000001</v>
          </cell>
          <cell r="AM258">
            <v>0.19713378000000001</v>
          </cell>
          <cell r="AN258">
            <v>0.22229426999999999</v>
          </cell>
          <cell r="AO258">
            <v>5.7972892999999998E-2</v>
          </cell>
          <cell r="AP258">
            <v>24.931052999999999</v>
          </cell>
          <cell r="AQ258">
            <v>6.9498072000000004</v>
          </cell>
          <cell r="AR258">
            <v>10.976281999999999</v>
          </cell>
          <cell r="AS258">
            <v>3.9161613000000002</v>
          </cell>
          <cell r="AT258">
            <v>0</v>
          </cell>
          <cell r="AU258">
            <v>7.7220078000000001</v>
          </cell>
          <cell r="AV258">
            <v>45.504688000000002</v>
          </cell>
          <cell r="AW258">
            <v>0</v>
          </cell>
        </row>
        <row r="259">
          <cell r="A259">
            <v>2693</v>
          </cell>
          <cell r="B259" t="str">
            <v>CUNY John Jay College Of Criminal Justice</v>
          </cell>
          <cell r="C259">
            <v>1</v>
          </cell>
          <cell r="D259" t="str">
            <v>NY</v>
          </cell>
          <cell r="E259">
            <v>36</v>
          </cell>
          <cell r="F259">
            <v>19400</v>
          </cell>
          <cell r="G259" t="str">
            <v>New York</v>
          </cell>
          <cell r="H259">
            <v>36061</v>
          </cell>
          <cell r="I259" t="str">
            <v>New York</v>
          </cell>
          <cell r="J259">
            <v>10019</v>
          </cell>
          <cell r="K259">
            <v>5</v>
          </cell>
          <cell r="L259" t="str">
            <v>Selective public</v>
          </cell>
          <cell r="M259">
            <v>1</v>
          </cell>
          <cell r="N259">
            <v>1</v>
          </cell>
          <cell r="O259">
            <v>1</v>
          </cell>
          <cell r="P259">
            <v>4</v>
          </cell>
          <cell r="Q259">
            <v>3042.1916999999999</v>
          </cell>
          <cell r="R259">
            <v>6199.8783999999996</v>
          </cell>
          <cell r="S259">
            <v>0</v>
          </cell>
          <cell r="T259">
            <v>0</v>
          </cell>
          <cell r="U259">
            <v>0</v>
          </cell>
          <cell r="V259">
            <v>13217</v>
          </cell>
          <cell r="W259">
            <v>10612</v>
          </cell>
          <cell r="X259">
            <v>6359</v>
          </cell>
          <cell r="Y259">
            <v>3309</v>
          </cell>
          <cell r="AB259">
            <v>7339</v>
          </cell>
          <cell r="AD259">
            <v>970</v>
          </cell>
          <cell r="AE259">
            <v>860</v>
          </cell>
          <cell r="AF259">
            <v>3470</v>
          </cell>
          <cell r="AG259">
            <v>0.65949999999999998</v>
          </cell>
          <cell r="AH259">
            <v>43700</v>
          </cell>
          <cell r="AL259">
            <v>5.0842140000000001E-2</v>
          </cell>
          <cell r="AM259">
            <v>0.29992676000000001</v>
          </cell>
          <cell r="AN259">
            <v>0.37734073000000001</v>
          </cell>
          <cell r="AO259">
            <v>1.1612093E-2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59.247646000000003</v>
          </cell>
          <cell r="AU259">
            <v>4.9373040000000001</v>
          </cell>
          <cell r="AV259">
            <v>35.815047999999997</v>
          </cell>
          <cell r="AW259">
            <v>0</v>
          </cell>
        </row>
        <row r="260">
          <cell r="A260">
            <v>10051</v>
          </cell>
          <cell r="B260" t="str">
            <v>CUNY Laguardia Community College</v>
          </cell>
          <cell r="C260">
            <v>1</v>
          </cell>
          <cell r="D260" t="str">
            <v>NY</v>
          </cell>
          <cell r="E260">
            <v>36</v>
          </cell>
          <cell r="F260">
            <v>19400</v>
          </cell>
          <cell r="G260" t="str">
            <v>New York</v>
          </cell>
          <cell r="H260">
            <v>36081</v>
          </cell>
          <cell r="I260" t="str">
            <v>Queens</v>
          </cell>
          <cell r="J260">
            <v>11101</v>
          </cell>
          <cell r="K260">
            <v>9</v>
          </cell>
          <cell r="L260" t="str">
            <v>Two-year (public and private not-for-profit)</v>
          </cell>
          <cell r="M260">
            <v>1</v>
          </cell>
          <cell r="N260">
            <v>2</v>
          </cell>
          <cell r="O260">
            <v>1</v>
          </cell>
          <cell r="P260">
            <v>999</v>
          </cell>
          <cell r="Q260">
            <v>3573.2588000000001</v>
          </cell>
          <cell r="R260">
            <v>4708.0600999999997</v>
          </cell>
          <cell r="S260">
            <v>0</v>
          </cell>
          <cell r="T260">
            <v>0</v>
          </cell>
          <cell r="U260">
            <v>0</v>
          </cell>
          <cell r="V260">
            <v>19564</v>
          </cell>
          <cell r="W260">
            <v>11778</v>
          </cell>
          <cell r="X260">
            <v>4866</v>
          </cell>
          <cell r="Y260">
            <v>2622</v>
          </cell>
          <cell r="AB260">
            <v>6670</v>
          </cell>
          <cell r="AF260">
            <v>7314</v>
          </cell>
          <cell r="AH260">
            <v>33000</v>
          </cell>
          <cell r="AL260">
            <v>0.14620478000000001</v>
          </cell>
          <cell r="AM260">
            <v>0.1945152</v>
          </cell>
          <cell r="AN260">
            <v>0.37366276999999998</v>
          </cell>
          <cell r="AO260">
            <v>0.10027169</v>
          </cell>
          <cell r="AP260">
            <v>0.74738413000000004</v>
          </cell>
          <cell r="AQ260">
            <v>31.614349000000001</v>
          </cell>
          <cell r="AR260">
            <v>20.179372999999998</v>
          </cell>
          <cell r="AS260">
            <v>5.3811660000000003</v>
          </cell>
          <cell r="AT260">
            <v>0</v>
          </cell>
          <cell r="AU260">
            <v>13.527654</v>
          </cell>
          <cell r="AV260">
            <v>16.816143</v>
          </cell>
          <cell r="AW260">
            <v>11.733931999999999</v>
          </cell>
        </row>
        <row r="261">
          <cell r="A261">
            <v>7022</v>
          </cell>
          <cell r="B261" t="str">
            <v>CUNY Lehman College</v>
          </cell>
          <cell r="C261">
            <v>1</v>
          </cell>
          <cell r="D261" t="str">
            <v>NY</v>
          </cell>
          <cell r="E261">
            <v>36</v>
          </cell>
          <cell r="F261">
            <v>19400</v>
          </cell>
          <cell r="G261" t="str">
            <v>New York</v>
          </cell>
          <cell r="H261">
            <v>36005</v>
          </cell>
          <cell r="I261" t="str">
            <v>Bronx</v>
          </cell>
          <cell r="J261">
            <v>10468</v>
          </cell>
          <cell r="K261">
            <v>5</v>
          </cell>
          <cell r="L261" t="str">
            <v>Selective public</v>
          </cell>
          <cell r="M261">
            <v>1</v>
          </cell>
          <cell r="N261">
            <v>1</v>
          </cell>
          <cell r="O261">
            <v>1</v>
          </cell>
          <cell r="P261">
            <v>5</v>
          </cell>
          <cell r="Q261">
            <v>3842.9580000000001</v>
          </cell>
          <cell r="R261">
            <v>7139.1030000000001</v>
          </cell>
          <cell r="S261">
            <v>0</v>
          </cell>
          <cell r="T261">
            <v>0</v>
          </cell>
          <cell r="U261">
            <v>0</v>
          </cell>
          <cell r="V261">
            <v>9886</v>
          </cell>
          <cell r="W261">
            <v>8768</v>
          </cell>
          <cell r="X261">
            <v>6408</v>
          </cell>
          <cell r="Y261">
            <v>3320</v>
          </cell>
          <cell r="AB261">
            <v>7271</v>
          </cell>
          <cell r="AD261">
            <v>995</v>
          </cell>
          <cell r="AE261">
            <v>889</v>
          </cell>
          <cell r="AF261">
            <v>2668</v>
          </cell>
          <cell r="AG261">
            <v>0.76719999000000005</v>
          </cell>
          <cell r="AH261">
            <v>41500</v>
          </cell>
          <cell r="AL261">
            <v>4.2473274999999998E-2</v>
          </cell>
          <cell r="AM261">
            <v>0.37330252000000003</v>
          </cell>
          <cell r="AN261">
            <v>0.45333719</v>
          </cell>
          <cell r="AO261">
            <v>1.5024559999999999E-2</v>
          </cell>
          <cell r="AP261">
            <v>8.4421233999999998</v>
          </cell>
          <cell r="AQ261">
            <v>11.83638</v>
          </cell>
          <cell r="AR261">
            <v>18.276762000000002</v>
          </cell>
          <cell r="AS261">
            <v>3.2201914999999999</v>
          </cell>
          <cell r="AT261">
            <v>8.2680588000000004</v>
          </cell>
          <cell r="AU261">
            <v>13.141863000000001</v>
          </cell>
          <cell r="AV261">
            <v>36.814621000000002</v>
          </cell>
          <cell r="AW261">
            <v>0</v>
          </cell>
        </row>
        <row r="262">
          <cell r="A262">
            <v>10097</v>
          </cell>
          <cell r="B262" t="str">
            <v>CUNY Medgar Evers College</v>
          </cell>
          <cell r="C262">
            <v>1</v>
          </cell>
          <cell r="D262" t="str">
            <v>NY</v>
          </cell>
          <cell r="E262">
            <v>36</v>
          </cell>
          <cell r="F262">
            <v>19400</v>
          </cell>
          <cell r="G262" t="str">
            <v>New York</v>
          </cell>
          <cell r="H262">
            <v>36047</v>
          </cell>
          <cell r="I262" t="str">
            <v>Kings</v>
          </cell>
          <cell r="J262">
            <v>11225</v>
          </cell>
          <cell r="K262">
            <v>5</v>
          </cell>
          <cell r="L262" t="str">
            <v>Selective public</v>
          </cell>
          <cell r="M262">
            <v>1</v>
          </cell>
          <cell r="N262">
            <v>1</v>
          </cell>
          <cell r="O262">
            <v>1</v>
          </cell>
          <cell r="P262">
            <v>5</v>
          </cell>
          <cell r="Q262">
            <v>3780.05</v>
          </cell>
          <cell r="R262">
            <v>6833.6747999999998</v>
          </cell>
          <cell r="S262">
            <v>0</v>
          </cell>
          <cell r="T262">
            <v>0</v>
          </cell>
          <cell r="U262">
            <v>0</v>
          </cell>
          <cell r="V262">
            <v>6491</v>
          </cell>
          <cell r="W262">
            <v>4614</v>
          </cell>
          <cell r="X262">
            <v>6332</v>
          </cell>
          <cell r="Y262">
            <v>3282</v>
          </cell>
          <cell r="AB262">
            <v>7215</v>
          </cell>
          <cell r="AF262">
            <v>7186</v>
          </cell>
          <cell r="AG262">
            <v>8.5900001000000004E-2</v>
          </cell>
          <cell r="AH262">
            <v>35900</v>
          </cell>
          <cell r="AL262">
            <v>1.1053316000000001E-2</v>
          </cell>
          <cell r="AM262">
            <v>0.87407886999999995</v>
          </cell>
          <cell r="AN262">
            <v>5.0715216E-2</v>
          </cell>
          <cell r="AO262">
            <v>4.5513652000000002E-2</v>
          </cell>
          <cell r="AP262">
            <v>0</v>
          </cell>
          <cell r="AQ262">
            <v>26.589596</v>
          </cell>
          <cell r="AR262">
            <v>33.718688999999998</v>
          </cell>
          <cell r="AS262">
            <v>8.4778423000000007</v>
          </cell>
          <cell r="AT262">
            <v>3.8535645000000001</v>
          </cell>
          <cell r="AU262">
            <v>7.899807</v>
          </cell>
          <cell r="AV262">
            <v>19.460501000000001</v>
          </cell>
          <cell r="AW262">
            <v>0</v>
          </cell>
        </row>
        <row r="263">
          <cell r="A263">
            <v>2690</v>
          </cell>
          <cell r="B263" t="str">
            <v>CUNY Queens College</v>
          </cell>
          <cell r="C263">
            <v>1</v>
          </cell>
          <cell r="D263" t="str">
            <v>NY</v>
          </cell>
          <cell r="E263">
            <v>36</v>
          </cell>
          <cell r="F263">
            <v>19400</v>
          </cell>
          <cell r="G263" t="str">
            <v>New York</v>
          </cell>
          <cell r="H263">
            <v>36081</v>
          </cell>
          <cell r="I263" t="str">
            <v>Queens</v>
          </cell>
          <cell r="J263">
            <v>11367</v>
          </cell>
          <cell r="K263">
            <v>5</v>
          </cell>
          <cell r="L263" t="str">
            <v>Selective public</v>
          </cell>
          <cell r="M263">
            <v>1</v>
          </cell>
          <cell r="N263">
            <v>1</v>
          </cell>
          <cell r="O263">
            <v>1</v>
          </cell>
          <cell r="P263">
            <v>4</v>
          </cell>
          <cell r="Q263">
            <v>3853.5</v>
          </cell>
          <cell r="R263">
            <v>6069.6405999999997</v>
          </cell>
          <cell r="S263">
            <v>0</v>
          </cell>
          <cell r="T263">
            <v>0</v>
          </cell>
          <cell r="U263">
            <v>0</v>
          </cell>
          <cell r="V263">
            <v>15351</v>
          </cell>
          <cell r="W263">
            <v>15061</v>
          </cell>
          <cell r="X263">
            <v>6507</v>
          </cell>
          <cell r="Y263">
            <v>3403</v>
          </cell>
          <cell r="AB263">
            <v>7624</v>
          </cell>
          <cell r="AD263">
            <v>1090</v>
          </cell>
          <cell r="AE263">
            <v>1045</v>
          </cell>
          <cell r="AF263">
            <v>3538</v>
          </cell>
          <cell r="AG263">
            <v>0.62980002000000002</v>
          </cell>
          <cell r="AH263">
            <v>48000</v>
          </cell>
          <cell r="AL263">
            <v>0.1753922</v>
          </cell>
          <cell r="AM263">
            <v>0.10397665</v>
          </cell>
          <cell r="AN263">
            <v>0.15113097</v>
          </cell>
          <cell r="AO263">
            <v>4.2411529000000003E-2</v>
          </cell>
          <cell r="AP263">
            <v>13.702624</v>
          </cell>
          <cell r="AQ263">
            <v>17.735665999999998</v>
          </cell>
          <cell r="AR263">
            <v>4.2274051000000004</v>
          </cell>
          <cell r="AS263">
            <v>2.0894072000000001</v>
          </cell>
          <cell r="AT263">
            <v>0</v>
          </cell>
          <cell r="AU263">
            <v>11.516035</v>
          </cell>
          <cell r="AV263">
            <v>50.728862999999997</v>
          </cell>
          <cell r="AW263">
            <v>0</v>
          </cell>
        </row>
        <row r="264">
          <cell r="A264">
            <v>4759</v>
          </cell>
          <cell r="B264" t="str">
            <v>CUNY York College</v>
          </cell>
          <cell r="C264">
            <v>1</v>
          </cell>
          <cell r="D264" t="str">
            <v>NY</v>
          </cell>
          <cell r="E264">
            <v>36</v>
          </cell>
          <cell r="F264">
            <v>19400</v>
          </cell>
          <cell r="G264" t="str">
            <v>New York</v>
          </cell>
          <cell r="H264">
            <v>36081</v>
          </cell>
          <cell r="I264" t="str">
            <v>Queens</v>
          </cell>
          <cell r="J264">
            <v>11451</v>
          </cell>
          <cell r="K264">
            <v>5</v>
          </cell>
          <cell r="L264" t="str">
            <v>Selective public</v>
          </cell>
          <cell r="M264">
            <v>1</v>
          </cell>
          <cell r="N264">
            <v>1</v>
          </cell>
          <cell r="O264">
            <v>1</v>
          </cell>
          <cell r="P264">
            <v>5</v>
          </cell>
          <cell r="Q264">
            <v>3637.2622000000001</v>
          </cell>
          <cell r="R264">
            <v>5785.8081000000002</v>
          </cell>
          <cell r="S264">
            <v>0</v>
          </cell>
          <cell r="T264">
            <v>0</v>
          </cell>
          <cell r="U264">
            <v>0</v>
          </cell>
          <cell r="V264">
            <v>8261</v>
          </cell>
          <cell r="W264">
            <v>5357</v>
          </cell>
          <cell r="X264">
            <v>6396</v>
          </cell>
          <cell r="Y264">
            <v>3292</v>
          </cell>
          <cell r="AB264">
            <v>7001</v>
          </cell>
          <cell r="AD264">
            <v>900</v>
          </cell>
          <cell r="AE264">
            <v>805</v>
          </cell>
          <cell r="AF264">
            <v>4087</v>
          </cell>
          <cell r="AG264">
            <v>0.64899998999999997</v>
          </cell>
          <cell r="AH264">
            <v>38200</v>
          </cell>
          <cell r="AL264">
            <v>0.10490946</v>
          </cell>
          <cell r="AM264">
            <v>0.61750978000000001</v>
          </cell>
          <cell r="AN264">
            <v>0.16016427</v>
          </cell>
          <cell r="AO264">
            <v>4.0694419000000003E-2</v>
          </cell>
          <cell r="AP264">
            <v>5.4502367999999999</v>
          </cell>
          <cell r="AQ264">
            <v>20.734597999999998</v>
          </cell>
          <cell r="AR264">
            <v>8.6492891000000007</v>
          </cell>
          <cell r="AS264">
            <v>2.7251183999999999</v>
          </cell>
          <cell r="AT264">
            <v>7.3459716000000004</v>
          </cell>
          <cell r="AU264">
            <v>17.772511999999999</v>
          </cell>
          <cell r="AV264">
            <v>37.322273000000003</v>
          </cell>
          <cell r="AW264">
            <v>0</v>
          </cell>
        </row>
        <row r="265">
          <cell r="A265">
            <v>8611</v>
          </cell>
          <cell r="B265" t="str">
            <v>CUNY, Hostos Community College</v>
          </cell>
          <cell r="C265">
            <v>1</v>
          </cell>
          <cell r="D265" t="str">
            <v>NY</v>
          </cell>
          <cell r="E265">
            <v>36</v>
          </cell>
          <cell r="F265">
            <v>19400</v>
          </cell>
          <cell r="G265" t="str">
            <v>New York</v>
          </cell>
          <cell r="H265">
            <v>36005</v>
          </cell>
          <cell r="I265" t="str">
            <v>Bronx</v>
          </cell>
          <cell r="J265">
            <v>10451</v>
          </cell>
          <cell r="K265">
            <v>9</v>
          </cell>
          <cell r="L265" t="str">
            <v>Two-year (public and private not-for-profit)</v>
          </cell>
          <cell r="M265">
            <v>1</v>
          </cell>
          <cell r="N265">
            <v>2</v>
          </cell>
          <cell r="O265">
            <v>1</v>
          </cell>
          <cell r="P265">
            <v>999</v>
          </cell>
          <cell r="Q265">
            <v>5688.6059999999998</v>
          </cell>
          <cell r="R265">
            <v>6202.4766</v>
          </cell>
          <cell r="S265">
            <v>0</v>
          </cell>
          <cell r="T265">
            <v>0</v>
          </cell>
          <cell r="U265">
            <v>0</v>
          </cell>
          <cell r="V265">
            <v>7006</v>
          </cell>
          <cell r="W265">
            <v>3115</v>
          </cell>
          <cell r="X265">
            <v>4855</v>
          </cell>
          <cell r="Y265">
            <v>2552</v>
          </cell>
          <cell r="AB265">
            <v>6437</v>
          </cell>
          <cell r="AF265">
            <v>6675</v>
          </cell>
          <cell r="AH265">
            <v>29800</v>
          </cell>
          <cell r="AL265">
            <v>1.9582664999999999E-2</v>
          </cell>
          <cell r="AM265">
            <v>0.1916533</v>
          </cell>
          <cell r="AN265">
            <v>0.73194223999999997</v>
          </cell>
          <cell r="AO265">
            <v>3.4991976000000001E-2</v>
          </cell>
          <cell r="AP265">
            <v>0</v>
          </cell>
          <cell r="AQ265">
            <v>20.803782999999999</v>
          </cell>
          <cell r="AR265">
            <v>17.257683</v>
          </cell>
          <cell r="AS265">
            <v>31.914894</v>
          </cell>
          <cell r="AT265">
            <v>9.2198581999999991</v>
          </cell>
          <cell r="AU265">
            <v>7.0921984</v>
          </cell>
          <cell r="AV265">
            <v>13.711584</v>
          </cell>
          <cell r="AW265">
            <v>0</v>
          </cell>
        </row>
        <row r="266">
          <cell r="A266">
            <v>1124</v>
          </cell>
          <cell r="B266" t="str">
            <v>Cabrillo College</v>
          </cell>
          <cell r="C266">
            <v>4</v>
          </cell>
          <cell r="D266" t="str">
            <v>CA</v>
          </cell>
          <cell r="E266">
            <v>6</v>
          </cell>
          <cell r="F266">
            <v>37500</v>
          </cell>
          <cell r="G266" t="str">
            <v>San Jose</v>
          </cell>
          <cell r="H266">
            <v>6087</v>
          </cell>
          <cell r="I266" t="str">
            <v>Santa Cruz</v>
          </cell>
          <cell r="J266">
            <v>95003</v>
          </cell>
          <cell r="K266">
            <v>9</v>
          </cell>
          <cell r="L266" t="str">
            <v>Two-year (public and private not-for-profit)</v>
          </cell>
          <cell r="M266">
            <v>1</v>
          </cell>
          <cell r="N266">
            <v>2</v>
          </cell>
          <cell r="O266">
            <v>1</v>
          </cell>
          <cell r="P266">
            <v>999</v>
          </cell>
          <cell r="Q266">
            <v>1754.5477000000001</v>
          </cell>
          <cell r="R266">
            <v>3238.5448999999999</v>
          </cell>
          <cell r="S266">
            <v>0</v>
          </cell>
          <cell r="T266">
            <v>0</v>
          </cell>
          <cell r="U266">
            <v>0</v>
          </cell>
          <cell r="V266">
            <v>13666</v>
          </cell>
          <cell r="W266">
            <v>12807</v>
          </cell>
          <cell r="X266">
            <v>1358</v>
          </cell>
          <cell r="Y266">
            <v>298</v>
          </cell>
          <cell r="Z266">
            <v>0.27421236872812099</v>
          </cell>
          <cell r="AA266">
            <v>0.35060975609756101</v>
          </cell>
          <cell r="AB266">
            <v>7875</v>
          </cell>
          <cell r="AC266">
            <v>60181.551111111097</v>
          </cell>
          <cell r="AF266">
            <v>6811</v>
          </cell>
          <cell r="AH266">
            <v>32100</v>
          </cell>
          <cell r="AJ266">
            <v>44870727</v>
          </cell>
          <cell r="AK266">
            <v>24108634</v>
          </cell>
          <cell r="AL266">
            <v>4.4194583000000003E-2</v>
          </cell>
          <cell r="AM266">
            <v>1.2493168000000001E-2</v>
          </cell>
          <cell r="AN266">
            <v>0.20176466000000001</v>
          </cell>
          <cell r="AO266">
            <v>9.0575470000000009E-3</v>
          </cell>
          <cell r="AP266">
            <v>9.3430652999999992</v>
          </cell>
          <cell r="AQ266">
            <v>13.576642</v>
          </cell>
          <cell r="AR266">
            <v>11.386861</v>
          </cell>
          <cell r="AS266">
            <v>46.423358999999998</v>
          </cell>
          <cell r="AT266">
            <v>3.7956203999999998</v>
          </cell>
          <cell r="AU266">
            <v>8.9051094000000006</v>
          </cell>
          <cell r="AV266">
            <v>3.9416058</v>
          </cell>
          <cell r="AW266">
            <v>2.6277373000000002</v>
          </cell>
        </row>
        <row r="267">
          <cell r="A267">
            <v>3241</v>
          </cell>
          <cell r="B267" t="str">
            <v>Cabrini College</v>
          </cell>
          <cell r="C267">
            <v>1</v>
          </cell>
          <cell r="D267" t="str">
            <v>PA</v>
          </cell>
          <cell r="E267">
            <v>42</v>
          </cell>
          <cell r="F267">
            <v>19700</v>
          </cell>
          <cell r="G267" t="str">
            <v>Philadelphia</v>
          </cell>
          <cell r="H267">
            <v>42045</v>
          </cell>
          <cell r="I267" t="str">
            <v>Delaware</v>
          </cell>
          <cell r="J267">
            <v>19087</v>
          </cell>
          <cell r="K267">
            <v>6</v>
          </cell>
          <cell r="L267" t="str">
            <v>Selective private</v>
          </cell>
          <cell r="M267">
            <v>2</v>
          </cell>
          <cell r="N267">
            <v>1</v>
          </cell>
          <cell r="O267">
            <v>0</v>
          </cell>
          <cell r="P267">
            <v>4</v>
          </cell>
          <cell r="Q267">
            <v>3456.3787000000002</v>
          </cell>
          <cell r="R267">
            <v>4842.1592000000001</v>
          </cell>
          <cell r="S267">
            <v>0</v>
          </cell>
          <cell r="T267">
            <v>0</v>
          </cell>
          <cell r="U267">
            <v>0</v>
          </cell>
          <cell r="V267">
            <v>1337</v>
          </cell>
          <cell r="W267">
            <v>2039</v>
          </cell>
          <cell r="X267">
            <v>29842</v>
          </cell>
          <cell r="Y267">
            <v>16900</v>
          </cell>
          <cell r="Z267">
            <v>0.45614035087719201</v>
          </cell>
          <cell r="AA267">
            <v>0.57322175732217495</v>
          </cell>
          <cell r="AB267">
            <v>7005</v>
          </cell>
          <cell r="AC267">
            <v>39997.879999999997</v>
          </cell>
          <cell r="AD267">
            <v>890</v>
          </cell>
          <cell r="AE267">
            <v>955</v>
          </cell>
          <cell r="AF267">
            <v>19229</v>
          </cell>
          <cell r="AG267">
            <v>0.25719999999999998</v>
          </cell>
          <cell r="AH267">
            <v>42700</v>
          </cell>
          <cell r="AJ267">
            <v>17399349</v>
          </cell>
          <cell r="AK267">
            <v>7093213</v>
          </cell>
          <cell r="AL267">
            <v>1.5921616999999999E-2</v>
          </cell>
          <cell r="AM267">
            <v>6.6135943000000003E-2</v>
          </cell>
          <cell r="AN267">
            <v>1.9595834999999999E-2</v>
          </cell>
          <cell r="AO267">
            <v>6.7360685000000002E-3</v>
          </cell>
          <cell r="AP267">
            <v>3.1941031999999998</v>
          </cell>
          <cell r="AQ267">
            <v>39.803440000000002</v>
          </cell>
          <cell r="AR267">
            <v>0</v>
          </cell>
          <cell r="AS267">
            <v>5.8968058000000001</v>
          </cell>
          <cell r="AT267">
            <v>1.7199017000000001</v>
          </cell>
          <cell r="AU267">
            <v>4.1769042000000001</v>
          </cell>
          <cell r="AV267">
            <v>45.208846999999999</v>
          </cell>
          <cell r="AW267">
            <v>0</v>
          </cell>
        </row>
        <row r="268">
          <cell r="A268">
            <v>3351</v>
          </cell>
          <cell r="B268" t="str">
            <v>Cairn University</v>
          </cell>
          <cell r="C268">
            <v>1</v>
          </cell>
          <cell r="D268" t="str">
            <v>PA</v>
          </cell>
          <cell r="E268">
            <v>42</v>
          </cell>
          <cell r="F268">
            <v>19700</v>
          </cell>
          <cell r="G268" t="str">
            <v>Philadelphia</v>
          </cell>
          <cell r="H268">
            <v>42017</v>
          </cell>
          <cell r="I268" t="str">
            <v>Bucks</v>
          </cell>
          <cell r="J268">
            <v>19047</v>
          </cell>
          <cell r="K268">
            <v>6</v>
          </cell>
          <cell r="L268" t="str">
            <v>Selective private</v>
          </cell>
          <cell r="M268">
            <v>2</v>
          </cell>
          <cell r="N268">
            <v>1</v>
          </cell>
          <cell r="O268">
            <v>0</v>
          </cell>
          <cell r="P268">
            <v>5</v>
          </cell>
          <cell r="Q268">
            <v>4459.5375999999997</v>
          </cell>
          <cell r="R268">
            <v>5435.8681999999999</v>
          </cell>
          <cell r="S268">
            <v>0</v>
          </cell>
          <cell r="T268">
            <v>0</v>
          </cell>
          <cell r="U268">
            <v>0</v>
          </cell>
          <cell r="V268">
            <v>844</v>
          </cell>
          <cell r="W268">
            <v>1306</v>
          </cell>
          <cell r="X268">
            <v>23245</v>
          </cell>
          <cell r="Y268">
            <v>10355</v>
          </cell>
          <cell r="Z268">
            <v>0.67567567567567499</v>
          </cell>
          <cell r="AA268">
            <v>0.57599999999999996</v>
          </cell>
          <cell r="AB268">
            <v>5653</v>
          </cell>
          <cell r="AC268">
            <v>34805.395833333299</v>
          </cell>
          <cell r="AD268">
            <v>990</v>
          </cell>
          <cell r="AE268">
            <v>1075</v>
          </cell>
          <cell r="AF268">
            <v>17070</v>
          </cell>
          <cell r="AG268">
            <v>0.4869</v>
          </cell>
          <cell r="AH268">
            <v>32600</v>
          </cell>
          <cell r="AJ268">
            <v>6899876</v>
          </cell>
          <cell r="AK268">
            <v>5913235</v>
          </cell>
          <cell r="AL268">
            <v>2.2316684999999999E-2</v>
          </cell>
          <cell r="AM268">
            <v>0.11052072</v>
          </cell>
          <cell r="AN268">
            <v>7.4388948E-3</v>
          </cell>
          <cell r="AO268">
            <v>3.4006375999999998E-2</v>
          </cell>
          <cell r="AP268">
            <v>69.310349000000002</v>
          </cell>
          <cell r="AQ268">
            <v>2.0689654000000002</v>
          </cell>
          <cell r="AR268">
            <v>0</v>
          </cell>
          <cell r="AS268">
            <v>0</v>
          </cell>
          <cell r="AT268">
            <v>14.827586</v>
          </cell>
          <cell r="AU268">
            <v>0</v>
          </cell>
          <cell r="AV268">
            <v>13.793103</v>
          </cell>
          <cell r="AW268">
            <v>0</v>
          </cell>
        </row>
        <row r="269">
          <cell r="A269">
            <v>2598</v>
          </cell>
          <cell r="B269" t="str">
            <v>Caldwell College</v>
          </cell>
          <cell r="C269">
            <v>1</v>
          </cell>
          <cell r="D269" t="str">
            <v>NJ</v>
          </cell>
          <cell r="E269">
            <v>34</v>
          </cell>
          <cell r="F269">
            <v>19600</v>
          </cell>
          <cell r="G269" t="str">
            <v>Newark</v>
          </cell>
          <cell r="H269">
            <v>34013</v>
          </cell>
          <cell r="I269" t="str">
            <v>Essex</v>
          </cell>
          <cell r="J269">
            <v>7006</v>
          </cell>
          <cell r="K269">
            <v>6</v>
          </cell>
          <cell r="L269" t="str">
            <v>Selective private</v>
          </cell>
          <cell r="M269">
            <v>2</v>
          </cell>
          <cell r="N269">
            <v>1</v>
          </cell>
          <cell r="O269">
            <v>0</v>
          </cell>
          <cell r="P269">
            <v>5</v>
          </cell>
          <cell r="Q269">
            <v>2826.76</v>
          </cell>
          <cell r="R269">
            <v>4436.4696999999996</v>
          </cell>
          <cell r="S269">
            <v>0</v>
          </cell>
          <cell r="T269">
            <v>0</v>
          </cell>
          <cell r="U269">
            <v>0</v>
          </cell>
          <cell r="V269">
            <v>1578</v>
          </cell>
          <cell r="W269">
            <v>2094</v>
          </cell>
          <cell r="X269">
            <v>30050</v>
          </cell>
          <cell r="Y269">
            <v>13200</v>
          </cell>
          <cell r="Z269">
            <v>0.53448275862068895</v>
          </cell>
          <cell r="AA269">
            <v>0.57142857142857095</v>
          </cell>
          <cell r="AB269">
            <v>7944</v>
          </cell>
          <cell r="AC269">
            <v>45621.4054054054</v>
          </cell>
          <cell r="AD269">
            <v>950</v>
          </cell>
          <cell r="AE269">
            <v>935</v>
          </cell>
          <cell r="AF269">
            <v>15115</v>
          </cell>
          <cell r="AG269">
            <v>0.35920000000000002</v>
          </cell>
          <cell r="AH269">
            <v>46200</v>
          </cell>
          <cell r="AJ269">
            <v>10404863</v>
          </cell>
          <cell r="AK269">
            <v>5162408</v>
          </cell>
          <cell r="AL269">
            <v>3.0911063999999999E-2</v>
          </cell>
          <cell r="AM269">
            <v>0.14587852000000001</v>
          </cell>
          <cell r="AN269">
            <v>7.537961E-2</v>
          </cell>
          <cell r="AO269">
            <v>2.8741866000000001E-2</v>
          </cell>
          <cell r="AP269">
            <v>13.108613999999999</v>
          </cell>
          <cell r="AQ269">
            <v>28.089887999999998</v>
          </cell>
          <cell r="AR269">
            <v>0</v>
          </cell>
          <cell r="AS269">
            <v>0</v>
          </cell>
          <cell r="AT269">
            <v>6.7415729000000004</v>
          </cell>
          <cell r="AU269">
            <v>9.7378272999999993</v>
          </cell>
          <cell r="AV269">
            <v>42.322097999999997</v>
          </cell>
          <cell r="AW269">
            <v>0</v>
          </cell>
        </row>
        <row r="270">
          <cell r="A270">
            <v>4835</v>
          </cell>
          <cell r="B270" t="str">
            <v>Caldwell Community College &amp; Technical Institute</v>
          </cell>
          <cell r="C270">
            <v>3</v>
          </cell>
          <cell r="D270" t="str">
            <v>NC</v>
          </cell>
          <cell r="E270">
            <v>37</v>
          </cell>
          <cell r="F270">
            <v>1100</v>
          </cell>
          <cell r="G270" t="str">
            <v>Hickory</v>
          </cell>
          <cell r="H270">
            <v>37027</v>
          </cell>
          <cell r="I270" t="str">
            <v>Caldwell</v>
          </cell>
          <cell r="J270">
            <v>28638</v>
          </cell>
          <cell r="K270">
            <v>9</v>
          </cell>
          <cell r="L270" t="str">
            <v>Two-year (public and private not-for-profit)</v>
          </cell>
          <cell r="M270">
            <v>1</v>
          </cell>
          <cell r="N270">
            <v>2</v>
          </cell>
          <cell r="O270">
            <v>1</v>
          </cell>
          <cell r="P270">
            <v>999</v>
          </cell>
          <cell r="Q270">
            <v>2976.8904000000002</v>
          </cell>
          <cell r="R270">
            <v>3992.4519</v>
          </cell>
          <cell r="S270">
            <v>0</v>
          </cell>
          <cell r="T270">
            <v>0</v>
          </cell>
          <cell r="U270">
            <v>0</v>
          </cell>
          <cell r="V270">
            <v>3933</v>
          </cell>
          <cell r="W270">
            <v>3191</v>
          </cell>
          <cell r="X270">
            <v>2380</v>
          </cell>
          <cell r="Y270">
            <v>896</v>
          </cell>
          <cell r="Z270">
            <v>0.202602230483271</v>
          </cell>
          <cell r="AA270">
            <v>0.17509727626459101</v>
          </cell>
          <cell r="AB270">
            <v>4698</v>
          </cell>
          <cell r="AC270">
            <v>36667.680412371097</v>
          </cell>
          <cell r="AF270">
            <v>17211</v>
          </cell>
          <cell r="AH270">
            <v>24500</v>
          </cell>
          <cell r="AI270">
            <v>102.92448</v>
          </cell>
          <cell r="AJ270">
            <v>16702074</v>
          </cell>
          <cell r="AK270">
            <v>9114612</v>
          </cell>
          <cell r="AL270">
            <v>5.6408648E-3</v>
          </cell>
          <cell r="AM270">
            <v>4.6693828E-2</v>
          </cell>
          <cell r="AN270">
            <v>8.1479158000000006E-3</v>
          </cell>
          <cell r="AO270">
            <v>5.6408648E-3</v>
          </cell>
          <cell r="AP270">
            <v>0</v>
          </cell>
          <cell r="AQ270">
            <v>20.852015999999999</v>
          </cell>
          <cell r="AR270">
            <v>27.578475999999998</v>
          </cell>
          <cell r="AS270">
            <v>10.313901</v>
          </cell>
          <cell r="AT270">
            <v>7.3991031999999999</v>
          </cell>
          <cell r="AU270">
            <v>2.2421525</v>
          </cell>
          <cell r="AV270">
            <v>0</v>
          </cell>
          <cell r="AW270">
            <v>31.614349000000001</v>
          </cell>
        </row>
        <row r="271">
          <cell r="A271">
            <v>1013</v>
          </cell>
          <cell r="B271" t="str">
            <v>Calhoun Community College</v>
          </cell>
          <cell r="C271">
            <v>3</v>
          </cell>
          <cell r="D271" t="str">
            <v>AL</v>
          </cell>
          <cell r="E271">
            <v>1</v>
          </cell>
          <cell r="F271">
            <v>6000</v>
          </cell>
          <cell r="G271" t="str">
            <v>Huntsville</v>
          </cell>
          <cell r="H271">
            <v>1083</v>
          </cell>
          <cell r="I271" t="str">
            <v>Limestone</v>
          </cell>
          <cell r="J271">
            <v>35671</v>
          </cell>
          <cell r="K271">
            <v>9</v>
          </cell>
          <cell r="L271" t="str">
            <v>Two-year (public and private not-for-profit)</v>
          </cell>
          <cell r="M271">
            <v>1</v>
          </cell>
          <cell r="N271">
            <v>2</v>
          </cell>
          <cell r="O271">
            <v>1</v>
          </cell>
          <cell r="P271">
            <v>999</v>
          </cell>
          <cell r="Q271">
            <v>1783.5802000000001</v>
          </cell>
          <cell r="R271">
            <v>2300.2507000000001</v>
          </cell>
          <cell r="S271">
            <v>0</v>
          </cell>
          <cell r="T271">
            <v>0</v>
          </cell>
          <cell r="U271">
            <v>0</v>
          </cell>
          <cell r="V271">
            <v>11186</v>
          </cell>
          <cell r="W271">
            <v>7719</v>
          </cell>
          <cell r="X271">
            <v>4260</v>
          </cell>
          <cell r="Y271">
            <v>1710</v>
          </cell>
          <cell r="Z271">
            <v>0.133379888268156</v>
          </cell>
          <cell r="AA271">
            <v>0.10010881392818199</v>
          </cell>
          <cell r="AB271">
            <v>6083</v>
          </cell>
          <cell r="AC271">
            <v>45250.030075187897</v>
          </cell>
          <cell r="AF271">
            <v>3925</v>
          </cell>
          <cell r="AH271">
            <v>27200</v>
          </cell>
          <cell r="AJ271">
            <v>24720352</v>
          </cell>
          <cell r="AK271">
            <v>13831500</v>
          </cell>
          <cell r="AL271">
            <v>1.9562119999999999E-2</v>
          </cell>
          <cell r="AM271">
            <v>0.18499805</v>
          </cell>
          <cell r="AN271">
            <v>1.3473248E-2</v>
          </cell>
          <cell r="AO271">
            <v>0</v>
          </cell>
          <cell r="AP271">
            <v>1.7015705999999999</v>
          </cell>
          <cell r="AQ271">
            <v>3.9267015000000001</v>
          </cell>
          <cell r="AR271">
            <v>18.324608000000001</v>
          </cell>
          <cell r="AS271">
            <v>35.994765999999998</v>
          </cell>
          <cell r="AT271">
            <v>6.8062825</v>
          </cell>
          <cell r="AU271">
            <v>7.3298430000000003</v>
          </cell>
          <cell r="AV271">
            <v>0</v>
          </cell>
          <cell r="AW271">
            <v>25.916229000000001</v>
          </cell>
        </row>
        <row r="272">
          <cell r="A272">
            <v>1125</v>
          </cell>
          <cell r="B272" t="str">
            <v>California Baptist University</v>
          </cell>
          <cell r="C272">
            <v>4</v>
          </cell>
          <cell r="D272" t="str">
            <v>CA</v>
          </cell>
          <cell r="E272">
            <v>6</v>
          </cell>
          <cell r="F272">
            <v>38300</v>
          </cell>
          <cell r="G272" t="str">
            <v>Los Angeles</v>
          </cell>
          <cell r="H272">
            <v>6065</v>
          </cell>
          <cell r="I272" t="str">
            <v>Riverside</v>
          </cell>
          <cell r="J272">
            <v>92504</v>
          </cell>
          <cell r="K272">
            <v>6</v>
          </cell>
          <cell r="L272" t="str">
            <v>Selective private</v>
          </cell>
          <cell r="M272">
            <v>2</v>
          </cell>
          <cell r="N272">
            <v>1</v>
          </cell>
          <cell r="O272">
            <v>0</v>
          </cell>
          <cell r="P272">
            <v>4</v>
          </cell>
          <cell r="Q272">
            <v>3298.0014999999999</v>
          </cell>
          <cell r="R272">
            <v>6776.4921999999997</v>
          </cell>
          <cell r="S272">
            <v>0</v>
          </cell>
          <cell r="T272">
            <v>0</v>
          </cell>
          <cell r="U272">
            <v>0</v>
          </cell>
          <cell r="V272">
            <v>5797</v>
          </cell>
          <cell r="W272">
            <v>2043</v>
          </cell>
          <cell r="X272">
            <v>29422</v>
          </cell>
          <cell r="Y272">
            <v>10712</v>
          </cell>
          <cell r="Z272">
            <v>0.580777096114519</v>
          </cell>
          <cell r="AA272">
            <v>0.47031963470319599</v>
          </cell>
          <cell r="AB272">
            <v>8355</v>
          </cell>
          <cell r="AC272">
            <v>44221.948717948697</v>
          </cell>
          <cell r="AD272">
            <v>970</v>
          </cell>
          <cell r="AF272">
            <v>20886</v>
          </cell>
          <cell r="AG272">
            <v>0.21199999999999999</v>
          </cell>
          <cell r="AH272">
            <v>41800</v>
          </cell>
          <cell r="AJ272">
            <v>28788067</v>
          </cell>
          <cell r="AK272">
            <v>5762589</v>
          </cell>
          <cell r="AL272">
            <v>2.6902888E-2</v>
          </cell>
          <cell r="AM272">
            <v>4.2650919000000002E-2</v>
          </cell>
          <cell r="AN272">
            <v>0.10629921000000001</v>
          </cell>
          <cell r="AO272">
            <v>0</v>
          </cell>
          <cell r="AP272">
            <v>7.3319755000000004</v>
          </cell>
          <cell r="AQ272">
            <v>13.849287</v>
          </cell>
          <cell r="AR272">
            <v>0</v>
          </cell>
          <cell r="AS272">
            <v>6.7209778</v>
          </cell>
          <cell r="AT272">
            <v>0</v>
          </cell>
          <cell r="AU272">
            <v>15.885947</v>
          </cell>
          <cell r="AV272">
            <v>56.211815000000001</v>
          </cell>
          <cell r="AW272">
            <v>0</v>
          </cell>
        </row>
        <row r="273">
          <cell r="A273">
            <v>1127</v>
          </cell>
          <cell r="B273" t="str">
            <v>California College Of The Arts</v>
          </cell>
          <cell r="C273">
            <v>4</v>
          </cell>
          <cell r="D273" t="str">
            <v>CA</v>
          </cell>
          <cell r="E273">
            <v>6</v>
          </cell>
          <cell r="F273">
            <v>37800</v>
          </cell>
          <cell r="G273" t="str">
            <v>San Francisco</v>
          </cell>
          <cell r="H273">
            <v>6075</v>
          </cell>
          <cell r="I273" t="str">
            <v>San Francisco</v>
          </cell>
          <cell r="J273">
            <v>94107</v>
          </cell>
          <cell r="K273">
            <v>8</v>
          </cell>
          <cell r="L273" t="str">
            <v>Nonselective four-year private not-for-profit</v>
          </cell>
          <cell r="M273">
            <v>2</v>
          </cell>
          <cell r="N273">
            <v>1</v>
          </cell>
          <cell r="O273">
            <v>0</v>
          </cell>
          <cell r="P273">
            <v>9</v>
          </cell>
          <cell r="Q273">
            <v>9024.7567999999992</v>
          </cell>
          <cell r="R273">
            <v>13877.120999999999</v>
          </cell>
          <cell r="S273">
            <v>0</v>
          </cell>
          <cell r="T273">
            <v>0</v>
          </cell>
          <cell r="U273">
            <v>0</v>
          </cell>
          <cell r="V273">
            <v>1502</v>
          </cell>
          <cell r="W273">
            <v>1180</v>
          </cell>
          <cell r="X273">
            <v>41942</v>
          </cell>
          <cell r="Y273">
            <v>19460</v>
          </cell>
          <cell r="Z273">
            <v>0.61827956989247301</v>
          </cell>
          <cell r="AA273">
            <v>0.44285714285714201</v>
          </cell>
          <cell r="AB273">
            <v>8347</v>
          </cell>
          <cell r="AC273">
            <v>44789.727272727199</v>
          </cell>
          <cell r="AF273">
            <v>25131</v>
          </cell>
          <cell r="AG273">
            <v>0.18430000999999999</v>
          </cell>
          <cell r="AJ273">
            <v>26364000</v>
          </cell>
          <cell r="AK273">
            <v>9508903</v>
          </cell>
          <cell r="AL273">
            <v>0.12730627</v>
          </cell>
          <cell r="AM273">
            <v>2.5830257999999998E-2</v>
          </cell>
          <cell r="AN273">
            <v>6.5498158000000001E-2</v>
          </cell>
          <cell r="AO273">
            <v>7.6568267999999995E-2</v>
          </cell>
          <cell r="AP273">
            <v>77.586205000000007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20.114943</v>
          </cell>
          <cell r="AV273">
            <v>0</v>
          </cell>
          <cell r="AW273">
            <v>2.2988504999999999</v>
          </cell>
        </row>
        <row r="274">
          <cell r="A274">
            <v>22202</v>
          </cell>
          <cell r="B274" t="str">
            <v>California Culinary Academy</v>
          </cell>
          <cell r="C274">
            <v>4</v>
          </cell>
          <cell r="D274" t="str">
            <v>CA</v>
          </cell>
          <cell r="E274">
            <v>6</v>
          </cell>
          <cell r="F274">
            <v>37800</v>
          </cell>
          <cell r="G274" t="str">
            <v>San Francisco</v>
          </cell>
          <cell r="H274">
            <v>6075</v>
          </cell>
          <cell r="I274" t="str">
            <v>San Francisco</v>
          </cell>
          <cell r="J274">
            <v>94103</v>
          </cell>
          <cell r="K274">
            <v>11</v>
          </cell>
          <cell r="L274" t="str">
            <v>Two-year for-profit</v>
          </cell>
          <cell r="M274">
            <v>3</v>
          </cell>
          <cell r="N274">
            <v>2</v>
          </cell>
          <cell r="O274">
            <v>0</v>
          </cell>
          <cell r="P274">
            <v>999</v>
          </cell>
          <cell r="Q274">
            <v>4991.915</v>
          </cell>
          <cell r="R274">
            <v>5291.2065000000002</v>
          </cell>
          <cell r="S274">
            <v>0</v>
          </cell>
          <cell r="T274">
            <v>0</v>
          </cell>
          <cell r="U274">
            <v>0</v>
          </cell>
          <cell r="V274">
            <v>489</v>
          </cell>
          <cell r="W274">
            <v>1486</v>
          </cell>
          <cell r="X274">
            <v>14774</v>
          </cell>
          <cell r="Z274">
            <v>0.62368421052631495</v>
          </cell>
          <cell r="AA274">
            <v>0.72595281306714998</v>
          </cell>
          <cell r="AB274">
            <v>5493</v>
          </cell>
          <cell r="AC274">
            <v>43723.615384615303</v>
          </cell>
          <cell r="AF274">
            <v>17666</v>
          </cell>
          <cell r="AH274">
            <v>32800</v>
          </cell>
          <cell r="AJ274">
            <v>4495588</v>
          </cell>
          <cell r="AK274">
            <v>5053163</v>
          </cell>
          <cell r="AL274">
            <v>0.11574697</v>
          </cell>
          <cell r="AM274">
            <v>2.5572006000000001E-2</v>
          </cell>
          <cell r="AN274">
            <v>7.6716013E-2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100</v>
          </cell>
        </row>
        <row r="275">
          <cell r="A275">
            <v>1131</v>
          </cell>
          <cell r="B275" t="str">
            <v>California Institute Of Technology</v>
          </cell>
          <cell r="C275">
            <v>4</v>
          </cell>
          <cell r="D275" t="str">
            <v>CA</v>
          </cell>
          <cell r="E275">
            <v>6</v>
          </cell>
          <cell r="F275">
            <v>38300</v>
          </cell>
          <cell r="G275" t="str">
            <v>Los Angeles</v>
          </cell>
          <cell r="H275">
            <v>6037</v>
          </cell>
          <cell r="I275" t="str">
            <v>Los Angeles</v>
          </cell>
          <cell r="J275">
            <v>91125</v>
          </cell>
          <cell r="K275">
            <v>2</v>
          </cell>
          <cell r="L275" t="str">
            <v>Other elite schools (public and private)</v>
          </cell>
          <cell r="M275">
            <v>2</v>
          </cell>
          <cell r="N275">
            <v>1</v>
          </cell>
          <cell r="O275">
            <v>0</v>
          </cell>
          <cell r="P275">
            <v>1</v>
          </cell>
          <cell r="Q275">
            <v>61970.355000000003</v>
          </cell>
          <cell r="R275">
            <v>84188.585999999996</v>
          </cell>
          <cell r="S275">
            <v>0</v>
          </cell>
          <cell r="T275">
            <v>0</v>
          </cell>
          <cell r="U275">
            <v>0</v>
          </cell>
          <cell r="V275">
            <v>977</v>
          </cell>
          <cell r="W275">
            <v>1968</v>
          </cell>
          <cell r="X275">
            <v>43362</v>
          </cell>
          <cell r="Y275">
            <v>19959</v>
          </cell>
          <cell r="Z275">
            <v>0.93073593073592997</v>
          </cell>
          <cell r="AA275">
            <v>0.85648148148148096</v>
          </cell>
          <cell r="AB275">
            <v>16120</v>
          </cell>
          <cell r="AC275">
            <v>107834.62987012901</v>
          </cell>
          <cell r="AD275">
            <v>1550</v>
          </cell>
          <cell r="AE275">
            <v>1520</v>
          </cell>
          <cell r="AF275">
            <v>9110</v>
          </cell>
          <cell r="AG275">
            <v>0.89450001999999995</v>
          </cell>
          <cell r="AH275">
            <v>74000</v>
          </cell>
          <cell r="AJ275">
            <v>181390000</v>
          </cell>
          <cell r="AK275">
            <v>126484896</v>
          </cell>
          <cell r="AL275">
            <v>0.24865446999999999</v>
          </cell>
          <cell r="AM275">
            <v>1.3993541999999999E-2</v>
          </cell>
          <cell r="AN275">
            <v>5.9203446E-2</v>
          </cell>
          <cell r="AO275">
            <v>9.1496228999999998E-2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97.524756999999994</v>
          </cell>
          <cell r="AV275">
            <v>2.4752475999999999</v>
          </cell>
          <cell r="AW275">
            <v>0</v>
          </cell>
        </row>
        <row r="276">
          <cell r="A276">
            <v>1132</v>
          </cell>
          <cell r="B276" t="str">
            <v>California Institute Of The Arts</v>
          </cell>
          <cell r="C276">
            <v>4</v>
          </cell>
          <cell r="D276" t="str">
            <v>CA</v>
          </cell>
          <cell r="E276">
            <v>6</v>
          </cell>
          <cell r="F276">
            <v>38300</v>
          </cell>
          <cell r="G276" t="str">
            <v>Los Angeles</v>
          </cell>
          <cell r="H276">
            <v>6037</v>
          </cell>
          <cell r="I276" t="str">
            <v>Los Angeles</v>
          </cell>
          <cell r="J276">
            <v>91355</v>
          </cell>
          <cell r="K276">
            <v>8</v>
          </cell>
          <cell r="L276" t="str">
            <v>Nonselective four-year private not-for-profit</v>
          </cell>
          <cell r="M276">
            <v>2</v>
          </cell>
          <cell r="N276">
            <v>1</v>
          </cell>
          <cell r="O276">
            <v>0</v>
          </cell>
          <cell r="P276">
            <v>9</v>
          </cell>
          <cell r="Q276">
            <v>15046.433000000001</v>
          </cell>
          <cell r="R276">
            <v>19195.721000000001</v>
          </cell>
          <cell r="S276">
            <v>0</v>
          </cell>
          <cell r="T276">
            <v>0</v>
          </cell>
          <cell r="U276">
            <v>0</v>
          </cell>
          <cell r="V276">
            <v>995</v>
          </cell>
          <cell r="W276">
            <v>1212</v>
          </cell>
          <cell r="X276">
            <v>42276</v>
          </cell>
          <cell r="Y276">
            <v>20090</v>
          </cell>
          <cell r="Z276">
            <v>0.57462686567164101</v>
          </cell>
          <cell r="AA276">
            <v>0.52173913043478204</v>
          </cell>
          <cell r="AB276">
            <v>6290</v>
          </cell>
          <cell r="AC276">
            <v>54731.741496598603</v>
          </cell>
          <cell r="AF276">
            <v>36643</v>
          </cell>
          <cell r="AG276">
            <v>0.70079999999999998</v>
          </cell>
          <cell r="AH276">
            <v>32500</v>
          </cell>
          <cell r="AJ276">
            <v>27024803</v>
          </cell>
          <cell r="AK276">
            <v>16937268</v>
          </cell>
          <cell r="AL276">
            <v>9.9496222999999995E-2</v>
          </cell>
          <cell r="AM276">
            <v>4.6599495999999997E-2</v>
          </cell>
          <cell r="AN276">
            <v>8.6901761999999994E-2</v>
          </cell>
          <cell r="AO276">
            <v>0.10957177999999999</v>
          </cell>
          <cell r="AP276">
            <v>100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</row>
        <row r="277">
          <cell r="A277">
            <v>1133</v>
          </cell>
          <cell r="B277" t="str">
            <v>California Lutheran University</v>
          </cell>
          <cell r="C277">
            <v>4</v>
          </cell>
          <cell r="D277" t="str">
            <v>CA</v>
          </cell>
          <cell r="E277">
            <v>6</v>
          </cell>
          <cell r="F277">
            <v>38300</v>
          </cell>
          <cell r="G277" t="str">
            <v>Los Angeles</v>
          </cell>
          <cell r="H277">
            <v>6111</v>
          </cell>
          <cell r="I277" t="str">
            <v>Ventura</v>
          </cell>
          <cell r="J277">
            <v>91360</v>
          </cell>
          <cell r="K277">
            <v>6</v>
          </cell>
          <cell r="L277" t="str">
            <v>Selective private</v>
          </cell>
          <cell r="M277">
            <v>2</v>
          </cell>
          <cell r="N277">
            <v>1</v>
          </cell>
          <cell r="O277">
            <v>0</v>
          </cell>
          <cell r="P277">
            <v>4</v>
          </cell>
          <cell r="Q277">
            <v>4648.2377999999999</v>
          </cell>
          <cell r="R277">
            <v>7661.8344999999999</v>
          </cell>
          <cell r="S277">
            <v>0</v>
          </cell>
          <cell r="T277">
            <v>0</v>
          </cell>
          <cell r="U277">
            <v>0</v>
          </cell>
          <cell r="V277">
            <v>2888</v>
          </cell>
          <cell r="W277">
            <v>2766</v>
          </cell>
          <cell r="X277">
            <v>37140</v>
          </cell>
          <cell r="Y277">
            <v>17200</v>
          </cell>
          <cell r="Z277">
            <v>0.70047169811320698</v>
          </cell>
          <cell r="AA277">
            <v>0.70305676855895105</v>
          </cell>
          <cell r="AB277">
            <v>9597</v>
          </cell>
          <cell r="AC277">
            <v>52973.436363636298</v>
          </cell>
          <cell r="AD277">
            <v>1100</v>
          </cell>
          <cell r="AE277">
            <v>1045</v>
          </cell>
          <cell r="AF277">
            <v>22038</v>
          </cell>
          <cell r="AG277">
            <v>0.51980000999999998</v>
          </cell>
          <cell r="AH277">
            <v>52900</v>
          </cell>
          <cell r="AJ277">
            <v>30512854</v>
          </cell>
          <cell r="AK277">
            <v>13774063</v>
          </cell>
          <cell r="AL277">
            <v>4.7907489999999997E-2</v>
          </cell>
          <cell r="AM277">
            <v>1.7621145000000001E-2</v>
          </cell>
          <cell r="AN277">
            <v>0.11618943</v>
          </cell>
          <cell r="AO277">
            <v>3.6894272999999998E-2</v>
          </cell>
          <cell r="AP277">
            <v>6.5445026999999998</v>
          </cell>
          <cell r="AQ277">
            <v>26.963349999999998</v>
          </cell>
          <cell r="AR277">
            <v>0</v>
          </cell>
          <cell r="AS277">
            <v>15.706806</v>
          </cell>
          <cell r="AT277">
            <v>3.6649215000000002</v>
          </cell>
          <cell r="AU277">
            <v>14.921466000000001</v>
          </cell>
          <cell r="AV277">
            <v>32.198951999999998</v>
          </cell>
          <cell r="AW277">
            <v>0</v>
          </cell>
        </row>
        <row r="278">
          <cell r="A278">
            <v>1134</v>
          </cell>
          <cell r="B278" t="str">
            <v>California Maritime Academy</v>
          </cell>
          <cell r="C278">
            <v>4</v>
          </cell>
          <cell r="D278" t="str">
            <v>CA</v>
          </cell>
          <cell r="E278">
            <v>6</v>
          </cell>
          <cell r="F278">
            <v>37800</v>
          </cell>
          <cell r="G278" t="str">
            <v>San Francisco</v>
          </cell>
          <cell r="H278">
            <v>6095</v>
          </cell>
          <cell r="I278" t="str">
            <v>Solano</v>
          </cell>
          <cell r="J278">
            <v>94590</v>
          </cell>
          <cell r="K278">
            <v>5</v>
          </cell>
          <cell r="L278" t="str">
            <v>Selective public</v>
          </cell>
          <cell r="M278">
            <v>1</v>
          </cell>
          <cell r="N278">
            <v>1</v>
          </cell>
          <cell r="O278">
            <v>1</v>
          </cell>
          <cell r="P278">
            <v>4</v>
          </cell>
          <cell r="Q278">
            <v>10278.56</v>
          </cell>
          <cell r="R278">
            <v>14168.081</v>
          </cell>
          <cell r="S278">
            <v>0</v>
          </cell>
          <cell r="T278">
            <v>0</v>
          </cell>
          <cell r="U278">
            <v>0</v>
          </cell>
          <cell r="V278">
            <v>1045</v>
          </cell>
          <cell r="W278">
            <v>653</v>
          </cell>
          <cell r="X278">
            <v>6536</v>
          </cell>
          <cell r="Y278">
            <v>2138</v>
          </cell>
          <cell r="Z278">
            <v>0.587096774193548</v>
          </cell>
          <cell r="AA278">
            <v>0.53333333333333299</v>
          </cell>
          <cell r="AB278">
            <v>8259</v>
          </cell>
          <cell r="AC278">
            <v>59490.509090908999</v>
          </cell>
          <cell r="AE278">
            <v>1080</v>
          </cell>
          <cell r="AF278">
            <v>11371</v>
          </cell>
          <cell r="AG278">
            <v>0.252</v>
          </cell>
          <cell r="AH278">
            <v>81100</v>
          </cell>
          <cell r="AI278">
            <v>1248.8163</v>
          </cell>
          <cell r="AJ278">
            <v>14108514</v>
          </cell>
          <cell r="AK278">
            <v>6260755</v>
          </cell>
          <cell r="AL278">
            <v>7.8101068999999995E-2</v>
          </cell>
          <cell r="AM278">
            <v>2.6033690000000002E-2</v>
          </cell>
          <cell r="AN278">
            <v>5.9724350000000002E-2</v>
          </cell>
          <cell r="AO278">
            <v>4.5941807000000001E-2</v>
          </cell>
          <cell r="AP278">
            <v>0</v>
          </cell>
          <cell r="AQ278">
            <v>30.434781999999998</v>
          </cell>
          <cell r="AR278">
            <v>0</v>
          </cell>
          <cell r="AS278">
            <v>0</v>
          </cell>
          <cell r="AT278">
            <v>0</v>
          </cell>
          <cell r="AU278">
            <v>39.130436000000003</v>
          </cell>
          <cell r="AV278">
            <v>0</v>
          </cell>
          <cell r="AW278">
            <v>30.434781999999998</v>
          </cell>
        </row>
        <row r="279">
          <cell r="A279">
            <v>1143</v>
          </cell>
          <cell r="B279" t="str">
            <v>California Polytechnic State University</v>
          </cell>
          <cell r="C279">
            <v>4</v>
          </cell>
          <cell r="D279" t="str">
            <v>CA</v>
          </cell>
          <cell r="E279">
            <v>6</v>
          </cell>
          <cell r="F279">
            <v>38200</v>
          </cell>
          <cell r="G279" t="str">
            <v>Santa Barbara</v>
          </cell>
          <cell r="H279">
            <v>6079</v>
          </cell>
          <cell r="I279" t="str">
            <v>San Luis Obispo</v>
          </cell>
          <cell r="J279">
            <v>93407</v>
          </cell>
          <cell r="K279">
            <v>5</v>
          </cell>
          <cell r="L279" t="str">
            <v>Selective public</v>
          </cell>
          <cell r="M279">
            <v>1</v>
          </cell>
          <cell r="N279">
            <v>1</v>
          </cell>
          <cell r="O279">
            <v>1</v>
          </cell>
          <cell r="P279">
            <v>3</v>
          </cell>
          <cell r="Q279">
            <v>4927.0200000000004</v>
          </cell>
          <cell r="R279">
            <v>7871.0546999999997</v>
          </cell>
          <cell r="S279">
            <v>0</v>
          </cell>
          <cell r="T279">
            <v>0</v>
          </cell>
          <cell r="U279">
            <v>0</v>
          </cell>
          <cell r="V279">
            <v>18739</v>
          </cell>
          <cell r="W279">
            <v>16877</v>
          </cell>
          <cell r="X279">
            <v>8918</v>
          </cell>
          <cell r="Y279">
            <v>2129</v>
          </cell>
          <cell r="Z279">
            <v>0.697216564833672</v>
          </cell>
          <cell r="AA279">
            <v>0.64454116793616201</v>
          </cell>
          <cell r="AB279">
            <v>8675</v>
          </cell>
          <cell r="AC279">
            <v>70744.798550724605</v>
          </cell>
          <cell r="AD279">
            <v>1225</v>
          </cell>
          <cell r="AE279">
            <v>1170</v>
          </cell>
          <cell r="AF279">
            <v>9938</v>
          </cell>
          <cell r="AG279">
            <v>0.68769997000000005</v>
          </cell>
          <cell r="AH279">
            <v>60900</v>
          </cell>
          <cell r="AI279">
            <v>5545.4247999999998</v>
          </cell>
          <cell r="AJ279">
            <v>140549816</v>
          </cell>
          <cell r="AK279">
            <v>90506856</v>
          </cell>
          <cell r="AL279">
            <v>0.10499778999999999</v>
          </cell>
          <cell r="AM279">
            <v>1.0020797999999999E-2</v>
          </cell>
          <cell r="AN279">
            <v>0.10827502999999999</v>
          </cell>
          <cell r="AO279">
            <v>1.2037562E-2</v>
          </cell>
          <cell r="AP279">
            <v>7.2778558999999996</v>
          </cell>
          <cell r="AQ279">
            <v>19.238365000000002</v>
          </cell>
          <cell r="AR279">
            <v>0</v>
          </cell>
          <cell r="AS279">
            <v>4.6544428</v>
          </cell>
          <cell r="AT279">
            <v>0</v>
          </cell>
          <cell r="AU279">
            <v>54.019745</v>
          </cell>
          <cell r="AV279">
            <v>14.809590999999999</v>
          </cell>
          <cell r="AW279">
            <v>0</v>
          </cell>
        </row>
        <row r="280">
          <cell r="A280">
            <v>1144</v>
          </cell>
          <cell r="B280" t="str">
            <v>California State Polytechnic University, Pomona</v>
          </cell>
          <cell r="C280">
            <v>4</v>
          </cell>
          <cell r="D280" t="str">
            <v>CA</v>
          </cell>
          <cell r="E280">
            <v>6</v>
          </cell>
          <cell r="F280">
            <v>38300</v>
          </cell>
          <cell r="G280" t="str">
            <v>Los Angeles</v>
          </cell>
          <cell r="H280">
            <v>6037</v>
          </cell>
          <cell r="I280" t="str">
            <v>Los Angeles</v>
          </cell>
          <cell r="J280">
            <v>91768</v>
          </cell>
          <cell r="K280">
            <v>5</v>
          </cell>
          <cell r="L280" t="str">
            <v>Selective public</v>
          </cell>
          <cell r="M280">
            <v>1</v>
          </cell>
          <cell r="N280">
            <v>1</v>
          </cell>
          <cell r="O280">
            <v>1</v>
          </cell>
          <cell r="P280">
            <v>4</v>
          </cell>
          <cell r="Q280">
            <v>4519.5864000000001</v>
          </cell>
          <cell r="R280">
            <v>5185.8891999999996</v>
          </cell>
          <cell r="S280">
            <v>0</v>
          </cell>
          <cell r="T280">
            <v>0</v>
          </cell>
          <cell r="U280">
            <v>0</v>
          </cell>
          <cell r="V280">
            <v>20952</v>
          </cell>
          <cell r="W280">
            <v>18424</v>
          </cell>
          <cell r="X280">
            <v>6904</v>
          </cell>
          <cell r="Y280">
            <v>1795</v>
          </cell>
          <cell r="Z280">
            <v>0.52372583479789103</v>
          </cell>
          <cell r="AA280">
            <v>0.40146960587842301</v>
          </cell>
          <cell r="AB280">
            <v>9101</v>
          </cell>
          <cell r="AC280">
            <v>72527.539603960395</v>
          </cell>
          <cell r="AD280">
            <v>1070</v>
          </cell>
          <cell r="AE280">
            <v>1015</v>
          </cell>
          <cell r="AF280">
            <v>7599</v>
          </cell>
          <cell r="AG280">
            <v>0.47819999000000002</v>
          </cell>
          <cell r="AH280">
            <v>52000</v>
          </cell>
          <cell r="AI280">
            <v>747.54321000000004</v>
          </cell>
          <cell r="AJ280">
            <v>109978270</v>
          </cell>
          <cell r="AK280">
            <v>95867624</v>
          </cell>
          <cell r="AL280">
            <v>0.34619128999999998</v>
          </cell>
          <cell r="AM280">
            <v>3.2367975E-2</v>
          </cell>
          <cell r="AN280">
            <v>0.22742760000000001</v>
          </cell>
          <cell r="AO280">
            <v>4.9890484999999998E-2</v>
          </cell>
          <cell r="AP280">
            <v>4.8742747</v>
          </cell>
          <cell r="AQ280">
            <v>38.027081000000003</v>
          </cell>
          <cell r="AR280">
            <v>0</v>
          </cell>
          <cell r="AS280">
            <v>7.2340422000000002</v>
          </cell>
          <cell r="AT280">
            <v>0</v>
          </cell>
          <cell r="AU280">
            <v>36.054156999999996</v>
          </cell>
          <cell r="AV280">
            <v>13.810445</v>
          </cell>
          <cell r="AW280">
            <v>0</v>
          </cell>
        </row>
        <row r="281">
          <cell r="A281">
            <v>1150</v>
          </cell>
          <cell r="B281" t="str">
            <v>California State University - Sacramento</v>
          </cell>
          <cell r="C281">
            <v>4</v>
          </cell>
          <cell r="D281" t="str">
            <v>CA</v>
          </cell>
          <cell r="E281">
            <v>6</v>
          </cell>
          <cell r="F281">
            <v>37400</v>
          </cell>
          <cell r="G281" t="str">
            <v>Sacramento</v>
          </cell>
          <cell r="H281">
            <v>6067</v>
          </cell>
          <cell r="I281" t="str">
            <v>Sacramento</v>
          </cell>
          <cell r="J281">
            <v>95819</v>
          </cell>
          <cell r="K281">
            <v>5</v>
          </cell>
          <cell r="L281" t="str">
            <v>Selective public</v>
          </cell>
          <cell r="M281">
            <v>1</v>
          </cell>
          <cell r="N281">
            <v>1</v>
          </cell>
          <cell r="O281">
            <v>1</v>
          </cell>
          <cell r="P281">
            <v>4</v>
          </cell>
          <cell r="Q281">
            <v>3892.7927</v>
          </cell>
          <cell r="R281">
            <v>4847.5874000000003</v>
          </cell>
          <cell r="S281">
            <v>0</v>
          </cell>
          <cell r="T281">
            <v>0</v>
          </cell>
          <cell r="U281">
            <v>0</v>
          </cell>
          <cell r="V281">
            <v>26094</v>
          </cell>
          <cell r="W281">
            <v>25714</v>
          </cell>
          <cell r="X281">
            <v>6648</v>
          </cell>
          <cell r="Y281">
            <v>1874</v>
          </cell>
          <cell r="Z281">
            <v>0.42851081883750503</v>
          </cell>
          <cell r="AA281">
            <v>0.35816618911174702</v>
          </cell>
          <cell r="AB281">
            <v>8364</v>
          </cell>
          <cell r="AC281">
            <v>68197.195862068897</v>
          </cell>
          <cell r="AD281">
            <v>940</v>
          </cell>
          <cell r="AE281">
            <v>975</v>
          </cell>
          <cell r="AF281">
            <v>6971</v>
          </cell>
          <cell r="AG281">
            <v>0.30320001000000002</v>
          </cell>
          <cell r="AH281">
            <v>46500</v>
          </cell>
          <cell r="AI281">
            <v>347.30788999999999</v>
          </cell>
          <cell r="AJ281">
            <v>135793162</v>
          </cell>
          <cell r="AK281">
            <v>104583264</v>
          </cell>
          <cell r="AL281">
            <v>0.19093502000000001</v>
          </cell>
          <cell r="AM281">
            <v>6.5627769000000002E-2</v>
          </cell>
          <cell r="AN281">
            <v>0.13135385999999999</v>
          </cell>
          <cell r="AO281">
            <v>1.8434764999999999E-2</v>
          </cell>
          <cell r="AP281">
            <v>7.3367376000000002</v>
          </cell>
          <cell r="AQ281">
            <v>21.822089999999999</v>
          </cell>
          <cell r="AR281">
            <v>5.7511419999999998</v>
          </cell>
          <cell r="AS281">
            <v>10.185434000000001</v>
          </cell>
          <cell r="AT281">
            <v>10.991669</v>
          </cell>
          <cell r="AU281">
            <v>13.894114</v>
          </cell>
          <cell r="AV281">
            <v>30.018812</v>
          </cell>
          <cell r="AW281">
            <v>0</v>
          </cell>
        </row>
        <row r="282">
          <cell r="A282">
            <v>39803</v>
          </cell>
          <cell r="B282" t="str">
            <v>California State University Channel Islands</v>
          </cell>
          <cell r="C282">
            <v>4</v>
          </cell>
          <cell r="D282" t="str">
            <v>CA</v>
          </cell>
          <cell r="E282">
            <v>6</v>
          </cell>
          <cell r="F282">
            <v>38300</v>
          </cell>
          <cell r="G282" t="str">
            <v>Los Angeles</v>
          </cell>
          <cell r="H282">
            <v>6111</v>
          </cell>
          <cell r="I282" t="str">
            <v>Ventura</v>
          </cell>
          <cell r="J282">
            <v>93012</v>
          </cell>
          <cell r="K282">
            <v>7</v>
          </cell>
          <cell r="L282" t="str">
            <v>Nonselective four-year public</v>
          </cell>
          <cell r="M282">
            <v>1</v>
          </cell>
          <cell r="N282">
            <v>1</v>
          </cell>
          <cell r="O282">
            <v>1</v>
          </cell>
          <cell r="P282">
            <v>999</v>
          </cell>
          <cell r="R282">
            <v>7229.3671999999997</v>
          </cell>
          <cell r="S282">
            <v>0</v>
          </cell>
          <cell r="T282">
            <v>0</v>
          </cell>
          <cell r="U282">
            <v>0</v>
          </cell>
          <cell r="V282">
            <v>4963</v>
          </cell>
          <cell r="X282">
            <v>6521</v>
          </cell>
          <cell r="Z282">
            <v>0.515625</v>
          </cell>
          <cell r="AB282">
            <v>8434</v>
          </cell>
          <cell r="AF282">
            <v>10665</v>
          </cell>
          <cell r="AG282">
            <v>0.35569999000000002</v>
          </cell>
          <cell r="AJ282">
            <v>34459750</v>
          </cell>
        </row>
        <row r="283">
          <cell r="A283">
            <v>7993</v>
          </cell>
          <cell r="B283" t="str">
            <v>California State University, Bakersfield</v>
          </cell>
          <cell r="C283">
            <v>4</v>
          </cell>
          <cell r="D283" t="str">
            <v>CA</v>
          </cell>
          <cell r="E283">
            <v>6</v>
          </cell>
          <cell r="F283">
            <v>37100</v>
          </cell>
          <cell r="G283" t="str">
            <v>Bakersfield</v>
          </cell>
          <cell r="H283">
            <v>6029</v>
          </cell>
          <cell r="I283" t="str">
            <v>Kern</v>
          </cell>
          <cell r="J283">
            <v>93311</v>
          </cell>
          <cell r="K283">
            <v>5</v>
          </cell>
          <cell r="L283" t="str">
            <v>Selective public</v>
          </cell>
          <cell r="M283">
            <v>1</v>
          </cell>
          <cell r="N283">
            <v>1</v>
          </cell>
          <cell r="O283">
            <v>1</v>
          </cell>
          <cell r="P283">
            <v>5</v>
          </cell>
          <cell r="Q283">
            <v>3772.8555000000001</v>
          </cell>
          <cell r="R283">
            <v>4847.1298999999999</v>
          </cell>
          <cell r="S283">
            <v>0</v>
          </cell>
          <cell r="T283">
            <v>0</v>
          </cell>
          <cell r="U283">
            <v>0</v>
          </cell>
          <cell r="V283">
            <v>7350</v>
          </cell>
          <cell r="W283">
            <v>6397</v>
          </cell>
          <cell r="X283">
            <v>6792</v>
          </cell>
          <cell r="Y283">
            <v>1795</v>
          </cell>
          <cell r="Z283">
            <v>0.39464493597206002</v>
          </cell>
          <cell r="AA283">
            <v>0.39712918660287</v>
          </cell>
          <cell r="AB283">
            <v>8122</v>
          </cell>
          <cell r="AC283">
            <v>61868.242424242402</v>
          </cell>
          <cell r="AE283">
            <v>965</v>
          </cell>
          <cell r="AF283">
            <v>6299</v>
          </cell>
          <cell r="AG283">
            <v>0.33739998999999998</v>
          </cell>
          <cell r="AH283">
            <v>48100</v>
          </cell>
          <cell r="AI283">
            <v>816.68439000000001</v>
          </cell>
          <cell r="AJ283">
            <v>40217155</v>
          </cell>
          <cell r="AK283">
            <v>33603736</v>
          </cell>
          <cell r="AL283">
            <v>5.7392389000000002E-2</v>
          </cell>
          <cell r="AM283">
            <v>6.3422747000000002E-2</v>
          </cell>
          <cell r="AN283">
            <v>0.29694322000000001</v>
          </cell>
          <cell r="AO283">
            <v>1.8299023000000001E-2</v>
          </cell>
          <cell r="AP283">
            <v>8.7591237999999993</v>
          </cell>
          <cell r="AQ283">
            <v>17.935348999999999</v>
          </cell>
          <cell r="AR283">
            <v>4.2752866999999997</v>
          </cell>
          <cell r="AS283">
            <v>26.485924000000001</v>
          </cell>
          <cell r="AT283">
            <v>6.1522417000000003</v>
          </cell>
          <cell r="AU283">
            <v>9.8018769999999993</v>
          </cell>
          <cell r="AV283">
            <v>26.590198999999998</v>
          </cell>
          <cell r="AW283">
            <v>0</v>
          </cell>
        </row>
        <row r="284">
          <cell r="A284">
            <v>1146</v>
          </cell>
          <cell r="B284" t="str">
            <v>California State University, Chico</v>
          </cell>
          <cell r="C284">
            <v>4</v>
          </cell>
          <cell r="D284" t="str">
            <v>CA</v>
          </cell>
          <cell r="E284">
            <v>6</v>
          </cell>
          <cell r="F284">
            <v>37300</v>
          </cell>
          <cell r="G284" t="str">
            <v>Chico</v>
          </cell>
          <cell r="H284">
            <v>6007</v>
          </cell>
          <cell r="I284" t="str">
            <v>Butte</v>
          </cell>
          <cell r="J284">
            <v>95929</v>
          </cell>
          <cell r="K284">
            <v>5</v>
          </cell>
          <cell r="L284" t="str">
            <v>Selective public</v>
          </cell>
          <cell r="M284">
            <v>1</v>
          </cell>
          <cell r="N284">
            <v>1</v>
          </cell>
          <cell r="O284">
            <v>1</v>
          </cell>
          <cell r="P284">
            <v>4</v>
          </cell>
          <cell r="Q284">
            <v>4444.6143000000002</v>
          </cell>
          <cell r="R284">
            <v>5274.6841000000004</v>
          </cell>
          <cell r="S284">
            <v>0</v>
          </cell>
          <cell r="T284">
            <v>0</v>
          </cell>
          <cell r="U284">
            <v>0</v>
          </cell>
          <cell r="V284">
            <v>15290</v>
          </cell>
          <cell r="W284">
            <v>15912</v>
          </cell>
          <cell r="X284">
            <v>7002</v>
          </cell>
          <cell r="Y284">
            <v>2026</v>
          </cell>
          <cell r="Z284">
            <v>0.56051660516605095</v>
          </cell>
          <cell r="AA284">
            <v>0.470472440944881</v>
          </cell>
          <cell r="AB284">
            <v>8370</v>
          </cell>
          <cell r="AC284">
            <v>67141.771720613295</v>
          </cell>
          <cell r="AD284">
            <v>990</v>
          </cell>
          <cell r="AE284">
            <v>1025</v>
          </cell>
          <cell r="AF284">
            <v>9956</v>
          </cell>
          <cell r="AG284">
            <v>0.28389998999999999</v>
          </cell>
          <cell r="AH284">
            <v>45100</v>
          </cell>
          <cell r="AI284">
            <v>1472.6967999999999</v>
          </cell>
          <cell r="AJ284">
            <v>85679059</v>
          </cell>
          <cell r="AK284">
            <v>74937512</v>
          </cell>
          <cell r="AL284">
            <v>4.3431364E-2</v>
          </cell>
          <cell r="AM284">
            <v>1.9055151999999999E-2</v>
          </cell>
          <cell r="AN284">
            <v>9.4053358000000004E-2</v>
          </cell>
          <cell r="AO284">
            <v>2.2219025999999999E-2</v>
          </cell>
          <cell r="AP284">
            <v>11.037068</v>
          </cell>
          <cell r="AQ284">
            <v>16.201581999999998</v>
          </cell>
          <cell r="AR284">
            <v>6.4556437000000004</v>
          </cell>
          <cell r="AS284">
            <v>18.700541999999999</v>
          </cell>
          <cell r="AT284">
            <v>3.2902955999999999</v>
          </cell>
          <cell r="AU284">
            <v>15.1187</v>
          </cell>
          <cell r="AV284">
            <v>29.196166999999999</v>
          </cell>
          <cell r="AW284">
            <v>0</v>
          </cell>
        </row>
        <row r="285">
          <cell r="A285">
            <v>1141</v>
          </cell>
          <cell r="B285" t="str">
            <v>California State University, Dominguez Hills</v>
          </cell>
          <cell r="C285">
            <v>4</v>
          </cell>
          <cell r="D285" t="str">
            <v>CA</v>
          </cell>
          <cell r="E285">
            <v>6</v>
          </cell>
          <cell r="F285">
            <v>38300</v>
          </cell>
          <cell r="G285" t="str">
            <v>Los Angeles</v>
          </cell>
          <cell r="H285">
            <v>6037</v>
          </cell>
          <cell r="I285" t="str">
            <v>Los Angeles</v>
          </cell>
          <cell r="J285">
            <v>90747</v>
          </cell>
          <cell r="K285">
            <v>5</v>
          </cell>
          <cell r="L285" t="str">
            <v>Selective public</v>
          </cell>
          <cell r="M285">
            <v>1</v>
          </cell>
          <cell r="N285">
            <v>1</v>
          </cell>
          <cell r="O285">
            <v>1</v>
          </cell>
          <cell r="P285">
            <v>5</v>
          </cell>
          <cell r="Q285">
            <v>3107.5198</v>
          </cell>
          <cell r="R285">
            <v>4221.8441999999995</v>
          </cell>
          <cell r="S285">
            <v>0</v>
          </cell>
          <cell r="T285">
            <v>0</v>
          </cell>
          <cell r="U285">
            <v>0</v>
          </cell>
          <cell r="V285">
            <v>12481</v>
          </cell>
          <cell r="W285">
            <v>12848</v>
          </cell>
          <cell r="X285">
            <v>6139</v>
          </cell>
          <cell r="Y285">
            <v>1735</v>
          </cell>
          <cell r="Z285">
            <v>0.29353778751369097</v>
          </cell>
          <cell r="AA285">
            <v>0.34947368421052599</v>
          </cell>
          <cell r="AB285">
            <v>8202</v>
          </cell>
          <cell r="AC285">
            <v>67527.459930313504</v>
          </cell>
          <cell r="AE285">
            <v>835</v>
          </cell>
          <cell r="AF285">
            <v>1592</v>
          </cell>
          <cell r="AG285">
            <v>0.42530000000000001</v>
          </cell>
          <cell r="AH285">
            <v>42800</v>
          </cell>
          <cell r="AI285">
            <v>225.56218999999999</v>
          </cell>
          <cell r="AJ285">
            <v>57941300</v>
          </cell>
          <cell r="AK285">
            <v>41461256</v>
          </cell>
          <cell r="AL285">
            <v>0.10487521</v>
          </cell>
          <cell r="AM285">
            <v>0.28475365000000002</v>
          </cell>
          <cell r="AN285">
            <v>0.31979826</v>
          </cell>
          <cell r="AO285">
            <v>1.5388594E-2</v>
          </cell>
          <cell r="AP285">
            <v>6.1175046000000002</v>
          </cell>
          <cell r="AQ285">
            <v>17.565111000000002</v>
          </cell>
          <cell r="AR285">
            <v>18.110237000000001</v>
          </cell>
          <cell r="AS285">
            <v>24.894003000000001</v>
          </cell>
          <cell r="AT285">
            <v>8.7825556000000002</v>
          </cell>
          <cell r="AU285">
            <v>4.2398547999999998</v>
          </cell>
          <cell r="AV285">
            <v>20.290732999999999</v>
          </cell>
          <cell r="AW285">
            <v>0</v>
          </cell>
        </row>
        <row r="286">
          <cell r="A286">
            <v>1138</v>
          </cell>
          <cell r="B286" t="str">
            <v>California State University, East Bay</v>
          </cell>
          <cell r="C286">
            <v>4</v>
          </cell>
          <cell r="D286" t="str">
            <v>CA</v>
          </cell>
          <cell r="E286">
            <v>6</v>
          </cell>
          <cell r="F286">
            <v>37800</v>
          </cell>
          <cell r="G286" t="str">
            <v>San Francisco</v>
          </cell>
          <cell r="H286">
            <v>6001</v>
          </cell>
          <cell r="I286" t="str">
            <v>Alameda</v>
          </cell>
          <cell r="J286">
            <v>94542</v>
          </cell>
          <cell r="K286">
            <v>5</v>
          </cell>
          <cell r="L286" t="str">
            <v>Selective public</v>
          </cell>
          <cell r="M286">
            <v>1</v>
          </cell>
          <cell r="N286">
            <v>1</v>
          </cell>
          <cell r="O286">
            <v>1</v>
          </cell>
          <cell r="P286">
            <v>4</v>
          </cell>
          <cell r="Q286">
            <v>5189.7129000000004</v>
          </cell>
          <cell r="R286">
            <v>5516.5991000000004</v>
          </cell>
          <cell r="S286">
            <v>0</v>
          </cell>
          <cell r="T286">
            <v>0</v>
          </cell>
          <cell r="U286">
            <v>0</v>
          </cell>
          <cell r="V286">
            <v>12146</v>
          </cell>
          <cell r="W286">
            <v>12705</v>
          </cell>
          <cell r="X286">
            <v>6564</v>
          </cell>
          <cell r="Y286">
            <v>1725</v>
          </cell>
          <cell r="Z286">
            <v>0.38081395348837199</v>
          </cell>
          <cell r="AA286">
            <v>0.40998487140695899</v>
          </cell>
          <cell r="AB286">
            <v>8804</v>
          </cell>
          <cell r="AC286">
            <v>69686.980056979999</v>
          </cell>
          <cell r="AE286">
            <v>940</v>
          </cell>
          <cell r="AF286">
            <v>8800</v>
          </cell>
          <cell r="AG286">
            <v>0.31279999000000003</v>
          </cell>
          <cell r="AH286">
            <v>51300</v>
          </cell>
          <cell r="AI286">
            <v>30.060921</v>
          </cell>
          <cell r="AJ286">
            <v>77631063</v>
          </cell>
          <cell r="AK286">
            <v>64662704</v>
          </cell>
          <cell r="AL286">
            <v>0.26550284000000002</v>
          </cell>
          <cell r="AM286">
            <v>0.12188069</v>
          </cell>
          <cell r="AN286">
            <v>0.12541500999999999</v>
          </cell>
          <cell r="AO286">
            <v>4.9266361000000002E-2</v>
          </cell>
          <cell r="AP286">
            <v>7.4659643000000004</v>
          </cell>
          <cell r="AQ286">
            <v>29.819939000000002</v>
          </cell>
          <cell r="AR286">
            <v>5.665349</v>
          </cell>
          <cell r="AS286">
            <v>17.962230999999999</v>
          </cell>
          <cell r="AT286">
            <v>4.4795784999999997</v>
          </cell>
          <cell r="AU286">
            <v>10.979359000000001</v>
          </cell>
          <cell r="AV286">
            <v>23.627580999999999</v>
          </cell>
          <cell r="AW286">
            <v>0</v>
          </cell>
        </row>
        <row r="287">
          <cell r="A287">
            <v>1147</v>
          </cell>
          <cell r="B287" t="str">
            <v>California State University, Fresno</v>
          </cell>
          <cell r="C287">
            <v>4</v>
          </cell>
          <cell r="D287" t="str">
            <v>CA</v>
          </cell>
          <cell r="E287">
            <v>6</v>
          </cell>
          <cell r="F287">
            <v>37200</v>
          </cell>
          <cell r="G287" t="str">
            <v>Fresno</v>
          </cell>
          <cell r="H287">
            <v>6019</v>
          </cell>
          <cell r="I287" t="str">
            <v>Fresno</v>
          </cell>
          <cell r="J287">
            <v>93740</v>
          </cell>
          <cell r="K287">
            <v>5</v>
          </cell>
          <cell r="L287" t="str">
            <v>Selective public</v>
          </cell>
          <cell r="M287">
            <v>1</v>
          </cell>
          <cell r="N287">
            <v>1</v>
          </cell>
          <cell r="O287">
            <v>1</v>
          </cell>
          <cell r="P287">
            <v>5</v>
          </cell>
          <cell r="Q287">
            <v>4062.8665000000001</v>
          </cell>
          <cell r="R287">
            <v>4759.4354999999996</v>
          </cell>
          <cell r="S287">
            <v>0</v>
          </cell>
          <cell r="T287">
            <v>0</v>
          </cell>
          <cell r="U287">
            <v>0</v>
          </cell>
          <cell r="V287">
            <v>20295</v>
          </cell>
          <cell r="W287">
            <v>19056</v>
          </cell>
          <cell r="X287">
            <v>6299</v>
          </cell>
          <cell r="Y287">
            <v>1746</v>
          </cell>
          <cell r="Z287">
            <v>0.485893416927899</v>
          </cell>
          <cell r="AA287">
            <v>0.43379906852960698</v>
          </cell>
          <cell r="AB287">
            <v>8027</v>
          </cell>
          <cell r="AC287">
            <v>65928.156346749194</v>
          </cell>
          <cell r="AD287">
            <v>910</v>
          </cell>
          <cell r="AE287">
            <v>940</v>
          </cell>
          <cell r="AF287">
            <v>4281</v>
          </cell>
          <cell r="AG287">
            <v>0.41850000999999998</v>
          </cell>
          <cell r="AH287">
            <v>43200</v>
          </cell>
          <cell r="AI287">
            <v>3203.855</v>
          </cell>
          <cell r="AJ287">
            <v>104302454</v>
          </cell>
          <cell r="AK287">
            <v>92750000</v>
          </cell>
          <cell r="AL287">
            <v>0.11840654</v>
          </cell>
          <cell r="AM287">
            <v>5.2553039000000003E-2</v>
          </cell>
          <cell r="AN287">
            <v>0.27541684999999999</v>
          </cell>
          <cell r="AO287">
            <v>3.8668655000000003E-2</v>
          </cell>
          <cell r="AP287">
            <v>8.5068836000000001</v>
          </cell>
          <cell r="AQ287">
            <v>16.413696000000002</v>
          </cell>
          <cell r="AR287">
            <v>8.1186018000000004</v>
          </cell>
          <cell r="AS287">
            <v>24.532297</v>
          </cell>
          <cell r="AT287">
            <v>3.8122132</v>
          </cell>
          <cell r="AU287">
            <v>15.70773</v>
          </cell>
          <cell r="AV287">
            <v>22.908577000000001</v>
          </cell>
          <cell r="AW287">
            <v>0</v>
          </cell>
        </row>
        <row r="288">
          <cell r="A288">
            <v>1137</v>
          </cell>
          <cell r="B288" t="str">
            <v>California State University, Fullerton</v>
          </cell>
          <cell r="C288">
            <v>4</v>
          </cell>
          <cell r="D288" t="str">
            <v>CA</v>
          </cell>
          <cell r="E288">
            <v>6</v>
          </cell>
          <cell r="F288">
            <v>38300</v>
          </cell>
          <cell r="G288" t="str">
            <v>Los Angeles</v>
          </cell>
          <cell r="H288">
            <v>6059</v>
          </cell>
          <cell r="I288" t="str">
            <v>Orange</v>
          </cell>
          <cell r="J288">
            <v>92831</v>
          </cell>
          <cell r="K288">
            <v>5</v>
          </cell>
          <cell r="L288" t="str">
            <v>Selective public</v>
          </cell>
          <cell r="M288">
            <v>1</v>
          </cell>
          <cell r="N288">
            <v>1</v>
          </cell>
          <cell r="O288">
            <v>1</v>
          </cell>
          <cell r="P288">
            <v>4</v>
          </cell>
          <cell r="Q288">
            <v>3200.0391</v>
          </cell>
          <cell r="R288">
            <v>5044.2592999999997</v>
          </cell>
          <cell r="S288">
            <v>0</v>
          </cell>
          <cell r="T288">
            <v>0</v>
          </cell>
          <cell r="U288">
            <v>0</v>
          </cell>
          <cell r="V288">
            <v>33116</v>
          </cell>
          <cell r="W288">
            <v>28381</v>
          </cell>
          <cell r="X288">
            <v>6315</v>
          </cell>
          <cell r="Y288">
            <v>1798</v>
          </cell>
          <cell r="Z288">
            <v>0.53465346534653402</v>
          </cell>
          <cell r="AA288">
            <v>0.46745562130177498</v>
          </cell>
          <cell r="AB288">
            <v>8521</v>
          </cell>
          <cell r="AC288">
            <v>66425.922448979501</v>
          </cell>
          <cell r="AD288">
            <v>1025</v>
          </cell>
          <cell r="AE288">
            <v>980</v>
          </cell>
          <cell r="AF288">
            <v>4449</v>
          </cell>
          <cell r="AG288">
            <v>0.54210000999999997</v>
          </cell>
          <cell r="AH288">
            <v>46500</v>
          </cell>
          <cell r="AI288">
            <v>264.64792</v>
          </cell>
          <cell r="AJ288">
            <v>179497359</v>
          </cell>
          <cell r="AK288">
            <v>95393800</v>
          </cell>
          <cell r="AL288">
            <v>0.24421638000000001</v>
          </cell>
          <cell r="AM288">
            <v>2.9035706000000001E-2</v>
          </cell>
          <cell r="AN288">
            <v>0.23468035000000001</v>
          </cell>
          <cell r="AO288">
            <v>3.6219797999999997E-2</v>
          </cell>
          <cell r="AP288">
            <v>11.322424</v>
          </cell>
          <cell r="AQ288">
            <v>28.195488000000001</v>
          </cell>
          <cell r="AR288">
            <v>2.3219813999999999</v>
          </cell>
          <cell r="AS288">
            <v>7.7841662999999999</v>
          </cell>
          <cell r="AT288">
            <v>7.3861122000000003</v>
          </cell>
          <cell r="AU288">
            <v>7.5851392999999998</v>
          </cell>
          <cell r="AV288">
            <v>35.404690000000002</v>
          </cell>
          <cell r="AW288">
            <v>0</v>
          </cell>
        </row>
        <row r="289">
          <cell r="A289">
            <v>1139</v>
          </cell>
          <cell r="B289" t="str">
            <v>California State University, Long Beach</v>
          </cell>
          <cell r="C289">
            <v>4</v>
          </cell>
          <cell r="D289" t="str">
            <v>CA</v>
          </cell>
          <cell r="E289">
            <v>6</v>
          </cell>
          <cell r="F289">
            <v>38300</v>
          </cell>
          <cell r="G289" t="str">
            <v>Los Angeles</v>
          </cell>
          <cell r="H289">
            <v>6037</v>
          </cell>
          <cell r="I289" t="str">
            <v>Los Angeles</v>
          </cell>
          <cell r="J289">
            <v>90840</v>
          </cell>
          <cell r="K289">
            <v>5</v>
          </cell>
          <cell r="L289" t="str">
            <v>Selective public</v>
          </cell>
          <cell r="M289">
            <v>1</v>
          </cell>
          <cell r="N289">
            <v>1</v>
          </cell>
          <cell r="O289">
            <v>1</v>
          </cell>
          <cell r="P289">
            <v>4</v>
          </cell>
          <cell r="Q289">
            <v>4047.2244000000001</v>
          </cell>
          <cell r="R289">
            <v>5147.6890000000003</v>
          </cell>
          <cell r="S289">
            <v>0</v>
          </cell>
          <cell r="T289">
            <v>0</v>
          </cell>
          <cell r="U289">
            <v>0</v>
          </cell>
          <cell r="V289">
            <v>30593</v>
          </cell>
          <cell r="W289">
            <v>30918</v>
          </cell>
          <cell r="X289">
            <v>6452</v>
          </cell>
          <cell r="Y289">
            <v>1742</v>
          </cell>
          <cell r="Z289">
            <v>0.60328979196903698</v>
          </cell>
          <cell r="AA289">
            <v>0.39625924314919497</v>
          </cell>
          <cell r="AB289">
            <v>8671</v>
          </cell>
          <cell r="AC289">
            <v>67275.857142857101</v>
          </cell>
          <cell r="AD289">
            <v>1055</v>
          </cell>
          <cell r="AE289">
            <v>980</v>
          </cell>
          <cell r="AF289">
            <v>6048</v>
          </cell>
          <cell r="AG289">
            <v>0.69179999999999997</v>
          </cell>
          <cell r="AH289">
            <v>46900</v>
          </cell>
          <cell r="AI289">
            <v>130.49457000000001</v>
          </cell>
          <cell r="AJ289">
            <v>188960049</v>
          </cell>
          <cell r="AK289">
            <v>140966112</v>
          </cell>
          <cell r="AL289">
            <v>0.21691249000000001</v>
          </cell>
          <cell r="AM289">
            <v>6.8779073999999996E-2</v>
          </cell>
          <cell r="AN289">
            <v>0.21941716999999999</v>
          </cell>
          <cell r="AO289">
            <v>5.3393233999999998E-2</v>
          </cell>
          <cell r="AP289">
            <v>16.810966000000001</v>
          </cell>
          <cell r="AQ289">
            <v>22.871572</v>
          </cell>
          <cell r="AR289">
            <v>6.1808562</v>
          </cell>
          <cell r="AS289">
            <v>9.8124093999999999</v>
          </cell>
          <cell r="AT289">
            <v>6.5897063999999999</v>
          </cell>
          <cell r="AU289">
            <v>12.578163</v>
          </cell>
          <cell r="AV289">
            <v>25.156324000000001</v>
          </cell>
          <cell r="AW289">
            <v>0</v>
          </cell>
        </row>
        <row r="290">
          <cell r="A290">
            <v>1140</v>
          </cell>
          <cell r="B290" t="str">
            <v>California State University, Los Angeles</v>
          </cell>
          <cell r="C290">
            <v>4</v>
          </cell>
          <cell r="D290" t="str">
            <v>CA</v>
          </cell>
          <cell r="E290">
            <v>6</v>
          </cell>
          <cell r="F290">
            <v>38300</v>
          </cell>
          <cell r="G290" t="str">
            <v>Los Angeles</v>
          </cell>
          <cell r="H290">
            <v>6037</v>
          </cell>
          <cell r="I290" t="str">
            <v>Los Angeles</v>
          </cell>
          <cell r="J290">
            <v>90032</v>
          </cell>
          <cell r="K290">
            <v>5</v>
          </cell>
          <cell r="L290" t="str">
            <v>Selective public</v>
          </cell>
          <cell r="M290">
            <v>1</v>
          </cell>
          <cell r="N290">
            <v>1</v>
          </cell>
          <cell r="O290">
            <v>1</v>
          </cell>
          <cell r="P290">
            <v>4</v>
          </cell>
          <cell r="Q290">
            <v>3301.5614999999998</v>
          </cell>
          <cell r="R290">
            <v>4761.4780000000001</v>
          </cell>
          <cell r="S290">
            <v>0</v>
          </cell>
          <cell r="T290">
            <v>0</v>
          </cell>
          <cell r="U290">
            <v>0</v>
          </cell>
          <cell r="V290">
            <v>19589</v>
          </cell>
          <cell r="W290">
            <v>19593</v>
          </cell>
          <cell r="X290">
            <v>6348</v>
          </cell>
          <cell r="Y290">
            <v>1724</v>
          </cell>
          <cell r="Z290">
            <v>0.356536502546689</v>
          </cell>
          <cell r="AA290">
            <v>0.31835491241431801</v>
          </cell>
          <cell r="AB290">
            <v>8767</v>
          </cell>
          <cell r="AC290">
            <v>68806.6058519793</v>
          </cell>
          <cell r="AD290">
            <v>880</v>
          </cell>
          <cell r="AE290">
            <v>860</v>
          </cell>
          <cell r="AF290">
            <v>3207</v>
          </cell>
          <cell r="AG290">
            <v>0.32480000999999997</v>
          </cell>
          <cell r="AH290">
            <v>44900</v>
          </cell>
          <cell r="AJ290">
            <v>102912171</v>
          </cell>
          <cell r="AK290">
            <v>76012128</v>
          </cell>
          <cell r="AL290">
            <v>0.19961412000000001</v>
          </cell>
          <cell r="AM290">
            <v>7.8658356999999998E-2</v>
          </cell>
          <cell r="AN290">
            <v>0.49421194000000002</v>
          </cell>
          <cell r="AO290">
            <v>4.2297419000000003E-2</v>
          </cell>
          <cell r="AP290">
            <v>10.24</v>
          </cell>
          <cell r="AQ290">
            <v>20.719999000000001</v>
          </cell>
          <cell r="AR290">
            <v>5.5999999000000003</v>
          </cell>
          <cell r="AS290">
            <v>5.1999997999999996</v>
          </cell>
          <cell r="AT290">
            <v>12.639999</v>
          </cell>
          <cell r="AU290">
            <v>15.719999</v>
          </cell>
          <cell r="AV290">
            <v>29.879999000000002</v>
          </cell>
          <cell r="AW290">
            <v>0</v>
          </cell>
        </row>
        <row r="291">
          <cell r="A291">
            <v>32603</v>
          </cell>
          <cell r="B291" t="str">
            <v>California State University, Monterey Bay</v>
          </cell>
          <cell r="C291">
            <v>4</v>
          </cell>
          <cell r="D291" t="str">
            <v>CA</v>
          </cell>
          <cell r="E291">
            <v>6</v>
          </cell>
          <cell r="F291">
            <v>37500</v>
          </cell>
          <cell r="G291" t="str">
            <v>San Jose</v>
          </cell>
          <cell r="H291">
            <v>6053</v>
          </cell>
          <cell r="I291" t="str">
            <v>Monterey</v>
          </cell>
          <cell r="J291">
            <v>93955</v>
          </cell>
          <cell r="K291">
            <v>5</v>
          </cell>
          <cell r="L291" t="str">
            <v>Selective public</v>
          </cell>
          <cell r="M291">
            <v>1</v>
          </cell>
          <cell r="N291">
            <v>1</v>
          </cell>
          <cell r="O291">
            <v>1</v>
          </cell>
          <cell r="P291">
            <v>4</v>
          </cell>
          <cell r="Q291">
            <v>6459.5234</v>
          </cell>
          <cell r="R291">
            <v>6586.0097999999998</v>
          </cell>
          <cell r="S291">
            <v>0</v>
          </cell>
          <cell r="T291">
            <v>0</v>
          </cell>
          <cell r="U291">
            <v>0</v>
          </cell>
          <cell r="V291">
            <v>5306</v>
          </cell>
          <cell r="W291">
            <v>2624</v>
          </cell>
          <cell r="X291">
            <v>5963</v>
          </cell>
          <cell r="Y291">
            <v>1855</v>
          </cell>
          <cell r="Z291">
            <v>0.38283378746593999</v>
          </cell>
          <cell r="AA291">
            <v>0.35046728971962599</v>
          </cell>
          <cell r="AB291">
            <v>7478</v>
          </cell>
          <cell r="AC291">
            <v>60170.486238532103</v>
          </cell>
          <cell r="AE291">
            <v>980</v>
          </cell>
          <cell r="AF291">
            <v>5334</v>
          </cell>
          <cell r="AG291">
            <v>0.55599999</v>
          </cell>
          <cell r="AH291">
            <v>41500</v>
          </cell>
          <cell r="AJ291">
            <v>32153344</v>
          </cell>
          <cell r="AK291">
            <v>17102308</v>
          </cell>
          <cell r="AL291">
            <v>6.0414027000000002E-2</v>
          </cell>
          <cell r="AM291">
            <v>4.0135193999999999E-2</v>
          </cell>
          <cell r="AN291">
            <v>0.25686523</v>
          </cell>
          <cell r="AO291">
            <v>1.0139417E-2</v>
          </cell>
          <cell r="AP291">
            <v>12.5</v>
          </cell>
          <cell r="AQ291">
            <v>10.344828</v>
          </cell>
          <cell r="AR291">
            <v>0</v>
          </cell>
          <cell r="AS291">
            <v>45.689655000000002</v>
          </cell>
          <cell r="AT291">
            <v>3.4482757999999998</v>
          </cell>
          <cell r="AU291">
            <v>6.8965515999999996</v>
          </cell>
          <cell r="AV291">
            <v>21.120688999999999</v>
          </cell>
          <cell r="AW291">
            <v>0</v>
          </cell>
        </row>
        <row r="292">
          <cell r="A292">
            <v>1153</v>
          </cell>
          <cell r="B292" t="str">
            <v>California State University, Northridge</v>
          </cell>
          <cell r="C292">
            <v>4</v>
          </cell>
          <cell r="D292" t="str">
            <v>CA</v>
          </cell>
          <cell r="E292">
            <v>6</v>
          </cell>
          <cell r="F292">
            <v>38300</v>
          </cell>
          <cell r="G292" t="str">
            <v>Los Angeles</v>
          </cell>
          <cell r="H292">
            <v>6037</v>
          </cell>
          <cell r="I292" t="str">
            <v>Los Angeles</v>
          </cell>
          <cell r="J292">
            <v>91330</v>
          </cell>
          <cell r="K292">
            <v>5</v>
          </cell>
          <cell r="L292" t="str">
            <v>Selective public</v>
          </cell>
          <cell r="M292">
            <v>1</v>
          </cell>
          <cell r="N292">
            <v>1</v>
          </cell>
          <cell r="O292">
            <v>1</v>
          </cell>
          <cell r="P292">
            <v>5</v>
          </cell>
          <cell r="Q292">
            <v>3663.6963000000001</v>
          </cell>
          <cell r="R292">
            <v>4898.8612999999996</v>
          </cell>
          <cell r="S292">
            <v>0</v>
          </cell>
          <cell r="T292">
            <v>0</v>
          </cell>
          <cell r="U292">
            <v>0</v>
          </cell>
          <cell r="V292">
            <v>33771</v>
          </cell>
          <cell r="W292">
            <v>29066</v>
          </cell>
          <cell r="X292">
            <v>6549</v>
          </cell>
          <cell r="Y292">
            <v>1814</v>
          </cell>
          <cell r="Z292">
            <v>0.45751633986928097</v>
          </cell>
          <cell r="AA292">
            <v>0.30176125244618401</v>
          </cell>
          <cell r="AB292">
            <v>8395</v>
          </cell>
          <cell r="AC292">
            <v>66526.546753246701</v>
          </cell>
          <cell r="AD292">
            <v>915</v>
          </cell>
          <cell r="AE292">
            <v>925</v>
          </cell>
          <cell r="AF292">
            <v>8779</v>
          </cell>
          <cell r="AG292">
            <v>0.53759997999999998</v>
          </cell>
          <cell r="AH292">
            <v>44200</v>
          </cell>
          <cell r="AI292">
            <v>880.79143999999997</v>
          </cell>
          <cell r="AJ292">
            <v>170150782</v>
          </cell>
          <cell r="AK292">
            <v>110395376</v>
          </cell>
          <cell r="AL292">
            <v>0.14295215999999999</v>
          </cell>
          <cell r="AM292">
            <v>8.1142201999999997E-2</v>
          </cell>
          <cell r="AN292">
            <v>0.25411254</v>
          </cell>
          <cell r="AO292">
            <v>3.1437057999999997E-2</v>
          </cell>
          <cell r="AP292">
            <v>14.231064</v>
          </cell>
          <cell r="AQ292">
            <v>21.448609999999999</v>
          </cell>
          <cell r="AR292">
            <v>6.1718950000000001</v>
          </cell>
          <cell r="AS292">
            <v>14.027035</v>
          </cell>
          <cell r="AT292">
            <v>0</v>
          </cell>
          <cell r="AU292">
            <v>9.0028056999999997</v>
          </cell>
          <cell r="AV292">
            <v>35.118591000000002</v>
          </cell>
          <cell r="AW292">
            <v>0</v>
          </cell>
        </row>
        <row r="293">
          <cell r="A293">
            <v>1142</v>
          </cell>
          <cell r="B293" t="str">
            <v>California State University, San Bernardino</v>
          </cell>
          <cell r="C293">
            <v>4</v>
          </cell>
          <cell r="D293" t="str">
            <v>CA</v>
          </cell>
          <cell r="E293">
            <v>6</v>
          </cell>
          <cell r="F293">
            <v>38300</v>
          </cell>
          <cell r="G293" t="str">
            <v>Los Angeles</v>
          </cell>
          <cell r="H293">
            <v>6071</v>
          </cell>
          <cell r="I293" t="str">
            <v>San Bernardino</v>
          </cell>
          <cell r="J293">
            <v>92407</v>
          </cell>
          <cell r="K293">
            <v>5</v>
          </cell>
          <cell r="L293" t="str">
            <v>Selective public</v>
          </cell>
          <cell r="M293">
            <v>1</v>
          </cell>
          <cell r="N293">
            <v>1</v>
          </cell>
          <cell r="O293">
            <v>1</v>
          </cell>
          <cell r="P293">
            <v>4</v>
          </cell>
          <cell r="Q293">
            <v>4145.6367</v>
          </cell>
          <cell r="R293">
            <v>4979.7295000000004</v>
          </cell>
          <cell r="S293">
            <v>0</v>
          </cell>
          <cell r="T293">
            <v>0</v>
          </cell>
          <cell r="U293">
            <v>0</v>
          </cell>
          <cell r="V293">
            <v>16191</v>
          </cell>
          <cell r="W293">
            <v>14909</v>
          </cell>
          <cell r="X293">
            <v>6550</v>
          </cell>
          <cell r="Y293">
            <v>1733</v>
          </cell>
          <cell r="Z293">
            <v>0.41123188405797101</v>
          </cell>
          <cell r="AA293">
            <v>0.39002267573696098</v>
          </cell>
          <cell r="AB293">
            <v>8558</v>
          </cell>
          <cell r="AC293">
            <v>65222.9654427645</v>
          </cell>
          <cell r="AD293">
            <v>890</v>
          </cell>
          <cell r="AE293">
            <v>910</v>
          </cell>
          <cell r="AF293">
            <v>4967</v>
          </cell>
          <cell r="AG293">
            <v>0.41690000999999999</v>
          </cell>
          <cell r="AH293">
            <v>45500</v>
          </cell>
          <cell r="AJ293">
            <v>93485263</v>
          </cell>
          <cell r="AK293">
            <v>69234112</v>
          </cell>
          <cell r="AL293">
            <v>7.8555435000000007E-2</v>
          </cell>
          <cell r="AM293">
            <v>0.10396184</v>
          </cell>
          <cell r="AN293">
            <v>0.28005450999999998</v>
          </cell>
          <cell r="AO293">
            <v>3.0857586999999999E-2</v>
          </cell>
          <cell r="AP293">
            <v>7.9963236000000002</v>
          </cell>
          <cell r="AQ293">
            <v>23.391544</v>
          </cell>
          <cell r="AR293">
            <v>3.7224263999999998</v>
          </cell>
          <cell r="AS293">
            <v>22.840073</v>
          </cell>
          <cell r="AT293">
            <v>5.46875</v>
          </cell>
          <cell r="AU293">
            <v>6.8933821000000002</v>
          </cell>
          <cell r="AV293">
            <v>29.6875</v>
          </cell>
          <cell r="AW293">
            <v>0</v>
          </cell>
        </row>
        <row r="294">
          <cell r="A294">
            <v>30113</v>
          </cell>
          <cell r="B294" t="str">
            <v>California State University, San Marcos</v>
          </cell>
          <cell r="C294">
            <v>4</v>
          </cell>
          <cell r="D294" t="str">
            <v>CA</v>
          </cell>
          <cell r="E294">
            <v>6</v>
          </cell>
          <cell r="F294">
            <v>38000</v>
          </cell>
          <cell r="G294" t="str">
            <v>San Diego</v>
          </cell>
          <cell r="H294">
            <v>6073</v>
          </cell>
          <cell r="I294" t="str">
            <v>San Diego</v>
          </cell>
          <cell r="J294">
            <v>92096</v>
          </cell>
          <cell r="K294">
            <v>5</v>
          </cell>
          <cell r="L294" t="str">
            <v>Selective public</v>
          </cell>
          <cell r="M294">
            <v>1</v>
          </cell>
          <cell r="N294">
            <v>1</v>
          </cell>
          <cell r="O294">
            <v>1</v>
          </cell>
          <cell r="P294">
            <v>5</v>
          </cell>
          <cell r="Q294">
            <v>3668.1318000000001</v>
          </cell>
          <cell r="R294">
            <v>5693.1777000000002</v>
          </cell>
          <cell r="S294">
            <v>0</v>
          </cell>
          <cell r="T294">
            <v>0</v>
          </cell>
          <cell r="U294">
            <v>0</v>
          </cell>
          <cell r="V294">
            <v>10738</v>
          </cell>
          <cell r="W294">
            <v>6256</v>
          </cell>
          <cell r="X294">
            <v>7169</v>
          </cell>
          <cell r="Y294">
            <v>1706</v>
          </cell>
          <cell r="Z294">
            <v>0.47906976744185997</v>
          </cell>
          <cell r="AA294">
            <v>0.33450704225352101</v>
          </cell>
          <cell r="AB294">
            <v>8357</v>
          </cell>
          <cell r="AC294">
            <v>61899.648936170197</v>
          </cell>
          <cell r="AD294">
            <v>955</v>
          </cell>
          <cell r="AE294">
            <v>985</v>
          </cell>
          <cell r="AF294">
            <v>8427</v>
          </cell>
          <cell r="AG294">
            <v>0.37490001000000001</v>
          </cell>
          <cell r="AH294">
            <v>45400</v>
          </cell>
          <cell r="AI294">
            <v>720.92853000000002</v>
          </cell>
          <cell r="AJ294">
            <v>57558649</v>
          </cell>
          <cell r="AK294">
            <v>22877628</v>
          </cell>
          <cell r="AL294">
            <v>9.4105891999999997E-2</v>
          </cell>
          <cell r="AM294">
            <v>3.0569430000000002E-2</v>
          </cell>
          <cell r="AN294">
            <v>0.18581418999999999</v>
          </cell>
          <cell r="AO294">
            <v>1.9780220000000001E-2</v>
          </cell>
          <cell r="AP294">
            <v>9.7949885999999999</v>
          </cell>
          <cell r="AQ294">
            <v>21.412299999999998</v>
          </cell>
          <cell r="AR294">
            <v>0</v>
          </cell>
          <cell r="AS294">
            <v>30.410022999999999</v>
          </cell>
          <cell r="AT294">
            <v>0</v>
          </cell>
          <cell r="AU294">
            <v>4.7835993999999999</v>
          </cell>
          <cell r="AV294">
            <v>33.599091000000001</v>
          </cell>
          <cell r="AW294">
            <v>0</v>
          </cell>
        </row>
        <row r="295">
          <cell r="A295">
            <v>1157</v>
          </cell>
          <cell r="B295" t="str">
            <v>California State University, Stanislaus</v>
          </cell>
          <cell r="C295">
            <v>4</v>
          </cell>
          <cell r="D295" t="str">
            <v>CA</v>
          </cell>
          <cell r="E295">
            <v>6</v>
          </cell>
          <cell r="F295">
            <v>37000</v>
          </cell>
          <cell r="G295" t="str">
            <v>Modesto</v>
          </cell>
          <cell r="H295">
            <v>6099</v>
          </cell>
          <cell r="I295" t="str">
            <v>Stanislaus</v>
          </cell>
          <cell r="J295">
            <v>95382</v>
          </cell>
          <cell r="K295">
            <v>5</v>
          </cell>
          <cell r="L295" t="str">
            <v>Selective public</v>
          </cell>
          <cell r="M295">
            <v>1</v>
          </cell>
          <cell r="N295">
            <v>1</v>
          </cell>
          <cell r="O295">
            <v>1</v>
          </cell>
          <cell r="P295">
            <v>4</v>
          </cell>
          <cell r="Q295">
            <v>3649.9704999999999</v>
          </cell>
          <cell r="R295">
            <v>5939.8339999999998</v>
          </cell>
          <cell r="S295">
            <v>0</v>
          </cell>
          <cell r="T295">
            <v>0</v>
          </cell>
          <cell r="U295">
            <v>0</v>
          </cell>
          <cell r="V295">
            <v>7754</v>
          </cell>
          <cell r="W295">
            <v>7062</v>
          </cell>
          <cell r="X295">
            <v>6686</v>
          </cell>
          <cell r="Y295">
            <v>1803</v>
          </cell>
          <cell r="Z295">
            <v>0.51978021978021904</v>
          </cell>
          <cell r="AA295">
            <v>0.511811023622047</v>
          </cell>
          <cell r="AB295">
            <v>8072</v>
          </cell>
          <cell r="AC295">
            <v>62711.675572519001</v>
          </cell>
          <cell r="AE295">
            <v>945</v>
          </cell>
          <cell r="AF295">
            <v>4711</v>
          </cell>
          <cell r="AG295">
            <v>0.27849998999999998</v>
          </cell>
          <cell r="AH295">
            <v>44900</v>
          </cell>
          <cell r="AI295">
            <v>392.07294000000002</v>
          </cell>
          <cell r="AJ295">
            <v>47976789</v>
          </cell>
          <cell r="AK295">
            <v>28310142</v>
          </cell>
          <cell r="AL295">
            <v>8.2570523000000007E-2</v>
          </cell>
          <cell r="AM295">
            <v>3.3065572000000001E-2</v>
          </cell>
          <cell r="AN295">
            <v>0.24939286999999999</v>
          </cell>
          <cell r="AO295">
            <v>1.1021856999999999E-2</v>
          </cell>
          <cell r="AP295">
            <v>7.7685952</v>
          </cell>
          <cell r="AQ295">
            <v>14.380165</v>
          </cell>
          <cell r="AR295">
            <v>2.4793389000000001</v>
          </cell>
          <cell r="AS295">
            <v>30.991734999999998</v>
          </cell>
          <cell r="AT295">
            <v>5.7851238</v>
          </cell>
          <cell r="AU295">
            <v>8.6776856999999996</v>
          </cell>
          <cell r="AV295">
            <v>29.917355000000001</v>
          </cell>
          <cell r="AW295">
            <v>0</v>
          </cell>
        </row>
        <row r="296">
          <cell r="A296">
            <v>3316</v>
          </cell>
          <cell r="B296" t="str">
            <v>California University Of Pennsylvania</v>
          </cell>
          <cell r="C296">
            <v>1</v>
          </cell>
          <cell r="D296" t="str">
            <v>PA</v>
          </cell>
          <cell r="E296">
            <v>42</v>
          </cell>
          <cell r="F296">
            <v>16300</v>
          </cell>
          <cell r="G296" t="str">
            <v>Pittsburgh</v>
          </cell>
          <cell r="H296">
            <v>42125</v>
          </cell>
          <cell r="I296" t="str">
            <v>Washington</v>
          </cell>
          <cell r="J296">
            <v>15419</v>
          </cell>
          <cell r="K296">
            <v>5</v>
          </cell>
          <cell r="L296" t="str">
            <v>Selective public</v>
          </cell>
          <cell r="M296">
            <v>1</v>
          </cell>
          <cell r="N296">
            <v>1</v>
          </cell>
          <cell r="O296">
            <v>1</v>
          </cell>
          <cell r="P296">
            <v>4</v>
          </cell>
          <cell r="Q296">
            <v>4858.9448000000002</v>
          </cell>
          <cell r="R296">
            <v>5535.0619999999999</v>
          </cell>
          <cell r="S296">
            <v>0</v>
          </cell>
          <cell r="T296">
            <v>0</v>
          </cell>
          <cell r="U296">
            <v>0</v>
          </cell>
          <cell r="V296">
            <v>6450</v>
          </cell>
          <cell r="W296">
            <v>5899</v>
          </cell>
          <cell r="X296">
            <v>9556</v>
          </cell>
          <cell r="Y296">
            <v>4937</v>
          </cell>
          <cell r="Z296">
            <v>0.53532008830022004</v>
          </cell>
          <cell r="AA296">
            <v>0.43645699614890798</v>
          </cell>
          <cell r="AB296">
            <v>9416</v>
          </cell>
          <cell r="AC296">
            <v>63630.078571428501</v>
          </cell>
          <cell r="AD296">
            <v>935</v>
          </cell>
          <cell r="AE296">
            <v>940</v>
          </cell>
          <cell r="AF296">
            <v>14454</v>
          </cell>
          <cell r="AG296">
            <v>7.3100000999999998E-2</v>
          </cell>
          <cell r="AH296">
            <v>38100</v>
          </cell>
          <cell r="AI296">
            <v>58.252586000000001</v>
          </cell>
          <cell r="AJ296">
            <v>47374650</v>
          </cell>
          <cell r="AK296">
            <v>28908016</v>
          </cell>
          <cell r="AL296">
            <v>3.5978414000000002E-3</v>
          </cell>
          <cell r="AM296">
            <v>4.2974215000000003E-2</v>
          </cell>
          <cell r="AN296">
            <v>5.3967618999999998E-3</v>
          </cell>
          <cell r="AO296">
            <v>7.9952031000000007E-3</v>
          </cell>
          <cell r="AP296">
            <v>5.0183597000000004</v>
          </cell>
          <cell r="AQ296">
            <v>11.995104</v>
          </cell>
          <cell r="AR296">
            <v>5.5079560000000001</v>
          </cell>
          <cell r="AS296">
            <v>6.1199512</v>
          </cell>
          <cell r="AT296">
            <v>3.6719705999999999</v>
          </cell>
          <cell r="AU296">
            <v>15.177479</v>
          </cell>
          <cell r="AV296">
            <v>50.917994999999998</v>
          </cell>
          <cell r="AW296">
            <v>1.5911872</v>
          </cell>
        </row>
        <row r="297">
          <cell r="A297">
            <v>2241</v>
          </cell>
          <cell r="B297" t="str">
            <v>Calvin College</v>
          </cell>
          <cell r="C297">
            <v>2</v>
          </cell>
          <cell r="D297" t="str">
            <v>MI</v>
          </cell>
          <cell r="E297">
            <v>26</v>
          </cell>
          <cell r="F297">
            <v>12200</v>
          </cell>
          <cell r="G297" t="str">
            <v>Grand Rapids</v>
          </cell>
          <cell r="H297">
            <v>26081</v>
          </cell>
          <cell r="I297" t="str">
            <v>Kent</v>
          </cell>
          <cell r="J297">
            <v>49546</v>
          </cell>
          <cell r="K297">
            <v>6</v>
          </cell>
          <cell r="L297" t="str">
            <v>Selective private</v>
          </cell>
          <cell r="M297">
            <v>2</v>
          </cell>
          <cell r="N297">
            <v>1</v>
          </cell>
          <cell r="O297">
            <v>0</v>
          </cell>
          <cell r="P297">
            <v>3</v>
          </cell>
          <cell r="Q297">
            <v>7324.1352999999999</v>
          </cell>
          <cell r="R297">
            <v>11755.691000000001</v>
          </cell>
          <cell r="S297">
            <v>0</v>
          </cell>
          <cell r="T297">
            <v>0</v>
          </cell>
          <cell r="U297">
            <v>0</v>
          </cell>
          <cell r="V297">
            <v>3959</v>
          </cell>
          <cell r="W297">
            <v>4309</v>
          </cell>
          <cell r="X297">
            <v>29635</v>
          </cell>
          <cell r="Y297">
            <v>14040</v>
          </cell>
          <cell r="Z297">
            <v>0.72727272727272696</v>
          </cell>
          <cell r="AA297">
            <v>0.73124999999999996</v>
          </cell>
          <cell r="AB297">
            <v>7208</v>
          </cell>
          <cell r="AC297">
            <v>52339.209621993097</v>
          </cell>
          <cell r="AD297">
            <v>1175</v>
          </cell>
          <cell r="AF297">
            <v>16979</v>
          </cell>
          <cell r="AG297">
            <v>0.30250000999999999</v>
          </cell>
          <cell r="AH297">
            <v>40900</v>
          </cell>
          <cell r="AJ297">
            <v>48429090</v>
          </cell>
          <cell r="AK297">
            <v>30428782</v>
          </cell>
          <cell r="AL297">
            <v>1.9235279000000001E-2</v>
          </cell>
          <cell r="AM297">
            <v>9.1484869000000007E-3</v>
          </cell>
          <cell r="AN297">
            <v>1.2197983000000001E-2</v>
          </cell>
          <cell r="AO297">
            <v>7.3422469000000004E-2</v>
          </cell>
          <cell r="AP297">
            <v>21.882352999999998</v>
          </cell>
          <cell r="AQ297">
            <v>13.294117999999999</v>
          </cell>
          <cell r="AR297">
            <v>6.2352942999999996</v>
          </cell>
          <cell r="AS297">
            <v>7.5294118000000001</v>
          </cell>
          <cell r="AT297">
            <v>5.5294118000000001</v>
          </cell>
          <cell r="AU297">
            <v>18.117647000000002</v>
          </cell>
          <cell r="AV297">
            <v>27.411766</v>
          </cell>
          <cell r="AW297">
            <v>0</v>
          </cell>
        </row>
        <row r="298">
          <cell r="A298">
            <v>4889</v>
          </cell>
          <cell r="B298" t="str">
            <v>Cambria Rowe Business College</v>
          </cell>
          <cell r="C298">
            <v>1</v>
          </cell>
          <cell r="D298" t="str">
            <v>PA</v>
          </cell>
          <cell r="E298">
            <v>42</v>
          </cell>
          <cell r="F298">
            <v>16200</v>
          </cell>
          <cell r="G298" t="str">
            <v>Altoona</v>
          </cell>
          <cell r="H298">
            <v>42021</v>
          </cell>
          <cell r="I298" t="str">
            <v>Cambria</v>
          </cell>
          <cell r="J298">
            <v>15902</v>
          </cell>
          <cell r="K298">
            <v>11</v>
          </cell>
          <cell r="L298" t="str">
            <v>Two-year for-profit</v>
          </cell>
          <cell r="M298">
            <v>3</v>
          </cell>
          <cell r="N298">
            <v>2</v>
          </cell>
          <cell r="O298">
            <v>0</v>
          </cell>
          <cell r="P298">
            <v>999</v>
          </cell>
          <cell r="Q298">
            <v>4225.8734999999997</v>
          </cell>
          <cell r="R298">
            <v>3152.3564000000001</v>
          </cell>
          <cell r="S298">
            <v>0</v>
          </cell>
          <cell r="T298">
            <v>0</v>
          </cell>
          <cell r="U298">
            <v>0</v>
          </cell>
          <cell r="V298">
            <v>247</v>
          </cell>
          <cell r="W298">
            <v>307</v>
          </cell>
          <cell r="X298">
            <v>14180</v>
          </cell>
          <cell r="Y298">
            <v>6120</v>
          </cell>
          <cell r="Z298">
            <v>0.64772727272727204</v>
          </cell>
          <cell r="AA298">
            <v>0.36734693877551</v>
          </cell>
          <cell r="AB298">
            <v>2954.1579999999999</v>
          </cell>
          <cell r="AC298">
            <v>23236.9</v>
          </cell>
          <cell r="AF298">
            <v>12373.017</v>
          </cell>
          <cell r="AH298">
            <v>22900</v>
          </cell>
          <cell r="AJ298">
            <v>665582</v>
          </cell>
          <cell r="AK298">
            <v>682808</v>
          </cell>
          <cell r="AL298">
            <v>0</v>
          </cell>
          <cell r="AM298">
            <v>2.2801301999999999E-2</v>
          </cell>
          <cell r="AN298">
            <v>0</v>
          </cell>
          <cell r="AO298">
            <v>0</v>
          </cell>
          <cell r="AP298">
            <v>0</v>
          </cell>
          <cell r="AQ298">
            <v>100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</row>
        <row r="299">
          <cell r="A299">
            <v>6865</v>
          </cell>
          <cell r="B299" t="str">
            <v>Camden County College</v>
          </cell>
          <cell r="C299">
            <v>1</v>
          </cell>
          <cell r="D299" t="str">
            <v>NJ</v>
          </cell>
          <cell r="E299">
            <v>34</v>
          </cell>
          <cell r="F299">
            <v>19700</v>
          </cell>
          <cell r="G299" t="str">
            <v>Philadelphia</v>
          </cell>
          <cell r="H299">
            <v>34007</v>
          </cell>
          <cell r="I299" t="str">
            <v>Camden</v>
          </cell>
          <cell r="J299">
            <v>8012</v>
          </cell>
          <cell r="K299">
            <v>9</v>
          </cell>
          <cell r="L299" t="str">
            <v>Two-year (public and private not-for-profit)</v>
          </cell>
          <cell r="M299">
            <v>1</v>
          </cell>
          <cell r="N299">
            <v>2</v>
          </cell>
          <cell r="O299">
            <v>1</v>
          </cell>
          <cell r="P299">
            <v>999</v>
          </cell>
          <cell r="Q299">
            <v>1237.2762</v>
          </cell>
          <cell r="R299">
            <v>2226.7737000000002</v>
          </cell>
          <cell r="S299">
            <v>0</v>
          </cell>
          <cell r="T299">
            <v>0</v>
          </cell>
          <cell r="U299">
            <v>0</v>
          </cell>
          <cell r="V299">
            <v>13301</v>
          </cell>
          <cell r="W299">
            <v>12131</v>
          </cell>
          <cell r="X299">
            <v>4440</v>
          </cell>
          <cell r="Y299">
            <v>2132</v>
          </cell>
          <cell r="Z299">
            <v>0.13817097415506899</v>
          </cell>
          <cell r="AA299">
            <v>7.1025020177562598E-2</v>
          </cell>
          <cell r="AB299">
            <v>7073</v>
          </cell>
          <cell r="AC299">
            <v>55895.458333333299</v>
          </cell>
          <cell r="AF299">
            <v>8279</v>
          </cell>
          <cell r="AH299">
            <v>31900</v>
          </cell>
          <cell r="AJ299">
            <v>30414893</v>
          </cell>
          <cell r="AK299">
            <v>18372992</v>
          </cell>
          <cell r="AL299">
            <v>5.34993E-2</v>
          </cell>
          <cell r="AM299">
            <v>0.17698458</v>
          </cell>
          <cell r="AN299">
            <v>5.6302036999999999E-2</v>
          </cell>
          <cell r="AO299">
            <v>3.3797708000000001E-3</v>
          </cell>
          <cell r="AP299">
            <v>0</v>
          </cell>
          <cell r="AQ299">
            <v>8.3608360000000008</v>
          </cell>
          <cell r="AR299">
            <v>26.402639000000001</v>
          </cell>
          <cell r="AS299">
            <v>40.154015000000001</v>
          </cell>
          <cell r="AT299">
            <v>9.9009905000000007</v>
          </cell>
          <cell r="AU299">
            <v>5.1705170000000003</v>
          </cell>
          <cell r="AV299">
            <v>8.6908692999999992</v>
          </cell>
          <cell r="AW299">
            <v>1.3201320000000001</v>
          </cell>
        </row>
        <row r="300">
          <cell r="A300">
            <v>3150</v>
          </cell>
          <cell r="B300" t="str">
            <v>Cameron University</v>
          </cell>
          <cell r="C300">
            <v>3</v>
          </cell>
          <cell r="D300" t="str">
            <v>OK</v>
          </cell>
          <cell r="E300">
            <v>40</v>
          </cell>
          <cell r="F300">
            <v>33601</v>
          </cell>
          <cell r="G300" t="str">
            <v>Lawton</v>
          </cell>
          <cell r="H300">
            <v>40031</v>
          </cell>
          <cell r="I300" t="str">
            <v>Comanche</v>
          </cell>
          <cell r="J300">
            <v>73505</v>
          </cell>
          <cell r="K300">
            <v>5</v>
          </cell>
          <cell r="L300" t="str">
            <v>Selective public</v>
          </cell>
          <cell r="M300">
            <v>1</v>
          </cell>
          <cell r="N300">
            <v>1</v>
          </cell>
          <cell r="O300">
            <v>1</v>
          </cell>
          <cell r="P300">
            <v>5</v>
          </cell>
          <cell r="Q300">
            <v>3231.2278000000001</v>
          </cell>
          <cell r="R300">
            <v>4357.0029000000004</v>
          </cell>
          <cell r="S300">
            <v>0</v>
          </cell>
          <cell r="T300">
            <v>0</v>
          </cell>
          <cell r="U300">
            <v>0</v>
          </cell>
          <cell r="V300">
            <v>5358</v>
          </cell>
          <cell r="W300">
            <v>4629</v>
          </cell>
          <cell r="X300">
            <v>5340</v>
          </cell>
          <cell r="Y300">
            <v>2000</v>
          </cell>
          <cell r="Z300">
            <v>0.21217105263157901</v>
          </cell>
          <cell r="AA300">
            <v>0.25055432372505498</v>
          </cell>
          <cell r="AB300">
            <v>5919</v>
          </cell>
          <cell r="AC300">
            <v>44673.347368420997</v>
          </cell>
          <cell r="AF300">
            <v>7965</v>
          </cell>
          <cell r="AH300">
            <v>33900</v>
          </cell>
          <cell r="AI300">
            <v>14.39879</v>
          </cell>
          <cell r="AJ300">
            <v>25376025</v>
          </cell>
          <cell r="AK300">
            <v>17585908</v>
          </cell>
          <cell r="AL300">
            <v>3.4118425000000001E-2</v>
          </cell>
          <cell r="AM300">
            <v>0.19788685</v>
          </cell>
          <cell r="AN300">
            <v>6.8016729999999997E-2</v>
          </cell>
          <cell r="AO300">
            <v>1.2106538E-2</v>
          </cell>
          <cell r="AP300">
            <v>9.2145013999999996</v>
          </cell>
          <cell r="AQ300">
            <v>20.996979</v>
          </cell>
          <cell r="AR300">
            <v>0.30211481000000001</v>
          </cell>
          <cell r="AS300">
            <v>14.501511000000001</v>
          </cell>
          <cell r="AT300">
            <v>3.1722054000000002</v>
          </cell>
          <cell r="AU300">
            <v>17.975829999999998</v>
          </cell>
          <cell r="AV300">
            <v>32.930515</v>
          </cell>
          <cell r="AW300">
            <v>0.90634440999999999</v>
          </cell>
        </row>
        <row r="301">
          <cell r="A301">
            <v>2913</v>
          </cell>
          <cell r="B301" t="str">
            <v>Campbell University</v>
          </cell>
          <cell r="C301">
            <v>3</v>
          </cell>
          <cell r="D301" t="str">
            <v>NC</v>
          </cell>
          <cell r="E301">
            <v>37</v>
          </cell>
          <cell r="F301">
            <v>1701</v>
          </cell>
          <cell r="G301" t="str">
            <v>Raleigh</v>
          </cell>
          <cell r="H301">
            <v>37085</v>
          </cell>
          <cell r="I301" t="str">
            <v>Harnett</v>
          </cell>
          <cell r="J301">
            <v>27506</v>
          </cell>
          <cell r="K301">
            <v>6</v>
          </cell>
          <cell r="L301" t="str">
            <v>Selective private</v>
          </cell>
          <cell r="M301">
            <v>2</v>
          </cell>
          <cell r="N301">
            <v>1</v>
          </cell>
          <cell r="O301">
            <v>0</v>
          </cell>
          <cell r="P301">
            <v>4</v>
          </cell>
          <cell r="Q301">
            <v>3213.4185000000002</v>
          </cell>
          <cell r="R301">
            <v>8065.4345999999996</v>
          </cell>
          <cell r="S301">
            <v>0</v>
          </cell>
          <cell r="T301">
            <v>0</v>
          </cell>
          <cell r="U301">
            <v>0</v>
          </cell>
          <cell r="V301">
            <v>4465</v>
          </cell>
          <cell r="W301">
            <v>5880</v>
          </cell>
          <cell r="X301">
            <v>27530</v>
          </cell>
          <cell r="Y301">
            <v>11548</v>
          </cell>
          <cell r="Z301">
            <v>0.48928974069898501</v>
          </cell>
          <cell r="AA301">
            <v>0.47038327526132401</v>
          </cell>
          <cell r="AB301">
            <v>7536</v>
          </cell>
          <cell r="AC301">
            <v>55003.118750000001</v>
          </cell>
          <cell r="AD301">
            <v>1025</v>
          </cell>
          <cell r="AF301">
            <v>20803</v>
          </cell>
          <cell r="AG301">
            <v>0.30170000000000002</v>
          </cell>
          <cell r="AH301">
            <v>42900</v>
          </cell>
          <cell r="AJ301">
            <v>44335354</v>
          </cell>
          <cell r="AK301">
            <v>19527594</v>
          </cell>
          <cell r="AL301">
            <v>0</v>
          </cell>
          <cell r="AM301">
            <v>0.18371788999999999</v>
          </cell>
          <cell r="AN301">
            <v>5.9207663000000001E-2</v>
          </cell>
          <cell r="AO301">
            <v>2.9821506000000001E-2</v>
          </cell>
          <cell r="AP301">
            <v>3.3081285999999999</v>
          </cell>
          <cell r="AQ301">
            <v>29.867675999999999</v>
          </cell>
          <cell r="AR301">
            <v>6.9943289999999996</v>
          </cell>
          <cell r="AS301">
            <v>1.9848771000000001</v>
          </cell>
          <cell r="AT301">
            <v>2.5519848000000001</v>
          </cell>
          <cell r="AU301">
            <v>4.5368618999999999</v>
          </cell>
          <cell r="AV301">
            <v>50.756141999999997</v>
          </cell>
          <cell r="AW301">
            <v>0</v>
          </cell>
        </row>
        <row r="302">
          <cell r="A302">
            <v>1959</v>
          </cell>
          <cell r="B302" t="str">
            <v>Campbellsville University</v>
          </cell>
          <cell r="C302">
            <v>3</v>
          </cell>
          <cell r="D302" t="str">
            <v>KY</v>
          </cell>
          <cell r="E302">
            <v>21</v>
          </cell>
          <cell r="F302">
            <v>4601</v>
          </cell>
          <cell r="G302" t="str">
            <v>Campbellsville</v>
          </cell>
          <cell r="H302">
            <v>21217</v>
          </cell>
          <cell r="I302" t="str">
            <v>Taylor</v>
          </cell>
          <cell r="J302">
            <v>42718</v>
          </cell>
          <cell r="K302">
            <v>6</v>
          </cell>
          <cell r="L302" t="str">
            <v>Selective private</v>
          </cell>
          <cell r="M302">
            <v>2</v>
          </cell>
          <cell r="N302">
            <v>1</v>
          </cell>
          <cell r="O302">
            <v>0</v>
          </cell>
          <cell r="P302">
            <v>4</v>
          </cell>
          <cell r="Q302">
            <v>2604.6826000000001</v>
          </cell>
          <cell r="R302">
            <v>3862.3452000000002</v>
          </cell>
          <cell r="S302">
            <v>0</v>
          </cell>
          <cell r="T302">
            <v>0</v>
          </cell>
          <cell r="U302">
            <v>0</v>
          </cell>
          <cell r="V302">
            <v>3048</v>
          </cell>
          <cell r="W302">
            <v>1601</v>
          </cell>
          <cell r="X302">
            <v>22842</v>
          </cell>
          <cell r="Y302">
            <v>8930</v>
          </cell>
          <cell r="Z302">
            <v>0.44219653179190699</v>
          </cell>
          <cell r="AA302">
            <v>0.379661016949152</v>
          </cell>
          <cell r="AB302">
            <v>5692</v>
          </cell>
          <cell r="AC302">
            <v>36060.385714285701</v>
          </cell>
          <cell r="AD302">
            <v>909</v>
          </cell>
          <cell r="AF302">
            <v>12153</v>
          </cell>
          <cell r="AG302">
            <v>0.31560000999999999</v>
          </cell>
          <cell r="AH302">
            <v>32100</v>
          </cell>
          <cell r="AJ302">
            <v>12892806</v>
          </cell>
          <cell r="AK302">
            <v>4379757</v>
          </cell>
          <cell r="AL302">
            <v>1.3333333E-3</v>
          </cell>
          <cell r="AM302">
            <v>3.7999999E-2</v>
          </cell>
          <cell r="AN302">
            <v>4.6666664999999996E-3</v>
          </cell>
          <cell r="AO302">
            <v>3.7999999E-2</v>
          </cell>
          <cell r="AP302">
            <v>3.8251366999999998</v>
          </cell>
          <cell r="AQ302">
            <v>44.535519000000001</v>
          </cell>
          <cell r="AR302">
            <v>0</v>
          </cell>
          <cell r="AS302">
            <v>4.9180326000000001</v>
          </cell>
          <cell r="AT302">
            <v>13.934426</v>
          </cell>
          <cell r="AU302">
            <v>9.8360652999999996</v>
          </cell>
          <cell r="AV302">
            <v>22.950818999999999</v>
          </cell>
          <cell r="AW302">
            <v>0</v>
          </cell>
        </row>
        <row r="303">
          <cell r="A303">
            <v>2681</v>
          </cell>
          <cell r="B303" t="str">
            <v>Canisius College</v>
          </cell>
          <cell r="C303">
            <v>1</v>
          </cell>
          <cell r="D303" t="str">
            <v>NY</v>
          </cell>
          <cell r="E303">
            <v>36</v>
          </cell>
          <cell r="F303">
            <v>18000</v>
          </cell>
          <cell r="G303" t="str">
            <v>Buffalo</v>
          </cell>
          <cell r="H303">
            <v>36029</v>
          </cell>
          <cell r="I303" t="str">
            <v>Erie</v>
          </cell>
          <cell r="J303">
            <v>14208</v>
          </cell>
          <cell r="K303">
            <v>6</v>
          </cell>
          <cell r="L303" t="str">
            <v>Selective private</v>
          </cell>
          <cell r="M303">
            <v>2</v>
          </cell>
          <cell r="N303">
            <v>1</v>
          </cell>
          <cell r="O303">
            <v>0</v>
          </cell>
          <cell r="P303">
            <v>3</v>
          </cell>
          <cell r="Q303">
            <v>4797.2285000000002</v>
          </cell>
          <cell r="R303">
            <v>7192.4438</v>
          </cell>
          <cell r="S303">
            <v>0</v>
          </cell>
          <cell r="T303">
            <v>0</v>
          </cell>
          <cell r="U303">
            <v>0</v>
          </cell>
          <cell r="V303">
            <v>3084</v>
          </cell>
          <cell r="W303">
            <v>4814</v>
          </cell>
          <cell r="X303">
            <v>34000</v>
          </cell>
          <cell r="Y303">
            <v>16390</v>
          </cell>
          <cell r="Z303">
            <v>0.67494089834515303</v>
          </cell>
          <cell r="AA303">
            <v>0.64296081277213302</v>
          </cell>
          <cell r="AB303">
            <v>7530</v>
          </cell>
          <cell r="AC303">
            <v>59774.172043010702</v>
          </cell>
          <cell r="AD303">
            <v>1075</v>
          </cell>
          <cell r="AE303">
            <v>1075</v>
          </cell>
          <cell r="AF303">
            <v>13130</v>
          </cell>
          <cell r="AG303">
            <v>0.27489998999999998</v>
          </cell>
          <cell r="AH303">
            <v>45700</v>
          </cell>
          <cell r="AJ303">
            <v>37829136</v>
          </cell>
          <cell r="AK303">
            <v>22754482</v>
          </cell>
          <cell r="AL303">
            <v>1.6422811999999998E-2</v>
          </cell>
          <cell r="AM303">
            <v>6.3302479999999994E-2</v>
          </cell>
          <cell r="AN303">
            <v>3.1352642999999999E-2</v>
          </cell>
          <cell r="AO303">
            <v>2.8366677E-2</v>
          </cell>
          <cell r="AP303">
            <v>7.1317830000000004</v>
          </cell>
          <cell r="AQ303">
            <v>21.085272</v>
          </cell>
          <cell r="AR303">
            <v>0.46511628999999999</v>
          </cell>
          <cell r="AS303">
            <v>2.635659</v>
          </cell>
          <cell r="AT303">
            <v>0</v>
          </cell>
          <cell r="AU303">
            <v>17.054264</v>
          </cell>
          <cell r="AV303">
            <v>51.627907</v>
          </cell>
          <cell r="AW303">
            <v>0</v>
          </cell>
        </row>
        <row r="304">
          <cell r="A304">
            <v>2168</v>
          </cell>
          <cell r="B304" t="str">
            <v>Cape Cod Community College</v>
          </cell>
          <cell r="C304">
            <v>1</v>
          </cell>
          <cell r="D304" t="str">
            <v>MA</v>
          </cell>
          <cell r="E304">
            <v>25</v>
          </cell>
          <cell r="F304">
            <v>20500</v>
          </cell>
          <cell r="G304" t="str">
            <v>Boston</v>
          </cell>
          <cell r="H304">
            <v>25001</v>
          </cell>
          <cell r="I304" t="str">
            <v>Barnstable</v>
          </cell>
          <cell r="J304">
            <v>2668</v>
          </cell>
          <cell r="K304">
            <v>9</v>
          </cell>
          <cell r="L304" t="str">
            <v>Two-year (public and private not-for-profit)</v>
          </cell>
          <cell r="M304">
            <v>1</v>
          </cell>
          <cell r="N304">
            <v>2</v>
          </cell>
          <cell r="O304">
            <v>1</v>
          </cell>
          <cell r="P304">
            <v>999</v>
          </cell>
          <cell r="Q304">
            <v>2379.1628000000001</v>
          </cell>
          <cell r="R304">
            <v>3187.4025999999999</v>
          </cell>
          <cell r="S304">
            <v>0</v>
          </cell>
          <cell r="T304">
            <v>0</v>
          </cell>
          <cell r="U304">
            <v>0</v>
          </cell>
          <cell r="V304">
            <v>4051</v>
          </cell>
          <cell r="W304">
            <v>3884</v>
          </cell>
          <cell r="X304">
            <v>4212</v>
          </cell>
          <cell r="Y304">
            <v>1848</v>
          </cell>
          <cell r="Z304">
            <v>0.14316239316239299</v>
          </cell>
          <cell r="AA304">
            <v>0.165289256198347</v>
          </cell>
          <cell r="AB304">
            <v>6487</v>
          </cell>
          <cell r="AC304">
            <v>47072.636363636302</v>
          </cell>
          <cell r="AF304">
            <v>7831</v>
          </cell>
          <cell r="AH304">
            <v>26900</v>
          </cell>
          <cell r="AI304">
            <v>1093.5350000000001</v>
          </cell>
          <cell r="AJ304">
            <v>12826766</v>
          </cell>
          <cell r="AK304">
            <v>10558367</v>
          </cell>
          <cell r="AL304">
            <v>5.4067969E-3</v>
          </cell>
          <cell r="AM304">
            <v>2.4716787E-2</v>
          </cell>
          <cell r="AN304">
            <v>1.0298661000000001E-2</v>
          </cell>
          <cell r="AO304">
            <v>8.7538622000000003E-3</v>
          </cell>
          <cell r="AP304">
            <v>2.4911032</v>
          </cell>
          <cell r="AQ304">
            <v>12.099644</v>
          </cell>
          <cell r="AR304">
            <v>25.978646999999999</v>
          </cell>
          <cell r="AS304">
            <v>34.163699999999999</v>
          </cell>
          <cell r="AT304">
            <v>8.5409249999999997</v>
          </cell>
          <cell r="AU304">
            <v>4.2704624999999998</v>
          </cell>
          <cell r="AV304">
            <v>12.455515999999999</v>
          </cell>
          <cell r="AW304">
            <v>0</v>
          </cell>
        </row>
        <row r="305">
          <cell r="A305">
            <v>5320</v>
          </cell>
          <cell r="B305" t="str">
            <v>Cape Fear Community College</v>
          </cell>
          <cell r="C305">
            <v>3</v>
          </cell>
          <cell r="D305" t="str">
            <v>NC</v>
          </cell>
          <cell r="E305">
            <v>37</v>
          </cell>
          <cell r="F305">
            <v>1500</v>
          </cell>
          <cell r="G305" t="str">
            <v>Wilmington</v>
          </cell>
          <cell r="H305">
            <v>37129</v>
          </cell>
          <cell r="I305" t="str">
            <v>New Hanover</v>
          </cell>
          <cell r="J305">
            <v>28401</v>
          </cell>
          <cell r="K305">
            <v>9</v>
          </cell>
          <cell r="L305" t="str">
            <v>Two-year (public and private not-for-profit)</v>
          </cell>
          <cell r="M305">
            <v>1</v>
          </cell>
          <cell r="N305">
            <v>2</v>
          </cell>
          <cell r="O305">
            <v>1</v>
          </cell>
          <cell r="P305">
            <v>999</v>
          </cell>
          <cell r="Q305">
            <v>2689.0681</v>
          </cell>
          <cell r="R305">
            <v>4282.4350999999997</v>
          </cell>
          <cell r="S305">
            <v>0</v>
          </cell>
          <cell r="T305">
            <v>0</v>
          </cell>
          <cell r="U305">
            <v>0</v>
          </cell>
          <cell r="V305">
            <v>9246</v>
          </cell>
          <cell r="W305">
            <v>5470</v>
          </cell>
          <cell r="X305">
            <v>2526</v>
          </cell>
          <cell r="Y305">
            <v>901</v>
          </cell>
          <cell r="Z305">
            <v>0.14096916299559401</v>
          </cell>
          <cell r="AA305">
            <v>0.20248868778280499</v>
          </cell>
          <cell r="AB305">
            <v>5368</v>
          </cell>
          <cell r="AC305">
            <v>36959.171270718201</v>
          </cell>
          <cell r="AF305">
            <v>9692</v>
          </cell>
          <cell r="AH305">
            <v>26500</v>
          </cell>
          <cell r="AJ305">
            <v>36026209</v>
          </cell>
          <cell r="AK305">
            <v>15082470</v>
          </cell>
          <cell r="AL305">
            <v>9.8720295000000007E-3</v>
          </cell>
          <cell r="AM305">
            <v>0.15155393</v>
          </cell>
          <cell r="AN305">
            <v>1.4808043999999999E-2</v>
          </cell>
          <cell r="AO305">
            <v>1.2797075000000001E-3</v>
          </cell>
          <cell r="AP305">
            <v>0.89285713</v>
          </cell>
          <cell r="AQ305">
            <v>8.4821434</v>
          </cell>
          <cell r="AR305">
            <v>13.839286</v>
          </cell>
          <cell r="AS305">
            <v>23.660715</v>
          </cell>
          <cell r="AT305">
            <v>10.714286</v>
          </cell>
          <cell r="AU305">
            <v>15.476191</v>
          </cell>
          <cell r="AV305">
            <v>0</v>
          </cell>
          <cell r="AW305">
            <v>26.934525000000001</v>
          </cell>
        </row>
        <row r="306">
          <cell r="A306">
            <v>5488</v>
          </cell>
          <cell r="B306" t="str">
            <v>Capital Area Technical College</v>
          </cell>
          <cell r="C306">
            <v>3</v>
          </cell>
          <cell r="D306" t="str">
            <v>LA</v>
          </cell>
          <cell r="E306">
            <v>22</v>
          </cell>
          <cell r="F306">
            <v>3500</v>
          </cell>
          <cell r="G306" t="str">
            <v>Baton Rouge</v>
          </cell>
          <cell r="H306">
            <v>22033</v>
          </cell>
          <cell r="I306" t="str">
            <v>East Baton Rouge</v>
          </cell>
          <cell r="J306">
            <v>70805</v>
          </cell>
          <cell r="K306">
            <v>9</v>
          </cell>
          <cell r="L306" t="str">
            <v>Two-year (public and private not-for-profit)</v>
          </cell>
          <cell r="M306">
            <v>1</v>
          </cell>
          <cell r="N306">
            <v>2</v>
          </cell>
          <cell r="O306">
            <v>1</v>
          </cell>
          <cell r="P306">
            <v>999</v>
          </cell>
          <cell r="Q306">
            <v>4385.2129000000004</v>
          </cell>
          <cell r="R306">
            <v>1586.2102</v>
          </cell>
          <cell r="S306">
            <v>0</v>
          </cell>
          <cell r="T306">
            <v>0</v>
          </cell>
          <cell r="U306">
            <v>0</v>
          </cell>
          <cell r="V306">
            <v>2324</v>
          </cell>
          <cell r="W306">
            <v>1015</v>
          </cell>
          <cell r="X306">
            <v>3693</v>
          </cell>
          <cell r="Y306">
            <v>525</v>
          </cell>
          <cell r="Z306">
            <v>0.39818852733981802</v>
          </cell>
          <cell r="AA306">
            <v>0.41973244147157102</v>
          </cell>
          <cell r="AC306">
            <v>34130.693196405598</v>
          </cell>
          <cell r="AF306">
            <v>7213</v>
          </cell>
          <cell r="AH306">
            <v>27000</v>
          </cell>
          <cell r="AI306">
            <v>281.90737999999999</v>
          </cell>
          <cell r="AJ306">
            <v>70371331</v>
          </cell>
          <cell r="AK306">
            <v>55288360</v>
          </cell>
          <cell r="AL306">
            <v>2.5615763E-2</v>
          </cell>
          <cell r="AM306">
            <v>0.44039410000000001</v>
          </cell>
          <cell r="AN306">
            <v>1.6748769E-2</v>
          </cell>
          <cell r="AO306">
            <v>0</v>
          </cell>
          <cell r="AP306">
            <v>0</v>
          </cell>
          <cell r="AQ306">
            <v>25.925926</v>
          </cell>
          <cell r="AR306">
            <v>31.481482</v>
          </cell>
          <cell r="AS306">
            <v>0</v>
          </cell>
          <cell r="AT306">
            <v>0</v>
          </cell>
          <cell r="AU306">
            <v>9.8765429999999999</v>
          </cell>
          <cell r="AV306">
            <v>0</v>
          </cell>
          <cell r="AW306">
            <v>32.716048999999998</v>
          </cell>
        </row>
        <row r="307">
          <cell r="A307">
            <v>7635</v>
          </cell>
          <cell r="B307" t="str">
            <v>Capital Community College</v>
          </cell>
          <cell r="C307">
            <v>1</v>
          </cell>
          <cell r="D307" t="str">
            <v>CT</v>
          </cell>
          <cell r="E307">
            <v>9</v>
          </cell>
          <cell r="F307">
            <v>20901</v>
          </cell>
          <cell r="G307" t="str">
            <v>Bridgeport</v>
          </cell>
          <cell r="H307">
            <v>9003</v>
          </cell>
          <cell r="I307" t="str">
            <v>Hartford</v>
          </cell>
          <cell r="J307">
            <v>6103</v>
          </cell>
          <cell r="K307">
            <v>9</v>
          </cell>
          <cell r="L307" t="str">
            <v>Two-year (public and private not-for-profit)</v>
          </cell>
          <cell r="M307">
            <v>1</v>
          </cell>
          <cell r="N307">
            <v>2</v>
          </cell>
          <cell r="O307">
            <v>1</v>
          </cell>
          <cell r="P307">
            <v>999</v>
          </cell>
          <cell r="Q307">
            <v>3204.0587999999998</v>
          </cell>
          <cell r="R307">
            <v>3780.8879000000002</v>
          </cell>
          <cell r="S307">
            <v>0</v>
          </cell>
          <cell r="T307">
            <v>0</v>
          </cell>
          <cell r="U307">
            <v>0</v>
          </cell>
          <cell r="V307">
            <v>4168</v>
          </cell>
          <cell r="W307">
            <v>3042</v>
          </cell>
          <cell r="X307">
            <v>3892</v>
          </cell>
          <cell r="Y307">
            <v>1904</v>
          </cell>
          <cell r="Z307">
            <v>8.9411764705882399E-2</v>
          </cell>
          <cell r="AA307">
            <v>0.27102803738317699</v>
          </cell>
          <cell r="AB307">
            <v>7025</v>
          </cell>
          <cell r="AC307">
            <v>63585.083333333299</v>
          </cell>
          <cell r="AF307">
            <v>8463</v>
          </cell>
          <cell r="AH307">
            <v>35000</v>
          </cell>
          <cell r="AJ307">
            <v>16665431</v>
          </cell>
          <cell r="AK307">
            <v>8613275</v>
          </cell>
          <cell r="AL307">
            <v>4.8652201999999999E-2</v>
          </cell>
          <cell r="AM307">
            <v>0.35667324</v>
          </cell>
          <cell r="AN307">
            <v>0.20874424</v>
          </cell>
          <cell r="AO307">
            <v>4.6022353000000002E-3</v>
          </cell>
          <cell r="AP307">
            <v>0</v>
          </cell>
          <cell r="AQ307">
            <v>30.479451999999998</v>
          </cell>
          <cell r="AR307">
            <v>34.931507000000003</v>
          </cell>
          <cell r="AS307">
            <v>16.438355999999999</v>
          </cell>
          <cell r="AT307">
            <v>5.4794520999999996</v>
          </cell>
          <cell r="AU307">
            <v>12.671232</v>
          </cell>
          <cell r="AV307">
            <v>0</v>
          </cell>
          <cell r="AW307">
            <v>0</v>
          </cell>
        </row>
        <row r="308">
          <cell r="A308">
            <v>3023</v>
          </cell>
          <cell r="B308" t="str">
            <v>Capital University</v>
          </cell>
          <cell r="C308">
            <v>2</v>
          </cell>
          <cell r="D308" t="str">
            <v>OH</v>
          </cell>
          <cell r="E308">
            <v>39</v>
          </cell>
          <cell r="F308">
            <v>15900</v>
          </cell>
          <cell r="G308" t="str">
            <v>Columbus</v>
          </cell>
          <cell r="H308">
            <v>39049</v>
          </cell>
          <cell r="I308" t="str">
            <v>Franklin</v>
          </cell>
          <cell r="J308">
            <v>43209</v>
          </cell>
          <cell r="K308">
            <v>6</v>
          </cell>
          <cell r="L308" t="str">
            <v>Selective private</v>
          </cell>
          <cell r="M308">
            <v>2</v>
          </cell>
          <cell r="N308">
            <v>1</v>
          </cell>
          <cell r="O308">
            <v>0</v>
          </cell>
          <cell r="P308">
            <v>4</v>
          </cell>
          <cell r="Q308">
            <v>5806.7650999999996</v>
          </cell>
          <cell r="R308">
            <v>8580.1347999999998</v>
          </cell>
          <cell r="S308">
            <v>0</v>
          </cell>
          <cell r="T308">
            <v>0</v>
          </cell>
          <cell r="U308">
            <v>0</v>
          </cell>
          <cell r="V308">
            <v>2788</v>
          </cell>
          <cell r="W308">
            <v>3899</v>
          </cell>
          <cell r="X308">
            <v>32190</v>
          </cell>
          <cell r="Y308">
            <v>17080</v>
          </cell>
          <cell r="Z308">
            <v>0.58213716108452895</v>
          </cell>
          <cell r="AA308">
            <v>0.62393162393162305</v>
          </cell>
          <cell r="AB308">
            <v>8743</v>
          </cell>
          <cell r="AC308">
            <v>46353.241758241697</v>
          </cell>
          <cell r="AD308">
            <v>1075</v>
          </cell>
          <cell r="AE308">
            <v>1070</v>
          </cell>
          <cell r="AF308">
            <v>19551</v>
          </cell>
          <cell r="AG308">
            <v>0.23960000000000001</v>
          </cell>
          <cell r="AH308">
            <v>41400</v>
          </cell>
          <cell r="AJ308">
            <v>30391127</v>
          </cell>
          <cell r="AK308">
            <v>23186228</v>
          </cell>
          <cell r="AL308">
            <v>1.2043796000000001E-2</v>
          </cell>
          <cell r="AM308">
            <v>0.15328467000000001</v>
          </cell>
          <cell r="AN308">
            <v>1.0948905E-2</v>
          </cell>
          <cell r="AO308">
            <v>6.9343065999999997E-3</v>
          </cell>
          <cell r="AP308">
            <v>8.9376058999999994</v>
          </cell>
          <cell r="AQ308">
            <v>13.996627</v>
          </cell>
          <cell r="AR308">
            <v>10.961214</v>
          </cell>
          <cell r="AS308">
            <v>13.322091</v>
          </cell>
          <cell r="AT308">
            <v>10.455311999999999</v>
          </cell>
          <cell r="AU308">
            <v>7.5885328999999997</v>
          </cell>
          <cell r="AV308">
            <v>34.738616999999998</v>
          </cell>
          <cell r="AW308">
            <v>0</v>
          </cell>
        </row>
        <row r="309">
          <cell r="A309">
            <v>38</v>
          </cell>
          <cell r="B309" t="str">
            <v>Capitol City Careers And Capitol City Trade And Technical School</v>
          </cell>
          <cell r="C309">
            <v>3</v>
          </cell>
          <cell r="D309" t="str">
            <v>TX</v>
          </cell>
          <cell r="E309">
            <v>48</v>
          </cell>
          <cell r="F309">
            <v>31201</v>
          </cell>
          <cell r="G309" t="str">
            <v>Austin</v>
          </cell>
          <cell r="H309">
            <v>48453</v>
          </cell>
          <cell r="I309" t="str">
            <v>Travis</v>
          </cell>
          <cell r="J309">
            <v>78735</v>
          </cell>
          <cell r="K309">
            <v>11</v>
          </cell>
          <cell r="L309" t="str">
            <v>Two-year for-profit</v>
          </cell>
          <cell r="M309">
            <v>3</v>
          </cell>
          <cell r="N309">
            <v>2</v>
          </cell>
          <cell r="O309">
            <v>0</v>
          </cell>
          <cell r="P309">
            <v>999</v>
          </cell>
          <cell r="Q309">
            <v>3379.6572000000001</v>
          </cell>
          <cell r="R309">
            <v>10698.111999999999</v>
          </cell>
          <cell r="S309">
            <v>1</v>
          </cell>
          <cell r="T309">
            <v>0</v>
          </cell>
          <cell r="U309">
            <v>0</v>
          </cell>
          <cell r="V309">
            <v>352</v>
          </cell>
          <cell r="W309">
            <v>399</v>
          </cell>
          <cell r="Y309">
            <v>11300</v>
          </cell>
          <cell r="Z309">
            <v>0.73913043478260798</v>
          </cell>
          <cell r="AB309">
            <v>3042</v>
          </cell>
          <cell r="AF309">
            <v>29187.248</v>
          </cell>
          <cell r="AH309">
            <v>26706.25</v>
          </cell>
          <cell r="AJ309">
            <v>1744946.68571428</v>
          </cell>
          <cell r="AK309">
            <v>1239109.85427135</v>
          </cell>
          <cell r="AL309">
            <v>7.5187967000000001E-3</v>
          </cell>
          <cell r="AM309">
            <v>0.17293233</v>
          </cell>
          <cell r="AN309">
            <v>0.36340854</v>
          </cell>
          <cell r="AO309">
            <v>0</v>
          </cell>
          <cell r="AP309">
            <v>0</v>
          </cell>
          <cell r="AQ309">
            <v>41.218639000000003</v>
          </cell>
          <cell r="AR309">
            <v>22.222221000000001</v>
          </cell>
          <cell r="AS309">
            <v>0</v>
          </cell>
          <cell r="AT309">
            <v>0</v>
          </cell>
          <cell r="AU309">
            <v>16.845879</v>
          </cell>
          <cell r="AV309">
            <v>0</v>
          </cell>
          <cell r="AW309">
            <v>19.713260999999999</v>
          </cell>
        </row>
        <row r="310">
          <cell r="A310">
            <v>20903</v>
          </cell>
          <cell r="B310" t="str">
            <v>Capri College</v>
          </cell>
          <cell r="C310">
            <v>2</v>
          </cell>
          <cell r="D310" t="str">
            <v>IA</v>
          </cell>
          <cell r="E310">
            <v>19</v>
          </cell>
          <cell r="F310">
            <v>22200</v>
          </cell>
          <cell r="G310" t="str">
            <v>Cedar Rapids</v>
          </cell>
          <cell r="H310">
            <v>19113</v>
          </cell>
          <cell r="I310" t="str">
            <v>Linn</v>
          </cell>
          <cell r="J310">
            <v>52404</v>
          </cell>
          <cell r="K310">
            <v>11</v>
          </cell>
          <cell r="L310" t="str">
            <v>Two-year for-profit</v>
          </cell>
          <cell r="M310">
            <v>3</v>
          </cell>
          <cell r="N310">
            <v>2</v>
          </cell>
          <cell r="O310">
            <v>0</v>
          </cell>
          <cell r="P310">
            <v>999</v>
          </cell>
          <cell r="Q310">
            <v>1867.6153999999999</v>
          </cell>
          <cell r="R310">
            <v>1938.5110999999999</v>
          </cell>
          <cell r="S310">
            <v>0</v>
          </cell>
          <cell r="T310">
            <v>0</v>
          </cell>
          <cell r="U310">
            <v>0</v>
          </cell>
          <cell r="V310">
            <v>192</v>
          </cell>
          <cell r="W310">
            <v>88</v>
          </cell>
          <cell r="Z310">
            <v>0.671875</v>
          </cell>
          <cell r="AF310">
            <v>12600</v>
          </cell>
          <cell r="AH310">
            <v>21000</v>
          </cell>
          <cell r="AJ310">
            <v>419669</v>
          </cell>
          <cell r="AK310">
            <v>222159</v>
          </cell>
          <cell r="AL310">
            <v>0</v>
          </cell>
          <cell r="AM310">
            <v>2.2727272999999999E-2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41.772151999999998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58.227848000000002</v>
          </cell>
        </row>
        <row r="311">
          <cell r="A311">
            <v>112</v>
          </cell>
          <cell r="B311" t="str">
            <v>Capri Institute Of Hair Design</v>
          </cell>
          <cell r="C311">
            <v>1</v>
          </cell>
          <cell r="D311" t="str">
            <v>NJ</v>
          </cell>
          <cell r="E311">
            <v>34</v>
          </cell>
          <cell r="F311">
            <v>19600</v>
          </cell>
          <cell r="G311" t="str">
            <v>Newark</v>
          </cell>
          <cell r="H311">
            <v>34031</v>
          </cell>
          <cell r="I311" t="str">
            <v>Passaic</v>
          </cell>
          <cell r="J311">
            <v>7011</v>
          </cell>
          <cell r="K311">
            <v>12</v>
          </cell>
          <cell r="L311" t="str">
            <v>Less than two-year schools of any type</v>
          </cell>
          <cell r="M311">
            <v>3</v>
          </cell>
          <cell r="N311">
            <v>3</v>
          </cell>
          <cell r="O311">
            <v>0</v>
          </cell>
          <cell r="P311">
            <v>999</v>
          </cell>
          <cell r="Q311">
            <v>4874.8545000000004</v>
          </cell>
          <cell r="R311">
            <v>5335.4429</v>
          </cell>
          <cell r="S311">
            <v>1</v>
          </cell>
          <cell r="T311">
            <v>0</v>
          </cell>
          <cell r="U311">
            <v>0</v>
          </cell>
          <cell r="V311">
            <v>593</v>
          </cell>
          <cell r="W311">
            <v>448</v>
          </cell>
          <cell r="AF311">
            <v>19668.664000000001</v>
          </cell>
          <cell r="AH311">
            <v>18521.248</v>
          </cell>
          <cell r="AJ311">
            <v>1704195.2563237699</v>
          </cell>
          <cell r="AL311">
            <v>1.5625E-2</v>
          </cell>
          <cell r="AM311">
            <v>0.12946427999999999</v>
          </cell>
          <cell r="AN311">
            <v>0.125</v>
          </cell>
          <cell r="AO311">
            <v>1.7857143999999998E-2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100</v>
          </cell>
        </row>
        <row r="312">
          <cell r="A312">
            <v>3837</v>
          </cell>
          <cell r="B312" t="str">
            <v>Cardinal Stritch University</v>
          </cell>
          <cell r="C312">
            <v>2</v>
          </cell>
          <cell r="D312" t="str">
            <v>WI</v>
          </cell>
          <cell r="E312">
            <v>55</v>
          </cell>
          <cell r="F312">
            <v>24100</v>
          </cell>
          <cell r="G312" t="str">
            <v>Milwaukee</v>
          </cell>
          <cell r="H312">
            <v>55079</v>
          </cell>
          <cell r="I312" t="str">
            <v>Milwaukee</v>
          </cell>
          <cell r="J312">
            <v>53217</v>
          </cell>
          <cell r="K312">
            <v>6</v>
          </cell>
          <cell r="L312" t="str">
            <v>Selective private</v>
          </cell>
          <cell r="M312">
            <v>2</v>
          </cell>
          <cell r="N312">
            <v>1</v>
          </cell>
          <cell r="O312">
            <v>0</v>
          </cell>
          <cell r="P312">
            <v>4</v>
          </cell>
          <cell r="Q312">
            <v>1947.9816000000001</v>
          </cell>
          <cell r="R312">
            <v>3876.3923</v>
          </cell>
          <cell r="S312">
            <v>0</v>
          </cell>
          <cell r="T312">
            <v>0</v>
          </cell>
          <cell r="U312">
            <v>0</v>
          </cell>
          <cell r="V312">
            <v>2693</v>
          </cell>
          <cell r="W312">
            <v>6041</v>
          </cell>
          <cell r="X312">
            <v>26570</v>
          </cell>
          <cell r="Y312">
            <v>11780</v>
          </cell>
          <cell r="Z312">
            <v>0.54651162790697605</v>
          </cell>
          <cell r="AA312">
            <v>0.28458498023715401</v>
          </cell>
          <cell r="AB312">
            <v>6163</v>
          </cell>
          <cell r="AC312">
            <v>41425.734693877501</v>
          </cell>
          <cell r="AD312">
            <v>945</v>
          </cell>
          <cell r="AF312">
            <v>19874</v>
          </cell>
          <cell r="AG312">
            <v>0.15770000000000001</v>
          </cell>
          <cell r="AH312">
            <v>51000</v>
          </cell>
          <cell r="AJ312">
            <v>20546422</v>
          </cell>
          <cell r="AK312">
            <v>12396017</v>
          </cell>
          <cell r="AL312">
            <v>1.7925736000000001E-2</v>
          </cell>
          <cell r="AM312">
            <v>0.12516004999999999</v>
          </cell>
          <cell r="AN312">
            <v>2.1126760000000001E-2</v>
          </cell>
          <cell r="AO312">
            <v>6.0819461999999996E-3</v>
          </cell>
          <cell r="AP312">
            <v>4.0059347000000001</v>
          </cell>
          <cell r="AQ312">
            <v>71.364982999999995</v>
          </cell>
          <cell r="AR312">
            <v>9.9406528000000005</v>
          </cell>
          <cell r="AS312">
            <v>0.44510388000000001</v>
          </cell>
          <cell r="AT312">
            <v>0</v>
          </cell>
          <cell r="AU312">
            <v>1.9287833999999999</v>
          </cell>
          <cell r="AV312">
            <v>12.314539999999999</v>
          </cell>
          <cell r="AW312">
            <v>0</v>
          </cell>
        </row>
        <row r="313">
          <cell r="A313">
            <v>25911</v>
          </cell>
          <cell r="B313" t="str">
            <v>Career Point College</v>
          </cell>
          <cell r="C313">
            <v>3</v>
          </cell>
          <cell r="D313" t="str">
            <v>TX</v>
          </cell>
          <cell r="E313">
            <v>48</v>
          </cell>
          <cell r="F313">
            <v>31301</v>
          </cell>
          <cell r="G313" t="str">
            <v>San Antonio</v>
          </cell>
          <cell r="H313">
            <v>48029</v>
          </cell>
          <cell r="I313" t="str">
            <v>Bexar</v>
          </cell>
          <cell r="J313">
            <v>78201</v>
          </cell>
          <cell r="K313">
            <v>10</v>
          </cell>
          <cell r="L313" t="str">
            <v>Four-year for-profit</v>
          </cell>
          <cell r="M313">
            <v>3</v>
          </cell>
          <cell r="N313">
            <v>1</v>
          </cell>
          <cell r="O313">
            <v>0</v>
          </cell>
          <cell r="P313">
            <v>999</v>
          </cell>
          <cell r="Q313">
            <v>5361.2866000000004</v>
          </cell>
          <cell r="R313">
            <v>4706.3095999999996</v>
          </cell>
          <cell r="S313">
            <v>0</v>
          </cell>
          <cell r="T313">
            <v>0</v>
          </cell>
          <cell r="U313">
            <v>0</v>
          </cell>
          <cell r="V313">
            <v>1444</v>
          </cell>
          <cell r="W313">
            <v>421</v>
          </cell>
          <cell r="X313">
            <v>24311.425999999999</v>
          </cell>
          <cell r="Y313">
            <v>8995</v>
          </cell>
          <cell r="AB313">
            <v>3782.1662999999999</v>
          </cell>
          <cell r="AF313">
            <v>22695.787</v>
          </cell>
          <cell r="AH313">
            <v>19400</v>
          </cell>
          <cell r="AJ313">
            <v>5832507</v>
          </cell>
          <cell r="AK313">
            <v>826187</v>
          </cell>
          <cell r="AL313">
            <v>0</v>
          </cell>
          <cell r="AM313">
            <v>0.11876485000000001</v>
          </cell>
          <cell r="AN313">
            <v>0.51068884000000003</v>
          </cell>
          <cell r="AO313">
            <v>0</v>
          </cell>
          <cell r="AP313">
            <v>0</v>
          </cell>
          <cell r="AQ313">
            <v>81.052634999999995</v>
          </cell>
          <cell r="AR313">
            <v>18.947368999999998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</row>
        <row r="314">
          <cell r="A314">
            <v>3176</v>
          </cell>
          <cell r="B314" t="str">
            <v>Carl Albert State College</v>
          </cell>
          <cell r="C314">
            <v>3</v>
          </cell>
          <cell r="D314" t="str">
            <v>OK</v>
          </cell>
          <cell r="E314">
            <v>40</v>
          </cell>
          <cell r="F314">
            <v>30100</v>
          </cell>
          <cell r="G314" t="str">
            <v>Fort Smith</v>
          </cell>
          <cell r="H314">
            <v>40079</v>
          </cell>
          <cell r="I314" t="str">
            <v>Le Flore</v>
          </cell>
          <cell r="J314">
            <v>74953</v>
          </cell>
          <cell r="K314">
            <v>9</v>
          </cell>
          <cell r="L314" t="str">
            <v>Two-year (public and private not-for-profit)</v>
          </cell>
          <cell r="M314">
            <v>1</v>
          </cell>
          <cell r="N314">
            <v>2</v>
          </cell>
          <cell r="O314">
            <v>1</v>
          </cell>
          <cell r="P314">
            <v>999</v>
          </cell>
          <cell r="Q314">
            <v>1777.3273999999999</v>
          </cell>
          <cell r="R314">
            <v>2851.9589999999998</v>
          </cell>
          <cell r="S314">
            <v>0</v>
          </cell>
          <cell r="T314">
            <v>0</v>
          </cell>
          <cell r="U314">
            <v>0</v>
          </cell>
          <cell r="V314">
            <v>2458</v>
          </cell>
          <cell r="W314">
            <v>1847</v>
          </cell>
          <cell r="X314">
            <v>3003</v>
          </cell>
          <cell r="Z314">
            <v>0.22719141323792399</v>
          </cell>
          <cell r="AA314">
            <v>0.32432432432432401</v>
          </cell>
          <cell r="AB314">
            <v>4080</v>
          </cell>
          <cell r="AC314">
            <v>34859.743589743499</v>
          </cell>
          <cell r="AF314">
            <v>3745</v>
          </cell>
          <cell r="AH314">
            <v>25900</v>
          </cell>
          <cell r="AI314">
            <v>1784.0183999999999</v>
          </cell>
          <cell r="AJ314">
            <v>7447091</v>
          </cell>
          <cell r="AK314">
            <v>3460050</v>
          </cell>
          <cell r="AL314">
            <v>2.7070926000000001E-3</v>
          </cell>
          <cell r="AM314">
            <v>3.1402275E-2</v>
          </cell>
          <cell r="AN314">
            <v>1.1911208E-2</v>
          </cell>
          <cell r="AO314">
            <v>1.0828369999999999E-3</v>
          </cell>
          <cell r="AP314">
            <v>2.1875</v>
          </cell>
          <cell r="AQ314">
            <v>25</v>
          </cell>
          <cell r="AR314">
            <v>19.0625</v>
          </cell>
          <cell r="AS314">
            <v>0</v>
          </cell>
          <cell r="AT314">
            <v>4.6875</v>
          </cell>
          <cell r="AU314">
            <v>7.1875</v>
          </cell>
          <cell r="AV314">
            <v>41.875</v>
          </cell>
          <cell r="AW314">
            <v>0</v>
          </cell>
        </row>
        <row r="315">
          <cell r="A315">
            <v>7265</v>
          </cell>
          <cell r="B315" t="str">
            <v>Carl Sandburg College</v>
          </cell>
          <cell r="C315">
            <v>2</v>
          </cell>
          <cell r="D315" t="str">
            <v>IL</v>
          </cell>
          <cell r="E315">
            <v>17</v>
          </cell>
          <cell r="F315">
            <v>23700</v>
          </cell>
          <cell r="G315" t="str">
            <v>Galesburg</v>
          </cell>
          <cell r="H315">
            <v>17095</v>
          </cell>
          <cell r="I315" t="str">
            <v>Knox</v>
          </cell>
          <cell r="J315">
            <v>61401</v>
          </cell>
          <cell r="K315">
            <v>9</v>
          </cell>
          <cell r="L315" t="str">
            <v>Two-year (public and private not-for-profit)</v>
          </cell>
          <cell r="M315">
            <v>1</v>
          </cell>
          <cell r="N315">
            <v>2</v>
          </cell>
          <cell r="O315">
            <v>1</v>
          </cell>
          <cell r="P315">
            <v>999</v>
          </cell>
          <cell r="Q315">
            <v>2394.9225999999999</v>
          </cell>
          <cell r="R315">
            <v>2976.8110000000001</v>
          </cell>
          <cell r="S315">
            <v>0</v>
          </cell>
          <cell r="T315">
            <v>0</v>
          </cell>
          <cell r="U315">
            <v>0</v>
          </cell>
          <cell r="V315">
            <v>2328</v>
          </cell>
          <cell r="W315">
            <v>3220</v>
          </cell>
          <cell r="X315">
            <v>5846</v>
          </cell>
          <cell r="Y315">
            <v>5115</v>
          </cell>
          <cell r="Z315">
            <v>0.25698324022346303</v>
          </cell>
          <cell r="AA315">
            <v>0.22145328719723101</v>
          </cell>
          <cell r="AB315">
            <v>6028</v>
          </cell>
          <cell r="AC315">
            <v>43941.1911764705</v>
          </cell>
          <cell r="AF315">
            <v>1565</v>
          </cell>
          <cell r="AH315">
            <v>28800</v>
          </cell>
          <cell r="AI315">
            <v>1679.2885000000001</v>
          </cell>
          <cell r="AJ315">
            <v>5740577</v>
          </cell>
          <cell r="AK315">
            <v>5992433</v>
          </cell>
          <cell r="AL315">
            <v>5.9006209000000004E-3</v>
          </cell>
          <cell r="AM315">
            <v>5.3105589000000002E-2</v>
          </cell>
          <cell r="AN315">
            <v>3.0124222999999999E-2</v>
          </cell>
          <cell r="AO315">
            <v>1.5527951000000001E-3</v>
          </cell>
          <cell r="AP315">
            <v>0</v>
          </cell>
          <cell r="AQ315">
            <v>25.292742000000001</v>
          </cell>
          <cell r="AR315">
            <v>15.222483</v>
          </cell>
          <cell r="AS315">
            <v>37.236533999999999</v>
          </cell>
          <cell r="AT315">
            <v>1.4051522999999999</v>
          </cell>
          <cell r="AU315">
            <v>5.1522245</v>
          </cell>
          <cell r="AV315">
            <v>0.23419203999999999</v>
          </cell>
          <cell r="AW315">
            <v>15.456675000000001</v>
          </cell>
        </row>
        <row r="316">
          <cell r="A316">
            <v>2340</v>
          </cell>
          <cell r="B316" t="str">
            <v>Carleton College</v>
          </cell>
          <cell r="C316">
            <v>2</v>
          </cell>
          <cell r="D316" t="str">
            <v>MN</v>
          </cell>
          <cell r="E316">
            <v>27</v>
          </cell>
          <cell r="F316">
            <v>21302</v>
          </cell>
          <cell r="G316" t="str">
            <v>Owatonna</v>
          </cell>
          <cell r="H316">
            <v>27131</v>
          </cell>
          <cell r="I316" t="str">
            <v>Rice</v>
          </cell>
          <cell r="J316">
            <v>55057</v>
          </cell>
          <cell r="K316">
            <v>2</v>
          </cell>
          <cell r="L316" t="str">
            <v>Other elite schools (public and private)</v>
          </cell>
          <cell r="M316">
            <v>2</v>
          </cell>
          <cell r="N316">
            <v>1</v>
          </cell>
          <cell r="O316">
            <v>0</v>
          </cell>
          <cell r="P316">
            <v>1</v>
          </cell>
          <cell r="Q316">
            <v>15587.938</v>
          </cell>
          <cell r="R316">
            <v>21752.109</v>
          </cell>
          <cell r="S316">
            <v>0</v>
          </cell>
          <cell r="T316">
            <v>0</v>
          </cell>
          <cell r="U316">
            <v>0</v>
          </cell>
          <cell r="V316">
            <v>2045</v>
          </cell>
          <cell r="W316">
            <v>1936</v>
          </cell>
          <cell r="X316">
            <v>47736</v>
          </cell>
          <cell r="Y316">
            <v>24390</v>
          </cell>
          <cell r="Z316">
            <v>0.92141453831041198</v>
          </cell>
          <cell r="AA316">
            <v>0.85562632696390595</v>
          </cell>
          <cell r="AB316">
            <v>10669</v>
          </cell>
          <cell r="AC316">
            <v>76054.117647058796</v>
          </cell>
          <cell r="AD316">
            <v>1415</v>
          </cell>
          <cell r="AE316">
            <v>1370</v>
          </cell>
          <cell r="AF316">
            <v>10300</v>
          </cell>
          <cell r="AG316">
            <v>0.79049999000000004</v>
          </cell>
          <cell r="AH316">
            <v>46100</v>
          </cell>
          <cell r="AJ316">
            <v>43420562</v>
          </cell>
          <cell r="AK316">
            <v>28344432</v>
          </cell>
          <cell r="AL316">
            <v>8.2128099999999996E-2</v>
          </cell>
          <cell r="AM316">
            <v>2.9442148000000001E-2</v>
          </cell>
          <cell r="AN316">
            <v>3.6157023000000003E-2</v>
          </cell>
          <cell r="AO316">
            <v>1.8078512000000001E-2</v>
          </cell>
          <cell r="AP316">
            <v>25.882352999999998</v>
          </cell>
          <cell r="AQ316">
            <v>0</v>
          </cell>
          <cell r="AR316">
            <v>0</v>
          </cell>
          <cell r="AS316">
            <v>7.0588236000000002</v>
          </cell>
          <cell r="AT316">
            <v>0</v>
          </cell>
          <cell r="AU316">
            <v>33.176471999999997</v>
          </cell>
          <cell r="AV316">
            <v>33.882354999999997</v>
          </cell>
          <cell r="AW316">
            <v>0</v>
          </cell>
        </row>
        <row r="317">
          <cell r="A317">
            <v>3303</v>
          </cell>
          <cell r="B317" t="str">
            <v>Carlow University</v>
          </cell>
          <cell r="C317">
            <v>1</v>
          </cell>
          <cell r="D317" t="str">
            <v>PA</v>
          </cell>
          <cell r="E317">
            <v>42</v>
          </cell>
          <cell r="F317">
            <v>16300</v>
          </cell>
          <cell r="G317" t="str">
            <v>Pittsburgh</v>
          </cell>
          <cell r="H317">
            <v>42003</v>
          </cell>
          <cell r="I317" t="str">
            <v>Allegheny</v>
          </cell>
          <cell r="J317">
            <v>15213</v>
          </cell>
          <cell r="K317">
            <v>6</v>
          </cell>
          <cell r="L317" t="str">
            <v>Selective private</v>
          </cell>
          <cell r="M317">
            <v>2</v>
          </cell>
          <cell r="N317">
            <v>1</v>
          </cell>
          <cell r="O317">
            <v>0</v>
          </cell>
          <cell r="P317">
            <v>4</v>
          </cell>
          <cell r="Q317">
            <v>4069.3996999999999</v>
          </cell>
          <cell r="R317">
            <v>4300.1875</v>
          </cell>
          <cell r="S317">
            <v>0</v>
          </cell>
          <cell r="T317">
            <v>0</v>
          </cell>
          <cell r="U317">
            <v>0</v>
          </cell>
          <cell r="V317">
            <v>2100</v>
          </cell>
          <cell r="W317">
            <v>1925</v>
          </cell>
          <cell r="X317">
            <v>26178</v>
          </cell>
          <cell r="Y317">
            <v>13342</v>
          </cell>
          <cell r="Z317">
            <v>0.62311557788944705</v>
          </cell>
          <cell r="AA317">
            <v>0.59459459459459396</v>
          </cell>
          <cell r="AB317">
            <v>6870</v>
          </cell>
          <cell r="AC317">
            <v>46646.067796610099</v>
          </cell>
          <cell r="AD317">
            <v>945</v>
          </cell>
          <cell r="AE317">
            <v>980</v>
          </cell>
          <cell r="AF317">
            <v>14361</v>
          </cell>
          <cell r="AG317">
            <v>4.7800001000000002E-2</v>
          </cell>
          <cell r="AH317">
            <v>39900</v>
          </cell>
          <cell r="AJ317">
            <v>13507166</v>
          </cell>
          <cell r="AK317">
            <v>7893266.5</v>
          </cell>
          <cell r="AL317">
            <v>6.131208E-3</v>
          </cell>
          <cell r="AM317">
            <v>0.16615573</v>
          </cell>
          <cell r="AN317">
            <v>6.131208E-3</v>
          </cell>
          <cell r="AO317">
            <v>6.131208E-3</v>
          </cell>
          <cell r="AP317">
            <v>3.9215686000000001</v>
          </cell>
          <cell r="AQ317">
            <v>9.4771242000000004</v>
          </cell>
          <cell r="AR317">
            <v>37.254902000000001</v>
          </cell>
          <cell r="AS317">
            <v>3.5947711</v>
          </cell>
          <cell r="AT317">
            <v>3.5947714</v>
          </cell>
          <cell r="AU317">
            <v>11.764706</v>
          </cell>
          <cell r="AV317">
            <v>30.392157000000001</v>
          </cell>
          <cell r="AW317">
            <v>0</v>
          </cell>
        </row>
        <row r="318">
          <cell r="A318">
            <v>3242</v>
          </cell>
          <cell r="B318" t="str">
            <v>Carnegie Mellon University</v>
          </cell>
          <cell r="C318">
            <v>1</v>
          </cell>
          <cell r="D318" t="str">
            <v>PA</v>
          </cell>
          <cell r="E318">
            <v>42</v>
          </cell>
          <cell r="F318">
            <v>16300</v>
          </cell>
          <cell r="G318" t="str">
            <v>Pittsburgh</v>
          </cell>
          <cell r="H318">
            <v>42003</v>
          </cell>
          <cell r="I318" t="str">
            <v>Allegheny</v>
          </cell>
          <cell r="J318">
            <v>15213</v>
          </cell>
          <cell r="K318">
            <v>2</v>
          </cell>
          <cell r="L318" t="str">
            <v>Other elite schools (public and private)</v>
          </cell>
          <cell r="M318">
            <v>2</v>
          </cell>
          <cell r="N318">
            <v>1</v>
          </cell>
          <cell r="O318">
            <v>0</v>
          </cell>
          <cell r="P318">
            <v>1</v>
          </cell>
          <cell r="Q318">
            <v>22551.342000000001</v>
          </cell>
          <cell r="R318">
            <v>27909.370999999999</v>
          </cell>
          <cell r="S318">
            <v>0</v>
          </cell>
          <cell r="T318">
            <v>0</v>
          </cell>
          <cell r="U318">
            <v>0</v>
          </cell>
          <cell r="V318">
            <v>5917</v>
          </cell>
          <cell r="W318">
            <v>8514</v>
          </cell>
          <cell r="X318">
            <v>49022</v>
          </cell>
          <cell r="Y318">
            <v>24792</v>
          </cell>
          <cell r="Z318">
            <v>0.87988628287135695</v>
          </cell>
          <cell r="AA318">
            <v>0.82323232323232298</v>
          </cell>
          <cell r="AB318">
            <v>11055</v>
          </cell>
          <cell r="AC318">
            <v>92304.842756183702</v>
          </cell>
          <cell r="AD318">
            <v>1440</v>
          </cell>
          <cell r="AE318">
            <v>1360</v>
          </cell>
          <cell r="AF318">
            <v>23362</v>
          </cell>
          <cell r="AG318">
            <v>0.74510001999999997</v>
          </cell>
          <cell r="AH318">
            <v>72000</v>
          </cell>
          <cell r="AJ318">
            <v>319844818</v>
          </cell>
          <cell r="AK318">
            <v>205279648</v>
          </cell>
          <cell r="AL318">
            <v>0.20099539999999999</v>
          </cell>
          <cell r="AM318">
            <v>3.4647777999999997E-2</v>
          </cell>
          <cell r="AN318">
            <v>4.6707502999999997E-2</v>
          </cell>
          <cell r="AO318">
            <v>0.10413476000000001</v>
          </cell>
          <cell r="AP318">
            <v>16.763484999999999</v>
          </cell>
          <cell r="AQ318">
            <v>14.273859</v>
          </cell>
          <cell r="AR318">
            <v>0</v>
          </cell>
          <cell r="AS318">
            <v>0.82987553000000003</v>
          </cell>
          <cell r="AT318">
            <v>0</v>
          </cell>
          <cell r="AU318">
            <v>51.618256000000002</v>
          </cell>
          <cell r="AV318">
            <v>16.514523000000001</v>
          </cell>
          <cell r="AW318">
            <v>0</v>
          </cell>
        </row>
        <row r="319">
          <cell r="A319">
            <v>9748</v>
          </cell>
          <cell r="B319" t="str">
            <v>Carrington College California</v>
          </cell>
          <cell r="C319">
            <v>4</v>
          </cell>
          <cell r="D319" t="str">
            <v>CA</v>
          </cell>
          <cell r="E319">
            <v>6</v>
          </cell>
          <cell r="F319">
            <v>37400</v>
          </cell>
          <cell r="G319" t="str">
            <v>Sacramento</v>
          </cell>
          <cell r="H319">
            <v>6067</v>
          </cell>
          <cell r="I319" t="str">
            <v>Sacramento</v>
          </cell>
          <cell r="J319">
            <v>95826</v>
          </cell>
          <cell r="K319">
            <v>11</v>
          </cell>
          <cell r="L319" t="str">
            <v>Two-year for-profit</v>
          </cell>
          <cell r="M319">
            <v>3</v>
          </cell>
          <cell r="N319">
            <v>2</v>
          </cell>
          <cell r="O319">
            <v>0</v>
          </cell>
          <cell r="P319">
            <v>999</v>
          </cell>
          <cell r="Q319">
            <v>8511.0645000000004</v>
          </cell>
          <cell r="R319">
            <v>14703.548000000001</v>
          </cell>
          <cell r="S319">
            <v>0</v>
          </cell>
          <cell r="T319">
            <v>0</v>
          </cell>
          <cell r="U319">
            <v>0</v>
          </cell>
          <cell r="V319">
            <v>4287</v>
          </cell>
          <cell r="W319">
            <v>1592</v>
          </cell>
          <cell r="Z319">
            <v>0.58591378263509397</v>
          </cell>
          <cell r="AA319">
            <v>0.541316526610644</v>
          </cell>
          <cell r="AB319">
            <v>5272.3510999999999</v>
          </cell>
          <cell r="AC319">
            <v>35031.532110091699</v>
          </cell>
          <cell r="AF319">
            <v>17849.664000000001</v>
          </cell>
          <cell r="AG319">
            <v>0.14156589999999999</v>
          </cell>
          <cell r="AH319">
            <v>29700</v>
          </cell>
          <cell r="AJ319">
            <v>26154037</v>
          </cell>
          <cell r="AK319">
            <v>16923334</v>
          </cell>
          <cell r="AL319">
            <v>0.13589385000000001</v>
          </cell>
          <cell r="AM319">
            <v>0.18757567999999999</v>
          </cell>
          <cell r="AN319">
            <v>0.23312098000000001</v>
          </cell>
          <cell r="AO319">
            <v>0</v>
          </cell>
          <cell r="AP319">
            <v>0</v>
          </cell>
          <cell r="AQ319">
            <v>5.4136872</v>
          </cell>
          <cell r="AR319">
            <v>94.586310999999995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</row>
        <row r="320">
          <cell r="A320">
            <v>21006</v>
          </cell>
          <cell r="B320" t="str">
            <v>Carrington College of Mesa, AZ</v>
          </cell>
          <cell r="C320">
            <v>4</v>
          </cell>
          <cell r="D320" t="str">
            <v>AZ</v>
          </cell>
          <cell r="E320">
            <v>4</v>
          </cell>
          <cell r="F320">
            <v>35001</v>
          </cell>
          <cell r="G320" t="str">
            <v>Phoenix</v>
          </cell>
          <cell r="H320">
            <v>4013</v>
          </cell>
          <cell r="I320" t="str">
            <v>Maricopa</v>
          </cell>
          <cell r="J320">
            <v>85210</v>
          </cell>
          <cell r="K320">
            <v>11</v>
          </cell>
          <cell r="L320" t="str">
            <v>Two-year for-profit</v>
          </cell>
          <cell r="M320">
            <v>3</v>
          </cell>
          <cell r="N320">
            <v>2</v>
          </cell>
          <cell r="O320">
            <v>0</v>
          </cell>
          <cell r="P320">
            <v>999</v>
          </cell>
          <cell r="Q320">
            <v>999.36596999999995</v>
          </cell>
          <cell r="R320">
            <v>4793.4565000000002</v>
          </cell>
          <cell r="S320">
            <v>0</v>
          </cell>
          <cell r="T320">
            <v>0</v>
          </cell>
          <cell r="U320">
            <v>0</v>
          </cell>
          <cell r="V320">
            <v>3222</v>
          </cell>
          <cell r="W320">
            <v>1013</v>
          </cell>
          <cell r="Z320">
            <v>0.5</v>
          </cell>
          <cell r="AA320">
            <v>0.60797034291010199</v>
          </cell>
          <cell r="AB320">
            <v>4580.6387000000004</v>
          </cell>
          <cell r="AC320">
            <v>26089.181818181802</v>
          </cell>
          <cell r="AF320">
            <v>22658.984</v>
          </cell>
          <cell r="AG320">
            <v>0</v>
          </cell>
          <cell r="AH320">
            <v>26200</v>
          </cell>
          <cell r="AJ320">
            <v>11911364.632653</v>
          </cell>
          <cell r="AK320">
            <v>3555978</v>
          </cell>
          <cell r="AL320">
            <v>1.2833169E-2</v>
          </cell>
          <cell r="AM320">
            <v>6.0217175999999997E-2</v>
          </cell>
          <cell r="AN320">
            <v>0.28134253999999997</v>
          </cell>
          <cell r="AO320">
            <v>1.9743337999999998E-3</v>
          </cell>
          <cell r="AP320">
            <v>0</v>
          </cell>
          <cell r="AQ320">
            <v>13.228346999999999</v>
          </cell>
          <cell r="AR320">
            <v>86.771652000000003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</row>
        <row r="321">
          <cell r="A321">
            <v>30425</v>
          </cell>
          <cell r="B321" t="str">
            <v>Carrington College of Spokane Valley, WA</v>
          </cell>
          <cell r="C321">
            <v>4</v>
          </cell>
          <cell r="D321" t="str">
            <v>WA</v>
          </cell>
          <cell r="E321">
            <v>53</v>
          </cell>
          <cell r="F321">
            <v>38601</v>
          </cell>
          <cell r="G321" t="str">
            <v>Spokane</v>
          </cell>
          <cell r="H321">
            <v>53063</v>
          </cell>
          <cell r="I321" t="str">
            <v>Spokane</v>
          </cell>
          <cell r="J321">
            <v>99206</v>
          </cell>
          <cell r="K321">
            <v>11</v>
          </cell>
          <cell r="L321" t="str">
            <v>Two-year for-profit</v>
          </cell>
          <cell r="M321">
            <v>3</v>
          </cell>
          <cell r="N321">
            <v>2</v>
          </cell>
          <cell r="O321">
            <v>0</v>
          </cell>
          <cell r="P321">
            <v>999</v>
          </cell>
          <cell r="Q321">
            <v>3828.3542000000002</v>
          </cell>
          <cell r="R321">
            <v>4874.8633</v>
          </cell>
          <cell r="S321">
            <v>0</v>
          </cell>
          <cell r="T321">
            <v>0</v>
          </cell>
          <cell r="U321">
            <v>0</v>
          </cell>
          <cell r="V321">
            <v>780</v>
          </cell>
          <cell r="W321">
            <v>382</v>
          </cell>
          <cell r="Z321">
            <v>0.68173258003766402</v>
          </cell>
          <cell r="AB321">
            <v>4168.4921999999997</v>
          </cell>
          <cell r="AF321">
            <v>23458.645</v>
          </cell>
          <cell r="AG321">
            <v>0</v>
          </cell>
          <cell r="AH321">
            <v>29100</v>
          </cell>
          <cell r="AJ321">
            <v>5319809</v>
          </cell>
          <cell r="AK321">
            <v>1269326</v>
          </cell>
          <cell r="AL321">
            <v>3.4031413000000003E-2</v>
          </cell>
          <cell r="AM321">
            <v>1.8324607999999999E-2</v>
          </cell>
          <cell r="AN321">
            <v>4.7120417999999997E-2</v>
          </cell>
          <cell r="AO321">
            <v>0</v>
          </cell>
          <cell r="AP321">
            <v>0</v>
          </cell>
          <cell r="AQ321">
            <v>0</v>
          </cell>
          <cell r="AR321">
            <v>100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</row>
        <row r="322">
          <cell r="A322">
            <v>2526</v>
          </cell>
          <cell r="B322" t="str">
            <v>Carroll College</v>
          </cell>
          <cell r="C322">
            <v>4</v>
          </cell>
          <cell r="D322" t="str">
            <v>MT</v>
          </cell>
          <cell r="E322">
            <v>30</v>
          </cell>
          <cell r="F322">
            <v>34403</v>
          </cell>
          <cell r="G322" t="str">
            <v>Helena</v>
          </cell>
          <cell r="H322">
            <v>30049</v>
          </cell>
          <cell r="I322" t="str">
            <v>Lewis And Clark</v>
          </cell>
          <cell r="J322">
            <v>59625</v>
          </cell>
          <cell r="K322">
            <v>6</v>
          </cell>
          <cell r="L322" t="str">
            <v>Selective private</v>
          </cell>
          <cell r="M322">
            <v>2</v>
          </cell>
          <cell r="N322">
            <v>1</v>
          </cell>
          <cell r="O322">
            <v>0</v>
          </cell>
          <cell r="P322">
            <v>4</v>
          </cell>
          <cell r="Q322">
            <v>5053.4745999999996</v>
          </cell>
          <cell r="R322">
            <v>6194.1895000000004</v>
          </cell>
          <cell r="S322">
            <v>0</v>
          </cell>
          <cell r="T322">
            <v>0</v>
          </cell>
          <cell r="U322">
            <v>0</v>
          </cell>
          <cell r="V322">
            <v>1431</v>
          </cell>
          <cell r="W322">
            <v>1251</v>
          </cell>
          <cell r="X322">
            <v>29280</v>
          </cell>
          <cell r="Y322">
            <v>12338</v>
          </cell>
          <cell r="Z322">
            <v>0.67378048780487798</v>
          </cell>
          <cell r="AA322">
            <v>0.64684014869888395</v>
          </cell>
          <cell r="AB322">
            <v>6312</v>
          </cell>
          <cell r="AC322">
            <v>40025.048780487799</v>
          </cell>
          <cell r="AD322">
            <v>1120</v>
          </cell>
          <cell r="AE322">
            <v>1105</v>
          </cell>
          <cell r="AF322">
            <v>19205</v>
          </cell>
          <cell r="AG322">
            <v>0.47</v>
          </cell>
          <cell r="AH322">
            <v>44000</v>
          </cell>
          <cell r="AJ322">
            <v>8571414</v>
          </cell>
          <cell r="AK322">
            <v>5614374.5</v>
          </cell>
          <cell r="AL322">
            <v>4.7961632000000001E-3</v>
          </cell>
          <cell r="AM322">
            <v>0</v>
          </cell>
          <cell r="AN322">
            <v>1.7585930999999999E-2</v>
          </cell>
          <cell r="AO322">
            <v>2.9576339E-2</v>
          </cell>
          <cell r="AP322">
            <v>6.5637068999999997</v>
          </cell>
          <cell r="AQ322">
            <v>22.779921999999999</v>
          </cell>
          <cell r="AR322">
            <v>10.810810999999999</v>
          </cell>
          <cell r="AS322">
            <v>0</v>
          </cell>
          <cell r="AT322">
            <v>5.405405</v>
          </cell>
          <cell r="AU322">
            <v>19.305019000000001</v>
          </cell>
          <cell r="AV322">
            <v>35.135136000000003</v>
          </cell>
          <cell r="AW322">
            <v>0</v>
          </cell>
        </row>
        <row r="323">
          <cell r="A323">
            <v>31007</v>
          </cell>
          <cell r="B323" t="str">
            <v>Carroll Community College</v>
          </cell>
          <cell r="C323">
            <v>3</v>
          </cell>
          <cell r="D323" t="str">
            <v>MD</v>
          </cell>
          <cell r="E323">
            <v>24</v>
          </cell>
          <cell r="F323">
            <v>11302</v>
          </cell>
          <cell r="G323" t="str">
            <v>Baltimore</v>
          </cell>
          <cell r="H323">
            <v>24013</v>
          </cell>
          <cell r="I323" t="str">
            <v>Carroll</v>
          </cell>
          <cell r="J323">
            <v>21157</v>
          </cell>
          <cell r="K323">
            <v>9</v>
          </cell>
          <cell r="L323" t="str">
            <v>Two-year (public and private not-for-profit)</v>
          </cell>
          <cell r="M323">
            <v>1</v>
          </cell>
          <cell r="N323">
            <v>2</v>
          </cell>
          <cell r="O323">
            <v>1</v>
          </cell>
          <cell r="P323">
            <v>999</v>
          </cell>
          <cell r="Q323">
            <v>1902.8221000000001</v>
          </cell>
          <cell r="R323">
            <v>3899.4481999999998</v>
          </cell>
          <cell r="S323">
            <v>0</v>
          </cell>
          <cell r="T323">
            <v>0</v>
          </cell>
          <cell r="U323">
            <v>0</v>
          </cell>
          <cell r="V323">
            <v>3785</v>
          </cell>
          <cell r="W323">
            <v>2488</v>
          </cell>
          <cell r="X323">
            <v>5002</v>
          </cell>
          <cell r="Y323">
            <v>3533</v>
          </cell>
          <cell r="AB323">
            <v>5628</v>
          </cell>
          <cell r="AF323">
            <v>3335</v>
          </cell>
          <cell r="AH323">
            <v>35800</v>
          </cell>
          <cell r="AL323">
            <v>5.6270095999999999E-3</v>
          </cell>
          <cell r="AM323">
            <v>2.5723472000000001E-2</v>
          </cell>
          <cell r="AN323">
            <v>1.085209E-2</v>
          </cell>
          <cell r="AO323">
            <v>0</v>
          </cell>
          <cell r="AP323">
            <v>1.7316016999999999</v>
          </cell>
          <cell r="AQ323">
            <v>17.748916999999999</v>
          </cell>
          <cell r="AR323">
            <v>8.2251080999999999</v>
          </cell>
          <cell r="AS323">
            <v>66.666663999999997</v>
          </cell>
          <cell r="AT323">
            <v>0</v>
          </cell>
          <cell r="AU323">
            <v>0</v>
          </cell>
          <cell r="AV323">
            <v>2.5974026000000001</v>
          </cell>
          <cell r="AW323">
            <v>3.030303</v>
          </cell>
        </row>
        <row r="324">
          <cell r="A324">
            <v>3838</v>
          </cell>
          <cell r="B324" t="str">
            <v>Carroll University</v>
          </cell>
          <cell r="C324">
            <v>2</v>
          </cell>
          <cell r="D324" t="str">
            <v>WI</v>
          </cell>
          <cell r="E324">
            <v>55</v>
          </cell>
          <cell r="F324">
            <v>24100</v>
          </cell>
          <cell r="G324" t="str">
            <v>Milwaukee</v>
          </cell>
          <cell r="H324">
            <v>55133</v>
          </cell>
          <cell r="I324" t="str">
            <v>Waukesha</v>
          </cell>
          <cell r="J324">
            <v>53186</v>
          </cell>
          <cell r="K324">
            <v>6</v>
          </cell>
          <cell r="L324" t="str">
            <v>Selective private</v>
          </cell>
          <cell r="M324">
            <v>2</v>
          </cell>
          <cell r="N324">
            <v>1</v>
          </cell>
          <cell r="O324">
            <v>0</v>
          </cell>
          <cell r="P324">
            <v>4</v>
          </cell>
          <cell r="Q324">
            <v>4793.4624000000003</v>
          </cell>
          <cell r="R324">
            <v>4813.6079</v>
          </cell>
          <cell r="S324">
            <v>0</v>
          </cell>
          <cell r="T324">
            <v>0</v>
          </cell>
          <cell r="U324">
            <v>0</v>
          </cell>
          <cell r="V324">
            <v>3119</v>
          </cell>
          <cell r="W324">
            <v>2902</v>
          </cell>
          <cell r="X324">
            <v>28550</v>
          </cell>
          <cell r="Y324">
            <v>15580</v>
          </cell>
          <cell r="Z324">
            <v>0.56288343558282194</v>
          </cell>
          <cell r="AA324">
            <v>0.6</v>
          </cell>
          <cell r="AB324">
            <v>6653</v>
          </cell>
          <cell r="AC324">
            <v>47884.2019230769</v>
          </cell>
          <cell r="AD324">
            <v>1068</v>
          </cell>
          <cell r="AF324">
            <v>19648</v>
          </cell>
          <cell r="AG324">
            <v>0.18859999999999999</v>
          </cell>
          <cell r="AH324">
            <v>43600</v>
          </cell>
          <cell r="AJ324">
            <v>17126493</v>
          </cell>
          <cell r="AK324">
            <v>11735247</v>
          </cell>
          <cell r="AL324">
            <v>8.9518837999999993E-3</v>
          </cell>
          <cell r="AM324">
            <v>2.3871690000000001E-2</v>
          </cell>
          <cell r="AN324">
            <v>1.7157776E-2</v>
          </cell>
          <cell r="AO324">
            <v>2.4990676E-2</v>
          </cell>
          <cell r="AP324">
            <v>10.02331</v>
          </cell>
          <cell r="AQ324">
            <v>17.249416</v>
          </cell>
          <cell r="AR324">
            <v>13.986014000000001</v>
          </cell>
          <cell r="AS324">
            <v>1.1655011</v>
          </cell>
          <cell r="AT324">
            <v>3.4965033999999999</v>
          </cell>
          <cell r="AU324">
            <v>20.745920000000002</v>
          </cell>
          <cell r="AV324">
            <v>33.333331999999999</v>
          </cell>
          <cell r="AW324">
            <v>0</v>
          </cell>
        </row>
        <row r="325">
          <cell r="A325">
            <v>3481</v>
          </cell>
          <cell r="B325" t="str">
            <v>Carson - Newman University</v>
          </cell>
          <cell r="C325">
            <v>3</v>
          </cell>
          <cell r="D325" t="str">
            <v>TN</v>
          </cell>
          <cell r="E325">
            <v>47</v>
          </cell>
          <cell r="F325">
            <v>200</v>
          </cell>
          <cell r="G325" t="str">
            <v>Morristown</v>
          </cell>
          <cell r="H325">
            <v>47089</v>
          </cell>
          <cell r="I325" t="str">
            <v>Jefferson</v>
          </cell>
          <cell r="J325">
            <v>37760</v>
          </cell>
          <cell r="K325">
            <v>6</v>
          </cell>
          <cell r="L325" t="str">
            <v>Selective private</v>
          </cell>
          <cell r="M325">
            <v>2</v>
          </cell>
          <cell r="N325">
            <v>1</v>
          </cell>
          <cell r="O325">
            <v>0</v>
          </cell>
          <cell r="P325">
            <v>4</v>
          </cell>
          <cell r="Q325">
            <v>4422.4130999999998</v>
          </cell>
          <cell r="R325">
            <v>5343.8676999999998</v>
          </cell>
          <cell r="S325">
            <v>0</v>
          </cell>
          <cell r="T325">
            <v>0</v>
          </cell>
          <cell r="U325">
            <v>0</v>
          </cell>
          <cell r="V325">
            <v>1713</v>
          </cell>
          <cell r="W325">
            <v>2230</v>
          </cell>
          <cell r="X325">
            <v>24460</v>
          </cell>
          <cell r="Y325">
            <v>11920</v>
          </cell>
          <cell r="Z325">
            <v>0.495391705069124</v>
          </cell>
          <cell r="AA325">
            <v>0.571090047393364</v>
          </cell>
          <cell r="AB325">
            <v>5577</v>
          </cell>
          <cell r="AC325">
            <v>40457.53125</v>
          </cell>
          <cell r="AD325">
            <v>1025.5</v>
          </cell>
          <cell r="AF325">
            <v>11809</v>
          </cell>
          <cell r="AG325">
            <v>0.33430000999999998</v>
          </cell>
          <cell r="AH325">
            <v>35400</v>
          </cell>
          <cell r="AJ325">
            <v>11245779</v>
          </cell>
          <cell r="AK325">
            <v>9492156</v>
          </cell>
          <cell r="AL325">
            <v>6.0180542000000002E-3</v>
          </cell>
          <cell r="AM325">
            <v>5.9679039000000003E-2</v>
          </cell>
          <cell r="AN325">
            <v>4.0120360999999997E-3</v>
          </cell>
          <cell r="AO325">
            <v>2.5075225E-2</v>
          </cell>
          <cell r="AP325">
            <v>13.063064000000001</v>
          </cell>
          <cell r="AQ325">
            <v>27.927927</v>
          </cell>
          <cell r="AR325">
            <v>5.4054054999999996</v>
          </cell>
          <cell r="AS325">
            <v>3.8288288000000001</v>
          </cell>
          <cell r="AT325">
            <v>0</v>
          </cell>
          <cell r="AU325">
            <v>10.135135999999999</v>
          </cell>
          <cell r="AV325">
            <v>39.639640999999997</v>
          </cell>
          <cell r="AW325">
            <v>0</v>
          </cell>
        </row>
        <row r="326">
          <cell r="A326">
            <v>8081</v>
          </cell>
          <cell r="B326" t="str">
            <v>Carteret Community College</v>
          </cell>
          <cell r="C326">
            <v>3</v>
          </cell>
          <cell r="D326" t="str">
            <v>NC</v>
          </cell>
          <cell r="E326">
            <v>37</v>
          </cell>
          <cell r="F326">
            <v>1900</v>
          </cell>
          <cell r="G326" t="str">
            <v>Jacksonville</v>
          </cell>
          <cell r="H326">
            <v>37031</v>
          </cell>
          <cell r="I326" t="str">
            <v>Carteret</v>
          </cell>
          <cell r="J326">
            <v>28557</v>
          </cell>
          <cell r="K326">
            <v>9</v>
          </cell>
          <cell r="L326" t="str">
            <v>Two-year (public and private not-for-profit)</v>
          </cell>
          <cell r="M326">
            <v>1</v>
          </cell>
          <cell r="N326">
            <v>2</v>
          </cell>
          <cell r="O326">
            <v>1</v>
          </cell>
          <cell r="P326">
            <v>999</v>
          </cell>
          <cell r="Q326">
            <v>2745.6520999999998</v>
          </cell>
          <cell r="R326">
            <v>4404.9111000000003</v>
          </cell>
          <cell r="S326">
            <v>0</v>
          </cell>
          <cell r="T326">
            <v>0</v>
          </cell>
          <cell r="U326">
            <v>0</v>
          </cell>
          <cell r="V326">
            <v>1524</v>
          </cell>
          <cell r="W326">
            <v>1470</v>
          </cell>
          <cell r="X326">
            <v>2676</v>
          </cell>
          <cell r="Y326">
            <v>1157</v>
          </cell>
          <cell r="Z326">
            <v>0.161073825503355</v>
          </cell>
          <cell r="AA326">
            <v>0.14754098360655701</v>
          </cell>
          <cell r="AB326">
            <v>4857</v>
          </cell>
          <cell r="AC326">
            <v>34143.381818181799</v>
          </cell>
          <cell r="AF326">
            <v>8064</v>
          </cell>
          <cell r="AH326">
            <v>23200</v>
          </cell>
          <cell r="AJ326">
            <v>7309732</v>
          </cell>
          <cell r="AK326">
            <v>4123279</v>
          </cell>
          <cell r="AL326">
            <v>9.5238098999999993E-3</v>
          </cell>
          <cell r="AM326">
            <v>0.10884354</v>
          </cell>
          <cell r="AN326">
            <v>1.292517E-2</v>
          </cell>
          <cell r="AO326">
            <v>6.8027211999999995E-4</v>
          </cell>
          <cell r="AP326">
            <v>6.6079296999999997</v>
          </cell>
          <cell r="AQ326">
            <v>13.215858000000001</v>
          </cell>
          <cell r="AR326">
            <v>27.312774999999998</v>
          </cell>
          <cell r="AS326">
            <v>5.2863436000000004</v>
          </cell>
          <cell r="AT326">
            <v>25.110132</v>
          </cell>
          <cell r="AU326">
            <v>14.977974</v>
          </cell>
          <cell r="AV326">
            <v>2.6431718000000002</v>
          </cell>
          <cell r="AW326">
            <v>4.8458147</v>
          </cell>
        </row>
        <row r="327">
          <cell r="A327">
            <v>3839</v>
          </cell>
          <cell r="B327" t="str">
            <v>Carthage College</v>
          </cell>
          <cell r="C327">
            <v>2</v>
          </cell>
          <cell r="D327" t="str">
            <v>WI</v>
          </cell>
          <cell r="E327">
            <v>55</v>
          </cell>
          <cell r="F327">
            <v>24000</v>
          </cell>
          <cell r="G327" t="str">
            <v>Kenosha</v>
          </cell>
          <cell r="H327">
            <v>55059</v>
          </cell>
          <cell r="I327" t="str">
            <v>Kenosha</v>
          </cell>
          <cell r="J327">
            <v>53140</v>
          </cell>
          <cell r="K327">
            <v>6</v>
          </cell>
          <cell r="L327" t="str">
            <v>Selective private</v>
          </cell>
          <cell r="M327">
            <v>2</v>
          </cell>
          <cell r="N327">
            <v>1</v>
          </cell>
          <cell r="O327">
            <v>0</v>
          </cell>
          <cell r="P327">
            <v>4</v>
          </cell>
          <cell r="Q327">
            <v>5608.2637000000004</v>
          </cell>
          <cell r="R327">
            <v>8894.9735999999994</v>
          </cell>
          <cell r="S327">
            <v>0</v>
          </cell>
          <cell r="T327">
            <v>0</v>
          </cell>
          <cell r="U327">
            <v>0</v>
          </cell>
          <cell r="V327">
            <v>2902</v>
          </cell>
          <cell r="W327">
            <v>2222</v>
          </cell>
          <cell r="X327">
            <v>36570</v>
          </cell>
          <cell r="Z327">
            <v>0.65007320644216604</v>
          </cell>
          <cell r="AA327">
            <v>0.59600997506234399</v>
          </cell>
          <cell r="AB327">
            <v>7638</v>
          </cell>
          <cell r="AC327">
            <v>48559.313725490203</v>
          </cell>
          <cell r="AD327">
            <v>1080</v>
          </cell>
          <cell r="AE327">
            <v>1035</v>
          </cell>
          <cell r="AF327">
            <v>27740</v>
          </cell>
          <cell r="AG327">
            <v>0.29820001000000002</v>
          </cell>
          <cell r="AH327">
            <v>42400</v>
          </cell>
          <cell r="AJ327">
            <v>21622658</v>
          </cell>
          <cell r="AK327">
            <v>12322756</v>
          </cell>
          <cell r="AL327">
            <v>8.3837909999999998E-3</v>
          </cell>
          <cell r="AM327">
            <v>5.0768513000000001E-2</v>
          </cell>
          <cell r="AN327">
            <v>2.7014438000000002E-2</v>
          </cell>
          <cell r="AO327">
            <v>4.6576617999999998E-4</v>
          </cell>
          <cell r="AP327">
            <v>13.905324999999999</v>
          </cell>
          <cell r="AQ327">
            <v>31.065087999999999</v>
          </cell>
          <cell r="AR327">
            <v>0</v>
          </cell>
          <cell r="AS327">
            <v>9.4674558999999991</v>
          </cell>
          <cell r="AT327">
            <v>8.8757400999999998</v>
          </cell>
          <cell r="AU327">
            <v>9.7633133000000001</v>
          </cell>
          <cell r="AV327">
            <v>26.923076999999999</v>
          </cell>
          <cell r="AW327">
            <v>0</v>
          </cell>
        </row>
        <row r="328">
          <cell r="A328">
            <v>34835</v>
          </cell>
          <cell r="B328" t="str">
            <v>Cascadia Community College</v>
          </cell>
          <cell r="C328">
            <v>4</v>
          </cell>
          <cell r="D328" t="str">
            <v>WA</v>
          </cell>
          <cell r="E328">
            <v>53</v>
          </cell>
          <cell r="F328">
            <v>39400</v>
          </cell>
          <cell r="G328" t="str">
            <v>Seattle</v>
          </cell>
          <cell r="H328">
            <v>53033</v>
          </cell>
          <cell r="I328" t="str">
            <v>King</v>
          </cell>
          <cell r="J328">
            <v>98011</v>
          </cell>
          <cell r="K328">
            <v>9</v>
          </cell>
          <cell r="L328" t="str">
            <v>Two-year (public and private not-for-profit)</v>
          </cell>
          <cell r="M328">
            <v>1</v>
          </cell>
          <cell r="N328">
            <v>2</v>
          </cell>
          <cell r="O328">
            <v>1</v>
          </cell>
          <cell r="P328">
            <v>999</v>
          </cell>
          <cell r="R328">
            <v>3265.7719999999999</v>
          </cell>
          <cell r="S328">
            <v>0</v>
          </cell>
          <cell r="T328">
            <v>0</v>
          </cell>
          <cell r="U328">
            <v>0</v>
          </cell>
          <cell r="V328">
            <v>2821</v>
          </cell>
          <cell r="W328">
            <v>1365</v>
          </cell>
          <cell r="X328">
            <v>3793</v>
          </cell>
          <cell r="Y328">
            <v>1641</v>
          </cell>
          <cell r="Z328">
            <v>0.30797101449275299</v>
          </cell>
          <cell r="AB328">
            <v>6420</v>
          </cell>
          <cell r="AC328">
            <v>45757</v>
          </cell>
          <cell r="AF328">
            <v>8576</v>
          </cell>
          <cell r="AJ328">
            <v>10446799</v>
          </cell>
          <cell r="AK328">
            <v>378423</v>
          </cell>
          <cell r="AL328">
            <v>5.1282052000000002E-2</v>
          </cell>
          <cell r="AM328">
            <v>7.3260074E-3</v>
          </cell>
          <cell r="AN328">
            <v>3.7362639000000003E-2</v>
          </cell>
          <cell r="AO328">
            <v>7.3260074999999996E-4</v>
          </cell>
        </row>
        <row r="329">
          <cell r="A329">
            <v>3024</v>
          </cell>
          <cell r="B329" t="str">
            <v>Case Western Reserve University</v>
          </cell>
          <cell r="C329">
            <v>2</v>
          </cell>
          <cell r="D329" t="str">
            <v>OH</v>
          </cell>
          <cell r="E329">
            <v>39</v>
          </cell>
          <cell r="F329">
            <v>15200</v>
          </cell>
          <cell r="G329" t="str">
            <v>Cleveland</v>
          </cell>
          <cell r="H329">
            <v>39035</v>
          </cell>
          <cell r="I329" t="str">
            <v>Cuyahoga</v>
          </cell>
          <cell r="J329">
            <v>44106</v>
          </cell>
          <cell r="K329">
            <v>2</v>
          </cell>
          <cell r="L329" t="str">
            <v>Other elite schools (public and private)</v>
          </cell>
          <cell r="M329">
            <v>2</v>
          </cell>
          <cell r="N329">
            <v>1</v>
          </cell>
          <cell r="O329">
            <v>0</v>
          </cell>
          <cell r="P329">
            <v>1</v>
          </cell>
          <cell r="Q329">
            <v>16551.317999999999</v>
          </cell>
          <cell r="R329">
            <v>27416.065999999999</v>
          </cell>
          <cell r="S329">
            <v>0</v>
          </cell>
          <cell r="T329">
            <v>0</v>
          </cell>
          <cell r="U329">
            <v>0</v>
          </cell>
          <cell r="V329">
            <v>4661</v>
          </cell>
          <cell r="W329">
            <v>9304</v>
          </cell>
          <cell r="X329">
            <v>43158</v>
          </cell>
          <cell r="Y329">
            <v>20260</v>
          </cell>
          <cell r="Z329">
            <v>0.80123674911660703</v>
          </cell>
          <cell r="AA329">
            <v>0.76151761517615102</v>
          </cell>
          <cell r="AB329">
            <v>10272</v>
          </cell>
          <cell r="AC329">
            <v>77578.432384341606</v>
          </cell>
          <cell r="AD329">
            <v>1370</v>
          </cell>
          <cell r="AE329">
            <v>1340</v>
          </cell>
          <cell r="AF329">
            <v>15222</v>
          </cell>
          <cell r="AG329">
            <v>0.58120000000000005</v>
          </cell>
          <cell r="AH329">
            <v>67000</v>
          </cell>
          <cell r="AJ329">
            <v>257381915</v>
          </cell>
          <cell r="AK329">
            <v>149182992</v>
          </cell>
          <cell r="AL329">
            <v>0.13075131000000001</v>
          </cell>
          <cell r="AM329">
            <v>4.9504950999999998E-2</v>
          </cell>
          <cell r="AN329">
            <v>2.0966802E-2</v>
          </cell>
          <cell r="AO329">
            <v>3.2906231000000001E-2</v>
          </cell>
          <cell r="AP329">
            <v>6.5826330000000004</v>
          </cell>
          <cell r="AQ329">
            <v>11.204482</v>
          </cell>
          <cell r="AR329">
            <v>8.2633057000000001</v>
          </cell>
          <cell r="AS329">
            <v>0.98039215999999996</v>
          </cell>
          <cell r="AT329">
            <v>0</v>
          </cell>
          <cell r="AU329">
            <v>58.683475000000001</v>
          </cell>
          <cell r="AV329">
            <v>14.285715</v>
          </cell>
          <cell r="AW329">
            <v>0</v>
          </cell>
        </row>
        <row r="330">
          <cell r="A330">
            <v>3928</v>
          </cell>
          <cell r="B330" t="str">
            <v>Casper College</v>
          </cell>
          <cell r="C330">
            <v>4</v>
          </cell>
          <cell r="D330" t="str">
            <v>WY</v>
          </cell>
          <cell r="E330">
            <v>56</v>
          </cell>
          <cell r="F330">
            <v>34603</v>
          </cell>
          <cell r="G330" t="str">
            <v>Casper</v>
          </cell>
          <cell r="H330">
            <v>56025</v>
          </cell>
          <cell r="I330" t="str">
            <v>Natrona</v>
          </cell>
          <cell r="J330">
            <v>82601</v>
          </cell>
          <cell r="K330">
            <v>9</v>
          </cell>
          <cell r="L330" t="str">
            <v>Two-year (public and private not-for-profit)</v>
          </cell>
          <cell r="M330">
            <v>1</v>
          </cell>
          <cell r="N330">
            <v>2</v>
          </cell>
          <cell r="O330">
            <v>1</v>
          </cell>
          <cell r="P330">
            <v>999</v>
          </cell>
          <cell r="Q330">
            <v>2362.1396</v>
          </cell>
          <cell r="R330">
            <v>5616.4282000000003</v>
          </cell>
          <cell r="S330">
            <v>0</v>
          </cell>
          <cell r="T330">
            <v>0</v>
          </cell>
          <cell r="U330">
            <v>0</v>
          </cell>
          <cell r="V330">
            <v>4082</v>
          </cell>
          <cell r="W330">
            <v>3972</v>
          </cell>
          <cell r="X330">
            <v>2592</v>
          </cell>
          <cell r="Y330">
            <v>1368</v>
          </cell>
          <cell r="Z330">
            <v>0.29955947136563799</v>
          </cell>
          <cell r="AA330">
            <v>0.24816446402349401</v>
          </cell>
          <cell r="AB330">
            <v>7124</v>
          </cell>
          <cell r="AC330">
            <v>39846.033557046903</v>
          </cell>
          <cell r="AF330">
            <v>1922</v>
          </cell>
          <cell r="AH330">
            <v>32900</v>
          </cell>
          <cell r="AI330">
            <v>136.34843000000001</v>
          </cell>
          <cell r="AJ330">
            <v>22814606</v>
          </cell>
          <cell r="AK330">
            <v>9634635</v>
          </cell>
          <cell r="AL330">
            <v>3.021148E-3</v>
          </cell>
          <cell r="AM330">
            <v>6.0422961000000004E-3</v>
          </cell>
          <cell r="AN330">
            <v>2.7190333000000001E-2</v>
          </cell>
          <cell r="AO330">
            <v>5.2870093000000002E-3</v>
          </cell>
          <cell r="AP330">
            <v>6.3025207999999999</v>
          </cell>
          <cell r="AQ330">
            <v>12.184874000000001</v>
          </cell>
          <cell r="AR330">
            <v>18.907561999999999</v>
          </cell>
          <cell r="AS330">
            <v>8.8235291999999994</v>
          </cell>
          <cell r="AT330">
            <v>11.764706</v>
          </cell>
          <cell r="AU330">
            <v>15.546219000000001</v>
          </cell>
          <cell r="AV330">
            <v>12.184874000000001</v>
          </cell>
          <cell r="AW330">
            <v>14.285714</v>
          </cell>
        </row>
        <row r="331">
          <cell r="A331">
            <v>2914</v>
          </cell>
          <cell r="B331" t="str">
            <v>Catawba College</v>
          </cell>
          <cell r="C331">
            <v>3</v>
          </cell>
          <cell r="D331" t="str">
            <v>NC</v>
          </cell>
          <cell r="E331">
            <v>37</v>
          </cell>
          <cell r="F331">
            <v>900</v>
          </cell>
          <cell r="G331" t="str">
            <v>Charlotte</v>
          </cell>
          <cell r="H331">
            <v>37159</v>
          </cell>
          <cell r="I331" t="str">
            <v>Rowan</v>
          </cell>
          <cell r="J331">
            <v>28144</v>
          </cell>
          <cell r="K331">
            <v>6</v>
          </cell>
          <cell r="L331" t="str">
            <v>Selective private</v>
          </cell>
          <cell r="M331">
            <v>2</v>
          </cell>
          <cell r="N331">
            <v>1</v>
          </cell>
          <cell r="O331">
            <v>0</v>
          </cell>
          <cell r="P331">
            <v>4</v>
          </cell>
          <cell r="Q331">
            <v>4327.6220999999996</v>
          </cell>
          <cell r="R331">
            <v>5846.5888999999997</v>
          </cell>
          <cell r="S331">
            <v>0</v>
          </cell>
          <cell r="T331">
            <v>0</v>
          </cell>
          <cell r="U331">
            <v>0</v>
          </cell>
          <cell r="V331">
            <v>1298</v>
          </cell>
          <cell r="W331">
            <v>1342</v>
          </cell>
          <cell r="X331">
            <v>27360</v>
          </cell>
          <cell r="Z331">
            <v>0.52631578947368396</v>
          </cell>
          <cell r="AA331">
            <v>0.44256756756756699</v>
          </cell>
          <cell r="AB331">
            <v>6342</v>
          </cell>
          <cell r="AC331">
            <v>45737.813333333303</v>
          </cell>
          <cell r="AE331">
            <v>995</v>
          </cell>
          <cell r="AF331">
            <v>18575</v>
          </cell>
          <cell r="AG331">
            <v>0.59420002000000005</v>
          </cell>
          <cell r="AH331">
            <v>36600</v>
          </cell>
          <cell r="AJ331">
            <v>8035231</v>
          </cell>
          <cell r="AK331">
            <v>5598638</v>
          </cell>
          <cell r="AL331">
            <v>6.0468633000000001E-3</v>
          </cell>
          <cell r="AM331">
            <v>0.15721843999999999</v>
          </cell>
          <cell r="AN331">
            <v>1.5117158E-2</v>
          </cell>
          <cell r="AO331">
            <v>1.2849584000000001E-2</v>
          </cell>
          <cell r="AP331">
            <v>12.549020000000001</v>
          </cell>
          <cell r="AQ331">
            <v>35.686275000000002</v>
          </cell>
          <cell r="AR331">
            <v>0</v>
          </cell>
          <cell r="AS331">
            <v>6.2745099</v>
          </cell>
          <cell r="AT331">
            <v>1.1764706</v>
          </cell>
          <cell r="AU331">
            <v>14.901960000000001</v>
          </cell>
          <cell r="AV331">
            <v>29.411766</v>
          </cell>
          <cell r="AW331">
            <v>0</v>
          </cell>
        </row>
        <row r="332">
          <cell r="A332">
            <v>5318</v>
          </cell>
          <cell r="B332" t="str">
            <v>Catawba Valley Community College</v>
          </cell>
          <cell r="C332">
            <v>3</v>
          </cell>
          <cell r="D332" t="str">
            <v>NC</v>
          </cell>
          <cell r="E332">
            <v>37</v>
          </cell>
          <cell r="F332">
            <v>1100</v>
          </cell>
          <cell r="G332" t="str">
            <v>Hickory</v>
          </cell>
          <cell r="H332">
            <v>37035</v>
          </cell>
          <cell r="I332" t="str">
            <v>Catawba</v>
          </cell>
          <cell r="J332">
            <v>28602</v>
          </cell>
          <cell r="K332">
            <v>9</v>
          </cell>
          <cell r="L332" t="str">
            <v>Two-year (public and private not-for-profit)</v>
          </cell>
          <cell r="M332">
            <v>1</v>
          </cell>
          <cell r="N332">
            <v>2</v>
          </cell>
          <cell r="O332">
            <v>1</v>
          </cell>
          <cell r="P332">
            <v>999</v>
          </cell>
          <cell r="Q332">
            <v>3130.1183999999998</v>
          </cell>
          <cell r="R332">
            <v>4124.7686000000003</v>
          </cell>
          <cell r="S332">
            <v>0</v>
          </cell>
          <cell r="T332">
            <v>0</v>
          </cell>
          <cell r="U332">
            <v>0</v>
          </cell>
          <cell r="V332">
            <v>4561</v>
          </cell>
          <cell r="W332">
            <v>3731</v>
          </cell>
          <cell r="X332">
            <v>2502</v>
          </cell>
          <cell r="Y332">
            <v>903</v>
          </cell>
          <cell r="Z332">
            <v>0.20701754385964899</v>
          </cell>
          <cell r="AA332">
            <v>2.9126213592233E-2</v>
          </cell>
          <cell r="AB332">
            <v>5720</v>
          </cell>
          <cell r="AC332">
            <v>36830.762376237602</v>
          </cell>
          <cell r="AF332">
            <v>10310</v>
          </cell>
          <cell r="AH332">
            <v>26700</v>
          </cell>
          <cell r="AJ332">
            <v>19438389</v>
          </cell>
          <cell r="AK332">
            <v>10749185</v>
          </cell>
          <cell r="AL332">
            <v>4.4492091999999997E-2</v>
          </cell>
          <cell r="AM332">
            <v>8.7376036000000004E-2</v>
          </cell>
          <cell r="AN332">
            <v>1.9297775E-2</v>
          </cell>
          <cell r="AO332">
            <v>3.4843206000000002E-3</v>
          </cell>
          <cell r="AP332">
            <v>0.27100270999999998</v>
          </cell>
          <cell r="AQ332">
            <v>23.848240000000001</v>
          </cell>
          <cell r="AR332">
            <v>28.184282</v>
          </cell>
          <cell r="AS332">
            <v>6.5040649999999998</v>
          </cell>
          <cell r="AT332">
            <v>5.6910566999999999</v>
          </cell>
          <cell r="AU332">
            <v>15.176151000000001</v>
          </cell>
          <cell r="AV332">
            <v>0</v>
          </cell>
          <cell r="AW332">
            <v>20.325202999999998</v>
          </cell>
        </row>
        <row r="333">
          <cell r="A333">
            <v>1437</v>
          </cell>
          <cell r="B333" t="str">
            <v xml:space="preserve">Catholic University Of America </v>
          </cell>
          <cell r="C333">
            <v>3</v>
          </cell>
          <cell r="D333" t="str">
            <v>DC</v>
          </cell>
          <cell r="E333">
            <v>11</v>
          </cell>
          <cell r="F333">
            <v>11304</v>
          </cell>
          <cell r="G333" t="str">
            <v>Washington DC</v>
          </cell>
          <cell r="H333">
            <v>11001</v>
          </cell>
          <cell r="I333" t="str">
            <v>District Of Columbia</v>
          </cell>
          <cell r="J333">
            <v>20064</v>
          </cell>
          <cell r="K333">
            <v>6</v>
          </cell>
          <cell r="L333" t="str">
            <v>Selective private</v>
          </cell>
          <cell r="M333">
            <v>2</v>
          </cell>
          <cell r="N333">
            <v>1</v>
          </cell>
          <cell r="O333">
            <v>0</v>
          </cell>
          <cell r="P333">
            <v>3</v>
          </cell>
          <cell r="Q333">
            <v>8348.7860999999994</v>
          </cell>
          <cell r="R333">
            <v>12610.173000000001</v>
          </cell>
          <cell r="S333">
            <v>0</v>
          </cell>
          <cell r="T333">
            <v>0</v>
          </cell>
          <cell r="U333">
            <v>0</v>
          </cell>
          <cell r="V333">
            <v>3713</v>
          </cell>
          <cell r="W333">
            <v>5493</v>
          </cell>
          <cell r="X333">
            <v>39726</v>
          </cell>
          <cell r="Y333">
            <v>19930</v>
          </cell>
          <cell r="Z333">
            <v>0.68518518518518501</v>
          </cell>
          <cell r="AA333">
            <v>0.65265486725663702</v>
          </cell>
          <cell r="AB333">
            <v>9565</v>
          </cell>
          <cell r="AC333">
            <v>60953.144444444399</v>
          </cell>
          <cell r="AD333">
            <v>1125</v>
          </cell>
          <cell r="AE333">
            <v>1155</v>
          </cell>
          <cell r="AF333">
            <v>31970</v>
          </cell>
          <cell r="AG333">
            <v>0.39930000999999998</v>
          </cell>
          <cell r="AH333">
            <v>54500</v>
          </cell>
          <cell r="AJ333">
            <v>83789551</v>
          </cell>
          <cell r="AK333">
            <v>50440276</v>
          </cell>
          <cell r="AL333">
            <v>4.2545035000000002E-2</v>
          </cell>
          <cell r="AM333">
            <v>7.3974706000000001E-2</v>
          </cell>
          <cell r="AN333">
            <v>4.1778460000000003E-2</v>
          </cell>
          <cell r="AO333">
            <v>3.2196242E-2</v>
          </cell>
          <cell r="AP333">
            <v>17.619046999999998</v>
          </cell>
          <cell r="AQ333">
            <v>6.1904763999999997</v>
          </cell>
          <cell r="AR333">
            <v>8.0952377000000002</v>
          </cell>
          <cell r="AS333">
            <v>6.9047618000000002</v>
          </cell>
          <cell r="AT333">
            <v>3.3333335000000002</v>
          </cell>
          <cell r="AU333">
            <v>29.285715</v>
          </cell>
          <cell r="AV333">
            <v>28.571428000000001</v>
          </cell>
          <cell r="AW333">
            <v>0</v>
          </cell>
        </row>
        <row r="334">
          <cell r="A334">
            <v>2861</v>
          </cell>
          <cell r="B334" t="str">
            <v>Cayuga Community College - SUNY Office Of Community College</v>
          </cell>
          <cell r="C334">
            <v>1</v>
          </cell>
          <cell r="D334" t="str">
            <v>NY</v>
          </cell>
          <cell r="E334">
            <v>36</v>
          </cell>
          <cell r="F334">
            <v>17700</v>
          </cell>
          <cell r="G334" t="str">
            <v>Syracuse</v>
          </cell>
          <cell r="H334">
            <v>36011</v>
          </cell>
          <cell r="I334" t="str">
            <v>Cayuga</v>
          </cell>
          <cell r="J334">
            <v>13021</v>
          </cell>
          <cell r="K334">
            <v>9</v>
          </cell>
          <cell r="L334" t="str">
            <v>Two-year (public and private not-for-profit)</v>
          </cell>
          <cell r="M334">
            <v>1</v>
          </cell>
          <cell r="N334">
            <v>2</v>
          </cell>
          <cell r="O334">
            <v>1</v>
          </cell>
          <cell r="P334">
            <v>999</v>
          </cell>
          <cell r="Q334">
            <v>2920.6909000000001</v>
          </cell>
          <cell r="R334">
            <v>3221.4843999999998</v>
          </cell>
          <cell r="S334">
            <v>0</v>
          </cell>
          <cell r="T334">
            <v>0</v>
          </cell>
          <cell r="U334">
            <v>0</v>
          </cell>
          <cell r="V334">
            <v>4410</v>
          </cell>
          <cell r="W334">
            <v>2498</v>
          </cell>
          <cell r="X334">
            <v>4596</v>
          </cell>
          <cell r="Y334">
            <v>2895</v>
          </cell>
          <cell r="Z334">
            <v>0.22159090909090901</v>
          </cell>
          <cell r="AA334">
            <v>0.267260579064588</v>
          </cell>
          <cell r="AB334">
            <v>7603</v>
          </cell>
          <cell r="AC334">
            <v>51325.584905660296</v>
          </cell>
          <cell r="AF334">
            <v>4416</v>
          </cell>
          <cell r="AH334">
            <v>30400</v>
          </cell>
          <cell r="AI334">
            <v>2808.4917</v>
          </cell>
          <cell r="AJ334">
            <v>14719254</v>
          </cell>
          <cell r="AK334">
            <v>10609950</v>
          </cell>
          <cell r="AL334">
            <v>6.4051239999999999E-3</v>
          </cell>
          <cell r="AM334">
            <v>2.4019215E-2</v>
          </cell>
          <cell r="AN334">
            <v>1.2409928000000001E-2</v>
          </cell>
          <cell r="AO334">
            <v>3.2025619999999999E-3</v>
          </cell>
          <cell r="AP334">
            <v>0</v>
          </cell>
          <cell r="AQ334">
            <v>24.886879</v>
          </cell>
          <cell r="AR334">
            <v>9.0497741999999999</v>
          </cell>
          <cell r="AS334">
            <v>40.497737999999998</v>
          </cell>
          <cell r="AT334">
            <v>12.443439</v>
          </cell>
          <cell r="AU334">
            <v>8.5972843000000001</v>
          </cell>
          <cell r="AV334">
            <v>3.6199094999999999</v>
          </cell>
          <cell r="AW334">
            <v>0.90497738000000005</v>
          </cell>
        </row>
        <row r="335">
          <cell r="A335">
            <v>2685</v>
          </cell>
          <cell r="B335" t="str">
            <v>Cazenovia College</v>
          </cell>
          <cell r="C335">
            <v>1</v>
          </cell>
          <cell r="D335" t="str">
            <v>NY</v>
          </cell>
          <cell r="E335">
            <v>36</v>
          </cell>
          <cell r="F335">
            <v>17700</v>
          </cell>
          <cell r="G335" t="str">
            <v>Syracuse</v>
          </cell>
          <cell r="H335">
            <v>36053</v>
          </cell>
          <cell r="I335" t="str">
            <v>Madison</v>
          </cell>
          <cell r="J335">
            <v>13035</v>
          </cell>
          <cell r="K335">
            <v>6</v>
          </cell>
          <cell r="L335" t="str">
            <v>Selective private</v>
          </cell>
          <cell r="M335">
            <v>2</v>
          </cell>
          <cell r="N335">
            <v>1</v>
          </cell>
          <cell r="O335">
            <v>0</v>
          </cell>
          <cell r="P335">
            <v>4</v>
          </cell>
          <cell r="Q335">
            <v>4957.0801000000001</v>
          </cell>
          <cell r="R335">
            <v>7983.7173000000003</v>
          </cell>
          <cell r="S335">
            <v>0</v>
          </cell>
          <cell r="T335">
            <v>0</v>
          </cell>
          <cell r="U335">
            <v>0</v>
          </cell>
          <cell r="V335">
            <v>1077</v>
          </cell>
          <cell r="W335">
            <v>964</v>
          </cell>
          <cell r="X335">
            <v>30560</v>
          </cell>
          <cell r="Z335">
            <v>0.58750000000000002</v>
          </cell>
          <cell r="AA335">
            <v>0.47826086956521702</v>
          </cell>
          <cell r="AB335">
            <v>6671</v>
          </cell>
          <cell r="AC335">
            <v>45679.333333333299</v>
          </cell>
          <cell r="AE335">
            <v>905</v>
          </cell>
          <cell r="AF335">
            <v>10289</v>
          </cell>
          <cell r="AG335">
            <v>0.22050001</v>
          </cell>
          <cell r="AH335">
            <v>31900</v>
          </cell>
          <cell r="AJ335">
            <v>7761163</v>
          </cell>
          <cell r="AK335">
            <v>4333403.5</v>
          </cell>
          <cell r="AL335">
            <v>4.1493778000000004E-3</v>
          </cell>
          <cell r="AM335">
            <v>5.8091286999999998E-2</v>
          </cell>
          <cell r="AN335">
            <v>3.0082988000000001E-2</v>
          </cell>
          <cell r="AO335">
            <v>4.1493778000000004E-3</v>
          </cell>
          <cell r="AP335">
            <v>26.31579</v>
          </cell>
          <cell r="AQ335">
            <v>27.192982000000001</v>
          </cell>
          <cell r="AR335">
            <v>0</v>
          </cell>
          <cell r="AS335">
            <v>24.122807000000002</v>
          </cell>
          <cell r="AT335">
            <v>17.543859000000001</v>
          </cell>
          <cell r="AU335">
            <v>3.0701754000000001</v>
          </cell>
          <cell r="AV335">
            <v>1.7543858999999999</v>
          </cell>
          <cell r="AW335">
            <v>0</v>
          </cell>
        </row>
        <row r="336">
          <cell r="A336">
            <v>8308</v>
          </cell>
          <cell r="B336" t="str">
            <v>Cecil College</v>
          </cell>
          <cell r="C336">
            <v>3</v>
          </cell>
          <cell r="D336" t="str">
            <v>MD</v>
          </cell>
          <cell r="E336">
            <v>24</v>
          </cell>
          <cell r="F336">
            <v>19800</v>
          </cell>
          <cell r="G336" t="str">
            <v>Wilmington</v>
          </cell>
          <cell r="H336">
            <v>24015</v>
          </cell>
          <cell r="I336" t="str">
            <v>Cecil</v>
          </cell>
          <cell r="J336">
            <v>21901</v>
          </cell>
          <cell r="K336">
            <v>9</v>
          </cell>
          <cell r="L336" t="str">
            <v>Two-year (public and private not-for-profit)</v>
          </cell>
          <cell r="M336">
            <v>1</v>
          </cell>
          <cell r="N336">
            <v>2</v>
          </cell>
          <cell r="O336">
            <v>1</v>
          </cell>
          <cell r="P336">
            <v>999</v>
          </cell>
          <cell r="Q336">
            <v>4212.8022000000001</v>
          </cell>
          <cell r="R336">
            <v>3627.4312</v>
          </cell>
          <cell r="S336">
            <v>0</v>
          </cell>
          <cell r="T336">
            <v>0</v>
          </cell>
          <cell r="U336">
            <v>0</v>
          </cell>
          <cell r="V336">
            <v>2604</v>
          </cell>
          <cell r="W336">
            <v>1293</v>
          </cell>
          <cell r="X336">
            <v>6360</v>
          </cell>
          <cell r="Y336">
            <v>4700</v>
          </cell>
          <cell r="Z336">
            <v>0.108527131782945</v>
          </cell>
          <cell r="AA336">
            <v>0.11464968152866201</v>
          </cell>
          <cell r="AB336">
            <v>6135</v>
          </cell>
          <cell r="AC336">
            <v>50663.736842105202</v>
          </cell>
          <cell r="AF336">
            <v>6734</v>
          </cell>
          <cell r="AH336">
            <v>31400</v>
          </cell>
          <cell r="AI336">
            <v>882.64502000000005</v>
          </cell>
          <cell r="AJ336">
            <v>9728625</v>
          </cell>
          <cell r="AK336">
            <v>5632313</v>
          </cell>
          <cell r="AL336">
            <v>1.1600928E-2</v>
          </cell>
          <cell r="AM336">
            <v>4.7177106000000003E-2</v>
          </cell>
          <cell r="AN336">
            <v>9.2807420999999994E-3</v>
          </cell>
          <cell r="AO336">
            <v>8.5073477000000008E-3</v>
          </cell>
          <cell r="AP336">
            <v>26.543209000000001</v>
          </cell>
          <cell r="AQ336">
            <v>19.753086</v>
          </cell>
          <cell r="AR336">
            <v>20.987653999999999</v>
          </cell>
          <cell r="AS336">
            <v>20.987653999999999</v>
          </cell>
          <cell r="AT336">
            <v>1.8518517999999999</v>
          </cell>
          <cell r="AU336">
            <v>6.1728395999999996</v>
          </cell>
          <cell r="AV336">
            <v>3.7037035999999999</v>
          </cell>
          <cell r="AW336">
            <v>0</v>
          </cell>
        </row>
        <row r="337">
          <cell r="A337">
            <v>3243</v>
          </cell>
          <cell r="B337" t="str">
            <v>Cedar Crest College</v>
          </cell>
          <cell r="C337">
            <v>1</v>
          </cell>
          <cell r="D337" t="str">
            <v>PA</v>
          </cell>
          <cell r="E337">
            <v>42</v>
          </cell>
          <cell r="F337">
            <v>19000</v>
          </cell>
          <cell r="G337" t="str">
            <v>Allentown</v>
          </cell>
          <cell r="H337">
            <v>42077</v>
          </cell>
          <cell r="I337" t="str">
            <v>Lehigh</v>
          </cell>
          <cell r="J337">
            <v>18104</v>
          </cell>
          <cell r="K337">
            <v>6</v>
          </cell>
          <cell r="L337" t="str">
            <v>Selective private</v>
          </cell>
          <cell r="M337">
            <v>2</v>
          </cell>
          <cell r="N337">
            <v>1</v>
          </cell>
          <cell r="O337">
            <v>0</v>
          </cell>
          <cell r="P337">
            <v>4</v>
          </cell>
          <cell r="Q337">
            <v>3906.4778000000001</v>
          </cell>
          <cell r="R337">
            <v>7238.3446999999996</v>
          </cell>
          <cell r="S337">
            <v>0</v>
          </cell>
          <cell r="T337">
            <v>0</v>
          </cell>
          <cell r="U337">
            <v>0</v>
          </cell>
          <cell r="V337">
            <v>1286</v>
          </cell>
          <cell r="W337">
            <v>1519</v>
          </cell>
          <cell r="X337">
            <v>34504</v>
          </cell>
          <cell r="Y337">
            <v>17890</v>
          </cell>
          <cell r="Z337">
            <v>0.59909909909909898</v>
          </cell>
          <cell r="AA337">
            <v>0.58769230769230696</v>
          </cell>
          <cell r="AB337">
            <v>7031</v>
          </cell>
          <cell r="AC337">
            <v>48025.732394366198</v>
          </cell>
          <cell r="AD337">
            <v>1004</v>
          </cell>
          <cell r="AE337">
            <v>1070</v>
          </cell>
          <cell r="AF337">
            <v>15807</v>
          </cell>
          <cell r="AG337">
            <v>0.41199999999999998</v>
          </cell>
          <cell r="AH337">
            <v>45200</v>
          </cell>
          <cell r="AJ337">
            <v>12437962</v>
          </cell>
          <cell r="AK337">
            <v>6564503.5</v>
          </cell>
          <cell r="AL337">
            <v>2.2383146E-2</v>
          </cell>
          <cell r="AM337">
            <v>4.1474654999999999E-2</v>
          </cell>
          <cell r="AN337">
            <v>3.2258064000000003E-2</v>
          </cell>
          <cell r="AO337">
            <v>4.6082948999999996E-3</v>
          </cell>
          <cell r="AP337">
            <v>10.130718999999999</v>
          </cell>
          <cell r="AQ337">
            <v>18.300653000000001</v>
          </cell>
          <cell r="AR337">
            <v>18.627451000000001</v>
          </cell>
          <cell r="AS337">
            <v>0.32679740000000002</v>
          </cell>
          <cell r="AT337">
            <v>7.8431373000000004</v>
          </cell>
          <cell r="AU337">
            <v>21.241828999999999</v>
          </cell>
          <cell r="AV337">
            <v>23.529411</v>
          </cell>
          <cell r="AW337">
            <v>0</v>
          </cell>
        </row>
        <row r="338">
          <cell r="A338">
            <v>3025</v>
          </cell>
          <cell r="B338" t="str">
            <v>Cedarville University</v>
          </cell>
          <cell r="C338">
            <v>2</v>
          </cell>
          <cell r="D338" t="str">
            <v>OH</v>
          </cell>
          <cell r="E338">
            <v>39</v>
          </cell>
          <cell r="F338">
            <v>12501</v>
          </cell>
          <cell r="G338" t="str">
            <v>Dayton</v>
          </cell>
          <cell r="H338">
            <v>39057</v>
          </cell>
          <cell r="I338" t="str">
            <v>Greene</v>
          </cell>
          <cell r="J338">
            <v>45314</v>
          </cell>
          <cell r="K338">
            <v>6</v>
          </cell>
          <cell r="L338" t="str">
            <v>Selective private</v>
          </cell>
          <cell r="M338">
            <v>2</v>
          </cell>
          <cell r="N338">
            <v>1</v>
          </cell>
          <cell r="O338">
            <v>0</v>
          </cell>
          <cell r="P338">
            <v>3</v>
          </cell>
          <cell r="Q338">
            <v>4379.4970999999996</v>
          </cell>
          <cell r="R338">
            <v>9531.8798999999999</v>
          </cell>
          <cell r="S338">
            <v>0</v>
          </cell>
          <cell r="T338">
            <v>0</v>
          </cell>
          <cell r="U338">
            <v>0</v>
          </cell>
          <cell r="V338">
            <v>3238</v>
          </cell>
          <cell r="W338">
            <v>2855</v>
          </cell>
          <cell r="X338">
            <v>26420</v>
          </cell>
          <cell r="Y338">
            <v>11562</v>
          </cell>
          <cell r="Z338">
            <v>0.72631578947368403</v>
          </cell>
          <cell r="AA338">
            <v>0.67064083457526003</v>
          </cell>
          <cell r="AB338">
            <v>6831</v>
          </cell>
          <cell r="AC338">
            <v>47334.305699481803</v>
          </cell>
          <cell r="AD338">
            <v>1190</v>
          </cell>
          <cell r="AE338">
            <v>1180</v>
          </cell>
          <cell r="AF338">
            <v>17166</v>
          </cell>
          <cell r="AG338">
            <v>0.25990000000000002</v>
          </cell>
          <cell r="AH338">
            <v>40900</v>
          </cell>
          <cell r="AJ338">
            <v>29229082</v>
          </cell>
          <cell r="AK338">
            <v>12212995</v>
          </cell>
          <cell r="AL338">
            <v>1.1942395999999999E-2</v>
          </cell>
          <cell r="AM338">
            <v>5.6199511000000002E-3</v>
          </cell>
          <cell r="AN338">
            <v>7.0249387000000003E-3</v>
          </cell>
          <cell r="AO338">
            <v>4.2149628999999999E-3</v>
          </cell>
          <cell r="AP338">
            <v>5.9891109</v>
          </cell>
          <cell r="AQ338">
            <v>13.067151000000001</v>
          </cell>
          <cell r="AR338">
            <v>9.8003625999999997</v>
          </cell>
          <cell r="AS338">
            <v>2.5408347</v>
          </cell>
          <cell r="AT338">
            <v>13.067151000000001</v>
          </cell>
          <cell r="AU338">
            <v>18.693284999999999</v>
          </cell>
          <cell r="AV338">
            <v>36.842106000000001</v>
          </cell>
          <cell r="AW338">
            <v>0</v>
          </cell>
        </row>
        <row r="339">
          <cell r="A339">
            <v>2599</v>
          </cell>
          <cell r="B339" t="str">
            <v>Centenary College</v>
          </cell>
          <cell r="C339">
            <v>1</v>
          </cell>
          <cell r="D339" t="str">
            <v>NJ</v>
          </cell>
          <cell r="E339">
            <v>34</v>
          </cell>
          <cell r="F339">
            <v>19600</v>
          </cell>
          <cell r="G339" t="str">
            <v>Newark</v>
          </cell>
          <cell r="H339">
            <v>34041</v>
          </cell>
          <cell r="I339" t="str">
            <v>Warren</v>
          </cell>
          <cell r="J339">
            <v>7840</v>
          </cell>
          <cell r="K339">
            <v>6</v>
          </cell>
          <cell r="L339" t="str">
            <v>Selective private</v>
          </cell>
          <cell r="M339">
            <v>2</v>
          </cell>
          <cell r="N339">
            <v>1</v>
          </cell>
          <cell r="O339">
            <v>0</v>
          </cell>
          <cell r="P339">
            <v>5</v>
          </cell>
          <cell r="Q339">
            <v>4219.6293999999998</v>
          </cell>
          <cell r="R339">
            <v>4484.0005000000001</v>
          </cell>
          <cell r="S339">
            <v>0</v>
          </cell>
          <cell r="T339">
            <v>0</v>
          </cell>
          <cell r="U339">
            <v>0</v>
          </cell>
          <cell r="V339">
            <v>1708</v>
          </cell>
          <cell r="W339">
            <v>1335</v>
          </cell>
          <cell r="X339">
            <v>30942</v>
          </cell>
          <cell r="Y339">
            <v>15120</v>
          </cell>
          <cell r="Z339">
            <v>0.56727272727272704</v>
          </cell>
          <cell r="AA339">
            <v>0.290697674418604</v>
          </cell>
          <cell r="AB339">
            <v>6656</v>
          </cell>
          <cell r="AC339">
            <v>39952.574468085098</v>
          </cell>
          <cell r="AD339">
            <v>930</v>
          </cell>
          <cell r="AE339">
            <v>915</v>
          </cell>
          <cell r="AF339">
            <v>15258</v>
          </cell>
          <cell r="AG339">
            <v>9.0599999000000001E-2</v>
          </cell>
          <cell r="AH339">
            <v>41600</v>
          </cell>
          <cell r="AJ339">
            <v>10122799</v>
          </cell>
          <cell r="AK339">
            <v>4832087.5</v>
          </cell>
          <cell r="AL339">
            <v>1.1647253999999999E-2</v>
          </cell>
          <cell r="AM339">
            <v>3.0782028999999999E-2</v>
          </cell>
          <cell r="AN339">
            <v>2.2462561999999998E-2</v>
          </cell>
          <cell r="AO339">
            <v>3.7437603E-2</v>
          </cell>
          <cell r="AP339">
            <v>14.375</v>
          </cell>
          <cell r="AQ339">
            <v>32.5</v>
          </cell>
          <cell r="AR339">
            <v>0</v>
          </cell>
          <cell r="AS339">
            <v>8.75</v>
          </cell>
          <cell r="AT339">
            <v>0</v>
          </cell>
          <cell r="AU339">
            <v>13.125</v>
          </cell>
          <cell r="AV339">
            <v>31.25</v>
          </cell>
          <cell r="AW339">
            <v>0</v>
          </cell>
        </row>
        <row r="340">
          <cell r="A340">
            <v>2003</v>
          </cell>
          <cell r="B340" t="str">
            <v>Centenary College Of Louisiana</v>
          </cell>
          <cell r="C340">
            <v>3</v>
          </cell>
          <cell r="D340" t="str">
            <v>LA</v>
          </cell>
          <cell r="E340">
            <v>22</v>
          </cell>
          <cell r="F340">
            <v>4002</v>
          </cell>
          <cell r="G340" t="str">
            <v>Shreveport</v>
          </cell>
          <cell r="H340">
            <v>22017</v>
          </cell>
          <cell r="I340" t="str">
            <v>Caddo</v>
          </cell>
          <cell r="J340">
            <v>71134</v>
          </cell>
          <cell r="K340">
            <v>6</v>
          </cell>
          <cell r="L340" t="str">
            <v>Selective private</v>
          </cell>
          <cell r="M340">
            <v>2</v>
          </cell>
          <cell r="N340">
            <v>1</v>
          </cell>
          <cell r="O340">
            <v>0</v>
          </cell>
          <cell r="P340">
            <v>3</v>
          </cell>
          <cell r="Q340">
            <v>6769.4008999999996</v>
          </cell>
          <cell r="R340">
            <v>9631.9063000000006</v>
          </cell>
          <cell r="S340">
            <v>0</v>
          </cell>
          <cell r="T340">
            <v>0</v>
          </cell>
          <cell r="U340">
            <v>0</v>
          </cell>
          <cell r="V340">
            <v>586</v>
          </cell>
          <cell r="W340">
            <v>1035</v>
          </cell>
          <cell r="X340">
            <v>32750</v>
          </cell>
          <cell r="Y340">
            <v>14600</v>
          </cell>
          <cell r="Z340">
            <v>0.59</v>
          </cell>
          <cell r="AA340">
            <v>0.52631578947368396</v>
          </cell>
          <cell r="AB340">
            <v>7159</v>
          </cell>
          <cell r="AC340">
            <v>48798.052631578903</v>
          </cell>
          <cell r="AD340">
            <v>1050</v>
          </cell>
          <cell r="AE340">
            <v>1175</v>
          </cell>
          <cell r="AF340">
            <v>13694</v>
          </cell>
          <cell r="AG340">
            <v>0.34029999</v>
          </cell>
          <cell r="AH340">
            <v>39300</v>
          </cell>
          <cell r="AJ340">
            <v>7233744</v>
          </cell>
          <cell r="AK340">
            <v>6987423</v>
          </cell>
          <cell r="AL340">
            <v>1.1655011E-2</v>
          </cell>
          <cell r="AM340">
            <v>5.9440561000000003E-2</v>
          </cell>
          <cell r="AN340">
            <v>2.9137528999999999E-2</v>
          </cell>
          <cell r="AO340">
            <v>2.4475523999999999E-2</v>
          </cell>
          <cell r="AP340">
            <v>24.657533999999998</v>
          </cell>
          <cell r="AQ340">
            <v>22.602739</v>
          </cell>
          <cell r="AR340">
            <v>0</v>
          </cell>
          <cell r="AS340">
            <v>9.5890407999999994</v>
          </cell>
          <cell r="AT340">
            <v>2.7397260999999999</v>
          </cell>
          <cell r="AU340">
            <v>13.69863</v>
          </cell>
          <cell r="AV340">
            <v>26.712327999999999</v>
          </cell>
          <cell r="AW340">
            <v>0</v>
          </cell>
        </row>
        <row r="341">
          <cell r="A341">
            <v>23328</v>
          </cell>
          <cell r="B341" t="str">
            <v>Center For Employment Training</v>
          </cell>
          <cell r="C341">
            <v>4</v>
          </cell>
          <cell r="D341" t="str">
            <v>CA</v>
          </cell>
          <cell r="E341">
            <v>6</v>
          </cell>
          <cell r="F341">
            <v>37500</v>
          </cell>
          <cell r="G341" t="str">
            <v>San Jose</v>
          </cell>
          <cell r="H341">
            <v>6085</v>
          </cell>
          <cell r="I341" t="str">
            <v>Santa Clara</v>
          </cell>
          <cell r="J341">
            <v>95110</v>
          </cell>
          <cell r="K341">
            <v>12</v>
          </cell>
          <cell r="L341" t="str">
            <v>Less than two-year schools of any type</v>
          </cell>
          <cell r="M341">
            <v>2</v>
          </cell>
          <cell r="N341">
            <v>3</v>
          </cell>
          <cell r="O341">
            <v>0</v>
          </cell>
          <cell r="P341">
            <v>999</v>
          </cell>
          <cell r="Q341">
            <v>10595.525</v>
          </cell>
          <cell r="R341">
            <v>4800.7183000000005</v>
          </cell>
          <cell r="S341">
            <v>0</v>
          </cell>
          <cell r="T341">
            <v>0</v>
          </cell>
          <cell r="U341">
            <v>0</v>
          </cell>
          <cell r="V341">
            <v>2606</v>
          </cell>
          <cell r="W341">
            <v>2703</v>
          </cell>
          <cell r="AF341">
            <v>11602.460999999999</v>
          </cell>
          <cell r="AH341">
            <v>21600</v>
          </cell>
          <cell r="AJ341">
            <v>1057971.3119723699</v>
          </cell>
          <cell r="AK341">
            <v>1045176.60817861</v>
          </cell>
          <cell r="AL341">
            <v>1.6736722999999998E-2</v>
          </cell>
          <cell r="AM341">
            <v>0.15864679000000001</v>
          </cell>
          <cell r="AN341">
            <v>0.75566339000000005</v>
          </cell>
          <cell r="AO341">
            <v>0</v>
          </cell>
          <cell r="AP341">
            <v>0</v>
          </cell>
          <cell r="AQ341">
            <v>27.34375</v>
          </cell>
          <cell r="AR341">
            <v>8.7775736000000002</v>
          </cell>
          <cell r="AS341">
            <v>0</v>
          </cell>
          <cell r="AT341">
            <v>0</v>
          </cell>
          <cell r="AU341">
            <v>13.465073</v>
          </cell>
          <cell r="AV341">
            <v>0</v>
          </cell>
          <cell r="AW341">
            <v>50.413604999999997</v>
          </cell>
        </row>
        <row r="342">
          <cell r="A342">
            <v>1007</v>
          </cell>
          <cell r="B342" t="str">
            <v>Central Alabama Community College</v>
          </cell>
          <cell r="C342">
            <v>3</v>
          </cell>
          <cell r="D342" t="str">
            <v>AL</v>
          </cell>
          <cell r="E342">
            <v>1</v>
          </cell>
          <cell r="F342">
            <v>9500</v>
          </cell>
          <cell r="G342" t="str">
            <v>Talladega</v>
          </cell>
          <cell r="H342">
            <v>1123</v>
          </cell>
          <cell r="I342" t="str">
            <v>Tallapoosa</v>
          </cell>
          <cell r="J342">
            <v>35010</v>
          </cell>
          <cell r="K342">
            <v>9</v>
          </cell>
          <cell r="L342" t="str">
            <v>Two-year (public and private not-for-profit)</v>
          </cell>
          <cell r="M342">
            <v>1</v>
          </cell>
          <cell r="N342">
            <v>2</v>
          </cell>
          <cell r="O342">
            <v>1</v>
          </cell>
          <cell r="P342">
            <v>999</v>
          </cell>
          <cell r="Q342">
            <v>3569.8108000000002</v>
          </cell>
          <cell r="R342">
            <v>4058.2716999999998</v>
          </cell>
          <cell r="S342">
            <v>0</v>
          </cell>
          <cell r="T342">
            <v>0</v>
          </cell>
          <cell r="U342">
            <v>0</v>
          </cell>
          <cell r="V342">
            <v>1906</v>
          </cell>
          <cell r="W342">
            <v>1577</v>
          </cell>
          <cell r="X342">
            <v>3491</v>
          </cell>
          <cell r="Y342">
            <v>1800</v>
          </cell>
          <cell r="Z342">
            <v>9.0909090909090898E-2</v>
          </cell>
          <cell r="AA342">
            <v>0.25501432664756402</v>
          </cell>
          <cell r="AB342">
            <v>5805</v>
          </cell>
          <cell r="AC342">
            <v>40519.333333333299</v>
          </cell>
          <cell r="AF342">
            <v>6330</v>
          </cell>
          <cell r="AH342">
            <v>27100</v>
          </cell>
          <cell r="AI342">
            <v>0.3170577</v>
          </cell>
          <cell r="AJ342">
            <v>12481126</v>
          </cell>
          <cell r="AK342">
            <v>5592558</v>
          </cell>
          <cell r="AL342">
            <v>3.8046924999999999E-3</v>
          </cell>
          <cell r="AM342">
            <v>0.20798986</v>
          </cell>
          <cell r="AN342">
            <v>4.4388077000000001E-3</v>
          </cell>
          <cell r="AO342">
            <v>4.4388077000000001E-3</v>
          </cell>
          <cell r="AP342">
            <v>0</v>
          </cell>
          <cell r="AQ342">
            <v>7.2519083000000002</v>
          </cell>
          <cell r="AR342">
            <v>30.916031</v>
          </cell>
          <cell r="AS342">
            <v>42.748092999999997</v>
          </cell>
          <cell r="AT342">
            <v>0</v>
          </cell>
          <cell r="AU342">
            <v>5.7251911</v>
          </cell>
          <cell r="AV342">
            <v>0</v>
          </cell>
          <cell r="AW342">
            <v>13.358779</v>
          </cell>
        </row>
        <row r="343">
          <cell r="A343">
            <v>7283</v>
          </cell>
          <cell r="B343" t="str">
            <v>Central Arizona College</v>
          </cell>
          <cell r="C343">
            <v>4</v>
          </cell>
          <cell r="D343" t="str">
            <v>AZ</v>
          </cell>
          <cell r="E343">
            <v>4</v>
          </cell>
          <cell r="F343">
            <v>35001</v>
          </cell>
          <cell r="G343" t="str">
            <v>Phoenix</v>
          </cell>
          <cell r="H343">
            <v>4021</v>
          </cell>
          <cell r="I343" t="str">
            <v>Pinal</v>
          </cell>
          <cell r="J343">
            <v>85128</v>
          </cell>
          <cell r="K343">
            <v>9</v>
          </cell>
          <cell r="L343" t="str">
            <v>Two-year (public and private not-for-profit)</v>
          </cell>
          <cell r="M343">
            <v>1</v>
          </cell>
          <cell r="N343">
            <v>2</v>
          </cell>
          <cell r="O343">
            <v>1</v>
          </cell>
          <cell r="P343">
            <v>999</v>
          </cell>
          <cell r="Q343">
            <v>2379.2085000000002</v>
          </cell>
          <cell r="R343">
            <v>3288.7103999999999</v>
          </cell>
          <cell r="S343">
            <v>0</v>
          </cell>
          <cell r="T343">
            <v>0</v>
          </cell>
          <cell r="U343">
            <v>0</v>
          </cell>
          <cell r="V343">
            <v>6445</v>
          </cell>
          <cell r="W343">
            <v>4536</v>
          </cell>
          <cell r="X343">
            <v>2400</v>
          </cell>
          <cell r="Y343">
            <v>910</v>
          </cell>
          <cell r="Z343">
            <v>0.18287937743190599</v>
          </cell>
          <cell r="AA343">
            <v>0.23340471092077</v>
          </cell>
          <cell r="AB343">
            <v>6164</v>
          </cell>
          <cell r="AC343">
            <v>41199.747368420998</v>
          </cell>
          <cell r="AF343">
            <v>3547</v>
          </cell>
          <cell r="AH343">
            <v>28700</v>
          </cell>
          <cell r="AJ343">
            <v>21779502</v>
          </cell>
          <cell r="AK343">
            <v>11977077</v>
          </cell>
          <cell r="AL343">
            <v>7.2751324999999999E-3</v>
          </cell>
          <cell r="AM343">
            <v>3.5714286999999997E-2</v>
          </cell>
          <cell r="AN343">
            <v>0.28924160999999998</v>
          </cell>
          <cell r="AO343">
            <v>0</v>
          </cell>
          <cell r="AP343">
            <v>0</v>
          </cell>
          <cell r="AQ343">
            <v>37.058822999999997</v>
          </cell>
          <cell r="AR343">
            <v>3.4313726</v>
          </cell>
          <cell r="AS343">
            <v>18.921568000000001</v>
          </cell>
          <cell r="AT343">
            <v>2.5490195999999998</v>
          </cell>
          <cell r="AU343">
            <v>16.176472</v>
          </cell>
          <cell r="AV343">
            <v>0.19607843</v>
          </cell>
          <cell r="AW343">
            <v>21.666665999999999</v>
          </cell>
        </row>
        <row r="344">
          <cell r="A344">
            <v>5449</v>
          </cell>
          <cell r="B344" t="str">
            <v>Central Carolina Community College</v>
          </cell>
          <cell r="C344">
            <v>3</v>
          </cell>
          <cell r="D344" t="str">
            <v>NC</v>
          </cell>
          <cell r="E344">
            <v>37</v>
          </cell>
          <cell r="F344">
            <v>1701</v>
          </cell>
          <cell r="G344" t="str">
            <v>Raleigh</v>
          </cell>
          <cell r="H344">
            <v>37105</v>
          </cell>
          <cell r="I344" t="str">
            <v>Lee</v>
          </cell>
          <cell r="J344">
            <v>27330</v>
          </cell>
          <cell r="K344">
            <v>9</v>
          </cell>
          <cell r="L344" t="str">
            <v>Two-year (public and private not-for-profit)</v>
          </cell>
          <cell r="M344">
            <v>1</v>
          </cell>
          <cell r="N344">
            <v>2</v>
          </cell>
          <cell r="O344">
            <v>1</v>
          </cell>
          <cell r="P344">
            <v>999</v>
          </cell>
          <cell r="Q344">
            <v>3781.5518000000002</v>
          </cell>
          <cell r="R344">
            <v>4261.3984</v>
          </cell>
          <cell r="S344">
            <v>0</v>
          </cell>
          <cell r="T344">
            <v>0</v>
          </cell>
          <cell r="U344">
            <v>0</v>
          </cell>
          <cell r="V344">
            <v>4753</v>
          </cell>
          <cell r="W344">
            <v>4113</v>
          </cell>
          <cell r="X344">
            <v>2412</v>
          </cell>
          <cell r="Y344">
            <v>916</v>
          </cell>
          <cell r="Z344">
            <v>0.19525547445255401</v>
          </cell>
          <cell r="AA344">
            <v>0.35511363636363602</v>
          </cell>
          <cell r="AB344">
            <v>4787</v>
          </cell>
          <cell r="AC344">
            <v>36511.177777777702</v>
          </cell>
          <cell r="AF344">
            <v>8946</v>
          </cell>
          <cell r="AH344">
            <v>24400</v>
          </cell>
          <cell r="AI344">
            <v>1.2594213000000001</v>
          </cell>
          <cell r="AJ344">
            <v>19116000</v>
          </cell>
          <cell r="AK344">
            <v>12147796</v>
          </cell>
          <cell r="AL344">
            <v>5.3488937999999998E-3</v>
          </cell>
          <cell r="AM344">
            <v>0.27522489</v>
          </cell>
          <cell r="AN344">
            <v>3.2336495999999999E-2</v>
          </cell>
          <cell r="AO344">
            <v>5.1057623000000003E-3</v>
          </cell>
          <cell r="AP344">
            <v>0</v>
          </cell>
          <cell r="AQ344">
            <v>29.166665999999999</v>
          </cell>
          <cell r="AR344">
            <v>13.657408</v>
          </cell>
          <cell r="AS344">
            <v>6.25</v>
          </cell>
          <cell r="AT344">
            <v>7.1759262000000001</v>
          </cell>
          <cell r="AU344">
            <v>6.0185183999999996</v>
          </cell>
          <cell r="AV344">
            <v>0</v>
          </cell>
          <cell r="AW344">
            <v>37.731482999999997</v>
          </cell>
        </row>
        <row r="345">
          <cell r="A345">
            <v>3995</v>
          </cell>
          <cell r="B345" t="str">
            <v>Central Carolina Technical College</v>
          </cell>
          <cell r="C345">
            <v>3</v>
          </cell>
          <cell r="D345" t="str">
            <v>SC</v>
          </cell>
          <cell r="E345">
            <v>45</v>
          </cell>
          <cell r="F345">
            <v>8000</v>
          </cell>
          <cell r="G345" t="str">
            <v>Sumter</v>
          </cell>
          <cell r="H345">
            <v>45085</v>
          </cell>
          <cell r="I345" t="str">
            <v>Sumter</v>
          </cell>
          <cell r="J345">
            <v>29150</v>
          </cell>
          <cell r="K345">
            <v>9</v>
          </cell>
          <cell r="L345" t="str">
            <v>Two-year (public and private not-for-profit)</v>
          </cell>
          <cell r="M345">
            <v>1</v>
          </cell>
          <cell r="N345">
            <v>2</v>
          </cell>
          <cell r="O345">
            <v>1</v>
          </cell>
          <cell r="P345">
            <v>999</v>
          </cell>
          <cell r="Q345">
            <v>3274.2145999999998</v>
          </cell>
          <cell r="R345">
            <v>3233.6975000000002</v>
          </cell>
          <cell r="S345">
            <v>0</v>
          </cell>
          <cell r="T345">
            <v>0</v>
          </cell>
          <cell r="U345">
            <v>0</v>
          </cell>
          <cell r="V345">
            <v>4456</v>
          </cell>
          <cell r="W345">
            <v>2546</v>
          </cell>
          <cell r="X345">
            <v>5136</v>
          </cell>
          <cell r="Z345">
            <v>0.11070110701107</v>
          </cell>
          <cell r="AA345">
            <v>0.12608695652173901</v>
          </cell>
          <cell r="AB345">
            <v>5156</v>
          </cell>
          <cell r="AC345">
            <v>38888.805970149202</v>
          </cell>
          <cell r="AF345">
            <v>7909</v>
          </cell>
          <cell r="AH345">
            <v>25500</v>
          </cell>
          <cell r="AI345">
            <v>150.84564</v>
          </cell>
          <cell r="AJ345">
            <v>14908564</v>
          </cell>
          <cell r="AK345">
            <v>7770835</v>
          </cell>
          <cell r="AL345">
            <v>9.4265518999999999E-3</v>
          </cell>
          <cell r="AM345">
            <v>0.41948154999999998</v>
          </cell>
          <cell r="AN345">
            <v>1.3747054E-2</v>
          </cell>
          <cell r="AO345">
            <v>3.9277297999999999E-4</v>
          </cell>
          <cell r="AP345">
            <v>0</v>
          </cell>
          <cell r="AQ345">
            <v>19.430052</v>
          </cell>
          <cell r="AR345">
            <v>20.466322000000002</v>
          </cell>
          <cell r="AS345">
            <v>8.2901553999999997</v>
          </cell>
          <cell r="AT345">
            <v>6.9948186999999997</v>
          </cell>
          <cell r="AU345">
            <v>14.248704999999999</v>
          </cell>
          <cell r="AV345">
            <v>0</v>
          </cell>
          <cell r="AW345">
            <v>30.569946000000002</v>
          </cell>
        </row>
        <row r="346">
          <cell r="A346">
            <v>1850</v>
          </cell>
          <cell r="B346" t="str">
            <v>Central College</v>
          </cell>
          <cell r="C346">
            <v>2</v>
          </cell>
          <cell r="D346" t="str">
            <v>IA</v>
          </cell>
          <cell r="E346">
            <v>19</v>
          </cell>
          <cell r="F346">
            <v>22300</v>
          </cell>
          <cell r="G346" t="str">
            <v>Ottumwa</v>
          </cell>
          <cell r="H346">
            <v>19125</v>
          </cell>
          <cell r="I346" t="str">
            <v>Marion</v>
          </cell>
          <cell r="J346">
            <v>50219</v>
          </cell>
          <cell r="K346">
            <v>6</v>
          </cell>
          <cell r="L346" t="str">
            <v>Selective private</v>
          </cell>
          <cell r="M346">
            <v>2</v>
          </cell>
          <cell r="N346">
            <v>1</v>
          </cell>
          <cell r="O346">
            <v>0</v>
          </cell>
          <cell r="P346">
            <v>3</v>
          </cell>
          <cell r="Q346">
            <v>6690.2597999999998</v>
          </cell>
          <cell r="R346">
            <v>10306.734</v>
          </cell>
          <cell r="S346">
            <v>0</v>
          </cell>
          <cell r="T346">
            <v>0</v>
          </cell>
          <cell r="U346">
            <v>0</v>
          </cell>
          <cell r="V346">
            <v>1386</v>
          </cell>
          <cell r="W346">
            <v>1336</v>
          </cell>
          <cell r="X346">
            <v>32124</v>
          </cell>
          <cell r="Y346">
            <v>14754</v>
          </cell>
          <cell r="Z346">
            <v>0.64928909952606595</v>
          </cell>
          <cell r="AA346">
            <v>0.62046204620461998</v>
          </cell>
          <cell r="AB346">
            <v>6790</v>
          </cell>
          <cell r="AC346">
            <v>46991.695121951198</v>
          </cell>
          <cell r="AD346">
            <v>1005</v>
          </cell>
          <cell r="AF346">
            <v>16300</v>
          </cell>
          <cell r="AG346">
            <v>0.34200001000000002</v>
          </cell>
          <cell r="AH346">
            <v>41200</v>
          </cell>
          <cell r="AJ346">
            <v>16470860</v>
          </cell>
          <cell r="AK346">
            <v>8353346.5</v>
          </cell>
          <cell r="AL346">
            <v>8.9820362999999993E-3</v>
          </cell>
          <cell r="AM346">
            <v>4.4910180999999999E-3</v>
          </cell>
          <cell r="AN346">
            <v>1.1976048E-2</v>
          </cell>
          <cell r="AO346">
            <v>1.4221556E-2</v>
          </cell>
          <cell r="AP346">
            <v>11</v>
          </cell>
          <cell r="AQ346">
            <v>19</v>
          </cell>
          <cell r="AR346">
            <v>0</v>
          </cell>
          <cell r="AS346">
            <v>17.5</v>
          </cell>
          <cell r="AT346">
            <v>0</v>
          </cell>
          <cell r="AU346">
            <v>16.5</v>
          </cell>
          <cell r="AV346">
            <v>36</v>
          </cell>
          <cell r="AW346">
            <v>0</v>
          </cell>
        </row>
        <row r="347">
          <cell r="A347">
            <v>20995</v>
          </cell>
          <cell r="B347" t="str">
            <v>Central Community College</v>
          </cell>
          <cell r="C347">
            <v>2</v>
          </cell>
          <cell r="D347" t="str">
            <v>NE</v>
          </cell>
          <cell r="E347">
            <v>31</v>
          </cell>
          <cell r="F347">
            <v>27903</v>
          </cell>
          <cell r="G347" t="str">
            <v>Grand Island</v>
          </cell>
          <cell r="H347">
            <v>31079</v>
          </cell>
          <cell r="I347" t="str">
            <v>Hall</v>
          </cell>
          <cell r="J347">
            <v>68802</v>
          </cell>
          <cell r="K347">
            <v>9</v>
          </cell>
          <cell r="L347" t="str">
            <v>Two-year (public and private not-for-profit)</v>
          </cell>
          <cell r="M347">
            <v>1</v>
          </cell>
          <cell r="N347">
            <v>2</v>
          </cell>
          <cell r="O347">
            <v>1</v>
          </cell>
          <cell r="P347">
            <v>999</v>
          </cell>
          <cell r="Q347">
            <v>1613.1875</v>
          </cell>
          <cell r="R347">
            <v>3194.0459000000001</v>
          </cell>
          <cell r="S347">
            <v>0</v>
          </cell>
          <cell r="T347">
            <v>0</v>
          </cell>
          <cell r="U347">
            <v>0</v>
          </cell>
          <cell r="V347">
            <v>6906</v>
          </cell>
          <cell r="W347">
            <v>7126</v>
          </cell>
          <cell r="X347">
            <v>2760</v>
          </cell>
          <cell r="Y347">
            <v>1440</v>
          </cell>
          <cell r="Z347">
            <v>0.248826291079812</v>
          </cell>
          <cell r="AA347">
            <v>0.32071713147410302</v>
          </cell>
          <cell r="AB347">
            <v>5722</v>
          </cell>
          <cell r="AC347">
            <v>35331.376712328703</v>
          </cell>
          <cell r="AF347">
            <v>6370</v>
          </cell>
          <cell r="AH347">
            <v>28000</v>
          </cell>
          <cell r="AJ347">
            <v>23217534</v>
          </cell>
          <cell r="AK347">
            <v>12578986</v>
          </cell>
          <cell r="AL347">
            <v>8.8408645000000001E-3</v>
          </cell>
          <cell r="AM347">
            <v>3.6486107999999999E-3</v>
          </cell>
          <cell r="AN347">
            <v>3.2416503999999999E-2</v>
          </cell>
          <cell r="AO347">
            <v>2.8066235E-4</v>
          </cell>
          <cell r="AP347">
            <v>0.82850038999999998</v>
          </cell>
          <cell r="AQ347">
            <v>21.458162000000002</v>
          </cell>
          <cell r="AR347">
            <v>14.001657</v>
          </cell>
          <cell r="AS347">
            <v>6.0480527999999998</v>
          </cell>
          <cell r="AT347">
            <v>2.5683512999999998</v>
          </cell>
          <cell r="AU347">
            <v>20.215409999999999</v>
          </cell>
          <cell r="AV347">
            <v>4.8053026000000001</v>
          </cell>
          <cell r="AW347">
            <v>30.074566000000001</v>
          </cell>
        </row>
        <row r="348">
          <cell r="A348">
            <v>1378</v>
          </cell>
          <cell r="B348" t="str">
            <v>Central Connecticut State University</v>
          </cell>
          <cell r="C348">
            <v>1</v>
          </cell>
          <cell r="D348" t="str">
            <v>CT</v>
          </cell>
          <cell r="E348">
            <v>9</v>
          </cell>
          <cell r="F348">
            <v>20901</v>
          </cell>
          <cell r="G348" t="str">
            <v>Bridgeport</v>
          </cell>
          <cell r="H348">
            <v>9003</v>
          </cell>
          <cell r="I348" t="str">
            <v>Hartford</v>
          </cell>
          <cell r="J348">
            <v>6050</v>
          </cell>
          <cell r="K348">
            <v>5</v>
          </cell>
          <cell r="L348" t="str">
            <v>Selective public</v>
          </cell>
          <cell r="M348">
            <v>1</v>
          </cell>
          <cell r="N348">
            <v>1</v>
          </cell>
          <cell r="O348">
            <v>1</v>
          </cell>
          <cell r="P348">
            <v>4</v>
          </cell>
          <cell r="Q348">
            <v>3314.9512</v>
          </cell>
          <cell r="R348">
            <v>6440.2061000000003</v>
          </cell>
          <cell r="S348">
            <v>0</v>
          </cell>
          <cell r="T348">
            <v>0</v>
          </cell>
          <cell r="U348">
            <v>0</v>
          </cell>
          <cell r="V348">
            <v>9771</v>
          </cell>
          <cell r="W348">
            <v>12252</v>
          </cell>
          <cell r="X348">
            <v>8877</v>
          </cell>
          <cell r="Y348">
            <v>3972</v>
          </cell>
          <cell r="Z348">
            <v>0.519099590723055</v>
          </cell>
          <cell r="AA348">
            <v>0.41300366300366298</v>
          </cell>
          <cell r="AB348">
            <v>8513</v>
          </cell>
          <cell r="AC348">
            <v>62478.260869565202</v>
          </cell>
          <cell r="AD348">
            <v>1015</v>
          </cell>
          <cell r="AE348">
            <v>980</v>
          </cell>
          <cell r="AF348">
            <v>12522</v>
          </cell>
          <cell r="AG348">
            <v>0.35870001000000001</v>
          </cell>
          <cell r="AH348">
            <v>43700</v>
          </cell>
          <cell r="AJ348">
            <v>71454839</v>
          </cell>
          <cell r="AK348">
            <v>41844196</v>
          </cell>
          <cell r="AL348">
            <v>2.9228000000000001E-2</v>
          </cell>
          <cell r="AM348">
            <v>7.2222813999999996E-2</v>
          </cell>
          <cell r="AN348">
            <v>5.5067245000000001E-2</v>
          </cell>
          <cell r="AO348">
            <v>1.1437044E-2</v>
          </cell>
          <cell r="AP348">
            <v>9.6109837999999996</v>
          </cell>
          <cell r="AQ348">
            <v>25.247902</v>
          </cell>
          <cell r="AR348">
            <v>2.7459954999999998</v>
          </cell>
          <cell r="AS348">
            <v>2.6697177999999999</v>
          </cell>
          <cell r="AT348">
            <v>1.9069413</v>
          </cell>
          <cell r="AU348">
            <v>20.061022000000001</v>
          </cell>
          <cell r="AV348">
            <v>37.757438999999998</v>
          </cell>
          <cell r="AW348">
            <v>0</v>
          </cell>
        </row>
        <row r="349">
          <cell r="A349">
            <v>5763</v>
          </cell>
          <cell r="B349" t="str">
            <v>Central Georgia Technical College</v>
          </cell>
          <cell r="C349">
            <v>3</v>
          </cell>
          <cell r="D349" t="str">
            <v>GA</v>
          </cell>
          <cell r="E349">
            <v>13</v>
          </cell>
          <cell r="F349">
            <v>8900</v>
          </cell>
          <cell r="G349" t="str">
            <v>Macon</v>
          </cell>
          <cell r="H349">
            <v>13153</v>
          </cell>
          <cell r="I349" t="str">
            <v>Houston</v>
          </cell>
          <cell r="J349">
            <v>31088</v>
          </cell>
          <cell r="K349">
            <v>9</v>
          </cell>
          <cell r="L349" t="str">
            <v>Two-year (public and private not-for-profit)</v>
          </cell>
          <cell r="M349">
            <v>1</v>
          </cell>
          <cell r="N349">
            <v>2</v>
          </cell>
          <cell r="O349">
            <v>1</v>
          </cell>
          <cell r="P349">
            <v>999</v>
          </cell>
          <cell r="Q349">
            <v>2820.5886</v>
          </cell>
          <cell r="S349">
            <v>0</v>
          </cell>
          <cell r="T349">
            <v>0</v>
          </cell>
          <cell r="U349">
            <v>0</v>
          </cell>
          <cell r="V349">
            <v>7796</v>
          </cell>
          <cell r="W349">
            <v>3787</v>
          </cell>
          <cell r="X349">
            <v>2568</v>
          </cell>
          <cell r="Y349">
            <v>984</v>
          </cell>
          <cell r="AA349">
            <v>0.35172413793103402</v>
          </cell>
          <cell r="AB349">
            <v>4257</v>
          </cell>
          <cell r="AC349">
            <v>37514.846846846798</v>
          </cell>
          <cell r="AF349">
            <v>2612</v>
          </cell>
          <cell r="AK349">
            <v>10596292</v>
          </cell>
          <cell r="AL349">
            <v>8.1858989000000004E-3</v>
          </cell>
          <cell r="AM349">
            <v>0.54634273</v>
          </cell>
          <cell r="AN349">
            <v>5.0171642000000002E-3</v>
          </cell>
          <cell r="AO349">
            <v>2.3765512999999999E-3</v>
          </cell>
          <cell r="AP349">
            <v>0</v>
          </cell>
          <cell r="AQ349">
            <v>36.449703</v>
          </cell>
          <cell r="AR349">
            <v>31.479289999999999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32.071007000000002</v>
          </cell>
        </row>
        <row r="350">
          <cell r="A350">
            <v>5489</v>
          </cell>
          <cell r="B350" t="str">
            <v>Central Louisiana Technical Community College</v>
          </cell>
          <cell r="C350">
            <v>3</v>
          </cell>
          <cell r="D350" t="str">
            <v>LA</v>
          </cell>
          <cell r="E350">
            <v>22</v>
          </cell>
          <cell r="F350">
            <v>3600</v>
          </cell>
          <cell r="G350" t="str">
            <v>Alexandria</v>
          </cell>
          <cell r="H350">
            <v>22079</v>
          </cell>
          <cell r="I350" t="str">
            <v>Rapides</v>
          </cell>
          <cell r="J350">
            <v>71302</v>
          </cell>
          <cell r="K350">
            <v>9</v>
          </cell>
          <cell r="L350" t="str">
            <v>Two-year (public and private not-for-profit)</v>
          </cell>
          <cell r="M350">
            <v>1</v>
          </cell>
          <cell r="N350">
            <v>2</v>
          </cell>
          <cell r="O350">
            <v>1</v>
          </cell>
          <cell r="P350">
            <v>999</v>
          </cell>
          <cell r="Q350">
            <v>4271.3837999999996</v>
          </cell>
          <cell r="R350">
            <v>4719.6298999999999</v>
          </cell>
          <cell r="S350">
            <v>0</v>
          </cell>
          <cell r="T350">
            <v>0</v>
          </cell>
          <cell r="U350">
            <v>0</v>
          </cell>
          <cell r="V350">
            <v>2242</v>
          </cell>
          <cell r="W350">
            <v>300</v>
          </cell>
          <cell r="X350">
            <v>1783</v>
          </cell>
          <cell r="Y350">
            <v>525</v>
          </cell>
          <cell r="AB350">
            <v>3918</v>
          </cell>
          <cell r="AF350">
            <v>6868</v>
          </cell>
          <cell r="AL350">
            <v>6.6666668000000002E-3</v>
          </cell>
          <cell r="AM350">
            <v>0.26333331999999998</v>
          </cell>
          <cell r="AN350">
            <v>9.9999997999999993E-3</v>
          </cell>
          <cell r="AO350">
            <v>0</v>
          </cell>
          <cell r="AP350">
            <v>0</v>
          </cell>
          <cell r="AQ350">
            <v>20</v>
          </cell>
          <cell r="AR350">
            <v>35.200001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44.799999</v>
          </cell>
        </row>
        <row r="351">
          <cell r="A351">
            <v>5276</v>
          </cell>
          <cell r="B351" t="str">
            <v>Central Maine Community College</v>
          </cell>
          <cell r="C351">
            <v>1</v>
          </cell>
          <cell r="D351" t="str">
            <v>ME</v>
          </cell>
          <cell r="E351">
            <v>23</v>
          </cell>
          <cell r="F351">
            <v>20100</v>
          </cell>
          <cell r="G351" t="str">
            <v>Portland</v>
          </cell>
          <cell r="H351">
            <v>23001</v>
          </cell>
          <cell r="I351" t="str">
            <v>Androscoggin</v>
          </cell>
          <cell r="J351">
            <v>4210</v>
          </cell>
          <cell r="K351">
            <v>9</v>
          </cell>
          <cell r="L351" t="str">
            <v>Two-year (public and private not-for-profit)</v>
          </cell>
          <cell r="M351">
            <v>1</v>
          </cell>
          <cell r="N351">
            <v>2</v>
          </cell>
          <cell r="O351">
            <v>1</v>
          </cell>
          <cell r="P351">
            <v>999</v>
          </cell>
          <cell r="Q351">
            <v>3666.6145000000001</v>
          </cell>
          <cell r="R351">
            <v>2783.7240999999999</v>
          </cell>
          <cell r="S351">
            <v>0</v>
          </cell>
          <cell r="T351">
            <v>0</v>
          </cell>
          <cell r="U351">
            <v>0</v>
          </cell>
          <cell r="V351">
            <v>3109</v>
          </cell>
          <cell r="W351">
            <v>1318</v>
          </cell>
          <cell r="X351">
            <v>3750</v>
          </cell>
          <cell r="Y351">
            <v>2190</v>
          </cell>
          <cell r="AB351">
            <v>5777</v>
          </cell>
          <cell r="AF351">
            <v>7613</v>
          </cell>
          <cell r="AH351">
            <v>33300</v>
          </cell>
          <cell r="AL351">
            <v>6.0698026999999998E-3</v>
          </cell>
          <cell r="AM351">
            <v>2.2761761E-3</v>
          </cell>
          <cell r="AN351">
            <v>4.5523522E-3</v>
          </cell>
          <cell r="AO351">
            <v>0</v>
          </cell>
          <cell r="AP351">
            <v>0</v>
          </cell>
          <cell r="AQ351">
            <v>18.584071999999999</v>
          </cell>
          <cell r="AR351">
            <v>16.814159</v>
          </cell>
          <cell r="AS351">
            <v>5.3097342999999997</v>
          </cell>
          <cell r="AT351">
            <v>0</v>
          </cell>
          <cell r="AU351">
            <v>16.814159</v>
          </cell>
          <cell r="AV351">
            <v>0</v>
          </cell>
          <cell r="AW351">
            <v>42.477879000000001</v>
          </cell>
        </row>
        <row r="352">
          <cell r="A352">
            <v>2453</v>
          </cell>
          <cell r="B352" t="str">
            <v>Central Methodist University</v>
          </cell>
          <cell r="C352">
            <v>2</v>
          </cell>
          <cell r="D352" t="str">
            <v>MO</v>
          </cell>
          <cell r="E352">
            <v>29</v>
          </cell>
          <cell r="F352">
            <v>29601</v>
          </cell>
          <cell r="G352" t="str">
            <v>Columbia</v>
          </cell>
          <cell r="H352">
            <v>29089</v>
          </cell>
          <cell r="I352" t="str">
            <v>Howard</v>
          </cell>
          <cell r="J352">
            <v>65248</v>
          </cell>
          <cell r="K352">
            <v>6</v>
          </cell>
          <cell r="L352" t="str">
            <v>Selective private</v>
          </cell>
          <cell r="M352">
            <v>2</v>
          </cell>
          <cell r="N352">
            <v>1</v>
          </cell>
          <cell r="O352">
            <v>0</v>
          </cell>
          <cell r="P352">
            <v>4</v>
          </cell>
          <cell r="Q352">
            <v>3381.0070999999998</v>
          </cell>
          <cell r="R352">
            <v>10164.646000000001</v>
          </cell>
          <cell r="S352">
            <v>0</v>
          </cell>
          <cell r="T352">
            <v>0</v>
          </cell>
          <cell r="U352">
            <v>0</v>
          </cell>
          <cell r="V352">
            <v>1107</v>
          </cell>
          <cell r="W352">
            <v>1231</v>
          </cell>
          <cell r="X352">
            <v>21830</v>
          </cell>
          <cell r="Y352">
            <v>11760</v>
          </cell>
          <cell r="Z352">
            <v>0.44029850746268601</v>
          </cell>
          <cell r="AA352">
            <v>0.429245283018867</v>
          </cell>
          <cell r="AB352">
            <v>5204.085</v>
          </cell>
          <cell r="AC352">
            <v>38531.730158730097</v>
          </cell>
          <cell r="AD352">
            <v>1050</v>
          </cell>
          <cell r="AF352">
            <v>14783</v>
          </cell>
          <cell r="AG352">
            <v>0.34940000999999998</v>
          </cell>
          <cell r="AH352">
            <v>33400</v>
          </cell>
          <cell r="AJ352">
            <v>10556845</v>
          </cell>
          <cell r="AK352">
            <v>4427794.5</v>
          </cell>
          <cell r="AL352">
            <v>4.2662118000000001E-3</v>
          </cell>
          <cell r="AM352">
            <v>8.5324234999999998E-2</v>
          </cell>
          <cell r="AN352">
            <v>1.0238908E-2</v>
          </cell>
          <cell r="AO352">
            <v>5.1194541000000003E-3</v>
          </cell>
          <cell r="AP352">
            <v>2.2801301</v>
          </cell>
          <cell r="AQ352">
            <v>16.286646000000001</v>
          </cell>
          <cell r="AR352">
            <v>9.1205215000000006</v>
          </cell>
          <cell r="AS352">
            <v>7.1661238999999997</v>
          </cell>
          <cell r="AT352">
            <v>6.8403912</v>
          </cell>
          <cell r="AU352">
            <v>4.5602608</v>
          </cell>
          <cell r="AV352">
            <v>53.745930000000001</v>
          </cell>
          <cell r="AW352">
            <v>0</v>
          </cell>
        </row>
        <row r="353">
          <cell r="A353">
            <v>2243</v>
          </cell>
          <cell r="B353" t="str">
            <v>Central Michigan University</v>
          </cell>
          <cell r="C353">
            <v>2</v>
          </cell>
          <cell r="D353" t="str">
            <v>MI</v>
          </cell>
          <cell r="E353">
            <v>26</v>
          </cell>
          <cell r="F353">
            <v>11800</v>
          </cell>
          <cell r="G353" t="str">
            <v>Mount Pleasant</v>
          </cell>
          <cell r="H353">
            <v>26073</v>
          </cell>
          <cell r="I353" t="str">
            <v>Isabella</v>
          </cell>
          <cell r="J353">
            <v>48859</v>
          </cell>
          <cell r="K353">
            <v>5</v>
          </cell>
          <cell r="L353" t="str">
            <v>Selective public</v>
          </cell>
          <cell r="M353">
            <v>1</v>
          </cell>
          <cell r="N353">
            <v>1</v>
          </cell>
          <cell r="O353">
            <v>1</v>
          </cell>
          <cell r="P353">
            <v>4</v>
          </cell>
          <cell r="Q353">
            <v>3516.6675</v>
          </cell>
          <cell r="R353">
            <v>6341.8540000000003</v>
          </cell>
          <cell r="S353">
            <v>0</v>
          </cell>
          <cell r="T353">
            <v>0</v>
          </cell>
          <cell r="U353">
            <v>0</v>
          </cell>
          <cell r="V353">
            <v>20534</v>
          </cell>
          <cell r="W353">
            <v>26845</v>
          </cell>
          <cell r="X353">
            <v>11165</v>
          </cell>
          <cell r="Y353">
            <v>3775</v>
          </cell>
          <cell r="Z353">
            <v>0.59288747346072102</v>
          </cell>
          <cell r="AA353">
            <v>0.47437774524158099</v>
          </cell>
          <cell r="AB353">
            <v>8603</v>
          </cell>
          <cell r="AC353">
            <v>56911.546875</v>
          </cell>
          <cell r="AD353">
            <v>1050.5</v>
          </cell>
          <cell r="AF353">
            <v>10107</v>
          </cell>
          <cell r="AG353">
            <v>0.36959999999999998</v>
          </cell>
          <cell r="AH353">
            <v>40000</v>
          </cell>
          <cell r="AI353">
            <v>1536.0780999999999</v>
          </cell>
          <cell r="AJ353">
            <v>165853990</v>
          </cell>
          <cell r="AK353">
            <v>97081512</v>
          </cell>
          <cell r="AL353">
            <v>8.7003224000000001E-3</v>
          </cell>
          <cell r="AM353">
            <v>5.4296456E-2</v>
          </cell>
          <cell r="AN353">
            <v>1.6433941000000001E-2</v>
          </cell>
          <cell r="AO353">
            <v>9.8281419000000002E-3</v>
          </cell>
          <cell r="AP353">
            <v>6.5557065000000003</v>
          </cell>
          <cell r="AQ353">
            <v>31.589672</v>
          </cell>
          <cell r="AR353">
            <v>6.4538045000000004</v>
          </cell>
          <cell r="AS353">
            <v>6.7595109999999998</v>
          </cell>
          <cell r="AT353">
            <v>5.2649454999999996</v>
          </cell>
          <cell r="AU353">
            <v>10.088315</v>
          </cell>
          <cell r="AV353">
            <v>33.288043999999999</v>
          </cell>
          <cell r="AW353">
            <v>0</v>
          </cell>
        </row>
        <row r="354">
          <cell r="A354">
            <v>4742</v>
          </cell>
          <cell r="B354" t="str">
            <v>Central New Mexico Community College</v>
          </cell>
          <cell r="C354">
            <v>4</v>
          </cell>
          <cell r="D354" t="str">
            <v>NM</v>
          </cell>
          <cell r="E354">
            <v>35</v>
          </cell>
          <cell r="F354">
            <v>34901</v>
          </cell>
          <cell r="G354" t="str">
            <v>Albuquerque</v>
          </cell>
          <cell r="H354">
            <v>35001</v>
          </cell>
          <cell r="I354" t="str">
            <v>Bernalillo</v>
          </cell>
          <cell r="J354">
            <v>87106</v>
          </cell>
          <cell r="K354">
            <v>9</v>
          </cell>
          <cell r="L354" t="str">
            <v>Two-year (public and private not-for-profit)</v>
          </cell>
          <cell r="M354">
            <v>1</v>
          </cell>
          <cell r="N354">
            <v>2</v>
          </cell>
          <cell r="O354">
            <v>1</v>
          </cell>
          <cell r="P354">
            <v>999</v>
          </cell>
          <cell r="Q354">
            <v>1912.0823</v>
          </cell>
          <cell r="R354">
            <v>2289.5803000000001</v>
          </cell>
          <cell r="S354">
            <v>0</v>
          </cell>
          <cell r="T354">
            <v>0</v>
          </cell>
          <cell r="U354">
            <v>0</v>
          </cell>
          <cell r="V354">
            <v>28891</v>
          </cell>
          <cell r="W354">
            <v>17265</v>
          </cell>
          <cell r="X354">
            <v>1376</v>
          </cell>
          <cell r="Y354">
            <v>1255</v>
          </cell>
          <cell r="Z354">
            <v>0.105841018884497</v>
          </cell>
          <cell r="AA354">
            <v>5.41259982253771E-2</v>
          </cell>
          <cell r="AB354">
            <v>4942</v>
          </cell>
          <cell r="AC354">
            <v>37664.479623824402</v>
          </cell>
          <cell r="AF354">
            <v>2947</v>
          </cell>
          <cell r="AH354">
            <v>30200</v>
          </cell>
          <cell r="AI354">
            <v>75.331481999999994</v>
          </cell>
          <cell r="AJ354">
            <v>61675404</v>
          </cell>
          <cell r="AK354">
            <v>32483654</v>
          </cell>
          <cell r="AL354">
            <v>2.4500435000000001E-2</v>
          </cell>
          <cell r="AM354">
            <v>2.9713294000000001E-2</v>
          </cell>
          <cell r="AN354">
            <v>0.39258617000000001</v>
          </cell>
          <cell r="AO354">
            <v>1.5638575E-3</v>
          </cell>
          <cell r="AP354">
            <v>0</v>
          </cell>
          <cell r="AQ354">
            <v>16.221910000000001</v>
          </cell>
          <cell r="AR354">
            <v>23.66573</v>
          </cell>
          <cell r="AS354">
            <v>14.817416</v>
          </cell>
          <cell r="AT354">
            <v>4.3539323999999997</v>
          </cell>
          <cell r="AU354">
            <v>16.713484000000001</v>
          </cell>
          <cell r="AV354">
            <v>0</v>
          </cell>
          <cell r="AW354">
            <v>24.227528</v>
          </cell>
        </row>
        <row r="355">
          <cell r="A355">
            <v>11046</v>
          </cell>
          <cell r="B355" t="str">
            <v>Central Ohio Technical College</v>
          </cell>
          <cell r="C355">
            <v>2</v>
          </cell>
          <cell r="D355" t="str">
            <v>OH</v>
          </cell>
          <cell r="E355">
            <v>39</v>
          </cell>
          <cell r="F355">
            <v>15900</v>
          </cell>
          <cell r="G355" t="str">
            <v>Columbus</v>
          </cell>
          <cell r="H355">
            <v>39089</v>
          </cell>
          <cell r="I355" t="str">
            <v>Licking</v>
          </cell>
          <cell r="J355">
            <v>43055</v>
          </cell>
          <cell r="K355">
            <v>9</v>
          </cell>
          <cell r="L355" t="str">
            <v>Two-year (public and private not-for-profit)</v>
          </cell>
          <cell r="M355">
            <v>1</v>
          </cell>
          <cell r="N355">
            <v>2</v>
          </cell>
          <cell r="O355">
            <v>1</v>
          </cell>
          <cell r="P355">
            <v>999</v>
          </cell>
          <cell r="Q355">
            <v>1892.9454000000001</v>
          </cell>
          <cell r="R355">
            <v>2856.4441000000002</v>
          </cell>
          <cell r="S355">
            <v>0</v>
          </cell>
          <cell r="T355">
            <v>0</v>
          </cell>
          <cell r="U355">
            <v>0</v>
          </cell>
          <cell r="V355">
            <v>3648</v>
          </cell>
          <cell r="W355">
            <v>1832</v>
          </cell>
          <cell r="X355">
            <v>4296</v>
          </cell>
          <cell r="Y355">
            <v>2412</v>
          </cell>
          <cell r="Z355">
            <v>0.119642857142857</v>
          </cell>
          <cell r="AA355">
            <v>0.22754491017963999</v>
          </cell>
          <cell r="AB355">
            <v>5801</v>
          </cell>
          <cell r="AC355">
            <v>37503.5</v>
          </cell>
          <cell r="AF355">
            <v>9539</v>
          </cell>
          <cell r="AH355">
            <v>31800</v>
          </cell>
          <cell r="AI355">
            <v>447.5213</v>
          </cell>
          <cell r="AJ355">
            <v>12191626</v>
          </cell>
          <cell r="AK355">
            <v>3628142</v>
          </cell>
          <cell r="AL355">
            <v>7.6419213E-3</v>
          </cell>
          <cell r="AM355">
            <v>2.9475983000000001E-2</v>
          </cell>
          <cell r="AN355">
            <v>1.1462882000000001E-2</v>
          </cell>
          <cell r="AO355">
            <v>0</v>
          </cell>
          <cell r="AP355">
            <v>0</v>
          </cell>
          <cell r="AQ355">
            <v>23.529411</v>
          </cell>
          <cell r="AR355">
            <v>44.607841000000001</v>
          </cell>
          <cell r="AS355">
            <v>0</v>
          </cell>
          <cell r="AT355">
            <v>13.725491</v>
          </cell>
          <cell r="AU355">
            <v>10.294117</v>
          </cell>
          <cell r="AV355">
            <v>4.9019608000000003</v>
          </cell>
          <cell r="AW355">
            <v>2.9411763999999998</v>
          </cell>
        </row>
        <row r="356">
          <cell r="A356">
            <v>3188</v>
          </cell>
          <cell r="B356" t="str">
            <v>Central Oregon Community College</v>
          </cell>
          <cell r="C356">
            <v>4</v>
          </cell>
          <cell r="D356" t="str">
            <v>OR</v>
          </cell>
          <cell r="E356">
            <v>41</v>
          </cell>
          <cell r="F356">
            <v>39203</v>
          </cell>
          <cell r="G356" t="str">
            <v>Bend</v>
          </cell>
          <cell r="H356">
            <v>41017</v>
          </cell>
          <cell r="I356" t="str">
            <v>Deschutes</v>
          </cell>
          <cell r="J356">
            <v>97701</v>
          </cell>
          <cell r="K356">
            <v>9</v>
          </cell>
          <cell r="L356" t="str">
            <v>Two-year (public and private not-for-profit)</v>
          </cell>
          <cell r="M356">
            <v>1</v>
          </cell>
          <cell r="N356">
            <v>2</v>
          </cell>
          <cell r="O356">
            <v>1</v>
          </cell>
          <cell r="P356">
            <v>999</v>
          </cell>
          <cell r="Q356">
            <v>2251.9067</v>
          </cell>
          <cell r="R356">
            <v>3387.9524000000001</v>
          </cell>
          <cell r="S356">
            <v>0</v>
          </cell>
          <cell r="T356">
            <v>0</v>
          </cell>
          <cell r="U356">
            <v>0</v>
          </cell>
          <cell r="V356">
            <v>6760</v>
          </cell>
          <cell r="W356">
            <v>4079</v>
          </cell>
          <cell r="X356">
            <v>4401</v>
          </cell>
          <cell r="Y356">
            <v>2223</v>
          </cell>
          <cell r="Z356">
            <v>0.174894217207334</v>
          </cell>
          <cell r="AA356">
            <v>0.12776412776412699</v>
          </cell>
          <cell r="AB356">
            <v>6646</v>
          </cell>
          <cell r="AC356">
            <v>49509.483870967699</v>
          </cell>
          <cell r="AF356">
            <v>8329</v>
          </cell>
          <cell r="AH356">
            <v>29500</v>
          </cell>
          <cell r="AI356">
            <v>683.85486000000003</v>
          </cell>
          <cell r="AJ356">
            <v>22153381</v>
          </cell>
          <cell r="AK356">
            <v>10092035</v>
          </cell>
          <cell r="AL356">
            <v>9.0708509E-3</v>
          </cell>
          <cell r="AM356">
            <v>4.1676880999999997E-3</v>
          </cell>
          <cell r="AN356">
            <v>2.745771E-2</v>
          </cell>
          <cell r="AO356">
            <v>6.1289533E-3</v>
          </cell>
          <cell r="AP356">
            <v>0</v>
          </cell>
          <cell r="AQ356">
            <v>9.4562644999999996</v>
          </cell>
          <cell r="AR356">
            <v>30.732861</v>
          </cell>
          <cell r="AS356">
            <v>40.425533000000001</v>
          </cell>
          <cell r="AT356">
            <v>3.0732860999999998</v>
          </cell>
          <cell r="AU356">
            <v>3.5460992</v>
          </cell>
          <cell r="AV356">
            <v>1.8912530000000001</v>
          </cell>
          <cell r="AW356">
            <v>10.874703999999999</v>
          </cell>
        </row>
        <row r="357">
          <cell r="A357">
            <v>4890</v>
          </cell>
          <cell r="B357" t="str">
            <v>Central Penn College</v>
          </cell>
          <cell r="C357">
            <v>1</v>
          </cell>
          <cell r="D357" t="str">
            <v>PA</v>
          </cell>
          <cell r="E357">
            <v>42</v>
          </cell>
          <cell r="F357">
            <v>19200</v>
          </cell>
          <cell r="G357" t="str">
            <v>Harrisburg</v>
          </cell>
          <cell r="H357">
            <v>42041</v>
          </cell>
          <cell r="I357" t="str">
            <v>Cumberland</v>
          </cell>
          <cell r="J357">
            <v>17093</v>
          </cell>
          <cell r="K357">
            <v>10</v>
          </cell>
          <cell r="L357" t="str">
            <v>Four-year for-profit</v>
          </cell>
          <cell r="M357">
            <v>3</v>
          </cell>
          <cell r="N357">
            <v>1</v>
          </cell>
          <cell r="O357">
            <v>0</v>
          </cell>
          <cell r="P357">
            <v>999</v>
          </cell>
          <cell r="Q357">
            <v>3025.2329</v>
          </cell>
          <cell r="R357">
            <v>5009.4004000000004</v>
          </cell>
          <cell r="S357">
            <v>0</v>
          </cell>
          <cell r="T357">
            <v>0</v>
          </cell>
          <cell r="U357">
            <v>0</v>
          </cell>
          <cell r="V357">
            <v>1277</v>
          </cell>
          <cell r="W357">
            <v>579</v>
          </cell>
          <cell r="X357">
            <v>16659</v>
          </cell>
          <cell r="Y357">
            <v>11600</v>
          </cell>
          <cell r="Z357">
            <v>0.34328358208955201</v>
          </cell>
          <cell r="AB357">
            <v>4824</v>
          </cell>
          <cell r="AC357">
            <v>32359.919999999998</v>
          </cell>
          <cell r="AF357">
            <v>16562</v>
          </cell>
          <cell r="AH357">
            <v>32100</v>
          </cell>
          <cell r="AJ357">
            <v>6817442</v>
          </cell>
          <cell r="AK357">
            <v>2161816</v>
          </cell>
          <cell r="AL357">
            <v>5.1813470000000002E-3</v>
          </cell>
          <cell r="AM357">
            <v>4.1450776000000002E-2</v>
          </cell>
          <cell r="AN357">
            <v>1.8998273E-2</v>
          </cell>
          <cell r="AO357">
            <v>0</v>
          </cell>
          <cell r="AP357">
            <v>0</v>
          </cell>
          <cell r="AQ357">
            <v>55.111111000000001</v>
          </cell>
          <cell r="AR357">
            <v>25.777778999999999</v>
          </cell>
          <cell r="AS357">
            <v>0</v>
          </cell>
          <cell r="AT357">
            <v>10.222222</v>
          </cell>
          <cell r="AU357">
            <v>5.3333335000000002</v>
          </cell>
          <cell r="AV357">
            <v>3.5555555999999999</v>
          </cell>
          <cell r="AW357">
            <v>0</v>
          </cell>
        </row>
        <row r="358">
          <cell r="A358">
            <v>2915</v>
          </cell>
          <cell r="B358" t="str">
            <v>Central Piedmont Community College</v>
          </cell>
          <cell r="C358">
            <v>3</v>
          </cell>
          <cell r="D358" t="str">
            <v>NC</v>
          </cell>
          <cell r="E358">
            <v>37</v>
          </cell>
          <cell r="F358">
            <v>900</v>
          </cell>
          <cell r="G358" t="str">
            <v>Charlotte</v>
          </cell>
          <cell r="H358">
            <v>37119</v>
          </cell>
          <cell r="I358" t="str">
            <v>Mecklenburg</v>
          </cell>
          <cell r="J358">
            <v>28204</v>
          </cell>
          <cell r="K358">
            <v>9</v>
          </cell>
          <cell r="L358" t="str">
            <v>Two-year (public and private not-for-profit)</v>
          </cell>
          <cell r="M358">
            <v>1</v>
          </cell>
          <cell r="N358">
            <v>2</v>
          </cell>
          <cell r="O358">
            <v>1</v>
          </cell>
          <cell r="P358">
            <v>999</v>
          </cell>
          <cell r="Q358">
            <v>2491.8416000000002</v>
          </cell>
          <cell r="R358">
            <v>3266.5542</v>
          </cell>
          <cell r="S358">
            <v>0</v>
          </cell>
          <cell r="T358">
            <v>0</v>
          </cell>
          <cell r="U358">
            <v>0</v>
          </cell>
          <cell r="V358">
            <v>20198</v>
          </cell>
          <cell r="W358">
            <v>14908</v>
          </cell>
          <cell r="X358">
            <v>2664</v>
          </cell>
          <cell r="Y358">
            <v>918</v>
          </cell>
          <cell r="Z358">
            <v>0.115736885928393</v>
          </cell>
          <cell r="AA358">
            <v>6.02409638554217E-2</v>
          </cell>
          <cell r="AB358">
            <v>5766</v>
          </cell>
          <cell r="AC358">
            <v>34816.661237785003</v>
          </cell>
          <cell r="AF358">
            <v>11181</v>
          </cell>
          <cell r="AH358">
            <v>28100</v>
          </cell>
          <cell r="AJ358">
            <v>62873336</v>
          </cell>
          <cell r="AK358">
            <v>33091768</v>
          </cell>
          <cell r="AL358">
            <v>2.9581433000000001E-2</v>
          </cell>
          <cell r="AM358">
            <v>0.24403005999999999</v>
          </cell>
          <cell r="AN358">
            <v>1.9653877E-2</v>
          </cell>
          <cell r="AO358">
            <v>5.9028710999999998E-2</v>
          </cell>
          <cell r="AP358">
            <v>0.88495575999999998</v>
          </cell>
          <cell r="AQ358">
            <v>25.284451000000001</v>
          </cell>
          <cell r="AR358">
            <v>26.422250999999999</v>
          </cell>
          <cell r="AS358">
            <v>21.365359999999999</v>
          </cell>
          <cell r="AT358">
            <v>5.9418458999999997</v>
          </cell>
          <cell r="AU358">
            <v>10.11378</v>
          </cell>
          <cell r="AV358">
            <v>0</v>
          </cell>
          <cell r="AW358">
            <v>9.9873580999999998</v>
          </cell>
        </row>
        <row r="359">
          <cell r="A359">
            <v>3026</v>
          </cell>
          <cell r="B359" t="str">
            <v>Central State University</v>
          </cell>
          <cell r="C359">
            <v>2</v>
          </cell>
          <cell r="D359" t="str">
            <v>OH</v>
          </cell>
          <cell r="E359">
            <v>39</v>
          </cell>
          <cell r="F359">
            <v>12501</v>
          </cell>
          <cell r="G359" t="str">
            <v>Dayton</v>
          </cell>
          <cell r="H359">
            <v>39057</v>
          </cell>
          <cell r="I359" t="str">
            <v>Greene</v>
          </cell>
          <cell r="J359">
            <v>45384</v>
          </cell>
          <cell r="K359">
            <v>5</v>
          </cell>
          <cell r="L359" t="str">
            <v>Selective public</v>
          </cell>
          <cell r="M359">
            <v>1</v>
          </cell>
          <cell r="N359">
            <v>1</v>
          </cell>
          <cell r="O359">
            <v>1</v>
          </cell>
          <cell r="P359">
            <v>4</v>
          </cell>
          <cell r="Q359">
            <v>5192.6059999999998</v>
          </cell>
          <cell r="R359">
            <v>6022.0244000000002</v>
          </cell>
          <cell r="S359">
            <v>0</v>
          </cell>
          <cell r="T359">
            <v>1</v>
          </cell>
          <cell r="U359">
            <v>0</v>
          </cell>
          <cell r="V359">
            <v>2036</v>
          </cell>
          <cell r="W359">
            <v>1103</v>
          </cell>
          <cell r="X359">
            <v>6246</v>
          </cell>
          <cell r="Y359">
            <v>3573</v>
          </cell>
          <cell r="Z359">
            <v>0.25177304964538999</v>
          </cell>
          <cell r="AA359">
            <v>0.18787878787878701</v>
          </cell>
          <cell r="AB359">
            <v>6423</v>
          </cell>
          <cell r="AC359">
            <v>48209.532467532401</v>
          </cell>
          <cell r="AD359">
            <v>800</v>
          </cell>
          <cell r="AF359">
            <v>10702</v>
          </cell>
          <cell r="AG359">
            <v>0.66720003000000005</v>
          </cell>
          <cell r="AH359">
            <v>24900</v>
          </cell>
          <cell r="AI359">
            <v>2682.9636</v>
          </cell>
          <cell r="AJ359">
            <v>12664945</v>
          </cell>
          <cell r="AK359">
            <v>5955213</v>
          </cell>
          <cell r="AL359">
            <v>3.7209303E-3</v>
          </cell>
          <cell r="AM359">
            <v>0.94790697000000002</v>
          </cell>
          <cell r="AN359">
            <v>0</v>
          </cell>
          <cell r="AO359">
            <v>7.4418606E-3</v>
          </cell>
          <cell r="AP359">
            <v>6.7484665000000001</v>
          </cell>
          <cell r="AQ359">
            <v>20.858896000000001</v>
          </cell>
          <cell r="AR359">
            <v>0</v>
          </cell>
          <cell r="AS359">
            <v>1.2269939000000001</v>
          </cell>
          <cell r="AT359">
            <v>3.0674845999999998</v>
          </cell>
          <cell r="AU359">
            <v>15.95092</v>
          </cell>
          <cell r="AV359">
            <v>52.147239999999996</v>
          </cell>
          <cell r="AW359">
            <v>0</v>
          </cell>
        </row>
        <row r="360">
          <cell r="A360">
            <v>4003</v>
          </cell>
          <cell r="B360" t="str">
            <v>Central Texas College District</v>
          </cell>
          <cell r="C360">
            <v>3</v>
          </cell>
          <cell r="D360" t="str">
            <v>TX</v>
          </cell>
          <cell r="E360">
            <v>48</v>
          </cell>
          <cell r="F360">
            <v>32900</v>
          </cell>
          <cell r="G360" t="str">
            <v>Killeen</v>
          </cell>
          <cell r="H360">
            <v>48027</v>
          </cell>
          <cell r="I360" t="str">
            <v>Bell</v>
          </cell>
          <cell r="J360">
            <v>76549</v>
          </cell>
          <cell r="K360">
            <v>9</v>
          </cell>
          <cell r="L360" t="str">
            <v>Two-year (public and private not-for-profit)</v>
          </cell>
          <cell r="M360">
            <v>1</v>
          </cell>
          <cell r="N360">
            <v>2</v>
          </cell>
          <cell r="O360">
            <v>1</v>
          </cell>
          <cell r="P360">
            <v>999</v>
          </cell>
          <cell r="Q360">
            <v>2117.8569000000002</v>
          </cell>
          <cell r="R360">
            <v>1885.8916999999999</v>
          </cell>
          <cell r="S360">
            <v>0</v>
          </cell>
          <cell r="T360">
            <v>0</v>
          </cell>
          <cell r="U360">
            <v>0</v>
          </cell>
          <cell r="V360">
            <v>21647</v>
          </cell>
          <cell r="W360">
            <v>14636</v>
          </cell>
          <cell r="X360">
            <v>2790</v>
          </cell>
          <cell r="Y360">
            <v>1206</v>
          </cell>
          <cell r="Z360">
            <v>0.14475138121546899</v>
          </cell>
          <cell r="AA360">
            <v>0.68364197530864201</v>
          </cell>
          <cell r="AB360">
            <v>5896</v>
          </cell>
          <cell r="AC360">
            <v>45186.647482014298</v>
          </cell>
          <cell r="AF360">
            <v>3813</v>
          </cell>
          <cell r="AH360">
            <v>33700</v>
          </cell>
          <cell r="AJ360">
            <v>44556443</v>
          </cell>
          <cell r="AK360">
            <v>32828712</v>
          </cell>
          <cell r="AL360">
            <v>3.8535118E-2</v>
          </cell>
          <cell r="AM360">
            <v>0.29468434999999998</v>
          </cell>
          <cell r="AN360">
            <v>0.13309646999999999</v>
          </cell>
          <cell r="AO360">
            <v>7.1057667999999997E-3</v>
          </cell>
          <cell r="AP360">
            <v>0.11252813</v>
          </cell>
          <cell r="AQ360">
            <v>8.7771939999999997</v>
          </cell>
          <cell r="AR360">
            <v>5.9639911999999997</v>
          </cell>
          <cell r="AS360">
            <v>59.602401999999998</v>
          </cell>
          <cell r="AT360">
            <v>7.3518381000000002</v>
          </cell>
          <cell r="AU360">
            <v>7.1267814999999999</v>
          </cell>
          <cell r="AV360">
            <v>0.93773448000000004</v>
          </cell>
          <cell r="AW360">
            <v>10.127532</v>
          </cell>
        </row>
        <row r="361">
          <cell r="A361">
            <v>4988</v>
          </cell>
          <cell r="B361" t="str">
            <v>Central Virginia Community College</v>
          </cell>
          <cell r="C361">
            <v>3</v>
          </cell>
          <cell r="D361" t="str">
            <v>VA</v>
          </cell>
          <cell r="E361">
            <v>51</v>
          </cell>
          <cell r="F361">
            <v>2300</v>
          </cell>
          <cell r="G361" t="str">
            <v>Lynchburg</v>
          </cell>
          <cell r="H361">
            <v>51680</v>
          </cell>
          <cell r="I361" t="str">
            <v>Lynchburg City</v>
          </cell>
          <cell r="J361">
            <v>24502</v>
          </cell>
          <cell r="K361">
            <v>9</v>
          </cell>
          <cell r="L361" t="str">
            <v>Two-year (public and private not-for-profit)</v>
          </cell>
          <cell r="M361">
            <v>1</v>
          </cell>
          <cell r="N361">
            <v>2</v>
          </cell>
          <cell r="O361">
            <v>1</v>
          </cell>
          <cell r="P361">
            <v>999</v>
          </cell>
          <cell r="Q361">
            <v>1564.8719000000001</v>
          </cell>
          <cell r="R361">
            <v>2559.3371999999999</v>
          </cell>
          <cell r="S361">
            <v>0</v>
          </cell>
          <cell r="T361">
            <v>0</v>
          </cell>
          <cell r="U361">
            <v>0</v>
          </cell>
          <cell r="V361">
            <v>4730</v>
          </cell>
          <cell r="W361">
            <v>3919</v>
          </cell>
          <cell r="X361">
            <v>4245</v>
          </cell>
          <cell r="Y361">
            <v>1223</v>
          </cell>
          <cell r="Z361">
            <v>0.247311827956989</v>
          </cell>
          <cell r="AA361">
            <v>0.21052631578947301</v>
          </cell>
          <cell r="AB361">
            <v>6116</v>
          </cell>
          <cell r="AC361">
            <v>49069.8909090909</v>
          </cell>
          <cell r="AF361">
            <v>4111</v>
          </cell>
          <cell r="AH361">
            <v>26300</v>
          </cell>
          <cell r="AJ361">
            <v>12103823</v>
          </cell>
          <cell r="AK361">
            <v>5923946</v>
          </cell>
          <cell r="AL361">
            <v>1.3523858E-2</v>
          </cell>
          <cell r="AM361">
            <v>0.16483797</v>
          </cell>
          <cell r="AN361">
            <v>6.1240111999999996E-3</v>
          </cell>
          <cell r="AO361">
            <v>4.8481757000000004E-3</v>
          </cell>
          <cell r="AP361">
            <v>0</v>
          </cell>
          <cell r="AQ361">
            <v>20.75</v>
          </cell>
          <cell r="AR361">
            <v>27</v>
          </cell>
          <cell r="AS361">
            <v>33</v>
          </cell>
          <cell r="AT361">
            <v>1.75</v>
          </cell>
          <cell r="AU361">
            <v>12.75</v>
          </cell>
          <cell r="AV361">
            <v>4</v>
          </cell>
          <cell r="AW361">
            <v>0.75</v>
          </cell>
        </row>
        <row r="362">
          <cell r="A362">
            <v>3771</v>
          </cell>
          <cell r="B362" t="str">
            <v>Central Washington University</v>
          </cell>
          <cell r="C362">
            <v>4</v>
          </cell>
          <cell r="D362" t="str">
            <v>WA</v>
          </cell>
          <cell r="E362">
            <v>53</v>
          </cell>
          <cell r="F362">
            <v>39000</v>
          </cell>
          <cell r="G362" t="str">
            <v>Yakima</v>
          </cell>
          <cell r="H362">
            <v>53037</v>
          </cell>
          <cell r="I362" t="str">
            <v>Kittitas</v>
          </cell>
          <cell r="J362">
            <v>98926</v>
          </cell>
          <cell r="K362">
            <v>5</v>
          </cell>
          <cell r="L362" t="str">
            <v>Selective public</v>
          </cell>
          <cell r="M362">
            <v>1</v>
          </cell>
          <cell r="N362">
            <v>1</v>
          </cell>
          <cell r="O362">
            <v>1</v>
          </cell>
          <cell r="P362">
            <v>4</v>
          </cell>
          <cell r="Q362">
            <v>4934.8236999999999</v>
          </cell>
          <cell r="R362">
            <v>7196.7777999999998</v>
          </cell>
          <cell r="S362">
            <v>0</v>
          </cell>
          <cell r="T362">
            <v>0</v>
          </cell>
          <cell r="U362">
            <v>0</v>
          </cell>
          <cell r="V362">
            <v>10423</v>
          </cell>
          <cell r="W362">
            <v>8050</v>
          </cell>
          <cell r="X362">
            <v>9017</v>
          </cell>
          <cell r="Y362">
            <v>3162</v>
          </cell>
          <cell r="Z362">
            <v>0.51353179972936402</v>
          </cell>
          <cell r="AA362">
            <v>0.50316742081447896</v>
          </cell>
          <cell r="AB362">
            <v>7306</v>
          </cell>
          <cell r="AC362">
            <v>51881.934718100798</v>
          </cell>
          <cell r="AD362">
            <v>975</v>
          </cell>
          <cell r="AE362">
            <v>990</v>
          </cell>
          <cell r="AF362">
            <v>8866</v>
          </cell>
          <cell r="AG362">
            <v>0.17839999000000001</v>
          </cell>
          <cell r="AH362">
            <v>44900</v>
          </cell>
          <cell r="AI362">
            <v>969.25977</v>
          </cell>
          <cell r="AJ362">
            <v>83070710</v>
          </cell>
          <cell r="AK362">
            <v>42275132</v>
          </cell>
          <cell r="AL362">
            <v>4.0904905999999998E-2</v>
          </cell>
          <cell r="AM362">
            <v>2.0781271E-2</v>
          </cell>
          <cell r="AN362">
            <v>4.6297512999999998E-2</v>
          </cell>
          <cell r="AO362">
            <v>2.4200974E-2</v>
          </cell>
          <cell r="AP362">
            <v>6.2052506999999997</v>
          </cell>
          <cell r="AQ362">
            <v>28.782816</v>
          </cell>
          <cell r="AR362">
            <v>3.3412888000000001</v>
          </cell>
          <cell r="AS362">
            <v>4.4391407999999997</v>
          </cell>
          <cell r="AT362">
            <v>8.3054895000000002</v>
          </cell>
          <cell r="AU362">
            <v>8.4009541999999993</v>
          </cell>
          <cell r="AV362">
            <v>39.713603999999997</v>
          </cell>
          <cell r="AW362">
            <v>0.81145584999999998</v>
          </cell>
        </row>
        <row r="363">
          <cell r="A363">
            <v>7289</v>
          </cell>
          <cell r="B363" t="str">
            <v>Central Wyoming College</v>
          </cell>
          <cell r="C363">
            <v>4</v>
          </cell>
          <cell r="D363" t="str">
            <v>WY</v>
          </cell>
          <cell r="E363">
            <v>56</v>
          </cell>
          <cell r="F363">
            <v>34303</v>
          </cell>
          <cell r="G363" t="str">
            <v>Riverton</v>
          </cell>
          <cell r="H363">
            <v>56013</v>
          </cell>
          <cell r="I363" t="str">
            <v>Fremont</v>
          </cell>
          <cell r="J363">
            <v>82501</v>
          </cell>
          <cell r="K363">
            <v>9</v>
          </cell>
          <cell r="L363" t="str">
            <v>Two-year (public and private not-for-profit)</v>
          </cell>
          <cell r="M363">
            <v>1</v>
          </cell>
          <cell r="N363">
            <v>2</v>
          </cell>
          <cell r="O363">
            <v>1</v>
          </cell>
          <cell r="P363">
            <v>999</v>
          </cell>
          <cell r="Q363">
            <v>2403.5518000000002</v>
          </cell>
          <cell r="R363">
            <v>4905.8062</v>
          </cell>
          <cell r="S363">
            <v>0</v>
          </cell>
          <cell r="T363">
            <v>0</v>
          </cell>
          <cell r="U363">
            <v>0</v>
          </cell>
          <cell r="V363">
            <v>2182</v>
          </cell>
          <cell r="W363">
            <v>1644</v>
          </cell>
          <cell r="X363">
            <v>2712</v>
          </cell>
          <cell r="Y363">
            <v>1508</v>
          </cell>
          <cell r="Z363">
            <v>0.29203539823008801</v>
          </cell>
          <cell r="AA363">
            <v>0.189873417721519</v>
          </cell>
          <cell r="AB363">
            <v>6182</v>
          </cell>
          <cell r="AC363">
            <v>37111.594594594499</v>
          </cell>
          <cell r="AF363">
            <v>2127</v>
          </cell>
          <cell r="AH363">
            <v>30500</v>
          </cell>
          <cell r="AI363">
            <v>423.23842999999999</v>
          </cell>
          <cell r="AJ363">
            <v>9599957</v>
          </cell>
          <cell r="AK363">
            <v>4149213</v>
          </cell>
          <cell r="AL363">
            <v>3.649635E-3</v>
          </cell>
          <cell r="AM363">
            <v>3.649635E-3</v>
          </cell>
          <cell r="AN363">
            <v>3.3454987999999998E-2</v>
          </cell>
          <cell r="AO363">
            <v>1.0948905E-2</v>
          </cell>
          <cell r="AP363">
            <v>5.2631578000000001</v>
          </cell>
          <cell r="AQ363">
            <v>8.4210528999999994</v>
          </cell>
          <cell r="AR363">
            <v>22.105263000000001</v>
          </cell>
          <cell r="AS363">
            <v>7.8947368000000004</v>
          </cell>
          <cell r="AT363">
            <v>6.3157896999999998</v>
          </cell>
          <cell r="AU363">
            <v>36.315787999999998</v>
          </cell>
          <cell r="AV363">
            <v>10</v>
          </cell>
          <cell r="AW363">
            <v>3.6842104999999998</v>
          </cell>
        </row>
        <row r="364">
          <cell r="A364">
            <v>3772</v>
          </cell>
          <cell r="B364" t="str">
            <v>Centralia College</v>
          </cell>
          <cell r="C364">
            <v>4</v>
          </cell>
          <cell r="D364" t="str">
            <v>WA</v>
          </cell>
          <cell r="E364">
            <v>53</v>
          </cell>
          <cell r="F364">
            <v>39400</v>
          </cell>
          <cell r="G364" t="str">
            <v>Seattle</v>
          </cell>
          <cell r="H364">
            <v>53041</v>
          </cell>
          <cell r="I364" t="str">
            <v>Lewis</v>
          </cell>
          <cell r="J364">
            <v>98531</v>
          </cell>
          <cell r="K364">
            <v>7</v>
          </cell>
          <cell r="L364" t="str">
            <v>Nonselective four-year public</v>
          </cell>
          <cell r="M364">
            <v>1</v>
          </cell>
          <cell r="N364">
            <v>1</v>
          </cell>
          <cell r="O364">
            <v>1</v>
          </cell>
          <cell r="P364">
            <v>999</v>
          </cell>
          <cell r="Q364">
            <v>2830.1401000000001</v>
          </cell>
          <cell r="R364">
            <v>4725.9062999999996</v>
          </cell>
          <cell r="S364">
            <v>0</v>
          </cell>
          <cell r="T364">
            <v>0</v>
          </cell>
          <cell r="U364">
            <v>0</v>
          </cell>
          <cell r="V364">
            <v>3453</v>
          </cell>
          <cell r="W364">
            <v>3063</v>
          </cell>
          <cell r="X364">
            <v>3834</v>
          </cell>
          <cell r="Y364">
            <v>1776</v>
          </cell>
          <cell r="AA364">
            <v>0.34873949579831898</v>
          </cell>
          <cell r="AB364">
            <v>6062</v>
          </cell>
          <cell r="AC364">
            <v>46419.135593220301</v>
          </cell>
          <cell r="AF364">
            <v>4623</v>
          </cell>
          <cell r="AH364">
            <v>27700</v>
          </cell>
          <cell r="AI364">
            <v>1211.6162999999999</v>
          </cell>
          <cell r="AJ364">
            <v>15992322</v>
          </cell>
          <cell r="AK364">
            <v>9596239</v>
          </cell>
          <cell r="AL364">
            <v>1.3385569999999999E-2</v>
          </cell>
          <cell r="AM364">
            <v>2.3832842999999999E-2</v>
          </cell>
          <cell r="AN364">
            <v>3.8524322E-2</v>
          </cell>
          <cell r="AO364">
            <v>2.2853412999999999E-3</v>
          </cell>
          <cell r="AP364">
            <v>0</v>
          </cell>
          <cell r="AQ364">
            <v>7.3099413000000002</v>
          </cell>
          <cell r="AR364">
            <v>7.3099413000000002</v>
          </cell>
          <cell r="AS364">
            <v>66.081871000000007</v>
          </cell>
          <cell r="AT364">
            <v>0</v>
          </cell>
          <cell r="AU364">
            <v>13.74269</v>
          </cell>
          <cell r="AV364">
            <v>0</v>
          </cell>
          <cell r="AW364">
            <v>5.5555553</v>
          </cell>
        </row>
        <row r="365">
          <cell r="A365">
            <v>1961</v>
          </cell>
          <cell r="B365" t="str">
            <v>Centre College Of Kentucky</v>
          </cell>
          <cell r="C365">
            <v>3</v>
          </cell>
          <cell r="D365" t="str">
            <v>KY</v>
          </cell>
          <cell r="E365">
            <v>21</v>
          </cell>
          <cell r="F365">
            <v>12903</v>
          </cell>
          <cell r="G365" t="str">
            <v>Danville</v>
          </cell>
          <cell r="H365">
            <v>21021</v>
          </cell>
          <cell r="I365" t="str">
            <v>Boyle</v>
          </cell>
          <cell r="J365">
            <v>40422</v>
          </cell>
          <cell r="K365">
            <v>4</v>
          </cell>
          <cell r="L365" t="str">
            <v>Highly selective private</v>
          </cell>
          <cell r="M365">
            <v>2</v>
          </cell>
          <cell r="N365">
            <v>1</v>
          </cell>
          <cell r="O365">
            <v>0</v>
          </cell>
          <cell r="P365">
            <v>2</v>
          </cell>
          <cell r="Q365">
            <v>9497.9531000000006</v>
          </cell>
          <cell r="R365">
            <v>14025.682000000001</v>
          </cell>
          <cell r="S365">
            <v>0</v>
          </cell>
          <cell r="T365">
            <v>0</v>
          </cell>
          <cell r="U365">
            <v>0</v>
          </cell>
          <cell r="V365">
            <v>1381</v>
          </cell>
          <cell r="W365">
            <v>1055</v>
          </cell>
          <cell r="X365">
            <v>37120</v>
          </cell>
          <cell r="Y365">
            <v>16900</v>
          </cell>
          <cell r="Z365">
            <v>0.819620253164556</v>
          </cell>
          <cell r="AA365">
            <v>0.75985663082437205</v>
          </cell>
          <cell r="AB365">
            <v>6951</v>
          </cell>
          <cell r="AC365">
            <v>57492.277777777701</v>
          </cell>
          <cell r="AD365">
            <v>1225</v>
          </cell>
          <cell r="AE365">
            <v>1250</v>
          </cell>
          <cell r="AF365">
            <v>17161</v>
          </cell>
          <cell r="AG365">
            <v>0.31430000000000002</v>
          </cell>
          <cell r="AH365">
            <v>45000</v>
          </cell>
          <cell r="AJ365">
            <v>17868574</v>
          </cell>
          <cell r="AK365">
            <v>10811972</v>
          </cell>
          <cell r="AL365">
            <v>9.4786733000000005E-3</v>
          </cell>
          <cell r="AM365">
            <v>3.3175357000000003E-2</v>
          </cell>
          <cell r="AN365">
            <v>3.7914691E-3</v>
          </cell>
          <cell r="AO365">
            <v>1.4218009E-2</v>
          </cell>
          <cell r="AP365">
            <v>24.576270999999998</v>
          </cell>
          <cell r="AQ365">
            <v>0</v>
          </cell>
          <cell r="AR365">
            <v>0</v>
          </cell>
          <cell r="AS365">
            <v>0.42372882000000001</v>
          </cell>
          <cell r="AT365">
            <v>0</v>
          </cell>
          <cell r="AU365">
            <v>22.033897</v>
          </cell>
          <cell r="AV365">
            <v>52.966102999999997</v>
          </cell>
          <cell r="AW365">
            <v>0</v>
          </cell>
        </row>
        <row r="366">
          <cell r="A366">
            <v>67</v>
          </cell>
          <cell r="B366" t="str">
            <v>Centura College And Tidewater Tech</v>
          </cell>
          <cell r="C366">
            <v>3</v>
          </cell>
          <cell r="D366" t="str">
            <v>VA</v>
          </cell>
          <cell r="E366">
            <v>51</v>
          </cell>
          <cell r="F366">
            <v>2000</v>
          </cell>
          <cell r="G366" t="str">
            <v>Virginia Beach</v>
          </cell>
          <cell r="H366">
            <v>51810</v>
          </cell>
          <cell r="I366" t="str">
            <v>Virginia Beach City</v>
          </cell>
          <cell r="J366">
            <v>23452</v>
          </cell>
          <cell r="K366">
            <v>10</v>
          </cell>
          <cell r="L366" t="str">
            <v>Four-year for-profit</v>
          </cell>
          <cell r="M366">
            <v>3</v>
          </cell>
          <cell r="N366">
            <v>1</v>
          </cell>
          <cell r="O366">
            <v>0</v>
          </cell>
          <cell r="P366">
            <v>999</v>
          </cell>
          <cell r="Q366">
            <v>2647.9915000000001</v>
          </cell>
          <cell r="R366">
            <v>1886.2679000000001</v>
          </cell>
          <cell r="S366">
            <v>1</v>
          </cell>
          <cell r="T366">
            <v>0</v>
          </cell>
          <cell r="U366">
            <v>0</v>
          </cell>
          <cell r="V366">
            <v>1687</v>
          </cell>
          <cell r="W366">
            <v>1638</v>
          </cell>
          <cell r="X366">
            <v>16210.883</v>
          </cell>
          <cell r="Z366">
            <v>0.64671376940574499</v>
          </cell>
          <cell r="AA366">
            <v>1</v>
          </cell>
          <cell r="AB366">
            <v>4092.0554000000002</v>
          </cell>
          <cell r="AF366">
            <v>23555.368999999999</v>
          </cell>
          <cell r="AH366">
            <v>24313.363000000001</v>
          </cell>
          <cell r="AJ366">
            <v>1036042.7362908199</v>
          </cell>
          <cell r="AK366">
            <v>709239.47511026997</v>
          </cell>
          <cell r="AL366">
            <v>3.0525031000000001E-2</v>
          </cell>
          <cell r="AM366">
            <v>0.64163612999999997</v>
          </cell>
          <cell r="AN366">
            <v>3.4798535999999998E-2</v>
          </cell>
          <cell r="AO366">
            <v>0</v>
          </cell>
          <cell r="AP366">
            <v>0</v>
          </cell>
          <cell r="AQ366">
            <v>27.438469000000001</v>
          </cell>
          <cell r="AR366">
            <v>39.562443000000002</v>
          </cell>
          <cell r="AS366">
            <v>0</v>
          </cell>
          <cell r="AT366">
            <v>4.6490425999999996</v>
          </cell>
          <cell r="AU366">
            <v>14.67639</v>
          </cell>
          <cell r="AV366">
            <v>0</v>
          </cell>
          <cell r="AW366">
            <v>12.853236000000001</v>
          </cell>
        </row>
        <row r="367">
          <cell r="A367">
            <v>1161</v>
          </cell>
          <cell r="B367" t="str">
            <v>Cerritos Community College</v>
          </cell>
          <cell r="C367">
            <v>4</v>
          </cell>
          <cell r="D367" t="str">
            <v>CA</v>
          </cell>
          <cell r="E367">
            <v>6</v>
          </cell>
          <cell r="F367">
            <v>38300</v>
          </cell>
          <cell r="G367" t="str">
            <v>Los Angeles</v>
          </cell>
          <cell r="H367">
            <v>6037</v>
          </cell>
          <cell r="I367" t="str">
            <v>Los Angeles</v>
          </cell>
          <cell r="J367">
            <v>90650</v>
          </cell>
          <cell r="K367">
            <v>9</v>
          </cell>
          <cell r="L367" t="str">
            <v>Two-year (public and private not-for-profit)</v>
          </cell>
          <cell r="M367">
            <v>1</v>
          </cell>
          <cell r="N367">
            <v>2</v>
          </cell>
          <cell r="O367">
            <v>1</v>
          </cell>
          <cell r="P367">
            <v>999</v>
          </cell>
          <cell r="Q367">
            <v>1868.0367000000001</v>
          </cell>
          <cell r="R367">
            <v>3487.0435000000002</v>
          </cell>
          <cell r="S367">
            <v>0</v>
          </cell>
          <cell r="T367">
            <v>0</v>
          </cell>
          <cell r="U367">
            <v>0</v>
          </cell>
          <cell r="V367">
            <v>21404</v>
          </cell>
          <cell r="W367">
            <v>24536</v>
          </cell>
          <cell r="X367">
            <v>1346</v>
          </cell>
          <cell r="Y367">
            <v>342</v>
          </cell>
          <cell r="Z367">
            <v>0.24251497005987999</v>
          </cell>
          <cell r="AA367">
            <v>0.270606531881804</v>
          </cell>
          <cell r="AB367">
            <v>9534</v>
          </cell>
          <cell r="AC367">
            <v>64726.331058020398</v>
          </cell>
          <cell r="AF367">
            <v>3155</v>
          </cell>
          <cell r="AH367">
            <v>31400</v>
          </cell>
          <cell r="AJ367">
            <v>58472284</v>
          </cell>
          <cell r="AK367">
            <v>41280700</v>
          </cell>
          <cell r="AL367">
            <v>0.11688947</v>
          </cell>
          <cell r="AM367">
            <v>6.9978803000000006E-2</v>
          </cell>
          <cell r="AN367">
            <v>0.42643463999999998</v>
          </cell>
          <cell r="AO367">
            <v>0</v>
          </cell>
          <cell r="AP367">
            <v>2.1106259999999999</v>
          </cell>
          <cell r="AQ367">
            <v>20.160115999999999</v>
          </cell>
          <cell r="AR367">
            <v>13.245996999999999</v>
          </cell>
          <cell r="AS367">
            <v>38.136825999999999</v>
          </cell>
          <cell r="AT367">
            <v>6.1135368000000003</v>
          </cell>
          <cell r="AU367">
            <v>3.7845707000000002</v>
          </cell>
          <cell r="AV367">
            <v>3.3478894000000001</v>
          </cell>
          <cell r="AW367">
            <v>13.100436</v>
          </cell>
        </row>
        <row r="368">
          <cell r="A368">
            <v>85</v>
          </cell>
          <cell r="B368" t="str">
            <v>Certain Colorado Community Colleges</v>
          </cell>
          <cell r="C368">
            <v>4</v>
          </cell>
          <cell r="D368" t="str">
            <v>CO</v>
          </cell>
          <cell r="E368">
            <v>8</v>
          </cell>
          <cell r="F368">
            <v>28900</v>
          </cell>
          <cell r="G368" t="str">
            <v>Denver</v>
          </cell>
          <cell r="H368">
            <v>8001</v>
          </cell>
          <cell r="I368" t="str">
            <v>Adams</v>
          </cell>
          <cell r="J368">
            <v>80031</v>
          </cell>
          <cell r="K368">
            <v>9</v>
          </cell>
          <cell r="L368" t="str">
            <v>Two-year (public and private not-for-profit)</v>
          </cell>
          <cell r="M368">
            <v>1</v>
          </cell>
          <cell r="N368">
            <v>2</v>
          </cell>
          <cell r="O368">
            <v>1</v>
          </cell>
          <cell r="P368">
            <v>999</v>
          </cell>
          <cell r="Q368">
            <v>1827.9281000000001</v>
          </cell>
          <cell r="R368">
            <v>2243.0291000000002</v>
          </cell>
          <cell r="S368">
            <v>1</v>
          </cell>
          <cell r="T368">
            <v>0</v>
          </cell>
          <cell r="U368">
            <v>0</v>
          </cell>
          <cell r="V368">
            <v>69667</v>
          </cell>
          <cell r="W368">
            <v>48331</v>
          </cell>
          <cell r="X368">
            <v>3440.6889999999999</v>
          </cell>
          <cell r="Y368">
            <v>1700.3126999999999</v>
          </cell>
          <cell r="Z368">
            <v>0.178344168888424</v>
          </cell>
          <cell r="AA368">
            <v>0.171375467413317</v>
          </cell>
          <cell r="AB368">
            <v>5505.8950000000004</v>
          </cell>
          <cell r="AC368">
            <v>40606.047727532197</v>
          </cell>
          <cell r="AF368">
            <v>8704.4511999999995</v>
          </cell>
          <cell r="AH368">
            <v>31551.59</v>
          </cell>
          <cell r="AI368">
            <v>192.61313999999999</v>
          </cell>
          <cell r="AJ368">
            <v>27412943.7946373</v>
          </cell>
          <cell r="AK368">
            <v>15717872.9293621</v>
          </cell>
          <cell r="AL368">
            <v>3.6208644999999998E-2</v>
          </cell>
          <cell r="AM368">
            <v>6.5651447000000002E-2</v>
          </cell>
          <cell r="AN368">
            <v>0.15379362999999999</v>
          </cell>
          <cell r="AO368">
            <v>1.6614594999999999E-2</v>
          </cell>
          <cell r="AP368">
            <v>1.9264448999999999</v>
          </cell>
          <cell r="AQ368">
            <v>22.883831000000001</v>
          </cell>
          <cell r="AR368">
            <v>23.409223999999998</v>
          </cell>
          <cell r="AS368">
            <v>30.278265000000001</v>
          </cell>
          <cell r="AT368">
            <v>8.1338778000000005</v>
          </cell>
          <cell r="AU368">
            <v>5.9350066000000004</v>
          </cell>
          <cell r="AV368">
            <v>3.8918078000000002E-2</v>
          </cell>
          <cell r="AW368">
            <v>7.3944349000000003</v>
          </cell>
        </row>
        <row r="369">
          <cell r="A369">
            <v>201</v>
          </cell>
          <cell r="B369" t="str">
            <v>Chabot-Las Positas Community College District</v>
          </cell>
          <cell r="C369">
            <v>4</v>
          </cell>
          <cell r="D369" t="str">
            <v>CA</v>
          </cell>
          <cell r="E369">
            <v>6</v>
          </cell>
          <cell r="F369">
            <v>37800</v>
          </cell>
          <cell r="G369" t="str">
            <v>San Francisco</v>
          </cell>
          <cell r="H369">
            <v>6001</v>
          </cell>
          <cell r="I369" t="str">
            <v>Alameda</v>
          </cell>
          <cell r="J369">
            <v>94545</v>
          </cell>
          <cell r="K369">
            <v>9</v>
          </cell>
          <cell r="L369" t="str">
            <v>Two-year (public and private not-for-profit)</v>
          </cell>
          <cell r="M369">
            <v>1</v>
          </cell>
          <cell r="N369">
            <v>2</v>
          </cell>
          <cell r="O369">
            <v>1</v>
          </cell>
          <cell r="P369">
            <v>999</v>
          </cell>
          <cell r="Q369">
            <v>1916.7460000000001</v>
          </cell>
          <cell r="R369">
            <v>2589.1714000000002</v>
          </cell>
          <cell r="S369">
            <v>1</v>
          </cell>
          <cell r="T369">
            <v>0</v>
          </cell>
          <cell r="U369">
            <v>0</v>
          </cell>
          <cell r="V369">
            <v>13142</v>
          </cell>
          <cell r="W369">
            <v>13615</v>
          </cell>
          <cell r="X369">
            <v>1138</v>
          </cell>
          <cell r="Y369">
            <v>264</v>
          </cell>
          <cell r="Z369">
            <v>0.25610948191593302</v>
          </cell>
          <cell r="AA369">
            <v>0.33703703703703702</v>
          </cell>
          <cell r="AB369">
            <v>8342</v>
          </cell>
          <cell r="AC369">
            <v>66977.639344262207</v>
          </cell>
          <cell r="AF369">
            <v>5504</v>
          </cell>
          <cell r="AH369">
            <v>32900</v>
          </cell>
          <cell r="AJ369">
            <v>35621886</v>
          </cell>
          <cell r="AK369">
            <v>22534304</v>
          </cell>
          <cell r="AL369">
            <v>0.28035255999999997</v>
          </cell>
          <cell r="AM369">
            <v>0.13624679000000001</v>
          </cell>
          <cell r="AN369">
            <v>0.18677928999999999</v>
          </cell>
          <cell r="AO369">
            <v>1.3073816E-2</v>
          </cell>
          <cell r="AP369">
            <v>1.884058</v>
          </cell>
          <cell r="AQ369">
            <v>18.115942</v>
          </cell>
          <cell r="AR369">
            <v>13.333333</v>
          </cell>
          <cell r="AS369">
            <v>41.304347999999997</v>
          </cell>
          <cell r="AT369">
            <v>4.6376809999999997</v>
          </cell>
          <cell r="AU369">
            <v>8.2608689999999996</v>
          </cell>
          <cell r="AV369">
            <v>2.463768</v>
          </cell>
          <cell r="AW369">
            <v>10</v>
          </cell>
        </row>
        <row r="370">
          <cell r="A370">
            <v>2539</v>
          </cell>
          <cell r="B370" t="str">
            <v>Chadron State College</v>
          </cell>
          <cell r="C370">
            <v>2</v>
          </cell>
          <cell r="D370" t="str">
            <v>NE</v>
          </cell>
          <cell r="E370">
            <v>31</v>
          </cell>
          <cell r="F370">
            <v>27701</v>
          </cell>
          <cell r="G370" t="str">
            <v>Scottsbluff</v>
          </cell>
          <cell r="H370">
            <v>31045</v>
          </cell>
          <cell r="I370" t="str">
            <v>Dawes</v>
          </cell>
          <cell r="J370">
            <v>69337</v>
          </cell>
          <cell r="K370">
            <v>5</v>
          </cell>
          <cell r="L370" t="str">
            <v>Selective public</v>
          </cell>
          <cell r="M370">
            <v>1</v>
          </cell>
          <cell r="N370">
            <v>1</v>
          </cell>
          <cell r="O370">
            <v>1</v>
          </cell>
          <cell r="P370">
            <v>5</v>
          </cell>
          <cell r="Q370">
            <v>3133.5942</v>
          </cell>
          <cell r="R370">
            <v>3570.1709000000001</v>
          </cell>
          <cell r="S370">
            <v>0</v>
          </cell>
          <cell r="T370">
            <v>0</v>
          </cell>
          <cell r="U370">
            <v>0</v>
          </cell>
          <cell r="V370">
            <v>2432</v>
          </cell>
          <cell r="W370">
            <v>2686</v>
          </cell>
          <cell r="X370">
            <v>5737</v>
          </cell>
          <cell r="Y370">
            <v>2361</v>
          </cell>
          <cell r="Z370">
            <v>0.33251833740831199</v>
          </cell>
          <cell r="AA370">
            <v>0.33971291866028702</v>
          </cell>
          <cell r="AB370">
            <v>6702</v>
          </cell>
          <cell r="AC370">
            <v>46302.74</v>
          </cell>
          <cell r="AF370">
            <v>8047</v>
          </cell>
          <cell r="AH370">
            <v>37500</v>
          </cell>
          <cell r="AI370">
            <v>2081.7559000000001</v>
          </cell>
          <cell r="AJ370">
            <v>10354526</v>
          </cell>
          <cell r="AK370">
            <v>8507313</v>
          </cell>
          <cell r="AL370">
            <v>4.7190045000000003E-3</v>
          </cell>
          <cell r="AM370">
            <v>5.1480051999999998E-3</v>
          </cell>
          <cell r="AN370">
            <v>2.6169026000000001E-2</v>
          </cell>
          <cell r="AO370">
            <v>6.0060062000000004E-3</v>
          </cell>
          <cell r="AP370">
            <v>3.5714285000000001</v>
          </cell>
          <cell r="AQ370">
            <v>26.890757000000001</v>
          </cell>
          <cell r="AR370">
            <v>1.2605042</v>
          </cell>
          <cell r="AS370">
            <v>3.5714285000000001</v>
          </cell>
          <cell r="AT370">
            <v>14.07563</v>
          </cell>
          <cell r="AU370">
            <v>13.865546</v>
          </cell>
          <cell r="AV370">
            <v>36.764705999999997</v>
          </cell>
          <cell r="AW370">
            <v>0</v>
          </cell>
        </row>
        <row r="371">
          <cell r="A371">
            <v>1163</v>
          </cell>
          <cell r="B371" t="str">
            <v>Chaffey Community College</v>
          </cell>
          <cell r="C371">
            <v>4</v>
          </cell>
          <cell r="D371" t="str">
            <v>CA</v>
          </cell>
          <cell r="E371">
            <v>6</v>
          </cell>
          <cell r="F371">
            <v>38300</v>
          </cell>
          <cell r="G371" t="str">
            <v>Los Angeles</v>
          </cell>
          <cell r="H371">
            <v>6071</v>
          </cell>
          <cell r="I371" t="str">
            <v>San Bernardino</v>
          </cell>
          <cell r="J371">
            <v>91737</v>
          </cell>
          <cell r="K371">
            <v>9</v>
          </cell>
          <cell r="L371" t="str">
            <v>Two-year (public and private not-for-profit)</v>
          </cell>
          <cell r="M371">
            <v>1</v>
          </cell>
          <cell r="N371">
            <v>2</v>
          </cell>
          <cell r="O371">
            <v>1</v>
          </cell>
          <cell r="P371">
            <v>999</v>
          </cell>
          <cell r="Q371">
            <v>1580.3246999999999</v>
          </cell>
          <cell r="R371">
            <v>2418.3501000000001</v>
          </cell>
          <cell r="S371">
            <v>0</v>
          </cell>
          <cell r="T371">
            <v>0</v>
          </cell>
          <cell r="U371">
            <v>0</v>
          </cell>
          <cell r="V371">
            <v>19211</v>
          </cell>
          <cell r="W371">
            <v>15220</v>
          </cell>
          <cell r="X371">
            <v>1153</v>
          </cell>
          <cell r="Y371">
            <v>275</v>
          </cell>
          <cell r="Z371">
            <v>0.21012006861063401</v>
          </cell>
          <cell r="AA371">
            <v>0.25606469002695398</v>
          </cell>
          <cell r="AB371">
            <v>8641</v>
          </cell>
          <cell r="AC371">
            <v>65372.9285714285</v>
          </cell>
          <cell r="AF371">
            <v>7933</v>
          </cell>
          <cell r="AH371">
            <v>28100</v>
          </cell>
          <cell r="AJ371">
            <v>41993671</v>
          </cell>
          <cell r="AK371">
            <v>23764472</v>
          </cell>
          <cell r="AL371">
            <v>7.7923781999999997E-2</v>
          </cell>
          <cell r="AM371">
            <v>0.11432326</v>
          </cell>
          <cell r="AN371">
            <v>0.37279895000000002</v>
          </cell>
          <cell r="AO371">
            <v>1.3469119999999999E-2</v>
          </cell>
          <cell r="AP371">
            <v>0.80482900000000002</v>
          </cell>
          <cell r="AQ371">
            <v>21.730383</v>
          </cell>
          <cell r="AR371">
            <v>7.3775988000000003</v>
          </cell>
          <cell r="AS371">
            <v>47.954394999999998</v>
          </cell>
          <cell r="AT371">
            <v>3.5546612999999998</v>
          </cell>
          <cell r="AU371">
            <v>9.1884642000000003</v>
          </cell>
          <cell r="AV371">
            <v>0.87189806000000003</v>
          </cell>
          <cell r="AW371">
            <v>8.5177735999999999</v>
          </cell>
        </row>
        <row r="372">
          <cell r="A372">
            <v>1605</v>
          </cell>
          <cell r="B372" t="str">
            <v>Chaminade University Of Honolulu</v>
          </cell>
          <cell r="C372">
            <v>4</v>
          </cell>
          <cell r="D372" t="str">
            <v>HI</v>
          </cell>
          <cell r="E372">
            <v>15</v>
          </cell>
          <cell r="F372">
            <v>34701</v>
          </cell>
          <cell r="G372" t="str">
            <v>Honolulu</v>
          </cell>
          <cell r="H372">
            <v>15003</v>
          </cell>
          <cell r="I372" t="str">
            <v>Honolulu</v>
          </cell>
          <cell r="J372">
            <v>96816</v>
          </cell>
          <cell r="K372">
            <v>6</v>
          </cell>
          <cell r="L372" t="str">
            <v>Selective private</v>
          </cell>
          <cell r="M372">
            <v>2</v>
          </cell>
          <cell r="N372">
            <v>1</v>
          </cell>
          <cell r="O372">
            <v>0</v>
          </cell>
          <cell r="P372">
            <v>4</v>
          </cell>
          <cell r="Q372">
            <v>2818.9164999999998</v>
          </cell>
          <cell r="R372">
            <v>5733.6581999999999</v>
          </cell>
          <cell r="S372">
            <v>0</v>
          </cell>
          <cell r="T372">
            <v>0</v>
          </cell>
          <cell r="U372">
            <v>0</v>
          </cell>
          <cell r="V372">
            <v>2036</v>
          </cell>
          <cell r="W372">
            <v>2620</v>
          </cell>
          <cell r="X372">
            <v>20940</v>
          </cell>
          <cell r="Y372">
            <v>12160</v>
          </cell>
          <cell r="Z372">
            <v>0.38429752066115702</v>
          </cell>
          <cell r="AA372">
            <v>0.34210526315789402</v>
          </cell>
          <cell r="AB372">
            <v>8006</v>
          </cell>
          <cell r="AC372">
            <v>46128.275862068898</v>
          </cell>
          <cell r="AD372">
            <v>950</v>
          </cell>
          <cell r="AE372">
            <v>965</v>
          </cell>
          <cell r="AF372">
            <v>17200</v>
          </cell>
          <cell r="AG372">
            <v>0.16410000999999999</v>
          </cell>
          <cell r="AH372">
            <v>37300</v>
          </cell>
          <cell r="AJ372">
            <v>15109329</v>
          </cell>
          <cell r="AK372">
            <v>6560861.5</v>
          </cell>
          <cell r="AL372">
            <v>0.343474</v>
          </cell>
          <cell r="AM372">
            <v>0.12806672999999999</v>
          </cell>
          <cell r="AN372">
            <v>7.5564279999999998E-2</v>
          </cell>
          <cell r="AO372">
            <v>3.6310107000000001E-2</v>
          </cell>
          <cell r="AP372">
            <v>4.3879904999999999</v>
          </cell>
          <cell r="AQ372">
            <v>12.933025000000001</v>
          </cell>
          <cell r="AR372">
            <v>0</v>
          </cell>
          <cell r="AS372">
            <v>24.942263000000001</v>
          </cell>
          <cell r="AT372">
            <v>20.785219000000001</v>
          </cell>
          <cell r="AU372">
            <v>4.3879910000000004</v>
          </cell>
          <cell r="AV372">
            <v>32.563510999999998</v>
          </cell>
          <cell r="AW372">
            <v>0</v>
          </cell>
        </row>
        <row r="373">
          <cell r="A373">
            <v>3684</v>
          </cell>
          <cell r="B373" t="str">
            <v>Champlain College</v>
          </cell>
          <cell r="C373">
            <v>1</v>
          </cell>
          <cell r="D373" t="str">
            <v>VT</v>
          </cell>
          <cell r="E373">
            <v>50</v>
          </cell>
          <cell r="F373">
            <v>20200</v>
          </cell>
          <cell r="G373" t="str">
            <v>Burlington</v>
          </cell>
          <cell r="H373">
            <v>50007</v>
          </cell>
          <cell r="I373" t="str">
            <v>Chittenden</v>
          </cell>
          <cell r="J373">
            <v>5401</v>
          </cell>
          <cell r="K373">
            <v>6</v>
          </cell>
          <cell r="L373" t="str">
            <v>Selective private</v>
          </cell>
          <cell r="M373">
            <v>2</v>
          </cell>
          <cell r="N373">
            <v>1</v>
          </cell>
          <cell r="O373">
            <v>0</v>
          </cell>
          <cell r="P373">
            <v>3</v>
          </cell>
          <cell r="Q373">
            <v>3332.0983999999999</v>
          </cell>
          <cell r="R373">
            <v>6247.2777999999998</v>
          </cell>
          <cell r="S373">
            <v>0</v>
          </cell>
          <cell r="T373">
            <v>0</v>
          </cell>
          <cell r="U373">
            <v>0</v>
          </cell>
          <cell r="V373">
            <v>2898</v>
          </cell>
          <cell r="W373">
            <v>2530</v>
          </cell>
          <cell r="X373">
            <v>32900</v>
          </cell>
          <cell r="Y373">
            <v>11005</v>
          </cell>
          <cell r="Z373">
            <v>0.57268722466960298</v>
          </cell>
          <cell r="AA373">
            <v>0.85</v>
          </cell>
          <cell r="AB373">
            <v>7305</v>
          </cell>
          <cell r="AC373">
            <v>42606.939393939298</v>
          </cell>
          <cell r="AD373">
            <v>1140</v>
          </cell>
          <cell r="AE373">
            <v>975</v>
          </cell>
          <cell r="AF373">
            <v>25184</v>
          </cell>
          <cell r="AG373">
            <v>0.29210001000000002</v>
          </cell>
          <cell r="AH373">
            <v>40400</v>
          </cell>
          <cell r="AJ373">
            <v>18894000</v>
          </cell>
          <cell r="AK373">
            <v>7352354.5</v>
          </cell>
          <cell r="AL373">
            <v>1.027668E-2</v>
          </cell>
          <cell r="AM373">
            <v>7.5098815999999997E-3</v>
          </cell>
          <cell r="AN373">
            <v>5.1383399000000003E-3</v>
          </cell>
          <cell r="AO373">
            <v>3.9525693000000001E-3</v>
          </cell>
          <cell r="AP373">
            <v>0</v>
          </cell>
          <cell r="AQ373">
            <v>38.878841000000001</v>
          </cell>
          <cell r="AR373">
            <v>5.6057867999999997</v>
          </cell>
          <cell r="AS373">
            <v>26.582279</v>
          </cell>
          <cell r="AT373">
            <v>8.4990959000000004</v>
          </cell>
          <cell r="AU373">
            <v>9.5840864000000003</v>
          </cell>
          <cell r="AV373">
            <v>10.849909999999999</v>
          </cell>
          <cell r="AW373">
            <v>0</v>
          </cell>
        </row>
        <row r="374">
          <cell r="A374">
            <v>1164</v>
          </cell>
          <cell r="B374" t="str">
            <v>Chapman University</v>
          </cell>
          <cell r="C374">
            <v>4</v>
          </cell>
          <cell r="D374" t="str">
            <v>CA</v>
          </cell>
          <cell r="E374">
            <v>6</v>
          </cell>
          <cell r="F374">
            <v>38300</v>
          </cell>
          <cell r="G374" t="str">
            <v>Los Angeles</v>
          </cell>
          <cell r="H374">
            <v>6059</v>
          </cell>
          <cell r="I374" t="str">
            <v>Orange</v>
          </cell>
          <cell r="J374">
            <v>92866</v>
          </cell>
          <cell r="K374">
            <v>4</v>
          </cell>
          <cell r="L374" t="str">
            <v>Highly selective private</v>
          </cell>
          <cell r="M374">
            <v>2</v>
          </cell>
          <cell r="N374">
            <v>1</v>
          </cell>
          <cell r="O374">
            <v>0</v>
          </cell>
          <cell r="P374">
            <v>2</v>
          </cell>
          <cell r="Q374">
            <v>8303.8760000000002</v>
          </cell>
          <cell r="R374">
            <v>12508.281999999999</v>
          </cell>
          <cell r="S374">
            <v>0</v>
          </cell>
          <cell r="T374">
            <v>0</v>
          </cell>
          <cell r="U374">
            <v>0</v>
          </cell>
          <cell r="V374">
            <v>6005</v>
          </cell>
          <cell r="W374">
            <v>4353</v>
          </cell>
          <cell r="X374">
            <v>45393</v>
          </cell>
          <cell r="Y374">
            <v>20994</v>
          </cell>
          <cell r="Z374">
            <v>0.76098606645230404</v>
          </cell>
          <cell r="AA374">
            <v>0.55497382198952805</v>
          </cell>
          <cell r="AB374">
            <v>11095</v>
          </cell>
          <cell r="AC374">
            <v>61523.823529411697</v>
          </cell>
          <cell r="AD374">
            <v>1200</v>
          </cell>
          <cell r="AE374">
            <v>1173.5</v>
          </cell>
          <cell r="AF374">
            <v>24746</v>
          </cell>
          <cell r="AG374">
            <v>0.55290002000000005</v>
          </cell>
          <cell r="AH374">
            <v>51800</v>
          </cell>
          <cell r="AJ374">
            <v>115165574</v>
          </cell>
          <cell r="AK374">
            <v>43982352</v>
          </cell>
          <cell r="AL374">
            <v>8.4659665999999995E-2</v>
          </cell>
          <cell r="AM374">
            <v>2.9122926E-2</v>
          </cell>
          <cell r="AN374">
            <v>0.1059939</v>
          </cell>
          <cell r="AO374">
            <v>2.8445648E-2</v>
          </cell>
          <cell r="AP374">
            <v>22.881357000000001</v>
          </cell>
          <cell r="AQ374">
            <v>20.127119</v>
          </cell>
          <cell r="AR374">
            <v>0.84745764999999995</v>
          </cell>
          <cell r="AS374">
            <v>15.677965</v>
          </cell>
          <cell r="AT374">
            <v>2.5423729000000002</v>
          </cell>
          <cell r="AU374">
            <v>6.1440678000000002</v>
          </cell>
          <cell r="AV374">
            <v>31.779661000000001</v>
          </cell>
          <cell r="AW374">
            <v>0</v>
          </cell>
        </row>
        <row r="375">
          <cell r="A375">
            <v>2261</v>
          </cell>
          <cell r="B375" t="str">
            <v>Charles Stewart Mott Community College</v>
          </cell>
          <cell r="C375">
            <v>2</v>
          </cell>
          <cell r="D375" t="str">
            <v>MI</v>
          </cell>
          <cell r="E375">
            <v>26</v>
          </cell>
          <cell r="F375">
            <v>11600</v>
          </cell>
          <cell r="G375" t="str">
            <v>Detroit</v>
          </cell>
          <cell r="H375">
            <v>26049</v>
          </cell>
          <cell r="I375" t="str">
            <v>Genesee</v>
          </cell>
          <cell r="J375">
            <v>48503</v>
          </cell>
          <cell r="K375">
            <v>9</v>
          </cell>
          <cell r="L375" t="str">
            <v>Two-year (public and private not-for-profit)</v>
          </cell>
          <cell r="M375">
            <v>1</v>
          </cell>
          <cell r="N375">
            <v>2</v>
          </cell>
          <cell r="O375">
            <v>1</v>
          </cell>
          <cell r="P375">
            <v>999</v>
          </cell>
          <cell r="Q375">
            <v>2239.1972999999998</v>
          </cell>
          <cell r="R375">
            <v>3404.5106999999998</v>
          </cell>
          <cell r="S375">
            <v>0</v>
          </cell>
          <cell r="T375">
            <v>0</v>
          </cell>
          <cell r="U375">
            <v>0</v>
          </cell>
          <cell r="V375">
            <v>9683</v>
          </cell>
          <cell r="W375">
            <v>8659</v>
          </cell>
          <cell r="X375">
            <v>4888</v>
          </cell>
          <cell r="Y375">
            <v>4675</v>
          </cell>
          <cell r="Z375">
            <v>9.0322580645161299E-2</v>
          </cell>
          <cell r="AA375">
            <v>7.8328981723237601E-2</v>
          </cell>
          <cell r="AB375">
            <v>7978</v>
          </cell>
          <cell r="AC375">
            <v>60125.521126760497</v>
          </cell>
          <cell r="AF375">
            <v>6481</v>
          </cell>
          <cell r="AH375">
            <v>24900</v>
          </cell>
          <cell r="AI375">
            <v>3805.9023000000002</v>
          </cell>
          <cell r="AJ375">
            <v>37551794</v>
          </cell>
          <cell r="AK375">
            <v>21736132</v>
          </cell>
          <cell r="AL375">
            <v>1.0624783E-2</v>
          </cell>
          <cell r="AM375">
            <v>0.16999653000000001</v>
          </cell>
          <cell r="AN375">
            <v>2.4829658000000001E-2</v>
          </cell>
          <cell r="AO375">
            <v>0</v>
          </cell>
          <cell r="AP375">
            <v>0.3508772</v>
          </cell>
          <cell r="AQ375">
            <v>12.046783</v>
          </cell>
          <cell r="AR375">
            <v>22.105263000000001</v>
          </cell>
          <cell r="AS375">
            <v>36.608189000000003</v>
          </cell>
          <cell r="AT375">
            <v>8.3040933999999993</v>
          </cell>
          <cell r="AU375">
            <v>7.4853801999999998</v>
          </cell>
          <cell r="AV375">
            <v>0</v>
          </cell>
          <cell r="AW375">
            <v>13.099415</v>
          </cell>
        </row>
        <row r="376">
          <cell r="A376">
            <v>3419</v>
          </cell>
          <cell r="B376" t="str">
            <v>Charleston Southern University</v>
          </cell>
          <cell r="C376">
            <v>3</v>
          </cell>
          <cell r="D376" t="str">
            <v>SC</v>
          </cell>
          <cell r="E376">
            <v>45</v>
          </cell>
          <cell r="F376">
            <v>8202</v>
          </cell>
          <cell r="G376" t="str">
            <v>Charleston</v>
          </cell>
          <cell r="H376">
            <v>45019</v>
          </cell>
          <cell r="I376" t="str">
            <v>Charleston</v>
          </cell>
          <cell r="J376">
            <v>29406</v>
          </cell>
          <cell r="K376">
            <v>6</v>
          </cell>
          <cell r="L376" t="str">
            <v>Selective private</v>
          </cell>
          <cell r="M376">
            <v>2</v>
          </cell>
          <cell r="N376">
            <v>1</v>
          </cell>
          <cell r="O376">
            <v>0</v>
          </cell>
          <cell r="P376">
            <v>4</v>
          </cell>
          <cell r="Q376">
            <v>2719.1190999999999</v>
          </cell>
          <cell r="R376">
            <v>5021.5434999999998</v>
          </cell>
          <cell r="S376">
            <v>0</v>
          </cell>
          <cell r="T376">
            <v>0</v>
          </cell>
          <cell r="U376">
            <v>0</v>
          </cell>
          <cell r="V376">
            <v>2912</v>
          </cell>
          <cell r="W376">
            <v>2603</v>
          </cell>
          <cell r="X376">
            <v>22840</v>
          </cell>
          <cell r="Y376">
            <v>11496</v>
          </cell>
          <cell r="Z376">
            <v>0.36148148148148102</v>
          </cell>
          <cell r="AA376">
            <v>0.304054054054054</v>
          </cell>
          <cell r="AB376">
            <v>6087</v>
          </cell>
          <cell r="AC376">
            <v>43976.782608695597</v>
          </cell>
          <cell r="AD376">
            <v>985</v>
          </cell>
          <cell r="AE376">
            <v>990</v>
          </cell>
          <cell r="AF376">
            <v>14462</v>
          </cell>
          <cell r="AG376">
            <v>0.31130001000000002</v>
          </cell>
          <cell r="AH376">
            <v>36100</v>
          </cell>
          <cell r="AJ376">
            <v>14801984</v>
          </cell>
          <cell r="AK376">
            <v>7198386</v>
          </cell>
          <cell r="AL376">
            <v>6.9114472999999999E-3</v>
          </cell>
          <cell r="AM376">
            <v>0.18574513000000001</v>
          </cell>
          <cell r="AN376">
            <v>1.2958963E-2</v>
          </cell>
          <cell r="AO376">
            <v>3.2397408000000003E-2</v>
          </cell>
          <cell r="AP376">
            <v>11.221121999999999</v>
          </cell>
          <cell r="AQ376">
            <v>23.762377000000001</v>
          </cell>
          <cell r="AR376">
            <v>4.9504951999999998</v>
          </cell>
          <cell r="AS376">
            <v>0</v>
          </cell>
          <cell r="AT376">
            <v>8.5808581999999998</v>
          </cell>
          <cell r="AU376">
            <v>11.881188</v>
          </cell>
          <cell r="AV376">
            <v>39.603957999999999</v>
          </cell>
          <cell r="AW376">
            <v>0</v>
          </cell>
        </row>
        <row r="377">
          <cell r="A377">
            <v>25769</v>
          </cell>
          <cell r="B377" t="str">
            <v>Charter College of Anchorage, AK</v>
          </cell>
          <cell r="C377">
            <v>4</v>
          </cell>
          <cell r="D377" t="str">
            <v>AK</v>
          </cell>
          <cell r="E377">
            <v>2</v>
          </cell>
          <cell r="F377">
            <v>34102</v>
          </cell>
          <cell r="G377" t="str">
            <v>Anchorage</v>
          </cell>
          <cell r="H377">
            <v>2020</v>
          </cell>
          <cell r="I377" t="str">
            <v>Anchorage</v>
          </cell>
          <cell r="J377">
            <v>99508</v>
          </cell>
          <cell r="K377">
            <v>10</v>
          </cell>
          <cell r="L377" t="str">
            <v>Four-year for-profit</v>
          </cell>
          <cell r="M377">
            <v>3</v>
          </cell>
          <cell r="N377">
            <v>1</v>
          </cell>
          <cell r="O377">
            <v>0</v>
          </cell>
          <cell r="P377">
            <v>999</v>
          </cell>
          <cell r="Q377">
            <v>2412.605</v>
          </cell>
          <cell r="R377">
            <v>14389.153</v>
          </cell>
          <cell r="S377">
            <v>0</v>
          </cell>
          <cell r="T377">
            <v>0</v>
          </cell>
          <cell r="U377">
            <v>0</v>
          </cell>
          <cell r="V377">
            <v>2191</v>
          </cell>
          <cell r="W377">
            <v>486</v>
          </cell>
          <cell r="X377">
            <v>19195</v>
          </cell>
          <cell r="Z377">
            <v>0.21875</v>
          </cell>
          <cell r="AB377">
            <v>3949</v>
          </cell>
          <cell r="AC377">
            <v>38606.769230769198</v>
          </cell>
          <cell r="AF377">
            <v>17717</v>
          </cell>
          <cell r="AH377">
            <v>42000</v>
          </cell>
          <cell r="AJ377">
            <v>16567074</v>
          </cell>
          <cell r="AK377">
            <v>1150585</v>
          </cell>
          <cell r="AL377">
            <v>3.9094649000000002E-2</v>
          </cell>
          <cell r="AM377">
            <v>7.8189299000000004E-2</v>
          </cell>
          <cell r="AN377">
            <v>2.6748971999999999E-2</v>
          </cell>
          <cell r="AO377">
            <v>0</v>
          </cell>
          <cell r="AP377">
            <v>0</v>
          </cell>
          <cell r="AQ377">
            <v>45.853656999999998</v>
          </cell>
          <cell r="AR377">
            <v>0</v>
          </cell>
          <cell r="AS377">
            <v>0</v>
          </cell>
          <cell r="AT377">
            <v>0.48780488999999999</v>
          </cell>
          <cell r="AU377">
            <v>53.658535000000001</v>
          </cell>
          <cell r="AV377">
            <v>0</v>
          </cell>
          <cell r="AW377">
            <v>0</v>
          </cell>
        </row>
        <row r="378">
          <cell r="A378">
            <v>32783</v>
          </cell>
          <cell r="B378" t="str">
            <v>Charter College of Canyon Country, CA</v>
          </cell>
          <cell r="C378">
            <v>4</v>
          </cell>
          <cell r="D378" t="str">
            <v>CA</v>
          </cell>
          <cell r="E378">
            <v>6</v>
          </cell>
          <cell r="F378">
            <v>38300</v>
          </cell>
          <cell r="G378" t="str">
            <v>Los Angeles</v>
          </cell>
          <cell r="H378">
            <v>6037</v>
          </cell>
          <cell r="I378" t="str">
            <v>Los Angeles</v>
          </cell>
          <cell r="J378">
            <v>91351</v>
          </cell>
          <cell r="K378">
            <v>11</v>
          </cell>
          <cell r="L378" t="str">
            <v>Two-year for-profit</v>
          </cell>
          <cell r="M378">
            <v>3</v>
          </cell>
          <cell r="N378">
            <v>2</v>
          </cell>
          <cell r="O378">
            <v>0</v>
          </cell>
          <cell r="P378">
            <v>999</v>
          </cell>
          <cell r="Q378">
            <v>1577.991</v>
          </cell>
          <cell r="R378">
            <v>14109.722</v>
          </cell>
          <cell r="S378">
            <v>0</v>
          </cell>
          <cell r="T378">
            <v>0</v>
          </cell>
          <cell r="U378">
            <v>0</v>
          </cell>
          <cell r="V378">
            <v>1317</v>
          </cell>
          <cell r="W378">
            <v>177</v>
          </cell>
          <cell r="X378">
            <v>19195</v>
          </cell>
          <cell r="AB378">
            <v>4706</v>
          </cell>
          <cell r="AF378">
            <v>24361</v>
          </cell>
          <cell r="AH378">
            <v>28600</v>
          </cell>
          <cell r="AJ378">
            <v>8970873</v>
          </cell>
          <cell r="AK378">
            <v>319039</v>
          </cell>
          <cell r="AL378">
            <v>1.1299435E-2</v>
          </cell>
          <cell r="AM378">
            <v>0.36158192</v>
          </cell>
          <cell r="AN378">
            <v>0.24293785000000001</v>
          </cell>
          <cell r="AO378">
            <v>0</v>
          </cell>
          <cell r="AP378">
            <v>0</v>
          </cell>
          <cell r="AQ378">
            <v>0</v>
          </cell>
          <cell r="AR378">
            <v>100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</row>
        <row r="379">
          <cell r="A379">
            <v>3244</v>
          </cell>
          <cell r="B379" t="str">
            <v>Chatham University</v>
          </cell>
          <cell r="C379">
            <v>1</v>
          </cell>
          <cell r="D379" t="str">
            <v>PA</v>
          </cell>
          <cell r="E379">
            <v>42</v>
          </cell>
          <cell r="F379">
            <v>16300</v>
          </cell>
          <cell r="G379" t="str">
            <v>Pittsburgh</v>
          </cell>
          <cell r="H379">
            <v>42003</v>
          </cell>
          <cell r="I379" t="str">
            <v>Allegheny</v>
          </cell>
          <cell r="J379">
            <v>15232</v>
          </cell>
          <cell r="K379">
            <v>6</v>
          </cell>
          <cell r="L379" t="str">
            <v>Selective private</v>
          </cell>
          <cell r="M379">
            <v>2</v>
          </cell>
          <cell r="N379">
            <v>1</v>
          </cell>
          <cell r="O379">
            <v>0</v>
          </cell>
          <cell r="P379">
            <v>4</v>
          </cell>
          <cell r="Q379">
            <v>8360.8721000000005</v>
          </cell>
          <cell r="R379">
            <v>6850.4984999999997</v>
          </cell>
          <cell r="S379">
            <v>0</v>
          </cell>
          <cell r="T379">
            <v>0</v>
          </cell>
          <cell r="U379">
            <v>0</v>
          </cell>
          <cell r="V379">
            <v>973</v>
          </cell>
          <cell r="W379">
            <v>1002</v>
          </cell>
          <cell r="X379">
            <v>33429</v>
          </cell>
          <cell r="Y379">
            <v>18236</v>
          </cell>
          <cell r="Z379">
            <v>0.502857142857142</v>
          </cell>
          <cell r="AA379">
            <v>0.65686274509803899</v>
          </cell>
          <cell r="AB379">
            <v>7183</v>
          </cell>
          <cell r="AC379">
            <v>47901.859154929502</v>
          </cell>
          <cell r="AE379">
            <v>1065</v>
          </cell>
          <cell r="AF379">
            <v>14028</v>
          </cell>
          <cell r="AG379">
            <v>0.39230000999999998</v>
          </cell>
          <cell r="AH379">
            <v>34300</v>
          </cell>
          <cell r="AJ379">
            <v>14597521</v>
          </cell>
          <cell r="AK379">
            <v>3896055.5</v>
          </cell>
          <cell r="AL379">
            <v>2.7350428E-2</v>
          </cell>
          <cell r="AM379">
            <v>9.9145301000000005E-2</v>
          </cell>
          <cell r="AN379">
            <v>1.7094017999999999E-2</v>
          </cell>
          <cell r="AO379">
            <v>4.9572650000000003E-2</v>
          </cell>
          <cell r="AP379">
            <v>24.576270999999998</v>
          </cell>
          <cell r="AQ379">
            <v>11.016949</v>
          </cell>
          <cell r="AR379">
            <v>0</v>
          </cell>
          <cell r="AS379">
            <v>4.2372880000000004</v>
          </cell>
          <cell r="AT379">
            <v>5.9322033000000003</v>
          </cell>
          <cell r="AU379">
            <v>27.118642999999999</v>
          </cell>
          <cell r="AV379">
            <v>27.118642999999999</v>
          </cell>
          <cell r="AW379">
            <v>0</v>
          </cell>
        </row>
        <row r="380">
          <cell r="A380">
            <v>5620</v>
          </cell>
          <cell r="B380" t="str">
            <v>Chattahoochee Technical College</v>
          </cell>
          <cell r="C380">
            <v>3</v>
          </cell>
          <cell r="D380" t="str">
            <v>GA</v>
          </cell>
          <cell r="E380">
            <v>13</v>
          </cell>
          <cell r="F380">
            <v>9100</v>
          </cell>
          <cell r="G380" t="str">
            <v>Atlanta</v>
          </cell>
          <cell r="H380">
            <v>13067</v>
          </cell>
          <cell r="I380" t="str">
            <v>Cobb</v>
          </cell>
          <cell r="J380">
            <v>30060</v>
          </cell>
          <cell r="K380">
            <v>9</v>
          </cell>
          <cell r="L380" t="str">
            <v>Two-year (public and private not-for-profit)</v>
          </cell>
          <cell r="M380">
            <v>1</v>
          </cell>
          <cell r="N380">
            <v>2</v>
          </cell>
          <cell r="O380">
            <v>1</v>
          </cell>
          <cell r="P380">
            <v>999</v>
          </cell>
          <cell r="Q380">
            <v>2552.0486000000001</v>
          </cell>
          <cell r="R380">
            <v>2100.8957999999998</v>
          </cell>
          <cell r="S380">
            <v>0</v>
          </cell>
          <cell r="T380">
            <v>0</v>
          </cell>
          <cell r="U380">
            <v>0</v>
          </cell>
          <cell r="V380">
            <v>10470</v>
          </cell>
          <cell r="W380">
            <v>3287</v>
          </cell>
          <cell r="X380">
            <v>2682</v>
          </cell>
          <cell r="Y380">
            <v>1017</v>
          </cell>
          <cell r="Z380">
            <v>9.5394736842105296E-2</v>
          </cell>
          <cell r="AA380">
            <v>0.28820960698689901</v>
          </cell>
          <cell r="AB380">
            <v>4642</v>
          </cell>
          <cell r="AC380">
            <v>44964.461538461503</v>
          </cell>
          <cell r="AF380">
            <v>1877</v>
          </cell>
          <cell r="AH380">
            <v>28400</v>
          </cell>
          <cell r="AJ380">
            <v>26524883</v>
          </cell>
          <cell r="AK380">
            <v>13631079</v>
          </cell>
          <cell r="AL380">
            <v>3.6507454000000002E-2</v>
          </cell>
          <cell r="AM380">
            <v>0.36446606999999998</v>
          </cell>
          <cell r="AN380">
            <v>3.011865E-2</v>
          </cell>
          <cell r="AO380">
            <v>0</v>
          </cell>
          <cell r="AP380">
            <v>0</v>
          </cell>
          <cell r="AQ380">
            <v>36.556601999999998</v>
          </cell>
          <cell r="AR380">
            <v>22.877358999999998</v>
          </cell>
          <cell r="AS380">
            <v>0</v>
          </cell>
          <cell r="AT380">
            <v>1.6509434000000001</v>
          </cell>
          <cell r="AU380">
            <v>1.1792452</v>
          </cell>
          <cell r="AV380">
            <v>0</v>
          </cell>
          <cell r="AW380">
            <v>37.735847</v>
          </cell>
        </row>
        <row r="381">
          <cell r="A381">
            <v>12182</v>
          </cell>
          <cell r="B381" t="str">
            <v>Chattahoochee Valley Community College</v>
          </cell>
          <cell r="C381">
            <v>3</v>
          </cell>
          <cell r="D381" t="str">
            <v>AL</v>
          </cell>
          <cell r="E381">
            <v>1</v>
          </cell>
          <cell r="F381">
            <v>9701</v>
          </cell>
          <cell r="G381" t="str">
            <v>Columbus</v>
          </cell>
          <cell r="H381">
            <v>1113</v>
          </cell>
          <cell r="I381" t="str">
            <v>Russell</v>
          </cell>
          <cell r="J381">
            <v>36869</v>
          </cell>
          <cell r="K381">
            <v>9</v>
          </cell>
          <cell r="L381" t="str">
            <v>Two-year (public and private not-for-profit)</v>
          </cell>
          <cell r="M381">
            <v>1</v>
          </cell>
          <cell r="N381">
            <v>2</v>
          </cell>
          <cell r="O381">
            <v>1</v>
          </cell>
          <cell r="P381">
            <v>999</v>
          </cell>
          <cell r="Q381">
            <v>1538.0479</v>
          </cell>
          <cell r="R381">
            <v>3162.6023</v>
          </cell>
          <cell r="S381">
            <v>0</v>
          </cell>
          <cell r="T381">
            <v>0</v>
          </cell>
          <cell r="U381">
            <v>0</v>
          </cell>
          <cell r="V381">
            <v>1837</v>
          </cell>
          <cell r="W381">
            <v>1748</v>
          </cell>
          <cell r="X381">
            <v>4320</v>
          </cell>
          <cell r="Y381">
            <v>1800</v>
          </cell>
          <cell r="Z381">
            <v>0.13405797101449199</v>
          </cell>
          <cell r="AA381">
            <v>0.16610169491525401</v>
          </cell>
          <cell r="AB381">
            <v>5749</v>
          </cell>
          <cell r="AC381">
            <v>43606.740740740701</v>
          </cell>
          <cell r="AF381">
            <v>1110</v>
          </cell>
          <cell r="AH381">
            <v>27700</v>
          </cell>
          <cell r="AI381">
            <v>23.709382999999999</v>
          </cell>
          <cell r="AJ381">
            <v>5443133</v>
          </cell>
          <cell r="AK381">
            <v>2431658</v>
          </cell>
          <cell r="AL381">
            <v>1.0869564999999999E-2</v>
          </cell>
          <cell r="AM381">
            <v>0.33867276000000002</v>
          </cell>
          <cell r="AN381">
            <v>3.0320367000000001E-2</v>
          </cell>
          <cell r="AO381">
            <v>0</v>
          </cell>
          <cell r="AP381">
            <v>0</v>
          </cell>
          <cell r="AQ381">
            <v>10.502283</v>
          </cell>
          <cell r="AR381">
            <v>22.831050999999999</v>
          </cell>
          <cell r="AS381">
            <v>49.315066999999999</v>
          </cell>
          <cell r="AT381">
            <v>15.068493</v>
          </cell>
          <cell r="AU381">
            <v>2.2831049000000001</v>
          </cell>
          <cell r="AV381">
            <v>0</v>
          </cell>
          <cell r="AW381">
            <v>0</v>
          </cell>
        </row>
        <row r="382">
          <cell r="A382">
            <v>3998</v>
          </cell>
          <cell r="B382" t="str">
            <v>Chattanooga State Community College</v>
          </cell>
          <cell r="C382">
            <v>3</v>
          </cell>
          <cell r="D382" t="str">
            <v>TN</v>
          </cell>
          <cell r="E382">
            <v>47</v>
          </cell>
          <cell r="F382">
            <v>6401</v>
          </cell>
          <cell r="G382" t="str">
            <v>Chattanooga</v>
          </cell>
          <cell r="H382">
            <v>47065</v>
          </cell>
          <cell r="I382" t="str">
            <v>Hamilton</v>
          </cell>
          <cell r="J382">
            <v>37406</v>
          </cell>
          <cell r="K382">
            <v>9</v>
          </cell>
          <cell r="L382" t="str">
            <v>Two-year (public and private not-for-profit)</v>
          </cell>
          <cell r="M382">
            <v>1</v>
          </cell>
          <cell r="N382">
            <v>2</v>
          </cell>
          <cell r="O382">
            <v>1</v>
          </cell>
          <cell r="P382">
            <v>999</v>
          </cell>
          <cell r="Q382">
            <v>2217.1977999999999</v>
          </cell>
          <cell r="R382">
            <v>3564.3957999999998</v>
          </cell>
          <cell r="S382">
            <v>0</v>
          </cell>
          <cell r="T382">
            <v>0</v>
          </cell>
          <cell r="U382">
            <v>0</v>
          </cell>
          <cell r="V382">
            <v>9910</v>
          </cell>
          <cell r="W382">
            <v>7873</v>
          </cell>
          <cell r="X382">
            <v>3853</v>
          </cell>
          <cell r="Y382">
            <v>1443</v>
          </cell>
          <cell r="Z382">
            <v>8.3451202263083404E-2</v>
          </cell>
          <cell r="AA382">
            <v>7.9646017699115002E-2</v>
          </cell>
          <cell r="AB382">
            <v>5465</v>
          </cell>
          <cell r="AC382">
            <v>37217.222222222197</v>
          </cell>
          <cell r="AF382">
            <v>7605</v>
          </cell>
          <cell r="AH382">
            <v>27700</v>
          </cell>
          <cell r="AI382">
            <v>54.279181999999999</v>
          </cell>
          <cell r="AJ382">
            <v>37464080</v>
          </cell>
          <cell r="AK382">
            <v>18428724</v>
          </cell>
          <cell r="AL382">
            <v>1.3336720999999999E-2</v>
          </cell>
          <cell r="AM382">
            <v>0.15000635000000001</v>
          </cell>
          <cell r="AN382">
            <v>1.1685506999999999E-2</v>
          </cell>
          <cell r="AO382">
            <v>4.0645244999999997E-3</v>
          </cell>
          <cell r="AP382">
            <v>0.79239303000000005</v>
          </cell>
          <cell r="AQ382">
            <v>21.553090999999998</v>
          </cell>
          <cell r="AR382">
            <v>29.952456000000002</v>
          </cell>
          <cell r="AS382">
            <v>33.438983999999998</v>
          </cell>
          <cell r="AT382">
            <v>8.0824089000000008</v>
          </cell>
          <cell r="AU382">
            <v>5.0713153000000002</v>
          </cell>
          <cell r="AV382">
            <v>0</v>
          </cell>
          <cell r="AW382">
            <v>1.1093502</v>
          </cell>
        </row>
        <row r="383">
          <cell r="A383">
            <v>3218</v>
          </cell>
          <cell r="B383" t="str">
            <v>Chemeketa Community College</v>
          </cell>
          <cell r="C383">
            <v>4</v>
          </cell>
          <cell r="D383" t="str">
            <v>OR</v>
          </cell>
          <cell r="E383">
            <v>41</v>
          </cell>
          <cell r="F383">
            <v>38901</v>
          </cell>
          <cell r="G383" t="str">
            <v>Eugene</v>
          </cell>
          <cell r="H383">
            <v>41047</v>
          </cell>
          <cell r="I383" t="str">
            <v>Marion</v>
          </cell>
          <cell r="J383">
            <v>97305</v>
          </cell>
          <cell r="K383">
            <v>9</v>
          </cell>
          <cell r="L383" t="str">
            <v>Two-year (public and private not-for-profit)</v>
          </cell>
          <cell r="M383">
            <v>1</v>
          </cell>
          <cell r="N383">
            <v>2</v>
          </cell>
          <cell r="O383">
            <v>1</v>
          </cell>
          <cell r="P383">
            <v>999</v>
          </cell>
          <cell r="Q383">
            <v>3391.7854000000002</v>
          </cell>
          <cell r="R383">
            <v>3813.7710000000002</v>
          </cell>
          <cell r="S383">
            <v>0</v>
          </cell>
          <cell r="T383">
            <v>0</v>
          </cell>
          <cell r="U383">
            <v>0</v>
          </cell>
          <cell r="V383">
            <v>12111</v>
          </cell>
          <cell r="W383">
            <v>9650</v>
          </cell>
          <cell r="X383">
            <v>4230</v>
          </cell>
          <cell r="Y383">
            <v>1710</v>
          </cell>
          <cell r="Z383">
            <v>0.119553072625698</v>
          </cell>
          <cell r="AA383">
            <v>0.245</v>
          </cell>
          <cell r="AB383">
            <v>6353</v>
          </cell>
          <cell r="AC383">
            <v>51421.106666666601</v>
          </cell>
          <cell r="AF383">
            <v>7251</v>
          </cell>
          <cell r="AH383">
            <v>29700</v>
          </cell>
          <cell r="AJ383">
            <v>43922584</v>
          </cell>
          <cell r="AK383">
            <v>31671828</v>
          </cell>
          <cell r="AL383">
            <v>2.8497409000000001E-2</v>
          </cell>
          <cell r="AM383">
            <v>8.6010358999999998E-3</v>
          </cell>
          <cell r="AN383">
            <v>7.4404143000000006E-2</v>
          </cell>
          <cell r="AO383">
            <v>1.0259068E-2</v>
          </cell>
          <cell r="AP383">
            <v>0</v>
          </cell>
          <cell r="AQ383">
            <v>14.148682000000001</v>
          </cell>
          <cell r="AR383">
            <v>21.46283</v>
          </cell>
          <cell r="AS383">
            <v>42.925659000000003</v>
          </cell>
          <cell r="AT383">
            <v>6.5947241999999999</v>
          </cell>
          <cell r="AU383">
            <v>5.7553954000000003</v>
          </cell>
          <cell r="AV383">
            <v>1.6786570999999999</v>
          </cell>
          <cell r="AW383">
            <v>7.4340529000000002</v>
          </cell>
        </row>
        <row r="384">
          <cell r="A384">
            <v>4650</v>
          </cell>
          <cell r="B384" t="str">
            <v>Chesapeake College</v>
          </cell>
          <cell r="C384">
            <v>3</v>
          </cell>
          <cell r="D384" t="str">
            <v>MD</v>
          </cell>
          <cell r="E384">
            <v>24</v>
          </cell>
          <cell r="F384">
            <v>19902</v>
          </cell>
          <cell r="G384" t="str">
            <v>Easton</v>
          </cell>
          <cell r="H384">
            <v>24035</v>
          </cell>
          <cell r="I384" t="str">
            <v>Queen Anne's</v>
          </cell>
          <cell r="J384">
            <v>21679</v>
          </cell>
          <cell r="K384">
            <v>9</v>
          </cell>
          <cell r="L384" t="str">
            <v>Two-year (public and private not-for-profit)</v>
          </cell>
          <cell r="M384">
            <v>1</v>
          </cell>
          <cell r="N384">
            <v>2</v>
          </cell>
          <cell r="O384">
            <v>1</v>
          </cell>
          <cell r="P384">
            <v>999</v>
          </cell>
          <cell r="Q384">
            <v>2460.4823999999999</v>
          </cell>
          <cell r="R384">
            <v>4619.8900999999996</v>
          </cell>
          <cell r="S384">
            <v>0</v>
          </cell>
          <cell r="T384">
            <v>0</v>
          </cell>
          <cell r="U384">
            <v>0</v>
          </cell>
          <cell r="V384">
            <v>2563</v>
          </cell>
          <cell r="W384">
            <v>2186</v>
          </cell>
          <cell r="X384">
            <v>5120</v>
          </cell>
          <cell r="Y384">
            <v>2972</v>
          </cell>
          <cell r="Z384">
            <v>0.125290023201856</v>
          </cell>
          <cell r="AA384">
            <v>0.13483146067415699</v>
          </cell>
          <cell r="AB384">
            <v>6292</v>
          </cell>
          <cell r="AC384">
            <v>50853.3125</v>
          </cell>
          <cell r="AF384">
            <v>8114</v>
          </cell>
          <cell r="AH384">
            <v>27500</v>
          </cell>
          <cell r="AI384">
            <v>549.75525000000005</v>
          </cell>
          <cell r="AJ384">
            <v>12675875</v>
          </cell>
          <cell r="AK384">
            <v>6378809</v>
          </cell>
          <cell r="AL384">
            <v>1.05215E-2</v>
          </cell>
          <cell r="AM384">
            <v>0.16056724</v>
          </cell>
          <cell r="AN384">
            <v>7.7767614000000002E-3</v>
          </cell>
          <cell r="AO384">
            <v>2.2872826000000001E-3</v>
          </cell>
          <cell r="AP384">
            <v>0</v>
          </cell>
          <cell r="AQ384">
            <v>25.142856999999999</v>
          </cell>
          <cell r="AR384">
            <v>38.857143000000001</v>
          </cell>
          <cell r="AS384">
            <v>20</v>
          </cell>
          <cell r="AT384">
            <v>6.2857140999999999</v>
          </cell>
          <cell r="AU384">
            <v>0.57142859999999995</v>
          </cell>
          <cell r="AV384">
            <v>9.1428575999999993</v>
          </cell>
          <cell r="AW384">
            <v>0</v>
          </cell>
        </row>
        <row r="385">
          <cell r="A385">
            <v>3245</v>
          </cell>
          <cell r="B385" t="str">
            <v>Chestnut Hill College</v>
          </cell>
          <cell r="C385">
            <v>1</v>
          </cell>
          <cell r="D385" t="str">
            <v>PA</v>
          </cell>
          <cell r="E385">
            <v>42</v>
          </cell>
          <cell r="F385">
            <v>19700</v>
          </cell>
          <cell r="G385" t="str">
            <v>Philadelphia</v>
          </cell>
          <cell r="H385">
            <v>42101</v>
          </cell>
          <cell r="I385" t="str">
            <v>Philadelphia</v>
          </cell>
          <cell r="J385">
            <v>19118</v>
          </cell>
          <cell r="K385">
            <v>6</v>
          </cell>
          <cell r="L385" t="str">
            <v>Selective private</v>
          </cell>
          <cell r="M385">
            <v>2</v>
          </cell>
          <cell r="N385">
            <v>1</v>
          </cell>
          <cell r="O385">
            <v>0</v>
          </cell>
          <cell r="P385">
            <v>5</v>
          </cell>
          <cell r="Q385">
            <v>3167.2096999999999</v>
          </cell>
          <cell r="R385">
            <v>5528.1356999999998</v>
          </cell>
          <cell r="S385">
            <v>0</v>
          </cell>
          <cell r="T385">
            <v>0</v>
          </cell>
          <cell r="U385">
            <v>0</v>
          </cell>
          <cell r="V385">
            <v>1517</v>
          </cell>
          <cell r="W385">
            <v>1561</v>
          </cell>
          <cell r="X385">
            <v>32110</v>
          </cell>
          <cell r="Y385">
            <v>16800</v>
          </cell>
          <cell r="Z385">
            <v>0.41880341880341798</v>
          </cell>
          <cell r="AA385">
            <v>0.67532467532467499</v>
          </cell>
          <cell r="AB385">
            <v>6218</v>
          </cell>
          <cell r="AC385">
            <v>38793.1538461538</v>
          </cell>
          <cell r="AD385">
            <v>965</v>
          </cell>
          <cell r="AE385">
            <v>945</v>
          </cell>
          <cell r="AF385">
            <v>19341</v>
          </cell>
          <cell r="AG385">
            <v>0.42149999999999999</v>
          </cell>
          <cell r="AH385">
            <v>43000</v>
          </cell>
          <cell r="AJ385">
            <v>12205576</v>
          </cell>
          <cell r="AK385">
            <v>6111447</v>
          </cell>
          <cell r="AL385">
            <v>1.4957265000000001E-2</v>
          </cell>
          <cell r="AM385">
            <v>0.33760685000000001</v>
          </cell>
          <cell r="AN385">
            <v>4.3803420000000003E-2</v>
          </cell>
          <cell r="AO385">
            <v>1.6025642E-2</v>
          </cell>
          <cell r="AP385">
            <v>13.414635000000001</v>
          </cell>
          <cell r="AQ385">
            <v>26.829267999999999</v>
          </cell>
          <cell r="AR385">
            <v>0</v>
          </cell>
          <cell r="AS385">
            <v>0</v>
          </cell>
          <cell r="AT385">
            <v>14.024391</v>
          </cell>
          <cell r="AU385">
            <v>14.634147</v>
          </cell>
          <cell r="AV385">
            <v>31.097560999999999</v>
          </cell>
          <cell r="AW385">
            <v>0</v>
          </cell>
        </row>
        <row r="386">
          <cell r="A386">
            <v>3317</v>
          </cell>
          <cell r="B386" t="str">
            <v>Cheyney University Of Pennsylvania</v>
          </cell>
          <cell r="C386">
            <v>1</v>
          </cell>
          <cell r="D386" t="str">
            <v>PA</v>
          </cell>
          <cell r="E386">
            <v>42</v>
          </cell>
          <cell r="F386">
            <v>19700</v>
          </cell>
          <cell r="G386" t="str">
            <v>Philadelphia</v>
          </cell>
          <cell r="H386">
            <v>42045</v>
          </cell>
          <cell r="I386" t="str">
            <v>Delaware</v>
          </cell>
          <cell r="J386">
            <v>19319</v>
          </cell>
          <cell r="K386">
            <v>5</v>
          </cell>
          <cell r="L386" t="str">
            <v>Selective public</v>
          </cell>
          <cell r="M386">
            <v>1</v>
          </cell>
          <cell r="N386">
            <v>1</v>
          </cell>
          <cell r="O386">
            <v>1</v>
          </cell>
          <cell r="P386">
            <v>5</v>
          </cell>
          <cell r="Q386">
            <v>4907.5712999999996</v>
          </cell>
          <cell r="R386">
            <v>8142.0839999999998</v>
          </cell>
          <cell r="S386">
            <v>0</v>
          </cell>
          <cell r="T386">
            <v>1</v>
          </cell>
          <cell r="U386">
            <v>0</v>
          </cell>
          <cell r="V386">
            <v>1179</v>
          </cell>
          <cell r="W386">
            <v>1496</v>
          </cell>
          <cell r="X386">
            <v>9090</v>
          </cell>
          <cell r="Y386">
            <v>4447</v>
          </cell>
          <cell r="Z386">
            <v>0.24820143884891999</v>
          </cell>
          <cell r="AA386">
            <v>0.30932203389830498</v>
          </cell>
          <cell r="AB386">
            <v>8952</v>
          </cell>
          <cell r="AC386">
            <v>65802.8</v>
          </cell>
          <cell r="AF386">
            <v>13125</v>
          </cell>
          <cell r="AH386">
            <v>30000</v>
          </cell>
          <cell r="AI386">
            <v>589.73528999999996</v>
          </cell>
          <cell r="AJ386">
            <v>10372942</v>
          </cell>
          <cell r="AK386">
            <v>8378396</v>
          </cell>
          <cell r="AL386">
            <v>1.7636684000000001E-3</v>
          </cell>
          <cell r="AM386">
            <v>0.97442680999999998</v>
          </cell>
          <cell r="AN386">
            <v>9.7001763000000001E-3</v>
          </cell>
          <cell r="AO386">
            <v>7.9365084000000002E-3</v>
          </cell>
          <cell r="AP386">
            <v>0.67114096999999995</v>
          </cell>
          <cell r="AQ386">
            <v>18.120806000000002</v>
          </cell>
          <cell r="AR386">
            <v>0</v>
          </cell>
          <cell r="AS386">
            <v>4.6979866000000001</v>
          </cell>
          <cell r="AT386">
            <v>0</v>
          </cell>
          <cell r="AU386">
            <v>10.067114</v>
          </cell>
          <cell r="AV386">
            <v>66.442954999999998</v>
          </cell>
          <cell r="AW386">
            <v>0</v>
          </cell>
        </row>
        <row r="387">
          <cell r="A387">
            <v>1694</v>
          </cell>
          <cell r="B387" t="str">
            <v>Chicago State University</v>
          </cell>
          <cell r="C387">
            <v>2</v>
          </cell>
          <cell r="D387" t="str">
            <v>IL</v>
          </cell>
          <cell r="E387">
            <v>17</v>
          </cell>
          <cell r="F387">
            <v>24300</v>
          </cell>
          <cell r="G387" t="str">
            <v>Chicago</v>
          </cell>
          <cell r="H387">
            <v>17031</v>
          </cell>
          <cell r="I387" t="str">
            <v>Cook</v>
          </cell>
          <cell r="J387">
            <v>60628</v>
          </cell>
          <cell r="K387">
            <v>5</v>
          </cell>
          <cell r="L387" t="str">
            <v>Selective public</v>
          </cell>
          <cell r="M387">
            <v>1</v>
          </cell>
          <cell r="N387">
            <v>1</v>
          </cell>
          <cell r="O387">
            <v>1</v>
          </cell>
          <cell r="P387">
            <v>4</v>
          </cell>
          <cell r="Q387">
            <v>4976.2470999999996</v>
          </cell>
          <cell r="R387">
            <v>9973.0653999999995</v>
          </cell>
          <cell r="S387">
            <v>0</v>
          </cell>
          <cell r="T387">
            <v>0</v>
          </cell>
          <cell r="U387">
            <v>0</v>
          </cell>
          <cell r="V387">
            <v>4340</v>
          </cell>
          <cell r="W387">
            <v>6914</v>
          </cell>
          <cell r="X387">
            <v>9846</v>
          </cell>
          <cell r="Y387">
            <v>3231</v>
          </cell>
          <cell r="Z387">
            <v>0.206989247311828</v>
          </cell>
          <cell r="AA387">
            <v>0.177619893428064</v>
          </cell>
          <cell r="AB387">
            <v>7512</v>
          </cell>
          <cell r="AC387">
            <v>54666.079754601204</v>
          </cell>
          <cell r="AF387">
            <v>10087</v>
          </cell>
          <cell r="AG387">
            <v>0.71350002000000001</v>
          </cell>
          <cell r="AH387">
            <v>34200</v>
          </cell>
          <cell r="AI387">
            <v>204.00577999999999</v>
          </cell>
          <cell r="AJ387">
            <v>61164485</v>
          </cell>
          <cell r="AK387">
            <v>39601852</v>
          </cell>
          <cell r="AL387">
            <v>7.9051386999999997E-3</v>
          </cell>
          <cell r="AM387">
            <v>0.89624506000000004</v>
          </cell>
          <cell r="AN387">
            <v>4.3873519E-2</v>
          </cell>
          <cell r="AO387">
            <v>5.9288536E-4</v>
          </cell>
          <cell r="AP387">
            <v>3.5545024999999999</v>
          </cell>
          <cell r="AQ387">
            <v>11.255924</v>
          </cell>
          <cell r="AR387">
            <v>11.611375000000001</v>
          </cell>
          <cell r="AS387">
            <v>27.369667</v>
          </cell>
          <cell r="AT387">
            <v>7.4644551000000003</v>
          </cell>
          <cell r="AU387">
            <v>8.7677727000000001</v>
          </cell>
          <cell r="AV387">
            <v>29.976303000000001</v>
          </cell>
          <cell r="AW387">
            <v>0</v>
          </cell>
        </row>
        <row r="388">
          <cell r="A388">
            <v>1472</v>
          </cell>
          <cell r="B388" t="str">
            <v>Chipola College</v>
          </cell>
          <cell r="C388">
            <v>3</v>
          </cell>
          <cell r="D388" t="str">
            <v>FL</v>
          </cell>
          <cell r="E388">
            <v>12</v>
          </cell>
          <cell r="F388">
            <v>9900</v>
          </cell>
          <cell r="G388" t="str">
            <v>Tallahassee</v>
          </cell>
          <cell r="H388">
            <v>12063</v>
          </cell>
          <cell r="I388" t="str">
            <v>Jackson</v>
          </cell>
          <cell r="J388">
            <v>32446</v>
          </cell>
          <cell r="K388">
            <v>7</v>
          </cell>
          <cell r="L388" t="str">
            <v>Nonselective four-year public</v>
          </cell>
          <cell r="M388">
            <v>1</v>
          </cell>
          <cell r="N388">
            <v>1</v>
          </cell>
          <cell r="O388">
            <v>1</v>
          </cell>
          <cell r="P388">
            <v>999</v>
          </cell>
          <cell r="Q388">
            <v>3316.2217000000001</v>
          </cell>
          <cell r="R388">
            <v>3158.3164000000002</v>
          </cell>
          <cell r="S388">
            <v>0</v>
          </cell>
          <cell r="T388">
            <v>0</v>
          </cell>
          <cell r="U388">
            <v>0</v>
          </cell>
          <cell r="V388">
            <v>2160</v>
          </cell>
          <cell r="W388">
            <v>1845</v>
          </cell>
          <cell r="X388">
            <v>3120</v>
          </cell>
          <cell r="Y388">
            <v>1504</v>
          </cell>
          <cell r="AB388">
            <v>5048</v>
          </cell>
          <cell r="AC388">
            <v>42867.344827586203</v>
          </cell>
          <cell r="AF388">
            <v>3357</v>
          </cell>
          <cell r="AH388">
            <v>29700</v>
          </cell>
          <cell r="AI388">
            <v>4069.1815999999999</v>
          </cell>
          <cell r="AJ388">
            <v>6782778</v>
          </cell>
          <cell r="AK388">
            <v>6156179</v>
          </cell>
          <cell r="AL388">
            <v>9.7560975999999994E-3</v>
          </cell>
          <cell r="AM388">
            <v>0.2</v>
          </cell>
          <cell r="AN388">
            <v>1.300813E-2</v>
          </cell>
          <cell r="AO388">
            <v>0</v>
          </cell>
          <cell r="AP388">
            <v>0</v>
          </cell>
          <cell r="AQ388">
            <v>2.6315789000000001</v>
          </cell>
          <cell r="AR388">
            <v>11.654135999999999</v>
          </cell>
          <cell r="AS388">
            <v>40.225563000000001</v>
          </cell>
          <cell r="AT388">
            <v>32.330826000000002</v>
          </cell>
          <cell r="AU388">
            <v>10.338346</v>
          </cell>
          <cell r="AV388">
            <v>0</v>
          </cell>
          <cell r="AW388">
            <v>2.8195488000000002</v>
          </cell>
        </row>
        <row r="389">
          <cell r="A389">
            <v>5304</v>
          </cell>
          <cell r="B389" t="str">
            <v>Chippewa Valley Technical College</v>
          </cell>
          <cell r="C389">
            <v>2</v>
          </cell>
          <cell r="D389" t="str">
            <v>WI</v>
          </cell>
          <cell r="E389">
            <v>55</v>
          </cell>
          <cell r="F389">
            <v>22800</v>
          </cell>
          <cell r="G389" t="str">
            <v>Eau Claire</v>
          </cell>
          <cell r="H389">
            <v>55035</v>
          </cell>
          <cell r="I389" t="str">
            <v>Eau Claire</v>
          </cell>
          <cell r="J389">
            <v>54701</v>
          </cell>
          <cell r="K389">
            <v>9</v>
          </cell>
          <cell r="L389" t="str">
            <v>Two-year (public and private not-for-profit)</v>
          </cell>
          <cell r="M389">
            <v>1</v>
          </cell>
          <cell r="N389">
            <v>2</v>
          </cell>
          <cell r="O389">
            <v>1</v>
          </cell>
          <cell r="P389">
            <v>999</v>
          </cell>
          <cell r="Q389">
            <v>4829.8041999999996</v>
          </cell>
          <cell r="R389">
            <v>6505.8296</v>
          </cell>
          <cell r="S389">
            <v>0</v>
          </cell>
          <cell r="T389">
            <v>0</v>
          </cell>
          <cell r="U389">
            <v>0</v>
          </cell>
          <cell r="V389">
            <v>5617</v>
          </cell>
          <cell r="W389">
            <v>4503</v>
          </cell>
          <cell r="X389">
            <v>3963</v>
          </cell>
          <cell r="Y389">
            <v>2908</v>
          </cell>
          <cell r="Z389">
            <v>0.30458015267175498</v>
          </cell>
          <cell r="AA389">
            <v>0.55753040224508799</v>
          </cell>
          <cell r="AB389">
            <v>7811</v>
          </cell>
          <cell r="AC389">
            <v>51519.221052631503</v>
          </cell>
          <cell r="AF389">
            <v>8066</v>
          </cell>
          <cell r="AH389">
            <v>36000</v>
          </cell>
          <cell r="AJ389">
            <v>41058410</v>
          </cell>
          <cell r="AK389">
            <v>22653270</v>
          </cell>
          <cell r="AL389">
            <v>1.5989341000000001E-2</v>
          </cell>
          <cell r="AM389">
            <v>3.5531868000000001E-3</v>
          </cell>
          <cell r="AN389">
            <v>5.1077058999999996E-3</v>
          </cell>
          <cell r="AO389">
            <v>2.6648901000000001E-3</v>
          </cell>
          <cell r="AP389">
            <v>0</v>
          </cell>
          <cell r="AQ389">
            <v>24.807903</v>
          </cell>
          <cell r="AR389">
            <v>21.953897000000001</v>
          </cell>
          <cell r="AS389">
            <v>0</v>
          </cell>
          <cell r="AT389">
            <v>15.916574000000001</v>
          </cell>
          <cell r="AU389">
            <v>8.1229420000000001</v>
          </cell>
          <cell r="AV389">
            <v>0.65861689999999995</v>
          </cell>
          <cell r="AW389">
            <v>28.540065999999999</v>
          </cell>
        </row>
        <row r="390">
          <cell r="A390">
            <v>2916</v>
          </cell>
          <cell r="B390" t="str">
            <v>Chowan University</v>
          </cell>
          <cell r="C390">
            <v>3</v>
          </cell>
          <cell r="D390" t="str">
            <v>NC</v>
          </cell>
          <cell r="E390">
            <v>37</v>
          </cell>
          <cell r="F390">
            <v>2600</v>
          </cell>
          <cell r="G390" t="str">
            <v>Roanoke Rapids</v>
          </cell>
          <cell r="H390">
            <v>37091</v>
          </cell>
          <cell r="I390" t="str">
            <v>Hertford</v>
          </cell>
          <cell r="J390">
            <v>27855</v>
          </cell>
          <cell r="K390">
            <v>8</v>
          </cell>
          <cell r="L390" t="str">
            <v>Nonselective four-year private not-for-profit</v>
          </cell>
          <cell r="M390">
            <v>2</v>
          </cell>
          <cell r="N390">
            <v>1</v>
          </cell>
          <cell r="O390">
            <v>0</v>
          </cell>
          <cell r="P390">
            <v>999</v>
          </cell>
          <cell r="Q390">
            <v>5005.8954999999996</v>
          </cell>
          <cell r="R390">
            <v>4655.4551000000001</v>
          </cell>
          <cell r="S390">
            <v>0</v>
          </cell>
          <cell r="T390">
            <v>0</v>
          </cell>
          <cell r="U390">
            <v>0</v>
          </cell>
          <cell r="V390">
            <v>1361</v>
          </cell>
          <cell r="W390">
            <v>739</v>
          </cell>
          <cell r="X390">
            <v>22900</v>
          </cell>
          <cell r="Y390">
            <v>11870</v>
          </cell>
          <cell r="Z390">
            <v>0.24397590361445701</v>
          </cell>
          <cell r="AA390">
            <v>0.20849420849420799</v>
          </cell>
          <cell r="AB390">
            <v>6164</v>
          </cell>
          <cell r="AC390">
            <v>40372.508196721297</v>
          </cell>
          <cell r="AD390">
            <v>790</v>
          </cell>
          <cell r="AF390">
            <v>17365</v>
          </cell>
          <cell r="AG390">
            <v>0.38460000999999999</v>
          </cell>
          <cell r="AH390">
            <v>35400</v>
          </cell>
          <cell r="AJ390">
            <v>5370883</v>
          </cell>
          <cell r="AK390">
            <v>3544427.5</v>
          </cell>
          <cell r="AL390">
            <v>1.3531799000000001E-2</v>
          </cell>
          <cell r="AM390">
            <v>0.25033829000000002</v>
          </cell>
          <cell r="AN390">
            <v>1.6238160000000001E-2</v>
          </cell>
          <cell r="AO390">
            <v>1.6238160000000001E-2</v>
          </cell>
          <cell r="AP390">
            <v>10.576923000000001</v>
          </cell>
          <cell r="AQ390">
            <v>20.192308000000001</v>
          </cell>
          <cell r="AR390">
            <v>0</v>
          </cell>
          <cell r="AS390">
            <v>5.7692307999999999</v>
          </cell>
          <cell r="AT390">
            <v>4.8076924999999999</v>
          </cell>
          <cell r="AU390">
            <v>9.6153841</v>
          </cell>
          <cell r="AV390">
            <v>30.76923</v>
          </cell>
          <cell r="AW390">
            <v>18.26923</v>
          </cell>
        </row>
        <row r="391">
          <cell r="A391">
            <v>3482</v>
          </cell>
          <cell r="B391" t="str">
            <v>Christian Brothers University</v>
          </cell>
          <cell r="C391">
            <v>3</v>
          </cell>
          <cell r="D391" t="str">
            <v>TN</v>
          </cell>
          <cell r="E391">
            <v>47</v>
          </cell>
          <cell r="F391">
            <v>5202</v>
          </cell>
          <cell r="G391" t="str">
            <v>Memphis</v>
          </cell>
          <cell r="H391">
            <v>47157</v>
          </cell>
          <cell r="I391" t="str">
            <v>Shelby</v>
          </cell>
          <cell r="J391">
            <v>38104</v>
          </cell>
          <cell r="K391">
            <v>6</v>
          </cell>
          <cell r="L391" t="str">
            <v>Selective private</v>
          </cell>
          <cell r="M391">
            <v>2</v>
          </cell>
          <cell r="N391">
            <v>1</v>
          </cell>
          <cell r="O391">
            <v>0</v>
          </cell>
          <cell r="P391">
            <v>3</v>
          </cell>
          <cell r="Q391">
            <v>5489.9413999999997</v>
          </cell>
          <cell r="R391">
            <v>6457.3212999999996</v>
          </cell>
          <cell r="S391">
            <v>0</v>
          </cell>
          <cell r="T391">
            <v>0</v>
          </cell>
          <cell r="U391">
            <v>0</v>
          </cell>
          <cell r="V391">
            <v>1168</v>
          </cell>
          <cell r="W391">
            <v>2167</v>
          </cell>
          <cell r="X391">
            <v>29190</v>
          </cell>
          <cell r="Y391">
            <v>14330</v>
          </cell>
          <cell r="Z391">
            <v>0.56677524429967396</v>
          </cell>
          <cell r="AA391">
            <v>0.50914634146341398</v>
          </cell>
          <cell r="AB391">
            <v>5988</v>
          </cell>
          <cell r="AC391">
            <v>44434.456310679598</v>
          </cell>
          <cell r="AE391">
            <v>1100</v>
          </cell>
          <cell r="AF391">
            <v>6032</v>
          </cell>
          <cell r="AG391">
            <v>0.52549999999999997</v>
          </cell>
          <cell r="AH391">
            <v>45300</v>
          </cell>
          <cell r="AJ391">
            <v>10336458</v>
          </cell>
          <cell r="AK391">
            <v>9349500</v>
          </cell>
          <cell r="AL391">
            <v>2.9582365999999999E-2</v>
          </cell>
          <cell r="AM391">
            <v>0.24129929999999999</v>
          </cell>
          <cell r="AN391">
            <v>1.6821345000000001E-2</v>
          </cell>
          <cell r="AO391">
            <v>5.5104408000000001E-2</v>
          </cell>
          <cell r="AP391">
            <v>5.8181820000000002</v>
          </cell>
          <cell r="AQ391">
            <v>50.181820000000002</v>
          </cell>
          <cell r="AR391">
            <v>0</v>
          </cell>
          <cell r="AS391">
            <v>0</v>
          </cell>
          <cell r="AT391">
            <v>0</v>
          </cell>
          <cell r="AU391">
            <v>28</v>
          </cell>
          <cell r="AV391">
            <v>16</v>
          </cell>
          <cell r="AW391">
            <v>0</v>
          </cell>
        </row>
        <row r="392">
          <cell r="A392">
            <v>3706</v>
          </cell>
          <cell r="B392" t="str">
            <v>Christopher Newport University</v>
          </cell>
          <cell r="C392">
            <v>3</v>
          </cell>
          <cell r="D392" t="str">
            <v>VA</v>
          </cell>
          <cell r="E392">
            <v>51</v>
          </cell>
          <cell r="F392">
            <v>2500</v>
          </cell>
          <cell r="G392" t="str">
            <v>Newport News</v>
          </cell>
          <cell r="H392">
            <v>51700</v>
          </cell>
          <cell r="I392" t="str">
            <v>Newport News City</v>
          </cell>
          <cell r="J392">
            <v>23606</v>
          </cell>
          <cell r="K392">
            <v>5</v>
          </cell>
          <cell r="L392" t="str">
            <v>Selective public</v>
          </cell>
          <cell r="M392">
            <v>1</v>
          </cell>
          <cell r="N392">
            <v>1</v>
          </cell>
          <cell r="O392">
            <v>1</v>
          </cell>
          <cell r="P392">
            <v>3</v>
          </cell>
          <cell r="Q392">
            <v>3152.0037000000002</v>
          </cell>
          <cell r="R392">
            <v>7283.7583000000004</v>
          </cell>
          <cell r="S392">
            <v>0</v>
          </cell>
          <cell r="T392">
            <v>0</v>
          </cell>
          <cell r="U392">
            <v>0</v>
          </cell>
          <cell r="V392">
            <v>5094</v>
          </cell>
          <cell r="W392">
            <v>5314</v>
          </cell>
          <cell r="X392">
            <v>11646</v>
          </cell>
          <cell r="Y392">
            <v>3056</v>
          </cell>
          <cell r="Z392">
            <v>0.65511684125705005</v>
          </cell>
          <cell r="AA392">
            <v>0.36363636363636298</v>
          </cell>
          <cell r="AB392">
            <v>7705</v>
          </cell>
          <cell r="AC392">
            <v>57102.896739130403</v>
          </cell>
          <cell r="AD392">
            <v>1155</v>
          </cell>
          <cell r="AE392">
            <v>1120</v>
          </cell>
          <cell r="AF392">
            <v>14675</v>
          </cell>
          <cell r="AG392">
            <v>0.40979999</v>
          </cell>
          <cell r="AH392">
            <v>42400</v>
          </cell>
          <cell r="AI392">
            <v>454.28075999999999</v>
          </cell>
          <cell r="AJ392">
            <v>31468589</v>
          </cell>
          <cell r="AK392">
            <v>17489364</v>
          </cell>
          <cell r="AL392">
            <v>2.9994119E-2</v>
          </cell>
          <cell r="AM392">
            <v>0.15055871000000001</v>
          </cell>
          <cell r="AN392">
            <v>2.2348559E-2</v>
          </cell>
          <cell r="AO392">
            <v>6.4693195999999996E-3</v>
          </cell>
          <cell r="AP392">
            <v>13.758865</v>
          </cell>
          <cell r="AQ392">
            <v>24.113475999999999</v>
          </cell>
          <cell r="AR392">
            <v>2.6950354999999999</v>
          </cell>
          <cell r="AS392">
            <v>6.2411345999999996</v>
          </cell>
          <cell r="AT392">
            <v>12.198582</v>
          </cell>
          <cell r="AU392">
            <v>17.730495000000001</v>
          </cell>
          <cell r="AV392">
            <v>23.262412999999999</v>
          </cell>
          <cell r="AW392">
            <v>0</v>
          </cell>
        </row>
        <row r="393">
          <cell r="A393">
            <v>3029</v>
          </cell>
          <cell r="B393" t="str">
            <v>Cincinnati Christian University</v>
          </cell>
          <cell r="C393">
            <v>2</v>
          </cell>
          <cell r="D393" t="str">
            <v>OH</v>
          </cell>
          <cell r="E393">
            <v>39</v>
          </cell>
          <cell r="F393">
            <v>12701</v>
          </cell>
          <cell r="G393" t="str">
            <v>Cincinnati</v>
          </cell>
          <cell r="H393">
            <v>39061</v>
          </cell>
          <cell r="I393" t="str">
            <v>Hamilton</v>
          </cell>
          <cell r="J393">
            <v>45204</v>
          </cell>
          <cell r="K393">
            <v>8</v>
          </cell>
          <cell r="L393" t="str">
            <v>Nonselective four-year private not-for-profit</v>
          </cell>
          <cell r="M393">
            <v>2</v>
          </cell>
          <cell r="N393">
            <v>1</v>
          </cell>
          <cell r="O393">
            <v>0</v>
          </cell>
          <cell r="P393">
            <v>999</v>
          </cell>
          <cell r="Q393">
            <v>2382.5412999999999</v>
          </cell>
          <cell r="R393">
            <v>4683.0595999999996</v>
          </cell>
          <cell r="S393">
            <v>0</v>
          </cell>
          <cell r="T393">
            <v>0</v>
          </cell>
          <cell r="U393">
            <v>0</v>
          </cell>
          <cell r="V393">
            <v>676</v>
          </cell>
          <cell r="W393">
            <v>931</v>
          </cell>
          <cell r="X393">
            <v>15266</v>
          </cell>
          <cell r="Y393">
            <v>7090</v>
          </cell>
          <cell r="Z393">
            <v>0.38888888888888901</v>
          </cell>
          <cell r="AA393">
            <v>0.54794520547945202</v>
          </cell>
          <cell r="AB393">
            <v>5323</v>
          </cell>
          <cell r="AC393">
            <v>41368.5625</v>
          </cell>
          <cell r="AD393">
            <v>967.5</v>
          </cell>
          <cell r="AF393">
            <v>10760</v>
          </cell>
          <cell r="AG393">
            <v>0.36019999000000003</v>
          </cell>
          <cell r="AH393">
            <v>31000</v>
          </cell>
          <cell r="AJ393">
            <v>4600592</v>
          </cell>
          <cell r="AK393">
            <v>2084093.5</v>
          </cell>
          <cell r="AL393">
            <v>0</v>
          </cell>
          <cell r="AM393">
            <v>4.524181E-2</v>
          </cell>
          <cell r="AN393">
            <v>4.6801869999999997E-3</v>
          </cell>
          <cell r="AO393">
            <v>9.3603739999999994E-3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82.105262999999994</v>
          </cell>
          <cell r="AU393">
            <v>0</v>
          </cell>
          <cell r="AV393">
            <v>17.894736999999999</v>
          </cell>
          <cell r="AW393">
            <v>0</v>
          </cell>
        </row>
        <row r="394">
          <cell r="A394">
            <v>10345</v>
          </cell>
          <cell r="B394" t="str">
            <v>Cincinnati State Technical &amp; Community College</v>
          </cell>
          <cell r="C394">
            <v>2</v>
          </cell>
          <cell r="D394" t="str">
            <v>OH</v>
          </cell>
          <cell r="E394">
            <v>39</v>
          </cell>
          <cell r="F394">
            <v>12701</v>
          </cell>
          <cell r="G394" t="str">
            <v>Cincinnati</v>
          </cell>
          <cell r="H394">
            <v>39061</v>
          </cell>
          <cell r="I394" t="str">
            <v>Hamilton</v>
          </cell>
          <cell r="J394">
            <v>45223</v>
          </cell>
          <cell r="K394">
            <v>9</v>
          </cell>
          <cell r="L394" t="str">
            <v>Two-year (public and private not-for-profit)</v>
          </cell>
          <cell r="M394">
            <v>1</v>
          </cell>
          <cell r="N394">
            <v>2</v>
          </cell>
          <cell r="O394">
            <v>1</v>
          </cell>
          <cell r="P394">
            <v>999</v>
          </cell>
          <cell r="Q394">
            <v>2457.4335999999998</v>
          </cell>
          <cell r="R394">
            <v>3431.4962999999998</v>
          </cell>
          <cell r="S394">
            <v>0</v>
          </cell>
          <cell r="T394">
            <v>0</v>
          </cell>
          <cell r="U394">
            <v>0</v>
          </cell>
          <cell r="V394">
            <v>11167</v>
          </cell>
          <cell r="W394">
            <v>6675</v>
          </cell>
          <cell r="X394">
            <v>3825</v>
          </cell>
          <cell r="Y394">
            <v>3275</v>
          </cell>
          <cell r="Z394">
            <v>0.156366344005956</v>
          </cell>
          <cell r="AA394">
            <v>0.16511318242343501</v>
          </cell>
          <cell r="AB394">
            <v>7526</v>
          </cell>
          <cell r="AC394">
            <v>57003.288135593197</v>
          </cell>
          <cell r="AF394">
            <v>6027</v>
          </cell>
          <cell r="AH394">
            <v>29700</v>
          </cell>
          <cell r="AI394">
            <v>70.039551000000003</v>
          </cell>
          <cell r="AJ394">
            <v>38353006</v>
          </cell>
          <cell r="AK394">
            <v>18917572</v>
          </cell>
          <cell r="AL394">
            <v>1.5430711E-2</v>
          </cell>
          <cell r="AM394">
            <v>0.23550561</v>
          </cell>
          <cell r="AN394">
            <v>8.2397005000000006E-3</v>
          </cell>
          <cell r="AO394">
            <v>5.3932583000000003E-3</v>
          </cell>
          <cell r="AP394">
            <v>2.9055691000000001</v>
          </cell>
          <cell r="AQ394">
            <v>30.387409000000002</v>
          </cell>
          <cell r="AR394">
            <v>20.460049000000001</v>
          </cell>
          <cell r="AS394">
            <v>9.4430990000000001</v>
          </cell>
          <cell r="AT394">
            <v>1.3317192</v>
          </cell>
          <cell r="AU394">
            <v>30.992735</v>
          </cell>
          <cell r="AV394">
            <v>0.12106538</v>
          </cell>
          <cell r="AW394">
            <v>4.3583536</v>
          </cell>
        </row>
        <row r="395">
          <cell r="A395">
            <v>3553</v>
          </cell>
          <cell r="B395" t="str">
            <v>Cisco College</v>
          </cell>
          <cell r="C395">
            <v>3</v>
          </cell>
          <cell r="D395" t="str">
            <v>TX</v>
          </cell>
          <cell r="E395">
            <v>48</v>
          </cell>
          <cell r="F395">
            <v>32501</v>
          </cell>
          <cell r="G395" t="str">
            <v>Abilene</v>
          </cell>
          <cell r="H395">
            <v>48133</v>
          </cell>
          <cell r="I395" t="str">
            <v>Eastland</v>
          </cell>
          <cell r="J395">
            <v>76437</v>
          </cell>
          <cell r="K395">
            <v>9</v>
          </cell>
          <cell r="L395" t="str">
            <v>Two-year (public and private not-for-profit)</v>
          </cell>
          <cell r="M395">
            <v>1</v>
          </cell>
          <cell r="N395">
            <v>2</v>
          </cell>
          <cell r="O395">
            <v>1</v>
          </cell>
          <cell r="P395">
            <v>999</v>
          </cell>
          <cell r="Q395">
            <v>1279.135</v>
          </cell>
          <cell r="R395">
            <v>1768.6594</v>
          </cell>
          <cell r="S395">
            <v>0</v>
          </cell>
          <cell r="T395">
            <v>0</v>
          </cell>
          <cell r="U395">
            <v>0</v>
          </cell>
          <cell r="V395">
            <v>3617</v>
          </cell>
          <cell r="W395">
            <v>2642</v>
          </cell>
          <cell r="X395">
            <v>4260</v>
          </cell>
          <cell r="Y395">
            <v>940</v>
          </cell>
          <cell r="Z395">
            <v>0.129198966408268</v>
          </cell>
          <cell r="AA395">
            <v>0.13321167883211599</v>
          </cell>
          <cell r="AB395">
            <v>4326</v>
          </cell>
          <cell r="AC395">
            <v>32958.9859154929</v>
          </cell>
          <cell r="AF395">
            <v>7124</v>
          </cell>
          <cell r="AH395">
            <v>30400</v>
          </cell>
          <cell r="AI395">
            <v>407.34897000000001</v>
          </cell>
          <cell r="AJ395">
            <v>7015458</v>
          </cell>
          <cell r="AK395">
            <v>3340358</v>
          </cell>
          <cell r="AL395">
            <v>1.4004542E-2</v>
          </cell>
          <cell r="AM395">
            <v>9.9545799000000004E-2</v>
          </cell>
          <cell r="AN395">
            <v>0.15026495000000001</v>
          </cell>
          <cell r="AO395">
            <v>1.2490536999999999E-2</v>
          </cell>
          <cell r="AP395">
            <v>1.0204082000000001</v>
          </cell>
          <cell r="AQ395">
            <v>9.1836739000000005</v>
          </cell>
          <cell r="AR395">
            <v>41.156464</v>
          </cell>
          <cell r="AS395">
            <v>9.8639460000000003</v>
          </cell>
          <cell r="AT395">
            <v>4.0816325999999998</v>
          </cell>
          <cell r="AU395">
            <v>14.965985999999999</v>
          </cell>
          <cell r="AV395">
            <v>11.564626000000001</v>
          </cell>
          <cell r="AW395">
            <v>8.1632651999999997</v>
          </cell>
        </row>
        <row r="396">
          <cell r="A396">
            <v>3423</v>
          </cell>
          <cell r="B396" t="str">
            <v>Citadel, The Military College Of South Carolina</v>
          </cell>
          <cell r="C396">
            <v>3</v>
          </cell>
          <cell r="D396" t="str">
            <v>SC</v>
          </cell>
          <cell r="E396">
            <v>45</v>
          </cell>
          <cell r="F396">
            <v>8202</v>
          </cell>
          <cell r="G396" t="str">
            <v>Charleston</v>
          </cell>
          <cell r="H396">
            <v>45019</v>
          </cell>
          <cell r="I396" t="str">
            <v>Charleston</v>
          </cell>
          <cell r="J396">
            <v>29409</v>
          </cell>
          <cell r="K396">
            <v>5</v>
          </cell>
          <cell r="L396" t="str">
            <v>Selective public</v>
          </cell>
          <cell r="M396">
            <v>1</v>
          </cell>
          <cell r="N396">
            <v>1</v>
          </cell>
          <cell r="O396">
            <v>1</v>
          </cell>
          <cell r="P396">
            <v>4</v>
          </cell>
          <cell r="Q396">
            <v>3436.7163</v>
          </cell>
          <cell r="R396">
            <v>7875.5186000000003</v>
          </cell>
          <cell r="S396">
            <v>0</v>
          </cell>
          <cell r="T396">
            <v>0</v>
          </cell>
          <cell r="U396">
            <v>0</v>
          </cell>
          <cell r="V396">
            <v>2735</v>
          </cell>
          <cell r="W396">
            <v>3872</v>
          </cell>
          <cell r="X396">
            <v>11098</v>
          </cell>
          <cell r="Y396">
            <v>3404</v>
          </cell>
          <cell r="Z396">
            <v>0.68852459016393397</v>
          </cell>
          <cell r="AA396">
            <v>0.66173361522198704</v>
          </cell>
          <cell r="AB396">
            <v>8115</v>
          </cell>
          <cell r="AC396">
            <v>57396.181818181802</v>
          </cell>
          <cell r="AD396">
            <v>1090</v>
          </cell>
          <cell r="AE396">
            <v>1070</v>
          </cell>
          <cell r="AF396">
            <v>11114</v>
          </cell>
          <cell r="AG396">
            <v>0.19589999</v>
          </cell>
          <cell r="AH396">
            <v>52500</v>
          </cell>
          <cell r="AI396">
            <v>10191.084999999999</v>
          </cell>
          <cell r="AJ396">
            <v>26825790</v>
          </cell>
          <cell r="AK396">
            <v>14389544</v>
          </cell>
          <cell r="AL396">
            <v>2.1052632000000002E-2</v>
          </cell>
          <cell r="AM396">
            <v>8.3709270000000002E-2</v>
          </cell>
          <cell r="AN396">
            <v>4.0100249999999997E-2</v>
          </cell>
          <cell r="AO396">
            <v>3.5087720000000003E-2</v>
          </cell>
          <cell r="AP396">
            <v>4.1558441999999998</v>
          </cell>
          <cell r="AQ396">
            <v>34.025973999999998</v>
          </cell>
          <cell r="AR396">
            <v>0</v>
          </cell>
          <cell r="AS396">
            <v>0</v>
          </cell>
          <cell r="AT396">
            <v>5.7142859000000001</v>
          </cell>
          <cell r="AU396">
            <v>22.337662000000002</v>
          </cell>
          <cell r="AV396">
            <v>33.766235000000002</v>
          </cell>
          <cell r="AW396">
            <v>0</v>
          </cell>
        </row>
        <row r="397">
          <cell r="A397">
            <v>1166</v>
          </cell>
          <cell r="B397" t="str">
            <v>Citrus Community College</v>
          </cell>
          <cell r="C397">
            <v>4</v>
          </cell>
          <cell r="D397" t="str">
            <v>CA</v>
          </cell>
          <cell r="E397">
            <v>6</v>
          </cell>
          <cell r="F397">
            <v>38300</v>
          </cell>
          <cell r="G397" t="str">
            <v>Los Angeles</v>
          </cell>
          <cell r="H397">
            <v>6037</v>
          </cell>
          <cell r="I397" t="str">
            <v>Los Angeles</v>
          </cell>
          <cell r="J397">
            <v>91741</v>
          </cell>
          <cell r="K397">
            <v>9</v>
          </cell>
          <cell r="L397" t="str">
            <v>Two-year (public and private not-for-profit)</v>
          </cell>
          <cell r="M397">
            <v>1</v>
          </cell>
          <cell r="N397">
            <v>2</v>
          </cell>
          <cell r="O397">
            <v>1</v>
          </cell>
          <cell r="P397">
            <v>999</v>
          </cell>
          <cell r="Q397">
            <v>1953.3875</v>
          </cell>
          <cell r="R397">
            <v>2531.9097000000002</v>
          </cell>
          <cell r="S397">
            <v>0</v>
          </cell>
          <cell r="T397">
            <v>0</v>
          </cell>
          <cell r="U397">
            <v>0</v>
          </cell>
          <cell r="V397">
            <v>12920</v>
          </cell>
          <cell r="W397">
            <v>11486</v>
          </cell>
          <cell r="X397">
            <v>1176</v>
          </cell>
          <cell r="Y397">
            <v>286</v>
          </cell>
          <cell r="Z397">
            <v>0.30221703617269502</v>
          </cell>
          <cell r="AA397">
            <v>0.28270676691729302</v>
          </cell>
          <cell r="AB397">
            <v>8454</v>
          </cell>
          <cell r="AC397">
            <v>62966.6647058823</v>
          </cell>
          <cell r="AF397">
            <v>2168</v>
          </cell>
          <cell r="AH397">
            <v>29100</v>
          </cell>
          <cell r="AJ397">
            <v>30202797</v>
          </cell>
          <cell r="AK397">
            <v>22789840</v>
          </cell>
          <cell r="AL397">
            <v>9.4462826999999999E-2</v>
          </cell>
          <cell r="AM397">
            <v>5.9115442999999997E-2</v>
          </cell>
          <cell r="AN397">
            <v>0.37027686999999998</v>
          </cell>
          <cell r="AO397">
            <v>3.6043879000000001E-2</v>
          </cell>
          <cell r="AP397">
            <v>4.9044055999999996</v>
          </cell>
          <cell r="AQ397">
            <v>20.448877</v>
          </cell>
          <cell r="AR397">
            <v>3.4912717</v>
          </cell>
          <cell r="AS397">
            <v>19.700748000000001</v>
          </cell>
          <cell r="AT397">
            <v>4.4887781000000002</v>
          </cell>
          <cell r="AU397">
            <v>0.83125519999999997</v>
          </cell>
          <cell r="AV397">
            <v>22.527016</v>
          </cell>
          <cell r="AW397">
            <v>23.607647</v>
          </cell>
        </row>
        <row r="398">
          <cell r="A398">
            <v>25154</v>
          </cell>
          <cell r="B398" t="str">
            <v>City College</v>
          </cell>
          <cell r="C398">
            <v>3</v>
          </cell>
          <cell r="D398" t="str">
            <v>FL</v>
          </cell>
          <cell r="E398">
            <v>12</v>
          </cell>
          <cell r="F398">
            <v>7000</v>
          </cell>
          <cell r="G398" t="str">
            <v>Miami</v>
          </cell>
          <cell r="H398">
            <v>12011</v>
          </cell>
          <cell r="I398" t="str">
            <v>Broward</v>
          </cell>
          <cell r="J398">
            <v>33309</v>
          </cell>
          <cell r="K398">
            <v>8</v>
          </cell>
          <cell r="L398" t="str">
            <v>Nonselective four-year private not-for-profit</v>
          </cell>
          <cell r="M398">
            <v>2</v>
          </cell>
          <cell r="N398">
            <v>1</v>
          </cell>
          <cell r="O398">
            <v>0</v>
          </cell>
          <cell r="P398">
            <v>999</v>
          </cell>
          <cell r="Q398">
            <v>4654.8516</v>
          </cell>
          <cell r="R398">
            <v>9338.7255999999998</v>
          </cell>
          <cell r="S398">
            <v>0</v>
          </cell>
          <cell r="T398">
            <v>0</v>
          </cell>
          <cell r="U398">
            <v>0</v>
          </cell>
          <cell r="V398">
            <v>1486</v>
          </cell>
          <cell r="W398">
            <v>846</v>
          </cell>
          <cell r="X398">
            <v>12782</v>
          </cell>
          <cell r="Y398">
            <v>6233.2861000000003</v>
          </cell>
          <cell r="AB398">
            <v>4059.6161999999999</v>
          </cell>
          <cell r="AC398">
            <v>22463.3636363636</v>
          </cell>
          <cell r="AF398">
            <v>24021.782999999999</v>
          </cell>
          <cell r="AH398">
            <v>26400</v>
          </cell>
          <cell r="AJ398">
            <v>6986245</v>
          </cell>
          <cell r="AK398">
            <v>3762120.25</v>
          </cell>
          <cell r="AL398">
            <v>7.0921984000000002E-3</v>
          </cell>
          <cell r="AM398">
            <v>0.40189122999999999</v>
          </cell>
          <cell r="AN398">
            <v>0.24704491000000001</v>
          </cell>
          <cell r="AO398">
            <v>1.6548463999999999E-2</v>
          </cell>
          <cell r="AP398">
            <v>0</v>
          </cell>
          <cell r="AQ398">
            <v>44.927536000000003</v>
          </cell>
          <cell r="AR398">
            <v>28.695651999999999</v>
          </cell>
          <cell r="AS398">
            <v>0</v>
          </cell>
          <cell r="AT398">
            <v>21.449276000000001</v>
          </cell>
          <cell r="AU398">
            <v>3.1884058</v>
          </cell>
          <cell r="AV398">
            <v>1.7391304000000001</v>
          </cell>
          <cell r="AW398">
            <v>0</v>
          </cell>
        </row>
        <row r="399">
          <cell r="A399">
            <v>2688</v>
          </cell>
          <cell r="B399" t="str">
            <v>City College Of New York - CUNY</v>
          </cell>
          <cell r="C399">
            <v>1</v>
          </cell>
          <cell r="D399" t="str">
            <v>NY</v>
          </cell>
          <cell r="E399">
            <v>36</v>
          </cell>
          <cell r="F399">
            <v>19400</v>
          </cell>
          <cell r="G399" t="str">
            <v>New York</v>
          </cell>
          <cell r="H399">
            <v>36061</v>
          </cell>
          <cell r="I399" t="str">
            <v>New York</v>
          </cell>
          <cell r="J399">
            <v>10031</v>
          </cell>
          <cell r="K399">
            <v>5</v>
          </cell>
          <cell r="L399" t="str">
            <v>Selective public</v>
          </cell>
          <cell r="M399">
            <v>1</v>
          </cell>
          <cell r="N399">
            <v>1</v>
          </cell>
          <cell r="O399">
            <v>1</v>
          </cell>
          <cell r="P399">
            <v>4</v>
          </cell>
          <cell r="Q399">
            <v>3095.1514000000002</v>
          </cell>
          <cell r="R399">
            <v>9341.7001999999993</v>
          </cell>
          <cell r="S399">
            <v>0</v>
          </cell>
          <cell r="T399">
            <v>0</v>
          </cell>
          <cell r="U399">
            <v>0</v>
          </cell>
          <cell r="V399">
            <v>12501</v>
          </cell>
          <cell r="W399">
            <v>11055</v>
          </cell>
          <cell r="X399">
            <v>6389</v>
          </cell>
          <cell r="Y399">
            <v>3309</v>
          </cell>
          <cell r="Z399">
            <v>0.47653849348060801</v>
          </cell>
          <cell r="AA399">
            <v>0.37736080451312198</v>
          </cell>
          <cell r="AB399">
            <v>8257</v>
          </cell>
          <cell r="AC399">
            <v>65619.116695652105</v>
          </cell>
          <cell r="AD399">
            <v>1130</v>
          </cell>
          <cell r="AE399">
            <v>995</v>
          </cell>
          <cell r="AF399">
            <v>3537</v>
          </cell>
          <cell r="AG399">
            <v>0.65899998000000004</v>
          </cell>
          <cell r="AH399">
            <v>44500</v>
          </cell>
          <cell r="AI399">
            <v>6617.7793000000001</v>
          </cell>
          <cell r="AJ399">
            <v>1697783214</v>
          </cell>
          <cell r="AK399">
            <v>776627968</v>
          </cell>
          <cell r="AL399">
            <v>0.13243409</v>
          </cell>
          <cell r="AM399">
            <v>0.37621093</v>
          </cell>
          <cell r="AN399">
            <v>0.31624770000000002</v>
          </cell>
          <cell r="AO399">
            <v>6.0208461999999997E-2</v>
          </cell>
          <cell r="AP399">
            <v>8.2771892999999999</v>
          </cell>
          <cell r="AQ399">
            <v>0.86621749000000003</v>
          </cell>
          <cell r="AR399">
            <v>2.1174206999999998</v>
          </cell>
          <cell r="AS399">
            <v>12.512031</v>
          </cell>
          <cell r="AT399">
            <v>0</v>
          </cell>
          <cell r="AU399">
            <v>40.423484999999999</v>
          </cell>
          <cell r="AV399">
            <v>35.803657999999999</v>
          </cell>
          <cell r="AW399">
            <v>0</v>
          </cell>
        </row>
        <row r="400">
          <cell r="A400">
            <v>93</v>
          </cell>
          <cell r="B400" t="str">
            <v>City Colleges Of Chicago</v>
          </cell>
          <cell r="C400">
            <v>2</v>
          </cell>
          <cell r="D400" t="str">
            <v>IL</v>
          </cell>
          <cell r="E400">
            <v>17</v>
          </cell>
          <cell r="F400">
            <v>24300</v>
          </cell>
          <cell r="G400" t="str">
            <v>Chicago</v>
          </cell>
          <cell r="H400">
            <v>17031</v>
          </cell>
          <cell r="I400" t="str">
            <v>Cook</v>
          </cell>
          <cell r="J400">
            <v>60640</v>
          </cell>
          <cell r="K400">
            <v>9</v>
          </cell>
          <cell r="L400" t="str">
            <v>Two-year (public and private not-for-profit)</v>
          </cell>
          <cell r="M400">
            <v>1</v>
          </cell>
          <cell r="N400">
            <v>2</v>
          </cell>
          <cell r="O400">
            <v>1</v>
          </cell>
          <cell r="P400">
            <v>999</v>
          </cell>
          <cell r="Q400">
            <v>1535.7503999999999</v>
          </cell>
          <cell r="R400">
            <v>2521.1095999999998</v>
          </cell>
          <cell r="S400">
            <v>1</v>
          </cell>
          <cell r="T400">
            <v>0</v>
          </cell>
          <cell r="U400">
            <v>0</v>
          </cell>
          <cell r="V400">
            <v>55562</v>
          </cell>
          <cell r="W400">
            <v>60095</v>
          </cell>
          <cell r="X400">
            <v>6460</v>
          </cell>
          <cell r="Y400">
            <v>4842</v>
          </cell>
          <cell r="AB400">
            <v>8215.6366999999991</v>
          </cell>
          <cell r="AF400">
            <v>5281.3290999999999</v>
          </cell>
          <cell r="AH400">
            <v>27160.25</v>
          </cell>
          <cell r="AL400">
            <v>7.5979695E-2</v>
          </cell>
          <cell r="AM400">
            <v>0.30302021000000001</v>
          </cell>
          <cell r="AN400">
            <v>0.39392629000000001</v>
          </cell>
          <cell r="AO400">
            <v>0</v>
          </cell>
          <cell r="AP400">
            <v>2.4925223999999999E-2</v>
          </cell>
          <cell r="AQ400">
            <v>33.150547000000003</v>
          </cell>
          <cell r="AR400">
            <v>21.211366999999999</v>
          </cell>
          <cell r="AS400">
            <v>27.492522999999998</v>
          </cell>
          <cell r="AT400">
            <v>2.3180459</v>
          </cell>
          <cell r="AU400">
            <v>1.1216351</v>
          </cell>
          <cell r="AV400">
            <v>0.47357928999999999</v>
          </cell>
          <cell r="AW400">
            <v>14.207376999999999</v>
          </cell>
        </row>
        <row r="401">
          <cell r="A401">
            <v>4878</v>
          </cell>
          <cell r="B401" t="str">
            <v>Clackamas Community College</v>
          </cell>
          <cell r="C401">
            <v>4</v>
          </cell>
          <cell r="D401" t="str">
            <v>OR</v>
          </cell>
          <cell r="E401">
            <v>41</v>
          </cell>
          <cell r="F401">
            <v>38801</v>
          </cell>
          <cell r="G401" t="str">
            <v>Portland</v>
          </cell>
          <cell r="H401">
            <v>41005</v>
          </cell>
          <cell r="I401" t="str">
            <v>Clackamas</v>
          </cell>
          <cell r="J401">
            <v>97045</v>
          </cell>
          <cell r="K401">
            <v>9</v>
          </cell>
          <cell r="L401" t="str">
            <v>Two-year (public and private not-for-profit)</v>
          </cell>
          <cell r="M401">
            <v>1</v>
          </cell>
          <cell r="N401">
            <v>2</v>
          </cell>
          <cell r="O401">
            <v>1</v>
          </cell>
          <cell r="P401">
            <v>999</v>
          </cell>
          <cell r="Q401">
            <v>2506.1030000000001</v>
          </cell>
          <cell r="R401">
            <v>3503.2584999999999</v>
          </cell>
          <cell r="S401">
            <v>0</v>
          </cell>
          <cell r="T401">
            <v>0</v>
          </cell>
          <cell r="U401">
            <v>0</v>
          </cell>
          <cell r="V401">
            <v>7368</v>
          </cell>
          <cell r="W401">
            <v>6369</v>
          </cell>
          <cell r="X401">
            <v>4133</v>
          </cell>
          <cell r="Y401">
            <v>1476</v>
          </cell>
          <cell r="Z401">
            <v>0.12543554006968599</v>
          </cell>
          <cell r="AA401">
            <v>0.18349928876244601</v>
          </cell>
          <cell r="AB401">
            <v>7078</v>
          </cell>
          <cell r="AC401">
            <v>50757.333333333299</v>
          </cell>
          <cell r="AF401">
            <v>4219</v>
          </cell>
          <cell r="AH401">
            <v>33800</v>
          </cell>
          <cell r="AI401">
            <v>793.99030000000005</v>
          </cell>
          <cell r="AJ401">
            <v>27192685</v>
          </cell>
          <cell r="AK401">
            <v>16475465</v>
          </cell>
          <cell r="AL401">
            <v>3.3914272000000002E-2</v>
          </cell>
          <cell r="AM401">
            <v>1.19328E-2</v>
          </cell>
          <cell r="AN401">
            <v>3.2501176E-2</v>
          </cell>
          <cell r="AO401">
            <v>1.4130947E-3</v>
          </cell>
          <cell r="AP401">
            <v>0</v>
          </cell>
          <cell r="AQ401">
            <v>6.4748200999999996</v>
          </cell>
          <cell r="AR401">
            <v>11.7506</v>
          </cell>
          <cell r="AS401">
            <v>60.431655999999997</v>
          </cell>
          <cell r="AT401">
            <v>2.3980815</v>
          </cell>
          <cell r="AU401">
            <v>8.1534767000000006</v>
          </cell>
          <cell r="AV401">
            <v>0</v>
          </cell>
          <cell r="AW401">
            <v>10.791366999999999</v>
          </cell>
        </row>
        <row r="402">
          <cell r="A402">
            <v>3424</v>
          </cell>
          <cell r="B402" t="str">
            <v>Claflin University</v>
          </cell>
          <cell r="C402">
            <v>3</v>
          </cell>
          <cell r="D402" t="str">
            <v>SC</v>
          </cell>
          <cell r="E402">
            <v>45</v>
          </cell>
          <cell r="F402">
            <v>8100</v>
          </cell>
          <cell r="G402" t="str">
            <v>Columbia</v>
          </cell>
          <cell r="H402">
            <v>45075</v>
          </cell>
          <cell r="I402" t="str">
            <v>Orangeburg</v>
          </cell>
          <cell r="J402">
            <v>29115</v>
          </cell>
          <cell r="K402">
            <v>6</v>
          </cell>
          <cell r="L402" t="str">
            <v>Selective private</v>
          </cell>
          <cell r="M402">
            <v>2</v>
          </cell>
          <cell r="N402">
            <v>1</v>
          </cell>
          <cell r="O402">
            <v>0</v>
          </cell>
          <cell r="P402">
            <v>4</v>
          </cell>
          <cell r="Q402">
            <v>5132.6143000000002</v>
          </cell>
          <cell r="R402">
            <v>6960.2671</v>
          </cell>
          <cell r="S402">
            <v>0</v>
          </cell>
          <cell r="T402">
            <v>1</v>
          </cell>
          <cell r="U402">
            <v>0</v>
          </cell>
          <cell r="V402">
            <v>1834</v>
          </cell>
          <cell r="W402">
            <v>1130</v>
          </cell>
          <cell r="X402">
            <v>15010</v>
          </cell>
          <cell r="Y402">
            <v>7788</v>
          </cell>
          <cell r="Z402">
            <v>0.43701799485861098</v>
          </cell>
          <cell r="AA402">
            <v>0.697508896797153</v>
          </cell>
          <cell r="AB402">
            <v>6217</v>
          </cell>
          <cell r="AC402">
            <v>44132.589743589699</v>
          </cell>
          <cell r="AD402">
            <v>790</v>
          </cell>
          <cell r="AE402">
            <v>966.5</v>
          </cell>
          <cell r="AF402">
            <v>16896</v>
          </cell>
          <cell r="AG402">
            <v>0.47400001000000003</v>
          </cell>
          <cell r="AH402">
            <v>27500</v>
          </cell>
          <cell r="AJ402">
            <v>12172797</v>
          </cell>
          <cell r="AK402">
            <v>5821636.5</v>
          </cell>
          <cell r="AL402">
            <v>1.7699115000000001E-3</v>
          </cell>
          <cell r="AM402">
            <v>0.95309734000000002</v>
          </cell>
          <cell r="AN402">
            <v>0</v>
          </cell>
          <cell r="AO402">
            <v>3.4513276000000002E-2</v>
          </cell>
          <cell r="AP402">
            <v>5.4187193000000002</v>
          </cell>
          <cell r="AQ402">
            <v>20.197044000000002</v>
          </cell>
          <cell r="AR402">
            <v>0</v>
          </cell>
          <cell r="AS402">
            <v>1.4778325999999999</v>
          </cell>
          <cell r="AT402">
            <v>0</v>
          </cell>
          <cell r="AU402">
            <v>8.8669948999999999</v>
          </cell>
          <cell r="AV402">
            <v>64.039406</v>
          </cell>
          <cell r="AW402">
            <v>0</v>
          </cell>
        </row>
        <row r="403">
          <cell r="A403">
            <v>1170</v>
          </cell>
          <cell r="B403" t="str">
            <v>Claremont Mckenna College</v>
          </cell>
          <cell r="C403">
            <v>4</v>
          </cell>
          <cell r="D403" t="str">
            <v>CA</v>
          </cell>
          <cell r="E403">
            <v>6</v>
          </cell>
          <cell r="F403">
            <v>38300</v>
          </cell>
          <cell r="G403" t="str">
            <v>Los Angeles</v>
          </cell>
          <cell r="H403">
            <v>6037</v>
          </cell>
          <cell r="I403" t="str">
            <v>Los Angeles</v>
          </cell>
          <cell r="J403">
            <v>91711</v>
          </cell>
          <cell r="K403">
            <v>2</v>
          </cell>
          <cell r="L403" t="str">
            <v>Other elite schools (public and private)</v>
          </cell>
          <cell r="M403">
            <v>2</v>
          </cell>
          <cell r="N403">
            <v>1</v>
          </cell>
          <cell r="O403">
            <v>0</v>
          </cell>
          <cell r="P403">
            <v>1</v>
          </cell>
          <cell r="Q403">
            <v>12256.807000000001</v>
          </cell>
          <cell r="R403">
            <v>23853.280999999999</v>
          </cell>
          <cell r="S403">
            <v>0</v>
          </cell>
          <cell r="T403">
            <v>0</v>
          </cell>
          <cell r="U403">
            <v>0</v>
          </cell>
          <cell r="V403">
            <v>1316</v>
          </cell>
          <cell r="W403">
            <v>1003</v>
          </cell>
          <cell r="X403">
            <v>47395</v>
          </cell>
          <cell r="Y403">
            <v>22580</v>
          </cell>
          <cell r="Z403">
            <v>0.92537313432835799</v>
          </cell>
          <cell r="AA403">
            <v>0.840816326530612</v>
          </cell>
          <cell r="AB403">
            <v>9388</v>
          </cell>
          <cell r="AC403">
            <v>79949.670212765894</v>
          </cell>
          <cell r="AD403">
            <v>1435</v>
          </cell>
          <cell r="AE403">
            <v>1360</v>
          </cell>
          <cell r="AF403">
            <v>11104</v>
          </cell>
          <cell r="AG403">
            <v>0.88270002999999997</v>
          </cell>
          <cell r="AH403">
            <v>63600</v>
          </cell>
          <cell r="AJ403">
            <v>29102000</v>
          </cell>
          <cell r="AK403">
            <v>12831240</v>
          </cell>
          <cell r="AL403">
            <v>0.16849452000000001</v>
          </cell>
          <cell r="AM403">
            <v>4.6859420999999998E-2</v>
          </cell>
          <cell r="AN403">
            <v>0.11365902</v>
          </cell>
          <cell r="AO403">
            <v>2.7916251E-2</v>
          </cell>
          <cell r="AP403">
            <v>10.116732000000001</v>
          </cell>
          <cell r="AQ403">
            <v>0</v>
          </cell>
          <cell r="AR403">
            <v>0</v>
          </cell>
          <cell r="AS403">
            <v>10.116732000000001</v>
          </cell>
          <cell r="AT403">
            <v>0</v>
          </cell>
          <cell r="AU403">
            <v>14.007782000000001</v>
          </cell>
          <cell r="AV403">
            <v>65.758751000000004</v>
          </cell>
          <cell r="AW403">
            <v>0</v>
          </cell>
        </row>
        <row r="404">
          <cell r="A404">
            <v>3554</v>
          </cell>
          <cell r="B404" t="str">
            <v>Clarendon College</v>
          </cell>
          <cell r="C404">
            <v>3</v>
          </cell>
          <cell r="D404" t="str">
            <v>TX</v>
          </cell>
          <cell r="E404">
            <v>48</v>
          </cell>
          <cell r="F404">
            <v>30906</v>
          </cell>
          <cell r="G404" t="str">
            <v>Memphis</v>
          </cell>
          <cell r="H404">
            <v>48129</v>
          </cell>
          <cell r="I404" t="str">
            <v>Donley</v>
          </cell>
          <cell r="J404">
            <v>79226</v>
          </cell>
          <cell r="K404">
            <v>9</v>
          </cell>
          <cell r="L404" t="str">
            <v>Two-year (public and private not-for-profit)</v>
          </cell>
          <cell r="M404">
            <v>1</v>
          </cell>
          <cell r="N404">
            <v>2</v>
          </cell>
          <cell r="O404">
            <v>1</v>
          </cell>
          <cell r="P404">
            <v>999</v>
          </cell>
          <cell r="Q404">
            <v>2026.3322000000001</v>
          </cell>
          <cell r="R404">
            <v>3434.1091000000001</v>
          </cell>
          <cell r="S404">
            <v>0</v>
          </cell>
          <cell r="T404">
            <v>0</v>
          </cell>
          <cell r="U404">
            <v>0</v>
          </cell>
          <cell r="V404">
            <v>1214</v>
          </cell>
          <cell r="W404">
            <v>999</v>
          </cell>
          <cell r="X404">
            <v>2736</v>
          </cell>
          <cell r="Y404">
            <v>912</v>
          </cell>
          <cell r="Z404">
            <v>0.181069958847736</v>
          </cell>
          <cell r="AA404">
            <v>0.34782608695652101</v>
          </cell>
          <cell r="AB404">
            <v>4379</v>
          </cell>
          <cell r="AC404">
            <v>37515.96</v>
          </cell>
          <cell r="AF404">
            <v>7963</v>
          </cell>
          <cell r="AH404">
            <v>29200</v>
          </cell>
          <cell r="AI404">
            <v>2211.8579</v>
          </cell>
          <cell r="AJ404">
            <v>3466839</v>
          </cell>
          <cell r="AK404">
            <v>1733386</v>
          </cell>
          <cell r="AL404">
            <v>7.007007E-3</v>
          </cell>
          <cell r="AM404">
            <v>9.5095098000000003E-2</v>
          </cell>
          <cell r="AN404">
            <v>0.13213212999999999</v>
          </cell>
          <cell r="AO404">
            <v>1.6016016000000001E-2</v>
          </cell>
          <cell r="AP404">
            <v>0.88495575999999998</v>
          </cell>
          <cell r="AQ404">
            <v>10.619469</v>
          </cell>
          <cell r="AR404">
            <v>19.469027000000001</v>
          </cell>
          <cell r="AS404">
            <v>21.238937</v>
          </cell>
          <cell r="AT404">
            <v>0</v>
          </cell>
          <cell r="AU404">
            <v>37.168140000000001</v>
          </cell>
          <cell r="AV404">
            <v>8.8495579000000006</v>
          </cell>
          <cell r="AW404">
            <v>1.7699115000000001</v>
          </cell>
        </row>
        <row r="405">
          <cell r="A405">
            <v>3318</v>
          </cell>
          <cell r="B405" t="str">
            <v>Clarion University Of Pennsylvania</v>
          </cell>
          <cell r="C405">
            <v>1</v>
          </cell>
          <cell r="D405" t="str">
            <v>PA</v>
          </cell>
          <cell r="E405">
            <v>42</v>
          </cell>
          <cell r="F405">
            <v>16500</v>
          </cell>
          <cell r="G405" t="str">
            <v>Erie</v>
          </cell>
          <cell r="H405">
            <v>42031</v>
          </cell>
          <cell r="I405" t="str">
            <v>Clarion</v>
          </cell>
          <cell r="J405">
            <v>16214</v>
          </cell>
          <cell r="K405">
            <v>5</v>
          </cell>
          <cell r="L405" t="str">
            <v>Selective public</v>
          </cell>
          <cell r="M405">
            <v>1</v>
          </cell>
          <cell r="N405">
            <v>1</v>
          </cell>
          <cell r="O405">
            <v>1</v>
          </cell>
          <cell r="P405">
            <v>4</v>
          </cell>
          <cell r="Q405">
            <v>4805.6747999999998</v>
          </cell>
          <cell r="R405">
            <v>6368.7739000000001</v>
          </cell>
          <cell r="S405">
            <v>0</v>
          </cell>
          <cell r="T405">
            <v>0</v>
          </cell>
          <cell r="U405">
            <v>0</v>
          </cell>
          <cell r="V405">
            <v>5199</v>
          </cell>
          <cell r="W405">
            <v>6192</v>
          </cell>
          <cell r="X405">
            <v>9788</v>
          </cell>
          <cell r="Y405">
            <v>4927</v>
          </cell>
          <cell r="Z405">
            <v>0.53954581049334305</v>
          </cell>
          <cell r="AA405">
            <v>0.52851063829787204</v>
          </cell>
          <cell r="AB405">
            <v>9448</v>
          </cell>
          <cell r="AC405">
            <v>64400.681506849302</v>
          </cell>
          <cell r="AD405">
            <v>930</v>
          </cell>
          <cell r="AF405">
            <v>12933</v>
          </cell>
          <cell r="AG405">
            <v>6.5200000999999994E-2</v>
          </cell>
          <cell r="AH405">
            <v>37200</v>
          </cell>
          <cell r="AI405">
            <v>1115.9186</v>
          </cell>
          <cell r="AJ405">
            <v>39465390</v>
          </cell>
          <cell r="AK405">
            <v>30335330</v>
          </cell>
          <cell r="AL405">
            <v>5.4510286999999999E-3</v>
          </cell>
          <cell r="AM405">
            <v>4.6597502999999998E-2</v>
          </cell>
          <cell r="AN405">
            <v>6.5060663000000001E-3</v>
          </cell>
          <cell r="AO405">
            <v>1.6353085999999999E-2</v>
          </cell>
          <cell r="AP405">
            <v>6.2433863000000001</v>
          </cell>
          <cell r="AQ405">
            <v>17.989418000000001</v>
          </cell>
          <cell r="AR405">
            <v>14.708995</v>
          </cell>
          <cell r="AS405">
            <v>1.9047619</v>
          </cell>
          <cell r="AT405">
            <v>0</v>
          </cell>
          <cell r="AU405">
            <v>14.074074</v>
          </cell>
          <cell r="AV405">
            <v>45.079365000000003</v>
          </cell>
          <cell r="AW405">
            <v>0</v>
          </cell>
        </row>
        <row r="406">
          <cell r="A406">
            <v>1559</v>
          </cell>
          <cell r="B406" t="str">
            <v>Clark Atlanta University</v>
          </cell>
          <cell r="C406">
            <v>3</v>
          </cell>
          <cell r="D406" t="str">
            <v>GA</v>
          </cell>
          <cell r="E406">
            <v>13</v>
          </cell>
          <cell r="F406">
            <v>9100</v>
          </cell>
          <cell r="G406" t="str">
            <v>Atlanta</v>
          </cell>
          <cell r="H406">
            <v>13121</v>
          </cell>
          <cell r="I406" t="str">
            <v>Fulton</v>
          </cell>
          <cell r="J406">
            <v>30314</v>
          </cell>
          <cell r="K406">
            <v>6</v>
          </cell>
          <cell r="L406" t="str">
            <v>Selective private</v>
          </cell>
          <cell r="M406">
            <v>2</v>
          </cell>
          <cell r="N406">
            <v>1</v>
          </cell>
          <cell r="O406">
            <v>0</v>
          </cell>
          <cell r="P406">
            <v>5</v>
          </cell>
          <cell r="Q406">
            <v>6226.3428000000004</v>
          </cell>
          <cell r="R406">
            <v>6932.4198999999999</v>
          </cell>
          <cell r="S406">
            <v>0</v>
          </cell>
          <cell r="T406">
            <v>1</v>
          </cell>
          <cell r="U406">
            <v>0</v>
          </cell>
          <cell r="V406">
            <v>2629</v>
          </cell>
          <cell r="W406">
            <v>5060</v>
          </cell>
          <cell r="X406">
            <v>21334</v>
          </cell>
          <cell r="Y406">
            <v>11120</v>
          </cell>
          <cell r="Z406">
            <v>0.38925541941564501</v>
          </cell>
          <cell r="AA406">
            <v>0.30950446791226599</v>
          </cell>
          <cell r="AB406">
            <v>6418</v>
          </cell>
          <cell r="AC406">
            <v>47045.5537459283</v>
          </cell>
          <cell r="AD406">
            <v>850</v>
          </cell>
          <cell r="AE406">
            <v>880</v>
          </cell>
          <cell r="AF406">
            <v>29006</v>
          </cell>
          <cell r="AG406">
            <v>0.43200000999999999</v>
          </cell>
          <cell r="AH406">
            <v>33700</v>
          </cell>
          <cell r="AJ406">
            <v>23496462</v>
          </cell>
          <cell r="AK406">
            <v>27309216</v>
          </cell>
          <cell r="AL406">
            <v>2.4813896999999999E-4</v>
          </cell>
          <cell r="AM406">
            <v>0.99528532999999997</v>
          </cell>
          <cell r="AN406">
            <v>0</v>
          </cell>
          <cell r="AO406">
            <v>0</v>
          </cell>
          <cell r="AP406">
            <v>10.554562000000001</v>
          </cell>
          <cell r="AQ406">
            <v>22.003578000000001</v>
          </cell>
          <cell r="AR406">
            <v>4.2933811999999998</v>
          </cell>
          <cell r="AS406">
            <v>0</v>
          </cell>
          <cell r="AT406">
            <v>6.0822896999999996</v>
          </cell>
          <cell r="AU406">
            <v>13.237925000000001</v>
          </cell>
          <cell r="AV406">
            <v>43.828265999999999</v>
          </cell>
          <cell r="AW406">
            <v>0</v>
          </cell>
        </row>
        <row r="407">
          <cell r="A407">
            <v>3773</v>
          </cell>
          <cell r="B407" t="str">
            <v>Clark College</v>
          </cell>
          <cell r="C407">
            <v>4</v>
          </cell>
          <cell r="D407" t="str">
            <v>WA</v>
          </cell>
          <cell r="E407">
            <v>53</v>
          </cell>
          <cell r="F407">
            <v>38801</v>
          </cell>
          <cell r="G407" t="str">
            <v>Portland</v>
          </cell>
          <cell r="H407">
            <v>53011</v>
          </cell>
          <cell r="I407" t="str">
            <v>Clark</v>
          </cell>
          <cell r="J407">
            <v>98663</v>
          </cell>
          <cell r="K407">
            <v>9</v>
          </cell>
          <cell r="L407" t="str">
            <v>Two-year (public and private not-for-profit)</v>
          </cell>
          <cell r="M407">
            <v>1</v>
          </cell>
          <cell r="N407">
            <v>2</v>
          </cell>
          <cell r="O407">
            <v>1</v>
          </cell>
          <cell r="P407">
            <v>999</v>
          </cell>
          <cell r="Q407">
            <v>2555.5504999999998</v>
          </cell>
          <cell r="R407">
            <v>3440.8373999999999</v>
          </cell>
          <cell r="S407">
            <v>0</v>
          </cell>
          <cell r="T407">
            <v>0</v>
          </cell>
          <cell r="U407">
            <v>0</v>
          </cell>
          <cell r="V407">
            <v>11462</v>
          </cell>
          <cell r="W407">
            <v>8241</v>
          </cell>
          <cell r="X407">
            <v>3653</v>
          </cell>
          <cell r="Y407">
            <v>1776</v>
          </cell>
          <cell r="Z407">
            <v>0.242088607594936</v>
          </cell>
          <cell r="AA407">
            <v>0.23316912972085299</v>
          </cell>
          <cell r="AB407">
            <v>6347</v>
          </cell>
          <cell r="AC407">
            <v>43745.070422535202</v>
          </cell>
          <cell r="AF407">
            <v>5772</v>
          </cell>
          <cell r="AH407">
            <v>32800</v>
          </cell>
          <cell r="AI407">
            <v>5026.0757000000003</v>
          </cell>
          <cell r="AJ407">
            <v>42443714</v>
          </cell>
          <cell r="AK407">
            <v>21034326</v>
          </cell>
          <cell r="AL407">
            <v>4.9265864999999999E-2</v>
          </cell>
          <cell r="AM407">
            <v>2.050722E-2</v>
          </cell>
          <cell r="AN407">
            <v>3.2277635999999998E-2</v>
          </cell>
          <cell r="AO407">
            <v>6.5526025999999996E-3</v>
          </cell>
          <cell r="AP407">
            <v>0.18957346999999999</v>
          </cell>
          <cell r="AQ407">
            <v>10.900474000000001</v>
          </cell>
          <cell r="AR407">
            <v>14.028435999999999</v>
          </cell>
          <cell r="AS407">
            <v>58.388626000000002</v>
          </cell>
          <cell r="AT407">
            <v>1.5165877000000001</v>
          </cell>
          <cell r="AU407">
            <v>9.7630329000000007</v>
          </cell>
          <cell r="AV407">
            <v>1.4218010000000001</v>
          </cell>
          <cell r="AW407">
            <v>3.7914693000000002</v>
          </cell>
        </row>
        <row r="408">
          <cell r="A408">
            <v>4852</v>
          </cell>
          <cell r="B408" t="str">
            <v>Clark State Community College</v>
          </cell>
          <cell r="C408">
            <v>2</v>
          </cell>
          <cell r="D408" t="str">
            <v>OH</v>
          </cell>
          <cell r="E408">
            <v>39</v>
          </cell>
          <cell r="F408">
            <v>12501</v>
          </cell>
          <cell r="G408" t="str">
            <v>Dayton</v>
          </cell>
          <cell r="H408">
            <v>39023</v>
          </cell>
          <cell r="I408" t="str">
            <v>Clark</v>
          </cell>
          <cell r="J408">
            <v>45501</v>
          </cell>
          <cell r="K408">
            <v>9</v>
          </cell>
          <cell r="L408" t="str">
            <v>Two-year (public and private not-for-profit)</v>
          </cell>
          <cell r="M408">
            <v>1</v>
          </cell>
          <cell r="N408">
            <v>2</v>
          </cell>
          <cell r="O408">
            <v>1</v>
          </cell>
          <cell r="P408">
            <v>999</v>
          </cell>
          <cell r="Q408">
            <v>1698.7563</v>
          </cell>
          <cell r="R408">
            <v>2240.7651000000001</v>
          </cell>
          <cell r="S408">
            <v>0</v>
          </cell>
          <cell r="T408">
            <v>0</v>
          </cell>
          <cell r="U408">
            <v>0</v>
          </cell>
          <cell r="V408">
            <v>5653</v>
          </cell>
          <cell r="W408">
            <v>2808</v>
          </cell>
          <cell r="X408">
            <v>3359</v>
          </cell>
          <cell r="Y408">
            <v>2601</v>
          </cell>
          <cell r="Z408">
            <v>8.6734693877551006E-2</v>
          </cell>
          <cell r="AA408">
            <v>0.119047619047619</v>
          </cell>
          <cell r="AB408">
            <v>5611</v>
          </cell>
          <cell r="AC408">
            <v>37623.617021276499</v>
          </cell>
          <cell r="AF408">
            <v>5886</v>
          </cell>
          <cell r="AH408">
            <v>26600</v>
          </cell>
          <cell r="AI408">
            <v>564.15917999999999</v>
          </cell>
          <cell r="AJ408">
            <v>11315436</v>
          </cell>
          <cell r="AK408">
            <v>5022571</v>
          </cell>
          <cell r="AL408">
            <v>8.5470089999999995E-3</v>
          </cell>
          <cell r="AM408">
            <v>9.9358976000000002E-2</v>
          </cell>
          <cell r="AN408">
            <v>9.9715097000000006E-3</v>
          </cell>
          <cell r="AO408">
            <v>2.4928773999999998E-3</v>
          </cell>
          <cell r="AP408">
            <v>3.1073445999999998</v>
          </cell>
          <cell r="AQ408">
            <v>23.163843</v>
          </cell>
          <cell r="AR408">
            <v>26.271187000000001</v>
          </cell>
          <cell r="AS408">
            <v>13.841808</v>
          </cell>
          <cell r="AT408">
            <v>9.6045198000000003</v>
          </cell>
          <cell r="AU408">
            <v>23.728812999999999</v>
          </cell>
          <cell r="AV408">
            <v>0</v>
          </cell>
          <cell r="AW408">
            <v>0.28248586999999997</v>
          </cell>
        </row>
        <row r="409">
          <cell r="A409">
            <v>2139</v>
          </cell>
          <cell r="B409" t="str">
            <v>Clark University</v>
          </cell>
          <cell r="C409">
            <v>1</v>
          </cell>
          <cell r="D409" t="str">
            <v>MA</v>
          </cell>
          <cell r="E409">
            <v>25</v>
          </cell>
          <cell r="F409">
            <v>20500</v>
          </cell>
          <cell r="G409" t="str">
            <v>Boston</v>
          </cell>
          <cell r="H409">
            <v>25027</v>
          </cell>
          <cell r="I409" t="str">
            <v>Worcester</v>
          </cell>
          <cell r="J409">
            <v>1610</v>
          </cell>
          <cell r="K409">
            <v>4</v>
          </cell>
          <cell r="L409" t="str">
            <v>Highly selective private</v>
          </cell>
          <cell r="M409">
            <v>2</v>
          </cell>
          <cell r="N409">
            <v>1</v>
          </cell>
          <cell r="O409">
            <v>0</v>
          </cell>
          <cell r="P409">
            <v>2</v>
          </cell>
          <cell r="Q409">
            <v>7841.4916999999996</v>
          </cell>
          <cell r="R409">
            <v>10793.418</v>
          </cell>
          <cell r="S409">
            <v>0</v>
          </cell>
          <cell r="T409">
            <v>0</v>
          </cell>
          <cell r="U409">
            <v>0</v>
          </cell>
          <cell r="V409">
            <v>2380</v>
          </cell>
          <cell r="W409">
            <v>2910</v>
          </cell>
          <cell r="X409">
            <v>40730</v>
          </cell>
          <cell r="Y409">
            <v>23520</v>
          </cell>
          <cell r="Z409">
            <v>0.80944055944055904</v>
          </cell>
          <cell r="AA409">
            <v>0.70967741935483797</v>
          </cell>
          <cell r="AB409">
            <v>9630</v>
          </cell>
          <cell r="AC409">
            <v>68261.878048780403</v>
          </cell>
          <cell r="AE409">
            <v>1165</v>
          </cell>
          <cell r="AF409">
            <v>17786</v>
          </cell>
          <cell r="AG409">
            <v>0.38460000999999999</v>
          </cell>
          <cell r="AH409">
            <v>44100</v>
          </cell>
          <cell r="AJ409">
            <v>37573060</v>
          </cell>
          <cell r="AK409">
            <v>22919024</v>
          </cell>
          <cell r="AL409">
            <v>4.0018834000000003E-2</v>
          </cell>
          <cell r="AM409">
            <v>3.3898304999999997E-2</v>
          </cell>
          <cell r="AN409">
            <v>2.7306968000000001E-2</v>
          </cell>
          <cell r="AO409">
            <v>9.5103576999999995E-2</v>
          </cell>
          <cell r="AP409">
            <v>14.634145999999999</v>
          </cell>
          <cell r="AQ409">
            <v>7.1138209999999997</v>
          </cell>
          <cell r="AR409">
            <v>0</v>
          </cell>
          <cell r="AS409">
            <v>0.81300813000000005</v>
          </cell>
          <cell r="AT409">
            <v>0.81300813000000005</v>
          </cell>
          <cell r="AU409">
            <v>19.715446</v>
          </cell>
          <cell r="AV409">
            <v>56.910567999999998</v>
          </cell>
          <cell r="AW409">
            <v>0</v>
          </cell>
        </row>
        <row r="410">
          <cell r="A410">
            <v>1852</v>
          </cell>
          <cell r="B410" t="str">
            <v>Clarke University</v>
          </cell>
          <cell r="C410">
            <v>2</v>
          </cell>
          <cell r="D410" t="str">
            <v>IA</v>
          </cell>
          <cell r="E410">
            <v>19</v>
          </cell>
          <cell r="F410">
            <v>23200</v>
          </cell>
          <cell r="G410" t="str">
            <v>Dubuque</v>
          </cell>
          <cell r="H410">
            <v>19061</v>
          </cell>
          <cell r="I410" t="str">
            <v>Dubuque</v>
          </cell>
          <cell r="J410">
            <v>52001</v>
          </cell>
          <cell r="K410">
            <v>6</v>
          </cell>
          <cell r="L410" t="str">
            <v>Selective private</v>
          </cell>
          <cell r="M410">
            <v>2</v>
          </cell>
          <cell r="N410">
            <v>1</v>
          </cell>
          <cell r="O410">
            <v>0</v>
          </cell>
          <cell r="P410">
            <v>4</v>
          </cell>
          <cell r="Q410">
            <v>5286.6400999999996</v>
          </cell>
          <cell r="R410">
            <v>6812.6220999999996</v>
          </cell>
          <cell r="S410">
            <v>0</v>
          </cell>
          <cell r="T410">
            <v>0</v>
          </cell>
          <cell r="U410">
            <v>0</v>
          </cell>
          <cell r="V410">
            <v>1011</v>
          </cell>
          <cell r="W410">
            <v>1249</v>
          </cell>
          <cell r="X410">
            <v>28900</v>
          </cell>
          <cell r="Y410">
            <v>14136</v>
          </cell>
          <cell r="Z410">
            <v>0.69518716577540096</v>
          </cell>
          <cell r="AA410">
            <v>0.62015503875968903</v>
          </cell>
          <cell r="AB410">
            <v>6109</v>
          </cell>
          <cell r="AC410">
            <v>40964.869565217297</v>
          </cell>
          <cell r="AD410">
            <v>998</v>
          </cell>
          <cell r="AE410">
            <v>1122.5</v>
          </cell>
          <cell r="AF410">
            <v>17166</v>
          </cell>
          <cell r="AG410">
            <v>0.22480000999999999</v>
          </cell>
          <cell r="AH410">
            <v>40900</v>
          </cell>
          <cell r="AJ410">
            <v>7653462</v>
          </cell>
          <cell r="AK410">
            <v>6070778.5</v>
          </cell>
          <cell r="AL410">
            <v>2.7100271999999999E-3</v>
          </cell>
          <cell r="AM410">
            <v>1.1743451E-2</v>
          </cell>
          <cell r="AN410">
            <v>2.8906956000000001E-2</v>
          </cell>
          <cell r="AO410">
            <v>3.2520324000000003E-2</v>
          </cell>
          <cell r="AP410">
            <v>13.888889000000001</v>
          </cell>
          <cell r="AQ410">
            <v>20</v>
          </cell>
          <cell r="AR410">
            <v>26.666665999999999</v>
          </cell>
          <cell r="AS410">
            <v>0.55555558000000005</v>
          </cell>
          <cell r="AT410">
            <v>1.6666666000000001</v>
          </cell>
          <cell r="AU410">
            <v>16.111111000000001</v>
          </cell>
          <cell r="AV410">
            <v>21.111111000000001</v>
          </cell>
          <cell r="AW410">
            <v>0</v>
          </cell>
        </row>
        <row r="411">
          <cell r="A411">
            <v>2699</v>
          </cell>
          <cell r="B411" t="str">
            <v>Clarkson University</v>
          </cell>
          <cell r="C411">
            <v>1</v>
          </cell>
          <cell r="D411" t="str">
            <v>NY</v>
          </cell>
          <cell r="E411">
            <v>36</v>
          </cell>
          <cell r="F411">
            <v>18300</v>
          </cell>
          <cell r="G411" t="str">
            <v>Watertown</v>
          </cell>
          <cell r="H411">
            <v>36089</v>
          </cell>
          <cell r="I411" t="str">
            <v>St Lawrence</v>
          </cell>
          <cell r="J411">
            <v>13699</v>
          </cell>
          <cell r="K411">
            <v>6</v>
          </cell>
          <cell r="L411" t="str">
            <v>Selective private</v>
          </cell>
          <cell r="M411">
            <v>2</v>
          </cell>
          <cell r="N411">
            <v>1</v>
          </cell>
          <cell r="O411">
            <v>0</v>
          </cell>
          <cell r="P411">
            <v>3</v>
          </cell>
          <cell r="Q411">
            <v>9114.8467000000001</v>
          </cell>
          <cell r="R411">
            <v>11623.295</v>
          </cell>
          <cell r="S411">
            <v>0</v>
          </cell>
          <cell r="T411">
            <v>0</v>
          </cell>
          <cell r="U411">
            <v>0</v>
          </cell>
          <cell r="V411">
            <v>3110</v>
          </cell>
          <cell r="W411">
            <v>2877</v>
          </cell>
          <cell r="X411">
            <v>42530</v>
          </cell>
          <cell r="Y411">
            <v>21000</v>
          </cell>
          <cell r="Z411">
            <v>0.72873900293255101</v>
          </cell>
          <cell r="AA411">
            <v>0.66114457831325302</v>
          </cell>
          <cell r="AB411">
            <v>10138</v>
          </cell>
          <cell r="AC411">
            <v>64188.713414634098</v>
          </cell>
          <cell r="AD411">
            <v>1190</v>
          </cell>
          <cell r="AE411">
            <v>1170</v>
          </cell>
          <cell r="AF411">
            <v>15746</v>
          </cell>
          <cell r="AG411">
            <v>0.35969999000000002</v>
          </cell>
          <cell r="AH411">
            <v>68400</v>
          </cell>
          <cell r="AJ411">
            <v>40116141</v>
          </cell>
          <cell r="AK411">
            <v>23166422</v>
          </cell>
          <cell r="AL411">
            <v>2.8357621E-2</v>
          </cell>
          <cell r="AM411">
            <v>2.3237495E-2</v>
          </cell>
          <cell r="AN411">
            <v>1.3391099E-2</v>
          </cell>
          <cell r="AO411">
            <v>3.6628593000000001E-2</v>
          </cell>
          <cell r="AP411">
            <v>0</v>
          </cell>
          <cell r="AQ411">
            <v>17.537942999999999</v>
          </cell>
          <cell r="AR411">
            <v>0</v>
          </cell>
          <cell r="AS411">
            <v>10.286678</v>
          </cell>
          <cell r="AT411">
            <v>0</v>
          </cell>
          <cell r="AU411">
            <v>67.790893999999994</v>
          </cell>
          <cell r="AV411">
            <v>4.3844856999999999</v>
          </cell>
          <cell r="AW411">
            <v>0</v>
          </cell>
        </row>
        <row r="412">
          <cell r="A412">
            <v>3189</v>
          </cell>
          <cell r="B412" t="str">
            <v>Clatsop Community College</v>
          </cell>
          <cell r="C412">
            <v>4</v>
          </cell>
          <cell r="D412" t="str">
            <v>OR</v>
          </cell>
          <cell r="E412">
            <v>41</v>
          </cell>
          <cell r="F412">
            <v>38700</v>
          </cell>
          <cell r="G412" t="str">
            <v>Longview</v>
          </cell>
          <cell r="H412">
            <v>41007</v>
          </cell>
          <cell r="I412" t="str">
            <v>Clatsop</v>
          </cell>
          <cell r="J412">
            <v>97103</v>
          </cell>
          <cell r="K412">
            <v>9</v>
          </cell>
          <cell r="L412" t="str">
            <v>Two-year (public and private not-for-profit)</v>
          </cell>
          <cell r="M412">
            <v>1</v>
          </cell>
          <cell r="N412">
            <v>2</v>
          </cell>
          <cell r="O412">
            <v>1</v>
          </cell>
          <cell r="P412">
            <v>999</v>
          </cell>
          <cell r="Q412">
            <v>2781.3508000000002</v>
          </cell>
          <cell r="R412">
            <v>4417.2905000000001</v>
          </cell>
          <cell r="S412">
            <v>0</v>
          </cell>
          <cell r="T412">
            <v>0</v>
          </cell>
          <cell r="U412">
            <v>0</v>
          </cell>
          <cell r="V412">
            <v>1649</v>
          </cell>
          <cell r="W412">
            <v>2258</v>
          </cell>
          <cell r="X412">
            <v>3944.3579</v>
          </cell>
          <cell r="Y412">
            <v>1751.26</v>
          </cell>
          <cell r="Z412">
            <v>0.26181204983349798</v>
          </cell>
          <cell r="AA412">
            <v>0.173090273621717</v>
          </cell>
          <cell r="AB412">
            <v>6431.7524000000003</v>
          </cell>
          <cell r="AC412">
            <v>42999.170283436601</v>
          </cell>
          <cell r="AF412">
            <v>7448.1698999999999</v>
          </cell>
          <cell r="AH412">
            <v>23900</v>
          </cell>
          <cell r="AJ412">
            <v>3821565.8326258301</v>
          </cell>
          <cell r="AK412">
            <v>2803825.1788086798</v>
          </cell>
          <cell r="AL412">
            <v>2.3029231000000001E-2</v>
          </cell>
          <cell r="AM412">
            <v>6.2001770999999999E-3</v>
          </cell>
          <cell r="AN412">
            <v>6.0230291999999998E-2</v>
          </cell>
          <cell r="AO412">
            <v>2.6572188000000001E-3</v>
          </cell>
          <cell r="AP412">
            <v>0</v>
          </cell>
          <cell r="AQ412">
            <v>17.346938999999999</v>
          </cell>
          <cell r="AR412">
            <v>22.448979999999999</v>
          </cell>
          <cell r="AS412">
            <v>53.061225999999998</v>
          </cell>
          <cell r="AT412">
            <v>6.1224489000000002</v>
          </cell>
          <cell r="AU412">
            <v>0</v>
          </cell>
          <cell r="AV412">
            <v>0</v>
          </cell>
          <cell r="AW412">
            <v>1.0204082000000001</v>
          </cell>
        </row>
        <row r="413">
          <cell r="A413">
            <v>8976</v>
          </cell>
          <cell r="B413" t="str">
            <v>Clayton State University</v>
          </cell>
          <cell r="C413">
            <v>3</v>
          </cell>
          <cell r="D413" t="str">
            <v>GA</v>
          </cell>
          <cell r="E413">
            <v>13</v>
          </cell>
          <cell r="F413">
            <v>9100</v>
          </cell>
          <cell r="G413" t="str">
            <v>Atlanta</v>
          </cell>
          <cell r="H413">
            <v>13063</v>
          </cell>
          <cell r="I413" t="str">
            <v>Clayton</v>
          </cell>
          <cell r="J413">
            <v>30260</v>
          </cell>
          <cell r="K413">
            <v>5</v>
          </cell>
          <cell r="L413" t="str">
            <v>Selective public</v>
          </cell>
          <cell r="M413">
            <v>1</v>
          </cell>
          <cell r="N413">
            <v>1</v>
          </cell>
          <cell r="O413">
            <v>1</v>
          </cell>
          <cell r="P413">
            <v>5</v>
          </cell>
          <cell r="Q413">
            <v>3843.6732999999999</v>
          </cell>
          <cell r="R413">
            <v>3674.3638000000001</v>
          </cell>
          <cell r="S413">
            <v>0</v>
          </cell>
          <cell r="T413">
            <v>0</v>
          </cell>
          <cell r="U413">
            <v>0</v>
          </cell>
          <cell r="V413">
            <v>6893</v>
          </cell>
          <cell r="W413">
            <v>4455</v>
          </cell>
          <cell r="X413">
            <v>5246</v>
          </cell>
          <cell r="Y413">
            <v>2770</v>
          </cell>
          <cell r="Z413">
            <v>0.28571428571428498</v>
          </cell>
          <cell r="AA413">
            <v>0.23529411764705799</v>
          </cell>
          <cell r="AB413">
            <v>6019</v>
          </cell>
          <cell r="AC413">
            <v>51313.120567375801</v>
          </cell>
          <cell r="AD413">
            <v>930</v>
          </cell>
          <cell r="AF413">
            <v>10669</v>
          </cell>
          <cell r="AG413">
            <v>0.52300000000000002</v>
          </cell>
          <cell r="AH413">
            <v>38500</v>
          </cell>
          <cell r="AI413">
            <v>231.72144</v>
          </cell>
          <cell r="AJ413">
            <v>27224029</v>
          </cell>
          <cell r="AK413">
            <v>16757646</v>
          </cell>
          <cell r="AL413">
            <v>3.4792366999999998E-2</v>
          </cell>
          <cell r="AM413">
            <v>0.36947249999999998</v>
          </cell>
          <cell r="AN413">
            <v>2.1099888000000001E-2</v>
          </cell>
          <cell r="AO413">
            <v>1.7059484E-2</v>
          </cell>
          <cell r="AP413">
            <v>0.99378884000000001</v>
          </cell>
          <cell r="AQ413">
            <v>31.925467000000001</v>
          </cell>
          <cell r="AR413">
            <v>29.316770999999999</v>
          </cell>
          <cell r="AS413">
            <v>17.888199</v>
          </cell>
          <cell r="AT413">
            <v>4.3478260000000004</v>
          </cell>
          <cell r="AU413">
            <v>8.1987580999999992</v>
          </cell>
          <cell r="AV413">
            <v>3.1055901000000001</v>
          </cell>
          <cell r="AW413">
            <v>4.2236028000000001</v>
          </cell>
        </row>
        <row r="414">
          <cell r="A414">
            <v>1473</v>
          </cell>
          <cell r="B414" t="str">
            <v>Clearwater Christian College</v>
          </cell>
          <cell r="C414">
            <v>3</v>
          </cell>
          <cell r="D414" t="str">
            <v>FL</v>
          </cell>
          <cell r="E414">
            <v>12</v>
          </cell>
          <cell r="F414">
            <v>6700</v>
          </cell>
          <cell r="G414" t="str">
            <v>Tampa</v>
          </cell>
          <cell r="H414">
            <v>12103</v>
          </cell>
          <cell r="I414" t="str">
            <v>Pinellas</v>
          </cell>
          <cell r="J414">
            <v>33759</v>
          </cell>
          <cell r="K414">
            <v>6</v>
          </cell>
          <cell r="L414" t="str">
            <v>Selective private</v>
          </cell>
          <cell r="M414">
            <v>2</v>
          </cell>
          <cell r="N414">
            <v>1</v>
          </cell>
          <cell r="O414">
            <v>0</v>
          </cell>
          <cell r="P414">
            <v>5</v>
          </cell>
          <cell r="Q414">
            <v>3086.6536000000001</v>
          </cell>
          <cell r="R414">
            <v>4761.2831999999999</v>
          </cell>
          <cell r="S414">
            <v>0</v>
          </cell>
          <cell r="T414">
            <v>0</v>
          </cell>
          <cell r="U414">
            <v>0</v>
          </cell>
          <cell r="V414">
            <v>495</v>
          </cell>
          <cell r="W414">
            <v>649</v>
          </cell>
          <cell r="X414">
            <v>17080</v>
          </cell>
          <cell r="Y414">
            <v>8700</v>
          </cell>
          <cell r="Z414">
            <v>0.53658536585365801</v>
          </cell>
          <cell r="AA414">
            <v>0.40145985401459799</v>
          </cell>
          <cell r="AB414">
            <v>4964</v>
          </cell>
          <cell r="AC414">
            <v>30612.676470588201</v>
          </cell>
          <cell r="AD414">
            <v>980</v>
          </cell>
          <cell r="AF414">
            <v>15355</v>
          </cell>
          <cell r="AG414">
            <v>0.29910001000000003</v>
          </cell>
          <cell r="AH414">
            <v>34700</v>
          </cell>
          <cell r="AJ414">
            <v>2443761</v>
          </cell>
          <cell r="AK414">
            <v>1599394.25</v>
          </cell>
          <cell r="AL414">
            <v>1.2326657E-2</v>
          </cell>
          <cell r="AM414">
            <v>1.8489985E-2</v>
          </cell>
          <cell r="AN414">
            <v>3.5439137000000002E-2</v>
          </cell>
          <cell r="AO414">
            <v>2.0030816999999999E-2</v>
          </cell>
          <cell r="AP414">
            <v>9.0090094000000001</v>
          </cell>
          <cell r="AQ414">
            <v>23.423424000000001</v>
          </cell>
          <cell r="AR414">
            <v>3.6036036</v>
          </cell>
          <cell r="AS414">
            <v>2.7027028</v>
          </cell>
          <cell r="AT414">
            <v>9.0090094000000001</v>
          </cell>
          <cell r="AU414">
            <v>10.810810999999999</v>
          </cell>
          <cell r="AV414">
            <v>41.441440999999998</v>
          </cell>
          <cell r="AW414">
            <v>0</v>
          </cell>
        </row>
        <row r="415">
          <cell r="A415">
            <v>3425</v>
          </cell>
          <cell r="B415" t="str">
            <v>Clemson University</v>
          </cell>
          <cell r="C415">
            <v>3</v>
          </cell>
          <cell r="D415" t="str">
            <v>SC</v>
          </cell>
          <cell r="E415">
            <v>45</v>
          </cell>
          <cell r="F415">
            <v>8300</v>
          </cell>
          <cell r="G415" t="str">
            <v>Greenville</v>
          </cell>
          <cell r="H415">
            <v>45077</v>
          </cell>
          <cell r="I415" t="str">
            <v>Pickens</v>
          </cell>
          <cell r="J415">
            <v>29634</v>
          </cell>
          <cell r="K415">
            <v>3</v>
          </cell>
          <cell r="L415" t="str">
            <v>Highly selective public</v>
          </cell>
          <cell r="M415">
            <v>1</v>
          </cell>
          <cell r="N415">
            <v>1</v>
          </cell>
          <cell r="O415">
            <v>1</v>
          </cell>
          <cell r="P415">
            <v>2</v>
          </cell>
          <cell r="Q415">
            <v>5960.3364000000001</v>
          </cell>
          <cell r="R415">
            <v>10246.718000000001</v>
          </cell>
          <cell r="S415">
            <v>0</v>
          </cell>
          <cell r="T415">
            <v>0</v>
          </cell>
          <cell r="U415">
            <v>0</v>
          </cell>
          <cell r="V415">
            <v>16931</v>
          </cell>
          <cell r="W415">
            <v>17465</v>
          </cell>
          <cell r="X415">
            <v>13446</v>
          </cell>
          <cell r="Y415">
            <v>7180</v>
          </cell>
          <cell r="Z415">
            <v>0.82531458179126505</v>
          </cell>
          <cell r="AA415">
            <v>0.71670606776989698</v>
          </cell>
          <cell r="AB415">
            <v>9907</v>
          </cell>
          <cell r="AC415">
            <v>66960.086363636306</v>
          </cell>
          <cell r="AD415">
            <v>1245</v>
          </cell>
          <cell r="AE415">
            <v>1185</v>
          </cell>
          <cell r="AF415">
            <v>7815</v>
          </cell>
          <cell r="AG415">
            <v>0.42129999000000001</v>
          </cell>
          <cell r="AH415">
            <v>49400</v>
          </cell>
          <cell r="AI415">
            <v>3408.4938999999999</v>
          </cell>
          <cell r="AJ415">
            <v>193290461</v>
          </cell>
          <cell r="AK415">
            <v>104528936</v>
          </cell>
          <cell r="AL415">
            <v>1.4076496000000001E-2</v>
          </cell>
          <cell r="AM415">
            <v>7.3723874999999994E-2</v>
          </cell>
          <cell r="AN415">
            <v>9.3843312999999998E-3</v>
          </cell>
          <cell r="AO415">
            <v>9.2421443999999991E-3</v>
          </cell>
          <cell r="AP415">
            <v>9.2404069999999994</v>
          </cell>
          <cell r="AQ415">
            <v>19.733751000000002</v>
          </cell>
          <cell r="AR415">
            <v>5.7948317999999999</v>
          </cell>
          <cell r="AS415">
            <v>3.9154266999999998</v>
          </cell>
          <cell r="AT415">
            <v>0</v>
          </cell>
          <cell r="AU415">
            <v>38.488647</v>
          </cell>
          <cell r="AV415">
            <v>22.826938999999999</v>
          </cell>
          <cell r="AW415">
            <v>0</v>
          </cell>
        </row>
        <row r="416">
          <cell r="A416">
            <v>8082</v>
          </cell>
          <cell r="B416" t="str">
            <v>Cleveland Community College</v>
          </cell>
          <cell r="C416">
            <v>3</v>
          </cell>
          <cell r="D416" t="str">
            <v>NC</v>
          </cell>
          <cell r="E416">
            <v>37</v>
          </cell>
          <cell r="F416">
            <v>800</v>
          </cell>
          <cell r="G416" t="str">
            <v>Gastonia</v>
          </cell>
          <cell r="H416">
            <v>37045</v>
          </cell>
          <cell r="I416" t="str">
            <v>Cleveland</v>
          </cell>
          <cell r="J416">
            <v>28152</v>
          </cell>
          <cell r="K416">
            <v>9</v>
          </cell>
          <cell r="L416" t="str">
            <v>Two-year (public and private not-for-profit)</v>
          </cell>
          <cell r="M416">
            <v>1</v>
          </cell>
          <cell r="N416">
            <v>2</v>
          </cell>
          <cell r="O416">
            <v>1</v>
          </cell>
          <cell r="P416">
            <v>999</v>
          </cell>
          <cell r="Q416">
            <v>2284.6127999999999</v>
          </cell>
          <cell r="R416">
            <v>3488.5859</v>
          </cell>
          <cell r="S416">
            <v>0</v>
          </cell>
          <cell r="T416">
            <v>0</v>
          </cell>
          <cell r="U416">
            <v>0</v>
          </cell>
          <cell r="V416">
            <v>3371</v>
          </cell>
          <cell r="W416">
            <v>2225</v>
          </cell>
          <cell r="X416">
            <v>2398</v>
          </cell>
          <cell r="Y416">
            <v>918</v>
          </cell>
          <cell r="Z416">
            <v>0.23421588594704601</v>
          </cell>
          <cell r="AA416">
            <v>0.240963855421686</v>
          </cell>
          <cell r="AB416">
            <v>5120</v>
          </cell>
          <cell r="AC416">
            <v>36872.177419354797</v>
          </cell>
          <cell r="AF416">
            <v>-58</v>
          </cell>
          <cell r="AH416">
            <v>23100</v>
          </cell>
          <cell r="AJ416">
            <v>12107927</v>
          </cell>
          <cell r="AK416">
            <v>5148870</v>
          </cell>
          <cell r="AL416">
            <v>7.1910111999999998E-3</v>
          </cell>
          <cell r="AM416">
            <v>0.21393259000000001</v>
          </cell>
          <cell r="AN416">
            <v>3.5955055999999999E-3</v>
          </cell>
          <cell r="AO416">
            <v>8.9887639999999998E-4</v>
          </cell>
          <cell r="AP416">
            <v>0</v>
          </cell>
          <cell r="AQ416">
            <v>39.606743000000002</v>
          </cell>
          <cell r="AR416">
            <v>10.674156999999999</v>
          </cell>
          <cell r="AS416">
            <v>10.674156999999999</v>
          </cell>
          <cell r="AT416">
            <v>8.9887637999999992</v>
          </cell>
          <cell r="AU416">
            <v>10.955056000000001</v>
          </cell>
          <cell r="AV416">
            <v>0</v>
          </cell>
          <cell r="AW416">
            <v>19.101123999999999</v>
          </cell>
        </row>
        <row r="417">
          <cell r="A417">
            <v>21107</v>
          </cell>
          <cell r="B417" t="str">
            <v>Cleveland Institute Of Dental - Medical Assistants</v>
          </cell>
          <cell r="C417">
            <v>2</v>
          </cell>
          <cell r="D417" t="str">
            <v>OH</v>
          </cell>
          <cell r="E417">
            <v>39</v>
          </cell>
          <cell r="F417">
            <v>15200</v>
          </cell>
          <cell r="G417" t="str">
            <v>Cleveland</v>
          </cell>
          <cell r="H417">
            <v>39085</v>
          </cell>
          <cell r="I417" t="str">
            <v>Lake</v>
          </cell>
          <cell r="J417">
            <v>44060</v>
          </cell>
          <cell r="K417">
            <v>12</v>
          </cell>
          <cell r="L417" t="str">
            <v>Less than two-year schools of any type</v>
          </cell>
          <cell r="M417">
            <v>3</v>
          </cell>
          <cell r="N417">
            <v>3</v>
          </cell>
          <cell r="O417">
            <v>0</v>
          </cell>
          <cell r="P417">
            <v>999</v>
          </cell>
          <cell r="Q417">
            <v>6582.9912000000004</v>
          </cell>
          <cell r="R417">
            <v>27460.971000000001</v>
          </cell>
          <cell r="S417">
            <v>0</v>
          </cell>
          <cell r="T417">
            <v>0</v>
          </cell>
          <cell r="U417">
            <v>0</v>
          </cell>
          <cell r="V417">
            <v>312</v>
          </cell>
          <cell r="W417">
            <v>236</v>
          </cell>
          <cell r="AF417">
            <v>9707.4482000000007</v>
          </cell>
          <cell r="AH417">
            <v>21600</v>
          </cell>
          <cell r="AJ417">
            <v>2221718</v>
          </cell>
          <cell r="AK417">
            <v>761482</v>
          </cell>
          <cell r="AL417">
            <v>0</v>
          </cell>
          <cell r="AM417">
            <v>0.57203387999999999</v>
          </cell>
          <cell r="AN417">
            <v>1.6949153000000002E-2</v>
          </cell>
          <cell r="AO417">
            <v>0</v>
          </cell>
          <cell r="AP417">
            <v>0</v>
          </cell>
          <cell r="AQ417">
            <v>0</v>
          </cell>
          <cell r="AR417">
            <v>100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</row>
        <row r="418">
          <cell r="A418">
            <v>3999</v>
          </cell>
          <cell r="B418" t="str">
            <v>Cleveland State Community College</v>
          </cell>
          <cell r="C418">
            <v>3</v>
          </cell>
          <cell r="D418" t="str">
            <v>TN</v>
          </cell>
          <cell r="E418">
            <v>47</v>
          </cell>
          <cell r="F418">
            <v>6502</v>
          </cell>
          <cell r="G418" t="str">
            <v>Cleveland</v>
          </cell>
          <cell r="H418">
            <v>47011</v>
          </cell>
          <cell r="I418" t="str">
            <v>Bradley</v>
          </cell>
          <cell r="J418">
            <v>37312</v>
          </cell>
          <cell r="K418">
            <v>9</v>
          </cell>
          <cell r="L418" t="str">
            <v>Two-year (public and private not-for-profit)</v>
          </cell>
          <cell r="M418">
            <v>1</v>
          </cell>
          <cell r="N418">
            <v>2</v>
          </cell>
          <cell r="O418">
            <v>1</v>
          </cell>
          <cell r="P418">
            <v>999</v>
          </cell>
          <cell r="Q418">
            <v>2066.8083000000001</v>
          </cell>
          <cell r="R418">
            <v>3055.3126999999999</v>
          </cell>
          <cell r="S418">
            <v>0</v>
          </cell>
          <cell r="T418">
            <v>0</v>
          </cell>
          <cell r="U418">
            <v>0</v>
          </cell>
          <cell r="V418">
            <v>3790</v>
          </cell>
          <cell r="W418">
            <v>3056</v>
          </cell>
          <cell r="X418">
            <v>3811</v>
          </cell>
          <cell r="Y418">
            <v>1435</v>
          </cell>
          <cell r="Z418">
            <v>0.12732919254658301</v>
          </cell>
          <cell r="AA418">
            <v>0.15955056179775201</v>
          </cell>
          <cell r="AB418">
            <v>5424</v>
          </cell>
          <cell r="AC418">
            <v>38664.067567567501</v>
          </cell>
          <cell r="AF418">
            <v>4557</v>
          </cell>
          <cell r="AG418">
            <v>0</v>
          </cell>
          <cell r="AH418">
            <v>27300</v>
          </cell>
          <cell r="AJ418">
            <v>10703640</v>
          </cell>
          <cell r="AK418">
            <v>6599222</v>
          </cell>
          <cell r="AL418">
            <v>7.5261779000000001E-3</v>
          </cell>
          <cell r="AM418">
            <v>4.8756543999999999E-2</v>
          </cell>
          <cell r="AN418">
            <v>1.3089005000000001E-2</v>
          </cell>
          <cell r="AO418">
            <v>2.6178010999999999E-3</v>
          </cell>
          <cell r="AP418">
            <v>0</v>
          </cell>
          <cell r="AQ418">
            <v>33.799534000000001</v>
          </cell>
          <cell r="AR418">
            <v>12.121212</v>
          </cell>
          <cell r="AS418">
            <v>35.897433999999997</v>
          </cell>
          <cell r="AT418">
            <v>5.1282053000000003</v>
          </cell>
          <cell r="AU418">
            <v>13.053614</v>
          </cell>
          <cell r="AV418">
            <v>0</v>
          </cell>
          <cell r="AW418">
            <v>0</v>
          </cell>
        </row>
        <row r="419">
          <cell r="A419">
            <v>3032</v>
          </cell>
          <cell r="B419" t="str">
            <v>Cleveland State University</v>
          </cell>
          <cell r="C419">
            <v>2</v>
          </cell>
          <cell r="D419" t="str">
            <v>OH</v>
          </cell>
          <cell r="E419">
            <v>39</v>
          </cell>
          <cell r="F419">
            <v>15200</v>
          </cell>
          <cell r="G419" t="str">
            <v>Cleveland</v>
          </cell>
          <cell r="H419">
            <v>39035</v>
          </cell>
          <cell r="I419" t="str">
            <v>Cuyahoga</v>
          </cell>
          <cell r="J419">
            <v>44115</v>
          </cell>
          <cell r="K419">
            <v>5</v>
          </cell>
          <cell r="L419" t="str">
            <v>Selective public</v>
          </cell>
          <cell r="M419">
            <v>1</v>
          </cell>
          <cell r="N419">
            <v>1</v>
          </cell>
          <cell r="O419">
            <v>1</v>
          </cell>
          <cell r="P419">
            <v>5</v>
          </cell>
          <cell r="Q419">
            <v>4469.9472999999998</v>
          </cell>
          <cell r="R419">
            <v>6140.2686000000003</v>
          </cell>
          <cell r="S419">
            <v>0</v>
          </cell>
          <cell r="T419">
            <v>0</v>
          </cell>
          <cell r="U419">
            <v>0</v>
          </cell>
          <cell r="V419">
            <v>12133</v>
          </cell>
          <cell r="W419">
            <v>15294</v>
          </cell>
          <cell r="X419">
            <v>9686</v>
          </cell>
          <cell r="Y419">
            <v>4110</v>
          </cell>
          <cell r="Z419">
            <v>0.31978798586572399</v>
          </cell>
          <cell r="AA419">
            <v>0.24378698224852</v>
          </cell>
          <cell r="AB419">
            <v>8624</v>
          </cell>
          <cell r="AC419">
            <v>61595.290076335797</v>
          </cell>
          <cell r="AD419">
            <v>1035</v>
          </cell>
          <cell r="AF419">
            <v>14876</v>
          </cell>
          <cell r="AG419">
            <v>0.37130001000000001</v>
          </cell>
          <cell r="AH419">
            <v>39300</v>
          </cell>
          <cell r="AI419">
            <v>1164.8042</v>
          </cell>
          <cell r="AJ419">
            <v>98929736</v>
          </cell>
          <cell r="AK419">
            <v>69252840</v>
          </cell>
          <cell r="AL419">
            <v>2.9310174000000001E-2</v>
          </cell>
          <cell r="AM419">
            <v>0.18908517</v>
          </cell>
          <cell r="AN419">
            <v>2.5165301000000001E-2</v>
          </cell>
          <cell r="AO419">
            <v>2.2303364999999999E-2</v>
          </cell>
          <cell r="AP419">
            <v>6.6951565999999998</v>
          </cell>
          <cell r="AQ419">
            <v>21.011396000000001</v>
          </cell>
          <cell r="AR419">
            <v>5.4131055000000003</v>
          </cell>
          <cell r="AS419">
            <v>2.1367520999999998</v>
          </cell>
          <cell r="AT419">
            <v>6.9800567999999998</v>
          </cell>
          <cell r="AU419">
            <v>18.233618</v>
          </cell>
          <cell r="AV419">
            <v>39.529915000000003</v>
          </cell>
          <cell r="AW419">
            <v>0</v>
          </cell>
        </row>
        <row r="420">
          <cell r="A420">
            <v>6787</v>
          </cell>
          <cell r="B420" t="str">
            <v>Clinton Community College - SUNY Office Of Community Colleges</v>
          </cell>
          <cell r="C420">
            <v>1</v>
          </cell>
          <cell r="D420" t="str">
            <v>NY</v>
          </cell>
          <cell r="E420">
            <v>36</v>
          </cell>
          <cell r="F420">
            <v>18400</v>
          </cell>
          <cell r="G420" t="str">
            <v>Plattsburgh</v>
          </cell>
          <cell r="H420">
            <v>36019</v>
          </cell>
          <cell r="I420" t="str">
            <v>Clinton</v>
          </cell>
          <cell r="J420">
            <v>12901</v>
          </cell>
          <cell r="K420">
            <v>9</v>
          </cell>
          <cell r="L420" t="str">
            <v>Two-year (public and private not-for-profit)</v>
          </cell>
          <cell r="M420">
            <v>1</v>
          </cell>
          <cell r="N420">
            <v>2</v>
          </cell>
          <cell r="O420">
            <v>1</v>
          </cell>
          <cell r="P420">
            <v>999</v>
          </cell>
          <cell r="Q420">
            <v>2535.9766</v>
          </cell>
          <cell r="R420">
            <v>3618.7363</v>
          </cell>
          <cell r="S420">
            <v>0</v>
          </cell>
          <cell r="T420">
            <v>0</v>
          </cell>
          <cell r="U420">
            <v>0</v>
          </cell>
          <cell r="V420">
            <v>1990</v>
          </cell>
          <cell r="W420">
            <v>1697</v>
          </cell>
          <cell r="X420">
            <v>4530</v>
          </cell>
          <cell r="Y420">
            <v>2491</v>
          </cell>
          <cell r="Z420">
            <v>0.18058690744920899</v>
          </cell>
          <cell r="AA420">
            <v>0.26495726495726502</v>
          </cell>
          <cell r="AB420">
            <v>5645</v>
          </cell>
          <cell r="AC420">
            <v>42289.727272727199</v>
          </cell>
          <cell r="AF420">
            <v>5338</v>
          </cell>
          <cell r="AH420">
            <v>29500</v>
          </cell>
          <cell r="AI420">
            <v>162.14850000000001</v>
          </cell>
          <cell r="AJ420">
            <v>8283345</v>
          </cell>
          <cell r="AK420">
            <v>4170025</v>
          </cell>
          <cell r="AL420">
            <v>1.0606954E-2</v>
          </cell>
          <cell r="AM420">
            <v>2.2981733000000001E-2</v>
          </cell>
          <cell r="AN420">
            <v>1.3553330000000001E-2</v>
          </cell>
          <cell r="AO420">
            <v>1.0017678E-2</v>
          </cell>
          <cell r="AP420">
            <v>0</v>
          </cell>
          <cell r="AQ420">
            <v>23.986485999999999</v>
          </cell>
          <cell r="AR420">
            <v>13.851352</v>
          </cell>
          <cell r="AS420">
            <v>46.62162</v>
          </cell>
          <cell r="AT420">
            <v>12.162162</v>
          </cell>
          <cell r="AU420">
            <v>3.3783783999999999</v>
          </cell>
          <cell r="AV420">
            <v>0</v>
          </cell>
          <cell r="AW420">
            <v>0</v>
          </cell>
        </row>
        <row r="421">
          <cell r="A421">
            <v>1909</v>
          </cell>
          <cell r="B421" t="str">
            <v>Cloud County Community College</v>
          </cell>
          <cell r="C421">
            <v>2</v>
          </cell>
          <cell r="D421" t="str">
            <v>KS</v>
          </cell>
          <cell r="E421">
            <v>20</v>
          </cell>
          <cell r="F421">
            <v>29101</v>
          </cell>
          <cell r="G421" t="str">
            <v>Concordia</v>
          </cell>
          <cell r="H421">
            <v>20029</v>
          </cell>
          <cell r="I421" t="str">
            <v>Cloud</v>
          </cell>
          <cell r="J421">
            <v>66901</v>
          </cell>
          <cell r="K421">
            <v>9</v>
          </cell>
          <cell r="L421" t="str">
            <v>Two-year (public and private not-for-profit)</v>
          </cell>
          <cell r="M421">
            <v>1</v>
          </cell>
          <cell r="N421">
            <v>2</v>
          </cell>
          <cell r="O421">
            <v>1</v>
          </cell>
          <cell r="P421">
            <v>999</v>
          </cell>
          <cell r="Q421">
            <v>1092.4901</v>
          </cell>
          <cell r="R421">
            <v>3429.1608999999999</v>
          </cell>
          <cell r="S421">
            <v>0</v>
          </cell>
          <cell r="T421">
            <v>0</v>
          </cell>
          <cell r="U421">
            <v>0</v>
          </cell>
          <cell r="V421">
            <v>2318</v>
          </cell>
          <cell r="W421">
            <v>2668</v>
          </cell>
          <cell r="X421">
            <v>3120</v>
          </cell>
          <cell r="Y421">
            <v>1470</v>
          </cell>
          <cell r="Z421">
            <v>0.20940170940170899</v>
          </cell>
          <cell r="AA421">
            <v>0.43442622950819598</v>
          </cell>
          <cell r="AB421">
            <v>4621</v>
          </cell>
          <cell r="AC421">
            <v>32525.782608695601</v>
          </cell>
          <cell r="AF421">
            <v>4070</v>
          </cell>
          <cell r="AH421">
            <v>30500</v>
          </cell>
          <cell r="AI421">
            <v>464.20952999999997</v>
          </cell>
          <cell r="AJ421">
            <v>7545043</v>
          </cell>
          <cell r="AK421">
            <v>3239886</v>
          </cell>
          <cell r="AL421">
            <v>1.0494753000000001E-2</v>
          </cell>
          <cell r="AM421">
            <v>4.2353823999999998E-2</v>
          </cell>
          <cell r="AN421">
            <v>2.4362819000000001E-2</v>
          </cell>
          <cell r="AO421">
            <v>4.8725638000000002E-3</v>
          </cell>
          <cell r="AP421">
            <v>1.4851485</v>
          </cell>
          <cell r="AQ421">
            <v>18.069306999999998</v>
          </cell>
          <cell r="AR421">
            <v>52.227722</v>
          </cell>
          <cell r="AS421">
            <v>4.9504951999999998</v>
          </cell>
          <cell r="AT421">
            <v>1.2376237999999999</v>
          </cell>
          <cell r="AU421">
            <v>6.6831683999999996</v>
          </cell>
          <cell r="AV421">
            <v>15.09901</v>
          </cell>
          <cell r="AW421">
            <v>0.24752474999999999</v>
          </cell>
        </row>
        <row r="422">
          <cell r="A422">
            <v>5752</v>
          </cell>
          <cell r="B422" t="str">
            <v>Clover Park Technical College</v>
          </cell>
          <cell r="C422">
            <v>4</v>
          </cell>
          <cell r="D422" t="str">
            <v>WA</v>
          </cell>
          <cell r="E422">
            <v>53</v>
          </cell>
          <cell r="F422">
            <v>39400</v>
          </cell>
          <cell r="G422" t="str">
            <v>Seattle</v>
          </cell>
          <cell r="H422">
            <v>53053</v>
          </cell>
          <cell r="I422" t="str">
            <v>Pierce</v>
          </cell>
          <cell r="J422">
            <v>98499</v>
          </cell>
          <cell r="K422">
            <v>9</v>
          </cell>
          <cell r="L422" t="str">
            <v>Two-year (public and private not-for-profit)</v>
          </cell>
          <cell r="M422">
            <v>1</v>
          </cell>
          <cell r="N422">
            <v>2</v>
          </cell>
          <cell r="O422">
            <v>1</v>
          </cell>
          <cell r="P422">
            <v>999</v>
          </cell>
          <cell r="Q422">
            <v>1476.6672000000001</v>
          </cell>
          <cell r="R422">
            <v>3927.855</v>
          </cell>
          <cell r="S422">
            <v>0</v>
          </cell>
          <cell r="T422">
            <v>0</v>
          </cell>
          <cell r="U422">
            <v>0</v>
          </cell>
          <cell r="V422">
            <v>3720</v>
          </cell>
          <cell r="W422">
            <v>7921</v>
          </cell>
          <cell r="X422">
            <v>5617</v>
          </cell>
          <cell r="Y422">
            <v>2150</v>
          </cell>
          <cell r="Z422">
            <v>0.36470588235294099</v>
          </cell>
          <cell r="AA422">
            <v>0.34517766497461899</v>
          </cell>
          <cell r="AB422">
            <v>5514</v>
          </cell>
          <cell r="AC422">
            <v>42413.735849056597</v>
          </cell>
          <cell r="AF422">
            <v>4415</v>
          </cell>
          <cell r="AH422">
            <v>32900</v>
          </cell>
          <cell r="AI422">
            <v>63.638809000000002</v>
          </cell>
          <cell r="AJ422">
            <v>16555353</v>
          </cell>
          <cell r="AK422">
            <v>12902867</v>
          </cell>
          <cell r="AL422">
            <v>4.0272693999999998E-2</v>
          </cell>
          <cell r="AM422">
            <v>5.1508645999999998E-2</v>
          </cell>
          <cell r="AN422">
            <v>1.8179523E-2</v>
          </cell>
          <cell r="AO422">
            <v>1.2624667999999999E-4</v>
          </cell>
          <cell r="AP422">
            <v>1.1853448</v>
          </cell>
          <cell r="AQ422">
            <v>28.017242</v>
          </cell>
          <cell r="AR422">
            <v>32.543101999999998</v>
          </cell>
          <cell r="AS422">
            <v>0</v>
          </cell>
          <cell r="AT422">
            <v>0</v>
          </cell>
          <cell r="AU422">
            <v>8.6206893999999998</v>
          </cell>
          <cell r="AV422">
            <v>1.8318965</v>
          </cell>
          <cell r="AW422">
            <v>27.801722999999999</v>
          </cell>
        </row>
        <row r="423">
          <cell r="A423">
            <v>4743</v>
          </cell>
          <cell r="B423" t="str">
            <v>Clovis Community College</v>
          </cell>
          <cell r="C423">
            <v>4</v>
          </cell>
          <cell r="D423" t="str">
            <v>NM</v>
          </cell>
          <cell r="E423">
            <v>35</v>
          </cell>
          <cell r="F423">
            <v>30901</v>
          </cell>
          <cell r="G423" t="str">
            <v>Clovis</v>
          </cell>
          <cell r="H423">
            <v>35009</v>
          </cell>
          <cell r="I423" t="str">
            <v>Curry</v>
          </cell>
          <cell r="J423">
            <v>88101</v>
          </cell>
          <cell r="K423">
            <v>9</v>
          </cell>
          <cell r="L423" t="str">
            <v>Two-year (public and private not-for-profit)</v>
          </cell>
          <cell r="M423">
            <v>1</v>
          </cell>
          <cell r="N423">
            <v>2</v>
          </cell>
          <cell r="O423">
            <v>1</v>
          </cell>
          <cell r="P423">
            <v>999</v>
          </cell>
          <cell r="Q423">
            <v>1494.6917000000001</v>
          </cell>
          <cell r="R423">
            <v>1692.2644</v>
          </cell>
          <cell r="S423">
            <v>0</v>
          </cell>
          <cell r="T423">
            <v>0</v>
          </cell>
          <cell r="U423">
            <v>0</v>
          </cell>
          <cell r="V423">
            <v>3596</v>
          </cell>
          <cell r="W423">
            <v>2895</v>
          </cell>
          <cell r="X423">
            <v>1248</v>
          </cell>
          <cell r="Y423">
            <v>572</v>
          </cell>
          <cell r="Z423">
            <v>9.0452261306532694E-2</v>
          </cell>
          <cell r="AA423">
            <v>0.11333333333333299</v>
          </cell>
          <cell r="AB423">
            <v>4669</v>
          </cell>
          <cell r="AC423">
            <v>39789.482758620601</v>
          </cell>
          <cell r="AF423">
            <v>7671</v>
          </cell>
          <cell r="AH423">
            <v>25800</v>
          </cell>
          <cell r="AI423">
            <v>159.78790000000001</v>
          </cell>
          <cell r="AJ423">
            <v>5524442</v>
          </cell>
          <cell r="AK423">
            <v>6784042</v>
          </cell>
          <cell r="AL423">
            <v>1.5889463999999999E-2</v>
          </cell>
          <cell r="AM423">
            <v>6.8739205999999997E-2</v>
          </cell>
          <cell r="AN423">
            <v>0.25492227000000001</v>
          </cell>
          <cell r="AO423">
            <v>2.0725388999999999E-3</v>
          </cell>
          <cell r="AP423">
            <v>1.9283745999999999</v>
          </cell>
          <cell r="AQ423">
            <v>13.498623</v>
          </cell>
          <cell r="AR423">
            <v>29.476583000000002</v>
          </cell>
          <cell r="AS423">
            <v>33.608814000000002</v>
          </cell>
          <cell r="AT423">
            <v>2.4793389000000001</v>
          </cell>
          <cell r="AU423">
            <v>3.3057851999999999</v>
          </cell>
          <cell r="AV423">
            <v>4.4077133999999996</v>
          </cell>
          <cell r="AW423">
            <v>11.294765999999999</v>
          </cell>
        </row>
        <row r="424">
          <cell r="A424">
            <v>4</v>
          </cell>
          <cell r="B424" t="str">
            <v>Coast Community College District</v>
          </cell>
          <cell r="C424">
            <v>4</v>
          </cell>
          <cell r="D424" t="str">
            <v>CA</v>
          </cell>
          <cell r="E424">
            <v>6</v>
          </cell>
          <cell r="F424">
            <v>38300</v>
          </cell>
          <cell r="G424" t="str">
            <v>Los Angeles</v>
          </cell>
          <cell r="H424">
            <v>6059</v>
          </cell>
          <cell r="I424" t="str">
            <v>Orange</v>
          </cell>
          <cell r="J424">
            <v>92626</v>
          </cell>
          <cell r="K424">
            <v>9</v>
          </cell>
          <cell r="L424" t="str">
            <v>Two-year (public and private not-for-profit)</v>
          </cell>
          <cell r="M424">
            <v>1</v>
          </cell>
          <cell r="N424">
            <v>2</v>
          </cell>
          <cell r="O424">
            <v>1</v>
          </cell>
          <cell r="P424">
            <v>999</v>
          </cell>
          <cell r="R424">
            <v>1786.6675</v>
          </cell>
          <cell r="S424">
            <v>1</v>
          </cell>
          <cell r="T424">
            <v>0</v>
          </cell>
          <cell r="U424">
            <v>0</v>
          </cell>
          <cell r="V424">
            <v>44981</v>
          </cell>
          <cell r="W424">
            <v>44726</v>
          </cell>
          <cell r="X424">
            <v>1170.6637000000001</v>
          </cell>
          <cell r="Y424">
            <v>310</v>
          </cell>
          <cell r="Z424">
            <v>0.33703271028037302</v>
          </cell>
          <cell r="AA424">
            <v>0.38977635782747599</v>
          </cell>
          <cell r="AB424">
            <v>9557.0126999999993</v>
          </cell>
          <cell r="AC424">
            <v>68855.870175438598</v>
          </cell>
          <cell r="AF424">
            <v>8891.5380999999998</v>
          </cell>
          <cell r="AH424">
            <v>32931.476999999999</v>
          </cell>
          <cell r="AJ424">
            <v>85451263</v>
          </cell>
          <cell r="AK424">
            <v>71097280</v>
          </cell>
          <cell r="AL424">
            <v>0.26067612000000001</v>
          </cell>
          <cell r="AM424">
            <v>1.8758664000000001E-2</v>
          </cell>
          <cell r="AN424">
            <v>0.13638601</v>
          </cell>
          <cell r="AO424">
            <v>2.2827885999999999E-2</v>
          </cell>
          <cell r="AP424">
            <v>1.8567640000000001</v>
          </cell>
          <cell r="AQ424">
            <v>7.6259946999999997</v>
          </cell>
          <cell r="AR424">
            <v>2.9177718000000001</v>
          </cell>
          <cell r="AS424">
            <v>68.866043000000005</v>
          </cell>
          <cell r="AT424">
            <v>0.86206901000000002</v>
          </cell>
          <cell r="AU424">
            <v>3.3488064</v>
          </cell>
          <cell r="AV424">
            <v>0.13262599999999999</v>
          </cell>
          <cell r="AW424">
            <v>14.38992</v>
          </cell>
        </row>
        <row r="425">
          <cell r="A425">
            <v>3546</v>
          </cell>
          <cell r="B425" t="str">
            <v>Coastal Bend College</v>
          </cell>
          <cell r="C425">
            <v>3</v>
          </cell>
          <cell r="D425" t="str">
            <v>TX</v>
          </cell>
          <cell r="E425">
            <v>48</v>
          </cell>
          <cell r="F425">
            <v>31302</v>
          </cell>
          <cell r="G425" t="str">
            <v>Beeville</v>
          </cell>
          <cell r="H425">
            <v>48025</v>
          </cell>
          <cell r="I425" t="str">
            <v>Bee</v>
          </cell>
          <cell r="J425">
            <v>78102</v>
          </cell>
          <cell r="K425">
            <v>9</v>
          </cell>
          <cell r="L425" t="str">
            <v>Two-year (public and private not-for-profit)</v>
          </cell>
          <cell r="M425">
            <v>1</v>
          </cell>
          <cell r="N425">
            <v>2</v>
          </cell>
          <cell r="O425">
            <v>1</v>
          </cell>
          <cell r="P425">
            <v>999</v>
          </cell>
          <cell r="Q425">
            <v>2430.5486000000001</v>
          </cell>
          <cell r="R425">
            <v>2610.4524000000001</v>
          </cell>
          <cell r="S425">
            <v>0</v>
          </cell>
          <cell r="T425">
            <v>0</v>
          </cell>
          <cell r="U425">
            <v>0</v>
          </cell>
          <cell r="V425">
            <v>3533</v>
          </cell>
          <cell r="W425">
            <v>3259</v>
          </cell>
          <cell r="X425">
            <v>4506</v>
          </cell>
          <cell r="Y425">
            <v>1360</v>
          </cell>
          <cell r="Z425">
            <v>0.29466357308584601</v>
          </cell>
          <cell r="AA425">
            <v>0.19959677419354799</v>
          </cell>
          <cell r="AB425">
            <v>4598</v>
          </cell>
          <cell r="AC425">
            <v>38676.077777777697</v>
          </cell>
          <cell r="AF425">
            <v>5286</v>
          </cell>
          <cell r="AH425">
            <v>26300</v>
          </cell>
          <cell r="AI425">
            <v>243.29979</v>
          </cell>
          <cell r="AJ425">
            <v>10359200</v>
          </cell>
          <cell r="AK425">
            <v>7124161</v>
          </cell>
          <cell r="AL425">
            <v>5.5231665999999997E-3</v>
          </cell>
          <cell r="AM425">
            <v>6.5664314000000001E-2</v>
          </cell>
          <cell r="AN425">
            <v>0.58484197000000004</v>
          </cell>
          <cell r="AO425">
            <v>1.2273703000000001E-3</v>
          </cell>
          <cell r="AP425">
            <v>0.73637699999999995</v>
          </cell>
          <cell r="AQ425">
            <v>16.642119999999998</v>
          </cell>
          <cell r="AR425">
            <v>17.083946000000001</v>
          </cell>
          <cell r="AS425">
            <v>3.5346098000000001</v>
          </cell>
          <cell r="AT425">
            <v>5.4491901</v>
          </cell>
          <cell r="AU425">
            <v>18.114875999999999</v>
          </cell>
          <cell r="AV425">
            <v>4.7128129000000003</v>
          </cell>
          <cell r="AW425">
            <v>33.726067</v>
          </cell>
        </row>
        <row r="426">
          <cell r="A426">
            <v>5316</v>
          </cell>
          <cell r="B426" t="str">
            <v>Coastal Carolina Community College</v>
          </cell>
          <cell r="C426">
            <v>3</v>
          </cell>
          <cell r="D426" t="str">
            <v>NC</v>
          </cell>
          <cell r="E426">
            <v>37</v>
          </cell>
          <cell r="F426">
            <v>1900</v>
          </cell>
          <cell r="G426" t="str">
            <v>Jacksonville</v>
          </cell>
          <cell r="H426">
            <v>37133</v>
          </cell>
          <cell r="I426" t="str">
            <v>Onslow</v>
          </cell>
          <cell r="J426">
            <v>28546</v>
          </cell>
          <cell r="K426">
            <v>9</v>
          </cell>
          <cell r="L426" t="str">
            <v>Two-year (public and private not-for-profit)</v>
          </cell>
          <cell r="M426">
            <v>1</v>
          </cell>
          <cell r="N426">
            <v>2</v>
          </cell>
          <cell r="O426">
            <v>1</v>
          </cell>
          <cell r="P426">
            <v>999</v>
          </cell>
          <cell r="Q426">
            <v>3106.7183</v>
          </cell>
          <cell r="R426">
            <v>3800.1338000000001</v>
          </cell>
          <cell r="S426">
            <v>0</v>
          </cell>
          <cell r="T426">
            <v>0</v>
          </cell>
          <cell r="U426">
            <v>0</v>
          </cell>
          <cell r="V426">
            <v>4433</v>
          </cell>
          <cell r="W426">
            <v>3780</v>
          </cell>
          <cell r="X426">
            <v>2334</v>
          </cell>
          <cell r="Y426">
            <v>910</v>
          </cell>
          <cell r="Z426">
            <v>0.245145631067961</v>
          </cell>
          <cell r="AA426">
            <v>0.26190476190476097</v>
          </cell>
          <cell r="AB426">
            <v>5042</v>
          </cell>
          <cell r="AC426">
            <v>36592.407079646</v>
          </cell>
          <cell r="AF426">
            <v>8732</v>
          </cell>
          <cell r="AH426">
            <v>27300</v>
          </cell>
          <cell r="AJ426">
            <v>17419149</v>
          </cell>
          <cell r="AK426">
            <v>10826604</v>
          </cell>
          <cell r="AL426">
            <v>2.3015873999999999E-2</v>
          </cell>
          <cell r="AM426">
            <v>0.19629629000000001</v>
          </cell>
          <cell r="AN426">
            <v>7.8306875999999997E-2</v>
          </cell>
          <cell r="AO426">
            <v>1.5343916000000001E-2</v>
          </cell>
          <cell r="AP426">
            <v>0</v>
          </cell>
          <cell r="AQ426">
            <v>22.345482000000001</v>
          </cell>
          <cell r="AR426">
            <v>21.553090999999998</v>
          </cell>
          <cell r="AS426">
            <v>25.198098999999999</v>
          </cell>
          <cell r="AT426">
            <v>10.618066000000001</v>
          </cell>
          <cell r="AU426">
            <v>1.7432646999999999</v>
          </cell>
          <cell r="AV426">
            <v>0</v>
          </cell>
          <cell r="AW426">
            <v>18.541996000000001</v>
          </cell>
        </row>
        <row r="427">
          <cell r="A427">
            <v>3451</v>
          </cell>
          <cell r="B427" t="str">
            <v>Coastal Carolina University</v>
          </cell>
          <cell r="C427">
            <v>3</v>
          </cell>
          <cell r="D427" t="str">
            <v>SC</v>
          </cell>
          <cell r="E427">
            <v>45</v>
          </cell>
          <cell r="F427">
            <v>1302</v>
          </cell>
          <cell r="G427" t="str">
            <v>Florence</v>
          </cell>
          <cell r="H427">
            <v>45051</v>
          </cell>
          <cell r="I427" t="str">
            <v>Horry</v>
          </cell>
          <cell r="J427">
            <v>29526</v>
          </cell>
          <cell r="K427">
            <v>5</v>
          </cell>
          <cell r="L427" t="str">
            <v>Selective public</v>
          </cell>
          <cell r="M427">
            <v>1</v>
          </cell>
          <cell r="N427">
            <v>1</v>
          </cell>
          <cell r="O427">
            <v>1</v>
          </cell>
          <cell r="P427">
            <v>4</v>
          </cell>
          <cell r="Q427">
            <v>3840.4135999999999</v>
          </cell>
          <cell r="R427">
            <v>6089.2676000000001</v>
          </cell>
          <cell r="S427">
            <v>0</v>
          </cell>
          <cell r="T427">
            <v>0</v>
          </cell>
          <cell r="U427">
            <v>0</v>
          </cell>
          <cell r="V427">
            <v>8867</v>
          </cell>
          <cell r="W427">
            <v>4653</v>
          </cell>
          <cell r="X427">
            <v>10320</v>
          </cell>
          <cell r="Y427">
            <v>3500</v>
          </cell>
          <cell r="Z427">
            <v>0.45840922890103197</v>
          </cell>
          <cell r="AA427">
            <v>0.35358444714459297</v>
          </cell>
          <cell r="AB427">
            <v>7130</v>
          </cell>
          <cell r="AC427">
            <v>48422.0222222222</v>
          </cell>
          <cell r="AD427">
            <v>1000</v>
          </cell>
          <cell r="AE427">
            <v>1015</v>
          </cell>
          <cell r="AF427">
            <v>12197</v>
          </cell>
          <cell r="AG427">
            <v>0.25960000999999999</v>
          </cell>
          <cell r="AH427">
            <v>36200</v>
          </cell>
          <cell r="AI427">
            <v>2068.3706000000002</v>
          </cell>
          <cell r="AJ427">
            <v>52668108</v>
          </cell>
          <cell r="AK427">
            <v>18844772</v>
          </cell>
          <cell r="AL427">
            <v>1.3620884999999999E-2</v>
          </cell>
          <cell r="AM427">
            <v>9.2622019E-2</v>
          </cell>
          <cell r="AN427">
            <v>1.3847900999999999E-2</v>
          </cell>
          <cell r="AO427">
            <v>2.5652668E-2</v>
          </cell>
          <cell r="AP427">
            <v>6.1389341000000002</v>
          </cell>
          <cell r="AQ427">
            <v>26.332794</v>
          </cell>
          <cell r="AR427">
            <v>3.8772213</v>
          </cell>
          <cell r="AS427">
            <v>7.4313406999999998</v>
          </cell>
          <cell r="AT427">
            <v>0</v>
          </cell>
          <cell r="AU427">
            <v>19.870760000000001</v>
          </cell>
          <cell r="AV427">
            <v>36.348948999999998</v>
          </cell>
          <cell r="AW427">
            <v>0</v>
          </cell>
        </row>
        <row r="428">
          <cell r="A428">
            <v>1072</v>
          </cell>
          <cell r="B428" t="str">
            <v>Cochise College</v>
          </cell>
          <cell r="C428">
            <v>4</v>
          </cell>
          <cell r="D428" t="str">
            <v>AZ</v>
          </cell>
          <cell r="E428">
            <v>4</v>
          </cell>
          <cell r="F428">
            <v>35100</v>
          </cell>
          <cell r="G428" t="str">
            <v>Tucson</v>
          </cell>
          <cell r="H428">
            <v>4003</v>
          </cell>
          <cell r="I428" t="str">
            <v>Cochise</v>
          </cell>
          <cell r="J428">
            <v>85607</v>
          </cell>
          <cell r="K428">
            <v>9</v>
          </cell>
          <cell r="L428" t="str">
            <v>Two-year (public and private not-for-profit)</v>
          </cell>
          <cell r="M428">
            <v>1</v>
          </cell>
          <cell r="N428">
            <v>2</v>
          </cell>
          <cell r="O428">
            <v>1</v>
          </cell>
          <cell r="P428">
            <v>999</v>
          </cell>
          <cell r="Q428">
            <v>2775.9375</v>
          </cell>
          <cell r="R428">
            <v>4496.8940000000002</v>
          </cell>
          <cell r="S428">
            <v>0</v>
          </cell>
          <cell r="T428">
            <v>0</v>
          </cell>
          <cell r="U428">
            <v>0</v>
          </cell>
          <cell r="V428">
            <v>4453</v>
          </cell>
          <cell r="W428">
            <v>4966</v>
          </cell>
          <cell r="X428">
            <v>1800</v>
          </cell>
          <cell r="Y428">
            <v>774</v>
          </cell>
          <cell r="Z428">
            <v>0.18295218295218299</v>
          </cell>
          <cell r="AA428">
            <v>0.19344262295081899</v>
          </cell>
          <cell r="AB428">
            <v>6249</v>
          </cell>
          <cell r="AC428">
            <v>42136.398148148102</v>
          </cell>
          <cell r="AF428">
            <v>4515</v>
          </cell>
          <cell r="AH428">
            <v>31200</v>
          </cell>
          <cell r="AJ428">
            <v>20204103</v>
          </cell>
          <cell r="AK428">
            <v>11620327</v>
          </cell>
          <cell r="AL428">
            <v>3.6045107999999999E-2</v>
          </cell>
          <cell r="AM428">
            <v>7.0680625999999996E-2</v>
          </cell>
          <cell r="AN428">
            <v>0.27043899999999998</v>
          </cell>
          <cell r="AO428">
            <v>8.2561419999999993E-3</v>
          </cell>
          <cell r="AP428">
            <v>0.39093041000000001</v>
          </cell>
          <cell r="AQ428">
            <v>49.726348999999999</v>
          </cell>
          <cell r="AR428">
            <v>8.6786556000000008</v>
          </cell>
          <cell r="AS428">
            <v>17.904613000000001</v>
          </cell>
          <cell r="AT428">
            <v>4.1438622000000001</v>
          </cell>
          <cell r="AU428">
            <v>9.5387020000000007</v>
          </cell>
          <cell r="AV428">
            <v>1.4855356</v>
          </cell>
          <cell r="AW428">
            <v>8.1313524000000008</v>
          </cell>
        </row>
        <row r="429">
          <cell r="A429">
            <v>31004</v>
          </cell>
          <cell r="B429" t="str">
            <v>Coconino County Community College</v>
          </cell>
          <cell r="C429">
            <v>4</v>
          </cell>
          <cell r="D429" t="str">
            <v>AZ</v>
          </cell>
          <cell r="E429">
            <v>4</v>
          </cell>
          <cell r="F429">
            <v>35401</v>
          </cell>
          <cell r="G429" t="str">
            <v>Flagstaff</v>
          </cell>
          <cell r="H429">
            <v>4005</v>
          </cell>
          <cell r="I429" t="str">
            <v>Coconino</v>
          </cell>
          <cell r="J429">
            <v>86001</v>
          </cell>
          <cell r="K429">
            <v>9</v>
          </cell>
          <cell r="L429" t="str">
            <v>Two-year (public and private not-for-profit)</v>
          </cell>
          <cell r="M429">
            <v>1</v>
          </cell>
          <cell r="N429">
            <v>2</v>
          </cell>
          <cell r="O429">
            <v>1</v>
          </cell>
          <cell r="P429">
            <v>999</v>
          </cell>
          <cell r="Q429">
            <v>1231.3151</v>
          </cell>
          <cell r="R429">
            <v>2184.8456999999999</v>
          </cell>
          <cell r="S429">
            <v>0</v>
          </cell>
          <cell r="T429">
            <v>0</v>
          </cell>
          <cell r="U429">
            <v>0</v>
          </cell>
          <cell r="V429">
            <v>3694</v>
          </cell>
          <cell r="W429">
            <v>3167</v>
          </cell>
          <cell r="X429">
            <v>2820</v>
          </cell>
          <cell r="Y429">
            <v>802</v>
          </cell>
          <cell r="Z429">
            <v>4.7619047619047603E-2</v>
          </cell>
          <cell r="AA429">
            <v>0.16393442622950799</v>
          </cell>
          <cell r="AB429">
            <v>6639</v>
          </cell>
          <cell r="AC429">
            <v>44194.785714285703</v>
          </cell>
          <cell r="AF429">
            <v>9008</v>
          </cell>
          <cell r="AH429">
            <v>29100</v>
          </cell>
          <cell r="AI429">
            <v>21.327755</v>
          </cell>
          <cell r="AJ429">
            <v>7835711</v>
          </cell>
          <cell r="AK429">
            <v>4612759</v>
          </cell>
          <cell r="AL429">
            <v>1.4524787000000001E-2</v>
          </cell>
          <cell r="AM429">
            <v>1.4209029999999999E-2</v>
          </cell>
          <cell r="AN429">
            <v>7.9570568999999994E-2</v>
          </cell>
          <cell r="AO429">
            <v>0</v>
          </cell>
          <cell r="AP429">
            <v>3.1496062</v>
          </cell>
          <cell r="AQ429">
            <v>18.897638000000001</v>
          </cell>
          <cell r="AR429">
            <v>2.3622048000000002</v>
          </cell>
          <cell r="AS429">
            <v>37.007874000000001</v>
          </cell>
          <cell r="AT429">
            <v>11.023623000000001</v>
          </cell>
          <cell r="AU429">
            <v>11.811024</v>
          </cell>
          <cell r="AV429">
            <v>10.236219999999999</v>
          </cell>
          <cell r="AW429">
            <v>5.5118112999999997</v>
          </cell>
        </row>
        <row r="430">
          <cell r="A430">
            <v>1854</v>
          </cell>
          <cell r="B430" t="str">
            <v>Coe College</v>
          </cell>
          <cell r="C430">
            <v>2</v>
          </cell>
          <cell r="D430" t="str">
            <v>IA</v>
          </cell>
          <cell r="E430">
            <v>19</v>
          </cell>
          <cell r="F430">
            <v>22200</v>
          </cell>
          <cell r="G430" t="str">
            <v>Cedar Rapids</v>
          </cell>
          <cell r="H430">
            <v>19113</v>
          </cell>
          <cell r="I430" t="str">
            <v>Linn</v>
          </cell>
          <cell r="J430">
            <v>52402</v>
          </cell>
          <cell r="K430">
            <v>6</v>
          </cell>
          <cell r="L430" t="str">
            <v>Selective private</v>
          </cell>
          <cell r="M430">
            <v>2</v>
          </cell>
          <cell r="N430">
            <v>1</v>
          </cell>
          <cell r="O430">
            <v>0</v>
          </cell>
          <cell r="P430">
            <v>3</v>
          </cell>
          <cell r="Q430">
            <v>8156.2725</v>
          </cell>
          <cell r="R430">
            <v>11451.786</v>
          </cell>
          <cell r="S430">
            <v>0</v>
          </cell>
          <cell r="T430">
            <v>0</v>
          </cell>
          <cell r="U430">
            <v>0</v>
          </cell>
          <cell r="V430">
            <v>1419</v>
          </cell>
          <cell r="W430">
            <v>1301</v>
          </cell>
          <cell r="X430">
            <v>37320</v>
          </cell>
          <cell r="Y430">
            <v>18415</v>
          </cell>
          <cell r="Z430">
            <v>0.66666666666666596</v>
          </cell>
          <cell r="AA430">
            <v>0.67479674796747902</v>
          </cell>
          <cell r="AB430">
            <v>7662</v>
          </cell>
          <cell r="AC430">
            <v>51221.652777777701</v>
          </cell>
          <cell r="AD430">
            <v>1152.5</v>
          </cell>
          <cell r="AE430">
            <v>1145</v>
          </cell>
          <cell r="AF430">
            <v>16803</v>
          </cell>
          <cell r="AG430">
            <v>0.38290000000000002</v>
          </cell>
          <cell r="AH430">
            <v>43800</v>
          </cell>
          <cell r="AJ430">
            <v>14655511</v>
          </cell>
          <cell r="AK430">
            <v>7708188</v>
          </cell>
          <cell r="AL430">
            <v>1.2738854000000001E-2</v>
          </cell>
          <cell r="AM430">
            <v>1.9904458999999999E-2</v>
          </cell>
          <cell r="AN430">
            <v>1.1942675E-2</v>
          </cell>
          <cell r="AO430">
            <v>3.7420381000000003E-2</v>
          </cell>
          <cell r="AP430">
            <v>23.809525000000001</v>
          </cell>
          <cell r="AQ430">
            <v>20.779221</v>
          </cell>
          <cell r="AR430">
            <v>4.3290043000000002</v>
          </cell>
          <cell r="AS430">
            <v>8.2251080999999999</v>
          </cell>
          <cell r="AT430">
            <v>0</v>
          </cell>
          <cell r="AU430">
            <v>17.316016999999999</v>
          </cell>
          <cell r="AV430">
            <v>25.541125999999998</v>
          </cell>
          <cell r="AW430">
            <v>0</v>
          </cell>
        </row>
        <row r="431">
          <cell r="A431">
            <v>1910</v>
          </cell>
          <cell r="B431" t="str">
            <v>Coffeyville Community College</v>
          </cell>
          <cell r="C431">
            <v>2</v>
          </cell>
          <cell r="D431" t="str">
            <v>KS</v>
          </cell>
          <cell r="E431">
            <v>20</v>
          </cell>
          <cell r="F431">
            <v>29403</v>
          </cell>
          <cell r="G431" t="str">
            <v>Bartlesville</v>
          </cell>
          <cell r="H431">
            <v>20125</v>
          </cell>
          <cell r="I431" t="str">
            <v>Montgomery</v>
          </cell>
          <cell r="J431">
            <v>67337</v>
          </cell>
          <cell r="K431">
            <v>9</v>
          </cell>
          <cell r="L431" t="str">
            <v>Two-year (public and private not-for-profit)</v>
          </cell>
          <cell r="M431">
            <v>1</v>
          </cell>
          <cell r="N431">
            <v>2</v>
          </cell>
          <cell r="O431">
            <v>1</v>
          </cell>
          <cell r="P431">
            <v>999</v>
          </cell>
          <cell r="Q431">
            <v>2088.0495999999998</v>
          </cell>
          <cell r="R431">
            <v>4232.1079</v>
          </cell>
          <cell r="S431">
            <v>0</v>
          </cell>
          <cell r="T431">
            <v>0</v>
          </cell>
          <cell r="U431">
            <v>0</v>
          </cell>
          <cell r="V431">
            <v>1866</v>
          </cell>
          <cell r="W431">
            <v>1680</v>
          </cell>
          <cell r="X431">
            <v>2080</v>
          </cell>
          <cell r="Y431">
            <v>1440</v>
          </cell>
          <cell r="Z431">
            <v>0.34331337325349298</v>
          </cell>
          <cell r="AA431">
            <v>0.397306397306397</v>
          </cell>
          <cell r="AB431">
            <v>4696</v>
          </cell>
          <cell r="AC431">
            <v>33780.196428571398</v>
          </cell>
          <cell r="AF431">
            <v>2233</v>
          </cell>
          <cell r="AH431">
            <v>29800</v>
          </cell>
          <cell r="AI431">
            <v>2300.3303000000001</v>
          </cell>
          <cell r="AJ431">
            <v>8709535</v>
          </cell>
          <cell r="AK431">
            <v>4033023</v>
          </cell>
          <cell r="AL431">
            <v>2.9761904999999998E-3</v>
          </cell>
          <cell r="AM431">
            <v>8.6309522E-2</v>
          </cell>
          <cell r="AN431">
            <v>1.4285714E-2</v>
          </cell>
          <cell r="AO431">
            <v>2.5000000000000001E-2</v>
          </cell>
          <cell r="AP431">
            <v>2.1052632</v>
          </cell>
          <cell r="AQ431">
            <v>11.929824999999999</v>
          </cell>
          <cell r="AR431">
            <v>16.140350000000002</v>
          </cell>
          <cell r="AS431">
            <v>52.280701000000001</v>
          </cell>
          <cell r="AT431">
            <v>0</v>
          </cell>
          <cell r="AU431">
            <v>8.7719296999999994</v>
          </cell>
          <cell r="AV431">
            <v>8.7719296999999994</v>
          </cell>
          <cell r="AW431">
            <v>0</v>
          </cell>
        </row>
        <row r="432">
          <cell r="A432">
            <v>3427</v>
          </cell>
          <cell r="B432" t="str">
            <v>Coker College</v>
          </cell>
          <cell r="C432">
            <v>3</v>
          </cell>
          <cell r="D432" t="str">
            <v>SC</v>
          </cell>
          <cell r="E432">
            <v>45</v>
          </cell>
          <cell r="F432">
            <v>1302</v>
          </cell>
          <cell r="G432" t="str">
            <v>Florence</v>
          </cell>
          <cell r="H432">
            <v>45031</v>
          </cell>
          <cell r="I432" t="str">
            <v>Darlington</v>
          </cell>
          <cell r="J432">
            <v>29550</v>
          </cell>
          <cell r="K432">
            <v>6</v>
          </cell>
          <cell r="L432" t="str">
            <v>Selective private</v>
          </cell>
          <cell r="M432">
            <v>2</v>
          </cell>
          <cell r="N432">
            <v>1</v>
          </cell>
          <cell r="O432">
            <v>0</v>
          </cell>
          <cell r="P432">
            <v>4</v>
          </cell>
          <cell r="Q432">
            <v>4720.3589000000002</v>
          </cell>
          <cell r="R432">
            <v>5160.0497999999998</v>
          </cell>
          <cell r="S432">
            <v>0</v>
          </cell>
          <cell r="T432">
            <v>0</v>
          </cell>
          <cell r="U432">
            <v>0</v>
          </cell>
          <cell r="V432">
            <v>1144</v>
          </cell>
          <cell r="W432">
            <v>1002</v>
          </cell>
          <cell r="X432">
            <v>25536</v>
          </cell>
          <cell r="Y432">
            <v>15307</v>
          </cell>
          <cell r="Z432">
            <v>0.43216080402009999</v>
          </cell>
          <cell r="AA432">
            <v>0.54054054054054002</v>
          </cell>
          <cell r="AB432">
            <v>6032</v>
          </cell>
          <cell r="AC432">
            <v>43455.188679245199</v>
          </cell>
          <cell r="AD432">
            <v>1009</v>
          </cell>
          <cell r="AF432">
            <v>15889</v>
          </cell>
          <cell r="AG432">
            <v>0.46740000999999998</v>
          </cell>
          <cell r="AH432">
            <v>32800</v>
          </cell>
          <cell r="AJ432">
            <v>5673514</v>
          </cell>
          <cell r="AK432">
            <v>4338169.5</v>
          </cell>
          <cell r="AL432">
            <v>1.9960080000000001E-3</v>
          </cell>
          <cell r="AM432">
            <v>0.34930139999999998</v>
          </cell>
          <cell r="AN432">
            <v>1.0978043999999999E-2</v>
          </cell>
          <cell r="AO432">
            <v>1.2974052E-2</v>
          </cell>
          <cell r="AP432">
            <v>8.0402012000000003</v>
          </cell>
          <cell r="AQ432">
            <v>32.663314999999997</v>
          </cell>
          <cell r="AR432">
            <v>0</v>
          </cell>
          <cell r="AS432">
            <v>7.5376883000000001</v>
          </cell>
          <cell r="AT432">
            <v>4.0201006000000001</v>
          </cell>
          <cell r="AU432">
            <v>6.0301504000000001</v>
          </cell>
          <cell r="AV432">
            <v>41.708542000000001</v>
          </cell>
          <cell r="AW432">
            <v>0</v>
          </cell>
        </row>
        <row r="433">
          <cell r="A433">
            <v>2039</v>
          </cell>
          <cell r="B433" t="str">
            <v>Colby College</v>
          </cell>
          <cell r="C433">
            <v>1</v>
          </cell>
          <cell r="D433" t="str">
            <v>ME</v>
          </cell>
          <cell r="E433">
            <v>23</v>
          </cell>
          <cell r="F433">
            <v>20100</v>
          </cell>
          <cell r="G433" t="str">
            <v>Portland</v>
          </cell>
          <cell r="H433">
            <v>23011</v>
          </cell>
          <cell r="I433" t="str">
            <v>Kennebec</v>
          </cell>
          <cell r="J433">
            <v>4901</v>
          </cell>
          <cell r="K433">
            <v>2</v>
          </cell>
          <cell r="L433" t="str">
            <v>Other elite schools (public and private)</v>
          </cell>
          <cell r="M433">
            <v>2</v>
          </cell>
          <cell r="N433">
            <v>1</v>
          </cell>
          <cell r="O433">
            <v>0</v>
          </cell>
          <cell r="P433">
            <v>1</v>
          </cell>
          <cell r="Q433">
            <v>13080.499</v>
          </cell>
          <cell r="R433">
            <v>19036.5</v>
          </cell>
          <cell r="S433">
            <v>0</v>
          </cell>
          <cell r="T433">
            <v>0</v>
          </cell>
          <cell r="U433">
            <v>0</v>
          </cell>
          <cell r="V433">
            <v>1820</v>
          </cell>
          <cell r="W433">
            <v>1814</v>
          </cell>
          <cell r="X433">
            <v>47350</v>
          </cell>
          <cell r="Z433">
            <v>0.92505353319057804</v>
          </cell>
          <cell r="AA433">
            <v>0.875</v>
          </cell>
          <cell r="AB433">
            <v>11329</v>
          </cell>
          <cell r="AC433">
            <v>71428.362637362603</v>
          </cell>
          <cell r="AD433">
            <v>1330</v>
          </cell>
          <cell r="AE433">
            <v>1330</v>
          </cell>
          <cell r="AF433">
            <v>4903</v>
          </cell>
          <cell r="AG433">
            <v>0.73960000000000004</v>
          </cell>
          <cell r="AH433">
            <v>53000</v>
          </cell>
          <cell r="AJ433">
            <v>33980000</v>
          </cell>
          <cell r="AK433">
            <v>23540414</v>
          </cell>
          <cell r="AL433">
            <v>4.5203968999999997E-2</v>
          </cell>
          <cell r="AM433">
            <v>2.5358325000000001E-2</v>
          </cell>
          <cell r="AN433">
            <v>2.2601983999999999E-2</v>
          </cell>
          <cell r="AO433">
            <v>3.0319735E-2</v>
          </cell>
          <cell r="AP433">
            <v>24.267782</v>
          </cell>
          <cell r="AQ433">
            <v>0</v>
          </cell>
          <cell r="AR433">
            <v>0</v>
          </cell>
          <cell r="AS433">
            <v>14.853557</v>
          </cell>
          <cell r="AT433">
            <v>0</v>
          </cell>
          <cell r="AU433">
            <v>25.941423</v>
          </cell>
          <cell r="AV433">
            <v>34.937241</v>
          </cell>
          <cell r="AW433">
            <v>0</v>
          </cell>
        </row>
        <row r="434">
          <cell r="A434">
            <v>1911</v>
          </cell>
          <cell r="B434" t="str">
            <v>Colby Community College</v>
          </cell>
          <cell r="C434">
            <v>2</v>
          </cell>
          <cell r="D434" t="str">
            <v>KS</v>
          </cell>
          <cell r="E434">
            <v>20</v>
          </cell>
          <cell r="F434">
            <v>28604</v>
          </cell>
          <cell r="G434" t="str">
            <v>Colby</v>
          </cell>
          <cell r="H434">
            <v>20193</v>
          </cell>
          <cell r="I434" t="str">
            <v>Thomas</v>
          </cell>
          <cell r="J434">
            <v>67701</v>
          </cell>
          <cell r="K434">
            <v>9</v>
          </cell>
          <cell r="L434" t="str">
            <v>Two-year (public and private not-for-profit)</v>
          </cell>
          <cell r="M434">
            <v>1</v>
          </cell>
          <cell r="N434">
            <v>2</v>
          </cell>
          <cell r="O434">
            <v>1</v>
          </cell>
          <cell r="P434">
            <v>999</v>
          </cell>
          <cell r="Q434">
            <v>1914.0953</v>
          </cell>
          <cell r="R434">
            <v>4377.8608000000004</v>
          </cell>
          <cell r="S434">
            <v>0</v>
          </cell>
          <cell r="T434">
            <v>0</v>
          </cell>
          <cell r="U434">
            <v>0</v>
          </cell>
          <cell r="V434">
            <v>1402</v>
          </cell>
          <cell r="W434">
            <v>2160</v>
          </cell>
          <cell r="X434">
            <v>3110</v>
          </cell>
          <cell r="Y434">
            <v>1440</v>
          </cell>
          <cell r="Z434">
            <v>0.55312499999999998</v>
          </cell>
          <cell r="AA434">
            <v>0.44785276073619601</v>
          </cell>
          <cell r="AB434">
            <v>4438</v>
          </cell>
          <cell r="AC434">
            <v>34596.545454545398</v>
          </cell>
          <cell r="AF434">
            <v>4052</v>
          </cell>
          <cell r="AH434">
            <v>31700</v>
          </cell>
          <cell r="AJ434">
            <v>5371758</v>
          </cell>
          <cell r="AK434">
            <v>4064688</v>
          </cell>
          <cell r="AL434">
            <v>1.3888889000000001E-3</v>
          </cell>
          <cell r="AM434">
            <v>1.1111111E-2</v>
          </cell>
          <cell r="AN434">
            <v>1.1574074E-2</v>
          </cell>
          <cell r="AO434">
            <v>1.6203703E-2</v>
          </cell>
          <cell r="AP434">
            <v>30.046949000000001</v>
          </cell>
          <cell r="AQ434">
            <v>7.0422535000000002</v>
          </cell>
          <cell r="AR434">
            <v>28.403755</v>
          </cell>
          <cell r="AS434">
            <v>0</v>
          </cell>
          <cell r="AT434">
            <v>1.1737089000000001</v>
          </cell>
          <cell r="AU434">
            <v>19.483568000000002</v>
          </cell>
          <cell r="AV434">
            <v>13.849766000000001</v>
          </cell>
          <cell r="AW434">
            <v>0</v>
          </cell>
        </row>
        <row r="435">
          <cell r="A435">
            <v>2572</v>
          </cell>
          <cell r="B435" t="str">
            <v>Colby-Sawyer College</v>
          </cell>
          <cell r="C435">
            <v>1</v>
          </cell>
          <cell r="D435" t="str">
            <v>NH</v>
          </cell>
          <cell r="E435">
            <v>33</v>
          </cell>
          <cell r="F435">
            <v>20600</v>
          </cell>
          <cell r="G435" t="str">
            <v>Manchester</v>
          </cell>
          <cell r="H435">
            <v>33013</v>
          </cell>
          <cell r="I435" t="str">
            <v>Merrimack</v>
          </cell>
          <cell r="J435">
            <v>3257</v>
          </cell>
          <cell r="K435">
            <v>6</v>
          </cell>
          <cell r="L435" t="str">
            <v>Selective private</v>
          </cell>
          <cell r="M435">
            <v>2</v>
          </cell>
          <cell r="N435">
            <v>1</v>
          </cell>
          <cell r="O435">
            <v>0</v>
          </cell>
          <cell r="P435">
            <v>4</v>
          </cell>
          <cell r="Q435">
            <v>4756.0806000000002</v>
          </cell>
          <cell r="R435">
            <v>5867.0571</v>
          </cell>
          <cell r="S435">
            <v>0</v>
          </cell>
          <cell r="T435">
            <v>0</v>
          </cell>
          <cell r="U435">
            <v>0</v>
          </cell>
          <cell r="V435">
            <v>1409</v>
          </cell>
          <cell r="W435">
            <v>845</v>
          </cell>
          <cell r="X435">
            <v>38040</v>
          </cell>
          <cell r="Y435">
            <v>19110</v>
          </cell>
          <cell r="Z435">
            <v>0.54390934844192595</v>
          </cell>
          <cell r="AA435">
            <v>0.48672566371681403</v>
          </cell>
          <cell r="AB435">
            <v>6825</v>
          </cell>
          <cell r="AC435">
            <v>45767.583333333299</v>
          </cell>
          <cell r="AE435">
            <v>1000</v>
          </cell>
          <cell r="AF435">
            <v>17367</v>
          </cell>
          <cell r="AG435">
            <v>0.16880000000000001</v>
          </cell>
          <cell r="AH435">
            <v>38600</v>
          </cell>
          <cell r="AJ435">
            <v>8440233</v>
          </cell>
          <cell r="AK435">
            <v>3705617.5</v>
          </cell>
          <cell r="AL435">
            <v>3.5502960000000001E-3</v>
          </cell>
          <cell r="AM435">
            <v>3.5502960000000001E-3</v>
          </cell>
          <cell r="AN435">
            <v>4.7337278000000003E-3</v>
          </cell>
          <cell r="AO435">
            <v>2.9585798999999999E-2</v>
          </cell>
          <cell r="AP435">
            <v>9.3959732000000002</v>
          </cell>
          <cell r="AQ435">
            <v>12.751678</v>
          </cell>
          <cell r="AR435">
            <v>8.0536908999999994</v>
          </cell>
          <cell r="AS435">
            <v>26.845635999999999</v>
          </cell>
          <cell r="AT435">
            <v>0</v>
          </cell>
          <cell r="AU435">
            <v>2.6845639000000001</v>
          </cell>
          <cell r="AV435">
            <v>40.268456</v>
          </cell>
          <cell r="AW435">
            <v>0</v>
          </cell>
        </row>
        <row r="436">
          <cell r="A436">
            <v>2701</v>
          </cell>
          <cell r="B436" t="str">
            <v>Colgate University</v>
          </cell>
          <cell r="C436">
            <v>1</v>
          </cell>
          <cell r="D436" t="str">
            <v>NY</v>
          </cell>
          <cell r="E436">
            <v>36</v>
          </cell>
          <cell r="F436">
            <v>17700</v>
          </cell>
          <cell r="G436" t="str">
            <v>Syracuse</v>
          </cell>
          <cell r="H436">
            <v>36053</v>
          </cell>
          <cell r="I436" t="str">
            <v>Madison</v>
          </cell>
          <cell r="J436">
            <v>13346</v>
          </cell>
          <cell r="K436">
            <v>2</v>
          </cell>
          <cell r="L436" t="str">
            <v>Other elite schools (public and private)</v>
          </cell>
          <cell r="M436">
            <v>2</v>
          </cell>
          <cell r="N436">
            <v>1</v>
          </cell>
          <cell r="O436">
            <v>0</v>
          </cell>
          <cell r="P436">
            <v>1</v>
          </cell>
          <cell r="Q436">
            <v>14613.699000000001</v>
          </cell>
          <cell r="R436">
            <v>18798.379000000001</v>
          </cell>
          <cell r="S436">
            <v>0</v>
          </cell>
          <cell r="T436">
            <v>0</v>
          </cell>
          <cell r="U436">
            <v>0</v>
          </cell>
          <cell r="V436">
            <v>2890</v>
          </cell>
          <cell r="W436">
            <v>2820</v>
          </cell>
          <cell r="X436">
            <v>48175</v>
          </cell>
          <cell r="Y436">
            <v>25740</v>
          </cell>
          <cell r="Z436">
            <v>0.90860215053763405</v>
          </cell>
          <cell r="AA436">
            <v>0.880222841225626</v>
          </cell>
          <cell r="AB436">
            <v>10985</v>
          </cell>
          <cell r="AC436">
            <v>73139.185185185095</v>
          </cell>
          <cell r="AD436">
            <v>1375</v>
          </cell>
          <cell r="AE436">
            <v>1320</v>
          </cell>
          <cell r="AF436">
            <v>7134</v>
          </cell>
          <cell r="AG436">
            <v>0.73619997999999998</v>
          </cell>
          <cell r="AH436">
            <v>61500</v>
          </cell>
          <cell r="AJ436">
            <v>45451166</v>
          </cell>
          <cell r="AK436">
            <v>40920892</v>
          </cell>
          <cell r="AL436">
            <v>5.0160084000000001E-2</v>
          </cell>
          <cell r="AM436">
            <v>4.0910710000000003E-2</v>
          </cell>
          <cell r="AN436">
            <v>3.4863039999999998E-2</v>
          </cell>
          <cell r="AO436">
            <v>3.0949839999999999E-2</v>
          </cell>
          <cell r="AP436">
            <v>25.567322000000001</v>
          </cell>
          <cell r="AQ436">
            <v>0</v>
          </cell>
          <cell r="AR436">
            <v>0</v>
          </cell>
          <cell r="AS436">
            <v>2.4205749000000001</v>
          </cell>
          <cell r="AT436">
            <v>0</v>
          </cell>
          <cell r="AU436">
            <v>19.667171</v>
          </cell>
          <cell r="AV436">
            <v>52.344932999999997</v>
          </cell>
          <cell r="AW436">
            <v>0</v>
          </cell>
        </row>
        <row r="437">
          <cell r="A437">
            <v>6771</v>
          </cell>
          <cell r="B437" t="str">
            <v>College For Creative Studies</v>
          </cell>
          <cell r="C437">
            <v>2</v>
          </cell>
          <cell r="D437" t="str">
            <v>MI</v>
          </cell>
          <cell r="E437">
            <v>26</v>
          </cell>
          <cell r="F437">
            <v>11600</v>
          </cell>
          <cell r="G437" t="str">
            <v>Detroit</v>
          </cell>
          <cell r="H437">
            <v>26163</v>
          </cell>
          <cell r="I437" t="str">
            <v>Wayne</v>
          </cell>
          <cell r="J437">
            <v>48202</v>
          </cell>
          <cell r="K437">
            <v>8</v>
          </cell>
          <cell r="L437" t="str">
            <v>Nonselective four-year private not-for-profit</v>
          </cell>
          <cell r="M437">
            <v>2</v>
          </cell>
          <cell r="N437">
            <v>1</v>
          </cell>
          <cell r="O437">
            <v>0</v>
          </cell>
          <cell r="P437">
            <v>9</v>
          </cell>
          <cell r="Q437">
            <v>7082.2602999999999</v>
          </cell>
          <cell r="R437">
            <v>7284.0688</v>
          </cell>
          <cell r="S437">
            <v>0</v>
          </cell>
          <cell r="T437">
            <v>0</v>
          </cell>
          <cell r="U437">
            <v>0</v>
          </cell>
          <cell r="V437">
            <v>1363</v>
          </cell>
          <cell r="W437">
            <v>1086</v>
          </cell>
          <cell r="X437">
            <v>37092</v>
          </cell>
          <cell r="Y437">
            <v>16526</v>
          </cell>
          <cell r="Z437">
            <v>0.55833333333333302</v>
          </cell>
          <cell r="AA437">
            <v>0.55555555555555503</v>
          </cell>
          <cell r="AB437">
            <v>6882</v>
          </cell>
          <cell r="AC437">
            <v>49987.2093023255</v>
          </cell>
          <cell r="AF437">
            <v>33268</v>
          </cell>
          <cell r="AG437">
            <v>0.51400000000000001</v>
          </cell>
          <cell r="AH437">
            <v>40600</v>
          </cell>
          <cell r="AJ437">
            <v>10290648</v>
          </cell>
          <cell r="AK437">
            <v>6498763</v>
          </cell>
          <cell r="AL437">
            <v>5.5248617999999999E-2</v>
          </cell>
          <cell r="AM437">
            <v>7.4585638999999995E-2</v>
          </cell>
          <cell r="AN437">
            <v>2.9465931000000001E-2</v>
          </cell>
          <cell r="AO437">
            <v>4.6961325999999998E-2</v>
          </cell>
          <cell r="AP437">
            <v>100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</row>
        <row r="438">
          <cell r="A438">
            <v>1471</v>
          </cell>
          <cell r="B438" t="str">
            <v>College Of Central Florida</v>
          </cell>
          <cell r="C438">
            <v>3</v>
          </cell>
          <cell r="D438" t="str">
            <v>FL</v>
          </cell>
          <cell r="E438">
            <v>12</v>
          </cell>
          <cell r="F438">
            <v>7800</v>
          </cell>
          <cell r="G438" t="str">
            <v>Ocala</v>
          </cell>
          <cell r="H438">
            <v>12083</v>
          </cell>
          <cell r="I438" t="str">
            <v>Marion</v>
          </cell>
          <cell r="J438">
            <v>34474</v>
          </cell>
          <cell r="K438">
            <v>7</v>
          </cell>
          <cell r="L438" t="str">
            <v>Nonselective four-year public</v>
          </cell>
          <cell r="M438">
            <v>1</v>
          </cell>
          <cell r="N438">
            <v>1</v>
          </cell>
          <cell r="O438">
            <v>1</v>
          </cell>
          <cell r="P438">
            <v>999</v>
          </cell>
          <cell r="Q438">
            <v>2070.5383000000002</v>
          </cell>
          <cell r="R438">
            <v>2287.7319000000002</v>
          </cell>
          <cell r="S438">
            <v>0</v>
          </cell>
          <cell r="T438">
            <v>0</v>
          </cell>
          <cell r="U438">
            <v>0</v>
          </cell>
          <cell r="V438">
            <v>8162</v>
          </cell>
          <cell r="W438">
            <v>5230</v>
          </cell>
          <cell r="X438">
            <v>2570</v>
          </cell>
          <cell r="Y438">
            <v>1829</v>
          </cell>
          <cell r="AA438">
            <v>0.38115330520393798</v>
          </cell>
          <cell r="AB438">
            <v>5793</v>
          </cell>
          <cell r="AC438">
            <v>39135.346938775503</v>
          </cell>
          <cell r="AF438">
            <v>7162</v>
          </cell>
          <cell r="AH438">
            <v>29700</v>
          </cell>
          <cell r="AJ438">
            <v>20914378</v>
          </cell>
          <cell r="AK438">
            <v>12578103</v>
          </cell>
          <cell r="AL438">
            <v>1.4531549E-2</v>
          </cell>
          <cell r="AM438">
            <v>0.11606118999999999</v>
          </cell>
          <cell r="AN438">
            <v>5.3728491000000003E-2</v>
          </cell>
          <cell r="AO438">
            <v>1.9120458999999999E-3</v>
          </cell>
          <cell r="AP438">
            <v>0</v>
          </cell>
          <cell r="AQ438">
            <v>10.102900999999999</v>
          </cell>
          <cell r="AR438">
            <v>20.579981</v>
          </cell>
          <cell r="AS438">
            <v>50.514499999999998</v>
          </cell>
          <cell r="AT438">
            <v>4.8643593999999997</v>
          </cell>
          <cell r="AU438">
            <v>1.4967258999999999</v>
          </cell>
          <cell r="AV438">
            <v>0</v>
          </cell>
          <cell r="AW438">
            <v>12.441534000000001</v>
          </cell>
        </row>
        <row r="439">
          <cell r="A439">
            <v>3428</v>
          </cell>
          <cell r="B439" t="str">
            <v>College Of Charleston</v>
          </cell>
          <cell r="C439">
            <v>3</v>
          </cell>
          <cell r="D439" t="str">
            <v>SC</v>
          </cell>
          <cell r="E439">
            <v>45</v>
          </cell>
          <cell r="F439">
            <v>8202</v>
          </cell>
          <cell r="G439" t="str">
            <v>Charleston</v>
          </cell>
          <cell r="H439">
            <v>45019</v>
          </cell>
          <cell r="I439" t="str">
            <v>Charleston</v>
          </cell>
          <cell r="J439">
            <v>29424</v>
          </cell>
          <cell r="K439">
            <v>5</v>
          </cell>
          <cell r="L439" t="str">
            <v>Selective public</v>
          </cell>
          <cell r="M439">
            <v>1</v>
          </cell>
          <cell r="N439">
            <v>1</v>
          </cell>
          <cell r="O439">
            <v>1</v>
          </cell>
          <cell r="P439">
            <v>3</v>
          </cell>
          <cell r="Q439">
            <v>3365.7157999999999</v>
          </cell>
          <cell r="R439">
            <v>6164.5434999999998</v>
          </cell>
          <cell r="S439">
            <v>0</v>
          </cell>
          <cell r="T439">
            <v>0</v>
          </cell>
          <cell r="U439">
            <v>0</v>
          </cell>
          <cell r="V439">
            <v>10488</v>
          </cell>
          <cell r="W439">
            <v>11129</v>
          </cell>
          <cell r="X439">
            <v>10981</v>
          </cell>
          <cell r="Y439">
            <v>3630</v>
          </cell>
          <cell r="Z439">
            <v>0.64483260553129496</v>
          </cell>
          <cell r="AA439">
            <v>0.53883235136582697</v>
          </cell>
          <cell r="AB439">
            <v>7747</v>
          </cell>
          <cell r="AC439">
            <v>50534.876430205899</v>
          </cell>
          <cell r="AD439">
            <v>1130</v>
          </cell>
          <cell r="AE439">
            <v>1155</v>
          </cell>
          <cell r="AF439">
            <v>11439</v>
          </cell>
          <cell r="AG439">
            <v>0.2969</v>
          </cell>
          <cell r="AH439">
            <v>39700</v>
          </cell>
          <cell r="AI439">
            <v>2614.3593999999998</v>
          </cell>
          <cell r="AJ439">
            <v>69969427</v>
          </cell>
          <cell r="AK439">
            <v>42412968</v>
          </cell>
          <cell r="AL439">
            <v>1.374359E-2</v>
          </cell>
          <cell r="AM439">
            <v>7.8461534999999999E-2</v>
          </cell>
          <cell r="AN439">
            <v>1.2923077E-2</v>
          </cell>
          <cell r="AO439">
            <v>2.8205127999999999E-2</v>
          </cell>
          <cell r="AP439">
            <v>16.065574999999999</v>
          </cell>
          <cell r="AQ439">
            <v>16.557376999999999</v>
          </cell>
          <cell r="AR439">
            <v>5.4644808000000003E-2</v>
          </cell>
          <cell r="AS439">
            <v>1.2021858000000001</v>
          </cell>
          <cell r="AT439">
            <v>0</v>
          </cell>
          <cell r="AU439">
            <v>17.158470000000001</v>
          </cell>
          <cell r="AV439">
            <v>48.961745999999998</v>
          </cell>
          <cell r="AW439">
            <v>0</v>
          </cell>
        </row>
        <row r="440">
          <cell r="A440">
            <v>1558</v>
          </cell>
          <cell r="B440" t="str">
            <v>College Of Coastal Georgia</v>
          </cell>
          <cell r="C440">
            <v>3</v>
          </cell>
          <cell r="D440" t="str">
            <v>GA</v>
          </cell>
          <cell r="E440">
            <v>13</v>
          </cell>
          <cell r="F440">
            <v>8602</v>
          </cell>
          <cell r="G440" t="str">
            <v>Brunswick</v>
          </cell>
          <cell r="H440">
            <v>13127</v>
          </cell>
          <cell r="I440" t="str">
            <v>Glynn</v>
          </cell>
          <cell r="J440">
            <v>31520</v>
          </cell>
          <cell r="K440">
            <v>7</v>
          </cell>
          <cell r="L440" t="str">
            <v>Nonselective four-year public</v>
          </cell>
          <cell r="M440">
            <v>1</v>
          </cell>
          <cell r="N440">
            <v>1</v>
          </cell>
          <cell r="O440">
            <v>1</v>
          </cell>
          <cell r="P440">
            <v>999</v>
          </cell>
          <cell r="Q440">
            <v>3028.4177</v>
          </cell>
          <cell r="R440">
            <v>3721.0841999999998</v>
          </cell>
          <cell r="S440">
            <v>0</v>
          </cell>
          <cell r="T440">
            <v>0</v>
          </cell>
          <cell r="U440">
            <v>0</v>
          </cell>
          <cell r="V440">
            <v>2987</v>
          </cell>
          <cell r="W440">
            <v>1912</v>
          </cell>
          <cell r="X440">
            <v>4360</v>
          </cell>
          <cell r="Y440">
            <v>1492</v>
          </cell>
          <cell r="AA440">
            <v>0.19354838709677399</v>
          </cell>
          <cell r="AB440">
            <v>5595</v>
          </cell>
          <cell r="AC440">
            <v>44840.107142857101</v>
          </cell>
          <cell r="AD440">
            <v>915</v>
          </cell>
          <cell r="AF440">
            <v>9793</v>
          </cell>
          <cell r="AG440">
            <v>0.1779</v>
          </cell>
          <cell r="AH440">
            <v>28000</v>
          </cell>
          <cell r="AI440">
            <v>48.608265000000003</v>
          </cell>
          <cell r="AJ440">
            <v>11055800</v>
          </cell>
          <cell r="AK440">
            <v>6145305</v>
          </cell>
          <cell r="AL440">
            <v>9.9372388999999992E-3</v>
          </cell>
          <cell r="AM440">
            <v>0.23849372999999999</v>
          </cell>
          <cell r="AN440">
            <v>1.6213389000000002E-2</v>
          </cell>
          <cell r="AO440">
            <v>5.2301255000000001E-3</v>
          </cell>
          <cell r="AP440">
            <v>0</v>
          </cell>
          <cell r="AQ440">
            <v>17.479675</v>
          </cell>
          <cell r="AR440">
            <v>29.674797000000002</v>
          </cell>
          <cell r="AS440">
            <v>27.642277</v>
          </cell>
          <cell r="AT440">
            <v>0</v>
          </cell>
          <cell r="AU440">
            <v>0.40650406</v>
          </cell>
          <cell r="AV440">
            <v>0</v>
          </cell>
          <cell r="AW440">
            <v>24.796747</v>
          </cell>
        </row>
        <row r="441">
          <cell r="A441">
            <v>6656</v>
          </cell>
          <cell r="B441" t="str">
            <v>College Of Du Page</v>
          </cell>
          <cell r="C441">
            <v>2</v>
          </cell>
          <cell r="D441" t="str">
            <v>IL</v>
          </cell>
          <cell r="E441">
            <v>17</v>
          </cell>
          <cell r="F441">
            <v>24300</v>
          </cell>
          <cell r="G441" t="str">
            <v>Chicago</v>
          </cell>
          <cell r="H441">
            <v>17043</v>
          </cell>
          <cell r="I441" t="str">
            <v>Dupage</v>
          </cell>
          <cell r="J441">
            <v>60137</v>
          </cell>
          <cell r="K441">
            <v>9</v>
          </cell>
          <cell r="L441" t="str">
            <v>Two-year (public and private not-for-profit)</v>
          </cell>
          <cell r="M441">
            <v>1</v>
          </cell>
          <cell r="N441">
            <v>2</v>
          </cell>
          <cell r="O441">
            <v>1</v>
          </cell>
          <cell r="P441">
            <v>999</v>
          </cell>
          <cell r="Q441">
            <v>1556.0744999999999</v>
          </cell>
          <cell r="R441">
            <v>3282.5131999999999</v>
          </cell>
          <cell r="S441">
            <v>0</v>
          </cell>
          <cell r="T441">
            <v>0</v>
          </cell>
          <cell r="U441">
            <v>0</v>
          </cell>
          <cell r="V441">
            <v>28627</v>
          </cell>
          <cell r="W441">
            <v>28862</v>
          </cell>
          <cell r="X441">
            <v>10981</v>
          </cell>
          <cell r="Y441">
            <v>5424</v>
          </cell>
          <cell r="Z441">
            <v>0.15854175498092399</v>
          </cell>
          <cell r="AA441">
            <v>0.143145976546704</v>
          </cell>
          <cell r="AB441">
            <v>10742</v>
          </cell>
          <cell r="AC441">
            <v>66172.429602888005</v>
          </cell>
          <cell r="AF441">
            <v>6591</v>
          </cell>
          <cell r="AH441">
            <v>35000</v>
          </cell>
          <cell r="AJ441">
            <v>83184621</v>
          </cell>
          <cell r="AK441">
            <v>47263144</v>
          </cell>
          <cell r="AL441">
            <v>0.11097637</v>
          </cell>
          <cell r="AM441">
            <v>3.6761138999999998E-2</v>
          </cell>
          <cell r="AN441">
            <v>0.10137897999999999</v>
          </cell>
          <cell r="AO441">
            <v>1.7323815999999999E-4</v>
          </cell>
          <cell r="AP441">
            <v>1.9066148000000001</v>
          </cell>
          <cell r="AQ441">
            <v>27.821012</v>
          </cell>
          <cell r="AR441">
            <v>16.381322999999998</v>
          </cell>
          <cell r="AS441">
            <v>39.338520000000003</v>
          </cell>
          <cell r="AT441">
            <v>2.6070039</v>
          </cell>
          <cell r="AU441">
            <v>3.2295718</v>
          </cell>
          <cell r="AV441">
            <v>1.1673150999999999</v>
          </cell>
          <cell r="AW441">
            <v>7.5486383000000004</v>
          </cell>
        </row>
        <row r="442">
          <cell r="A442">
            <v>31281</v>
          </cell>
          <cell r="B442" t="str">
            <v xml:space="preserve">College Of Health Care Professions </v>
          </cell>
          <cell r="C442">
            <v>3</v>
          </cell>
          <cell r="D442" t="str">
            <v>TX</v>
          </cell>
          <cell r="E442">
            <v>48</v>
          </cell>
          <cell r="F442">
            <v>32000</v>
          </cell>
          <cell r="G442" t="str">
            <v>Houston</v>
          </cell>
          <cell r="H442">
            <v>48201</v>
          </cell>
          <cell r="I442" t="str">
            <v>Harris</v>
          </cell>
          <cell r="J442">
            <v>77092</v>
          </cell>
          <cell r="K442">
            <v>11</v>
          </cell>
          <cell r="L442" t="str">
            <v>Two-year for-profit</v>
          </cell>
          <cell r="M442">
            <v>3</v>
          </cell>
          <cell r="N442">
            <v>2</v>
          </cell>
          <cell r="O442">
            <v>0</v>
          </cell>
          <cell r="P442">
            <v>999</v>
          </cell>
          <cell r="Q442">
            <v>2500.1531</v>
          </cell>
          <cell r="R442">
            <v>3560.2577999999999</v>
          </cell>
          <cell r="S442">
            <v>0</v>
          </cell>
          <cell r="T442">
            <v>0</v>
          </cell>
          <cell r="U442">
            <v>0</v>
          </cell>
          <cell r="V442">
            <v>1519</v>
          </cell>
          <cell r="W442">
            <v>293</v>
          </cell>
          <cell r="Z442">
            <v>0.83718082054496101</v>
          </cell>
          <cell r="AA442">
            <v>0.82938388625592396</v>
          </cell>
          <cell r="AB442">
            <v>4500.9961000000003</v>
          </cell>
          <cell r="AF442">
            <v>20284.574000000001</v>
          </cell>
          <cell r="AG442">
            <v>0</v>
          </cell>
          <cell r="AH442">
            <v>27100</v>
          </cell>
          <cell r="AJ442">
            <v>1594889.1754385901</v>
          </cell>
          <cell r="AK442">
            <v>480808</v>
          </cell>
          <cell r="AL442">
            <v>1.7064847000000001E-2</v>
          </cell>
          <cell r="AM442">
            <v>0.47781569000000002</v>
          </cell>
          <cell r="AN442">
            <v>0.33105803</v>
          </cell>
          <cell r="AO442">
            <v>0</v>
          </cell>
          <cell r="AP442">
            <v>0</v>
          </cell>
          <cell r="AQ442">
            <v>0</v>
          </cell>
          <cell r="AR442">
            <v>100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</row>
        <row r="443">
          <cell r="A443">
            <v>1617</v>
          </cell>
          <cell r="B443" t="str">
            <v xml:space="preserve">College Of Idaho </v>
          </cell>
          <cell r="C443">
            <v>4</v>
          </cell>
          <cell r="D443" t="str">
            <v>ID</v>
          </cell>
          <cell r="E443">
            <v>16</v>
          </cell>
          <cell r="F443">
            <v>35801</v>
          </cell>
          <cell r="G443" t="str">
            <v>Boise City</v>
          </cell>
          <cell r="H443">
            <v>16027</v>
          </cell>
          <cell r="I443" t="str">
            <v>Canyon</v>
          </cell>
          <cell r="J443">
            <v>83605</v>
          </cell>
          <cell r="K443">
            <v>6</v>
          </cell>
          <cell r="L443" t="str">
            <v>Selective private</v>
          </cell>
          <cell r="M443">
            <v>2</v>
          </cell>
          <cell r="N443">
            <v>1</v>
          </cell>
          <cell r="O443">
            <v>0</v>
          </cell>
          <cell r="P443">
            <v>3</v>
          </cell>
          <cell r="Q443">
            <v>6742.3643000000002</v>
          </cell>
          <cell r="R443">
            <v>6967.4277000000002</v>
          </cell>
          <cell r="S443">
            <v>0</v>
          </cell>
          <cell r="T443">
            <v>0</v>
          </cell>
          <cell r="U443">
            <v>0</v>
          </cell>
          <cell r="V443">
            <v>1095</v>
          </cell>
          <cell r="W443">
            <v>774</v>
          </cell>
          <cell r="X443">
            <v>24625</v>
          </cell>
          <cell r="Y443">
            <v>16600</v>
          </cell>
          <cell r="Z443">
            <v>0.66517857142857095</v>
          </cell>
          <cell r="AA443">
            <v>0.448888888888888</v>
          </cell>
          <cell r="AB443">
            <v>5969</v>
          </cell>
          <cell r="AC443">
            <v>45037.0657894736</v>
          </cell>
          <cell r="AD443">
            <v>1055</v>
          </cell>
          <cell r="AF443">
            <v>13075</v>
          </cell>
          <cell r="AG443">
            <v>9.4999999000000002E-2</v>
          </cell>
          <cell r="AH443">
            <v>38900</v>
          </cell>
          <cell r="AJ443">
            <v>6944713</v>
          </cell>
          <cell r="AK443">
            <v>5515864.5</v>
          </cell>
          <cell r="AL443">
            <v>4.2635660999999998E-2</v>
          </cell>
          <cell r="AM443">
            <v>9.0439273000000008E-3</v>
          </cell>
          <cell r="AN443">
            <v>3.7467699E-2</v>
          </cell>
          <cell r="AO443">
            <v>1.9379845E-2</v>
          </cell>
          <cell r="AP443">
            <v>15.032679999999999</v>
          </cell>
          <cell r="AQ443">
            <v>16.993463999999999</v>
          </cell>
          <cell r="AR443">
            <v>0</v>
          </cell>
          <cell r="AS443">
            <v>11.111110999999999</v>
          </cell>
          <cell r="AT443">
            <v>0</v>
          </cell>
          <cell r="AU443">
            <v>24.836601000000002</v>
          </cell>
          <cell r="AV443">
            <v>32.026142</v>
          </cell>
          <cell r="AW443">
            <v>0</v>
          </cell>
        </row>
        <row r="444">
          <cell r="A444">
            <v>7694</v>
          </cell>
          <cell r="B444" t="str">
            <v>College Of Lake County</v>
          </cell>
          <cell r="C444">
            <v>2</v>
          </cell>
          <cell r="D444" t="str">
            <v>IL</v>
          </cell>
          <cell r="E444">
            <v>17</v>
          </cell>
          <cell r="F444">
            <v>24300</v>
          </cell>
          <cell r="G444" t="str">
            <v>Chicago</v>
          </cell>
          <cell r="H444">
            <v>17097</v>
          </cell>
          <cell r="I444" t="str">
            <v>Lake</v>
          </cell>
          <cell r="J444">
            <v>60030</v>
          </cell>
          <cell r="K444">
            <v>9</v>
          </cell>
          <cell r="L444" t="str">
            <v>Two-year (public and private not-for-profit)</v>
          </cell>
          <cell r="M444">
            <v>1</v>
          </cell>
          <cell r="N444">
            <v>2</v>
          </cell>
          <cell r="O444">
            <v>1</v>
          </cell>
          <cell r="P444">
            <v>999</v>
          </cell>
          <cell r="Q444">
            <v>1476.4166</v>
          </cell>
          <cell r="R444">
            <v>2923.2148000000002</v>
          </cell>
          <cell r="S444">
            <v>0</v>
          </cell>
          <cell r="T444">
            <v>0</v>
          </cell>
          <cell r="U444">
            <v>0</v>
          </cell>
          <cell r="V444">
            <v>17685</v>
          </cell>
          <cell r="W444">
            <v>14441</v>
          </cell>
          <cell r="X444">
            <v>7770</v>
          </cell>
          <cell r="Y444">
            <v>7770</v>
          </cell>
          <cell r="Z444">
            <v>0.16749585406301801</v>
          </cell>
          <cell r="AA444">
            <v>0.16470588235294101</v>
          </cell>
          <cell r="AB444">
            <v>9558</v>
          </cell>
          <cell r="AC444">
            <v>74521.446428571406</v>
          </cell>
          <cell r="AF444">
            <v>3304</v>
          </cell>
          <cell r="AH444">
            <v>31200</v>
          </cell>
          <cell r="AI444">
            <v>73.470603999999994</v>
          </cell>
          <cell r="AJ444">
            <v>46557894</v>
          </cell>
          <cell r="AK444">
            <v>21232750</v>
          </cell>
          <cell r="AL444">
            <v>5.0342775999999999E-2</v>
          </cell>
          <cell r="AM444">
            <v>8.3858459999999996E-2</v>
          </cell>
          <cell r="AN444">
            <v>0.18703690000000001</v>
          </cell>
          <cell r="AO444">
            <v>5.0550517000000003E-2</v>
          </cell>
          <cell r="AP444">
            <v>0</v>
          </cell>
          <cell r="AQ444">
            <v>18.565401000000001</v>
          </cell>
          <cell r="AR444">
            <v>24.725739000000001</v>
          </cell>
          <cell r="AS444">
            <v>40.843879999999999</v>
          </cell>
          <cell r="AT444">
            <v>1.9409282000000001</v>
          </cell>
          <cell r="AU444">
            <v>5.4852324000000001</v>
          </cell>
          <cell r="AV444">
            <v>1.7721518999999999</v>
          </cell>
          <cell r="AW444">
            <v>6.6666664999999998</v>
          </cell>
        </row>
        <row r="445">
          <cell r="A445">
            <v>1178</v>
          </cell>
          <cell r="B445" t="str">
            <v>College Of Marin</v>
          </cell>
          <cell r="C445">
            <v>4</v>
          </cell>
          <cell r="D445" t="str">
            <v>CA</v>
          </cell>
          <cell r="E445">
            <v>6</v>
          </cell>
          <cell r="F445">
            <v>37800</v>
          </cell>
          <cell r="G445" t="str">
            <v>San Francisco</v>
          </cell>
          <cell r="H445">
            <v>6041</v>
          </cell>
          <cell r="I445" t="str">
            <v>Marin</v>
          </cell>
          <cell r="J445">
            <v>94904</v>
          </cell>
          <cell r="K445">
            <v>9</v>
          </cell>
          <cell r="L445" t="str">
            <v>Two-year (public and private not-for-profit)</v>
          </cell>
          <cell r="M445">
            <v>1</v>
          </cell>
          <cell r="N445">
            <v>2</v>
          </cell>
          <cell r="O445">
            <v>1</v>
          </cell>
          <cell r="P445">
            <v>999</v>
          </cell>
          <cell r="Q445">
            <v>1974.1278</v>
          </cell>
          <cell r="R445">
            <v>5001.8760000000002</v>
          </cell>
          <cell r="S445">
            <v>0</v>
          </cell>
          <cell r="T445">
            <v>0</v>
          </cell>
          <cell r="U445">
            <v>0</v>
          </cell>
          <cell r="V445">
            <v>6077</v>
          </cell>
          <cell r="W445">
            <v>8317</v>
          </cell>
          <cell r="X445">
            <v>1420</v>
          </cell>
          <cell r="Y445">
            <v>288</v>
          </cell>
          <cell r="Z445">
            <v>0.29927007299269998</v>
          </cell>
          <cell r="AA445">
            <v>0.265306122448979</v>
          </cell>
          <cell r="AB445">
            <v>8301</v>
          </cell>
          <cell r="AC445">
            <v>65380.604651162801</v>
          </cell>
          <cell r="AF445">
            <v>8298</v>
          </cell>
          <cell r="AH445">
            <v>32300</v>
          </cell>
          <cell r="AI445">
            <v>78.337502000000001</v>
          </cell>
          <cell r="AJ445">
            <v>34409366</v>
          </cell>
          <cell r="AK445">
            <v>16861940</v>
          </cell>
          <cell r="AL445">
            <v>8.0437659999999994E-2</v>
          </cell>
          <cell r="AM445">
            <v>3.4387398999999999E-2</v>
          </cell>
          <cell r="AN445">
            <v>8.5367321999999995E-2</v>
          </cell>
          <cell r="AO445">
            <v>1.2985451E-2</v>
          </cell>
          <cell r="AP445">
            <v>7.4935403000000003</v>
          </cell>
          <cell r="AQ445">
            <v>12.144703</v>
          </cell>
          <cell r="AR445">
            <v>18.604649999999999</v>
          </cell>
          <cell r="AS445">
            <v>40.310077999999997</v>
          </cell>
          <cell r="AT445">
            <v>0.77519380999999998</v>
          </cell>
          <cell r="AU445">
            <v>11.886305</v>
          </cell>
          <cell r="AV445">
            <v>4.6511630999999998</v>
          </cell>
          <cell r="AW445">
            <v>4.1343670000000001</v>
          </cell>
        </row>
        <row r="446">
          <cell r="A446">
            <v>3033</v>
          </cell>
          <cell r="B446" t="str">
            <v>College Of Mount Saint Joseph</v>
          </cell>
          <cell r="C446">
            <v>2</v>
          </cell>
          <cell r="D446" t="str">
            <v>OH</v>
          </cell>
          <cell r="E446">
            <v>39</v>
          </cell>
          <cell r="F446">
            <v>12701</v>
          </cell>
          <cell r="G446" t="str">
            <v>Cincinnati</v>
          </cell>
          <cell r="H446">
            <v>39061</v>
          </cell>
          <cell r="I446" t="str">
            <v>Hamilton</v>
          </cell>
          <cell r="J446">
            <v>45233</v>
          </cell>
          <cell r="K446">
            <v>6</v>
          </cell>
          <cell r="L446" t="str">
            <v>Selective private</v>
          </cell>
          <cell r="M446">
            <v>2</v>
          </cell>
          <cell r="N446">
            <v>1</v>
          </cell>
          <cell r="O446">
            <v>0</v>
          </cell>
          <cell r="P446">
            <v>4</v>
          </cell>
          <cell r="Q446">
            <v>4423.7025999999996</v>
          </cell>
          <cell r="R446">
            <v>6124.4853999999996</v>
          </cell>
          <cell r="S446">
            <v>0</v>
          </cell>
          <cell r="T446">
            <v>0</v>
          </cell>
          <cell r="U446">
            <v>0</v>
          </cell>
          <cell r="V446">
            <v>1795</v>
          </cell>
          <cell r="W446">
            <v>2221</v>
          </cell>
          <cell r="X446">
            <v>26850</v>
          </cell>
          <cell r="Y446">
            <v>13590</v>
          </cell>
          <cell r="Z446">
            <v>0.58208955223880599</v>
          </cell>
          <cell r="AA446">
            <v>0.64824120603015001</v>
          </cell>
          <cell r="AB446">
            <v>6401</v>
          </cell>
          <cell r="AC446">
            <v>44792.926229508099</v>
          </cell>
          <cell r="AD446">
            <v>985</v>
          </cell>
          <cell r="AE446">
            <v>985</v>
          </cell>
          <cell r="AF446">
            <v>12226</v>
          </cell>
          <cell r="AG446">
            <v>0.1245</v>
          </cell>
          <cell r="AH446">
            <v>39900</v>
          </cell>
          <cell r="AJ446">
            <v>13916272</v>
          </cell>
          <cell r="AK446">
            <v>9022802</v>
          </cell>
          <cell r="AL446">
            <v>1.6982047E-2</v>
          </cell>
          <cell r="AM446">
            <v>6.9868997000000002E-2</v>
          </cell>
          <cell r="AN446">
            <v>5.3372150000000002E-3</v>
          </cell>
          <cell r="AO446">
            <v>3.4934498000000001E-2</v>
          </cell>
          <cell r="AP446">
            <v>13.802816</v>
          </cell>
          <cell r="AQ446">
            <v>21.408450999999999</v>
          </cell>
          <cell r="AR446">
            <v>18.591549000000001</v>
          </cell>
          <cell r="AS446">
            <v>10.140845000000001</v>
          </cell>
          <cell r="AT446">
            <v>6.1971831000000002</v>
          </cell>
          <cell r="AU446">
            <v>7.0422535000000002</v>
          </cell>
          <cell r="AV446">
            <v>22.816901999999999</v>
          </cell>
          <cell r="AW446">
            <v>0</v>
          </cell>
        </row>
        <row r="447">
          <cell r="A447">
            <v>212</v>
          </cell>
          <cell r="B447" t="str">
            <v>College Of Mount Saint Vincent And Manhattan College</v>
          </cell>
          <cell r="C447">
            <v>1</v>
          </cell>
          <cell r="D447" t="str">
            <v>NY</v>
          </cell>
          <cell r="E447">
            <v>36</v>
          </cell>
          <cell r="F447">
            <v>19400</v>
          </cell>
          <cell r="G447" t="str">
            <v>New York</v>
          </cell>
          <cell r="H447">
            <v>36005</v>
          </cell>
          <cell r="I447" t="str">
            <v>Bronx</v>
          </cell>
          <cell r="J447">
            <v>10471</v>
          </cell>
          <cell r="K447">
            <v>6</v>
          </cell>
          <cell r="L447" t="str">
            <v>Selective private</v>
          </cell>
          <cell r="M447">
            <v>2</v>
          </cell>
          <cell r="N447">
            <v>1</v>
          </cell>
          <cell r="O447">
            <v>0</v>
          </cell>
          <cell r="P447">
            <v>3</v>
          </cell>
          <cell r="Q447">
            <v>5725.5654000000004</v>
          </cell>
          <cell r="R447">
            <v>7912.6499000000003</v>
          </cell>
          <cell r="S447">
            <v>1</v>
          </cell>
          <cell r="T447">
            <v>0</v>
          </cell>
          <cell r="U447">
            <v>0</v>
          </cell>
          <cell r="V447">
            <v>5072</v>
          </cell>
          <cell r="W447">
            <v>4582</v>
          </cell>
          <cell r="X447">
            <v>35247.195</v>
          </cell>
          <cell r="Y447">
            <v>16912.912</v>
          </cell>
          <cell r="Z447">
            <v>0.66421683144293098</v>
          </cell>
          <cell r="AA447">
            <v>0.67877132925166395</v>
          </cell>
          <cell r="AB447">
            <v>8715.2422000000006</v>
          </cell>
          <cell r="AC447">
            <v>58266.719318347103</v>
          </cell>
          <cell r="AD447">
            <v>1035.7048</v>
          </cell>
          <cell r="AE447">
            <v>1055.3013000000001</v>
          </cell>
          <cell r="AF447">
            <v>18490.153999999999</v>
          </cell>
          <cell r="AG447">
            <v>0.31549602999999998</v>
          </cell>
          <cell r="AH447">
            <v>59749.98</v>
          </cell>
          <cell r="AJ447">
            <v>24250893.563288599</v>
          </cell>
          <cell r="AK447">
            <v>14076859.812309001</v>
          </cell>
          <cell r="AL447">
            <v>6.3961238000000004E-2</v>
          </cell>
          <cell r="AM447">
            <v>9.9682882E-2</v>
          </cell>
          <cell r="AN447">
            <v>0.20946327000000001</v>
          </cell>
          <cell r="AO447">
            <v>1.3097203E-2</v>
          </cell>
          <cell r="AP447">
            <v>2.3640661000000001</v>
          </cell>
          <cell r="AQ447">
            <v>19.148935000000002</v>
          </cell>
          <cell r="AR447">
            <v>10.992908</v>
          </cell>
          <cell r="AS447">
            <v>9.2198581999999991</v>
          </cell>
          <cell r="AT447">
            <v>0</v>
          </cell>
          <cell r="AU447">
            <v>23.758865</v>
          </cell>
          <cell r="AV447">
            <v>34.515366</v>
          </cell>
          <cell r="AW447">
            <v>0</v>
          </cell>
        </row>
        <row r="448">
          <cell r="A448">
            <v>2642</v>
          </cell>
          <cell r="B448" t="str">
            <v xml:space="preserve">College Of New Jersey </v>
          </cell>
          <cell r="C448">
            <v>1</v>
          </cell>
          <cell r="D448" t="str">
            <v>NJ</v>
          </cell>
          <cell r="E448">
            <v>34</v>
          </cell>
          <cell r="F448">
            <v>19600</v>
          </cell>
          <cell r="G448" t="str">
            <v>Newark</v>
          </cell>
          <cell r="H448">
            <v>34021</v>
          </cell>
          <cell r="I448" t="str">
            <v>Mercer</v>
          </cell>
          <cell r="J448">
            <v>8628</v>
          </cell>
          <cell r="K448">
            <v>2</v>
          </cell>
          <cell r="L448" t="str">
            <v>Other elite schools (public and private)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5226.6190999999999</v>
          </cell>
          <cell r="R448">
            <v>8953.3701000000001</v>
          </cell>
          <cell r="S448">
            <v>0</v>
          </cell>
          <cell r="T448">
            <v>0</v>
          </cell>
          <cell r="U448">
            <v>0</v>
          </cell>
          <cell r="V448">
            <v>6653</v>
          </cell>
          <cell r="W448">
            <v>6861</v>
          </cell>
          <cell r="X448">
            <v>15024</v>
          </cell>
          <cell r="Y448">
            <v>5991</v>
          </cell>
          <cell r="Z448">
            <v>0.84425597532767904</v>
          </cell>
          <cell r="AA448">
            <v>0.82656095143706598</v>
          </cell>
          <cell r="AB448">
            <v>9518</v>
          </cell>
          <cell r="AC448">
            <v>65618.904191616704</v>
          </cell>
          <cell r="AD448">
            <v>1215</v>
          </cell>
          <cell r="AE448">
            <v>1255</v>
          </cell>
          <cell r="AF448">
            <v>8167</v>
          </cell>
          <cell r="AG448">
            <v>0.56889999000000002</v>
          </cell>
          <cell r="AH448">
            <v>56800</v>
          </cell>
          <cell r="AI448">
            <v>694.21367999999995</v>
          </cell>
          <cell r="AJ448">
            <v>63228000</v>
          </cell>
          <cell r="AK448">
            <v>36836000</v>
          </cell>
          <cell r="AL448">
            <v>4.8752081000000003E-2</v>
          </cell>
          <cell r="AM448">
            <v>5.5407654000000001E-2</v>
          </cell>
          <cell r="AN448">
            <v>5.4076537000000001E-2</v>
          </cell>
          <cell r="AO448">
            <v>1.3311148000000001E-3</v>
          </cell>
          <cell r="AP448">
            <v>14.24</v>
          </cell>
          <cell r="AQ448">
            <v>18.879999000000002</v>
          </cell>
          <cell r="AR448">
            <v>2.5599999000000002</v>
          </cell>
          <cell r="AS448">
            <v>0</v>
          </cell>
          <cell r="AT448">
            <v>5.1999997999999996</v>
          </cell>
          <cell r="AU448">
            <v>14.08</v>
          </cell>
          <cell r="AV448">
            <v>45.040000999999997</v>
          </cell>
          <cell r="AW448">
            <v>0</v>
          </cell>
        </row>
        <row r="449">
          <cell r="A449">
            <v>2704</v>
          </cell>
          <cell r="B449" t="str">
            <v xml:space="preserve">College Of New Rochelle </v>
          </cell>
          <cell r="C449">
            <v>1</v>
          </cell>
          <cell r="D449" t="str">
            <v>NY</v>
          </cell>
          <cell r="E449">
            <v>36</v>
          </cell>
          <cell r="F449">
            <v>19400</v>
          </cell>
          <cell r="G449" t="str">
            <v>New York</v>
          </cell>
          <cell r="H449">
            <v>36119</v>
          </cell>
          <cell r="I449" t="str">
            <v>Westchester</v>
          </cell>
          <cell r="J449">
            <v>10805</v>
          </cell>
          <cell r="K449">
            <v>6</v>
          </cell>
          <cell r="L449" t="str">
            <v>Selective private</v>
          </cell>
          <cell r="M449">
            <v>2</v>
          </cell>
          <cell r="N449">
            <v>1</v>
          </cell>
          <cell r="O449">
            <v>0</v>
          </cell>
          <cell r="P449">
            <v>3</v>
          </cell>
          <cell r="Q449">
            <v>2007.1332</v>
          </cell>
          <cell r="R449">
            <v>3677.2770999999998</v>
          </cell>
          <cell r="S449">
            <v>0</v>
          </cell>
          <cell r="T449">
            <v>0</v>
          </cell>
          <cell r="U449">
            <v>0</v>
          </cell>
          <cell r="V449">
            <v>3225</v>
          </cell>
          <cell r="W449">
            <v>6817</v>
          </cell>
          <cell r="X449">
            <v>32300</v>
          </cell>
          <cell r="Y449">
            <v>12050</v>
          </cell>
          <cell r="Z449">
            <v>0.26335403726708001</v>
          </cell>
          <cell r="AA449">
            <v>0.32008592910848499</v>
          </cell>
          <cell r="AB449">
            <v>8030</v>
          </cell>
          <cell r="AC449">
            <v>53085.598130841099</v>
          </cell>
          <cell r="AD449">
            <v>955</v>
          </cell>
          <cell r="AE449">
            <v>950</v>
          </cell>
          <cell r="AF449">
            <v>33048</v>
          </cell>
          <cell r="AG449">
            <v>0.43049999999999999</v>
          </cell>
          <cell r="AH449">
            <v>37400</v>
          </cell>
          <cell r="AJ449">
            <v>15172317</v>
          </cell>
          <cell r="AK449">
            <v>11406904</v>
          </cell>
          <cell r="AL449">
            <v>7.1277208999999996E-3</v>
          </cell>
          <cell r="AM449">
            <v>0.43305722000000002</v>
          </cell>
          <cell r="AN449">
            <v>9.3238293999999999E-2</v>
          </cell>
          <cell r="AO449">
            <v>1.3870159999999999E-2</v>
          </cell>
          <cell r="AP449">
            <v>3.030303</v>
          </cell>
          <cell r="AQ449">
            <v>1.2707721999999999</v>
          </cell>
          <cell r="AR449">
            <v>10.654937</v>
          </cell>
          <cell r="AS449">
            <v>77.614861000000005</v>
          </cell>
          <cell r="AT449">
            <v>0.87976538999999998</v>
          </cell>
          <cell r="AU449">
            <v>1.4662757</v>
          </cell>
          <cell r="AV449">
            <v>5.0830888999999999</v>
          </cell>
          <cell r="AW449">
            <v>0</v>
          </cell>
        </row>
        <row r="450">
          <cell r="A450">
            <v>2140</v>
          </cell>
          <cell r="B450" t="str">
            <v>College Of Our Lady Of The Elms</v>
          </cell>
          <cell r="C450">
            <v>1</v>
          </cell>
          <cell r="D450" t="str">
            <v>MA</v>
          </cell>
          <cell r="E450">
            <v>25</v>
          </cell>
          <cell r="F450">
            <v>20800</v>
          </cell>
          <cell r="G450" t="str">
            <v>Springfield</v>
          </cell>
          <cell r="H450">
            <v>25013</v>
          </cell>
          <cell r="I450" t="str">
            <v>Hampden</v>
          </cell>
          <cell r="J450">
            <v>1013</v>
          </cell>
          <cell r="K450">
            <v>6</v>
          </cell>
          <cell r="L450" t="str">
            <v>Selective private</v>
          </cell>
          <cell r="M450">
            <v>2</v>
          </cell>
          <cell r="N450">
            <v>1</v>
          </cell>
          <cell r="O450">
            <v>0</v>
          </cell>
          <cell r="P450">
            <v>4</v>
          </cell>
          <cell r="Q450">
            <v>3421.7456000000002</v>
          </cell>
          <cell r="R450">
            <v>5230.5609999999997</v>
          </cell>
          <cell r="S450">
            <v>0</v>
          </cell>
          <cell r="T450">
            <v>0</v>
          </cell>
          <cell r="U450">
            <v>0</v>
          </cell>
          <cell r="V450">
            <v>1347</v>
          </cell>
          <cell r="W450">
            <v>782</v>
          </cell>
          <cell r="X450">
            <v>31188</v>
          </cell>
          <cell r="Y450">
            <v>14720</v>
          </cell>
          <cell r="Z450">
            <v>0.67878787878787805</v>
          </cell>
          <cell r="AA450">
            <v>0.34408602150537598</v>
          </cell>
          <cell r="AB450">
            <v>6340</v>
          </cell>
          <cell r="AC450">
            <v>39656.261904761901</v>
          </cell>
          <cell r="AD450">
            <v>950</v>
          </cell>
          <cell r="AE450">
            <v>925</v>
          </cell>
          <cell r="AF450">
            <v>16839</v>
          </cell>
          <cell r="AG450">
            <v>0.25080001000000002</v>
          </cell>
          <cell r="AH450">
            <v>43700</v>
          </cell>
          <cell r="AJ450">
            <v>7246053</v>
          </cell>
          <cell r="AK450">
            <v>3636742.5</v>
          </cell>
          <cell r="AL450">
            <v>1.4040561E-2</v>
          </cell>
          <cell r="AM450">
            <v>3.9001561999999997E-2</v>
          </cell>
          <cell r="AN450">
            <v>4.0561623999999998E-2</v>
          </cell>
          <cell r="AO450">
            <v>6.2402496E-3</v>
          </cell>
          <cell r="AP450">
            <v>1.8518517999999999</v>
          </cell>
          <cell r="AQ450">
            <v>17.901233999999999</v>
          </cell>
          <cell r="AR450">
            <v>27.777778999999999</v>
          </cell>
          <cell r="AS450">
            <v>4.3209876999999999</v>
          </cell>
          <cell r="AT450">
            <v>24.074074</v>
          </cell>
          <cell r="AU450">
            <v>3.7037038999999998</v>
          </cell>
          <cell r="AV450">
            <v>20.370370999999999</v>
          </cell>
          <cell r="AW450">
            <v>0</v>
          </cell>
        </row>
        <row r="451">
          <cell r="A451">
            <v>2341</v>
          </cell>
          <cell r="B451" t="str">
            <v>College Of Saint Benedict</v>
          </cell>
          <cell r="C451">
            <v>2</v>
          </cell>
          <cell r="D451" t="str">
            <v>MN</v>
          </cell>
          <cell r="E451">
            <v>27</v>
          </cell>
          <cell r="F451">
            <v>21400</v>
          </cell>
          <cell r="G451" t="str">
            <v>St. Cloud</v>
          </cell>
          <cell r="H451">
            <v>27145</v>
          </cell>
          <cell r="I451" t="str">
            <v>Stearns</v>
          </cell>
          <cell r="J451">
            <v>56374</v>
          </cell>
          <cell r="K451">
            <v>6</v>
          </cell>
          <cell r="L451" t="str">
            <v>Selective private</v>
          </cell>
          <cell r="M451">
            <v>2</v>
          </cell>
          <cell r="N451">
            <v>1</v>
          </cell>
          <cell r="O451">
            <v>0</v>
          </cell>
          <cell r="P451">
            <v>3</v>
          </cell>
          <cell r="Q451">
            <v>6009.7061000000003</v>
          </cell>
          <cell r="R451">
            <v>10174.049000000001</v>
          </cell>
          <cell r="S451">
            <v>0</v>
          </cell>
          <cell r="T451">
            <v>0</v>
          </cell>
          <cell r="U451">
            <v>0</v>
          </cell>
          <cell r="V451">
            <v>2051</v>
          </cell>
          <cell r="W451">
            <v>2024</v>
          </cell>
          <cell r="X451">
            <v>39402</v>
          </cell>
          <cell r="Y451">
            <v>17241</v>
          </cell>
          <cell r="Z451">
            <v>0.81598513011152396</v>
          </cell>
          <cell r="AA451">
            <v>0.77354709418837597</v>
          </cell>
          <cell r="AB451">
            <v>8036</v>
          </cell>
          <cell r="AC451">
            <v>50904.679104477596</v>
          </cell>
          <cell r="AD451">
            <v>1120</v>
          </cell>
          <cell r="AE451">
            <v>1180</v>
          </cell>
          <cell r="AF451">
            <v>17144</v>
          </cell>
          <cell r="AG451">
            <v>0.24460000000000001</v>
          </cell>
          <cell r="AH451">
            <v>47600</v>
          </cell>
          <cell r="AJ451">
            <v>20161075</v>
          </cell>
          <cell r="AK451">
            <v>11708906</v>
          </cell>
          <cell r="AL451">
            <v>1.7786560999999999E-2</v>
          </cell>
          <cell r="AM451">
            <v>4.9407113999999997E-3</v>
          </cell>
          <cell r="AN451">
            <v>1.2845850000000001E-2</v>
          </cell>
          <cell r="AO451">
            <v>3.2608695E-2</v>
          </cell>
          <cell r="AP451">
            <v>22.746780000000001</v>
          </cell>
          <cell r="AQ451">
            <v>15.879828</v>
          </cell>
          <cell r="AR451">
            <v>10.515021000000001</v>
          </cell>
          <cell r="AS451">
            <v>8.7982835999999995</v>
          </cell>
          <cell r="AT451">
            <v>4.9356222000000001</v>
          </cell>
          <cell r="AU451">
            <v>9.2274674999999995</v>
          </cell>
          <cell r="AV451">
            <v>27.896996000000001</v>
          </cell>
          <cell r="AW451">
            <v>0</v>
          </cell>
        </row>
        <row r="452">
          <cell r="A452">
            <v>2600</v>
          </cell>
          <cell r="B452" t="str">
            <v>College Of Saint Elizabeth</v>
          </cell>
          <cell r="C452">
            <v>1</v>
          </cell>
          <cell r="D452" t="str">
            <v>NJ</v>
          </cell>
          <cell r="E452">
            <v>34</v>
          </cell>
          <cell r="F452">
            <v>19600</v>
          </cell>
          <cell r="G452" t="str">
            <v>Newark</v>
          </cell>
          <cell r="H452">
            <v>34027</v>
          </cell>
          <cell r="I452" t="str">
            <v>Morris</v>
          </cell>
          <cell r="J452">
            <v>7960</v>
          </cell>
          <cell r="K452">
            <v>6</v>
          </cell>
          <cell r="L452" t="str">
            <v>Selective private</v>
          </cell>
          <cell r="M452">
            <v>2</v>
          </cell>
          <cell r="N452">
            <v>1</v>
          </cell>
          <cell r="O452">
            <v>0</v>
          </cell>
          <cell r="P452">
            <v>5</v>
          </cell>
          <cell r="Q452">
            <v>3666.4020999999998</v>
          </cell>
          <cell r="R452">
            <v>6230.1000999999997</v>
          </cell>
          <cell r="S452">
            <v>0</v>
          </cell>
          <cell r="T452">
            <v>0</v>
          </cell>
          <cell r="U452">
            <v>0</v>
          </cell>
          <cell r="V452">
            <v>987</v>
          </cell>
          <cell r="W452">
            <v>1771</v>
          </cell>
          <cell r="X452">
            <v>30095</v>
          </cell>
          <cell r="Y452">
            <v>14610</v>
          </cell>
          <cell r="Z452">
            <v>0.55625000000000002</v>
          </cell>
          <cell r="AA452">
            <v>0.67741935483870896</v>
          </cell>
          <cell r="AB452">
            <v>7174</v>
          </cell>
          <cell r="AC452">
            <v>50948.228070175399</v>
          </cell>
          <cell r="AD452">
            <v>842.5</v>
          </cell>
          <cell r="AE452">
            <v>920</v>
          </cell>
          <cell r="AF452">
            <v>13591</v>
          </cell>
          <cell r="AG452">
            <v>0.51639997999999998</v>
          </cell>
          <cell r="AH452">
            <v>44900</v>
          </cell>
          <cell r="AJ452">
            <v>11023974</v>
          </cell>
          <cell r="AK452">
            <v>6007719</v>
          </cell>
          <cell r="AL452">
            <v>3.2161556000000001E-2</v>
          </cell>
          <cell r="AM452">
            <v>0.11967091000000001</v>
          </cell>
          <cell r="AN452">
            <v>0.13238594000000001</v>
          </cell>
          <cell r="AO452">
            <v>4.1884816999999998E-2</v>
          </cell>
          <cell r="AP452">
            <v>8.0291967</v>
          </cell>
          <cell r="AQ452">
            <v>35.766421999999999</v>
          </cell>
          <cell r="AR452">
            <v>5.4744524999999999</v>
          </cell>
          <cell r="AS452">
            <v>3.6496347999999998</v>
          </cell>
          <cell r="AT452">
            <v>5.4744524999999999</v>
          </cell>
          <cell r="AU452">
            <v>6.2043796000000002</v>
          </cell>
          <cell r="AV452">
            <v>35.401459000000003</v>
          </cell>
          <cell r="AW452">
            <v>0</v>
          </cell>
        </row>
        <row r="453">
          <cell r="A453">
            <v>2705</v>
          </cell>
          <cell r="B453" t="str">
            <v>College Of Saint Rose</v>
          </cell>
          <cell r="C453">
            <v>1</v>
          </cell>
          <cell r="D453" t="str">
            <v>NY</v>
          </cell>
          <cell r="E453">
            <v>36</v>
          </cell>
          <cell r="F453">
            <v>18600</v>
          </cell>
          <cell r="G453" t="str">
            <v>Albany</v>
          </cell>
          <cell r="H453">
            <v>36001</v>
          </cell>
          <cell r="I453" t="str">
            <v>Albany</v>
          </cell>
          <cell r="J453">
            <v>12203</v>
          </cell>
          <cell r="K453">
            <v>6</v>
          </cell>
          <cell r="L453" t="str">
            <v>Selective private</v>
          </cell>
          <cell r="M453">
            <v>2</v>
          </cell>
          <cell r="N453">
            <v>1</v>
          </cell>
          <cell r="O453">
            <v>0</v>
          </cell>
          <cell r="P453">
            <v>4</v>
          </cell>
          <cell r="Q453">
            <v>3369.1003000000001</v>
          </cell>
          <cell r="R453">
            <v>8597.9766</v>
          </cell>
          <cell r="S453">
            <v>0</v>
          </cell>
          <cell r="T453">
            <v>0</v>
          </cell>
          <cell r="U453">
            <v>0</v>
          </cell>
          <cell r="V453">
            <v>2891</v>
          </cell>
          <cell r="W453">
            <v>4231</v>
          </cell>
          <cell r="X453">
            <v>29016</v>
          </cell>
          <cell r="Y453">
            <v>13160</v>
          </cell>
          <cell r="Z453">
            <v>0.66448445171849402</v>
          </cell>
          <cell r="AA453">
            <v>0.60815047021943502</v>
          </cell>
          <cell r="AB453">
            <v>6788</v>
          </cell>
          <cell r="AC453">
            <v>47727.415094339602</v>
          </cell>
          <cell r="AE453">
            <v>1050</v>
          </cell>
          <cell r="AF453">
            <v>17145</v>
          </cell>
          <cell r="AG453">
            <v>0.22490001000000001</v>
          </cell>
          <cell r="AH453">
            <v>42700</v>
          </cell>
          <cell r="AJ453">
            <v>41096619</v>
          </cell>
          <cell r="AK453">
            <v>12130139</v>
          </cell>
          <cell r="AL453">
            <v>8.4372703000000007E-3</v>
          </cell>
          <cell r="AM453">
            <v>2.6779164000000001E-2</v>
          </cell>
          <cell r="AN453">
            <v>1.7241379000000001E-2</v>
          </cell>
          <cell r="AO453">
            <v>6.6030812000000003E-3</v>
          </cell>
          <cell r="AP453">
            <v>8.611599</v>
          </cell>
          <cell r="AQ453">
            <v>8.9630928000000001</v>
          </cell>
          <cell r="AR453">
            <v>7.2056240999999996</v>
          </cell>
          <cell r="AS453">
            <v>2.8119507000000001</v>
          </cell>
          <cell r="AT453">
            <v>2.2847099000000002</v>
          </cell>
          <cell r="AU453">
            <v>16.520209999999999</v>
          </cell>
          <cell r="AV453">
            <v>53.602809999999998</v>
          </cell>
          <cell r="AW453">
            <v>0</v>
          </cell>
        </row>
        <row r="454">
          <cell r="A454">
            <v>2343</v>
          </cell>
          <cell r="B454" t="str">
            <v>College Of Saint Scholastica</v>
          </cell>
          <cell r="C454">
            <v>2</v>
          </cell>
          <cell r="D454" t="str">
            <v>MN</v>
          </cell>
          <cell r="E454">
            <v>27</v>
          </cell>
          <cell r="F454">
            <v>26002</v>
          </cell>
          <cell r="G454" t="str">
            <v>Duluth</v>
          </cell>
          <cell r="H454">
            <v>27137</v>
          </cell>
          <cell r="I454" t="str">
            <v>St Louis</v>
          </cell>
          <cell r="J454">
            <v>55811</v>
          </cell>
          <cell r="K454">
            <v>6</v>
          </cell>
          <cell r="L454" t="str">
            <v>Selective private</v>
          </cell>
          <cell r="M454">
            <v>2</v>
          </cell>
          <cell r="N454">
            <v>1</v>
          </cell>
          <cell r="O454">
            <v>0</v>
          </cell>
          <cell r="P454">
            <v>4</v>
          </cell>
          <cell r="Q454">
            <v>5550.6815999999999</v>
          </cell>
          <cell r="R454">
            <v>7162.9434000000001</v>
          </cell>
          <cell r="S454">
            <v>0</v>
          </cell>
          <cell r="T454">
            <v>0</v>
          </cell>
          <cell r="U454">
            <v>0</v>
          </cell>
          <cell r="V454">
            <v>2917</v>
          </cell>
          <cell r="W454">
            <v>2054</v>
          </cell>
          <cell r="X454">
            <v>32842</v>
          </cell>
          <cell r="Y454">
            <v>16290</v>
          </cell>
          <cell r="Z454">
            <v>0.68377823408624205</v>
          </cell>
          <cell r="AA454">
            <v>0.53220338983050797</v>
          </cell>
          <cell r="AB454">
            <v>6904</v>
          </cell>
          <cell r="AC454">
            <v>43605.911764705801</v>
          </cell>
          <cell r="AD454">
            <v>1125</v>
          </cell>
          <cell r="AE454">
            <v>1165</v>
          </cell>
          <cell r="AF454">
            <v>16822</v>
          </cell>
          <cell r="AG454">
            <v>0.27350000000000002</v>
          </cell>
          <cell r="AH454">
            <v>47500</v>
          </cell>
          <cell r="AJ454">
            <v>28143033</v>
          </cell>
          <cell r="AK454">
            <v>11651544</v>
          </cell>
          <cell r="AL454">
            <v>1.400934E-2</v>
          </cell>
          <cell r="AM454">
            <v>9.3395597999999993E-3</v>
          </cell>
          <cell r="AN454">
            <v>5.3368914E-3</v>
          </cell>
          <cell r="AO454">
            <v>3.3355568999999998E-3</v>
          </cell>
          <cell r="AP454">
            <v>4.8109964999999999</v>
          </cell>
          <cell r="AQ454">
            <v>11.340206</v>
          </cell>
          <cell r="AR454">
            <v>45.360824999999998</v>
          </cell>
          <cell r="AS454">
            <v>8.5910653999999997</v>
          </cell>
          <cell r="AT454">
            <v>4.4673537999999997</v>
          </cell>
          <cell r="AU454">
            <v>10.309278000000001</v>
          </cell>
          <cell r="AV454">
            <v>15.120274999999999</v>
          </cell>
          <cell r="AW454">
            <v>0</v>
          </cell>
        </row>
        <row r="455">
          <cell r="A455">
            <v>1619</v>
          </cell>
          <cell r="B455" t="str">
            <v>College Of Southern Idaho</v>
          </cell>
          <cell r="C455">
            <v>4</v>
          </cell>
          <cell r="D455" t="str">
            <v>ID</v>
          </cell>
          <cell r="E455">
            <v>16</v>
          </cell>
          <cell r="F455">
            <v>35701</v>
          </cell>
          <cell r="G455" t="str">
            <v>Twin Falls</v>
          </cell>
          <cell r="H455">
            <v>16083</v>
          </cell>
          <cell r="I455" t="str">
            <v>Twin Falls</v>
          </cell>
          <cell r="J455">
            <v>83301</v>
          </cell>
          <cell r="K455">
            <v>9</v>
          </cell>
          <cell r="L455" t="str">
            <v>Two-year (public and private not-for-profit)</v>
          </cell>
          <cell r="M455">
            <v>1</v>
          </cell>
          <cell r="N455">
            <v>2</v>
          </cell>
          <cell r="O455">
            <v>1</v>
          </cell>
          <cell r="P455">
            <v>999</v>
          </cell>
          <cell r="Q455">
            <v>2347.9362999999998</v>
          </cell>
          <cell r="R455">
            <v>2440.4315999999999</v>
          </cell>
          <cell r="S455">
            <v>0</v>
          </cell>
          <cell r="T455">
            <v>0</v>
          </cell>
          <cell r="U455">
            <v>0</v>
          </cell>
          <cell r="V455">
            <v>8330</v>
          </cell>
          <cell r="W455">
            <v>5452</v>
          </cell>
          <cell r="X455">
            <v>3760</v>
          </cell>
          <cell r="Y455">
            <v>2330</v>
          </cell>
          <cell r="Z455">
            <v>0.18397626112759599</v>
          </cell>
          <cell r="AA455">
            <v>0.212676056338028</v>
          </cell>
          <cell r="AB455">
            <v>5527</v>
          </cell>
          <cell r="AC455">
            <v>42284.489361702101</v>
          </cell>
          <cell r="AF455">
            <v>5051</v>
          </cell>
          <cell r="AH455">
            <v>26900</v>
          </cell>
          <cell r="AI455">
            <v>2934.7029000000002</v>
          </cell>
          <cell r="AJ455">
            <v>17165590</v>
          </cell>
          <cell r="AK455">
            <v>13235342</v>
          </cell>
          <cell r="AL455">
            <v>5.3191488000000004E-3</v>
          </cell>
          <cell r="AM455">
            <v>2.2010272E-3</v>
          </cell>
          <cell r="AN455">
            <v>4.5854732000000002E-2</v>
          </cell>
          <cell r="AO455">
            <v>1.9075569000000001E-2</v>
          </cell>
          <cell r="AP455">
            <v>1.9543972999999999</v>
          </cell>
          <cell r="AQ455">
            <v>18.403908000000001</v>
          </cell>
          <cell r="AR455">
            <v>19.055374</v>
          </cell>
          <cell r="AS455">
            <v>18.566773999999999</v>
          </cell>
          <cell r="AT455">
            <v>6.8403907000000004</v>
          </cell>
          <cell r="AU455">
            <v>10.097720000000001</v>
          </cell>
          <cell r="AV455">
            <v>13.192183</v>
          </cell>
          <cell r="AW455">
            <v>11.889251</v>
          </cell>
        </row>
        <row r="456">
          <cell r="A456">
            <v>2064</v>
          </cell>
          <cell r="B456" t="str">
            <v>College Of Southern Maryland</v>
          </cell>
          <cell r="C456">
            <v>3</v>
          </cell>
          <cell r="D456" t="str">
            <v>MD</v>
          </cell>
          <cell r="E456">
            <v>24</v>
          </cell>
          <cell r="F456">
            <v>11304</v>
          </cell>
          <cell r="G456" t="str">
            <v>Washington DC</v>
          </cell>
          <cell r="H456">
            <v>24017</v>
          </cell>
          <cell r="I456" t="str">
            <v>Charles</v>
          </cell>
          <cell r="J456">
            <v>20646</v>
          </cell>
          <cell r="K456">
            <v>9</v>
          </cell>
          <cell r="L456" t="str">
            <v>Two-year (public and private not-for-profit)</v>
          </cell>
          <cell r="M456">
            <v>1</v>
          </cell>
          <cell r="N456">
            <v>2</v>
          </cell>
          <cell r="O456">
            <v>1</v>
          </cell>
          <cell r="P456">
            <v>999</v>
          </cell>
          <cell r="Q456">
            <v>1946.1660999999999</v>
          </cell>
          <cell r="R456">
            <v>2799.4740999999999</v>
          </cell>
          <cell r="S456">
            <v>0</v>
          </cell>
          <cell r="T456">
            <v>0</v>
          </cell>
          <cell r="U456">
            <v>0</v>
          </cell>
          <cell r="V456">
            <v>8781</v>
          </cell>
          <cell r="W456">
            <v>6358</v>
          </cell>
          <cell r="X456">
            <v>5845</v>
          </cell>
          <cell r="Y456">
            <v>5256</v>
          </cell>
          <cell r="Z456">
            <v>0.14069767441860401</v>
          </cell>
          <cell r="AA456">
            <v>0.22564102564102501</v>
          </cell>
          <cell r="AB456">
            <v>7967</v>
          </cell>
          <cell r="AC456">
            <v>57849.413043478198</v>
          </cell>
          <cell r="AF456">
            <v>6853</v>
          </cell>
          <cell r="AH456">
            <v>37100</v>
          </cell>
          <cell r="AJ456">
            <v>29198497</v>
          </cell>
          <cell r="AK456">
            <v>12286394</v>
          </cell>
          <cell r="AL456">
            <v>2.3435042999999999E-2</v>
          </cell>
          <cell r="AM456">
            <v>0.15618119</v>
          </cell>
          <cell r="AN456">
            <v>2.0603963999999999E-2</v>
          </cell>
          <cell r="AO456">
            <v>1.4155394999999999E-3</v>
          </cell>
          <cell r="AP456">
            <v>0</v>
          </cell>
          <cell r="AQ456">
            <v>39.934536000000001</v>
          </cell>
          <cell r="AR456">
            <v>12.602290999999999</v>
          </cell>
          <cell r="AS456">
            <v>33.551552000000001</v>
          </cell>
          <cell r="AT456">
            <v>3.7643209</v>
          </cell>
          <cell r="AU456">
            <v>5.8919801999999999</v>
          </cell>
          <cell r="AV456">
            <v>3.7643209</v>
          </cell>
          <cell r="AW456">
            <v>0.49099836000000002</v>
          </cell>
        </row>
        <row r="457">
          <cell r="A457">
            <v>10362</v>
          </cell>
          <cell r="B457" t="str">
            <v>College Of Southern Nevada</v>
          </cell>
          <cell r="C457">
            <v>4</v>
          </cell>
          <cell r="D457" t="str">
            <v>NV</v>
          </cell>
          <cell r="E457">
            <v>32</v>
          </cell>
          <cell r="F457">
            <v>37901</v>
          </cell>
          <cell r="G457" t="str">
            <v>Las Vegas</v>
          </cell>
          <cell r="H457">
            <v>32003</v>
          </cell>
          <cell r="I457" t="str">
            <v>Clark</v>
          </cell>
          <cell r="J457">
            <v>89146</v>
          </cell>
          <cell r="K457">
            <v>7</v>
          </cell>
          <cell r="L457" t="str">
            <v>Nonselective four-year public</v>
          </cell>
          <cell r="M457">
            <v>1</v>
          </cell>
          <cell r="N457">
            <v>1</v>
          </cell>
          <cell r="O457">
            <v>1</v>
          </cell>
          <cell r="P457">
            <v>999</v>
          </cell>
          <cell r="Q457">
            <v>1539.2791</v>
          </cell>
          <cell r="R457">
            <v>2518.4987999999998</v>
          </cell>
          <cell r="S457">
            <v>0</v>
          </cell>
          <cell r="T457">
            <v>0</v>
          </cell>
          <cell r="U457">
            <v>0</v>
          </cell>
          <cell r="V457">
            <v>34177</v>
          </cell>
          <cell r="W457">
            <v>29905</v>
          </cell>
          <cell r="X457">
            <v>2700</v>
          </cell>
          <cell r="Y457">
            <v>1400</v>
          </cell>
          <cell r="AB457">
            <v>6779</v>
          </cell>
          <cell r="AC457">
            <v>50489.589743589699</v>
          </cell>
          <cell r="AF457">
            <v>6438</v>
          </cell>
          <cell r="AH457">
            <v>31900</v>
          </cell>
          <cell r="AI457">
            <v>93.663269</v>
          </cell>
          <cell r="AJ457">
            <v>91478000</v>
          </cell>
          <cell r="AK457">
            <v>49100000</v>
          </cell>
          <cell r="AL457">
            <v>9.3562945999999994E-2</v>
          </cell>
          <cell r="AM457">
            <v>9.5803379999999994E-2</v>
          </cell>
          <cell r="AN457">
            <v>0.14927270000000001</v>
          </cell>
          <cell r="AO457">
            <v>2.3407456000000002E-3</v>
          </cell>
          <cell r="AP457">
            <v>2.1551722999999998</v>
          </cell>
          <cell r="AQ457">
            <v>17.456897999999999</v>
          </cell>
          <cell r="AR457">
            <v>20.581896</v>
          </cell>
          <cell r="AS457">
            <v>37.607757999999997</v>
          </cell>
          <cell r="AT457">
            <v>6.5732759999999999</v>
          </cell>
          <cell r="AU457">
            <v>7.2198276999999997</v>
          </cell>
          <cell r="AV457">
            <v>1.7241378999999999</v>
          </cell>
          <cell r="AW457">
            <v>6.6810346000000003</v>
          </cell>
        </row>
        <row r="458">
          <cell r="A458">
            <v>2698</v>
          </cell>
          <cell r="B458" t="str">
            <v>College Of Staten Island/CUNY</v>
          </cell>
          <cell r="C458">
            <v>1</v>
          </cell>
          <cell r="D458" t="str">
            <v>NY</v>
          </cell>
          <cell r="E458">
            <v>36</v>
          </cell>
          <cell r="F458">
            <v>19400</v>
          </cell>
          <cell r="G458" t="str">
            <v>New York</v>
          </cell>
          <cell r="H458">
            <v>36085</v>
          </cell>
          <cell r="I458" t="str">
            <v>Richmond</v>
          </cell>
          <cell r="J458">
            <v>10314</v>
          </cell>
          <cell r="K458">
            <v>5</v>
          </cell>
          <cell r="L458" t="str">
            <v>Selective public</v>
          </cell>
          <cell r="M458">
            <v>1</v>
          </cell>
          <cell r="N458">
            <v>1</v>
          </cell>
          <cell r="O458">
            <v>1</v>
          </cell>
          <cell r="P458">
            <v>5</v>
          </cell>
          <cell r="Q458">
            <v>3454.5295000000001</v>
          </cell>
          <cell r="R458">
            <v>6067.2842000000001</v>
          </cell>
          <cell r="S458">
            <v>0</v>
          </cell>
          <cell r="T458">
            <v>0</v>
          </cell>
          <cell r="U458">
            <v>0</v>
          </cell>
          <cell r="V458">
            <v>13465</v>
          </cell>
          <cell r="W458">
            <v>11115</v>
          </cell>
          <cell r="X458">
            <v>6458</v>
          </cell>
          <cell r="Y458">
            <v>3358</v>
          </cell>
          <cell r="AB458">
            <v>7198</v>
          </cell>
          <cell r="AD458">
            <v>1005</v>
          </cell>
          <cell r="AE458">
            <v>880</v>
          </cell>
          <cell r="AF458">
            <v>5274</v>
          </cell>
          <cell r="AG458">
            <v>2.4999999E-3</v>
          </cell>
          <cell r="AH458">
            <v>41600</v>
          </cell>
          <cell r="AL458">
            <v>8.6286597000000007E-2</v>
          </cell>
          <cell r="AM458">
            <v>0.10991268999999999</v>
          </cell>
          <cell r="AN458">
            <v>0.10097586</v>
          </cell>
          <cell r="AO458">
            <v>2.8454032000000001E-2</v>
          </cell>
          <cell r="AP458">
            <v>8.9230765999999999</v>
          </cell>
          <cell r="AQ458">
            <v>21.692308000000001</v>
          </cell>
          <cell r="AR458">
            <v>13</v>
          </cell>
          <cell r="AS458">
            <v>21.769231999999999</v>
          </cell>
          <cell r="AT458">
            <v>2.3846153999999999</v>
          </cell>
          <cell r="AU458">
            <v>9.6923075000000001</v>
          </cell>
          <cell r="AV458">
            <v>22.538461999999999</v>
          </cell>
          <cell r="AW458">
            <v>0</v>
          </cell>
        </row>
        <row r="459">
          <cell r="A459">
            <v>2917</v>
          </cell>
          <cell r="B459" t="str">
            <v>College Of The Albemarle</v>
          </cell>
          <cell r="C459">
            <v>3</v>
          </cell>
          <cell r="D459" t="str">
            <v>NC</v>
          </cell>
          <cell r="E459">
            <v>37</v>
          </cell>
          <cell r="F459">
            <v>2000</v>
          </cell>
          <cell r="G459" t="str">
            <v>Virginia Beach</v>
          </cell>
          <cell r="H459">
            <v>37139</v>
          </cell>
          <cell r="I459" t="str">
            <v>Pasquotank</v>
          </cell>
          <cell r="J459">
            <v>27906</v>
          </cell>
          <cell r="K459">
            <v>9</v>
          </cell>
          <cell r="L459" t="str">
            <v>Two-year (public and private not-for-profit)</v>
          </cell>
          <cell r="M459">
            <v>1</v>
          </cell>
          <cell r="N459">
            <v>2</v>
          </cell>
          <cell r="O459">
            <v>1</v>
          </cell>
          <cell r="P459">
            <v>999</v>
          </cell>
          <cell r="Q459">
            <v>3203.0911000000001</v>
          </cell>
          <cell r="R459">
            <v>3865.7842000000001</v>
          </cell>
          <cell r="S459">
            <v>0</v>
          </cell>
          <cell r="T459">
            <v>0</v>
          </cell>
          <cell r="U459">
            <v>0</v>
          </cell>
          <cell r="V459">
            <v>2607</v>
          </cell>
          <cell r="W459">
            <v>2311</v>
          </cell>
          <cell r="X459">
            <v>2102</v>
          </cell>
          <cell r="Y459">
            <v>736</v>
          </cell>
          <cell r="Z459">
            <v>0.19365079365079299</v>
          </cell>
          <cell r="AA459">
            <v>0.27777777777777701</v>
          </cell>
          <cell r="AB459">
            <v>4996</v>
          </cell>
          <cell r="AC459">
            <v>32194.666666666599</v>
          </cell>
          <cell r="AF459">
            <v>6121</v>
          </cell>
          <cell r="AH459">
            <v>23100</v>
          </cell>
          <cell r="AI459">
            <v>1263.8969999999999</v>
          </cell>
          <cell r="AJ459">
            <v>9341181</v>
          </cell>
          <cell r="AK459">
            <v>6344872</v>
          </cell>
          <cell r="AL459">
            <v>6.9234096000000004E-3</v>
          </cell>
          <cell r="AM459">
            <v>0.25876244999999998</v>
          </cell>
          <cell r="AN459">
            <v>1.3414106E-2</v>
          </cell>
          <cell r="AO459">
            <v>0</v>
          </cell>
          <cell r="AP459">
            <v>0</v>
          </cell>
          <cell r="AQ459">
            <v>21.787710000000001</v>
          </cell>
          <cell r="AR459">
            <v>11.173183999999999</v>
          </cell>
          <cell r="AS459">
            <v>21.508379000000001</v>
          </cell>
          <cell r="AT459">
            <v>12.011172999999999</v>
          </cell>
          <cell r="AU459">
            <v>3.9106144999999999</v>
          </cell>
          <cell r="AV459">
            <v>0</v>
          </cell>
          <cell r="AW459">
            <v>29.608937999999998</v>
          </cell>
        </row>
        <row r="460">
          <cell r="A460">
            <v>8903</v>
          </cell>
          <cell r="B460" t="str">
            <v>College Of The Canyons</v>
          </cell>
          <cell r="C460">
            <v>4</v>
          </cell>
          <cell r="D460" t="str">
            <v>CA</v>
          </cell>
          <cell r="E460">
            <v>6</v>
          </cell>
          <cell r="F460">
            <v>38300</v>
          </cell>
          <cell r="G460" t="str">
            <v>Los Angeles</v>
          </cell>
          <cell r="H460">
            <v>6037</v>
          </cell>
          <cell r="I460" t="str">
            <v>Los Angeles</v>
          </cell>
          <cell r="J460">
            <v>91355</v>
          </cell>
          <cell r="K460">
            <v>9</v>
          </cell>
          <cell r="L460" t="str">
            <v>Two-year (public and private not-for-profit)</v>
          </cell>
          <cell r="M460">
            <v>1</v>
          </cell>
          <cell r="N460">
            <v>2</v>
          </cell>
          <cell r="O460">
            <v>1</v>
          </cell>
          <cell r="P460">
            <v>999</v>
          </cell>
          <cell r="Q460">
            <v>1436.4591</v>
          </cell>
          <cell r="R460">
            <v>3087.7042999999999</v>
          </cell>
          <cell r="S460">
            <v>0</v>
          </cell>
          <cell r="T460">
            <v>0</v>
          </cell>
          <cell r="U460">
            <v>0</v>
          </cell>
          <cell r="V460">
            <v>18508</v>
          </cell>
          <cell r="W460">
            <v>10528</v>
          </cell>
          <cell r="X460">
            <v>1154</v>
          </cell>
          <cell r="Y460">
            <v>375</v>
          </cell>
          <cell r="Z460">
            <v>0.28755760368663602</v>
          </cell>
          <cell r="AA460">
            <v>0.406626506024096</v>
          </cell>
          <cell r="AB460">
            <v>8920</v>
          </cell>
          <cell r="AC460">
            <v>73790.521739130403</v>
          </cell>
          <cell r="AF460">
            <v>5954</v>
          </cell>
          <cell r="AH460">
            <v>34200</v>
          </cell>
          <cell r="AJ460">
            <v>45430012</v>
          </cell>
          <cell r="AK460">
            <v>18753288</v>
          </cell>
          <cell r="AL460">
            <v>7.2473407000000004E-2</v>
          </cell>
          <cell r="AM460">
            <v>3.8183889999999998E-2</v>
          </cell>
          <cell r="AN460">
            <v>0.18389058</v>
          </cell>
          <cell r="AO460">
            <v>1.2537993000000001E-2</v>
          </cell>
          <cell r="AP460">
            <v>3.5460994000000001</v>
          </cell>
          <cell r="AQ460">
            <v>18.014185000000001</v>
          </cell>
          <cell r="AR460">
            <v>9.2198581999999991</v>
          </cell>
          <cell r="AS460">
            <v>20.425533000000001</v>
          </cell>
          <cell r="AT460">
            <v>6.5248226999999996</v>
          </cell>
          <cell r="AU460">
            <v>13.475177</v>
          </cell>
          <cell r="AV460">
            <v>23.120567000000001</v>
          </cell>
          <cell r="AW460">
            <v>5.6737590000000004</v>
          </cell>
        </row>
        <row r="461">
          <cell r="A461">
            <v>1182</v>
          </cell>
          <cell r="B461" t="str">
            <v>College Of The Desert</v>
          </cell>
          <cell r="C461">
            <v>4</v>
          </cell>
          <cell r="D461" t="str">
            <v>CA</v>
          </cell>
          <cell r="E461">
            <v>6</v>
          </cell>
          <cell r="F461">
            <v>38300</v>
          </cell>
          <cell r="G461" t="str">
            <v>Los Angeles</v>
          </cell>
          <cell r="H461">
            <v>6065</v>
          </cell>
          <cell r="I461" t="str">
            <v>Riverside</v>
          </cell>
          <cell r="J461">
            <v>92260</v>
          </cell>
          <cell r="K461">
            <v>9</v>
          </cell>
          <cell r="L461" t="str">
            <v>Two-year (public and private not-for-profit)</v>
          </cell>
          <cell r="M461">
            <v>1</v>
          </cell>
          <cell r="N461">
            <v>2</v>
          </cell>
          <cell r="O461">
            <v>1</v>
          </cell>
          <cell r="P461">
            <v>999</v>
          </cell>
          <cell r="Q461">
            <v>1581.0621000000001</v>
          </cell>
          <cell r="R461">
            <v>2233.4870999999998</v>
          </cell>
          <cell r="S461">
            <v>0</v>
          </cell>
          <cell r="T461">
            <v>0</v>
          </cell>
          <cell r="U461">
            <v>0</v>
          </cell>
          <cell r="V461">
            <v>9259</v>
          </cell>
          <cell r="W461">
            <v>6972</v>
          </cell>
          <cell r="X461">
            <v>1336</v>
          </cell>
          <cell r="Y461">
            <v>326</v>
          </cell>
          <cell r="Z461">
            <v>0.22097759674134401</v>
          </cell>
          <cell r="AA461">
            <v>0.51515151515151503</v>
          </cell>
          <cell r="AB461">
            <v>9518</v>
          </cell>
          <cell r="AC461">
            <v>64939.305555555497</v>
          </cell>
          <cell r="AF461">
            <v>7943</v>
          </cell>
          <cell r="AH461">
            <v>29700</v>
          </cell>
          <cell r="AI461">
            <v>767.04705999999999</v>
          </cell>
          <cell r="AJ461">
            <v>25725591</v>
          </cell>
          <cell r="AK461">
            <v>15733946</v>
          </cell>
          <cell r="AL461">
            <v>3.9300057999999999E-2</v>
          </cell>
          <cell r="AM461">
            <v>3.2271943999999997E-2</v>
          </cell>
          <cell r="AN461">
            <v>0.40174985000000002</v>
          </cell>
          <cell r="AO461">
            <v>2.7969019000000001E-2</v>
          </cell>
          <cell r="AP461">
            <v>3.2019703000000002</v>
          </cell>
          <cell r="AQ461">
            <v>21.674876999999999</v>
          </cell>
          <cell r="AR461">
            <v>18.965516999999998</v>
          </cell>
          <cell r="AS461">
            <v>37.192120000000003</v>
          </cell>
          <cell r="AT461">
            <v>3.9408867000000001</v>
          </cell>
          <cell r="AU461">
            <v>10.098522000000001</v>
          </cell>
          <cell r="AV461">
            <v>4.6798029000000003</v>
          </cell>
          <cell r="AW461">
            <v>0.24630542</v>
          </cell>
        </row>
        <row r="462">
          <cell r="A462">
            <v>2141</v>
          </cell>
          <cell r="B462" t="str">
            <v>College Of The Holy Cross</v>
          </cell>
          <cell r="C462">
            <v>1</v>
          </cell>
          <cell r="D462" t="str">
            <v>MA</v>
          </cell>
          <cell r="E462">
            <v>25</v>
          </cell>
          <cell r="F462">
            <v>20500</v>
          </cell>
          <cell r="G462" t="str">
            <v>Boston</v>
          </cell>
          <cell r="H462">
            <v>25027</v>
          </cell>
          <cell r="I462" t="str">
            <v>Worcester</v>
          </cell>
          <cell r="J462">
            <v>1610</v>
          </cell>
          <cell r="K462">
            <v>2</v>
          </cell>
          <cell r="L462" t="str">
            <v>Other elite schools (public and private)</v>
          </cell>
          <cell r="M462">
            <v>2</v>
          </cell>
          <cell r="N462">
            <v>1</v>
          </cell>
          <cell r="O462">
            <v>0</v>
          </cell>
          <cell r="P462">
            <v>1</v>
          </cell>
          <cell r="Q462">
            <v>11176.446</v>
          </cell>
          <cell r="R462">
            <v>17582.848000000002</v>
          </cell>
          <cell r="S462">
            <v>0</v>
          </cell>
          <cell r="T462">
            <v>0</v>
          </cell>
          <cell r="U462">
            <v>0</v>
          </cell>
          <cell r="V462">
            <v>2912</v>
          </cell>
          <cell r="W462">
            <v>2826</v>
          </cell>
          <cell r="X462">
            <v>45692</v>
          </cell>
          <cell r="Y462">
            <v>23815</v>
          </cell>
          <cell r="Z462">
            <v>0.91364902506963697</v>
          </cell>
          <cell r="AA462">
            <v>0.91860465116279</v>
          </cell>
          <cell r="AB462">
            <v>9666</v>
          </cell>
          <cell r="AC462">
            <v>65249.015957446798</v>
          </cell>
          <cell r="AE462">
            <v>1230</v>
          </cell>
          <cell r="AF462">
            <v>13791</v>
          </cell>
          <cell r="AG462">
            <v>0.67030000999999995</v>
          </cell>
          <cell r="AH462">
            <v>63700</v>
          </cell>
          <cell r="AJ462">
            <v>47979247</v>
          </cell>
          <cell r="AK462">
            <v>25697754</v>
          </cell>
          <cell r="AL462">
            <v>2.9723991000000002E-2</v>
          </cell>
          <cell r="AM462">
            <v>2.8662421E-2</v>
          </cell>
          <cell r="AN462">
            <v>4.6709128000000003E-2</v>
          </cell>
          <cell r="AO462">
            <v>9.9079971999999992E-3</v>
          </cell>
          <cell r="AP462">
            <v>30.482116999999999</v>
          </cell>
          <cell r="AQ462">
            <v>0</v>
          </cell>
          <cell r="AR462">
            <v>0</v>
          </cell>
          <cell r="AS462">
            <v>0.77760499999999999</v>
          </cell>
          <cell r="AT462">
            <v>0</v>
          </cell>
          <cell r="AU462">
            <v>16.329704</v>
          </cell>
          <cell r="AV462">
            <v>52.410575999999999</v>
          </cell>
          <cell r="AW462">
            <v>0</v>
          </cell>
        </row>
        <row r="463">
          <cell r="A463">
            <v>7096</v>
          </cell>
          <cell r="B463" t="str">
            <v>College Of The Mainland</v>
          </cell>
          <cell r="C463">
            <v>3</v>
          </cell>
          <cell r="D463" t="str">
            <v>TX</v>
          </cell>
          <cell r="E463">
            <v>48</v>
          </cell>
          <cell r="F463">
            <v>32000</v>
          </cell>
          <cell r="G463" t="str">
            <v>Houston</v>
          </cell>
          <cell r="H463">
            <v>48167</v>
          </cell>
          <cell r="I463" t="str">
            <v>Galveston</v>
          </cell>
          <cell r="J463">
            <v>77591</v>
          </cell>
          <cell r="K463">
            <v>9</v>
          </cell>
          <cell r="L463" t="str">
            <v>Two-year (public and private not-for-profit)</v>
          </cell>
          <cell r="M463">
            <v>1</v>
          </cell>
          <cell r="N463">
            <v>2</v>
          </cell>
          <cell r="O463">
            <v>1</v>
          </cell>
          <cell r="P463">
            <v>999</v>
          </cell>
          <cell r="Q463">
            <v>2429.6867999999999</v>
          </cell>
          <cell r="R463">
            <v>4268.9263000000001</v>
          </cell>
          <cell r="S463">
            <v>0</v>
          </cell>
          <cell r="T463">
            <v>0</v>
          </cell>
          <cell r="U463">
            <v>0</v>
          </cell>
          <cell r="V463">
            <v>4188</v>
          </cell>
          <cell r="W463">
            <v>3358</v>
          </cell>
          <cell r="X463">
            <v>2973</v>
          </cell>
          <cell r="Y463">
            <v>803</v>
          </cell>
          <cell r="Z463">
            <v>0.13309352517985601</v>
          </cell>
          <cell r="AA463">
            <v>7.8431372549019607E-2</v>
          </cell>
          <cell r="AB463">
            <v>5699</v>
          </cell>
          <cell r="AC463">
            <v>47425.962025316403</v>
          </cell>
          <cell r="AF463">
            <v>7186</v>
          </cell>
          <cell r="AH463">
            <v>28400</v>
          </cell>
          <cell r="AJ463">
            <v>16669401</v>
          </cell>
          <cell r="AK463">
            <v>8590087</v>
          </cell>
          <cell r="AL463">
            <v>1.369863E-2</v>
          </cell>
          <cell r="AM463">
            <v>0.18433591999999999</v>
          </cell>
          <cell r="AN463">
            <v>0.15485407000000001</v>
          </cell>
          <cell r="AO463">
            <v>3.8713519000000002E-3</v>
          </cell>
          <cell r="AP463">
            <v>0.53191489000000003</v>
          </cell>
          <cell r="AQ463">
            <v>25</v>
          </cell>
          <cell r="AR463">
            <v>18.351064999999998</v>
          </cell>
          <cell r="AS463">
            <v>22.074469000000001</v>
          </cell>
          <cell r="AT463">
            <v>5.3191490000000003</v>
          </cell>
          <cell r="AU463">
            <v>14.893618</v>
          </cell>
          <cell r="AV463">
            <v>1.0638297999999999</v>
          </cell>
          <cell r="AW463">
            <v>12.765957</v>
          </cell>
        </row>
        <row r="464">
          <cell r="A464">
            <v>9976</v>
          </cell>
          <cell r="B464" t="str">
            <v>College Of The Ouachitas</v>
          </cell>
          <cell r="C464">
            <v>3</v>
          </cell>
          <cell r="D464" t="str">
            <v>AR</v>
          </cell>
          <cell r="E464">
            <v>5</v>
          </cell>
          <cell r="F464">
            <v>34001</v>
          </cell>
          <cell r="G464" t="str">
            <v>Hot Springs</v>
          </cell>
          <cell r="H464">
            <v>5059</v>
          </cell>
          <cell r="I464" t="str">
            <v>Hot Spring</v>
          </cell>
          <cell r="J464">
            <v>72104</v>
          </cell>
          <cell r="K464">
            <v>9</v>
          </cell>
          <cell r="L464" t="str">
            <v>Two-year (public and private not-for-profit)</v>
          </cell>
          <cell r="M464">
            <v>1</v>
          </cell>
          <cell r="N464">
            <v>2</v>
          </cell>
          <cell r="O464">
            <v>1</v>
          </cell>
          <cell r="P464">
            <v>999</v>
          </cell>
          <cell r="Q464">
            <v>2740.4252999999999</v>
          </cell>
          <cell r="R464">
            <v>3775.1714000000002</v>
          </cell>
          <cell r="S464">
            <v>0</v>
          </cell>
          <cell r="T464">
            <v>0</v>
          </cell>
          <cell r="U464">
            <v>0</v>
          </cell>
          <cell r="V464">
            <v>1501</v>
          </cell>
          <cell r="W464">
            <v>829</v>
          </cell>
          <cell r="X464">
            <v>3310</v>
          </cell>
          <cell r="Y464">
            <v>1200</v>
          </cell>
          <cell r="Z464">
            <v>0.232558139534883</v>
          </cell>
          <cell r="AA464">
            <v>0.111940298507462</v>
          </cell>
          <cell r="AB464">
            <v>4709</v>
          </cell>
          <cell r="AC464">
            <v>36103.375</v>
          </cell>
          <cell r="AF464">
            <v>8106</v>
          </cell>
          <cell r="AH464">
            <v>24100</v>
          </cell>
          <cell r="AJ464">
            <v>5619930</v>
          </cell>
          <cell r="AK464">
            <v>2752143</v>
          </cell>
          <cell r="AL464">
            <v>2.4125453E-3</v>
          </cell>
          <cell r="AM464">
            <v>0.15078407999999999</v>
          </cell>
          <cell r="AN464">
            <v>7.2376356000000003E-3</v>
          </cell>
          <cell r="AO464">
            <v>0</v>
          </cell>
          <cell r="AP464">
            <v>0</v>
          </cell>
          <cell r="AQ464">
            <v>16.853933000000001</v>
          </cell>
          <cell r="AR464">
            <v>21.348313999999998</v>
          </cell>
          <cell r="AS464">
            <v>21.348313999999998</v>
          </cell>
          <cell r="AT464">
            <v>0</v>
          </cell>
          <cell r="AU464">
            <v>19.101123999999999</v>
          </cell>
          <cell r="AV464">
            <v>0</v>
          </cell>
          <cell r="AW464">
            <v>21.348316000000001</v>
          </cell>
        </row>
        <row r="465">
          <cell r="A465">
            <v>2500</v>
          </cell>
          <cell r="B465" t="str">
            <v>College Of The Ozarks</v>
          </cell>
          <cell r="C465">
            <v>2</v>
          </cell>
          <cell r="D465" t="str">
            <v>MO</v>
          </cell>
          <cell r="E465">
            <v>29</v>
          </cell>
          <cell r="F465">
            <v>29800</v>
          </cell>
          <cell r="G465" t="str">
            <v>Aurora</v>
          </cell>
          <cell r="H465">
            <v>29213</v>
          </cell>
          <cell r="I465" t="str">
            <v>Taney</v>
          </cell>
          <cell r="J465">
            <v>65726</v>
          </cell>
          <cell r="K465">
            <v>6</v>
          </cell>
          <cell r="L465" t="str">
            <v>Selective private</v>
          </cell>
          <cell r="M465">
            <v>2</v>
          </cell>
          <cell r="N465">
            <v>1</v>
          </cell>
          <cell r="O465">
            <v>0</v>
          </cell>
          <cell r="P465">
            <v>3</v>
          </cell>
          <cell r="Q465">
            <v>5592.3833000000004</v>
          </cell>
          <cell r="R465">
            <v>9810.1571999999996</v>
          </cell>
          <cell r="S465">
            <v>0</v>
          </cell>
          <cell r="T465">
            <v>0</v>
          </cell>
          <cell r="U465">
            <v>0</v>
          </cell>
          <cell r="V465">
            <v>1513</v>
          </cell>
          <cell r="W465">
            <v>1414</v>
          </cell>
          <cell r="X465">
            <v>18530</v>
          </cell>
          <cell r="Z465">
            <v>0.64539007092198497</v>
          </cell>
          <cell r="AA465">
            <v>0.47986577181208001</v>
          </cell>
          <cell r="AB465">
            <v>6792</v>
          </cell>
          <cell r="AC465">
            <v>46199.519480519397</v>
          </cell>
          <cell r="AD465">
            <v>1180</v>
          </cell>
          <cell r="AF465">
            <v>11078</v>
          </cell>
          <cell r="AG465">
            <v>0.86989998999999996</v>
          </cell>
          <cell r="AH465">
            <v>31700</v>
          </cell>
          <cell r="AJ465">
            <v>13753193</v>
          </cell>
          <cell r="AK465">
            <v>7484966</v>
          </cell>
          <cell r="AL465">
            <v>6.3649220000000003E-3</v>
          </cell>
          <cell r="AM465">
            <v>4.9504950000000001E-3</v>
          </cell>
          <cell r="AN465">
            <v>1.2729844000000001E-2</v>
          </cell>
          <cell r="AO465">
            <v>3.3946253000000003E-2</v>
          </cell>
          <cell r="AP465">
            <v>12.177122000000001</v>
          </cell>
          <cell r="AQ465">
            <v>22.509226000000002</v>
          </cell>
          <cell r="AR465">
            <v>0.36900368</v>
          </cell>
          <cell r="AS465">
            <v>1.1070111</v>
          </cell>
          <cell r="AT465">
            <v>10.332103</v>
          </cell>
          <cell r="AU465">
            <v>14.391144000000001</v>
          </cell>
          <cell r="AV465">
            <v>32.841327999999997</v>
          </cell>
          <cell r="AW465">
            <v>6.2730626999999997</v>
          </cell>
        </row>
        <row r="466">
          <cell r="A466">
            <v>1185</v>
          </cell>
          <cell r="B466" t="str">
            <v>College Of The Redwoods</v>
          </cell>
          <cell r="C466">
            <v>4</v>
          </cell>
          <cell r="D466" t="str">
            <v>CA</v>
          </cell>
          <cell r="E466">
            <v>6</v>
          </cell>
          <cell r="F466">
            <v>36700</v>
          </cell>
          <cell r="G466" t="str">
            <v>Eureka</v>
          </cell>
          <cell r="H466">
            <v>6023</v>
          </cell>
          <cell r="I466" t="str">
            <v>Humboldt</v>
          </cell>
          <cell r="J466">
            <v>95501</v>
          </cell>
          <cell r="K466">
            <v>9</v>
          </cell>
          <cell r="L466" t="str">
            <v>Two-year (public and private not-for-profit)</v>
          </cell>
          <cell r="M466">
            <v>1</v>
          </cell>
          <cell r="N466">
            <v>2</v>
          </cell>
          <cell r="O466">
            <v>1</v>
          </cell>
          <cell r="P466">
            <v>999</v>
          </cell>
          <cell r="Q466">
            <v>1944.9183</v>
          </cell>
          <cell r="R466">
            <v>4093.7954</v>
          </cell>
          <cell r="S466">
            <v>0</v>
          </cell>
          <cell r="T466">
            <v>0</v>
          </cell>
          <cell r="U466">
            <v>0</v>
          </cell>
          <cell r="V466">
            <v>4938</v>
          </cell>
          <cell r="W466">
            <v>6986</v>
          </cell>
          <cell r="X466">
            <v>1182</v>
          </cell>
          <cell r="Y466">
            <v>284</v>
          </cell>
          <cell r="Z466">
            <v>6.6518847006651893E-2</v>
          </cell>
          <cell r="AA466">
            <v>0.3125</v>
          </cell>
          <cell r="AB466">
            <v>8265</v>
          </cell>
          <cell r="AC466">
            <v>57084.512605042</v>
          </cell>
          <cell r="AF466">
            <v>3954</v>
          </cell>
          <cell r="AH466">
            <v>25300</v>
          </cell>
          <cell r="AI466">
            <v>275.32778999999999</v>
          </cell>
          <cell r="AJ466">
            <v>17512725</v>
          </cell>
          <cell r="AK466">
            <v>13045849</v>
          </cell>
          <cell r="AL466">
            <v>2.6910963999999999E-2</v>
          </cell>
          <cell r="AM466">
            <v>1.5888920000000001E-2</v>
          </cell>
          <cell r="AN466">
            <v>5.7543657999999998E-2</v>
          </cell>
          <cell r="AO466">
            <v>4.5805899000000002E-3</v>
          </cell>
          <cell r="AP466">
            <v>0.38412290999999998</v>
          </cell>
          <cell r="AQ466">
            <v>4.2253522999999999</v>
          </cell>
          <cell r="AR466">
            <v>11.90781</v>
          </cell>
          <cell r="AS466">
            <v>44.174132999999998</v>
          </cell>
          <cell r="AT466">
            <v>11.907811000000001</v>
          </cell>
          <cell r="AU466">
            <v>8.4507045999999999</v>
          </cell>
          <cell r="AV466">
            <v>14.084507</v>
          </cell>
          <cell r="AW466">
            <v>4.8655567</v>
          </cell>
        </row>
        <row r="467">
          <cell r="A467">
            <v>1186</v>
          </cell>
          <cell r="B467" t="str">
            <v>College Of The Sequoias</v>
          </cell>
          <cell r="C467">
            <v>4</v>
          </cell>
          <cell r="D467" t="str">
            <v>CA</v>
          </cell>
          <cell r="E467">
            <v>6</v>
          </cell>
          <cell r="F467">
            <v>37200</v>
          </cell>
          <cell r="G467" t="str">
            <v>Fresno</v>
          </cell>
          <cell r="H467">
            <v>6107</v>
          </cell>
          <cell r="I467" t="str">
            <v>Tulare</v>
          </cell>
          <cell r="J467">
            <v>93277</v>
          </cell>
          <cell r="K467">
            <v>9</v>
          </cell>
          <cell r="L467" t="str">
            <v>Two-year (public and private not-for-profit)</v>
          </cell>
          <cell r="M467">
            <v>1</v>
          </cell>
          <cell r="N467">
            <v>2</v>
          </cell>
          <cell r="O467">
            <v>1</v>
          </cell>
          <cell r="P467">
            <v>999</v>
          </cell>
          <cell r="Q467">
            <v>2036.2360000000001</v>
          </cell>
          <cell r="R467">
            <v>2243.2878000000001</v>
          </cell>
          <cell r="S467">
            <v>0</v>
          </cell>
          <cell r="T467">
            <v>0</v>
          </cell>
          <cell r="U467">
            <v>0</v>
          </cell>
          <cell r="V467">
            <v>10720</v>
          </cell>
          <cell r="W467">
            <v>10251</v>
          </cell>
          <cell r="X467">
            <v>1362</v>
          </cell>
          <cell r="Y467">
            <v>352</v>
          </cell>
          <cell r="Z467">
            <v>0.174136664217487</v>
          </cell>
          <cell r="AA467">
            <v>0.34093959731543599</v>
          </cell>
          <cell r="AB467">
            <v>8340</v>
          </cell>
          <cell r="AC467">
            <v>67090.589887640395</v>
          </cell>
          <cell r="AF467">
            <v>1915</v>
          </cell>
          <cell r="AH467">
            <v>26500</v>
          </cell>
          <cell r="AI467">
            <v>200.17062000000001</v>
          </cell>
          <cell r="AJ467">
            <v>25716758</v>
          </cell>
          <cell r="AK467">
            <v>21583486</v>
          </cell>
          <cell r="AL467">
            <v>4.5751634999999999E-2</v>
          </cell>
          <cell r="AM467">
            <v>3.1216467000000001E-2</v>
          </cell>
          <cell r="AN467">
            <v>0.39635157999999998</v>
          </cell>
          <cell r="AO467">
            <v>1.7559263E-3</v>
          </cell>
          <cell r="AP467">
            <v>3.2629559000000001</v>
          </cell>
          <cell r="AQ467">
            <v>18.138195</v>
          </cell>
          <cell r="AR467">
            <v>6.6218810000000001</v>
          </cell>
          <cell r="AS467">
            <v>37.044147000000002</v>
          </cell>
          <cell r="AT467">
            <v>18.042227</v>
          </cell>
          <cell r="AU467">
            <v>9.5009593999999993</v>
          </cell>
          <cell r="AV467">
            <v>4.7024955999999998</v>
          </cell>
          <cell r="AW467">
            <v>2.6871402</v>
          </cell>
        </row>
        <row r="468">
          <cell r="A468">
            <v>1187</v>
          </cell>
          <cell r="B468" t="str">
            <v>College Of The Siskiyous</v>
          </cell>
          <cell r="C468">
            <v>4</v>
          </cell>
          <cell r="D468" t="str">
            <v>CA</v>
          </cell>
          <cell r="E468">
            <v>6</v>
          </cell>
          <cell r="F468">
            <v>36501</v>
          </cell>
          <cell r="G468" t="str">
            <v>Klamath Falls</v>
          </cell>
          <cell r="H468">
            <v>6093</v>
          </cell>
          <cell r="I468" t="str">
            <v>Siskiyou</v>
          </cell>
          <cell r="J468">
            <v>96094</v>
          </cell>
          <cell r="K468">
            <v>9</v>
          </cell>
          <cell r="L468" t="str">
            <v>Two-year (public and private not-for-profit)</v>
          </cell>
          <cell r="M468">
            <v>1</v>
          </cell>
          <cell r="N468">
            <v>2</v>
          </cell>
          <cell r="O468">
            <v>1</v>
          </cell>
          <cell r="P468">
            <v>999</v>
          </cell>
          <cell r="Q468">
            <v>2824.0664000000002</v>
          </cell>
          <cell r="R468">
            <v>4264.3563999999997</v>
          </cell>
          <cell r="S468">
            <v>0</v>
          </cell>
          <cell r="T468">
            <v>0</v>
          </cell>
          <cell r="U468">
            <v>0</v>
          </cell>
          <cell r="V468">
            <v>2533</v>
          </cell>
          <cell r="W468">
            <v>2786</v>
          </cell>
          <cell r="X468">
            <v>1146</v>
          </cell>
          <cell r="Y468">
            <v>352</v>
          </cell>
          <cell r="Z468">
            <v>0.16</v>
          </cell>
          <cell r="AA468">
            <v>0.30303030303030298</v>
          </cell>
          <cell r="AB468">
            <v>7380</v>
          </cell>
          <cell r="AC468">
            <v>50483.113207547103</v>
          </cell>
          <cell r="AF468">
            <v>7773</v>
          </cell>
          <cell r="AH468">
            <v>25600</v>
          </cell>
          <cell r="AI468">
            <v>166.47200000000001</v>
          </cell>
          <cell r="AJ468">
            <v>8973533</v>
          </cell>
          <cell r="AK468">
            <v>6166722</v>
          </cell>
          <cell r="AL468">
            <v>3.5175879E-2</v>
          </cell>
          <cell r="AM468">
            <v>2.2254128000000001E-2</v>
          </cell>
          <cell r="AN468">
            <v>5.4558507999999999E-2</v>
          </cell>
          <cell r="AO468">
            <v>7.5376886000000001E-3</v>
          </cell>
          <cell r="AP468">
            <v>1.2048193</v>
          </cell>
          <cell r="AQ468">
            <v>9.0361443000000001</v>
          </cell>
          <cell r="AR468">
            <v>0</v>
          </cell>
          <cell r="AS468">
            <v>75.903617999999994</v>
          </cell>
          <cell r="AT468">
            <v>10.843373</v>
          </cell>
          <cell r="AU468">
            <v>1.807229</v>
          </cell>
          <cell r="AV468">
            <v>1.2048193</v>
          </cell>
          <cell r="AW468">
            <v>0</v>
          </cell>
        </row>
        <row r="469">
          <cell r="A469">
            <v>5208</v>
          </cell>
          <cell r="B469" t="str">
            <v xml:space="preserve">College Of Westchester </v>
          </cell>
          <cell r="C469">
            <v>1</v>
          </cell>
          <cell r="D469" t="str">
            <v>NY</v>
          </cell>
          <cell r="E469">
            <v>36</v>
          </cell>
          <cell r="F469">
            <v>19400</v>
          </cell>
          <cell r="G469" t="str">
            <v>New York</v>
          </cell>
          <cell r="H469">
            <v>36119</v>
          </cell>
          <cell r="I469" t="str">
            <v>Westchester</v>
          </cell>
          <cell r="J469">
            <v>10606</v>
          </cell>
          <cell r="K469">
            <v>10</v>
          </cell>
          <cell r="L469" t="str">
            <v>Four-year for-profit</v>
          </cell>
          <cell r="M469">
            <v>3</v>
          </cell>
          <cell r="N469">
            <v>1</v>
          </cell>
          <cell r="O469">
            <v>0</v>
          </cell>
          <cell r="P469">
            <v>999</v>
          </cell>
          <cell r="Q469">
            <v>2705.6842999999999</v>
          </cell>
          <cell r="R469">
            <v>5872.1171999999997</v>
          </cell>
          <cell r="S469">
            <v>0</v>
          </cell>
          <cell r="T469">
            <v>0</v>
          </cell>
          <cell r="U469">
            <v>0</v>
          </cell>
          <cell r="V469">
            <v>1197</v>
          </cell>
          <cell r="W469">
            <v>1072</v>
          </cell>
          <cell r="X469">
            <v>21015</v>
          </cell>
          <cell r="Y469">
            <v>13995</v>
          </cell>
          <cell r="AA469">
            <v>0.42013888888888801</v>
          </cell>
          <cell r="AB469">
            <v>4946</v>
          </cell>
          <cell r="AC469">
            <v>33761.259259259197</v>
          </cell>
          <cell r="AF469">
            <v>19996</v>
          </cell>
          <cell r="AH469">
            <v>38700</v>
          </cell>
          <cell r="AJ469">
            <v>6124639</v>
          </cell>
          <cell r="AK469">
            <v>3550204</v>
          </cell>
          <cell r="AL469">
            <v>1.8656716E-2</v>
          </cell>
          <cell r="AM469">
            <v>0.23134328000000001</v>
          </cell>
          <cell r="AN469">
            <v>0.26865673000000001</v>
          </cell>
          <cell r="AO469">
            <v>1.8656715999999999E-3</v>
          </cell>
          <cell r="AP469">
            <v>0</v>
          </cell>
          <cell r="AQ469">
            <v>60</v>
          </cell>
          <cell r="AR469">
            <v>0</v>
          </cell>
          <cell r="AS469">
            <v>0</v>
          </cell>
          <cell r="AT469">
            <v>0</v>
          </cell>
          <cell r="AU469">
            <v>40</v>
          </cell>
          <cell r="AV469">
            <v>0</v>
          </cell>
          <cell r="AW469">
            <v>0</v>
          </cell>
        </row>
        <row r="470">
          <cell r="A470">
            <v>3705</v>
          </cell>
          <cell r="B470" t="str">
            <v>College Of William &amp; Mary</v>
          </cell>
          <cell r="C470">
            <v>3</v>
          </cell>
          <cell r="D470" t="str">
            <v>VA</v>
          </cell>
          <cell r="E470">
            <v>51</v>
          </cell>
          <cell r="F470">
            <v>2500</v>
          </cell>
          <cell r="G470" t="str">
            <v>Newport News</v>
          </cell>
          <cell r="H470">
            <v>51830</v>
          </cell>
          <cell r="I470" t="str">
            <v>Williamsburg City</v>
          </cell>
          <cell r="J470">
            <v>23187</v>
          </cell>
          <cell r="K470">
            <v>2</v>
          </cell>
          <cell r="L470" t="str">
            <v>Other elite schools (public and private)</v>
          </cell>
          <cell r="M470">
            <v>1</v>
          </cell>
          <cell r="N470">
            <v>1</v>
          </cell>
          <cell r="O470">
            <v>1</v>
          </cell>
          <cell r="P470">
            <v>1</v>
          </cell>
          <cell r="Q470">
            <v>7709.2446</v>
          </cell>
          <cell r="R470">
            <v>12660.927</v>
          </cell>
          <cell r="S470">
            <v>0</v>
          </cell>
          <cell r="T470">
            <v>0</v>
          </cell>
          <cell r="U470">
            <v>0</v>
          </cell>
          <cell r="V470">
            <v>6271</v>
          </cell>
          <cell r="W470">
            <v>7530</v>
          </cell>
          <cell r="X470">
            <v>15465</v>
          </cell>
          <cell r="Y470">
            <v>4687</v>
          </cell>
          <cell r="Z470">
            <v>0.89932885906040205</v>
          </cell>
          <cell r="AA470">
            <v>0.905873493975903</v>
          </cell>
          <cell r="AB470">
            <v>10253</v>
          </cell>
          <cell r="AC470">
            <v>74555.134191176403</v>
          </cell>
          <cell r="AD470">
            <v>1370</v>
          </cell>
          <cell r="AE470">
            <v>1325</v>
          </cell>
          <cell r="AF470">
            <v>20724</v>
          </cell>
          <cell r="AG470">
            <v>0.66790002999999998</v>
          </cell>
          <cell r="AH470">
            <v>56400</v>
          </cell>
          <cell r="AI470">
            <v>4735.7461000000003</v>
          </cell>
          <cell r="AJ470">
            <v>98490201</v>
          </cell>
          <cell r="AK470">
            <v>62458036</v>
          </cell>
          <cell r="AL470">
            <v>6.7323185999999993E-2</v>
          </cell>
          <cell r="AM470">
            <v>4.5120858E-2</v>
          </cell>
          <cell r="AN470">
            <v>2.7931959999999999E-2</v>
          </cell>
          <cell r="AO470">
            <v>1.5935542E-2</v>
          </cell>
          <cell r="AP470">
            <v>18.306802999999999</v>
          </cell>
          <cell r="AQ470">
            <v>14.254704</v>
          </cell>
          <cell r="AR470">
            <v>0</v>
          </cell>
          <cell r="AS470">
            <v>8.6830683000000004</v>
          </cell>
          <cell r="AT470">
            <v>0.21707670000000001</v>
          </cell>
          <cell r="AU470">
            <v>21.201159000000001</v>
          </cell>
          <cell r="AV470">
            <v>37.337192999999999</v>
          </cell>
          <cell r="AW470">
            <v>0</v>
          </cell>
        </row>
        <row r="471">
          <cell r="A471">
            <v>3037</v>
          </cell>
          <cell r="B471" t="str">
            <v xml:space="preserve">College Of Wooster </v>
          </cell>
          <cell r="C471">
            <v>2</v>
          </cell>
          <cell r="D471" t="str">
            <v>OH</v>
          </cell>
          <cell r="E471">
            <v>39</v>
          </cell>
          <cell r="F471">
            <v>15000</v>
          </cell>
          <cell r="G471" t="str">
            <v>Canton</v>
          </cell>
          <cell r="H471">
            <v>39169</v>
          </cell>
          <cell r="I471" t="str">
            <v>Wayne</v>
          </cell>
          <cell r="J471">
            <v>44691</v>
          </cell>
          <cell r="K471">
            <v>6</v>
          </cell>
          <cell r="L471" t="str">
            <v>Selective private</v>
          </cell>
          <cell r="M471">
            <v>2</v>
          </cell>
          <cell r="N471">
            <v>1</v>
          </cell>
          <cell r="O471">
            <v>0</v>
          </cell>
          <cell r="P471">
            <v>3</v>
          </cell>
          <cell r="Q471">
            <v>9417.3544999999995</v>
          </cell>
          <cell r="R471">
            <v>12599.358</v>
          </cell>
          <cell r="S471">
            <v>0</v>
          </cell>
          <cell r="T471">
            <v>0</v>
          </cell>
          <cell r="U471">
            <v>0</v>
          </cell>
          <cell r="V471">
            <v>2102</v>
          </cell>
          <cell r="W471">
            <v>1837</v>
          </cell>
          <cell r="X471">
            <v>43350</v>
          </cell>
          <cell r="Y471">
            <v>21520</v>
          </cell>
          <cell r="Z471">
            <v>0.75045871559633004</v>
          </cell>
          <cell r="AA471">
            <v>0.64922480620154999</v>
          </cell>
          <cell r="AB471">
            <v>8007</v>
          </cell>
          <cell r="AC471">
            <v>55841.567164179098</v>
          </cell>
          <cell r="AD471">
            <v>1210</v>
          </cell>
          <cell r="AE471">
            <v>1180</v>
          </cell>
          <cell r="AF471">
            <v>11364</v>
          </cell>
          <cell r="AG471">
            <v>0.43669998999999998</v>
          </cell>
          <cell r="AH471">
            <v>44400</v>
          </cell>
          <cell r="AJ471">
            <v>25239387</v>
          </cell>
          <cell r="AK471">
            <v>15838796</v>
          </cell>
          <cell r="AL471">
            <v>1.6875339999999999E-2</v>
          </cell>
          <cell r="AM471">
            <v>3.8649972999999997E-2</v>
          </cell>
          <cell r="AN471">
            <v>6.5323897000000002E-3</v>
          </cell>
          <cell r="AO471">
            <v>7.5666844999999996E-2</v>
          </cell>
          <cell r="AP471">
            <v>36.494250999999998</v>
          </cell>
          <cell r="AQ471">
            <v>0</v>
          </cell>
          <cell r="AR471">
            <v>2.8735632999999998</v>
          </cell>
          <cell r="AS471">
            <v>3.4482757999999998</v>
          </cell>
          <cell r="AT471">
            <v>0</v>
          </cell>
          <cell r="AU471">
            <v>20.402297999999998</v>
          </cell>
          <cell r="AV471">
            <v>36.781609000000003</v>
          </cell>
          <cell r="AW471">
            <v>0</v>
          </cell>
        </row>
        <row r="472">
          <cell r="A472">
            <v>25943</v>
          </cell>
          <cell r="B472" t="str">
            <v>CollegeAmerica Denver</v>
          </cell>
          <cell r="C472">
            <v>4</v>
          </cell>
          <cell r="D472" t="str">
            <v>CO</v>
          </cell>
          <cell r="E472">
            <v>8</v>
          </cell>
          <cell r="F472">
            <v>28900</v>
          </cell>
          <cell r="G472" t="str">
            <v>Denver</v>
          </cell>
          <cell r="H472">
            <v>8031</v>
          </cell>
          <cell r="I472" t="str">
            <v>Denver</v>
          </cell>
          <cell r="J472">
            <v>80222</v>
          </cell>
          <cell r="K472">
            <v>8</v>
          </cell>
          <cell r="L472" t="str">
            <v>Nonselective four-year private not-for-profit</v>
          </cell>
          <cell r="M472">
            <v>2</v>
          </cell>
          <cell r="N472">
            <v>1</v>
          </cell>
          <cell r="O472">
            <v>0</v>
          </cell>
          <cell r="P472">
            <v>999</v>
          </cell>
          <cell r="Q472">
            <v>1612.6643999999999</v>
          </cell>
          <cell r="R472">
            <v>5975.5649000000003</v>
          </cell>
          <cell r="S472">
            <v>0</v>
          </cell>
          <cell r="T472">
            <v>0</v>
          </cell>
          <cell r="U472">
            <v>0</v>
          </cell>
          <cell r="V472">
            <v>449</v>
          </cell>
          <cell r="W472">
            <v>399</v>
          </cell>
          <cell r="X472">
            <v>17965.578000000001</v>
          </cell>
          <cell r="Z472">
            <v>0.29962261442184801</v>
          </cell>
          <cell r="AB472">
            <v>3645.9443000000001</v>
          </cell>
          <cell r="AC472">
            <v>28637</v>
          </cell>
          <cell r="AF472">
            <v>19674.759999999998</v>
          </cell>
          <cell r="AH472">
            <v>28800</v>
          </cell>
          <cell r="AJ472">
            <v>2460141.6698564501</v>
          </cell>
          <cell r="AK472">
            <v>651672</v>
          </cell>
          <cell r="AL472">
            <v>6.0150376999999998E-2</v>
          </cell>
          <cell r="AM472">
            <v>8.2706764000000002E-2</v>
          </cell>
          <cell r="AN472">
            <v>0.24310777</v>
          </cell>
          <cell r="AO472">
            <v>2.5062655999999999E-3</v>
          </cell>
          <cell r="AP472">
            <v>0</v>
          </cell>
          <cell r="AQ472">
            <v>6.3636365000000001</v>
          </cell>
          <cell r="AR472">
            <v>0</v>
          </cell>
          <cell r="AS472">
            <v>0</v>
          </cell>
          <cell r="AT472">
            <v>0</v>
          </cell>
          <cell r="AU472">
            <v>93.636359999999996</v>
          </cell>
          <cell r="AV472">
            <v>0</v>
          </cell>
          <cell r="AW472">
            <v>0</v>
          </cell>
        </row>
        <row r="473">
          <cell r="A473">
            <v>23614</v>
          </cell>
          <cell r="B473" t="str">
            <v>Collin County Community College</v>
          </cell>
          <cell r="C473">
            <v>3</v>
          </cell>
          <cell r="D473" t="str">
            <v>TX</v>
          </cell>
          <cell r="E473">
            <v>48</v>
          </cell>
          <cell r="F473">
            <v>33100</v>
          </cell>
          <cell r="G473" t="str">
            <v>Dallas</v>
          </cell>
          <cell r="H473">
            <v>48085</v>
          </cell>
          <cell r="I473" t="str">
            <v>Collin</v>
          </cell>
          <cell r="J473">
            <v>75069</v>
          </cell>
          <cell r="K473">
            <v>9</v>
          </cell>
          <cell r="L473" t="str">
            <v>Two-year (public and private not-for-profit)</v>
          </cell>
          <cell r="M473">
            <v>1</v>
          </cell>
          <cell r="N473">
            <v>2</v>
          </cell>
          <cell r="O473">
            <v>1</v>
          </cell>
          <cell r="P473">
            <v>999</v>
          </cell>
          <cell r="Q473">
            <v>1840.2164</v>
          </cell>
          <cell r="R473">
            <v>2239.5427</v>
          </cell>
          <cell r="S473">
            <v>0</v>
          </cell>
          <cell r="T473">
            <v>0</v>
          </cell>
          <cell r="U473">
            <v>0</v>
          </cell>
          <cell r="V473">
            <v>27972</v>
          </cell>
          <cell r="W473">
            <v>12996</v>
          </cell>
          <cell r="X473">
            <v>2344</v>
          </cell>
          <cell r="Y473">
            <v>980</v>
          </cell>
          <cell r="Z473">
            <v>0.110518053375196</v>
          </cell>
          <cell r="AA473">
            <v>5.4820415879017002E-2</v>
          </cell>
          <cell r="AB473">
            <v>6423</v>
          </cell>
          <cell r="AC473">
            <v>44836.705882352901</v>
          </cell>
          <cell r="AF473">
            <v>4298</v>
          </cell>
          <cell r="AH473">
            <v>35400</v>
          </cell>
          <cell r="AJ473">
            <v>56805152</v>
          </cell>
          <cell r="AK473">
            <v>24599562</v>
          </cell>
          <cell r="AL473">
            <v>6.3558020000000007E-2</v>
          </cell>
          <cell r="AM473">
            <v>5.1631271999999999E-2</v>
          </cell>
          <cell r="AN473">
            <v>6.9713756000000002E-2</v>
          </cell>
          <cell r="AO473">
            <v>5.4401353E-2</v>
          </cell>
          <cell r="AP473">
            <v>5.2380953000000003</v>
          </cell>
          <cell r="AQ473">
            <v>16.666665999999999</v>
          </cell>
          <cell r="AR473">
            <v>9.5238093999999993</v>
          </cell>
          <cell r="AS473">
            <v>48.690474999999999</v>
          </cell>
          <cell r="AT473">
            <v>10.714286</v>
          </cell>
          <cell r="AU473">
            <v>5</v>
          </cell>
          <cell r="AV473">
            <v>0</v>
          </cell>
          <cell r="AW473">
            <v>4.1666664999999998</v>
          </cell>
        </row>
        <row r="474">
          <cell r="A474">
            <v>9401</v>
          </cell>
          <cell r="B474" t="str">
            <v>Colorado Christian University</v>
          </cell>
          <cell r="C474">
            <v>4</v>
          </cell>
          <cell r="D474" t="str">
            <v>CO</v>
          </cell>
          <cell r="E474">
            <v>8</v>
          </cell>
          <cell r="F474">
            <v>28900</v>
          </cell>
          <cell r="G474" t="str">
            <v>Denver</v>
          </cell>
          <cell r="H474">
            <v>8059</v>
          </cell>
          <cell r="I474" t="str">
            <v>Jefferson</v>
          </cell>
          <cell r="J474">
            <v>80226</v>
          </cell>
          <cell r="K474">
            <v>6</v>
          </cell>
          <cell r="L474" t="str">
            <v>Selective private</v>
          </cell>
          <cell r="M474">
            <v>2</v>
          </cell>
          <cell r="N474">
            <v>1</v>
          </cell>
          <cell r="O474">
            <v>0</v>
          </cell>
          <cell r="P474">
            <v>3</v>
          </cell>
          <cell r="Q474">
            <v>4994.9492</v>
          </cell>
          <cell r="R474">
            <v>3677.7089999999998</v>
          </cell>
          <cell r="S474">
            <v>0</v>
          </cell>
          <cell r="T474">
            <v>0</v>
          </cell>
          <cell r="U474">
            <v>0</v>
          </cell>
          <cell r="V474">
            <v>4973</v>
          </cell>
          <cell r="W474">
            <v>1967</v>
          </cell>
          <cell r="X474">
            <v>20935</v>
          </cell>
          <cell r="Y474">
            <v>11400</v>
          </cell>
          <cell r="Z474">
            <v>0.36966824644549701</v>
          </cell>
          <cell r="AA474">
            <v>0.33185840707964598</v>
          </cell>
          <cell r="AB474">
            <v>5817</v>
          </cell>
          <cell r="AC474">
            <v>41728.4375</v>
          </cell>
          <cell r="AE474">
            <v>1074</v>
          </cell>
          <cell r="AF474">
            <v>22074</v>
          </cell>
          <cell r="AG474">
            <v>2.3600000999999999E-2</v>
          </cell>
          <cell r="AH474">
            <v>40500</v>
          </cell>
          <cell r="AJ474">
            <v>14189541</v>
          </cell>
          <cell r="AK474">
            <v>8394417</v>
          </cell>
          <cell r="AL474">
            <v>1.3022247000000001E-2</v>
          </cell>
          <cell r="AM474">
            <v>6.4026043000000005E-2</v>
          </cell>
          <cell r="AN474">
            <v>5.3716767999999998E-2</v>
          </cell>
          <cell r="AO474">
            <v>7.5963102000000003E-3</v>
          </cell>
          <cell r="AP474">
            <v>1.6822429999999999</v>
          </cell>
          <cell r="AQ474">
            <v>65.794394999999994</v>
          </cell>
          <cell r="AR474">
            <v>0</v>
          </cell>
          <cell r="AS474">
            <v>3.5514020999999998</v>
          </cell>
          <cell r="AT474">
            <v>10.280374</v>
          </cell>
          <cell r="AU474">
            <v>2.6168225000000001</v>
          </cell>
          <cell r="AV474">
            <v>16.074766</v>
          </cell>
          <cell r="AW474">
            <v>0</v>
          </cell>
        </row>
        <row r="475">
          <cell r="A475">
            <v>1347</v>
          </cell>
          <cell r="B475" t="str">
            <v>Colorado College</v>
          </cell>
          <cell r="C475">
            <v>4</v>
          </cell>
          <cell r="D475" t="str">
            <v>CO</v>
          </cell>
          <cell r="E475">
            <v>8</v>
          </cell>
          <cell r="F475">
            <v>28401</v>
          </cell>
          <cell r="G475" t="str">
            <v>Colorado Springs</v>
          </cell>
          <cell r="H475">
            <v>8041</v>
          </cell>
          <cell r="I475" t="str">
            <v>El Paso</v>
          </cell>
          <cell r="J475">
            <v>80903</v>
          </cell>
          <cell r="K475">
            <v>4</v>
          </cell>
          <cell r="L475" t="str">
            <v>Highly selective private</v>
          </cell>
          <cell r="M475">
            <v>2</v>
          </cell>
          <cell r="N475">
            <v>1</v>
          </cell>
          <cell r="O475">
            <v>0</v>
          </cell>
          <cell r="P475">
            <v>2</v>
          </cell>
          <cell r="Q475">
            <v>13340.043</v>
          </cell>
          <cell r="R475">
            <v>17548.145</v>
          </cell>
          <cell r="S475">
            <v>0</v>
          </cell>
          <cell r="T475">
            <v>0</v>
          </cell>
          <cell r="U475">
            <v>0</v>
          </cell>
          <cell r="V475">
            <v>2041</v>
          </cell>
          <cell r="W475">
            <v>1942</v>
          </cell>
          <cell r="X475">
            <v>46410</v>
          </cell>
          <cell r="Y475">
            <v>22800</v>
          </cell>
          <cell r="Z475">
            <v>0.87213740458015199</v>
          </cell>
          <cell r="AA475">
            <v>0.82633587786259499</v>
          </cell>
          <cell r="AB475">
            <v>10886</v>
          </cell>
          <cell r="AC475">
            <v>66805.154761904705</v>
          </cell>
          <cell r="AE475">
            <v>1270</v>
          </cell>
          <cell r="AF475">
            <v>11662</v>
          </cell>
          <cell r="AG475">
            <v>0.77719998000000001</v>
          </cell>
          <cell r="AH475">
            <v>41100</v>
          </cell>
          <cell r="AJ475">
            <v>36551095</v>
          </cell>
          <cell r="AK475">
            <v>25267450</v>
          </cell>
          <cell r="AL475">
            <v>3.8561749999999999E-2</v>
          </cell>
          <cell r="AM475">
            <v>2.4491922999999999E-2</v>
          </cell>
          <cell r="AN475">
            <v>5.5758207999999997E-2</v>
          </cell>
          <cell r="AO475">
            <v>2.4491922999999999E-2</v>
          </cell>
          <cell r="AP475">
            <v>29.553903999999999</v>
          </cell>
          <cell r="AQ475">
            <v>0</v>
          </cell>
          <cell r="AR475">
            <v>0</v>
          </cell>
          <cell r="AS475">
            <v>6.5055760999999999</v>
          </cell>
          <cell r="AT475">
            <v>0</v>
          </cell>
          <cell r="AU475">
            <v>29.925651999999999</v>
          </cell>
          <cell r="AV475">
            <v>34.014870000000002</v>
          </cell>
          <cell r="AW475">
            <v>0</v>
          </cell>
        </row>
        <row r="476">
          <cell r="A476">
            <v>1358</v>
          </cell>
          <cell r="B476" t="str">
            <v>Colorado Mesa University</v>
          </cell>
          <cell r="C476">
            <v>4</v>
          </cell>
          <cell r="D476" t="str">
            <v>CO</v>
          </cell>
          <cell r="E476">
            <v>8</v>
          </cell>
          <cell r="F476">
            <v>35201</v>
          </cell>
          <cell r="G476" t="str">
            <v>Grand Junction</v>
          </cell>
          <cell r="H476">
            <v>8077</v>
          </cell>
          <cell r="I476" t="str">
            <v>Mesa</v>
          </cell>
          <cell r="J476">
            <v>81501</v>
          </cell>
          <cell r="K476">
            <v>5</v>
          </cell>
          <cell r="L476" t="str">
            <v>Selective public</v>
          </cell>
          <cell r="M476">
            <v>1</v>
          </cell>
          <cell r="N476">
            <v>1</v>
          </cell>
          <cell r="O476">
            <v>1</v>
          </cell>
          <cell r="P476">
            <v>4</v>
          </cell>
          <cell r="Q476">
            <v>2920.4931999999999</v>
          </cell>
          <cell r="R476">
            <v>3642.6010999999999</v>
          </cell>
          <cell r="S476">
            <v>0</v>
          </cell>
          <cell r="T476">
            <v>0</v>
          </cell>
          <cell r="U476">
            <v>0</v>
          </cell>
          <cell r="V476">
            <v>9576</v>
          </cell>
          <cell r="W476">
            <v>5212</v>
          </cell>
          <cell r="X476">
            <v>7116</v>
          </cell>
          <cell r="Y476">
            <v>2185</v>
          </cell>
          <cell r="Z476">
            <v>0.36297376093294398</v>
          </cell>
          <cell r="AA476">
            <v>0.31847133757961699</v>
          </cell>
          <cell r="AB476">
            <v>6428</v>
          </cell>
          <cell r="AC476">
            <v>43835.125603864697</v>
          </cell>
          <cell r="AD476">
            <v>966.5</v>
          </cell>
          <cell r="AF476">
            <v>13340</v>
          </cell>
          <cell r="AG476">
            <v>0.17879999999999999</v>
          </cell>
          <cell r="AH476">
            <v>34600</v>
          </cell>
          <cell r="AJ476">
            <v>32914852</v>
          </cell>
          <cell r="AK476">
            <v>15029931</v>
          </cell>
          <cell r="AL476">
            <v>1.4139827000000001E-2</v>
          </cell>
          <cell r="AM476">
            <v>1.4532600999999999E-2</v>
          </cell>
          <cell r="AN476">
            <v>7.3448546000000003E-2</v>
          </cell>
          <cell r="AO476">
            <v>7.4626863999999998E-3</v>
          </cell>
          <cell r="AP476">
            <v>9.6989964999999998</v>
          </cell>
          <cell r="AQ476">
            <v>24.247492000000001</v>
          </cell>
          <cell r="AR476">
            <v>4.3478260000000004</v>
          </cell>
          <cell r="AS476">
            <v>14.381271</v>
          </cell>
          <cell r="AT476">
            <v>0.66889631999999999</v>
          </cell>
          <cell r="AU476">
            <v>18.227425</v>
          </cell>
          <cell r="AV476">
            <v>17.558529</v>
          </cell>
          <cell r="AW476">
            <v>10.869565</v>
          </cell>
        </row>
        <row r="477">
          <cell r="A477">
            <v>4506</v>
          </cell>
          <cell r="B477" t="str">
            <v>Colorado Mountain College</v>
          </cell>
          <cell r="C477">
            <v>4</v>
          </cell>
          <cell r="D477" t="str">
            <v>CO</v>
          </cell>
          <cell r="E477">
            <v>8</v>
          </cell>
          <cell r="F477">
            <v>28702</v>
          </cell>
          <cell r="G477" t="str">
            <v>Glenwood Springs</v>
          </cell>
          <cell r="H477">
            <v>8045</v>
          </cell>
          <cell r="I477" t="str">
            <v>Garfield</v>
          </cell>
          <cell r="J477">
            <v>81601</v>
          </cell>
          <cell r="K477">
            <v>7</v>
          </cell>
          <cell r="L477" t="str">
            <v>Nonselective four-year public</v>
          </cell>
          <cell r="M477">
            <v>1</v>
          </cell>
          <cell r="N477">
            <v>1</v>
          </cell>
          <cell r="O477">
            <v>1</v>
          </cell>
          <cell r="P477">
            <v>999</v>
          </cell>
          <cell r="Q477">
            <v>1245.6433</v>
          </cell>
          <cell r="R477">
            <v>4679.3456999999999</v>
          </cell>
          <cell r="S477">
            <v>0</v>
          </cell>
          <cell r="T477">
            <v>0</v>
          </cell>
          <cell r="U477">
            <v>0</v>
          </cell>
          <cell r="V477">
            <v>5893</v>
          </cell>
          <cell r="W477">
            <v>7407</v>
          </cell>
          <cell r="X477">
            <v>3930</v>
          </cell>
          <cell r="Y477">
            <v>2140</v>
          </cell>
          <cell r="AA477">
            <v>0.190600522193211</v>
          </cell>
          <cell r="AB477">
            <v>7959</v>
          </cell>
          <cell r="AC477">
            <v>48680.164835164796</v>
          </cell>
          <cell r="AF477">
            <v>9532</v>
          </cell>
          <cell r="AH477">
            <v>28800</v>
          </cell>
          <cell r="AJ477">
            <v>24977612</v>
          </cell>
          <cell r="AK477">
            <v>11011901</v>
          </cell>
          <cell r="AL477">
            <v>1.1745646E-2</v>
          </cell>
          <cell r="AM477">
            <v>1.4850817000000001E-2</v>
          </cell>
          <cell r="AN477">
            <v>8.1139459999999997E-2</v>
          </cell>
          <cell r="AO477">
            <v>6.0753342999999996E-3</v>
          </cell>
          <cell r="AP477">
            <v>4.6468401000000004</v>
          </cell>
          <cell r="AQ477">
            <v>11.710037</v>
          </cell>
          <cell r="AR477">
            <v>39.219329999999999</v>
          </cell>
          <cell r="AS477">
            <v>31.784386000000001</v>
          </cell>
          <cell r="AT477">
            <v>7.4349442000000003</v>
          </cell>
          <cell r="AU477">
            <v>5.2044610999999996</v>
          </cell>
          <cell r="AV477">
            <v>0</v>
          </cell>
          <cell r="AW477">
            <v>0</v>
          </cell>
        </row>
        <row r="478">
          <cell r="A478">
            <v>1359</v>
          </cell>
          <cell r="B478" t="str">
            <v>Colorado Northwestern Community College</v>
          </cell>
          <cell r="C478">
            <v>4</v>
          </cell>
          <cell r="D478" t="str">
            <v>CO</v>
          </cell>
          <cell r="E478">
            <v>8</v>
          </cell>
          <cell r="F478">
            <v>36401</v>
          </cell>
          <cell r="G478" t="str">
            <v>Steamboat Springs</v>
          </cell>
          <cell r="H478">
            <v>8103</v>
          </cell>
          <cell r="I478" t="str">
            <v>Rio Blanco</v>
          </cell>
          <cell r="J478">
            <v>81648</v>
          </cell>
          <cell r="K478">
            <v>9</v>
          </cell>
          <cell r="L478" t="str">
            <v>Two-year (public and private not-for-profit)</v>
          </cell>
          <cell r="M478">
            <v>1</v>
          </cell>
          <cell r="N478">
            <v>2</v>
          </cell>
          <cell r="O478">
            <v>1</v>
          </cell>
          <cell r="P478">
            <v>999</v>
          </cell>
          <cell r="Q478">
            <v>1992.0231000000001</v>
          </cell>
          <cell r="R478">
            <v>5376.7168000000001</v>
          </cell>
          <cell r="S478">
            <v>0</v>
          </cell>
          <cell r="T478">
            <v>0</v>
          </cell>
          <cell r="U478">
            <v>0</v>
          </cell>
          <cell r="V478">
            <v>1138</v>
          </cell>
          <cell r="W478">
            <v>1834</v>
          </cell>
          <cell r="X478">
            <v>3682</v>
          </cell>
          <cell r="Y478">
            <v>1809</v>
          </cell>
          <cell r="Z478">
            <v>0.32530120481927699</v>
          </cell>
          <cell r="AA478">
            <v>0.32142857142857101</v>
          </cell>
          <cell r="AB478">
            <v>4769</v>
          </cell>
          <cell r="AC478">
            <v>35938.722222222197</v>
          </cell>
          <cell r="AF478">
            <v>9304</v>
          </cell>
          <cell r="AH478">
            <v>38300</v>
          </cell>
          <cell r="AJ478">
            <v>4909442</v>
          </cell>
          <cell r="AK478">
            <v>4080528</v>
          </cell>
          <cell r="AL478">
            <v>2.7262813000000002E-3</v>
          </cell>
          <cell r="AM478">
            <v>1.0359869000000001E-2</v>
          </cell>
          <cell r="AN478">
            <v>2.9443838E-2</v>
          </cell>
          <cell r="AO478">
            <v>0</v>
          </cell>
          <cell r="AP478">
            <v>0</v>
          </cell>
          <cell r="AQ478">
            <v>11.711712</v>
          </cell>
          <cell r="AR478">
            <v>18.018018999999999</v>
          </cell>
          <cell r="AS478">
            <v>50.450451000000001</v>
          </cell>
          <cell r="AT478">
            <v>4.5045047</v>
          </cell>
          <cell r="AU478">
            <v>0</v>
          </cell>
          <cell r="AV478">
            <v>0</v>
          </cell>
          <cell r="AW478">
            <v>15.315315</v>
          </cell>
        </row>
        <row r="479">
          <cell r="A479">
            <v>1348</v>
          </cell>
          <cell r="B479" t="str">
            <v>Colorado School Of Mines</v>
          </cell>
          <cell r="C479">
            <v>4</v>
          </cell>
          <cell r="D479" t="str">
            <v>CO</v>
          </cell>
          <cell r="E479">
            <v>8</v>
          </cell>
          <cell r="F479">
            <v>28900</v>
          </cell>
          <cell r="G479" t="str">
            <v>Denver</v>
          </cell>
          <cell r="H479">
            <v>8059</v>
          </cell>
          <cell r="I479" t="str">
            <v>Jefferson</v>
          </cell>
          <cell r="J479">
            <v>80401</v>
          </cell>
          <cell r="K479">
            <v>3</v>
          </cell>
          <cell r="L479" t="str">
            <v>Highly selective public</v>
          </cell>
          <cell r="M479">
            <v>1</v>
          </cell>
          <cell r="N479">
            <v>1</v>
          </cell>
          <cell r="O479">
            <v>1</v>
          </cell>
          <cell r="P479">
            <v>2</v>
          </cell>
          <cell r="Q479">
            <v>8241.7607000000007</v>
          </cell>
          <cell r="R479">
            <v>11231.313</v>
          </cell>
          <cell r="S479">
            <v>0</v>
          </cell>
          <cell r="T479">
            <v>0</v>
          </cell>
          <cell r="U479">
            <v>0</v>
          </cell>
          <cell r="V479">
            <v>4291</v>
          </cell>
          <cell r="W479">
            <v>3738</v>
          </cell>
          <cell r="X479">
            <v>16918</v>
          </cell>
          <cell r="Y479">
            <v>5412</v>
          </cell>
          <cell r="Z479">
            <v>0.69689119170984404</v>
          </cell>
          <cell r="AA479">
            <v>0.58527827648114905</v>
          </cell>
          <cell r="AB479">
            <v>10579</v>
          </cell>
          <cell r="AC479">
            <v>73708.784313725497</v>
          </cell>
          <cell r="AD479">
            <v>1315</v>
          </cell>
          <cell r="AE479">
            <v>1240</v>
          </cell>
          <cell r="AF479">
            <v>19966</v>
          </cell>
          <cell r="AG479">
            <v>0.62570000000000003</v>
          </cell>
          <cell r="AH479">
            <v>74700</v>
          </cell>
          <cell r="AI479">
            <v>4536.2133999999996</v>
          </cell>
          <cell r="AJ479">
            <v>59043864</v>
          </cell>
          <cell r="AK479">
            <v>32802280</v>
          </cell>
          <cell r="AL479">
            <v>5.3145759000000001E-2</v>
          </cell>
          <cell r="AM479">
            <v>1.2114107000000001E-2</v>
          </cell>
          <cell r="AN479">
            <v>6.5259866E-2</v>
          </cell>
          <cell r="AO479">
            <v>4.3376319000000003E-2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96.565651000000003</v>
          </cell>
          <cell r="AV479">
            <v>3.4343433000000001</v>
          </cell>
          <cell r="AW479">
            <v>0</v>
          </cell>
        </row>
        <row r="480">
          <cell r="A480">
            <v>1350</v>
          </cell>
          <cell r="B480" t="str">
            <v>Colorado State University</v>
          </cell>
          <cell r="C480">
            <v>4</v>
          </cell>
          <cell r="D480" t="str">
            <v>CO</v>
          </cell>
          <cell r="E480">
            <v>8</v>
          </cell>
          <cell r="F480">
            <v>28800</v>
          </cell>
          <cell r="G480" t="str">
            <v>Fort Collins</v>
          </cell>
          <cell r="H480">
            <v>8069</v>
          </cell>
          <cell r="I480" t="str">
            <v>Larimer</v>
          </cell>
          <cell r="J480">
            <v>80523</v>
          </cell>
          <cell r="K480">
            <v>5</v>
          </cell>
          <cell r="L480" t="str">
            <v>Selective public</v>
          </cell>
          <cell r="M480">
            <v>1</v>
          </cell>
          <cell r="N480">
            <v>1</v>
          </cell>
          <cell r="O480">
            <v>1</v>
          </cell>
          <cell r="P480">
            <v>4</v>
          </cell>
          <cell r="Q480">
            <v>5273.0063</v>
          </cell>
          <cell r="R480">
            <v>7785.4306999999999</v>
          </cell>
          <cell r="S480">
            <v>0</v>
          </cell>
          <cell r="T480">
            <v>0</v>
          </cell>
          <cell r="U480">
            <v>0</v>
          </cell>
          <cell r="V480">
            <v>23548</v>
          </cell>
          <cell r="W480">
            <v>26807</v>
          </cell>
          <cell r="X480">
            <v>9897</v>
          </cell>
          <cell r="Y480">
            <v>3133</v>
          </cell>
          <cell r="Z480">
            <v>0.63832720588235203</v>
          </cell>
          <cell r="AA480">
            <v>0.63116883116883105</v>
          </cell>
          <cell r="AB480">
            <v>8869</v>
          </cell>
          <cell r="AC480">
            <v>71181.665952890704</v>
          </cell>
          <cell r="AD480">
            <v>1140</v>
          </cell>
          <cell r="AE480">
            <v>1110</v>
          </cell>
          <cell r="AF480">
            <v>9898</v>
          </cell>
          <cell r="AG480">
            <v>0.22570001000000001</v>
          </cell>
          <cell r="AH480">
            <v>44300</v>
          </cell>
          <cell r="AI480">
            <v>7002.8994000000002</v>
          </cell>
          <cell r="AJ480">
            <v>222631094</v>
          </cell>
          <cell r="AK480">
            <v>139839008</v>
          </cell>
          <cell r="AL480">
            <v>2.7450790999999999E-2</v>
          </cell>
          <cell r="AM480">
            <v>1.7946739E-2</v>
          </cell>
          <cell r="AN480">
            <v>5.7265534999999999E-2</v>
          </cell>
          <cell r="AO480">
            <v>8.6839059000000003E-3</v>
          </cell>
          <cell r="AP480">
            <v>10.218171999999999</v>
          </cell>
          <cell r="AQ480">
            <v>25.241645999999999</v>
          </cell>
          <cell r="AR480">
            <v>2.8721347000000002</v>
          </cell>
          <cell r="AS480">
            <v>9.1687373999999995</v>
          </cell>
          <cell r="AT480">
            <v>1.4084506999999999</v>
          </cell>
          <cell r="AU480">
            <v>35.376967999999998</v>
          </cell>
          <cell r="AV480">
            <v>15.713891</v>
          </cell>
          <cell r="AW480">
            <v>0</v>
          </cell>
        </row>
        <row r="481">
          <cell r="A481">
            <v>1365</v>
          </cell>
          <cell r="B481" t="str">
            <v>Colorado State University-Pueblo</v>
          </cell>
          <cell r="C481">
            <v>4</v>
          </cell>
          <cell r="D481" t="str">
            <v>CO</v>
          </cell>
          <cell r="E481">
            <v>8</v>
          </cell>
          <cell r="F481">
            <v>28502</v>
          </cell>
          <cell r="G481" t="str">
            <v>Pueblo</v>
          </cell>
          <cell r="H481">
            <v>8101</v>
          </cell>
          <cell r="I481" t="str">
            <v>Pueblo</v>
          </cell>
          <cell r="J481">
            <v>81001</v>
          </cell>
          <cell r="K481">
            <v>5</v>
          </cell>
          <cell r="L481" t="str">
            <v>Selective public</v>
          </cell>
          <cell r="M481">
            <v>1</v>
          </cell>
          <cell r="N481">
            <v>1</v>
          </cell>
          <cell r="O481">
            <v>1</v>
          </cell>
          <cell r="P481">
            <v>5</v>
          </cell>
          <cell r="Q481">
            <v>2518.6387</v>
          </cell>
          <cell r="R481">
            <v>3916.2312000000002</v>
          </cell>
          <cell r="S481">
            <v>0</v>
          </cell>
          <cell r="T481">
            <v>0</v>
          </cell>
          <cell r="U481">
            <v>0</v>
          </cell>
          <cell r="V481">
            <v>5207</v>
          </cell>
          <cell r="W481">
            <v>5531</v>
          </cell>
          <cell r="X481">
            <v>7834</v>
          </cell>
          <cell r="Y481">
            <v>2369</v>
          </cell>
          <cell r="Z481">
            <v>0.33056478405315598</v>
          </cell>
          <cell r="AA481">
            <v>0.297909407665505</v>
          </cell>
          <cell r="AB481">
            <v>6619</v>
          </cell>
          <cell r="AC481">
            <v>49269.094936708803</v>
          </cell>
          <cell r="AD481">
            <v>980</v>
          </cell>
          <cell r="AE481">
            <v>935</v>
          </cell>
          <cell r="AF481">
            <v>11016</v>
          </cell>
          <cell r="AG481">
            <v>5.6600000999999997E-2</v>
          </cell>
          <cell r="AH481">
            <v>36200</v>
          </cell>
          <cell r="AI481">
            <v>447.37335000000002</v>
          </cell>
          <cell r="AJ481">
            <v>25404128</v>
          </cell>
          <cell r="AK481">
            <v>13799732</v>
          </cell>
          <cell r="AL481">
            <v>2.2628700000000002E-2</v>
          </cell>
          <cell r="AM481">
            <v>4.6200263999999998E-2</v>
          </cell>
          <cell r="AN481">
            <v>0.22760701</v>
          </cell>
          <cell r="AO481">
            <v>3.2245897000000003E-2</v>
          </cell>
          <cell r="AP481">
            <v>10.369068</v>
          </cell>
          <cell r="AQ481">
            <v>14.938489000000001</v>
          </cell>
          <cell r="AR481">
            <v>4.5694198999999998</v>
          </cell>
          <cell r="AS481">
            <v>4.2179260000000003</v>
          </cell>
          <cell r="AT481">
            <v>5.0966605999999999</v>
          </cell>
          <cell r="AU481">
            <v>24.428823000000001</v>
          </cell>
          <cell r="AV481">
            <v>36.379612000000002</v>
          </cell>
          <cell r="AW481">
            <v>0</v>
          </cell>
        </row>
        <row r="482">
          <cell r="A482">
            <v>10148</v>
          </cell>
          <cell r="B482" t="str">
            <v>Colorado Technical University</v>
          </cell>
          <cell r="C482">
            <v>4</v>
          </cell>
          <cell r="D482" t="str">
            <v>CO</v>
          </cell>
          <cell r="E482">
            <v>8</v>
          </cell>
          <cell r="F482">
            <v>28401</v>
          </cell>
          <cell r="G482" t="str">
            <v>Colorado Springs</v>
          </cell>
          <cell r="H482">
            <v>8041</v>
          </cell>
          <cell r="I482" t="str">
            <v>El Paso</v>
          </cell>
          <cell r="J482">
            <v>80907</v>
          </cell>
          <cell r="K482">
            <v>10</v>
          </cell>
          <cell r="L482" t="str">
            <v>Four-year for-profit</v>
          </cell>
          <cell r="M482">
            <v>3</v>
          </cell>
          <cell r="N482">
            <v>1</v>
          </cell>
          <cell r="O482">
            <v>0</v>
          </cell>
          <cell r="P482">
            <v>999</v>
          </cell>
          <cell r="Q482">
            <v>4399.1010999999999</v>
          </cell>
          <cell r="R482">
            <v>1220.7217000000001</v>
          </cell>
          <cell r="S482">
            <v>0</v>
          </cell>
          <cell r="T482">
            <v>0</v>
          </cell>
          <cell r="U482">
            <v>0</v>
          </cell>
          <cell r="V482">
            <v>20209</v>
          </cell>
          <cell r="W482">
            <v>3162</v>
          </cell>
          <cell r="X482">
            <v>11283.509</v>
          </cell>
          <cell r="Y482">
            <v>7945.6934000000001</v>
          </cell>
          <cell r="Z482">
            <v>0.38322016867963699</v>
          </cell>
          <cell r="AA482">
            <v>0.41304347826086901</v>
          </cell>
          <cell r="AB482">
            <v>7524.6630999999998</v>
          </cell>
          <cell r="AC482">
            <v>51427.254028648102</v>
          </cell>
          <cell r="AF482">
            <v>16993.278999999999</v>
          </cell>
          <cell r="AH482">
            <v>44100</v>
          </cell>
          <cell r="AJ482">
            <v>21501093.896998201</v>
          </cell>
          <cell r="AK482">
            <v>5539387.3930170098</v>
          </cell>
          <cell r="AL482">
            <v>3.2128401000000001E-2</v>
          </cell>
          <cell r="AM482">
            <v>6.1480950999999999E-2</v>
          </cell>
          <cell r="AN482">
            <v>3.8255323000000001E-2</v>
          </cell>
          <cell r="AO482">
            <v>3.0438066E-2</v>
          </cell>
          <cell r="AP482">
            <v>0</v>
          </cell>
          <cell r="AQ482">
            <v>35.581394000000003</v>
          </cell>
          <cell r="AR482">
            <v>38.139533999999998</v>
          </cell>
          <cell r="AS482">
            <v>0</v>
          </cell>
          <cell r="AT482">
            <v>4.1860466000000001</v>
          </cell>
          <cell r="AU482">
            <v>22.093022999999999</v>
          </cell>
          <cell r="AV482">
            <v>0</v>
          </cell>
          <cell r="AW482">
            <v>0</v>
          </cell>
        </row>
        <row r="483">
          <cell r="A483">
            <v>6789</v>
          </cell>
          <cell r="B483" t="str">
            <v>Columbia - Greene Community College - SUNY Office Of Cmnty Colleg</v>
          </cell>
          <cell r="C483">
            <v>1</v>
          </cell>
          <cell r="D483" t="str">
            <v>NY</v>
          </cell>
          <cell r="E483">
            <v>36</v>
          </cell>
          <cell r="F483">
            <v>18600</v>
          </cell>
          <cell r="G483" t="str">
            <v>Albany</v>
          </cell>
          <cell r="H483">
            <v>36021</v>
          </cell>
          <cell r="I483" t="str">
            <v>Columbia</v>
          </cell>
          <cell r="J483">
            <v>12534</v>
          </cell>
          <cell r="K483">
            <v>9</v>
          </cell>
          <cell r="L483" t="str">
            <v>Two-year (public and private not-for-profit)</v>
          </cell>
          <cell r="M483">
            <v>1</v>
          </cell>
          <cell r="N483">
            <v>2</v>
          </cell>
          <cell r="O483">
            <v>1</v>
          </cell>
          <cell r="P483">
            <v>999</v>
          </cell>
          <cell r="Q483">
            <v>2613.9169999999999</v>
          </cell>
          <cell r="R483">
            <v>3809.3366999999998</v>
          </cell>
          <cell r="S483">
            <v>0</v>
          </cell>
          <cell r="T483">
            <v>0</v>
          </cell>
          <cell r="U483">
            <v>0</v>
          </cell>
          <cell r="V483">
            <v>2118</v>
          </cell>
          <cell r="W483">
            <v>1598</v>
          </cell>
          <cell r="X483">
            <v>4410</v>
          </cell>
          <cell r="Y483">
            <v>2460</v>
          </cell>
          <cell r="Z483">
            <v>0.30833333333333302</v>
          </cell>
          <cell r="AA483">
            <v>0.23367697594501699</v>
          </cell>
          <cell r="AB483">
            <v>5695</v>
          </cell>
          <cell r="AC483">
            <v>45766.297872340401</v>
          </cell>
          <cell r="AF483">
            <v>3541</v>
          </cell>
          <cell r="AH483">
            <v>31700</v>
          </cell>
          <cell r="AJ483">
            <v>8003897</v>
          </cell>
          <cell r="AK483">
            <v>4652537</v>
          </cell>
          <cell r="AL483">
            <v>1.3141427000000001E-2</v>
          </cell>
          <cell r="AM483">
            <v>4.3804757E-2</v>
          </cell>
          <cell r="AN483">
            <v>2.9411764999999999E-2</v>
          </cell>
          <cell r="AO483">
            <v>1.0638297999999999E-2</v>
          </cell>
          <cell r="AP483">
            <v>1.8726592</v>
          </cell>
          <cell r="AQ483">
            <v>16.853933000000001</v>
          </cell>
          <cell r="AR483">
            <v>14.606742000000001</v>
          </cell>
          <cell r="AS483">
            <v>47.565544000000003</v>
          </cell>
          <cell r="AT483">
            <v>9.7378272999999993</v>
          </cell>
          <cell r="AU483">
            <v>8.2397003000000009</v>
          </cell>
          <cell r="AV483">
            <v>0</v>
          </cell>
          <cell r="AW483">
            <v>1.1235955</v>
          </cell>
        </row>
        <row r="484">
          <cell r="A484">
            <v>3774</v>
          </cell>
          <cell r="B484" t="str">
            <v>Columbia Basin College</v>
          </cell>
          <cell r="C484">
            <v>4</v>
          </cell>
          <cell r="D484" t="str">
            <v>WA</v>
          </cell>
          <cell r="E484">
            <v>53</v>
          </cell>
          <cell r="F484">
            <v>39100</v>
          </cell>
          <cell r="G484" t="str">
            <v>Kennewick</v>
          </cell>
          <cell r="H484">
            <v>53021</v>
          </cell>
          <cell r="I484" t="str">
            <v>Franklin</v>
          </cell>
          <cell r="J484">
            <v>99301</v>
          </cell>
          <cell r="K484">
            <v>7</v>
          </cell>
          <cell r="L484" t="str">
            <v>Nonselective four-year public</v>
          </cell>
          <cell r="M484">
            <v>1</v>
          </cell>
          <cell r="N484">
            <v>1</v>
          </cell>
          <cell r="O484">
            <v>1</v>
          </cell>
          <cell r="P484">
            <v>999</v>
          </cell>
          <cell r="Q484">
            <v>2496.8262</v>
          </cell>
          <cell r="R484">
            <v>4233.8041999999996</v>
          </cell>
          <cell r="S484">
            <v>0</v>
          </cell>
          <cell r="T484">
            <v>0</v>
          </cell>
          <cell r="U484">
            <v>0</v>
          </cell>
          <cell r="V484">
            <v>6480</v>
          </cell>
          <cell r="W484">
            <v>5714</v>
          </cell>
          <cell r="X484">
            <v>4450</v>
          </cell>
          <cell r="Y484">
            <v>1763</v>
          </cell>
          <cell r="AA484">
            <v>0.25426944971537002</v>
          </cell>
          <cell r="AB484">
            <v>6117</v>
          </cell>
          <cell r="AC484">
            <v>44083.018867924497</v>
          </cell>
          <cell r="AF484">
            <v>6893</v>
          </cell>
          <cell r="AH484">
            <v>32600</v>
          </cell>
          <cell r="AI484">
            <v>479.46395999999999</v>
          </cell>
          <cell r="AJ484">
            <v>24307788</v>
          </cell>
          <cell r="AK484">
            <v>14443899</v>
          </cell>
          <cell r="AL484">
            <v>2.3451171999999999E-2</v>
          </cell>
          <cell r="AM484">
            <v>2.0126005999999998E-2</v>
          </cell>
          <cell r="AN484">
            <v>0.10255512999999999</v>
          </cell>
          <cell r="AO484">
            <v>2.4501225000000001E-3</v>
          </cell>
          <cell r="AP484">
            <v>0</v>
          </cell>
          <cell r="AQ484">
            <v>7.4858756</v>
          </cell>
          <cell r="AR484">
            <v>13.135593</v>
          </cell>
          <cell r="AS484">
            <v>67.796608000000006</v>
          </cell>
          <cell r="AT484">
            <v>3.2485876</v>
          </cell>
          <cell r="AU484">
            <v>7.6271186000000002</v>
          </cell>
          <cell r="AV484">
            <v>0</v>
          </cell>
          <cell r="AW484">
            <v>0.70621467000000004</v>
          </cell>
        </row>
        <row r="485">
          <cell r="A485">
            <v>1665</v>
          </cell>
          <cell r="B485" t="str">
            <v>Columbia College of Chicago, IL</v>
          </cell>
          <cell r="C485">
            <v>2</v>
          </cell>
          <cell r="D485" t="str">
            <v>IL</v>
          </cell>
          <cell r="E485">
            <v>17</v>
          </cell>
          <cell r="F485">
            <v>24300</v>
          </cell>
          <cell r="G485" t="str">
            <v>Chicago</v>
          </cell>
          <cell r="H485">
            <v>17031</v>
          </cell>
          <cell r="I485" t="str">
            <v>Cook</v>
          </cell>
          <cell r="J485">
            <v>60605</v>
          </cell>
          <cell r="K485">
            <v>6</v>
          </cell>
          <cell r="L485" t="str">
            <v>Selective private</v>
          </cell>
          <cell r="M485">
            <v>2</v>
          </cell>
          <cell r="N485">
            <v>1</v>
          </cell>
          <cell r="O485">
            <v>0</v>
          </cell>
          <cell r="P485">
            <v>5</v>
          </cell>
          <cell r="Q485">
            <v>5735.5513000000001</v>
          </cell>
          <cell r="R485">
            <v>10436.453</v>
          </cell>
          <cell r="S485">
            <v>0</v>
          </cell>
          <cell r="T485">
            <v>0</v>
          </cell>
          <cell r="U485">
            <v>0</v>
          </cell>
          <cell r="V485">
            <v>9671</v>
          </cell>
          <cell r="W485">
            <v>9056</v>
          </cell>
          <cell r="X485">
            <v>23544</v>
          </cell>
          <cell r="Y485">
            <v>11740</v>
          </cell>
          <cell r="Z485">
            <v>0.40581717451523502</v>
          </cell>
          <cell r="AA485">
            <v>0.27073732718894</v>
          </cell>
          <cell r="AB485">
            <v>7978</v>
          </cell>
          <cell r="AC485">
            <v>53246.992882562197</v>
          </cell>
          <cell r="AF485">
            <v>26593</v>
          </cell>
          <cell r="AG485">
            <v>9.4700001000000006E-2</v>
          </cell>
          <cell r="AH485">
            <v>32700</v>
          </cell>
          <cell r="AJ485">
            <v>108903334</v>
          </cell>
          <cell r="AK485">
            <v>51856116</v>
          </cell>
          <cell r="AL485">
            <v>4.0690217000000001E-2</v>
          </cell>
          <cell r="AM485">
            <v>0.18281451000000001</v>
          </cell>
          <cell r="AN485">
            <v>0.10772998</v>
          </cell>
          <cell r="AO485">
            <v>3.3111810999999998E-2</v>
          </cell>
          <cell r="AP485">
            <v>40.552199999999999</v>
          </cell>
          <cell r="AQ485">
            <v>8.0241585000000004</v>
          </cell>
          <cell r="AR485">
            <v>0.94909405999999996</v>
          </cell>
          <cell r="AS485">
            <v>28.386541000000001</v>
          </cell>
          <cell r="AT485">
            <v>0</v>
          </cell>
          <cell r="AU485">
            <v>5.7808456000000001</v>
          </cell>
          <cell r="AV485">
            <v>16.307161000000001</v>
          </cell>
          <cell r="AW485">
            <v>0</v>
          </cell>
        </row>
        <row r="486">
          <cell r="A486">
            <v>2456</v>
          </cell>
          <cell r="B486" t="str">
            <v>Columbia College of Columbia, MO</v>
          </cell>
          <cell r="C486">
            <v>2</v>
          </cell>
          <cell r="D486" t="str">
            <v>MO</v>
          </cell>
          <cell r="E486">
            <v>29</v>
          </cell>
          <cell r="F486">
            <v>29601</v>
          </cell>
          <cell r="G486" t="str">
            <v>Columbia</v>
          </cell>
          <cell r="H486">
            <v>29019</v>
          </cell>
          <cell r="I486" t="str">
            <v>Boone</v>
          </cell>
          <cell r="J486">
            <v>65216</v>
          </cell>
          <cell r="K486">
            <v>6</v>
          </cell>
          <cell r="L486" t="str">
            <v>Selective private</v>
          </cell>
          <cell r="M486">
            <v>2</v>
          </cell>
          <cell r="N486">
            <v>1</v>
          </cell>
          <cell r="O486">
            <v>0</v>
          </cell>
          <cell r="P486">
            <v>4</v>
          </cell>
          <cell r="Q486">
            <v>1845.3323</v>
          </cell>
          <cell r="R486">
            <v>2925.6350000000002</v>
          </cell>
          <cell r="S486">
            <v>0</v>
          </cell>
          <cell r="T486">
            <v>0</v>
          </cell>
          <cell r="U486">
            <v>0</v>
          </cell>
          <cell r="V486">
            <v>15998</v>
          </cell>
          <cell r="W486">
            <v>7948</v>
          </cell>
          <cell r="X486">
            <v>6582</v>
          </cell>
          <cell r="Y486">
            <v>10102</v>
          </cell>
          <cell r="Z486">
            <v>0.41304347826086901</v>
          </cell>
          <cell r="AA486">
            <v>0.46376811594202899</v>
          </cell>
          <cell r="AB486">
            <v>7090</v>
          </cell>
          <cell r="AC486">
            <v>41401.0392156862</v>
          </cell>
          <cell r="AF486">
            <v>13118</v>
          </cell>
          <cell r="AH486">
            <v>37600</v>
          </cell>
          <cell r="AJ486">
            <v>50153193</v>
          </cell>
          <cell r="AK486">
            <v>15233083</v>
          </cell>
          <cell r="AL486">
            <v>2.4368348000000001E-2</v>
          </cell>
          <cell r="AM486">
            <v>0.14941645000000001</v>
          </cell>
          <cell r="AN486">
            <v>5.2456072999999999E-2</v>
          </cell>
          <cell r="AO486">
            <v>1.6160061999999999E-2</v>
          </cell>
          <cell r="AP486">
            <v>0.78922932999999995</v>
          </cell>
          <cell r="AQ486">
            <v>35.979571999999997</v>
          </cell>
          <cell r="AR486">
            <v>0.69637883</v>
          </cell>
          <cell r="AS486">
            <v>33.426181999999997</v>
          </cell>
          <cell r="AT486">
            <v>10.956360999999999</v>
          </cell>
          <cell r="AU486">
            <v>7.1030641000000001</v>
          </cell>
          <cell r="AV486">
            <v>11.049211</v>
          </cell>
          <cell r="AW486">
            <v>0</v>
          </cell>
        </row>
        <row r="487">
          <cell r="A487">
            <v>3430</v>
          </cell>
          <cell r="B487" t="str">
            <v>Columbia College of Columbia, SC</v>
          </cell>
          <cell r="C487">
            <v>3</v>
          </cell>
          <cell r="D487" t="str">
            <v>SC</v>
          </cell>
          <cell r="E487">
            <v>45</v>
          </cell>
          <cell r="F487">
            <v>8100</v>
          </cell>
          <cell r="G487" t="str">
            <v>Columbia</v>
          </cell>
          <cell r="H487">
            <v>45079</v>
          </cell>
          <cell r="I487" t="str">
            <v>Richland</v>
          </cell>
          <cell r="J487">
            <v>29203</v>
          </cell>
          <cell r="K487">
            <v>6</v>
          </cell>
          <cell r="L487" t="str">
            <v>Selective private</v>
          </cell>
          <cell r="M487">
            <v>2</v>
          </cell>
          <cell r="N487">
            <v>1</v>
          </cell>
          <cell r="O487">
            <v>0</v>
          </cell>
          <cell r="P487">
            <v>4</v>
          </cell>
          <cell r="Q487">
            <v>5620.3188</v>
          </cell>
          <cell r="R487">
            <v>6111.7671</v>
          </cell>
          <cell r="S487">
            <v>0</v>
          </cell>
          <cell r="T487">
            <v>0</v>
          </cell>
          <cell r="U487">
            <v>0</v>
          </cell>
          <cell r="V487">
            <v>1010</v>
          </cell>
          <cell r="W487">
            <v>1399</v>
          </cell>
          <cell r="X487">
            <v>27350</v>
          </cell>
          <cell r="Y487">
            <v>15360</v>
          </cell>
          <cell r="Z487">
            <v>0.42435424354243501</v>
          </cell>
          <cell r="AA487">
            <v>0.56916996047430801</v>
          </cell>
          <cell r="AB487">
            <v>5435</v>
          </cell>
          <cell r="AC487">
            <v>43160.074468085098</v>
          </cell>
          <cell r="AD487">
            <v>1020</v>
          </cell>
          <cell r="AF487">
            <v>15117</v>
          </cell>
          <cell r="AG487">
            <v>0.35010001000000002</v>
          </cell>
          <cell r="AH487">
            <v>31800</v>
          </cell>
          <cell r="AJ487">
            <v>7719094</v>
          </cell>
          <cell r="AK487">
            <v>7873193</v>
          </cell>
          <cell r="AL487">
            <v>2.4875621000000001E-3</v>
          </cell>
          <cell r="AM487">
            <v>0.41542288999999999</v>
          </cell>
          <cell r="AN487">
            <v>7.4626863999999998E-3</v>
          </cell>
          <cell r="AO487">
            <v>6.6334992000000002E-3</v>
          </cell>
          <cell r="AP487">
            <v>10.738256</v>
          </cell>
          <cell r="AQ487">
            <v>28.859059999999999</v>
          </cell>
          <cell r="AR487">
            <v>26.845638000000001</v>
          </cell>
          <cell r="AS487">
            <v>0</v>
          </cell>
          <cell r="AT487">
            <v>24.832214</v>
          </cell>
          <cell r="AU487">
            <v>0</v>
          </cell>
          <cell r="AV487">
            <v>8.7248324999999998</v>
          </cell>
          <cell r="AW487">
            <v>0</v>
          </cell>
        </row>
        <row r="488">
          <cell r="A488">
            <v>41519</v>
          </cell>
          <cell r="B488" t="str">
            <v>Columbia Gorge Community College</v>
          </cell>
          <cell r="C488">
            <v>4</v>
          </cell>
          <cell r="D488" t="str">
            <v>OR</v>
          </cell>
          <cell r="E488">
            <v>41</v>
          </cell>
          <cell r="F488">
            <v>38802</v>
          </cell>
          <cell r="G488" t="str">
            <v>The Dalles</v>
          </cell>
          <cell r="H488">
            <v>41065</v>
          </cell>
          <cell r="I488" t="str">
            <v>Wasco</v>
          </cell>
          <cell r="J488">
            <v>97058</v>
          </cell>
          <cell r="K488">
            <v>9</v>
          </cell>
          <cell r="L488" t="str">
            <v>Two-year (public and private not-for-profit)</v>
          </cell>
          <cell r="M488">
            <v>1</v>
          </cell>
          <cell r="N488">
            <v>2</v>
          </cell>
          <cell r="O488">
            <v>1</v>
          </cell>
          <cell r="P488">
            <v>999</v>
          </cell>
          <cell r="Q488">
            <v>2229.6291999999999</v>
          </cell>
          <cell r="R488">
            <v>3766.6799000000001</v>
          </cell>
          <cell r="S488">
            <v>0</v>
          </cell>
          <cell r="T488">
            <v>0</v>
          </cell>
          <cell r="U488">
            <v>0</v>
          </cell>
          <cell r="V488">
            <v>974</v>
          </cell>
          <cell r="W488">
            <v>840</v>
          </cell>
          <cell r="X488">
            <v>3636</v>
          </cell>
          <cell r="Y488">
            <v>1548</v>
          </cell>
          <cell r="Z488">
            <v>0.41071428571428498</v>
          </cell>
          <cell r="AA488">
            <v>5.5555555555555601E-2</v>
          </cell>
          <cell r="AB488">
            <v>5901</v>
          </cell>
          <cell r="AC488">
            <v>41879.25</v>
          </cell>
          <cell r="AF488">
            <v>6947</v>
          </cell>
          <cell r="AJ488">
            <v>4537080</v>
          </cell>
          <cell r="AK488">
            <v>1752105</v>
          </cell>
          <cell r="AL488">
            <v>1.6666667999999999E-2</v>
          </cell>
          <cell r="AM488">
            <v>4.7619048999999998E-3</v>
          </cell>
          <cell r="AN488">
            <v>7.9761907000000007E-2</v>
          </cell>
          <cell r="AO488">
            <v>0</v>
          </cell>
          <cell r="AP488">
            <v>0</v>
          </cell>
          <cell r="AQ488">
            <v>29.268291000000001</v>
          </cell>
          <cell r="AR488">
            <v>0</v>
          </cell>
          <cell r="AS488">
            <v>68.292686000000003</v>
          </cell>
          <cell r="AT488">
            <v>0</v>
          </cell>
          <cell r="AU488">
            <v>0</v>
          </cell>
          <cell r="AV488">
            <v>2.4390244000000001</v>
          </cell>
          <cell r="AW488">
            <v>0</v>
          </cell>
        </row>
        <row r="489">
          <cell r="A489">
            <v>3429</v>
          </cell>
          <cell r="B489" t="str">
            <v>Columbia International University</v>
          </cell>
          <cell r="C489">
            <v>3</v>
          </cell>
          <cell r="D489" t="str">
            <v>SC</v>
          </cell>
          <cell r="E489">
            <v>45</v>
          </cell>
          <cell r="F489">
            <v>8100</v>
          </cell>
          <cell r="G489" t="str">
            <v>Columbia</v>
          </cell>
          <cell r="H489">
            <v>45079</v>
          </cell>
          <cell r="I489" t="str">
            <v>Richland</v>
          </cell>
          <cell r="J489">
            <v>29203</v>
          </cell>
          <cell r="K489">
            <v>8</v>
          </cell>
          <cell r="L489" t="str">
            <v>Nonselective four-year private not-for-profit</v>
          </cell>
          <cell r="M489">
            <v>2</v>
          </cell>
          <cell r="N489">
            <v>1</v>
          </cell>
          <cell r="O489">
            <v>0</v>
          </cell>
          <cell r="P489">
            <v>999</v>
          </cell>
          <cell r="Q489">
            <v>4573.8071</v>
          </cell>
          <cell r="R489">
            <v>5173.8364000000001</v>
          </cell>
          <cell r="S489">
            <v>0</v>
          </cell>
          <cell r="T489">
            <v>0</v>
          </cell>
          <cell r="U489">
            <v>0</v>
          </cell>
          <cell r="V489">
            <v>584</v>
          </cell>
          <cell r="W489">
            <v>1054</v>
          </cell>
          <cell r="X489">
            <v>19480</v>
          </cell>
          <cell r="Y489">
            <v>9230</v>
          </cell>
          <cell r="Z489">
            <v>0.65217391304347805</v>
          </cell>
          <cell r="AA489">
            <v>0.58108108108108103</v>
          </cell>
          <cell r="AB489">
            <v>4559</v>
          </cell>
          <cell r="AC489">
            <v>34838.04</v>
          </cell>
          <cell r="AD489">
            <v>1085</v>
          </cell>
          <cell r="AF489">
            <v>13830</v>
          </cell>
          <cell r="AG489">
            <v>0.37419998999999998</v>
          </cell>
          <cell r="AH489">
            <v>29600</v>
          </cell>
          <cell r="AJ489">
            <v>5910207</v>
          </cell>
          <cell r="AK489">
            <v>4362748</v>
          </cell>
          <cell r="AL489">
            <v>9.3167704000000004E-3</v>
          </cell>
          <cell r="AM489">
            <v>4.9689442E-2</v>
          </cell>
          <cell r="AN489">
            <v>1.3975156000000001E-2</v>
          </cell>
          <cell r="AO489">
            <v>3.4161489000000003E-2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92.035399999999996</v>
          </cell>
          <cell r="AU489">
            <v>0</v>
          </cell>
          <cell r="AV489">
            <v>7.9646020000000002</v>
          </cell>
          <cell r="AW489">
            <v>0</v>
          </cell>
        </row>
        <row r="490">
          <cell r="A490">
            <v>41215</v>
          </cell>
          <cell r="B490" t="str">
            <v>Columbia Southern University</v>
          </cell>
          <cell r="C490">
            <v>3</v>
          </cell>
          <cell r="D490" t="str">
            <v>AL</v>
          </cell>
          <cell r="E490">
            <v>1</v>
          </cell>
          <cell r="F490">
            <v>11001</v>
          </cell>
          <cell r="G490" t="str">
            <v>Mobile</v>
          </cell>
          <cell r="H490">
            <v>1003</v>
          </cell>
          <cell r="I490" t="str">
            <v>Baldwin</v>
          </cell>
          <cell r="J490">
            <v>36561</v>
          </cell>
          <cell r="K490">
            <v>10</v>
          </cell>
          <cell r="L490" t="str">
            <v>Four-year for-profit</v>
          </cell>
          <cell r="M490">
            <v>3</v>
          </cell>
          <cell r="N490">
            <v>1</v>
          </cell>
          <cell r="O490">
            <v>0</v>
          </cell>
          <cell r="P490">
            <v>999</v>
          </cell>
          <cell r="R490">
            <v>1228.2509</v>
          </cell>
          <cell r="S490">
            <v>0</v>
          </cell>
          <cell r="T490">
            <v>0</v>
          </cell>
          <cell r="U490">
            <v>0</v>
          </cell>
          <cell r="V490">
            <v>14853</v>
          </cell>
          <cell r="X490">
            <v>5135</v>
          </cell>
          <cell r="Z490">
            <v>0.31521739130434701</v>
          </cell>
          <cell r="AB490">
            <v>4455</v>
          </cell>
          <cell r="AF490">
            <v>9546</v>
          </cell>
          <cell r="AJ490">
            <v>18004115</v>
          </cell>
        </row>
        <row r="491">
          <cell r="A491">
            <v>3483</v>
          </cell>
          <cell r="B491" t="str">
            <v>Columbia State Community College</v>
          </cell>
          <cell r="C491">
            <v>3</v>
          </cell>
          <cell r="D491" t="str">
            <v>TN</v>
          </cell>
          <cell r="E491">
            <v>47</v>
          </cell>
          <cell r="F491">
            <v>5500</v>
          </cell>
          <cell r="G491" t="str">
            <v>Columbia</v>
          </cell>
          <cell r="H491">
            <v>47119</v>
          </cell>
          <cell r="I491" t="str">
            <v>Maury</v>
          </cell>
          <cell r="J491">
            <v>38401</v>
          </cell>
          <cell r="K491">
            <v>9</v>
          </cell>
          <cell r="L491" t="str">
            <v>Two-year (public and private not-for-profit)</v>
          </cell>
          <cell r="M491">
            <v>1</v>
          </cell>
          <cell r="N491">
            <v>2</v>
          </cell>
          <cell r="O491">
            <v>1</v>
          </cell>
          <cell r="P491">
            <v>999</v>
          </cell>
          <cell r="Q491">
            <v>2102.8168999999998</v>
          </cell>
          <cell r="R491">
            <v>2789.491</v>
          </cell>
          <cell r="S491">
            <v>0</v>
          </cell>
          <cell r="T491">
            <v>0</v>
          </cell>
          <cell r="U491">
            <v>0</v>
          </cell>
          <cell r="V491">
            <v>5225</v>
          </cell>
          <cell r="W491">
            <v>4261</v>
          </cell>
          <cell r="X491">
            <v>3799</v>
          </cell>
          <cell r="Y491">
            <v>1425</v>
          </cell>
          <cell r="Z491">
            <v>0.184729064039408</v>
          </cell>
          <cell r="AA491">
            <v>0.17282127031019201</v>
          </cell>
          <cell r="AB491">
            <v>4993</v>
          </cell>
          <cell r="AC491">
            <v>38701.989898989901</v>
          </cell>
          <cell r="AF491">
            <v>5023</v>
          </cell>
          <cell r="AH491">
            <v>28500</v>
          </cell>
          <cell r="AJ491">
            <v>15295461</v>
          </cell>
          <cell r="AK491">
            <v>9656173</v>
          </cell>
          <cell r="AL491">
            <v>4.9284207999999996E-3</v>
          </cell>
          <cell r="AM491">
            <v>6.9467261000000002E-2</v>
          </cell>
          <cell r="AN491">
            <v>1.6897441999999999E-2</v>
          </cell>
          <cell r="AO491">
            <v>1.1734334999999999E-3</v>
          </cell>
          <cell r="AP491">
            <v>1.875</v>
          </cell>
          <cell r="AQ491">
            <v>8.9583329999999997</v>
          </cell>
          <cell r="AR491">
            <v>34.166668000000001</v>
          </cell>
          <cell r="AS491">
            <v>53.958331999999999</v>
          </cell>
          <cell r="AT491">
            <v>0</v>
          </cell>
          <cell r="AU491">
            <v>1.0416666000000001</v>
          </cell>
          <cell r="AV491">
            <v>0</v>
          </cell>
          <cell r="AW491">
            <v>0</v>
          </cell>
        </row>
        <row r="492">
          <cell r="A492">
            <v>2707</v>
          </cell>
          <cell r="B492" t="str">
            <v>Columbia University In The City Of New York</v>
          </cell>
          <cell r="C492">
            <v>1</v>
          </cell>
          <cell r="D492" t="str">
            <v>NY</v>
          </cell>
          <cell r="E492">
            <v>36</v>
          </cell>
          <cell r="F492">
            <v>19400</v>
          </cell>
          <cell r="G492" t="str">
            <v>New York</v>
          </cell>
          <cell r="H492">
            <v>36061</v>
          </cell>
          <cell r="I492" t="str">
            <v>New York</v>
          </cell>
          <cell r="J492">
            <v>10027</v>
          </cell>
          <cell r="K492">
            <v>1</v>
          </cell>
          <cell r="L492" t="str">
            <v>Ivy Plus</v>
          </cell>
          <cell r="M492">
            <v>2</v>
          </cell>
          <cell r="N492">
            <v>1</v>
          </cell>
          <cell r="O492">
            <v>0</v>
          </cell>
          <cell r="P492">
            <v>1</v>
          </cell>
          <cell r="Q492">
            <v>25610.715</v>
          </cell>
          <cell r="R492">
            <v>71529.218999999997</v>
          </cell>
          <cell r="S492">
            <v>0</v>
          </cell>
          <cell r="T492">
            <v>0</v>
          </cell>
          <cell r="U492">
            <v>0</v>
          </cell>
          <cell r="V492">
            <v>7970</v>
          </cell>
          <cell r="W492">
            <v>19639</v>
          </cell>
          <cell r="X492">
            <v>51008</v>
          </cell>
          <cell r="Y492">
            <v>25922</v>
          </cell>
          <cell r="Z492">
            <v>0.93289569657184501</v>
          </cell>
          <cell r="AA492">
            <v>0.91825396825396799</v>
          </cell>
          <cell r="AB492">
            <v>15706</v>
          </cell>
          <cell r="AC492">
            <v>89583.956493078396</v>
          </cell>
          <cell r="AD492">
            <v>1480</v>
          </cell>
          <cell r="AF492">
            <v>8086</v>
          </cell>
          <cell r="AG492">
            <v>0.92580003</v>
          </cell>
          <cell r="AH492">
            <v>72900</v>
          </cell>
          <cell r="AJ492">
            <v>1879626358</v>
          </cell>
          <cell r="AK492">
            <v>637816896</v>
          </cell>
          <cell r="AL492">
            <v>0.12667975000000001</v>
          </cell>
          <cell r="AM492">
            <v>7.3229656000000004E-2</v>
          </cell>
          <cell r="AN492">
            <v>6.7190096000000005E-2</v>
          </cell>
          <cell r="AO492">
            <v>0.13906085000000001</v>
          </cell>
          <cell r="AP492">
            <v>24.198616000000001</v>
          </cell>
          <cell r="AQ492">
            <v>0</v>
          </cell>
          <cell r="AR492">
            <v>6.1596479000000004</v>
          </cell>
          <cell r="AS492">
            <v>2.3255816</v>
          </cell>
          <cell r="AT492">
            <v>0</v>
          </cell>
          <cell r="AU492">
            <v>31.615337</v>
          </cell>
          <cell r="AV492">
            <v>35.700817000000001</v>
          </cell>
          <cell r="AW492">
            <v>0</v>
          </cell>
        </row>
        <row r="493">
          <cell r="A493">
            <v>3039</v>
          </cell>
          <cell r="B493" t="str">
            <v>Columbus College Of Art &amp; Design</v>
          </cell>
          <cell r="C493">
            <v>2</v>
          </cell>
          <cell r="D493" t="str">
            <v>OH</v>
          </cell>
          <cell r="E493">
            <v>39</v>
          </cell>
          <cell r="F493">
            <v>15900</v>
          </cell>
          <cell r="G493" t="str">
            <v>Columbus</v>
          </cell>
          <cell r="H493">
            <v>39049</v>
          </cell>
          <cell r="I493" t="str">
            <v>Franklin</v>
          </cell>
          <cell r="J493">
            <v>43215</v>
          </cell>
          <cell r="K493">
            <v>8</v>
          </cell>
          <cell r="L493" t="str">
            <v>Nonselective four-year private not-for-profit</v>
          </cell>
          <cell r="M493">
            <v>2</v>
          </cell>
          <cell r="N493">
            <v>1</v>
          </cell>
          <cell r="O493">
            <v>0</v>
          </cell>
          <cell r="P493">
            <v>9</v>
          </cell>
          <cell r="Q493">
            <v>3294.7121999999999</v>
          </cell>
          <cell r="R493">
            <v>7375.7559000000001</v>
          </cell>
          <cell r="S493">
            <v>0</v>
          </cell>
          <cell r="T493">
            <v>0</v>
          </cell>
          <cell r="U493">
            <v>0</v>
          </cell>
          <cell r="V493">
            <v>1348</v>
          </cell>
          <cell r="W493">
            <v>1416</v>
          </cell>
          <cell r="X493">
            <v>30390</v>
          </cell>
          <cell r="Y493">
            <v>14840</v>
          </cell>
          <cell r="Z493">
            <v>0.59076923076923005</v>
          </cell>
          <cell r="AA493">
            <v>0.39669421487603301</v>
          </cell>
          <cell r="AB493">
            <v>6470</v>
          </cell>
          <cell r="AC493">
            <v>41655.112500000003</v>
          </cell>
          <cell r="AD493">
            <v>1090</v>
          </cell>
          <cell r="AE493">
            <v>1058</v>
          </cell>
          <cell r="AF493">
            <v>25106</v>
          </cell>
          <cell r="AG493">
            <v>0.14489999000000001</v>
          </cell>
          <cell r="AH493">
            <v>32800</v>
          </cell>
          <cell r="AJ493">
            <v>10146349</v>
          </cell>
          <cell r="AK493">
            <v>4475972</v>
          </cell>
          <cell r="AL493">
            <v>5.0847455999999999E-2</v>
          </cell>
          <cell r="AM493">
            <v>6.2146891000000003E-2</v>
          </cell>
          <cell r="AN493">
            <v>1.9774010000000002E-2</v>
          </cell>
          <cell r="AO493">
            <v>0</v>
          </cell>
          <cell r="AP493">
            <v>100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</row>
        <row r="494">
          <cell r="A494">
            <v>6867</v>
          </cell>
          <cell r="B494" t="str">
            <v>Columbus State Community College</v>
          </cell>
          <cell r="C494">
            <v>2</v>
          </cell>
          <cell r="D494" t="str">
            <v>OH</v>
          </cell>
          <cell r="E494">
            <v>39</v>
          </cell>
          <cell r="F494">
            <v>15900</v>
          </cell>
          <cell r="G494" t="str">
            <v>Columbus</v>
          </cell>
          <cell r="H494">
            <v>39049</v>
          </cell>
          <cell r="I494" t="str">
            <v>Franklin</v>
          </cell>
          <cell r="J494">
            <v>43215</v>
          </cell>
          <cell r="K494">
            <v>9</v>
          </cell>
          <cell r="L494" t="str">
            <v>Two-year (public and private not-for-profit)</v>
          </cell>
          <cell r="M494">
            <v>1</v>
          </cell>
          <cell r="N494">
            <v>2</v>
          </cell>
          <cell r="O494">
            <v>1</v>
          </cell>
          <cell r="P494">
            <v>999</v>
          </cell>
          <cell r="Q494">
            <v>1996.4757</v>
          </cell>
          <cell r="R494">
            <v>3241.0383000000002</v>
          </cell>
          <cell r="S494">
            <v>0</v>
          </cell>
          <cell r="T494">
            <v>0</v>
          </cell>
          <cell r="U494">
            <v>0</v>
          </cell>
          <cell r="V494">
            <v>25249</v>
          </cell>
          <cell r="W494">
            <v>18094</v>
          </cell>
          <cell r="X494">
            <v>3808</v>
          </cell>
          <cell r="Y494">
            <v>2281</v>
          </cell>
          <cell r="Z494">
            <v>7.7625570776255703E-2</v>
          </cell>
          <cell r="AA494">
            <v>9.13705583756345E-2</v>
          </cell>
          <cell r="AB494">
            <v>6092</v>
          </cell>
          <cell r="AC494">
            <v>58979.659482758601</v>
          </cell>
          <cell r="AF494">
            <v>4551</v>
          </cell>
          <cell r="AH494">
            <v>31300</v>
          </cell>
          <cell r="AJ494">
            <v>93311645</v>
          </cell>
          <cell r="AK494">
            <v>38815008</v>
          </cell>
          <cell r="AL494">
            <v>3.0341548999999999E-2</v>
          </cell>
          <cell r="AM494">
            <v>0.17315131</v>
          </cell>
          <cell r="AN494">
            <v>1.6027413000000001E-2</v>
          </cell>
          <cell r="AO494">
            <v>2.4704322000000001E-2</v>
          </cell>
          <cell r="AP494">
            <v>0</v>
          </cell>
          <cell r="AQ494">
            <v>18.538461999999999</v>
          </cell>
          <cell r="AR494">
            <v>23.23077</v>
          </cell>
          <cell r="AS494">
            <v>22.615385</v>
          </cell>
          <cell r="AT494">
            <v>8.3846149000000008</v>
          </cell>
          <cell r="AU494">
            <v>22.923076999999999</v>
          </cell>
          <cell r="AV494">
            <v>3.1538463000000001</v>
          </cell>
          <cell r="AW494">
            <v>1.1538461</v>
          </cell>
        </row>
        <row r="495">
          <cell r="A495">
            <v>1561</v>
          </cell>
          <cell r="B495" t="str">
            <v>Columbus State University</v>
          </cell>
          <cell r="C495">
            <v>3</v>
          </cell>
          <cell r="D495" t="str">
            <v>GA</v>
          </cell>
          <cell r="E495">
            <v>13</v>
          </cell>
          <cell r="F495">
            <v>9701</v>
          </cell>
          <cell r="G495" t="str">
            <v>Columbus</v>
          </cell>
          <cell r="H495">
            <v>13215</v>
          </cell>
          <cell r="I495" t="str">
            <v>Muscogee</v>
          </cell>
          <cell r="J495">
            <v>31907</v>
          </cell>
          <cell r="K495">
            <v>5</v>
          </cell>
          <cell r="L495" t="str">
            <v>Selective public</v>
          </cell>
          <cell r="M495">
            <v>1</v>
          </cell>
          <cell r="N495">
            <v>1</v>
          </cell>
          <cell r="O495">
            <v>1</v>
          </cell>
          <cell r="P495">
            <v>4</v>
          </cell>
          <cell r="Q495">
            <v>4586.8584000000001</v>
          </cell>
          <cell r="R495">
            <v>5030.3065999999999</v>
          </cell>
          <cell r="S495">
            <v>0</v>
          </cell>
          <cell r="T495">
            <v>0</v>
          </cell>
          <cell r="U495">
            <v>0</v>
          </cell>
          <cell r="V495">
            <v>7013</v>
          </cell>
          <cell r="W495">
            <v>5187</v>
          </cell>
          <cell r="X495">
            <v>5613</v>
          </cell>
          <cell r="Y495">
            <v>2270</v>
          </cell>
          <cell r="Z495">
            <v>0.30785123966942102</v>
          </cell>
          <cell r="AA495">
            <v>0.21778584392014499</v>
          </cell>
          <cell r="AB495">
            <v>6212</v>
          </cell>
          <cell r="AC495">
            <v>51377.825242718398</v>
          </cell>
          <cell r="AD495">
            <v>980</v>
          </cell>
          <cell r="AE495">
            <v>965</v>
          </cell>
          <cell r="AF495">
            <v>9645</v>
          </cell>
          <cell r="AG495">
            <v>0.44569998999999999</v>
          </cell>
          <cell r="AH495">
            <v>36100</v>
          </cell>
          <cell r="AI495">
            <v>124.48332000000001</v>
          </cell>
          <cell r="AJ495">
            <v>39203981</v>
          </cell>
          <cell r="AK495">
            <v>22079032</v>
          </cell>
          <cell r="AL495">
            <v>1.8202247000000001E-2</v>
          </cell>
          <cell r="AM495">
            <v>0.26876404999999998</v>
          </cell>
          <cell r="AN495">
            <v>3.1685392999999999E-2</v>
          </cell>
          <cell r="AO495">
            <v>1.7303369999999998E-2</v>
          </cell>
          <cell r="AP495">
            <v>6.5395098000000003</v>
          </cell>
          <cell r="AQ495">
            <v>13.623979</v>
          </cell>
          <cell r="AR495">
            <v>9.4005451000000004</v>
          </cell>
          <cell r="AS495">
            <v>5.8583106999999996</v>
          </cell>
          <cell r="AT495">
            <v>9.2643050999999996</v>
          </cell>
          <cell r="AU495">
            <v>37.329700000000003</v>
          </cell>
          <cell r="AV495">
            <v>17.983651999999999</v>
          </cell>
          <cell r="AW495">
            <v>0</v>
          </cell>
        </row>
        <row r="496">
          <cell r="A496">
            <v>5624</v>
          </cell>
          <cell r="B496" t="str">
            <v>Columbus Technical College</v>
          </cell>
          <cell r="C496">
            <v>3</v>
          </cell>
          <cell r="D496" t="str">
            <v>GA</v>
          </cell>
          <cell r="E496">
            <v>13</v>
          </cell>
          <cell r="F496">
            <v>9701</v>
          </cell>
          <cell r="G496" t="str">
            <v>Columbus</v>
          </cell>
          <cell r="H496">
            <v>13215</v>
          </cell>
          <cell r="I496" t="str">
            <v>Muscogee</v>
          </cell>
          <cell r="J496">
            <v>31904</v>
          </cell>
          <cell r="K496">
            <v>9</v>
          </cell>
          <cell r="L496" t="str">
            <v>Two-year (public and private not-for-profit)</v>
          </cell>
          <cell r="M496">
            <v>1</v>
          </cell>
          <cell r="N496">
            <v>2</v>
          </cell>
          <cell r="O496">
            <v>1</v>
          </cell>
          <cell r="P496">
            <v>999</v>
          </cell>
          <cell r="Q496">
            <v>3504.6367</v>
          </cell>
          <cell r="R496">
            <v>2336.9079999999999</v>
          </cell>
          <cell r="S496">
            <v>0</v>
          </cell>
          <cell r="T496">
            <v>0</v>
          </cell>
          <cell r="U496">
            <v>0</v>
          </cell>
          <cell r="V496">
            <v>3739</v>
          </cell>
          <cell r="W496">
            <v>1754</v>
          </cell>
          <cell r="X496">
            <v>2496</v>
          </cell>
          <cell r="Y496">
            <v>984</v>
          </cell>
          <cell r="Z496">
            <v>0.162740899357601</v>
          </cell>
          <cell r="AA496">
            <v>0.43712574850299402</v>
          </cell>
          <cell r="AB496">
            <v>4412</v>
          </cell>
          <cell r="AC496">
            <v>47395.031746031702</v>
          </cell>
          <cell r="AF496">
            <v>8067</v>
          </cell>
          <cell r="AH496">
            <v>26000</v>
          </cell>
          <cell r="AJ496">
            <v>8232779</v>
          </cell>
          <cell r="AK496">
            <v>6496264</v>
          </cell>
          <cell r="AL496">
            <v>1.4823261000000001E-2</v>
          </cell>
          <cell r="AM496">
            <v>0.47320411000000001</v>
          </cell>
          <cell r="AN496">
            <v>4.104903E-2</v>
          </cell>
          <cell r="AO496">
            <v>0</v>
          </cell>
          <cell r="AP496">
            <v>0</v>
          </cell>
          <cell r="AQ496">
            <v>42.632331999999998</v>
          </cell>
          <cell r="AR496">
            <v>21.602288999999999</v>
          </cell>
          <cell r="AS496">
            <v>0</v>
          </cell>
          <cell r="AT496">
            <v>0</v>
          </cell>
          <cell r="AU496">
            <v>6.2947068000000002</v>
          </cell>
          <cell r="AV496">
            <v>0</v>
          </cell>
          <cell r="AW496">
            <v>29.470673000000001</v>
          </cell>
        </row>
        <row r="497">
          <cell r="A497">
            <v>33674</v>
          </cell>
          <cell r="B497" t="str">
            <v>Community Care College</v>
          </cell>
          <cell r="C497">
            <v>3</v>
          </cell>
          <cell r="D497" t="str">
            <v>OK</v>
          </cell>
          <cell r="E497">
            <v>40</v>
          </cell>
          <cell r="F497">
            <v>30402</v>
          </cell>
          <cell r="G497" t="str">
            <v>Tulsa</v>
          </cell>
          <cell r="H497">
            <v>40143</v>
          </cell>
          <cell r="I497" t="str">
            <v>Tulsa</v>
          </cell>
          <cell r="J497">
            <v>74145</v>
          </cell>
          <cell r="K497">
            <v>11</v>
          </cell>
          <cell r="L497" t="str">
            <v>Two-year for-profit</v>
          </cell>
          <cell r="M497">
            <v>3</v>
          </cell>
          <cell r="N497">
            <v>2</v>
          </cell>
          <cell r="O497">
            <v>0</v>
          </cell>
          <cell r="P497">
            <v>999</v>
          </cell>
          <cell r="R497">
            <v>2615.4951000000001</v>
          </cell>
          <cell r="S497">
            <v>0</v>
          </cell>
          <cell r="T497">
            <v>0</v>
          </cell>
          <cell r="U497">
            <v>0</v>
          </cell>
          <cell r="V497">
            <v>1081</v>
          </cell>
          <cell r="Z497">
            <v>0.65047012717786501</v>
          </cell>
          <cell r="AB497">
            <v>3300.8733000000002</v>
          </cell>
          <cell r="AF497">
            <v>17320.726999999999</v>
          </cell>
          <cell r="AH497">
            <v>24100</v>
          </cell>
          <cell r="AJ497">
            <v>2649087.5604681401</v>
          </cell>
        </row>
        <row r="498">
          <cell r="A498">
            <v>3231</v>
          </cell>
          <cell r="B498" t="str">
            <v>Community College Of Allegheny County</v>
          </cell>
          <cell r="C498">
            <v>1</v>
          </cell>
          <cell r="D498" t="str">
            <v>PA</v>
          </cell>
          <cell r="E498">
            <v>42</v>
          </cell>
          <cell r="F498">
            <v>16300</v>
          </cell>
          <cell r="G498" t="str">
            <v>Pittsburgh</v>
          </cell>
          <cell r="H498">
            <v>42003</v>
          </cell>
          <cell r="I498" t="str">
            <v>Allegheny</v>
          </cell>
          <cell r="J498">
            <v>15233</v>
          </cell>
          <cell r="K498">
            <v>9</v>
          </cell>
          <cell r="L498" t="str">
            <v>Two-year (public and private not-for-profit)</v>
          </cell>
          <cell r="M498">
            <v>1</v>
          </cell>
          <cell r="N498">
            <v>2</v>
          </cell>
          <cell r="O498">
            <v>1</v>
          </cell>
          <cell r="P498">
            <v>999</v>
          </cell>
          <cell r="Q498">
            <v>2458.8145</v>
          </cell>
          <cell r="R498">
            <v>2788.1228000000001</v>
          </cell>
          <cell r="S498">
            <v>0</v>
          </cell>
          <cell r="T498">
            <v>0</v>
          </cell>
          <cell r="U498">
            <v>0</v>
          </cell>
          <cell r="V498">
            <v>18229</v>
          </cell>
          <cell r="W498">
            <v>15556</v>
          </cell>
          <cell r="X498">
            <v>7216</v>
          </cell>
          <cell r="Y498">
            <v>4258</v>
          </cell>
          <cell r="AB498">
            <v>6461</v>
          </cell>
          <cell r="AF498">
            <v>5366</v>
          </cell>
          <cell r="AH498">
            <v>30100</v>
          </cell>
          <cell r="AL498">
            <v>1.7420931000000001E-2</v>
          </cell>
          <cell r="AM498">
            <v>0.11448959</v>
          </cell>
          <cell r="AN498">
            <v>5.7855490999999997E-3</v>
          </cell>
          <cell r="AO498">
            <v>2.3785035999999999E-3</v>
          </cell>
          <cell r="AP498">
            <v>2.0341208000000002</v>
          </cell>
          <cell r="AQ498">
            <v>33.202098999999997</v>
          </cell>
          <cell r="AR498">
            <v>25.721785000000001</v>
          </cell>
          <cell r="AS498">
            <v>10.367454</v>
          </cell>
          <cell r="AT498">
            <v>6.8897637999999999</v>
          </cell>
          <cell r="AU498">
            <v>7.9396323999999998</v>
          </cell>
          <cell r="AV498">
            <v>6.1679792000000004</v>
          </cell>
          <cell r="AW498">
            <v>7.6771655000000001</v>
          </cell>
        </row>
        <row r="499">
          <cell r="A499">
            <v>2063</v>
          </cell>
          <cell r="B499" t="str">
            <v>Community College Of Baltimore County</v>
          </cell>
          <cell r="C499">
            <v>3</v>
          </cell>
          <cell r="D499" t="str">
            <v>MD</v>
          </cell>
          <cell r="E499">
            <v>24</v>
          </cell>
          <cell r="F499">
            <v>11302</v>
          </cell>
          <cell r="G499" t="str">
            <v>Baltimore</v>
          </cell>
          <cell r="H499">
            <v>24005</v>
          </cell>
          <cell r="I499" t="str">
            <v>Baltimore</v>
          </cell>
          <cell r="J499">
            <v>21237</v>
          </cell>
          <cell r="K499">
            <v>9</v>
          </cell>
          <cell r="L499" t="str">
            <v>Two-year (public and private not-for-profit)</v>
          </cell>
          <cell r="M499">
            <v>1</v>
          </cell>
          <cell r="N499">
            <v>2</v>
          </cell>
          <cell r="O499">
            <v>1</v>
          </cell>
          <cell r="P499">
            <v>999</v>
          </cell>
          <cell r="R499">
            <v>3733.1426000000001</v>
          </cell>
          <cell r="S499">
            <v>0</v>
          </cell>
          <cell r="T499">
            <v>0</v>
          </cell>
          <cell r="U499">
            <v>0</v>
          </cell>
          <cell r="V499">
            <v>23981</v>
          </cell>
          <cell r="W499">
            <v>18168</v>
          </cell>
          <cell r="X499">
            <v>6154</v>
          </cell>
          <cell r="Y499">
            <v>3706</v>
          </cell>
          <cell r="Z499">
            <v>7.2834645669291306E-2</v>
          </cell>
          <cell r="AA499">
            <v>9.6774193548387094E-2</v>
          </cell>
          <cell r="AB499">
            <v>6576</v>
          </cell>
          <cell r="AC499">
            <v>50654.686980609396</v>
          </cell>
          <cell r="AF499">
            <v>6703</v>
          </cell>
          <cell r="AJ499">
            <v>94028946</v>
          </cell>
          <cell r="AK499">
            <v>52475480</v>
          </cell>
          <cell r="AL499">
            <v>4.5739762000000003E-2</v>
          </cell>
          <cell r="AM499">
            <v>0.23662484</v>
          </cell>
          <cell r="AN499">
            <v>1.7833552999999999E-2</v>
          </cell>
          <cell r="AO499">
            <v>5.3555700999999997E-2</v>
          </cell>
          <cell r="AP499">
            <v>3.0136986000000001</v>
          </cell>
          <cell r="AQ499">
            <v>21.232876000000001</v>
          </cell>
          <cell r="AR499">
            <v>17.191780000000001</v>
          </cell>
          <cell r="AS499">
            <v>36.164386999999998</v>
          </cell>
          <cell r="AT499">
            <v>5.0684934000000004</v>
          </cell>
          <cell r="AU499">
            <v>5.3424654</v>
          </cell>
          <cell r="AV499">
            <v>1.7808219000000001</v>
          </cell>
          <cell r="AW499">
            <v>10.20548</v>
          </cell>
        </row>
        <row r="500">
          <cell r="A500">
            <v>6807</v>
          </cell>
          <cell r="B500" t="str">
            <v>Community College Of Beaver County</v>
          </cell>
          <cell r="C500">
            <v>1</v>
          </cell>
          <cell r="D500" t="str">
            <v>PA</v>
          </cell>
          <cell r="E500">
            <v>42</v>
          </cell>
          <cell r="F500">
            <v>16300</v>
          </cell>
          <cell r="G500" t="str">
            <v>Pittsburgh</v>
          </cell>
          <cell r="H500">
            <v>42007</v>
          </cell>
          <cell r="I500" t="str">
            <v>Beaver</v>
          </cell>
          <cell r="J500">
            <v>15061</v>
          </cell>
          <cell r="K500">
            <v>9</v>
          </cell>
          <cell r="L500" t="str">
            <v>Two-year (public and private not-for-profit)</v>
          </cell>
          <cell r="M500">
            <v>1</v>
          </cell>
          <cell r="N500">
            <v>2</v>
          </cell>
          <cell r="O500">
            <v>1</v>
          </cell>
          <cell r="P500">
            <v>999</v>
          </cell>
          <cell r="Q500">
            <v>3114.1785</v>
          </cell>
          <cell r="R500">
            <v>3427.4043000000001</v>
          </cell>
          <cell r="S500">
            <v>0</v>
          </cell>
          <cell r="T500">
            <v>0</v>
          </cell>
          <cell r="U500">
            <v>0</v>
          </cell>
          <cell r="V500">
            <v>2335</v>
          </cell>
          <cell r="W500">
            <v>2188</v>
          </cell>
          <cell r="X500">
            <v>8790</v>
          </cell>
          <cell r="Y500">
            <v>4740</v>
          </cell>
          <cell r="Z500">
            <v>0.2265625</v>
          </cell>
          <cell r="AA500">
            <v>0.23205741626794199</v>
          </cell>
          <cell r="AB500">
            <v>6234</v>
          </cell>
          <cell r="AC500">
            <v>50666.75</v>
          </cell>
          <cell r="AF500">
            <v>6335</v>
          </cell>
          <cell r="AH500">
            <v>33700</v>
          </cell>
          <cell r="AJ500">
            <v>8838152</v>
          </cell>
          <cell r="AK500">
            <v>7611149</v>
          </cell>
          <cell r="AL500">
            <v>1.8281536000000001E-3</v>
          </cell>
          <cell r="AM500">
            <v>5.4387568999999997E-2</v>
          </cell>
          <cell r="AN500">
            <v>5.0274222000000002E-3</v>
          </cell>
          <cell r="AO500">
            <v>4.1133454000000002E-3</v>
          </cell>
          <cell r="AP500">
            <v>0.80000000999999998</v>
          </cell>
          <cell r="AQ500">
            <v>26.666665999999999</v>
          </cell>
          <cell r="AR500">
            <v>14.4</v>
          </cell>
          <cell r="AS500">
            <v>4.2666668999999997</v>
          </cell>
          <cell r="AT500">
            <v>13.333333</v>
          </cell>
          <cell r="AU500">
            <v>6.9333334000000004</v>
          </cell>
          <cell r="AV500">
            <v>14.933334</v>
          </cell>
          <cell r="AW500">
            <v>18.666665999999999</v>
          </cell>
        </row>
        <row r="501">
          <cell r="A501">
            <v>3249</v>
          </cell>
          <cell r="B501" t="str">
            <v>Community College Of Philadelphia</v>
          </cell>
          <cell r="C501">
            <v>1</v>
          </cell>
          <cell r="D501" t="str">
            <v>PA</v>
          </cell>
          <cell r="E501">
            <v>42</v>
          </cell>
          <cell r="F501">
            <v>19700</v>
          </cell>
          <cell r="G501" t="str">
            <v>Philadelphia</v>
          </cell>
          <cell r="H501">
            <v>42101</v>
          </cell>
          <cell r="I501" t="str">
            <v>Philadelphia</v>
          </cell>
          <cell r="J501">
            <v>19130</v>
          </cell>
          <cell r="K501">
            <v>9</v>
          </cell>
          <cell r="L501" t="str">
            <v>Two-year (public and private not-for-profit)</v>
          </cell>
          <cell r="M501">
            <v>1</v>
          </cell>
          <cell r="N501">
            <v>2</v>
          </cell>
          <cell r="O501">
            <v>1</v>
          </cell>
          <cell r="P501">
            <v>999</v>
          </cell>
          <cell r="Q501">
            <v>2405.3877000000002</v>
          </cell>
          <cell r="R501">
            <v>3785.5419999999999</v>
          </cell>
          <cell r="S501">
            <v>0</v>
          </cell>
          <cell r="T501">
            <v>0</v>
          </cell>
          <cell r="U501">
            <v>0</v>
          </cell>
          <cell r="V501">
            <v>19063</v>
          </cell>
          <cell r="W501">
            <v>15953</v>
          </cell>
          <cell r="X501">
            <v>9360</v>
          </cell>
          <cell r="Y501">
            <v>4830</v>
          </cell>
          <cell r="Z501">
            <v>9.7416576964477905E-2</v>
          </cell>
          <cell r="AA501">
            <v>6.6056910569105703E-2</v>
          </cell>
          <cell r="AB501">
            <v>6211</v>
          </cell>
          <cell r="AC501">
            <v>51895.569148936098</v>
          </cell>
          <cell r="AF501">
            <v>6401</v>
          </cell>
          <cell r="AH501">
            <v>30700</v>
          </cell>
          <cell r="AI501">
            <v>146.29436000000001</v>
          </cell>
          <cell r="AJ501">
            <v>67020559</v>
          </cell>
          <cell r="AK501">
            <v>41654008</v>
          </cell>
          <cell r="AL501">
            <v>3.3410641999999997E-2</v>
          </cell>
          <cell r="AM501">
            <v>0.48874819000000003</v>
          </cell>
          <cell r="AN501">
            <v>5.5788878E-2</v>
          </cell>
          <cell r="AO501">
            <v>0.10261393000000001</v>
          </cell>
          <cell r="AP501">
            <v>2.4590163</v>
          </cell>
          <cell r="AQ501">
            <v>29.672131</v>
          </cell>
          <cell r="AR501">
            <v>24.836065000000001</v>
          </cell>
          <cell r="AS501">
            <v>25.819672000000001</v>
          </cell>
          <cell r="AT501">
            <v>9.0983601000000007</v>
          </cell>
          <cell r="AU501">
            <v>2.9508195000000002</v>
          </cell>
          <cell r="AV501">
            <v>4.3442620999999999</v>
          </cell>
          <cell r="AW501">
            <v>0.81967217000000003</v>
          </cell>
        </row>
        <row r="502">
          <cell r="A502">
            <v>3408</v>
          </cell>
          <cell r="B502" t="str">
            <v>Community College Of Rhode Island</v>
          </cell>
          <cell r="C502">
            <v>1</v>
          </cell>
          <cell r="D502" t="str">
            <v>RI</v>
          </cell>
          <cell r="E502">
            <v>44</v>
          </cell>
          <cell r="F502">
            <v>20401</v>
          </cell>
          <cell r="G502" t="str">
            <v>Providence</v>
          </cell>
          <cell r="H502">
            <v>44003</v>
          </cell>
          <cell r="I502" t="str">
            <v>Kent</v>
          </cell>
          <cell r="J502">
            <v>2886</v>
          </cell>
          <cell r="K502">
            <v>9</v>
          </cell>
          <cell r="L502" t="str">
            <v>Two-year (public and private not-for-profit)</v>
          </cell>
          <cell r="M502">
            <v>1</v>
          </cell>
          <cell r="N502">
            <v>2</v>
          </cell>
          <cell r="O502">
            <v>1</v>
          </cell>
          <cell r="P502">
            <v>999</v>
          </cell>
          <cell r="Q502">
            <v>2020.5648000000001</v>
          </cell>
          <cell r="R502">
            <v>2978.2406999999998</v>
          </cell>
          <cell r="S502">
            <v>0</v>
          </cell>
          <cell r="T502">
            <v>0</v>
          </cell>
          <cell r="U502">
            <v>0</v>
          </cell>
          <cell r="V502">
            <v>17699</v>
          </cell>
          <cell r="W502">
            <v>15583</v>
          </cell>
          <cell r="X502">
            <v>3950</v>
          </cell>
          <cell r="Y502">
            <v>1806</v>
          </cell>
          <cell r="Z502">
            <v>0.125918667319941</v>
          </cell>
          <cell r="AA502">
            <v>0.121012101210121</v>
          </cell>
          <cell r="AB502">
            <v>6781</v>
          </cell>
          <cell r="AC502">
            <v>49692.800000000003</v>
          </cell>
          <cell r="AF502">
            <v>4883</v>
          </cell>
          <cell r="AH502">
            <v>29100</v>
          </cell>
          <cell r="AJ502">
            <v>51814064</v>
          </cell>
          <cell r="AK502">
            <v>33397446</v>
          </cell>
          <cell r="AL502">
            <v>2.1112750999999999E-2</v>
          </cell>
          <cell r="AM502">
            <v>4.9669511999999999E-2</v>
          </cell>
          <cell r="AN502">
            <v>7.0076368999999999E-2</v>
          </cell>
          <cell r="AO502">
            <v>1.7968299000000001E-3</v>
          </cell>
          <cell r="AP502">
            <v>1.9504876</v>
          </cell>
          <cell r="AQ502">
            <v>19.429856999999998</v>
          </cell>
          <cell r="AR502">
            <v>27.156790000000001</v>
          </cell>
          <cell r="AS502">
            <v>22.580645000000001</v>
          </cell>
          <cell r="AT502">
            <v>11.477869999999999</v>
          </cell>
          <cell r="AU502">
            <v>10.202551</v>
          </cell>
          <cell r="AV502">
            <v>7.2018003000000004</v>
          </cell>
          <cell r="AW502">
            <v>0</v>
          </cell>
        </row>
        <row r="503">
          <cell r="A503">
            <v>34163</v>
          </cell>
          <cell r="B503" t="str">
            <v>Computer Systems Institute</v>
          </cell>
          <cell r="C503">
            <v>2</v>
          </cell>
          <cell r="D503" t="str">
            <v>IL</v>
          </cell>
          <cell r="E503">
            <v>17</v>
          </cell>
          <cell r="F503">
            <v>24300</v>
          </cell>
          <cell r="G503" t="str">
            <v>Chicago</v>
          </cell>
          <cell r="H503">
            <v>17031</v>
          </cell>
          <cell r="I503" t="str">
            <v>Cook</v>
          </cell>
          <cell r="J503">
            <v>60077</v>
          </cell>
          <cell r="K503">
            <v>12</v>
          </cell>
          <cell r="L503" t="str">
            <v>Less than two-year schools of any type</v>
          </cell>
          <cell r="M503">
            <v>3</v>
          </cell>
          <cell r="N503">
            <v>3</v>
          </cell>
          <cell r="O503">
            <v>0</v>
          </cell>
          <cell r="P503">
            <v>999</v>
          </cell>
          <cell r="R503">
            <v>2117.1147000000001</v>
          </cell>
          <cell r="S503">
            <v>0</v>
          </cell>
          <cell r="T503">
            <v>0</v>
          </cell>
          <cell r="U503">
            <v>0</v>
          </cell>
          <cell r="V503">
            <v>2154</v>
          </cell>
          <cell r="AF503">
            <v>18510</v>
          </cell>
          <cell r="AH503">
            <v>41900</v>
          </cell>
          <cell r="AJ503">
            <v>3603515</v>
          </cell>
          <cell r="AK503">
            <v>44800</v>
          </cell>
        </row>
        <row r="504">
          <cell r="A504">
            <v>3810</v>
          </cell>
          <cell r="B504" t="str">
            <v>Concord University</v>
          </cell>
          <cell r="C504">
            <v>3</v>
          </cell>
          <cell r="D504" t="str">
            <v>WV</v>
          </cell>
          <cell r="E504">
            <v>54</v>
          </cell>
          <cell r="F504">
            <v>11201</v>
          </cell>
          <cell r="G504" t="str">
            <v>Bluefield</v>
          </cell>
          <cell r="H504">
            <v>54055</v>
          </cell>
          <cell r="I504" t="str">
            <v>Mercer</v>
          </cell>
          <cell r="J504">
            <v>24712</v>
          </cell>
          <cell r="K504">
            <v>5</v>
          </cell>
          <cell r="L504" t="str">
            <v>Selective public</v>
          </cell>
          <cell r="M504">
            <v>1</v>
          </cell>
          <cell r="N504">
            <v>1</v>
          </cell>
          <cell r="O504">
            <v>1</v>
          </cell>
          <cell r="P504">
            <v>4</v>
          </cell>
          <cell r="Q504">
            <v>2839.3552</v>
          </cell>
          <cell r="R504">
            <v>4757.7934999999998</v>
          </cell>
          <cell r="S504">
            <v>0</v>
          </cell>
          <cell r="T504">
            <v>0</v>
          </cell>
          <cell r="U504">
            <v>0</v>
          </cell>
          <cell r="V504">
            <v>2505</v>
          </cell>
          <cell r="W504">
            <v>3048</v>
          </cell>
          <cell r="X504">
            <v>6580</v>
          </cell>
          <cell r="Y504">
            <v>2620</v>
          </cell>
          <cell r="Z504">
            <v>0.35760517799352698</v>
          </cell>
          <cell r="AA504">
            <v>0.30584192439862501</v>
          </cell>
          <cell r="AB504">
            <v>6123</v>
          </cell>
          <cell r="AC504">
            <v>44095.97</v>
          </cell>
          <cell r="AD504">
            <v>960</v>
          </cell>
          <cell r="AE504">
            <v>1000</v>
          </cell>
          <cell r="AF504">
            <v>8413</v>
          </cell>
          <cell r="AG504">
            <v>0.54299998000000005</v>
          </cell>
          <cell r="AH504">
            <v>32900</v>
          </cell>
          <cell r="AJ504">
            <v>13627142</v>
          </cell>
          <cell r="AK504">
            <v>9722580</v>
          </cell>
          <cell r="AL504">
            <v>1.3451444E-2</v>
          </cell>
          <cell r="AM504">
            <v>5.0524935E-2</v>
          </cell>
          <cell r="AN504">
            <v>4.5931758E-3</v>
          </cell>
          <cell r="AO504">
            <v>0</v>
          </cell>
          <cell r="AP504">
            <v>6.5340910000000001</v>
          </cell>
          <cell r="AQ504">
            <v>25</v>
          </cell>
          <cell r="AR504">
            <v>0</v>
          </cell>
          <cell r="AS504">
            <v>13.068182</v>
          </cell>
          <cell r="AT504">
            <v>9.6590910000000001</v>
          </cell>
          <cell r="AU504">
            <v>10.795453999999999</v>
          </cell>
          <cell r="AV504">
            <v>34.943184000000002</v>
          </cell>
          <cell r="AW504">
            <v>0</v>
          </cell>
        </row>
        <row r="505">
          <cell r="A505">
            <v>8871</v>
          </cell>
          <cell r="B505" t="str">
            <v>Concorde Career College</v>
          </cell>
          <cell r="C505">
            <v>4</v>
          </cell>
          <cell r="D505" t="str">
            <v>CO</v>
          </cell>
          <cell r="E505">
            <v>8</v>
          </cell>
          <cell r="F505">
            <v>28900</v>
          </cell>
          <cell r="G505" t="str">
            <v>Denver</v>
          </cell>
          <cell r="H505">
            <v>8005</v>
          </cell>
          <cell r="I505" t="str">
            <v>Arapahoe</v>
          </cell>
          <cell r="J505">
            <v>80010</v>
          </cell>
          <cell r="K505">
            <v>11</v>
          </cell>
          <cell r="L505" t="str">
            <v>Two-year for-profit</v>
          </cell>
          <cell r="M505">
            <v>3</v>
          </cell>
          <cell r="N505">
            <v>2</v>
          </cell>
          <cell r="O505">
            <v>0</v>
          </cell>
          <cell r="P505">
            <v>999</v>
          </cell>
          <cell r="Q505">
            <v>4687.5</v>
          </cell>
          <cell r="R505">
            <v>7839.3296</v>
          </cell>
          <cell r="S505">
            <v>0</v>
          </cell>
          <cell r="T505">
            <v>0</v>
          </cell>
          <cell r="U505">
            <v>0</v>
          </cell>
          <cell r="V505">
            <v>1550</v>
          </cell>
          <cell r="W505">
            <v>321</v>
          </cell>
          <cell r="Z505">
            <v>0.72488719572531102</v>
          </cell>
          <cell r="AB505">
            <v>4379.2505000000001</v>
          </cell>
          <cell r="AF505">
            <v>20253.982</v>
          </cell>
          <cell r="AG505">
            <v>0</v>
          </cell>
          <cell r="AH505">
            <v>29200</v>
          </cell>
          <cell r="AJ505">
            <v>2969667.7419354799</v>
          </cell>
          <cell r="AK505">
            <v>1100000</v>
          </cell>
          <cell r="AL505">
            <v>1.2461059E-2</v>
          </cell>
          <cell r="AM505">
            <v>0.11214953</v>
          </cell>
          <cell r="AN505">
            <v>0.16510904000000001</v>
          </cell>
          <cell r="AO505">
            <v>0</v>
          </cell>
          <cell r="AP505">
            <v>0</v>
          </cell>
          <cell r="AQ505">
            <v>0</v>
          </cell>
          <cell r="AR505">
            <v>100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</row>
        <row r="506">
          <cell r="A506">
            <v>2346</v>
          </cell>
          <cell r="B506" t="str">
            <v>Concordia College - Moorhead</v>
          </cell>
          <cell r="C506">
            <v>2</v>
          </cell>
          <cell r="D506" t="str">
            <v>MN</v>
          </cell>
          <cell r="E506">
            <v>27</v>
          </cell>
          <cell r="F506">
            <v>26801</v>
          </cell>
          <cell r="G506" t="str">
            <v>Fargo</v>
          </cell>
          <cell r="H506">
            <v>27027</v>
          </cell>
          <cell r="I506" t="str">
            <v>Clay</v>
          </cell>
          <cell r="J506">
            <v>56562</v>
          </cell>
          <cell r="K506">
            <v>6</v>
          </cell>
          <cell r="L506" t="str">
            <v>Selective private</v>
          </cell>
          <cell r="M506">
            <v>2</v>
          </cell>
          <cell r="N506">
            <v>1</v>
          </cell>
          <cell r="O506">
            <v>0</v>
          </cell>
          <cell r="P506">
            <v>4</v>
          </cell>
          <cell r="Q506">
            <v>7184.8545000000004</v>
          </cell>
          <cell r="R506">
            <v>9934.7656000000006</v>
          </cell>
          <cell r="S506">
            <v>0</v>
          </cell>
          <cell r="T506">
            <v>0</v>
          </cell>
          <cell r="U506">
            <v>0</v>
          </cell>
          <cell r="V506">
            <v>2531</v>
          </cell>
          <cell r="W506">
            <v>2826</v>
          </cell>
          <cell r="X506">
            <v>34114</v>
          </cell>
          <cell r="Z506">
            <v>0.71014492753623104</v>
          </cell>
          <cell r="AA506">
            <v>0.68733153638814004</v>
          </cell>
          <cell r="AB506">
            <v>4889</v>
          </cell>
          <cell r="AC506">
            <v>47859.120603014999</v>
          </cell>
          <cell r="AD506">
            <v>1256.5</v>
          </cell>
          <cell r="AF506">
            <v>13114</v>
          </cell>
          <cell r="AG506">
            <v>0.20020001000000001</v>
          </cell>
          <cell r="AH506">
            <v>41200</v>
          </cell>
          <cell r="AJ506">
            <v>26362817</v>
          </cell>
          <cell r="AK506">
            <v>19887428</v>
          </cell>
          <cell r="AL506">
            <v>1.3800425E-2</v>
          </cell>
          <cell r="AM506">
            <v>5.3078556000000004E-3</v>
          </cell>
          <cell r="AN506">
            <v>8.1387115999999992E-3</v>
          </cell>
          <cell r="AO506">
            <v>5.3432411999999999E-2</v>
          </cell>
          <cell r="AP506">
            <v>13.043478</v>
          </cell>
          <cell r="AQ506">
            <v>17.391304000000002</v>
          </cell>
          <cell r="AR506">
            <v>6.9875774000000002</v>
          </cell>
          <cell r="AS506">
            <v>1.8633541</v>
          </cell>
          <cell r="AT506">
            <v>2.9503105000000001</v>
          </cell>
          <cell r="AU506">
            <v>17.080746000000001</v>
          </cell>
          <cell r="AV506">
            <v>40.683230999999999</v>
          </cell>
          <cell r="AW506">
            <v>0</v>
          </cell>
        </row>
        <row r="507">
          <cell r="A507">
            <v>2347</v>
          </cell>
          <cell r="B507" t="str">
            <v>Concordia University - Saint Paul</v>
          </cell>
          <cell r="C507">
            <v>2</v>
          </cell>
          <cell r="D507" t="str">
            <v>MN</v>
          </cell>
          <cell r="E507">
            <v>27</v>
          </cell>
          <cell r="F507">
            <v>21501</v>
          </cell>
          <cell r="G507" t="str">
            <v>Minneapolis</v>
          </cell>
          <cell r="H507">
            <v>27123</v>
          </cell>
          <cell r="I507" t="str">
            <v>Ramsey</v>
          </cell>
          <cell r="J507">
            <v>55104</v>
          </cell>
          <cell r="K507">
            <v>6</v>
          </cell>
          <cell r="L507" t="str">
            <v>Selective private</v>
          </cell>
          <cell r="M507">
            <v>2</v>
          </cell>
          <cell r="N507">
            <v>1</v>
          </cell>
          <cell r="O507">
            <v>0</v>
          </cell>
          <cell r="P507">
            <v>4</v>
          </cell>
          <cell r="Q507">
            <v>4829.4926999999998</v>
          </cell>
          <cell r="R507">
            <v>4660.9272000000001</v>
          </cell>
          <cell r="S507">
            <v>0</v>
          </cell>
          <cell r="T507">
            <v>0</v>
          </cell>
          <cell r="U507">
            <v>0</v>
          </cell>
          <cell r="V507">
            <v>2206</v>
          </cell>
          <cell r="W507">
            <v>1647</v>
          </cell>
          <cell r="X507">
            <v>20200</v>
          </cell>
          <cell r="Y507">
            <v>14752</v>
          </cell>
          <cell r="Z507">
            <v>0.462686567164179</v>
          </cell>
          <cell r="AA507">
            <v>0.46583850931677001</v>
          </cell>
          <cell r="AB507">
            <v>4358</v>
          </cell>
          <cell r="AC507">
            <v>38026.011627906897</v>
          </cell>
          <cell r="AE507">
            <v>1020</v>
          </cell>
          <cell r="AF507">
            <v>16946</v>
          </cell>
          <cell r="AG507">
            <v>0.47610000000000002</v>
          </cell>
          <cell r="AH507">
            <v>45300</v>
          </cell>
          <cell r="AJ507">
            <v>12738934</v>
          </cell>
          <cell r="AK507">
            <v>8736419</v>
          </cell>
          <cell r="AL507">
            <v>5.9040591000000003E-2</v>
          </cell>
          <cell r="AM507">
            <v>5.2398525000000001E-2</v>
          </cell>
          <cell r="AN507">
            <v>1.2546125999999999E-2</v>
          </cell>
          <cell r="AO507">
            <v>7.3800736999999998E-4</v>
          </cell>
          <cell r="AP507">
            <v>1.8561485</v>
          </cell>
          <cell r="AQ507">
            <v>45.475639000000001</v>
          </cell>
          <cell r="AR507">
            <v>0</v>
          </cell>
          <cell r="AS507">
            <v>4.8723897999999997</v>
          </cell>
          <cell r="AT507">
            <v>5.8004642000000004</v>
          </cell>
          <cell r="AU507">
            <v>6.7285385</v>
          </cell>
          <cell r="AV507">
            <v>35.266823000000002</v>
          </cell>
          <cell r="AW507">
            <v>0</v>
          </cell>
        </row>
        <row r="508">
          <cell r="A508">
            <v>3842</v>
          </cell>
          <cell r="B508" t="str">
            <v>Concordia University - Wisconsin</v>
          </cell>
          <cell r="C508">
            <v>2</v>
          </cell>
          <cell r="D508" t="str">
            <v>WI</v>
          </cell>
          <cell r="E508">
            <v>55</v>
          </cell>
          <cell r="F508">
            <v>24100</v>
          </cell>
          <cell r="G508" t="str">
            <v>Milwaukee</v>
          </cell>
          <cell r="H508">
            <v>55089</v>
          </cell>
          <cell r="I508" t="str">
            <v>Ozaukee</v>
          </cell>
          <cell r="J508">
            <v>53097</v>
          </cell>
          <cell r="K508">
            <v>6</v>
          </cell>
          <cell r="L508" t="str">
            <v>Selective private</v>
          </cell>
          <cell r="M508">
            <v>2</v>
          </cell>
          <cell r="N508">
            <v>1</v>
          </cell>
          <cell r="O508">
            <v>0</v>
          </cell>
          <cell r="P508">
            <v>3</v>
          </cell>
          <cell r="Q508">
            <v>3076.2094999999999</v>
          </cell>
          <cell r="R508">
            <v>4850.6934000000001</v>
          </cell>
          <cell r="S508">
            <v>0</v>
          </cell>
          <cell r="T508">
            <v>0</v>
          </cell>
          <cell r="U508">
            <v>0</v>
          </cell>
          <cell r="V508">
            <v>4363</v>
          </cell>
          <cell r="W508">
            <v>4603</v>
          </cell>
          <cell r="X508">
            <v>26160</v>
          </cell>
          <cell r="Y508">
            <v>12985</v>
          </cell>
          <cell r="Z508">
            <v>0.55687203791469198</v>
          </cell>
          <cell r="AA508">
            <v>0.61023622047244097</v>
          </cell>
          <cell r="AB508">
            <v>8016</v>
          </cell>
          <cell r="AC508">
            <v>47620.434782608703</v>
          </cell>
          <cell r="AD508">
            <v>1051.5</v>
          </cell>
          <cell r="AE508">
            <v>925</v>
          </cell>
          <cell r="AF508">
            <v>18633</v>
          </cell>
          <cell r="AG508">
            <v>0.30080000000000001</v>
          </cell>
          <cell r="AH508">
            <v>40700</v>
          </cell>
          <cell r="AJ508">
            <v>32982659</v>
          </cell>
          <cell r="AK508">
            <v>13276201</v>
          </cell>
          <cell r="AL508">
            <v>8.5669783999999995E-3</v>
          </cell>
          <cell r="AM508">
            <v>0.10877466</v>
          </cell>
          <cell r="AN508">
            <v>3.6344756000000001E-3</v>
          </cell>
          <cell r="AO508">
            <v>6.7497403000000003E-3</v>
          </cell>
          <cell r="AP508">
            <v>0</v>
          </cell>
          <cell r="AQ508">
            <v>53.714286999999999</v>
          </cell>
          <cell r="AR508">
            <v>17.523809</v>
          </cell>
          <cell r="AS508">
            <v>3.2380952999999999</v>
          </cell>
          <cell r="AT508">
            <v>12</v>
          </cell>
          <cell r="AU508">
            <v>1.9047619</v>
          </cell>
          <cell r="AV508">
            <v>11.619047</v>
          </cell>
          <cell r="AW508">
            <v>0</v>
          </cell>
        </row>
        <row r="509">
          <cell r="A509">
            <v>3557</v>
          </cell>
          <cell r="B509" t="str">
            <v>Concordia University Texas</v>
          </cell>
          <cell r="C509">
            <v>3</v>
          </cell>
          <cell r="D509" t="str">
            <v>TX</v>
          </cell>
          <cell r="E509">
            <v>48</v>
          </cell>
          <cell r="F509">
            <v>31201</v>
          </cell>
          <cell r="G509" t="str">
            <v>Austin</v>
          </cell>
          <cell r="H509">
            <v>48453</v>
          </cell>
          <cell r="I509" t="str">
            <v>Travis</v>
          </cell>
          <cell r="J509">
            <v>78726</v>
          </cell>
          <cell r="K509">
            <v>6</v>
          </cell>
          <cell r="L509" t="str">
            <v>Selective private</v>
          </cell>
          <cell r="M509">
            <v>2</v>
          </cell>
          <cell r="N509">
            <v>1</v>
          </cell>
          <cell r="O509">
            <v>0</v>
          </cell>
          <cell r="P509">
            <v>4</v>
          </cell>
          <cell r="Q509">
            <v>4237.9790000000003</v>
          </cell>
          <cell r="R509">
            <v>4274.6005999999998</v>
          </cell>
          <cell r="S509">
            <v>0</v>
          </cell>
          <cell r="T509">
            <v>0</v>
          </cell>
          <cell r="U509">
            <v>0</v>
          </cell>
          <cell r="V509">
            <v>1531</v>
          </cell>
          <cell r="W509">
            <v>795</v>
          </cell>
          <cell r="X509">
            <v>26960</v>
          </cell>
          <cell r="Y509">
            <v>12580</v>
          </cell>
          <cell r="Z509">
            <v>0.34375</v>
          </cell>
          <cell r="AA509">
            <v>0.39669421487603301</v>
          </cell>
          <cell r="AB509">
            <v>6269</v>
          </cell>
          <cell r="AC509">
            <v>31602.473684210501</v>
          </cell>
          <cell r="AD509">
            <v>1015</v>
          </cell>
          <cell r="AE509">
            <v>990</v>
          </cell>
          <cell r="AF509">
            <v>20982</v>
          </cell>
          <cell r="AG509">
            <v>0.53149997999999998</v>
          </cell>
          <cell r="AH509">
            <v>41000</v>
          </cell>
          <cell r="AJ509">
            <v>11718302</v>
          </cell>
          <cell r="AK509">
            <v>3093094</v>
          </cell>
          <cell r="AL509">
            <v>7.7519379999999999E-3</v>
          </cell>
          <cell r="AM509">
            <v>4.5219637E-2</v>
          </cell>
          <cell r="AN509">
            <v>0.13436693</v>
          </cell>
          <cell r="AO509">
            <v>2.7131783E-2</v>
          </cell>
          <cell r="AP509">
            <v>3.9215686000000001</v>
          </cell>
          <cell r="AQ509">
            <v>47.058822999999997</v>
          </cell>
          <cell r="AR509">
            <v>0</v>
          </cell>
          <cell r="AS509">
            <v>7.8431373000000004</v>
          </cell>
          <cell r="AT509">
            <v>0</v>
          </cell>
          <cell r="AU509">
            <v>1.9607843</v>
          </cell>
          <cell r="AV509">
            <v>39.215687000000003</v>
          </cell>
          <cell r="AW509">
            <v>0</v>
          </cell>
        </row>
        <row r="510">
          <cell r="A510">
            <v>20705</v>
          </cell>
          <cell r="B510" t="str">
            <v>Concordia University of Irvine, CA</v>
          </cell>
          <cell r="C510">
            <v>4</v>
          </cell>
          <cell r="D510" t="str">
            <v>CA</v>
          </cell>
          <cell r="E510">
            <v>6</v>
          </cell>
          <cell r="F510">
            <v>38300</v>
          </cell>
          <cell r="G510" t="str">
            <v>Los Angeles</v>
          </cell>
          <cell r="H510">
            <v>6059</v>
          </cell>
          <cell r="I510" t="str">
            <v>Orange</v>
          </cell>
          <cell r="J510">
            <v>92612</v>
          </cell>
          <cell r="K510">
            <v>6</v>
          </cell>
          <cell r="L510" t="str">
            <v>Selective private</v>
          </cell>
          <cell r="M510">
            <v>2</v>
          </cell>
          <cell r="N510">
            <v>1</v>
          </cell>
          <cell r="O510">
            <v>0</v>
          </cell>
          <cell r="P510">
            <v>4</v>
          </cell>
          <cell r="Q510">
            <v>3724.8525</v>
          </cell>
          <cell r="R510">
            <v>5801.9570000000003</v>
          </cell>
          <cell r="S510">
            <v>0</v>
          </cell>
          <cell r="T510">
            <v>0</v>
          </cell>
          <cell r="U510">
            <v>0</v>
          </cell>
          <cell r="V510">
            <v>1944</v>
          </cell>
          <cell r="W510">
            <v>1319</v>
          </cell>
          <cell r="X510">
            <v>30640</v>
          </cell>
          <cell r="Y510">
            <v>15700</v>
          </cell>
          <cell r="Z510">
            <v>0.62555066079295096</v>
          </cell>
          <cell r="AA510">
            <v>0.57575757575757502</v>
          </cell>
          <cell r="AB510">
            <v>7044</v>
          </cell>
          <cell r="AC510">
            <v>36048.183673469299</v>
          </cell>
          <cell r="AD510">
            <v>1030</v>
          </cell>
          <cell r="AE510">
            <v>1000</v>
          </cell>
          <cell r="AF510">
            <v>19329</v>
          </cell>
          <cell r="AG510">
            <v>8.8100000999999997E-2</v>
          </cell>
          <cell r="AH510">
            <v>42100</v>
          </cell>
          <cell r="AJ510">
            <v>17899041</v>
          </cell>
          <cell r="AK510">
            <v>4732805.5</v>
          </cell>
          <cell r="AL510">
            <v>5.3209461E-2</v>
          </cell>
          <cell r="AM510">
            <v>2.5337838000000001E-2</v>
          </cell>
          <cell r="AN510">
            <v>8.0236486999999995E-2</v>
          </cell>
          <cell r="AO510">
            <v>7.3479726999999995E-2</v>
          </cell>
          <cell r="AP510">
            <v>13.714285</v>
          </cell>
          <cell r="AQ510">
            <v>22.285715</v>
          </cell>
          <cell r="AR510">
            <v>6.2857140999999999</v>
          </cell>
          <cell r="AS510">
            <v>6.8571429000000004</v>
          </cell>
          <cell r="AT510">
            <v>13.142858</v>
          </cell>
          <cell r="AU510">
            <v>4</v>
          </cell>
          <cell r="AV510">
            <v>33.714286999999999</v>
          </cell>
          <cell r="AW510">
            <v>0</v>
          </cell>
        </row>
        <row r="511">
          <cell r="A511">
            <v>3191</v>
          </cell>
          <cell r="B511" t="str">
            <v>Concordia University of Portland, OR</v>
          </cell>
          <cell r="C511">
            <v>4</v>
          </cell>
          <cell r="D511" t="str">
            <v>OR</v>
          </cell>
          <cell r="E511">
            <v>41</v>
          </cell>
          <cell r="F511">
            <v>38801</v>
          </cell>
          <cell r="G511" t="str">
            <v>Portland</v>
          </cell>
          <cell r="H511">
            <v>41051</v>
          </cell>
          <cell r="I511" t="str">
            <v>Multnomah</v>
          </cell>
          <cell r="J511">
            <v>97211</v>
          </cell>
          <cell r="K511">
            <v>6</v>
          </cell>
          <cell r="L511" t="str">
            <v>Selective private</v>
          </cell>
          <cell r="M511">
            <v>2</v>
          </cell>
          <cell r="N511">
            <v>1</v>
          </cell>
          <cell r="O511">
            <v>0</v>
          </cell>
          <cell r="P511">
            <v>4</v>
          </cell>
          <cell r="Q511">
            <v>4120.5717999999997</v>
          </cell>
          <cell r="R511">
            <v>3948.1662999999999</v>
          </cell>
          <cell r="S511">
            <v>0</v>
          </cell>
          <cell r="T511">
            <v>0</v>
          </cell>
          <cell r="U511">
            <v>0</v>
          </cell>
          <cell r="V511">
            <v>1388</v>
          </cell>
          <cell r="W511">
            <v>1040</v>
          </cell>
          <cell r="X511">
            <v>27420</v>
          </cell>
          <cell r="Y511">
            <v>15500</v>
          </cell>
          <cell r="Z511">
            <v>0.55494505494505497</v>
          </cell>
          <cell r="AA511">
            <v>0.42857142857142799</v>
          </cell>
          <cell r="AB511">
            <v>7401</v>
          </cell>
          <cell r="AC511">
            <v>31894.9</v>
          </cell>
          <cell r="AD511">
            <v>1040</v>
          </cell>
          <cell r="AE511">
            <v>1005</v>
          </cell>
          <cell r="AF511">
            <v>17420</v>
          </cell>
          <cell r="AG511">
            <v>0.44080001000000002</v>
          </cell>
          <cell r="AH511">
            <v>41800</v>
          </cell>
          <cell r="AJ511">
            <v>10063842</v>
          </cell>
          <cell r="AK511">
            <v>4065167</v>
          </cell>
          <cell r="AL511">
            <v>2.7056277E-2</v>
          </cell>
          <cell r="AM511">
            <v>6.1688311000000003E-2</v>
          </cell>
          <cell r="AN511">
            <v>3.3549782E-2</v>
          </cell>
          <cell r="AO511">
            <v>4.5454546999999998E-2</v>
          </cell>
          <cell r="AP511">
            <v>4.4715446999999999</v>
          </cell>
          <cell r="AQ511">
            <v>43.495933999999998</v>
          </cell>
          <cell r="AR511">
            <v>4.4715446999999999</v>
          </cell>
          <cell r="AS511">
            <v>9.7560977999999992</v>
          </cell>
          <cell r="AT511">
            <v>8.5365848999999994</v>
          </cell>
          <cell r="AU511">
            <v>1.2195122</v>
          </cell>
          <cell r="AV511">
            <v>28.048780000000001</v>
          </cell>
          <cell r="AW511">
            <v>0</v>
          </cell>
        </row>
        <row r="512">
          <cell r="A512">
            <v>1666</v>
          </cell>
          <cell r="B512" t="str">
            <v>Concordia University of River Forest, IL</v>
          </cell>
          <cell r="C512">
            <v>2</v>
          </cell>
          <cell r="D512" t="str">
            <v>IL</v>
          </cell>
          <cell r="E512">
            <v>17</v>
          </cell>
          <cell r="F512">
            <v>24300</v>
          </cell>
          <cell r="G512" t="str">
            <v>Chicago</v>
          </cell>
          <cell r="H512">
            <v>17031</v>
          </cell>
          <cell r="I512" t="str">
            <v>Cook</v>
          </cell>
          <cell r="J512">
            <v>60305</v>
          </cell>
          <cell r="K512">
            <v>6</v>
          </cell>
          <cell r="L512" t="str">
            <v>Selective private</v>
          </cell>
          <cell r="M512">
            <v>2</v>
          </cell>
          <cell r="N512">
            <v>1</v>
          </cell>
          <cell r="O512">
            <v>0</v>
          </cell>
          <cell r="P512">
            <v>4</v>
          </cell>
          <cell r="Q512">
            <v>3945.1172000000001</v>
          </cell>
          <cell r="R512">
            <v>5778.7002000000002</v>
          </cell>
          <cell r="S512">
            <v>0</v>
          </cell>
          <cell r="T512">
            <v>0</v>
          </cell>
          <cell r="U512">
            <v>0</v>
          </cell>
          <cell r="V512">
            <v>1604</v>
          </cell>
          <cell r="W512">
            <v>1900</v>
          </cell>
          <cell r="X512">
            <v>28718</v>
          </cell>
          <cell r="Y512">
            <v>13843</v>
          </cell>
          <cell r="Z512">
            <v>0.53478260869565197</v>
          </cell>
          <cell r="AA512">
            <v>0.60555555555555496</v>
          </cell>
          <cell r="AB512">
            <v>4134</v>
          </cell>
          <cell r="AC512">
            <v>46344.795454545398</v>
          </cell>
          <cell r="AD512">
            <v>1040</v>
          </cell>
          <cell r="AF512">
            <v>16686</v>
          </cell>
          <cell r="AG512">
            <v>0.45590001000000002</v>
          </cell>
          <cell r="AH512">
            <v>41500</v>
          </cell>
          <cell r="AJ512">
            <v>28911573</v>
          </cell>
          <cell r="AK512">
            <v>7384276.5</v>
          </cell>
          <cell r="AL512">
            <v>2.4218749000000001E-2</v>
          </cell>
          <cell r="AM512">
            <v>9.2187501000000005E-2</v>
          </cell>
          <cell r="AN512">
            <v>4.6093751000000002E-2</v>
          </cell>
          <cell r="AO512">
            <v>6.2500000999999999E-3</v>
          </cell>
          <cell r="AP512">
            <v>5.3956833</v>
          </cell>
          <cell r="AQ512">
            <v>23.381294</v>
          </cell>
          <cell r="AR512">
            <v>11.870502999999999</v>
          </cell>
          <cell r="AS512">
            <v>2.8776978999999998</v>
          </cell>
          <cell r="AT512">
            <v>11.510792</v>
          </cell>
          <cell r="AU512">
            <v>3.5971223999999999</v>
          </cell>
          <cell r="AV512">
            <v>41.366909</v>
          </cell>
          <cell r="AW512">
            <v>0</v>
          </cell>
        </row>
        <row r="513">
          <cell r="A513">
            <v>2541</v>
          </cell>
          <cell r="B513" t="str">
            <v>Concordia University of Seward, NE</v>
          </cell>
          <cell r="C513">
            <v>2</v>
          </cell>
          <cell r="D513" t="str">
            <v>NE</v>
          </cell>
          <cell r="E513">
            <v>31</v>
          </cell>
          <cell r="F513">
            <v>28101</v>
          </cell>
          <cell r="G513" t="str">
            <v>Lincoln</v>
          </cell>
          <cell r="H513">
            <v>31159</v>
          </cell>
          <cell r="I513" t="str">
            <v>Seward</v>
          </cell>
          <cell r="J513">
            <v>68434</v>
          </cell>
          <cell r="K513">
            <v>6</v>
          </cell>
          <cell r="L513" t="str">
            <v>Selective private</v>
          </cell>
          <cell r="M513">
            <v>2</v>
          </cell>
          <cell r="N513">
            <v>1</v>
          </cell>
          <cell r="O513">
            <v>0</v>
          </cell>
          <cell r="P513">
            <v>4</v>
          </cell>
          <cell r="Q513">
            <v>4364.4135999999999</v>
          </cell>
          <cell r="R513">
            <v>4253.5487999999996</v>
          </cell>
          <cell r="S513">
            <v>0</v>
          </cell>
          <cell r="T513">
            <v>0</v>
          </cell>
          <cell r="U513">
            <v>0</v>
          </cell>
          <cell r="V513">
            <v>1508</v>
          </cell>
          <cell r="W513">
            <v>1270</v>
          </cell>
          <cell r="X513">
            <v>25950</v>
          </cell>
          <cell r="Z513">
            <v>0.63636363636363602</v>
          </cell>
          <cell r="AA513">
            <v>0.63414634146341398</v>
          </cell>
          <cell r="AB513">
            <v>6086</v>
          </cell>
          <cell r="AC513">
            <v>33884.339285714203</v>
          </cell>
          <cell r="AD513">
            <v>970</v>
          </cell>
          <cell r="AF513">
            <v>14035</v>
          </cell>
          <cell r="AG513">
            <v>0.28479999</v>
          </cell>
          <cell r="AH513">
            <v>36600</v>
          </cell>
          <cell r="AJ513">
            <v>7990055</v>
          </cell>
          <cell r="AK513">
            <v>5625899.5</v>
          </cell>
          <cell r="AL513">
            <v>5.9322035000000002E-3</v>
          </cell>
          <cell r="AM513">
            <v>1.5254238E-2</v>
          </cell>
          <cell r="AN513">
            <v>5.9322035000000002E-3</v>
          </cell>
          <cell r="AO513">
            <v>8.4745762000000004E-4</v>
          </cell>
          <cell r="AP513">
            <v>6.3157896999999998</v>
          </cell>
          <cell r="AQ513">
            <v>20</v>
          </cell>
          <cell r="AR513">
            <v>0</v>
          </cell>
          <cell r="AS513">
            <v>5.7894734999999997</v>
          </cell>
          <cell r="AT513">
            <v>6.3157896999999998</v>
          </cell>
          <cell r="AU513">
            <v>7.3684215999999996</v>
          </cell>
          <cell r="AV513">
            <v>54.210526000000002</v>
          </cell>
          <cell r="AW513">
            <v>0</v>
          </cell>
        </row>
        <row r="514">
          <cell r="A514">
            <v>1379</v>
          </cell>
          <cell r="B514" t="str">
            <v>Connecticut College</v>
          </cell>
          <cell r="C514">
            <v>1</v>
          </cell>
          <cell r="D514" t="str">
            <v>CT</v>
          </cell>
          <cell r="E514">
            <v>9</v>
          </cell>
          <cell r="F514">
            <v>20901</v>
          </cell>
          <cell r="G514" t="str">
            <v>Bridgeport</v>
          </cell>
          <cell r="H514">
            <v>9011</v>
          </cell>
          <cell r="I514" t="str">
            <v>New London</v>
          </cell>
          <cell r="J514">
            <v>6320</v>
          </cell>
          <cell r="K514">
            <v>2</v>
          </cell>
          <cell r="L514" t="str">
            <v>Other elite schools (public and private)</v>
          </cell>
          <cell r="M514">
            <v>2</v>
          </cell>
          <cell r="N514">
            <v>1</v>
          </cell>
          <cell r="O514">
            <v>0</v>
          </cell>
          <cell r="P514">
            <v>1</v>
          </cell>
          <cell r="Q514">
            <v>14290.218999999999</v>
          </cell>
          <cell r="R514">
            <v>18508.02</v>
          </cell>
          <cell r="S514">
            <v>0</v>
          </cell>
          <cell r="T514">
            <v>0</v>
          </cell>
          <cell r="U514">
            <v>0</v>
          </cell>
          <cell r="V514">
            <v>1915</v>
          </cell>
          <cell r="W514">
            <v>1856</v>
          </cell>
          <cell r="X514">
            <v>47740</v>
          </cell>
          <cell r="Z514">
            <v>0.835365853658536</v>
          </cell>
          <cell r="AA514">
            <v>0.83741648106904198</v>
          </cell>
          <cell r="AB514">
            <v>9574</v>
          </cell>
          <cell r="AC514">
            <v>62441.780645161198</v>
          </cell>
          <cell r="AE514">
            <v>1308</v>
          </cell>
          <cell r="AF514">
            <v>6586</v>
          </cell>
          <cell r="AG514">
            <v>0.64149999999999996</v>
          </cell>
          <cell r="AH514">
            <v>51000</v>
          </cell>
          <cell r="AJ514">
            <v>33860000</v>
          </cell>
          <cell r="AK514">
            <v>23437782</v>
          </cell>
          <cell r="AL514">
            <v>2.5909590999999999E-2</v>
          </cell>
          <cell r="AM514">
            <v>3.0871004000000001E-2</v>
          </cell>
          <cell r="AN514">
            <v>2.7012128E-2</v>
          </cell>
          <cell r="AO514">
            <v>7.5523703999999997E-2</v>
          </cell>
          <cell r="AP514">
            <v>33.027523000000002</v>
          </cell>
          <cell r="AQ514">
            <v>0</v>
          </cell>
          <cell r="AR514">
            <v>0</v>
          </cell>
          <cell r="AS514">
            <v>2.9816512999999998</v>
          </cell>
          <cell r="AT514">
            <v>0</v>
          </cell>
          <cell r="AU514">
            <v>17.889907999999998</v>
          </cell>
          <cell r="AV514">
            <v>46.100918</v>
          </cell>
          <cell r="AW514">
            <v>0</v>
          </cell>
        </row>
        <row r="515">
          <cell r="A515">
            <v>3153</v>
          </cell>
          <cell r="B515" t="str">
            <v>Connors State College</v>
          </cell>
          <cell r="C515">
            <v>3</v>
          </cell>
          <cell r="D515" t="str">
            <v>OK</v>
          </cell>
          <cell r="E515">
            <v>40</v>
          </cell>
          <cell r="F515">
            <v>30200</v>
          </cell>
          <cell r="G515" t="str">
            <v>Muskogee</v>
          </cell>
          <cell r="H515">
            <v>40101</v>
          </cell>
          <cell r="I515" t="str">
            <v>Muskogee</v>
          </cell>
          <cell r="J515">
            <v>74469</v>
          </cell>
          <cell r="K515">
            <v>9</v>
          </cell>
          <cell r="L515" t="str">
            <v>Two-year (public and private not-for-profit)</v>
          </cell>
          <cell r="M515">
            <v>1</v>
          </cell>
          <cell r="N515">
            <v>2</v>
          </cell>
          <cell r="O515">
            <v>1</v>
          </cell>
          <cell r="P515">
            <v>999</v>
          </cell>
          <cell r="Q515">
            <v>1877.7114999999999</v>
          </cell>
          <cell r="R515">
            <v>2383.5137</v>
          </cell>
          <cell r="S515">
            <v>0</v>
          </cell>
          <cell r="T515">
            <v>0</v>
          </cell>
          <cell r="U515">
            <v>0</v>
          </cell>
          <cell r="V515">
            <v>2397</v>
          </cell>
          <cell r="W515">
            <v>1979</v>
          </cell>
          <cell r="X515">
            <v>3563</v>
          </cell>
          <cell r="Z515">
            <v>0.12225705329153599</v>
          </cell>
          <cell r="AA515">
            <v>0.25427350427350398</v>
          </cell>
          <cell r="AB515">
            <v>4426</v>
          </cell>
          <cell r="AC515">
            <v>32137.313253011998</v>
          </cell>
          <cell r="AF515">
            <v>7503</v>
          </cell>
          <cell r="AH515">
            <v>29800</v>
          </cell>
          <cell r="AI515">
            <v>213.81961000000001</v>
          </cell>
          <cell r="AJ515">
            <v>5282099</v>
          </cell>
          <cell r="AK515">
            <v>3575995</v>
          </cell>
          <cell r="AL515">
            <v>2.5265283999999998E-3</v>
          </cell>
          <cell r="AM515">
            <v>0.10914604</v>
          </cell>
          <cell r="AN515">
            <v>1.5664477E-2</v>
          </cell>
          <cell r="AO515">
            <v>0</v>
          </cell>
          <cell r="AP515">
            <v>0.39840639</v>
          </cell>
          <cell r="AQ515">
            <v>17.529881</v>
          </cell>
          <cell r="AR515">
            <v>24.302790000000002</v>
          </cell>
          <cell r="AS515">
            <v>1.5936254999999999</v>
          </cell>
          <cell r="AT515">
            <v>3.1872511000000001</v>
          </cell>
          <cell r="AU515">
            <v>17.529881</v>
          </cell>
          <cell r="AV515">
            <v>35.059761000000002</v>
          </cell>
          <cell r="AW515">
            <v>0.39840639</v>
          </cell>
        </row>
        <row r="516">
          <cell r="A516">
            <v>30344</v>
          </cell>
          <cell r="B516" t="str">
            <v>Conservatory Of Recording Arts &amp; Sciences</v>
          </cell>
          <cell r="C516">
            <v>4</v>
          </cell>
          <cell r="D516" t="str">
            <v>AZ</v>
          </cell>
          <cell r="E516">
            <v>4</v>
          </cell>
          <cell r="F516">
            <v>35001</v>
          </cell>
          <cell r="G516" t="str">
            <v>Phoenix</v>
          </cell>
          <cell r="H516">
            <v>4013</v>
          </cell>
          <cell r="I516" t="str">
            <v>Maricopa</v>
          </cell>
          <cell r="J516">
            <v>85282</v>
          </cell>
          <cell r="K516">
            <v>12</v>
          </cell>
          <cell r="L516" t="str">
            <v>Less than two-year schools of any type</v>
          </cell>
          <cell r="M516">
            <v>3</v>
          </cell>
          <cell r="N516">
            <v>3</v>
          </cell>
          <cell r="O516">
            <v>0</v>
          </cell>
          <cell r="P516">
            <v>999</v>
          </cell>
          <cell r="Q516">
            <v>2337.8416000000002</v>
          </cell>
          <cell r="R516">
            <v>5479.1400999999996</v>
          </cell>
          <cell r="S516">
            <v>0</v>
          </cell>
          <cell r="T516">
            <v>0</v>
          </cell>
          <cell r="U516">
            <v>0</v>
          </cell>
          <cell r="V516">
            <v>693</v>
          </cell>
          <cell r="W516">
            <v>225</v>
          </cell>
          <cell r="AF516">
            <v>21830</v>
          </cell>
          <cell r="AH516">
            <v>32600</v>
          </cell>
          <cell r="AJ516">
            <v>4034670</v>
          </cell>
          <cell r="AK516">
            <v>665760</v>
          </cell>
          <cell r="AL516">
            <v>8.8888891000000001E-3</v>
          </cell>
          <cell r="AM516">
            <v>8.4444440999999995E-2</v>
          </cell>
          <cell r="AN516">
            <v>0.10222222</v>
          </cell>
          <cell r="AO516">
            <v>0</v>
          </cell>
          <cell r="AP516">
            <v>100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</row>
        <row r="517">
          <cell r="A517">
            <v>44</v>
          </cell>
          <cell r="B517" t="str">
            <v>Contra Costa Community College District</v>
          </cell>
          <cell r="C517">
            <v>4</v>
          </cell>
          <cell r="D517" t="str">
            <v>CA</v>
          </cell>
          <cell r="E517">
            <v>6</v>
          </cell>
          <cell r="F517">
            <v>37800</v>
          </cell>
          <cell r="G517" t="str">
            <v>San Francisco</v>
          </cell>
          <cell r="H517">
            <v>6013</v>
          </cell>
          <cell r="I517" t="str">
            <v>Contra Costa</v>
          </cell>
          <cell r="J517">
            <v>94523</v>
          </cell>
          <cell r="K517">
            <v>9</v>
          </cell>
          <cell r="L517" t="str">
            <v>Two-year (public and private not-for-profit)</v>
          </cell>
          <cell r="M517">
            <v>1</v>
          </cell>
          <cell r="N517">
            <v>2</v>
          </cell>
          <cell r="O517">
            <v>1</v>
          </cell>
          <cell r="P517">
            <v>999</v>
          </cell>
          <cell r="Q517">
            <v>2169.0819999999999</v>
          </cell>
          <cell r="R517">
            <v>2521.1577000000002</v>
          </cell>
          <cell r="S517">
            <v>1</v>
          </cell>
          <cell r="T517">
            <v>0</v>
          </cell>
          <cell r="U517">
            <v>0</v>
          </cell>
          <cell r="V517">
            <v>35676</v>
          </cell>
          <cell r="W517">
            <v>37926</v>
          </cell>
          <cell r="X517">
            <v>1298</v>
          </cell>
          <cell r="Z517">
            <v>0.34328358208955201</v>
          </cell>
          <cell r="AA517">
            <v>0.37872070930968899</v>
          </cell>
          <cell r="AB517">
            <v>7839.2241000000004</v>
          </cell>
          <cell r="AC517">
            <v>65592.246268656701</v>
          </cell>
          <cell r="AF517">
            <v>8664.1543000000001</v>
          </cell>
          <cell r="AH517">
            <v>35554.608999999997</v>
          </cell>
          <cell r="AI517">
            <v>78.561615000000003</v>
          </cell>
          <cell r="AJ517">
            <v>91096690</v>
          </cell>
          <cell r="AK517">
            <v>148467888</v>
          </cell>
          <cell r="AL517">
            <v>0.16123503</v>
          </cell>
          <cell r="AM517">
            <v>0.10952908</v>
          </cell>
          <cell r="AN517">
            <v>0.13397142000000001</v>
          </cell>
          <cell r="AO517">
            <v>1.7455043E-2</v>
          </cell>
          <cell r="AP517">
            <v>1.6239851000000001</v>
          </cell>
          <cell r="AQ517">
            <v>10.181137</v>
          </cell>
          <cell r="AR517">
            <v>12.99188</v>
          </cell>
          <cell r="AS517">
            <v>55.965023000000002</v>
          </cell>
          <cell r="AT517">
            <v>2.8107432999999999</v>
          </cell>
          <cell r="AU517">
            <v>6.6208619999999998</v>
          </cell>
          <cell r="AV517">
            <v>2.3110556999999998</v>
          </cell>
          <cell r="AW517">
            <v>7.4953155999999996</v>
          </cell>
        </row>
        <row r="518">
          <cell r="A518">
            <v>3431</v>
          </cell>
          <cell r="B518" t="str">
            <v>Converse College</v>
          </cell>
          <cell r="C518">
            <v>3</v>
          </cell>
          <cell r="D518" t="str">
            <v>SC</v>
          </cell>
          <cell r="E518">
            <v>45</v>
          </cell>
          <cell r="F518">
            <v>700</v>
          </cell>
          <cell r="G518" t="str">
            <v>Spartanburg</v>
          </cell>
          <cell r="H518">
            <v>45083</v>
          </cell>
          <cell r="I518" t="str">
            <v>Spartanburg</v>
          </cell>
          <cell r="J518">
            <v>29302</v>
          </cell>
          <cell r="K518">
            <v>6</v>
          </cell>
          <cell r="L518" t="str">
            <v>Selective private</v>
          </cell>
          <cell r="M518">
            <v>2</v>
          </cell>
          <cell r="N518">
            <v>1</v>
          </cell>
          <cell r="O518">
            <v>0</v>
          </cell>
          <cell r="P518">
            <v>3</v>
          </cell>
          <cell r="Q518">
            <v>4596.7646000000004</v>
          </cell>
          <cell r="R518">
            <v>6925.2826999999997</v>
          </cell>
          <cell r="S518">
            <v>0</v>
          </cell>
          <cell r="T518">
            <v>0</v>
          </cell>
          <cell r="U518">
            <v>0</v>
          </cell>
          <cell r="V518">
            <v>746</v>
          </cell>
          <cell r="W518">
            <v>1412</v>
          </cell>
          <cell r="X518">
            <v>16500</v>
          </cell>
          <cell r="Y518">
            <v>15840</v>
          </cell>
          <cell r="Z518">
            <v>0.619354838709677</v>
          </cell>
          <cell r="AA518">
            <v>0.49019607843137197</v>
          </cell>
          <cell r="AB518">
            <v>6284</v>
          </cell>
          <cell r="AC518">
            <v>50902.771428571403</v>
          </cell>
          <cell r="AD518">
            <v>1040</v>
          </cell>
          <cell r="AF518">
            <v>16974</v>
          </cell>
          <cell r="AG518">
            <v>0.47989999999999999</v>
          </cell>
          <cell r="AH518">
            <v>33400</v>
          </cell>
          <cell r="AJ518">
            <v>8556706</v>
          </cell>
          <cell r="AK518">
            <v>6548871.5</v>
          </cell>
          <cell r="AL518">
            <v>1.2841091000000001E-2</v>
          </cell>
          <cell r="AM518">
            <v>0.10112359</v>
          </cell>
          <cell r="AN518">
            <v>2.0866774000000001E-2</v>
          </cell>
          <cell r="AO518">
            <v>0</v>
          </cell>
          <cell r="AP518">
            <v>29.090907999999999</v>
          </cell>
          <cell r="AQ518">
            <v>13.333333</v>
          </cell>
          <cell r="AR518">
            <v>2.4242425000000001</v>
          </cell>
          <cell r="AS518">
            <v>0</v>
          </cell>
          <cell r="AT518">
            <v>0</v>
          </cell>
          <cell r="AU518">
            <v>9.0909089999999999</v>
          </cell>
          <cell r="AV518">
            <v>46.060608000000002</v>
          </cell>
          <cell r="AW518">
            <v>0</v>
          </cell>
        </row>
        <row r="519">
          <cell r="A519">
            <v>2710</v>
          </cell>
          <cell r="B519" t="str">
            <v xml:space="preserve">Cooper Union For The Advancement Of Science &amp; Art </v>
          </cell>
          <cell r="C519">
            <v>1</v>
          </cell>
          <cell r="D519" t="str">
            <v>NY</v>
          </cell>
          <cell r="E519">
            <v>36</v>
          </cell>
          <cell r="F519">
            <v>19400</v>
          </cell>
          <cell r="G519" t="str">
            <v>New York</v>
          </cell>
          <cell r="H519">
            <v>36061</v>
          </cell>
          <cell r="I519" t="str">
            <v>New York</v>
          </cell>
          <cell r="J519">
            <v>10003</v>
          </cell>
          <cell r="K519">
            <v>2</v>
          </cell>
          <cell r="L519" t="str">
            <v>Other elite schools (public and private)</v>
          </cell>
          <cell r="M519">
            <v>2</v>
          </cell>
          <cell r="N519">
            <v>1</v>
          </cell>
          <cell r="O519">
            <v>0</v>
          </cell>
          <cell r="P519">
            <v>1</v>
          </cell>
          <cell r="Q519">
            <v>13485.971</v>
          </cell>
          <cell r="R519">
            <v>17806.187999999998</v>
          </cell>
          <cell r="S519">
            <v>0</v>
          </cell>
          <cell r="T519">
            <v>0</v>
          </cell>
          <cell r="U519">
            <v>0</v>
          </cell>
          <cell r="V519">
            <v>868</v>
          </cell>
          <cell r="W519">
            <v>906</v>
          </cell>
          <cell r="X519">
            <v>41400</v>
          </cell>
          <cell r="Y519">
            <v>8800</v>
          </cell>
          <cell r="Z519">
            <v>0.82488479262672798</v>
          </cell>
          <cell r="AA519">
            <v>0.62569832402234604</v>
          </cell>
          <cell r="AB519">
            <v>11865</v>
          </cell>
          <cell r="AC519">
            <v>75946.446428571406</v>
          </cell>
          <cell r="AD519">
            <v>1375</v>
          </cell>
          <cell r="AF519">
            <v>12772</v>
          </cell>
          <cell r="AG519">
            <v>0.92259997000000005</v>
          </cell>
          <cell r="AH519">
            <v>53700</v>
          </cell>
          <cell r="AJ519">
            <v>17276940</v>
          </cell>
          <cell r="AK519">
            <v>11907844</v>
          </cell>
          <cell r="AL519">
            <v>0.24031891</v>
          </cell>
          <cell r="AM519">
            <v>4.2141229000000002E-2</v>
          </cell>
          <cell r="AN519">
            <v>6.0364465999999999E-2</v>
          </cell>
          <cell r="AO519">
            <v>8.6560361000000002E-2</v>
          </cell>
          <cell r="AP519">
            <v>36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64</v>
          </cell>
          <cell r="AV519">
            <v>0</v>
          </cell>
          <cell r="AW519">
            <v>0</v>
          </cell>
        </row>
        <row r="520">
          <cell r="A520">
            <v>2402</v>
          </cell>
          <cell r="B520" t="str">
            <v>Copiah-Lincoln Community College</v>
          </cell>
          <cell r="C520">
            <v>3</v>
          </cell>
          <cell r="D520" t="str">
            <v>MS</v>
          </cell>
          <cell r="E520">
            <v>28</v>
          </cell>
          <cell r="F520">
            <v>3003</v>
          </cell>
          <cell r="G520" t="str">
            <v>Jackson</v>
          </cell>
          <cell r="H520">
            <v>28029</v>
          </cell>
          <cell r="I520" t="str">
            <v>Copiah</v>
          </cell>
          <cell r="J520">
            <v>39191</v>
          </cell>
          <cell r="K520">
            <v>9</v>
          </cell>
          <cell r="L520" t="str">
            <v>Two-year (public and private not-for-profit)</v>
          </cell>
          <cell r="M520">
            <v>1</v>
          </cell>
          <cell r="N520">
            <v>2</v>
          </cell>
          <cell r="O520">
            <v>1</v>
          </cell>
          <cell r="P520">
            <v>999</v>
          </cell>
          <cell r="Q520">
            <v>5756.8423000000003</v>
          </cell>
          <cell r="R520">
            <v>3981.6550000000002</v>
          </cell>
          <cell r="S520">
            <v>0</v>
          </cell>
          <cell r="T520">
            <v>0</v>
          </cell>
          <cell r="U520">
            <v>0</v>
          </cell>
          <cell r="V520">
            <v>3157</v>
          </cell>
          <cell r="W520">
            <v>1885</v>
          </cell>
          <cell r="X520">
            <v>2455</v>
          </cell>
          <cell r="Y520">
            <v>1100</v>
          </cell>
          <cell r="Z520">
            <v>0.27093596059113301</v>
          </cell>
          <cell r="AA520">
            <v>0.29845422116527898</v>
          </cell>
          <cell r="AB520">
            <v>4479</v>
          </cell>
          <cell r="AC520">
            <v>41506.185567010303</v>
          </cell>
          <cell r="AF520">
            <v>3566</v>
          </cell>
          <cell r="AH520">
            <v>25700</v>
          </cell>
          <cell r="AJ520">
            <v>14050060</v>
          </cell>
          <cell r="AK520">
            <v>9779597</v>
          </cell>
          <cell r="AL520">
            <v>3.1830237999999999E-3</v>
          </cell>
          <cell r="AM520">
            <v>0.34323608999999999</v>
          </cell>
          <cell r="AN520">
            <v>2.6525198000000002E-3</v>
          </cell>
          <cell r="AO520">
            <v>0</v>
          </cell>
          <cell r="AP520">
            <v>0</v>
          </cell>
          <cell r="AQ520">
            <v>15.111940000000001</v>
          </cell>
          <cell r="AR520">
            <v>18.283583</v>
          </cell>
          <cell r="AS520">
            <v>47.014927</v>
          </cell>
          <cell r="AT520">
            <v>0</v>
          </cell>
          <cell r="AU520">
            <v>4.4776119999999997</v>
          </cell>
          <cell r="AV520">
            <v>0</v>
          </cell>
          <cell r="AW520">
            <v>15.111940000000001</v>
          </cell>
        </row>
        <row r="521">
          <cell r="A521">
            <v>35424</v>
          </cell>
          <cell r="B521" t="str">
            <v>Copper Mountain College</v>
          </cell>
          <cell r="C521">
            <v>4</v>
          </cell>
          <cell r="D521" t="str">
            <v>CA</v>
          </cell>
          <cell r="E521">
            <v>6</v>
          </cell>
          <cell r="F521">
            <v>38300</v>
          </cell>
          <cell r="G521" t="str">
            <v>Los Angeles</v>
          </cell>
          <cell r="H521">
            <v>6071</v>
          </cell>
          <cell r="I521" t="str">
            <v>San Bernardino</v>
          </cell>
          <cell r="J521">
            <v>92252</v>
          </cell>
          <cell r="K521">
            <v>9</v>
          </cell>
          <cell r="L521" t="str">
            <v>Two-year (public and private not-for-profit)</v>
          </cell>
          <cell r="M521">
            <v>1</v>
          </cell>
          <cell r="N521">
            <v>2</v>
          </cell>
          <cell r="O521">
            <v>1</v>
          </cell>
          <cell r="P521">
            <v>999</v>
          </cell>
          <cell r="Q521">
            <v>363.67322000000001</v>
          </cell>
          <cell r="R521">
            <v>3291.1963000000001</v>
          </cell>
          <cell r="S521">
            <v>0</v>
          </cell>
          <cell r="T521">
            <v>0</v>
          </cell>
          <cell r="U521">
            <v>0</v>
          </cell>
          <cell r="V521">
            <v>1783</v>
          </cell>
          <cell r="W521">
            <v>2172</v>
          </cell>
          <cell r="X521">
            <v>1108</v>
          </cell>
          <cell r="Y521">
            <v>264</v>
          </cell>
          <cell r="AB521">
            <v>8489</v>
          </cell>
          <cell r="AF521">
            <v>8272</v>
          </cell>
          <cell r="AH521">
            <v>26500</v>
          </cell>
          <cell r="AL521">
            <v>4.4659301999999998E-2</v>
          </cell>
          <cell r="AM521">
            <v>6.9060773000000006E-2</v>
          </cell>
          <cell r="AN521">
            <v>0.11832412</v>
          </cell>
          <cell r="AO521">
            <v>2.3020256999999999E-3</v>
          </cell>
          <cell r="AP521">
            <v>0.68965518000000003</v>
          </cell>
          <cell r="AQ521">
            <v>10.344828</v>
          </cell>
          <cell r="AR521">
            <v>4.1379308999999997</v>
          </cell>
          <cell r="AS521">
            <v>49.655174000000002</v>
          </cell>
          <cell r="AT521">
            <v>5.5172414999999999</v>
          </cell>
          <cell r="AU521">
            <v>19.310345000000002</v>
          </cell>
          <cell r="AV521">
            <v>8.9655170000000002</v>
          </cell>
          <cell r="AW521">
            <v>1.3793104</v>
          </cell>
        </row>
        <row r="522">
          <cell r="A522">
            <v>1339</v>
          </cell>
          <cell r="B522" t="str">
            <v>Corban University</v>
          </cell>
          <cell r="C522">
            <v>4</v>
          </cell>
          <cell r="D522" t="str">
            <v>OR</v>
          </cell>
          <cell r="E522">
            <v>41</v>
          </cell>
          <cell r="F522">
            <v>38901</v>
          </cell>
          <cell r="G522" t="str">
            <v>Eugene</v>
          </cell>
          <cell r="H522">
            <v>41047</v>
          </cell>
          <cell r="I522" t="str">
            <v>Marion</v>
          </cell>
          <cell r="J522">
            <v>97317</v>
          </cell>
          <cell r="K522">
            <v>6</v>
          </cell>
          <cell r="L522" t="str">
            <v>Selective private</v>
          </cell>
          <cell r="M522">
            <v>2</v>
          </cell>
          <cell r="N522">
            <v>1</v>
          </cell>
          <cell r="O522">
            <v>0</v>
          </cell>
          <cell r="P522">
            <v>4</v>
          </cell>
          <cell r="Q522">
            <v>2747.3879000000002</v>
          </cell>
          <cell r="R522">
            <v>5153.2772999999997</v>
          </cell>
          <cell r="S522">
            <v>0</v>
          </cell>
          <cell r="T522">
            <v>0</v>
          </cell>
          <cell r="U522">
            <v>0</v>
          </cell>
          <cell r="V522">
            <v>936</v>
          </cell>
          <cell r="W522">
            <v>696</v>
          </cell>
          <cell r="X522">
            <v>28640</v>
          </cell>
          <cell r="Y522">
            <v>13690</v>
          </cell>
          <cell r="Z522">
            <v>0.54589371980676304</v>
          </cell>
          <cell r="AA522">
            <v>0.50943396226415005</v>
          </cell>
          <cell r="AB522">
            <v>5463</v>
          </cell>
          <cell r="AC522">
            <v>31221.2580645161</v>
          </cell>
          <cell r="AD522">
            <v>1017.5</v>
          </cell>
          <cell r="AF522">
            <v>19975</v>
          </cell>
          <cell r="AG522">
            <v>0.67750001000000004</v>
          </cell>
          <cell r="AH522">
            <v>34200</v>
          </cell>
          <cell r="AJ522">
            <v>5357144</v>
          </cell>
          <cell r="AK522">
            <v>1731746.75</v>
          </cell>
          <cell r="AL522">
            <v>1.0057472E-2</v>
          </cell>
          <cell r="AM522">
            <v>8.6206896000000002E-3</v>
          </cell>
          <cell r="AN522">
            <v>2.2988505999999999E-2</v>
          </cell>
          <cell r="AO522">
            <v>1.1494252999999999E-2</v>
          </cell>
          <cell r="AP522">
            <v>0</v>
          </cell>
          <cell r="AQ522">
            <v>39.655169999999998</v>
          </cell>
          <cell r="AR522">
            <v>0</v>
          </cell>
          <cell r="AS522">
            <v>15.517241</v>
          </cell>
          <cell r="AT522">
            <v>9.7701148999999994</v>
          </cell>
          <cell r="AU522">
            <v>3.4482759999999999</v>
          </cell>
          <cell r="AV522">
            <v>31.609196000000001</v>
          </cell>
          <cell r="AW522">
            <v>0</v>
          </cell>
        </row>
        <row r="523">
          <cell r="A523">
            <v>1856</v>
          </cell>
          <cell r="B523" t="str">
            <v>Cornell College</v>
          </cell>
          <cell r="C523">
            <v>2</v>
          </cell>
          <cell r="D523" t="str">
            <v>IA</v>
          </cell>
          <cell r="E523">
            <v>19</v>
          </cell>
          <cell r="F523">
            <v>22200</v>
          </cell>
          <cell r="G523" t="str">
            <v>Cedar Rapids</v>
          </cell>
          <cell r="H523">
            <v>19113</v>
          </cell>
          <cell r="I523" t="str">
            <v>Linn</v>
          </cell>
          <cell r="J523">
            <v>52314</v>
          </cell>
          <cell r="K523">
            <v>6</v>
          </cell>
          <cell r="L523" t="str">
            <v>Selective private</v>
          </cell>
          <cell r="M523">
            <v>2</v>
          </cell>
          <cell r="N523">
            <v>1</v>
          </cell>
          <cell r="O523">
            <v>0</v>
          </cell>
          <cell r="P523">
            <v>3</v>
          </cell>
          <cell r="Q523">
            <v>9300.8672000000006</v>
          </cell>
          <cell r="R523">
            <v>8901.2412000000004</v>
          </cell>
          <cell r="S523">
            <v>0</v>
          </cell>
          <cell r="T523">
            <v>0</v>
          </cell>
          <cell r="U523">
            <v>0</v>
          </cell>
          <cell r="V523">
            <v>1125</v>
          </cell>
          <cell r="W523">
            <v>987</v>
          </cell>
          <cell r="X523">
            <v>37500</v>
          </cell>
          <cell r="Y523">
            <v>19570</v>
          </cell>
          <cell r="Z523">
            <v>0.677215189873417</v>
          </cell>
          <cell r="AA523">
            <v>0.54285714285714204</v>
          </cell>
          <cell r="AB523">
            <v>6592</v>
          </cell>
          <cell r="AC523">
            <v>52459.710526315699</v>
          </cell>
          <cell r="AD523">
            <v>1185</v>
          </cell>
          <cell r="AE523">
            <v>1130</v>
          </cell>
          <cell r="AF523">
            <v>11267</v>
          </cell>
          <cell r="AG523">
            <v>0.35890000999999999</v>
          </cell>
          <cell r="AH523">
            <v>41900</v>
          </cell>
          <cell r="AJ523">
            <v>10800035</v>
          </cell>
          <cell r="AK523">
            <v>8733108</v>
          </cell>
          <cell r="AL523">
            <v>1.0131711999999999E-2</v>
          </cell>
          <cell r="AM523">
            <v>2.6342451999999999E-2</v>
          </cell>
          <cell r="AN523">
            <v>1.8237082000000002E-2</v>
          </cell>
          <cell r="AO523">
            <v>3.7487336000000003E-2</v>
          </cell>
          <cell r="AP523">
            <v>23.5</v>
          </cell>
          <cell r="AQ523">
            <v>3.5</v>
          </cell>
          <cell r="AR523">
            <v>0</v>
          </cell>
          <cell r="AS523">
            <v>9</v>
          </cell>
          <cell r="AT523">
            <v>0</v>
          </cell>
          <cell r="AU523">
            <v>25.5</v>
          </cell>
          <cell r="AV523">
            <v>38.5</v>
          </cell>
          <cell r="AW523">
            <v>0</v>
          </cell>
        </row>
        <row r="524">
          <cell r="A524">
            <v>2711</v>
          </cell>
          <cell r="B524" t="str">
            <v>Cornell University</v>
          </cell>
          <cell r="C524">
            <v>1</v>
          </cell>
          <cell r="D524" t="str">
            <v>NY</v>
          </cell>
          <cell r="E524">
            <v>36</v>
          </cell>
          <cell r="F524">
            <v>18100</v>
          </cell>
          <cell r="G524" t="str">
            <v>Elmira</v>
          </cell>
          <cell r="H524">
            <v>36109</v>
          </cell>
          <cell r="I524" t="str">
            <v>Tompkins</v>
          </cell>
          <cell r="J524">
            <v>14853</v>
          </cell>
          <cell r="K524">
            <v>1</v>
          </cell>
          <cell r="L524" t="str">
            <v>Ivy Plus</v>
          </cell>
          <cell r="M524">
            <v>2</v>
          </cell>
          <cell r="N524">
            <v>1</v>
          </cell>
          <cell r="O524">
            <v>0</v>
          </cell>
          <cell r="P524">
            <v>1</v>
          </cell>
          <cell r="Q524">
            <v>18030.73</v>
          </cell>
          <cell r="R524">
            <v>21218.815999999999</v>
          </cell>
          <cell r="S524">
            <v>0</v>
          </cell>
          <cell r="T524">
            <v>0</v>
          </cell>
          <cell r="U524">
            <v>0</v>
          </cell>
          <cell r="V524">
            <v>14393</v>
          </cell>
          <cell r="W524">
            <v>12043</v>
          </cell>
          <cell r="X524">
            <v>47286</v>
          </cell>
          <cell r="Y524">
            <v>24850</v>
          </cell>
          <cell r="Z524">
            <v>0.93344425956738697</v>
          </cell>
          <cell r="AA524">
            <v>0.87856071964017901</v>
          </cell>
          <cell r="AB524">
            <v>13820</v>
          </cell>
          <cell r="AC524">
            <v>88464.427027027006</v>
          </cell>
          <cell r="AD524">
            <v>1420</v>
          </cell>
          <cell r="AE524">
            <v>1400</v>
          </cell>
          <cell r="AF524">
            <v>9149</v>
          </cell>
          <cell r="AG524">
            <v>0.84439998999999999</v>
          </cell>
          <cell r="AH524">
            <v>70900</v>
          </cell>
          <cell r="AJ524">
            <v>431432992</v>
          </cell>
          <cell r="AK524">
            <v>202429856</v>
          </cell>
          <cell r="AL524">
            <v>0.19818637</v>
          </cell>
          <cell r="AM524">
            <v>4.2357712999999998E-2</v>
          </cell>
          <cell r="AN524">
            <v>5.8465577999999997E-2</v>
          </cell>
          <cell r="AO524">
            <v>0.10141988</v>
          </cell>
          <cell r="AP524">
            <v>10.249872</v>
          </cell>
          <cell r="AQ524">
            <v>12.08567</v>
          </cell>
          <cell r="AR524">
            <v>1.5808262</v>
          </cell>
          <cell r="AS524">
            <v>4.3345231999999996</v>
          </cell>
          <cell r="AT524">
            <v>0</v>
          </cell>
          <cell r="AU524">
            <v>50.076492000000002</v>
          </cell>
          <cell r="AV524">
            <v>21.672616999999999</v>
          </cell>
          <cell r="AW524">
            <v>0</v>
          </cell>
        </row>
        <row r="525">
          <cell r="A525">
            <v>2266</v>
          </cell>
          <cell r="B525" t="str">
            <v>Cornerstone University</v>
          </cell>
          <cell r="C525">
            <v>2</v>
          </cell>
          <cell r="D525" t="str">
            <v>MI</v>
          </cell>
          <cell r="E525">
            <v>26</v>
          </cell>
          <cell r="F525">
            <v>12200</v>
          </cell>
          <cell r="G525" t="str">
            <v>Grand Rapids</v>
          </cell>
          <cell r="H525">
            <v>26081</v>
          </cell>
          <cell r="I525" t="str">
            <v>Kent</v>
          </cell>
          <cell r="J525">
            <v>49525</v>
          </cell>
          <cell r="K525">
            <v>6</v>
          </cell>
          <cell r="L525" t="str">
            <v>Selective private</v>
          </cell>
          <cell r="M525">
            <v>2</v>
          </cell>
          <cell r="N525">
            <v>1</v>
          </cell>
          <cell r="O525">
            <v>0</v>
          </cell>
          <cell r="P525">
            <v>5</v>
          </cell>
          <cell r="Q525">
            <v>4030.5111999999999</v>
          </cell>
          <cell r="R525">
            <v>5260.1304</v>
          </cell>
          <cell r="S525">
            <v>0</v>
          </cell>
          <cell r="T525">
            <v>0</v>
          </cell>
          <cell r="U525">
            <v>0</v>
          </cell>
          <cell r="V525">
            <v>2200</v>
          </cell>
          <cell r="W525">
            <v>1877</v>
          </cell>
          <cell r="X525">
            <v>25112</v>
          </cell>
          <cell r="Y525">
            <v>11230</v>
          </cell>
          <cell r="Z525">
            <v>0.476190476190476</v>
          </cell>
          <cell r="AA525">
            <v>0.36462093862815798</v>
          </cell>
          <cell r="AB525">
            <v>5537</v>
          </cell>
          <cell r="AC525">
            <v>38844.292307692303</v>
          </cell>
          <cell r="AD525">
            <v>1057</v>
          </cell>
          <cell r="AF525">
            <v>15310</v>
          </cell>
          <cell r="AG525">
            <v>0.31929999999999997</v>
          </cell>
          <cell r="AH525">
            <v>35600</v>
          </cell>
          <cell r="AJ525">
            <v>13911149</v>
          </cell>
          <cell r="AK525">
            <v>5176580.5</v>
          </cell>
          <cell r="AL525">
            <v>8.1658288999999998E-3</v>
          </cell>
          <cell r="AM525">
            <v>4.6482410000000002E-2</v>
          </cell>
          <cell r="AN525">
            <v>1.5075376999999999E-2</v>
          </cell>
          <cell r="AO525">
            <v>1.0050251E-2</v>
          </cell>
          <cell r="AP525">
            <v>13.061223999999999</v>
          </cell>
          <cell r="AQ525">
            <v>48.571429999999999</v>
          </cell>
          <cell r="AR525">
            <v>0.40816328000000002</v>
          </cell>
          <cell r="AS525">
            <v>2.0408162999999999</v>
          </cell>
          <cell r="AT525">
            <v>8.9795923000000002</v>
          </cell>
          <cell r="AU525">
            <v>0.81632656000000003</v>
          </cell>
          <cell r="AV525">
            <v>26.122447999999999</v>
          </cell>
          <cell r="AW525">
            <v>0</v>
          </cell>
        </row>
        <row r="526">
          <cell r="A526">
            <v>2863</v>
          </cell>
          <cell r="B526" t="str">
            <v>Corning Community College - SUNY Office Of Community Colleges</v>
          </cell>
          <cell r="C526">
            <v>1</v>
          </cell>
          <cell r="D526" t="str">
            <v>NY</v>
          </cell>
          <cell r="E526">
            <v>36</v>
          </cell>
          <cell r="F526">
            <v>18100</v>
          </cell>
          <cell r="G526" t="str">
            <v>Elmira</v>
          </cell>
          <cell r="H526">
            <v>36101</v>
          </cell>
          <cell r="I526" t="str">
            <v>Steuben</v>
          </cell>
          <cell r="J526">
            <v>14830</v>
          </cell>
          <cell r="K526">
            <v>9</v>
          </cell>
          <cell r="L526" t="str">
            <v>Two-year (public and private not-for-profit)</v>
          </cell>
          <cell r="M526">
            <v>1</v>
          </cell>
          <cell r="N526">
            <v>2</v>
          </cell>
          <cell r="O526">
            <v>1</v>
          </cell>
          <cell r="P526">
            <v>999</v>
          </cell>
          <cell r="Q526">
            <v>2644.1306</v>
          </cell>
          <cell r="R526">
            <v>3482.8098</v>
          </cell>
          <cell r="S526">
            <v>0</v>
          </cell>
          <cell r="T526">
            <v>0</v>
          </cell>
          <cell r="U526">
            <v>0</v>
          </cell>
          <cell r="V526">
            <v>4929</v>
          </cell>
          <cell r="W526">
            <v>4306</v>
          </cell>
          <cell r="X526">
            <v>4700</v>
          </cell>
          <cell r="Z526">
            <v>0.25461254612546103</v>
          </cell>
          <cell r="AA526">
            <v>0.244067796610169</v>
          </cell>
          <cell r="AB526">
            <v>5748</v>
          </cell>
          <cell r="AC526">
            <v>44651.324324324298</v>
          </cell>
          <cell r="AF526">
            <v>4717</v>
          </cell>
          <cell r="AH526">
            <v>31000</v>
          </cell>
          <cell r="AI526">
            <v>273.45168999999999</v>
          </cell>
          <cell r="AJ526">
            <v>18158577</v>
          </cell>
          <cell r="AK526">
            <v>13018324</v>
          </cell>
          <cell r="AL526">
            <v>6.9670225000000004E-3</v>
          </cell>
          <cell r="AM526">
            <v>2.3920111000000001E-2</v>
          </cell>
          <cell r="AN526">
            <v>5.8058524000000004E-3</v>
          </cell>
          <cell r="AO526">
            <v>0</v>
          </cell>
          <cell r="AP526">
            <v>0</v>
          </cell>
          <cell r="AQ526">
            <v>18.019257</v>
          </cell>
          <cell r="AR526">
            <v>4.8143053</v>
          </cell>
          <cell r="AS526">
            <v>41.953232</v>
          </cell>
          <cell r="AT526">
            <v>14.305365</v>
          </cell>
          <cell r="AU526">
            <v>18.294360999999999</v>
          </cell>
          <cell r="AV526">
            <v>0</v>
          </cell>
          <cell r="AW526">
            <v>2.6134800999999999</v>
          </cell>
        </row>
        <row r="527">
          <cell r="A527">
            <v>12315</v>
          </cell>
          <cell r="B527" t="str">
            <v>Cornish College Of The Arts</v>
          </cell>
          <cell r="C527">
            <v>4</v>
          </cell>
          <cell r="D527" t="str">
            <v>WA</v>
          </cell>
          <cell r="E527">
            <v>53</v>
          </cell>
          <cell r="F527">
            <v>39400</v>
          </cell>
          <cell r="G527" t="str">
            <v>Seattle</v>
          </cell>
          <cell r="H527">
            <v>53033</v>
          </cell>
          <cell r="I527" t="str">
            <v>King</v>
          </cell>
          <cell r="J527">
            <v>98121</v>
          </cell>
          <cell r="K527">
            <v>8</v>
          </cell>
          <cell r="L527" t="str">
            <v>Nonselective four-year private not-for-profit</v>
          </cell>
          <cell r="M527">
            <v>2</v>
          </cell>
          <cell r="N527">
            <v>1</v>
          </cell>
          <cell r="O527">
            <v>0</v>
          </cell>
          <cell r="P527">
            <v>9</v>
          </cell>
          <cell r="Q527">
            <v>7638.1641</v>
          </cell>
          <cell r="R527">
            <v>14870.643</v>
          </cell>
          <cell r="S527">
            <v>0</v>
          </cell>
          <cell r="T527">
            <v>0</v>
          </cell>
          <cell r="U527">
            <v>0</v>
          </cell>
          <cell r="V527">
            <v>775</v>
          </cell>
          <cell r="W527">
            <v>634</v>
          </cell>
          <cell r="X527">
            <v>35800</v>
          </cell>
          <cell r="Y527">
            <v>15100</v>
          </cell>
          <cell r="Z527">
            <v>0.46820809248554901</v>
          </cell>
          <cell r="AA527">
            <v>0.4453125</v>
          </cell>
          <cell r="AB527">
            <v>6171</v>
          </cell>
          <cell r="AC527">
            <v>25887</v>
          </cell>
          <cell r="AF527">
            <v>31163</v>
          </cell>
          <cell r="AG527">
            <v>0.40830000999999999</v>
          </cell>
          <cell r="AH527">
            <v>29900</v>
          </cell>
          <cell r="AJ527">
            <v>11742771</v>
          </cell>
          <cell r="AK527">
            <v>5175331</v>
          </cell>
          <cell r="AL527">
            <v>3.4700315000000002E-2</v>
          </cell>
          <cell r="AM527">
            <v>2.3659306000000001E-2</v>
          </cell>
          <cell r="AN527">
            <v>3.4700315000000002E-2</v>
          </cell>
          <cell r="AO527">
            <v>0.10094636999999999</v>
          </cell>
          <cell r="AP527">
            <v>100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</row>
        <row r="528">
          <cell r="A528">
            <v>22209</v>
          </cell>
          <cell r="B528" t="str">
            <v>Cossatot Community College Of The University Of Arkansas</v>
          </cell>
          <cell r="C528">
            <v>3</v>
          </cell>
          <cell r="D528" t="str">
            <v>AR</v>
          </cell>
          <cell r="E528">
            <v>5</v>
          </cell>
          <cell r="F528">
            <v>34002</v>
          </cell>
          <cell r="G528" t="str">
            <v>Idabel</v>
          </cell>
          <cell r="H528">
            <v>5133</v>
          </cell>
          <cell r="I528" t="str">
            <v>Sevier</v>
          </cell>
          <cell r="J528">
            <v>71832</v>
          </cell>
          <cell r="K528">
            <v>9</v>
          </cell>
          <cell r="L528" t="str">
            <v>Two-year (public and private not-for-profit)</v>
          </cell>
          <cell r="M528">
            <v>1</v>
          </cell>
          <cell r="N528">
            <v>2</v>
          </cell>
          <cell r="O528">
            <v>1</v>
          </cell>
          <cell r="P528">
            <v>999</v>
          </cell>
          <cell r="Q528">
            <v>4604.6997000000001</v>
          </cell>
          <cell r="R528">
            <v>3298.3717999999999</v>
          </cell>
          <cell r="S528">
            <v>0</v>
          </cell>
          <cell r="T528">
            <v>0</v>
          </cell>
          <cell r="U528">
            <v>0</v>
          </cell>
          <cell r="V528">
            <v>1597</v>
          </cell>
          <cell r="W528">
            <v>815</v>
          </cell>
          <cell r="X528">
            <v>2647</v>
          </cell>
          <cell r="Y528">
            <v>1274</v>
          </cell>
          <cell r="Z528">
            <v>0.22222222222222199</v>
          </cell>
          <cell r="AA528">
            <v>0.25581395348837199</v>
          </cell>
          <cell r="AB528">
            <v>4802</v>
          </cell>
          <cell r="AC528">
            <v>31504.7</v>
          </cell>
          <cell r="AF528">
            <v>4760</v>
          </cell>
          <cell r="AH528">
            <v>21000</v>
          </cell>
          <cell r="AI528">
            <v>89.026993000000004</v>
          </cell>
          <cell r="AJ528">
            <v>5540617</v>
          </cell>
          <cell r="AK528">
            <v>3862403</v>
          </cell>
          <cell r="AL528">
            <v>3.6809817000000001E-3</v>
          </cell>
          <cell r="AM528">
            <v>9.8159506999999993E-2</v>
          </cell>
          <cell r="AN528">
            <v>4.4171780000000001E-2</v>
          </cell>
          <cell r="AO528">
            <v>0</v>
          </cell>
          <cell r="AP528">
            <v>0</v>
          </cell>
          <cell r="AQ528">
            <v>35.643566</v>
          </cell>
          <cell r="AR528">
            <v>15.841583999999999</v>
          </cell>
          <cell r="AS528">
            <v>19.801981000000001</v>
          </cell>
          <cell r="AT528">
            <v>0</v>
          </cell>
          <cell r="AU528">
            <v>3.9603961000000001</v>
          </cell>
          <cell r="AV528">
            <v>0</v>
          </cell>
          <cell r="AW528">
            <v>24.752476000000001</v>
          </cell>
        </row>
        <row r="529">
          <cell r="A529">
            <v>7729</v>
          </cell>
          <cell r="B529" t="str">
            <v>County College Of Morris</v>
          </cell>
          <cell r="C529">
            <v>1</v>
          </cell>
          <cell r="D529" t="str">
            <v>NJ</v>
          </cell>
          <cell r="E529">
            <v>34</v>
          </cell>
          <cell r="F529">
            <v>19600</v>
          </cell>
          <cell r="G529" t="str">
            <v>Newark</v>
          </cell>
          <cell r="H529">
            <v>34027</v>
          </cell>
          <cell r="I529" t="str">
            <v>Morris</v>
          </cell>
          <cell r="J529">
            <v>7869</v>
          </cell>
          <cell r="K529">
            <v>9</v>
          </cell>
          <cell r="L529" t="str">
            <v>Two-year (public and private not-for-profit)</v>
          </cell>
          <cell r="M529">
            <v>1</v>
          </cell>
          <cell r="N529">
            <v>2</v>
          </cell>
          <cell r="O529">
            <v>1</v>
          </cell>
          <cell r="P529">
            <v>999</v>
          </cell>
          <cell r="Q529">
            <v>2274.9189000000001</v>
          </cell>
          <cell r="R529">
            <v>3321.9027999999998</v>
          </cell>
          <cell r="S529">
            <v>0</v>
          </cell>
          <cell r="T529">
            <v>0</v>
          </cell>
          <cell r="U529">
            <v>0</v>
          </cell>
          <cell r="V529">
            <v>8447</v>
          </cell>
          <cell r="W529">
            <v>7919</v>
          </cell>
          <cell r="X529">
            <v>7870</v>
          </cell>
          <cell r="Y529">
            <v>4320</v>
          </cell>
          <cell r="Z529">
            <v>0.222696766320927</v>
          </cell>
          <cell r="AA529">
            <v>0.209069946195234</v>
          </cell>
          <cell r="AB529">
            <v>7609</v>
          </cell>
          <cell r="AC529">
            <v>65856.672413793101</v>
          </cell>
          <cell r="AF529">
            <v>4576</v>
          </cell>
          <cell r="AH529">
            <v>40200</v>
          </cell>
          <cell r="AI529">
            <v>100.50069000000001</v>
          </cell>
          <cell r="AJ529">
            <v>29162774</v>
          </cell>
          <cell r="AK529">
            <v>18557140</v>
          </cell>
          <cell r="AL529">
            <v>5.8466978000000003E-2</v>
          </cell>
          <cell r="AM529">
            <v>3.4726608999999999E-2</v>
          </cell>
          <cell r="AN529">
            <v>8.9784062999999997E-2</v>
          </cell>
          <cell r="AO529">
            <v>3.1317085000000001E-2</v>
          </cell>
          <cell r="AP529">
            <v>3.4412956000000001</v>
          </cell>
          <cell r="AQ529">
            <v>27.732793999999998</v>
          </cell>
          <cell r="AR529">
            <v>9.7165994999999992</v>
          </cell>
          <cell r="AS529">
            <v>41.700405000000003</v>
          </cell>
          <cell r="AT529">
            <v>6.3765181999999996</v>
          </cell>
          <cell r="AU529">
            <v>8.6032390999999997</v>
          </cell>
          <cell r="AV529">
            <v>1.6194332</v>
          </cell>
          <cell r="AW529">
            <v>0.80971658000000002</v>
          </cell>
        </row>
        <row r="530">
          <cell r="A530">
            <v>3484</v>
          </cell>
          <cell r="B530" t="str">
            <v>Covenant College</v>
          </cell>
          <cell r="C530">
            <v>3</v>
          </cell>
          <cell r="D530" t="str">
            <v>GA</v>
          </cell>
          <cell r="E530">
            <v>13</v>
          </cell>
          <cell r="F530">
            <v>6401</v>
          </cell>
          <cell r="G530" t="str">
            <v>Chattanooga</v>
          </cell>
          <cell r="H530">
            <v>13083</v>
          </cell>
          <cell r="I530" t="str">
            <v>Dade</v>
          </cell>
          <cell r="J530">
            <v>30750</v>
          </cell>
          <cell r="K530">
            <v>6</v>
          </cell>
          <cell r="L530" t="str">
            <v>Selective private</v>
          </cell>
          <cell r="M530">
            <v>2</v>
          </cell>
          <cell r="N530">
            <v>1</v>
          </cell>
          <cell r="O530">
            <v>0</v>
          </cell>
          <cell r="P530">
            <v>3</v>
          </cell>
          <cell r="Q530">
            <v>4458.9535999999998</v>
          </cell>
          <cell r="R530">
            <v>7090.7637000000004</v>
          </cell>
          <cell r="S530">
            <v>0</v>
          </cell>
          <cell r="T530">
            <v>0</v>
          </cell>
          <cell r="U530">
            <v>0</v>
          </cell>
          <cell r="V530">
            <v>1104</v>
          </cell>
          <cell r="W530">
            <v>1149</v>
          </cell>
          <cell r="X530">
            <v>30160</v>
          </cell>
          <cell r="Y530">
            <v>16000</v>
          </cell>
          <cell r="Z530">
            <v>0.58075601374570396</v>
          </cell>
          <cell r="AA530">
            <v>0.64077669902912604</v>
          </cell>
          <cell r="AB530">
            <v>6841</v>
          </cell>
          <cell r="AC530">
            <v>52557.326086956498</v>
          </cell>
          <cell r="AD530">
            <v>1165</v>
          </cell>
          <cell r="AE530">
            <v>1172.5</v>
          </cell>
          <cell r="AF530">
            <v>15101</v>
          </cell>
          <cell r="AG530">
            <v>0.42959999999999998</v>
          </cell>
          <cell r="AH530">
            <v>39800</v>
          </cell>
          <cell r="AJ530">
            <v>7738860</v>
          </cell>
          <cell r="AK530">
            <v>5405363</v>
          </cell>
          <cell r="AL530">
            <v>1.0242085999999999E-2</v>
          </cell>
          <cell r="AM530">
            <v>3.2588456000000002E-2</v>
          </cell>
          <cell r="AN530">
            <v>2.7001860999999999E-2</v>
          </cell>
          <cell r="AO530">
            <v>1.9553073000000001E-2</v>
          </cell>
          <cell r="AP530">
            <v>7.7881618000000001</v>
          </cell>
          <cell r="AQ530">
            <v>51.401871</v>
          </cell>
          <cell r="AR530">
            <v>0</v>
          </cell>
          <cell r="AS530">
            <v>6.2305298000000002</v>
          </cell>
          <cell r="AT530">
            <v>4.0498443000000002</v>
          </cell>
          <cell r="AU530">
            <v>5.2959499000000001</v>
          </cell>
          <cell r="AV530">
            <v>25.233644000000002</v>
          </cell>
          <cell r="AW530">
            <v>0</v>
          </cell>
        </row>
        <row r="531">
          <cell r="A531">
            <v>1902</v>
          </cell>
          <cell r="B531" t="str">
            <v>Cowley County Community College &amp; Area Vocational Technical Schoo</v>
          </cell>
          <cell r="C531">
            <v>2</v>
          </cell>
          <cell r="D531" t="str">
            <v>KS</v>
          </cell>
          <cell r="E531">
            <v>20</v>
          </cell>
          <cell r="F531">
            <v>29303</v>
          </cell>
          <cell r="G531" t="str">
            <v>Winfield</v>
          </cell>
          <cell r="H531">
            <v>20035</v>
          </cell>
          <cell r="I531" t="str">
            <v>Cowley</v>
          </cell>
          <cell r="J531">
            <v>67005</v>
          </cell>
          <cell r="K531">
            <v>9</v>
          </cell>
          <cell r="L531" t="str">
            <v>Two-year (public and private not-for-profit)</v>
          </cell>
          <cell r="M531">
            <v>1</v>
          </cell>
          <cell r="N531">
            <v>2</v>
          </cell>
          <cell r="O531">
            <v>1</v>
          </cell>
          <cell r="P531">
            <v>999</v>
          </cell>
          <cell r="Q531">
            <v>1486.4751000000001</v>
          </cell>
          <cell r="R531">
            <v>1996.8456000000001</v>
          </cell>
          <cell r="S531">
            <v>0</v>
          </cell>
          <cell r="T531">
            <v>0</v>
          </cell>
          <cell r="U531">
            <v>0</v>
          </cell>
          <cell r="V531">
            <v>3888</v>
          </cell>
          <cell r="W531">
            <v>3986</v>
          </cell>
          <cell r="X531">
            <v>2790</v>
          </cell>
          <cell r="Y531">
            <v>1395</v>
          </cell>
          <cell r="Z531">
            <v>0.28657799274486101</v>
          </cell>
          <cell r="AA531">
            <v>0.40045248868778199</v>
          </cell>
          <cell r="AB531">
            <v>5547</v>
          </cell>
          <cell r="AC531">
            <v>41492.510204081598</v>
          </cell>
          <cell r="AF531">
            <v>8409</v>
          </cell>
          <cell r="AH531">
            <v>30900</v>
          </cell>
          <cell r="AI531">
            <v>573.39013999999997</v>
          </cell>
          <cell r="AJ531">
            <v>8046910</v>
          </cell>
          <cell r="AK531">
            <v>6271606</v>
          </cell>
          <cell r="AL531">
            <v>3.0105369E-2</v>
          </cell>
          <cell r="AM531">
            <v>3.6628198000000001E-2</v>
          </cell>
          <cell r="AN531">
            <v>2.8349223E-2</v>
          </cell>
          <cell r="AO531">
            <v>2.7596587000000001E-3</v>
          </cell>
          <cell r="AP531">
            <v>5.7195573</v>
          </cell>
          <cell r="AQ531">
            <v>23.985240999999998</v>
          </cell>
          <cell r="AR531">
            <v>2.9520295000000001</v>
          </cell>
          <cell r="AS531">
            <v>10.885609000000001</v>
          </cell>
          <cell r="AT531">
            <v>5.9040594000000004</v>
          </cell>
          <cell r="AU531">
            <v>16.051660999999999</v>
          </cell>
          <cell r="AV531">
            <v>16.605165</v>
          </cell>
          <cell r="AW531">
            <v>17.896678999999999</v>
          </cell>
        </row>
        <row r="532">
          <cell r="A532">
            <v>7549</v>
          </cell>
          <cell r="B532" t="str">
            <v>Coyne College</v>
          </cell>
          <cell r="C532">
            <v>2</v>
          </cell>
          <cell r="D532" t="str">
            <v>IL</v>
          </cell>
          <cell r="E532">
            <v>17</v>
          </cell>
          <cell r="F532">
            <v>24300</v>
          </cell>
          <cell r="G532" t="str">
            <v>Chicago</v>
          </cell>
          <cell r="H532">
            <v>17031</v>
          </cell>
          <cell r="I532" t="str">
            <v>Cook</v>
          </cell>
          <cell r="J532">
            <v>60607</v>
          </cell>
          <cell r="K532">
            <v>11</v>
          </cell>
          <cell r="L532" t="str">
            <v>Two-year for-profit</v>
          </cell>
          <cell r="M532">
            <v>3</v>
          </cell>
          <cell r="N532">
            <v>2</v>
          </cell>
          <cell r="O532">
            <v>0</v>
          </cell>
          <cell r="P532">
            <v>999</v>
          </cell>
          <cell r="Q532">
            <v>5294.9111000000003</v>
          </cell>
          <cell r="R532">
            <v>4615.5619999999999</v>
          </cell>
          <cell r="S532">
            <v>0</v>
          </cell>
          <cell r="T532">
            <v>0</v>
          </cell>
          <cell r="U532">
            <v>0</v>
          </cell>
          <cell r="V532">
            <v>590</v>
          </cell>
          <cell r="W532">
            <v>495</v>
          </cell>
          <cell r="Z532">
            <v>0.56205250596658696</v>
          </cell>
          <cell r="AB532">
            <v>4358</v>
          </cell>
          <cell r="AF532">
            <v>19822</v>
          </cell>
          <cell r="AH532">
            <v>36400</v>
          </cell>
          <cell r="AJ532">
            <v>3832968</v>
          </cell>
          <cell r="AK532">
            <v>2821652</v>
          </cell>
          <cell r="AL532">
            <v>1.2121211999999999E-2</v>
          </cell>
          <cell r="AM532">
            <v>0.35151514</v>
          </cell>
          <cell r="AN532">
            <v>0.41818180999999999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5.2192068000000003</v>
          </cell>
          <cell r="AV532">
            <v>0</v>
          </cell>
          <cell r="AW532">
            <v>94.780792000000005</v>
          </cell>
        </row>
        <row r="533">
          <cell r="A533">
            <v>6799</v>
          </cell>
          <cell r="B533" t="str">
            <v>Craven Community College</v>
          </cell>
          <cell r="C533">
            <v>3</v>
          </cell>
          <cell r="D533" t="str">
            <v>NC</v>
          </cell>
          <cell r="E533">
            <v>37</v>
          </cell>
          <cell r="F533">
            <v>1900</v>
          </cell>
          <cell r="G533" t="str">
            <v>Jacksonville</v>
          </cell>
          <cell r="H533">
            <v>37049</v>
          </cell>
          <cell r="I533" t="str">
            <v>Craven</v>
          </cell>
          <cell r="J533">
            <v>28562</v>
          </cell>
          <cell r="K533">
            <v>9</v>
          </cell>
          <cell r="L533" t="str">
            <v>Two-year (public and private not-for-profit)</v>
          </cell>
          <cell r="M533">
            <v>1</v>
          </cell>
          <cell r="N533">
            <v>2</v>
          </cell>
          <cell r="O533">
            <v>1</v>
          </cell>
          <cell r="P533">
            <v>999</v>
          </cell>
          <cell r="Q533">
            <v>2519.8027000000002</v>
          </cell>
          <cell r="R533">
            <v>3344.2123999999999</v>
          </cell>
          <cell r="S533">
            <v>0</v>
          </cell>
          <cell r="T533">
            <v>0</v>
          </cell>
          <cell r="U533">
            <v>0</v>
          </cell>
          <cell r="V533">
            <v>3376</v>
          </cell>
          <cell r="W533">
            <v>2513</v>
          </cell>
          <cell r="X533">
            <v>1847</v>
          </cell>
          <cell r="Y533">
            <v>688</v>
          </cell>
          <cell r="Z533">
            <v>0.123674911660777</v>
          </cell>
          <cell r="AA533">
            <v>0.13875598086124399</v>
          </cell>
          <cell r="AB533">
            <v>5578</v>
          </cell>
          <cell r="AC533">
            <v>38041.105263157799</v>
          </cell>
          <cell r="AF533">
            <v>4543</v>
          </cell>
          <cell r="AH533">
            <v>29100</v>
          </cell>
          <cell r="AI533">
            <v>506.77118000000002</v>
          </cell>
          <cell r="AJ533">
            <v>11568060</v>
          </cell>
          <cell r="AK533">
            <v>6190862</v>
          </cell>
          <cell r="AL533">
            <v>1.3131715E-2</v>
          </cell>
          <cell r="AM533">
            <v>0.24791086000000001</v>
          </cell>
          <cell r="AN533">
            <v>4.1782728999999998E-2</v>
          </cell>
          <cell r="AO533">
            <v>1.1937923E-3</v>
          </cell>
          <cell r="AP533">
            <v>0</v>
          </cell>
          <cell r="AQ533">
            <v>22.123894</v>
          </cell>
          <cell r="AR533">
            <v>20.132743999999999</v>
          </cell>
          <cell r="AS533">
            <v>31.858408000000001</v>
          </cell>
          <cell r="AT533">
            <v>13.053098</v>
          </cell>
          <cell r="AU533">
            <v>4.2035397999999997</v>
          </cell>
          <cell r="AV533">
            <v>1.1061947000000001</v>
          </cell>
          <cell r="AW533">
            <v>7.5221238000000001</v>
          </cell>
        </row>
        <row r="534">
          <cell r="A534">
            <v>2542</v>
          </cell>
          <cell r="B534" t="str">
            <v>Creighton University</v>
          </cell>
          <cell r="C534">
            <v>2</v>
          </cell>
          <cell r="D534" t="str">
            <v>NE</v>
          </cell>
          <cell r="E534">
            <v>31</v>
          </cell>
          <cell r="F534">
            <v>28202</v>
          </cell>
          <cell r="G534" t="str">
            <v>Omaha</v>
          </cell>
          <cell r="H534">
            <v>31055</v>
          </cell>
          <cell r="I534" t="str">
            <v>Douglas</v>
          </cell>
          <cell r="J534">
            <v>68178</v>
          </cell>
          <cell r="K534">
            <v>6</v>
          </cell>
          <cell r="L534" t="str">
            <v>Selective private</v>
          </cell>
          <cell r="M534">
            <v>2</v>
          </cell>
          <cell r="N534">
            <v>1</v>
          </cell>
          <cell r="O534">
            <v>0</v>
          </cell>
          <cell r="P534">
            <v>3</v>
          </cell>
          <cell r="Q534">
            <v>7938.3076000000001</v>
          </cell>
          <cell r="R534">
            <v>13949.987999999999</v>
          </cell>
          <cell r="S534">
            <v>0</v>
          </cell>
          <cell r="T534">
            <v>0</v>
          </cell>
          <cell r="U534">
            <v>0</v>
          </cell>
          <cell r="V534">
            <v>4076</v>
          </cell>
          <cell r="W534">
            <v>6237</v>
          </cell>
          <cell r="X534">
            <v>35360</v>
          </cell>
          <cell r="Y534">
            <v>14910</v>
          </cell>
          <cell r="Z534">
            <v>0.75923970432946097</v>
          </cell>
          <cell r="AA534">
            <v>0.71033653846153799</v>
          </cell>
          <cell r="AB534">
            <v>9081</v>
          </cell>
          <cell r="AC534">
            <v>59669.835147744903</v>
          </cell>
          <cell r="AD534">
            <v>1182.5</v>
          </cell>
          <cell r="AF534">
            <v>20492</v>
          </cell>
          <cell r="AG534">
            <v>0.23350000000000001</v>
          </cell>
          <cell r="AH534">
            <v>57800</v>
          </cell>
          <cell r="AJ534">
            <v>125937743</v>
          </cell>
          <cell r="AK534">
            <v>61218336</v>
          </cell>
          <cell r="AL534">
            <v>9.7476757999999997E-2</v>
          </cell>
          <cell r="AM534">
            <v>3.2934926000000003E-2</v>
          </cell>
          <cell r="AN534">
            <v>3.5325367000000003E-2</v>
          </cell>
          <cell r="AO534">
            <v>4.2231075E-2</v>
          </cell>
          <cell r="AP534">
            <v>6.6125287999999998</v>
          </cell>
          <cell r="AQ534">
            <v>17.053363999999998</v>
          </cell>
          <cell r="AR534">
            <v>25.754061</v>
          </cell>
          <cell r="AS534">
            <v>3.4802784999999998</v>
          </cell>
          <cell r="AT534">
            <v>2.0881672</v>
          </cell>
          <cell r="AU534">
            <v>25.870069999999998</v>
          </cell>
          <cell r="AV534">
            <v>19.141531000000001</v>
          </cell>
          <cell r="AW534">
            <v>0</v>
          </cell>
        </row>
        <row r="535">
          <cell r="A535">
            <v>25964</v>
          </cell>
          <cell r="B535" t="str">
            <v>Crimson Technical College</v>
          </cell>
          <cell r="C535">
            <v>4</v>
          </cell>
          <cell r="D535" t="str">
            <v>CA</v>
          </cell>
          <cell r="E535">
            <v>6</v>
          </cell>
          <cell r="F535">
            <v>38300</v>
          </cell>
          <cell r="G535" t="str">
            <v>Los Angeles</v>
          </cell>
          <cell r="H535">
            <v>6037</v>
          </cell>
          <cell r="I535" t="str">
            <v>Los Angeles</v>
          </cell>
          <cell r="J535">
            <v>90301</v>
          </cell>
          <cell r="K535">
            <v>11</v>
          </cell>
          <cell r="L535" t="str">
            <v>Two-year for-profit</v>
          </cell>
          <cell r="M535">
            <v>3</v>
          </cell>
          <cell r="N535">
            <v>2</v>
          </cell>
          <cell r="O535">
            <v>0</v>
          </cell>
          <cell r="P535">
            <v>999</v>
          </cell>
          <cell r="R535">
            <v>6492.1801999999998</v>
          </cell>
          <cell r="S535">
            <v>0</v>
          </cell>
          <cell r="T535">
            <v>0</v>
          </cell>
          <cell r="U535">
            <v>0</v>
          </cell>
          <cell r="V535">
            <v>458</v>
          </cell>
          <cell r="W535">
            <v>413</v>
          </cell>
          <cell r="Z535">
            <v>0.75688073394495403</v>
          </cell>
          <cell r="AA535">
            <v>0.64879356568364599</v>
          </cell>
          <cell r="AF535">
            <v>20230</v>
          </cell>
          <cell r="AH535">
            <v>41700</v>
          </cell>
          <cell r="AJ535">
            <v>2716053</v>
          </cell>
          <cell r="AK535">
            <v>1989084</v>
          </cell>
          <cell r="AL535">
            <v>0.17433414</v>
          </cell>
          <cell r="AM535">
            <v>0.20338982</v>
          </cell>
          <cell r="AN535">
            <v>0.36319613000000001</v>
          </cell>
          <cell r="AO535">
            <v>2.4213075999999999E-3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100</v>
          </cell>
        </row>
        <row r="536">
          <cell r="A536">
            <v>2459</v>
          </cell>
          <cell r="B536" t="str">
            <v>Crowder College</v>
          </cell>
          <cell r="C536">
            <v>2</v>
          </cell>
          <cell r="D536" t="str">
            <v>MO</v>
          </cell>
          <cell r="E536">
            <v>29</v>
          </cell>
          <cell r="F536">
            <v>29901</v>
          </cell>
          <cell r="G536" t="str">
            <v>Joplin</v>
          </cell>
          <cell r="H536">
            <v>29145</v>
          </cell>
          <cell r="I536" t="str">
            <v>Newton</v>
          </cell>
          <cell r="J536">
            <v>64850</v>
          </cell>
          <cell r="K536">
            <v>9</v>
          </cell>
          <cell r="L536" t="str">
            <v>Two-year (public and private not-for-profit)</v>
          </cell>
          <cell r="M536">
            <v>1</v>
          </cell>
          <cell r="N536">
            <v>2</v>
          </cell>
          <cell r="O536">
            <v>1</v>
          </cell>
          <cell r="P536">
            <v>999</v>
          </cell>
          <cell r="Q536">
            <v>2945.5414999999998</v>
          </cell>
          <cell r="R536">
            <v>3311.1174000000001</v>
          </cell>
          <cell r="S536">
            <v>0</v>
          </cell>
          <cell r="T536">
            <v>0</v>
          </cell>
          <cell r="U536">
            <v>0</v>
          </cell>
          <cell r="V536">
            <v>5845</v>
          </cell>
          <cell r="W536">
            <v>1719</v>
          </cell>
          <cell r="X536">
            <v>3048</v>
          </cell>
          <cell r="Y536">
            <v>2100</v>
          </cell>
          <cell r="Z536">
            <v>0.22156398104265401</v>
          </cell>
          <cell r="AA536">
            <v>0.439688715953307</v>
          </cell>
          <cell r="AB536">
            <v>5097</v>
          </cell>
          <cell r="AC536">
            <v>32320.727272727199</v>
          </cell>
          <cell r="AF536">
            <v>4456</v>
          </cell>
          <cell r="AH536">
            <v>26500</v>
          </cell>
          <cell r="AI536">
            <v>239.99884</v>
          </cell>
          <cell r="AJ536">
            <v>11133779</v>
          </cell>
          <cell r="AK536">
            <v>6037038</v>
          </cell>
          <cell r="AL536">
            <v>5.2356021000000003E-3</v>
          </cell>
          <cell r="AM536">
            <v>6.9808029000000002E-3</v>
          </cell>
          <cell r="AN536">
            <v>2.0942408999999999E-2</v>
          </cell>
          <cell r="AO536">
            <v>1.3379871999999999E-2</v>
          </cell>
          <cell r="AP536">
            <v>1.6129032000000001</v>
          </cell>
          <cell r="AQ536">
            <v>7.2580647000000003</v>
          </cell>
          <cell r="AR536">
            <v>8.8709679000000001</v>
          </cell>
          <cell r="AS536">
            <v>26.881720999999999</v>
          </cell>
          <cell r="AT536">
            <v>1.0752689</v>
          </cell>
          <cell r="AU536">
            <v>11.290322</v>
          </cell>
          <cell r="AV536">
            <v>6.7204299000000001</v>
          </cell>
          <cell r="AW536">
            <v>36.290320999999999</v>
          </cell>
        </row>
        <row r="537">
          <cell r="A537">
            <v>2383</v>
          </cell>
          <cell r="B537" t="str">
            <v>Crown College</v>
          </cell>
          <cell r="C537">
            <v>2</v>
          </cell>
          <cell r="D537" t="str">
            <v>MN</v>
          </cell>
          <cell r="E537">
            <v>27</v>
          </cell>
          <cell r="F537">
            <v>21501</v>
          </cell>
          <cell r="G537" t="str">
            <v>Minneapolis</v>
          </cell>
          <cell r="H537">
            <v>27019</v>
          </cell>
          <cell r="I537" t="str">
            <v>Carver</v>
          </cell>
          <cell r="J537">
            <v>55375</v>
          </cell>
          <cell r="K537">
            <v>8</v>
          </cell>
          <cell r="L537" t="str">
            <v>Nonselective four-year private not-for-profit</v>
          </cell>
          <cell r="M537">
            <v>2</v>
          </cell>
          <cell r="N537">
            <v>1</v>
          </cell>
          <cell r="O537">
            <v>0</v>
          </cell>
          <cell r="P537">
            <v>999</v>
          </cell>
          <cell r="Q537">
            <v>3311.7388000000001</v>
          </cell>
          <cell r="R537">
            <v>2503.2671</v>
          </cell>
          <cell r="S537">
            <v>0</v>
          </cell>
          <cell r="T537">
            <v>0</v>
          </cell>
          <cell r="U537">
            <v>0</v>
          </cell>
          <cell r="V537">
            <v>1139</v>
          </cell>
          <cell r="W537">
            <v>897</v>
          </cell>
          <cell r="X537">
            <v>23180</v>
          </cell>
          <cell r="Y537">
            <v>10570</v>
          </cell>
          <cell r="Z537">
            <v>0.55223880597014896</v>
          </cell>
          <cell r="AA537">
            <v>0.51648351648351598</v>
          </cell>
          <cell r="AB537">
            <v>4584</v>
          </cell>
          <cell r="AC537">
            <v>22043.620689655101</v>
          </cell>
          <cell r="AD537">
            <v>965</v>
          </cell>
          <cell r="AE537">
            <v>1050</v>
          </cell>
          <cell r="AF537">
            <v>18210</v>
          </cell>
          <cell r="AG537">
            <v>0.44999999000000002</v>
          </cell>
          <cell r="AH537">
            <v>31600</v>
          </cell>
          <cell r="AJ537">
            <v>3319780</v>
          </cell>
          <cell r="AK537">
            <v>2974204.5</v>
          </cell>
          <cell r="AL537">
            <v>2.4943310999999999E-2</v>
          </cell>
          <cell r="AM537">
            <v>1.9274375999999999E-2</v>
          </cell>
          <cell r="AN537">
            <v>1.1337869E-2</v>
          </cell>
          <cell r="AO537">
            <v>1.1337869E-3</v>
          </cell>
          <cell r="AP537">
            <v>3.0487804000000001</v>
          </cell>
          <cell r="AQ537">
            <v>24.390243999999999</v>
          </cell>
          <cell r="AR537">
            <v>0</v>
          </cell>
          <cell r="AS537">
            <v>6.7073174</v>
          </cell>
          <cell r="AT537">
            <v>23.170732000000001</v>
          </cell>
          <cell r="AU537">
            <v>12.195122</v>
          </cell>
          <cell r="AV537">
            <v>30.487804000000001</v>
          </cell>
          <cell r="AW537">
            <v>0</v>
          </cell>
        </row>
        <row r="538">
          <cell r="A538">
            <v>1192</v>
          </cell>
          <cell r="B538" t="str">
            <v>Cuesta College</v>
          </cell>
          <cell r="C538">
            <v>4</v>
          </cell>
          <cell r="D538" t="str">
            <v>CA</v>
          </cell>
          <cell r="E538">
            <v>6</v>
          </cell>
          <cell r="F538">
            <v>38200</v>
          </cell>
          <cell r="G538" t="str">
            <v>Santa Barbara</v>
          </cell>
          <cell r="H538">
            <v>6079</v>
          </cell>
          <cell r="I538" t="str">
            <v>San Luis Obispo</v>
          </cell>
          <cell r="J538">
            <v>93403</v>
          </cell>
          <cell r="K538">
            <v>9</v>
          </cell>
          <cell r="L538" t="str">
            <v>Two-year (public and private not-for-profit)</v>
          </cell>
          <cell r="M538">
            <v>1</v>
          </cell>
          <cell r="N538">
            <v>2</v>
          </cell>
          <cell r="O538">
            <v>1</v>
          </cell>
          <cell r="P538">
            <v>999</v>
          </cell>
          <cell r="Q538">
            <v>1895.2498000000001</v>
          </cell>
          <cell r="R538">
            <v>2755.5886</v>
          </cell>
          <cell r="S538">
            <v>0</v>
          </cell>
          <cell r="T538">
            <v>0</v>
          </cell>
          <cell r="U538">
            <v>0</v>
          </cell>
          <cell r="V538">
            <v>9256</v>
          </cell>
          <cell r="W538">
            <v>9496</v>
          </cell>
          <cell r="X538">
            <v>1234</v>
          </cell>
          <cell r="Y538">
            <v>340</v>
          </cell>
          <cell r="Z538">
            <v>0.33150684931506802</v>
          </cell>
          <cell r="AA538">
            <v>0.35448275862068901</v>
          </cell>
          <cell r="AB538">
            <v>7169</v>
          </cell>
          <cell r="AC538">
            <v>60567.118421052597</v>
          </cell>
          <cell r="AF538">
            <v>9788</v>
          </cell>
          <cell r="AH538">
            <v>32900</v>
          </cell>
          <cell r="AJ538">
            <v>29600283</v>
          </cell>
          <cell r="AK538">
            <v>17164480</v>
          </cell>
          <cell r="AL538">
            <v>4.1280537999999999E-2</v>
          </cell>
          <cell r="AM538">
            <v>1.5269586999999999E-2</v>
          </cell>
          <cell r="AN538">
            <v>0.11699663</v>
          </cell>
          <cell r="AO538">
            <v>5.7919123000000003E-3</v>
          </cell>
          <cell r="AP538">
            <v>0.74937551999999996</v>
          </cell>
          <cell r="AQ538">
            <v>7.9100747</v>
          </cell>
          <cell r="AR538">
            <v>27.310573999999999</v>
          </cell>
          <cell r="AS538">
            <v>57.368858000000003</v>
          </cell>
          <cell r="AT538">
            <v>0.66611158999999998</v>
          </cell>
          <cell r="AU538">
            <v>2.3313906000000002</v>
          </cell>
          <cell r="AV538">
            <v>0.66611158999999998</v>
          </cell>
          <cell r="AW538">
            <v>2.9975019000000001</v>
          </cell>
        </row>
        <row r="539">
          <cell r="A539">
            <v>7304</v>
          </cell>
          <cell r="B539" t="str">
            <v>Culinary Institute Of America</v>
          </cell>
          <cell r="C539">
            <v>1</v>
          </cell>
          <cell r="D539" t="str">
            <v>NY</v>
          </cell>
          <cell r="E539">
            <v>36</v>
          </cell>
          <cell r="F539">
            <v>19300</v>
          </cell>
          <cell r="G539" t="str">
            <v>Poughkeepsie</v>
          </cell>
          <cell r="H539">
            <v>36027</v>
          </cell>
          <cell r="I539" t="str">
            <v>Dutchess</v>
          </cell>
          <cell r="J539">
            <v>12538</v>
          </cell>
          <cell r="K539">
            <v>8</v>
          </cell>
          <cell r="L539" t="str">
            <v>Nonselective four-year private not-for-profit</v>
          </cell>
          <cell r="M539">
            <v>2</v>
          </cell>
          <cell r="N539">
            <v>1</v>
          </cell>
          <cell r="O539">
            <v>0</v>
          </cell>
          <cell r="P539">
            <v>999</v>
          </cell>
          <cell r="Q539">
            <v>14153.162</v>
          </cell>
          <cell r="R539">
            <v>18713.280999999999</v>
          </cell>
          <cell r="S539">
            <v>0</v>
          </cell>
          <cell r="T539">
            <v>0</v>
          </cell>
          <cell r="U539">
            <v>0</v>
          </cell>
          <cell r="V539">
            <v>2814</v>
          </cell>
          <cell r="W539">
            <v>2028</v>
          </cell>
          <cell r="X539">
            <v>28240</v>
          </cell>
          <cell r="Y539">
            <v>15785</v>
          </cell>
          <cell r="AA539">
            <v>1</v>
          </cell>
          <cell r="AB539">
            <v>7692</v>
          </cell>
          <cell r="AC539">
            <v>49447.813559321999</v>
          </cell>
          <cell r="AF539">
            <v>27253</v>
          </cell>
          <cell r="AG539">
            <v>0.1033</v>
          </cell>
          <cell r="AH539">
            <v>41600</v>
          </cell>
          <cell r="AJ539">
            <v>50254855</v>
          </cell>
          <cell r="AK539">
            <v>29967686</v>
          </cell>
          <cell r="AL539">
            <v>3.2544377999999999E-2</v>
          </cell>
          <cell r="AM539">
            <v>2.6134121999999999E-2</v>
          </cell>
          <cell r="AN539">
            <v>3.6982249000000002E-2</v>
          </cell>
          <cell r="AO539">
            <v>4.3392504999999998E-2</v>
          </cell>
          <cell r="AP539">
            <v>0</v>
          </cell>
          <cell r="AQ539">
            <v>6.8728522999999999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93.127150999999998</v>
          </cell>
        </row>
        <row r="540">
          <cell r="A540">
            <v>2460</v>
          </cell>
          <cell r="B540" t="str">
            <v>Culver-Stockton College</v>
          </cell>
          <cell r="C540">
            <v>2</v>
          </cell>
          <cell r="D540" t="str">
            <v>MO</v>
          </cell>
          <cell r="E540">
            <v>29</v>
          </cell>
          <cell r="F540">
            <v>25000</v>
          </cell>
          <cell r="G540" t="str">
            <v>Quincy</v>
          </cell>
          <cell r="H540">
            <v>29111</v>
          </cell>
          <cell r="I540" t="str">
            <v>Lewis</v>
          </cell>
          <cell r="J540">
            <v>63435</v>
          </cell>
          <cell r="K540">
            <v>6</v>
          </cell>
          <cell r="L540" t="str">
            <v>Selective private</v>
          </cell>
          <cell r="M540">
            <v>2</v>
          </cell>
          <cell r="N540">
            <v>1</v>
          </cell>
          <cell r="O540">
            <v>0</v>
          </cell>
          <cell r="P540">
            <v>4</v>
          </cell>
          <cell r="Q540">
            <v>3509.4978000000001</v>
          </cell>
          <cell r="R540">
            <v>5637.9701999999997</v>
          </cell>
          <cell r="S540">
            <v>0</v>
          </cell>
          <cell r="T540">
            <v>0</v>
          </cell>
          <cell r="U540">
            <v>0</v>
          </cell>
          <cell r="V540">
            <v>830</v>
          </cell>
          <cell r="W540">
            <v>821</v>
          </cell>
          <cell r="X540">
            <v>24050</v>
          </cell>
          <cell r="Y540">
            <v>10650</v>
          </cell>
          <cell r="Z540">
            <v>0.445544554455445</v>
          </cell>
          <cell r="AA540">
            <v>0.434782608695652</v>
          </cell>
          <cell r="AB540">
            <v>5609</v>
          </cell>
          <cell r="AC540">
            <v>40465.763636363597</v>
          </cell>
          <cell r="AD540">
            <v>960</v>
          </cell>
          <cell r="AF540">
            <v>12948</v>
          </cell>
          <cell r="AG540">
            <v>0.40740000999999998</v>
          </cell>
          <cell r="AH540">
            <v>36100</v>
          </cell>
          <cell r="AJ540">
            <v>4193883</v>
          </cell>
          <cell r="AK540">
            <v>2522893.75</v>
          </cell>
          <cell r="AL540">
            <v>3.6540803999999998E-3</v>
          </cell>
          <cell r="AM540">
            <v>3.5322777999999999E-2</v>
          </cell>
          <cell r="AN540">
            <v>1.8270400999999999E-2</v>
          </cell>
          <cell r="AO540">
            <v>1.4616321999999999E-2</v>
          </cell>
          <cell r="AP540">
            <v>7.5268822000000002</v>
          </cell>
          <cell r="AQ540">
            <v>19.892472999999999</v>
          </cell>
          <cell r="AR540">
            <v>10.752687999999999</v>
          </cell>
          <cell r="AS540">
            <v>1.6129032000000001</v>
          </cell>
          <cell r="AT540">
            <v>5.9139786000000001</v>
          </cell>
          <cell r="AU540">
            <v>8.6021508999999998</v>
          </cell>
          <cell r="AV540">
            <v>45.698925000000003</v>
          </cell>
          <cell r="AW540">
            <v>0</v>
          </cell>
        </row>
        <row r="541">
          <cell r="A541">
            <v>2601</v>
          </cell>
          <cell r="B541" t="str">
            <v>Cumberland County College</v>
          </cell>
          <cell r="C541">
            <v>1</v>
          </cell>
          <cell r="D541" t="str">
            <v>NJ</v>
          </cell>
          <cell r="E541">
            <v>34</v>
          </cell>
          <cell r="F541">
            <v>19700</v>
          </cell>
          <cell r="G541" t="str">
            <v>Philadelphia</v>
          </cell>
          <cell r="H541">
            <v>34011</v>
          </cell>
          <cell r="I541" t="str">
            <v>Cumberland</v>
          </cell>
          <cell r="J541">
            <v>8362</v>
          </cell>
          <cell r="K541">
            <v>9</v>
          </cell>
          <cell r="L541" t="str">
            <v>Two-year (public and private not-for-profit)</v>
          </cell>
          <cell r="M541">
            <v>1</v>
          </cell>
          <cell r="N541">
            <v>2</v>
          </cell>
          <cell r="O541">
            <v>1</v>
          </cell>
          <cell r="P541">
            <v>999</v>
          </cell>
          <cell r="Q541">
            <v>2025.5728999999999</v>
          </cell>
          <cell r="R541">
            <v>2976.5320000000002</v>
          </cell>
          <cell r="S541">
            <v>0</v>
          </cell>
          <cell r="T541">
            <v>0</v>
          </cell>
          <cell r="U541">
            <v>0</v>
          </cell>
          <cell r="V541">
            <v>3919</v>
          </cell>
          <cell r="W541">
            <v>2735</v>
          </cell>
          <cell r="X541">
            <v>4590</v>
          </cell>
          <cell r="Y541">
            <v>4620</v>
          </cell>
          <cell r="Z541">
            <v>0.20853658536585301</v>
          </cell>
          <cell r="AA541">
            <v>0.18361581920903899</v>
          </cell>
          <cell r="AB541">
            <v>6752</v>
          </cell>
          <cell r="AC541">
            <v>50124.574999999997</v>
          </cell>
          <cell r="AF541">
            <v>7415</v>
          </cell>
          <cell r="AH541">
            <v>31600</v>
          </cell>
          <cell r="AI541">
            <v>774.26031</v>
          </cell>
          <cell r="AJ541">
            <v>11484651</v>
          </cell>
          <cell r="AK541">
            <v>5830370</v>
          </cell>
          <cell r="AL541">
            <v>1.1700182999999999E-2</v>
          </cell>
          <cell r="AM541">
            <v>0.16234003</v>
          </cell>
          <cell r="AN541">
            <v>0.14076783000000001</v>
          </cell>
          <cell r="AO541">
            <v>3.6197438999999998E-2</v>
          </cell>
          <cell r="AP541">
            <v>0</v>
          </cell>
          <cell r="AQ541">
            <v>16.5625</v>
          </cell>
          <cell r="AR541">
            <v>14.0625</v>
          </cell>
          <cell r="AS541">
            <v>50</v>
          </cell>
          <cell r="AT541">
            <v>10.3125</v>
          </cell>
          <cell r="AU541">
            <v>3.75</v>
          </cell>
          <cell r="AV541">
            <v>3.4375</v>
          </cell>
          <cell r="AW541">
            <v>1.875</v>
          </cell>
        </row>
        <row r="542">
          <cell r="A542">
            <v>3485</v>
          </cell>
          <cell r="B542" t="str">
            <v>Cumberland University</v>
          </cell>
          <cell r="C542">
            <v>3</v>
          </cell>
          <cell r="D542" t="str">
            <v>TN</v>
          </cell>
          <cell r="E542">
            <v>47</v>
          </cell>
          <cell r="F542">
            <v>5600</v>
          </cell>
          <cell r="G542" t="str">
            <v>Nashville</v>
          </cell>
          <cell r="H542">
            <v>47189</v>
          </cell>
          <cell r="I542" t="str">
            <v>Wilson</v>
          </cell>
          <cell r="J542">
            <v>37087</v>
          </cell>
          <cell r="K542">
            <v>6</v>
          </cell>
          <cell r="L542" t="str">
            <v>Selective private</v>
          </cell>
          <cell r="M542">
            <v>2</v>
          </cell>
          <cell r="N542">
            <v>1</v>
          </cell>
          <cell r="O542">
            <v>0</v>
          </cell>
          <cell r="P542">
            <v>4</v>
          </cell>
          <cell r="Q542">
            <v>2871.9802</v>
          </cell>
          <cell r="R542">
            <v>5866.0186000000003</v>
          </cell>
          <cell r="S542">
            <v>0</v>
          </cell>
          <cell r="T542">
            <v>0</v>
          </cell>
          <cell r="U542">
            <v>0</v>
          </cell>
          <cell r="V542">
            <v>1269</v>
          </cell>
          <cell r="W542">
            <v>1492</v>
          </cell>
          <cell r="X542">
            <v>20200</v>
          </cell>
          <cell r="Y542">
            <v>10530</v>
          </cell>
          <cell r="Z542">
            <v>0.371428571428571</v>
          </cell>
          <cell r="AA542">
            <v>0.415584415584415</v>
          </cell>
          <cell r="AB542">
            <v>5864</v>
          </cell>
          <cell r="AC542">
            <v>34534.107142857101</v>
          </cell>
          <cell r="AD542">
            <v>975</v>
          </cell>
          <cell r="AF542">
            <v>14833</v>
          </cell>
          <cell r="AG542">
            <v>0.52700000999999996</v>
          </cell>
          <cell r="AH542">
            <v>35000</v>
          </cell>
          <cell r="AJ542">
            <v>7668285</v>
          </cell>
          <cell r="AK542">
            <v>4535365</v>
          </cell>
          <cell r="AL542">
            <v>3.2085562000000001E-3</v>
          </cell>
          <cell r="AM542">
            <v>0.1026738</v>
          </cell>
          <cell r="AN542">
            <v>1.8181817999999999E-2</v>
          </cell>
          <cell r="AO542">
            <v>4.2780748999999996E-3</v>
          </cell>
          <cell r="AP542">
            <v>5.2631578000000001</v>
          </cell>
          <cell r="AQ542">
            <v>25.146197999999998</v>
          </cell>
          <cell r="AR542">
            <v>12.865497</v>
          </cell>
          <cell r="AS542">
            <v>4.0935674000000004</v>
          </cell>
          <cell r="AT542">
            <v>8.1871346999999997</v>
          </cell>
          <cell r="AU542">
            <v>2.9239766999999999</v>
          </cell>
          <cell r="AV542">
            <v>41.520465999999999</v>
          </cell>
          <cell r="AW542">
            <v>0</v>
          </cell>
        </row>
        <row r="543">
          <cell r="A543">
            <v>2143</v>
          </cell>
          <cell r="B543" t="str">
            <v>Curry College</v>
          </cell>
          <cell r="C543">
            <v>1</v>
          </cell>
          <cell r="D543" t="str">
            <v>MA</v>
          </cell>
          <cell r="E543">
            <v>25</v>
          </cell>
          <cell r="F543">
            <v>20500</v>
          </cell>
          <cell r="G543" t="str">
            <v>Boston</v>
          </cell>
          <cell r="H543">
            <v>25021</v>
          </cell>
          <cell r="I543" t="str">
            <v>Norfolk</v>
          </cell>
          <cell r="J543">
            <v>2186</v>
          </cell>
          <cell r="K543">
            <v>6</v>
          </cell>
          <cell r="L543" t="str">
            <v>Selective private</v>
          </cell>
          <cell r="M543">
            <v>2</v>
          </cell>
          <cell r="N543">
            <v>1</v>
          </cell>
          <cell r="O543">
            <v>0</v>
          </cell>
          <cell r="P543">
            <v>4</v>
          </cell>
          <cell r="Q543">
            <v>3719.5297999999998</v>
          </cell>
          <cell r="R543">
            <v>8274.1074000000008</v>
          </cell>
          <cell r="S543">
            <v>0</v>
          </cell>
          <cell r="T543">
            <v>0</v>
          </cell>
          <cell r="U543">
            <v>0</v>
          </cell>
          <cell r="V543">
            <v>2849</v>
          </cell>
          <cell r="W543">
            <v>2330</v>
          </cell>
          <cell r="X543">
            <v>35415</v>
          </cell>
          <cell r="Y543">
            <v>17705</v>
          </cell>
          <cell r="Z543">
            <v>0.450155763239875</v>
          </cell>
          <cell r="AA543">
            <v>0.46289752650176602</v>
          </cell>
          <cell r="AB543">
            <v>8319</v>
          </cell>
          <cell r="AC543">
            <v>52839.197674418603</v>
          </cell>
          <cell r="AD543">
            <v>950</v>
          </cell>
          <cell r="AE543">
            <v>956.5</v>
          </cell>
          <cell r="AF543">
            <v>25775</v>
          </cell>
          <cell r="AG543">
            <v>0.33079999999999998</v>
          </cell>
          <cell r="AH543">
            <v>43600</v>
          </cell>
          <cell r="AJ543">
            <v>24402070</v>
          </cell>
          <cell r="AK543">
            <v>9504391</v>
          </cell>
          <cell r="AL543">
            <v>1.0369702E-2</v>
          </cell>
          <cell r="AM543">
            <v>5.1848511999999999E-2</v>
          </cell>
          <cell r="AN543">
            <v>2.9756537E-2</v>
          </cell>
          <cell r="AO543">
            <v>9.0171321999999998E-3</v>
          </cell>
          <cell r="AP543">
            <v>2.8629856</v>
          </cell>
          <cell r="AQ543">
            <v>13.905931000000001</v>
          </cell>
          <cell r="AR543">
            <v>19.427402000000001</v>
          </cell>
          <cell r="AS543">
            <v>0.20449898</v>
          </cell>
          <cell r="AT543">
            <v>39.263804999999998</v>
          </cell>
          <cell r="AU543">
            <v>0.81799591000000005</v>
          </cell>
          <cell r="AV543">
            <v>23.517382000000001</v>
          </cell>
          <cell r="AW543">
            <v>0</v>
          </cell>
        </row>
        <row r="544">
          <cell r="A544">
            <v>3040</v>
          </cell>
          <cell r="B544" t="str">
            <v>Cuyahoga Community College</v>
          </cell>
          <cell r="C544">
            <v>2</v>
          </cell>
          <cell r="D544" t="str">
            <v>OH</v>
          </cell>
          <cell r="E544">
            <v>39</v>
          </cell>
          <cell r="F544">
            <v>15200</v>
          </cell>
          <cell r="G544" t="str">
            <v>Cleveland</v>
          </cell>
          <cell r="H544">
            <v>39035</v>
          </cell>
          <cell r="I544" t="str">
            <v>Cuyahoga</v>
          </cell>
          <cell r="J544">
            <v>44115</v>
          </cell>
          <cell r="K544">
            <v>9</v>
          </cell>
          <cell r="L544" t="str">
            <v>Two-year (public and private not-for-profit)</v>
          </cell>
          <cell r="M544">
            <v>1</v>
          </cell>
          <cell r="N544">
            <v>2</v>
          </cell>
          <cell r="O544">
            <v>1</v>
          </cell>
          <cell r="P544">
            <v>999</v>
          </cell>
          <cell r="Q544">
            <v>2600.5767000000001</v>
          </cell>
          <cell r="R544">
            <v>3439.1010999999999</v>
          </cell>
          <cell r="S544">
            <v>0</v>
          </cell>
          <cell r="T544">
            <v>0</v>
          </cell>
          <cell r="U544">
            <v>0</v>
          </cell>
          <cell r="V544">
            <v>27910</v>
          </cell>
          <cell r="W544">
            <v>19518</v>
          </cell>
          <cell r="X544">
            <v>3953</v>
          </cell>
          <cell r="Y544">
            <v>2326</v>
          </cell>
          <cell r="Z544">
            <v>4.41247002398081E-2</v>
          </cell>
          <cell r="AA544">
            <v>6.4589665653495401E-2</v>
          </cell>
          <cell r="AB544">
            <v>8057</v>
          </cell>
          <cell r="AC544">
            <v>56897.187667560298</v>
          </cell>
          <cell r="AF544">
            <v>5550</v>
          </cell>
          <cell r="AH544">
            <v>27600</v>
          </cell>
          <cell r="AJ544">
            <v>98792788</v>
          </cell>
          <cell r="AK544">
            <v>52994508</v>
          </cell>
          <cell r="AL544">
            <v>2.0032790000000002E-2</v>
          </cell>
          <cell r="AM544">
            <v>0.27851215000000001</v>
          </cell>
          <cell r="AN544">
            <v>2.7513064E-2</v>
          </cell>
          <cell r="AO544">
            <v>2.8845169E-2</v>
          </cell>
          <cell r="AP544">
            <v>0.81967210999999995</v>
          </cell>
          <cell r="AQ544">
            <v>12.232030999999999</v>
          </cell>
          <cell r="AR544">
            <v>31.778057</v>
          </cell>
          <cell r="AS544">
            <v>37.263556999999999</v>
          </cell>
          <cell r="AT544">
            <v>5.2963427999999997</v>
          </cell>
          <cell r="AU544">
            <v>9.5208072999999995</v>
          </cell>
          <cell r="AV544">
            <v>2.522068</v>
          </cell>
          <cell r="AW544">
            <v>0.56746531</v>
          </cell>
        </row>
        <row r="545">
          <cell r="A545">
            <v>5594</v>
          </cell>
          <cell r="B545" t="str">
            <v>D G Erwin Technical Center</v>
          </cell>
          <cell r="C545">
            <v>3</v>
          </cell>
          <cell r="D545" t="str">
            <v>FL</v>
          </cell>
          <cell r="E545">
            <v>12</v>
          </cell>
          <cell r="F545">
            <v>6700</v>
          </cell>
          <cell r="G545" t="str">
            <v>Tampa</v>
          </cell>
          <cell r="H545">
            <v>12057</v>
          </cell>
          <cell r="I545" t="str">
            <v>Hillsborough</v>
          </cell>
          <cell r="J545">
            <v>33610</v>
          </cell>
          <cell r="K545">
            <v>9</v>
          </cell>
          <cell r="L545" t="str">
            <v>Two-year (public and private not-for-profit)</v>
          </cell>
          <cell r="M545">
            <v>1</v>
          </cell>
          <cell r="N545">
            <v>2</v>
          </cell>
          <cell r="O545">
            <v>1</v>
          </cell>
          <cell r="P545">
            <v>999</v>
          </cell>
          <cell r="Q545">
            <v>5352.6674999999996</v>
          </cell>
          <cell r="R545">
            <v>6072.9829</v>
          </cell>
          <cell r="S545">
            <v>0</v>
          </cell>
          <cell r="T545">
            <v>0</v>
          </cell>
          <cell r="U545">
            <v>0</v>
          </cell>
          <cell r="V545">
            <v>840</v>
          </cell>
          <cell r="W545">
            <v>853</v>
          </cell>
          <cell r="X545">
            <v>2602</v>
          </cell>
          <cell r="Y545">
            <v>1650</v>
          </cell>
          <cell r="Z545">
            <v>0.62116040955631402</v>
          </cell>
          <cell r="AA545">
            <v>0.43289224952741001</v>
          </cell>
          <cell r="AF545">
            <v>14349</v>
          </cell>
          <cell r="AH545">
            <v>26000</v>
          </cell>
          <cell r="AJ545">
            <v>5945788</v>
          </cell>
          <cell r="AK545">
            <v>5952701</v>
          </cell>
          <cell r="AL545">
            <v>2.1101992999999999E-2</v>
          </cell>
          <cell r="AM545">
            <v>0.28487690999999998</v>
          </cell>
          <cell r="AN545">
            <v>0.16412660000000001</v>
          </cell>
          <cell r="AO545">
            <v>2.3446659000000002E-2</v>
          </cell>
          <cell r="AP545">
            <v>1.911589</v>
          </cell>
          <cell r="AQ545">
            <v>28.076464000000001</v>
          </cell>
          <cell r="AR545">
            <v>39.068100000000001</v>
          </cell>
          <cell r="AS545">
            <v>0</v>
          </cell>
          <cell r="AT545">
            <v>0</v>
          </cell>
          <cell r="AU545">
            <v>8.2437277000000009</v>
          </cell>
          <cell r="AV545">
            <v>0</v>
          </cell>
          <cell r="AW545">
            <v>22.700119000000001</v>
          </cell>
        </row>
        <row r="546">
          <cell r="A546">
            <v>2712</v>
          </cell>
          <cell r="B546" t="str">
            <v>D'Youville College</v>
          </cell>
          <cell r="C546">
            <v>1</v>
          </cell>
          <cell r="D546" t="str">
            <v>NY</v>
          </cell>
          <cell r="E546">
            <v>36</v>
          </cell>
          <cell r="F546">
            <v>18000</v>
          </cell>
          <cell r="G546" t="str">
            <v>Buffalo</v>
          </cell>
          <cell r="H546">
            <v>36029</v>
          </cell>
          <cell r="I546" t="str">
            <v>Erie</v>
          </cell>
          <cell r="J546">
            <v>14201</v>
          </cell>
          <cell r="K546">
            <v>6</v>
          </cell>
          <cell r="L546" t="str">
            <v>Selective private</v>
          </cell>
          <cell r="M546">
            <v>2</v>
          </cell>
          <cell r="N546">
            <v>1</v>
          </cell>
          <cell r="O546">
            <v>0</v>
          </cell>
          <cell r="P546">
            <v>4</v>
          </cell>
          <cell r="Q546">
            <v>4161.6484</v>
          </cell>
          <cell r="R546">
            <v>7429.9287000000004</v>
          </cell>
          <cell r="S546">
            <v>0</v>
          </cell>
          <cell r="T546">
            <v>0</v>
          </cell>
          <cell r="U546">
            <v>0</v>
          </cell>
          <cell r="V546">
            <v>2023</v>
          </cell>
          <cell r="W546">
            <v>2397</v>
          </cell>
          <cell r="X546">
            <v>23562</v>
          </cell>
          <cell r="Y546">
            <v>11755</v>
          </cell>
          <cell r="Z546">
            <v>0.41121495327102803</v>
          </cell>
          <cell r="AA546">
            <v>0.45512820512820501</v>
          </cell>
          <cell r="AB546">
            <v>6071</v>
          </cell>
          <cell r="AC546">
            <v>45425.494949494903</v>
          </cell>
          <cell r="AD546">
            <v>1015</v>
          </cell>
          <cell r="AE546">
            <v>940</v>
          </cell>
          <cell r="AF546">
            <v>11575</v>
          </cell>
          <cell r="AG546">
            <v>0.20919999</v>
          </cell>
          <cell r="AH546">
            <v>48300</v>
          </cell>
          <cell r="AJ546">
            <v>22109871</v>
          </cell>
          <cell r="AK546">
            <v>8860155</v>
          </cell>
          <cell r="AL546">
            <v>2.2540983000000001E-2</v>
          </cell>
          <cell r="AM546">
            <v>0.10245901</v>
          </cell>
          <cell r="AN546">
            <v>3.4836064999999999E-2</v>
          </cell>
          <cell r="AO546">
            <v>0.14959016</v>
          </cell>
          <cell r="AP546">
            <v>2.7777777000000001</v>
          </cell>
          <cell r="AQ546">
            <v>6.25</v>
          </cell>
          <cell r="AR546">
            <v>79.166663999999997</v>
          </cell>
          <cell r="AS546">
            <v>0</v>
          </cell>
          <cell r="AT546">
            <v>2.7777777000000001</v>
          </cell>
          <cell r="AU546">
            <v>1.7361112000000001</v>
          </cell>
          <cell r="AV546">
            <v>7.2916670000000003</v>
          </cell>
          <cell r="AW546">
            <v>0</v>
          </cell>
        </row>
        <row r="547">
          <cell r="A547">
            <v>4996</v>
          </cell>
          <cell r="B547" t="str">
            <v>Dabney S Lancaster Community College</v>
          </cell>
          <cell r="C547">
            <v>3</v>
          </cell>
          <cell r="D547" t="str">
            <v>VA</v>
          </cell>
          <cell r="E547">
            <v>51</v>
          </cell>
          <cell r="F547">
            <v>17300</v>
          </cell>
          <cell r="G547" t="str">
            <v>Staunton</v>
          </cell>
          <cell r="H547">
            <v>51005</v>
          </cell>
          <cell r="I547" t="str">
            <v>Alleghany</v>
          </cell>
          <cell r="J547">
            <v>24422</v>
          </cell>
          <cell r="K547">
            <v>9</v>
          </cell>
          <cell r="L547" t="str">
            <v>Two-year (public and private not-for-profit)</v>
          </cell>
          <cell r="M547">
            <v>1</v>
          </cell>
          <cell r="N547">
            <v>2</v>
          </cell>
          <cell r="O547">
            <v>1</v>
          </cell>
          <cell r="P547">
            <v>999</v>
          </cell>
          <cell r="Q547">
            <v>2455.0482999999999</v>
          </cell>
          <cell r="R547">
            <v>2711.4607000000001</v>
          </cell>
          <cell r="S547">
            <v>0</v>
          </cell>
          <cell r="T547">
            <v>0</v>
          </cell>
          <cell r="U547">
            <v>0</v>
          </cell>
          <cell r="V547">
            <v>1312</v>
          </cell>
          <cell r="W547">
            <v>1453</v>
          </cell>
          <cell r="X547">
            <v>3324</v>
          </cell>
          <cell r="Y547">
            <v>1180</v>
          </cell>
          <cell r="Z547">
            <v>0.27167630057803399</v>
          </cell>
          <cell r="AA547">
            <v>0.29523809523809502</v>
          </cell>
          <cell r="AB547">
            <v>6267</v>
          </cell>
          <cell r="AC547">
            <v>43641.136363636302</v>
          </cell>
          <cell r="AF547">
            <v>2326</v>
          </cell>
          <cell r="AH547">
            <v>27500</v>
          </cell>
          <cell r="AJ547">
            <v>5276464</v>
          </cell>
          <cell r="AK547">
            <v>3102690</v>
          </cell>
          <cell r="AL547">
            <v>5.5058501000000001E-3</v>
          </cell>
          <cell r="AM547">
            <v>4.1982106999999998E-2</v>
          </cell>
          <cell r="AN547">
            <v>6.1940811999999998E-3</v>
          </cell>
          <cell r="AO547">
            <v>0</v>
          </cell>
          <cell r="AP547">
            <v>0</v>
          </cell>
          <cell r="AQ547">
            <v>26.086956000000001</v>
          </cell>
          <cell r="AR547">
            <v>35.403728000000001</v>
          </cell>
          <cell r="AS547">
            <v>18.012422999999998</v>
          </cell>
          <cell r="AT547">
            <v>3.7267082</v>
          </cell>
          <cell r="AU547">
            <v>16.770187</v>
          </cell>
          <cell r="AV547">
            <v>0</v>
          </cell>
          <cell r="AW547">
            <v>0</v>
          </cell>
        </row>
        <row r="548">
          <cell r="A548">
            <v>2808</v>
          </cell>
          <cell r="B548" t="str">
            <v>Daemen College</v>
          </cell>
          <cell r="C548">
            <v>1</v>
          </cell>
          <cell r="D548" t="str">
            <v>NY</v>
          </cell>
          <cell r="E548">
            <v>36</v>
          </cell>
          <cell r="F548">
            <v>18000</v>
          </cell>
          <cell r="G548" t="str">
            <v>Buffalo</v>
          </cell>
          <cell r="H548">
            <v>36029</v>
          </cell>
          <cell r="I548" t="str">
            <v>Erie</v>
          </cell>
          <cell r="J548">
            <v>14226</v>
          </cell>
          <cell r="K548">
            <v>6</v>
          </cell>
          <cell r="L548" t="str">
            <v>Selective private</v>
          </cell>
          <cell r="M548">
            <v>2</v>
          </cell>
          <cell r="N548">
            <v>1</v>
          </cell>
          <cell r="O548">
            <v>0</v>
          </cell>
          <cell r="P548">
            <v>4</v>
          </cell>
          <cell r="Q548">
            <v>4853.5654000000004</v>
          </cell>
          <cell r="R548">
            <v>6043.3037000000004</v>
          </cell>
          <cell r="S548">
            <v>0</v>
          </cell>
          <cell r="T548">
            <v>0</v>
          </cell>
          <cell r="U548">
            <v>0</v>
          </cell>
          <cell r="V548">
            <v>2156</v>
          </cell>
          <cell r="W548">
            <v>1824</v>
          </cell>
          <cell r="X548">
            <v>24990</v>
          </cell>
          <cell r="Y548">
            <v>12920</v>
          </cell>
          <cell r="Z548">
            <v>0.49307479224376699</v>
          </cell>
          <cell r="AA548">
            <v>0.36559139784946199</v>
          </cell>
          <cell r="AB548">
            <v>5947</v>
          </cell>
          <cell r="AC548">
            <v>46335.547945205399</v>
          </cell>
          <cell r="AE548">
            <v>970</v>
          </cell>
          <cell r="AF548">
            <v>10515</v>
          </cell>
          <cell r="AG548">
            <v>0.51359999000000001</v>
          </cell>
          <cell r="AH548">
            <v>42900</v>
          </cell>
          <cell r="AJ548">
            <v>17421287</v>
          </cell>
          <cell r="AK548">
            <v>7365802.5</v>
          </cell>
          <cell r="AL548">
            <v>2.9359953000000001E-2</v>
          </cell>
          <cell r="AM548">
            <v>0.11450382000000001</v>
          </cell>
          <cell r="AN548">
            <v>9.3951849000000007E-3</v>
          </cell>
          <cell r="AO548">
            <v>6.2830299000000006E-2</v>
          </cell>
          <cell r="AP548">
            <v>2.4305553</v>
          </cell>
          <cell r="AQ548">
            <v>5.9027776999999997</v>
          </cell>
          <cell r="AR548">
            <v>71.180556999999993</v>
          </cell>
          <cell r="AS548">
            <v>2.4305555999999999</v>
          </cell>
          <cell r="AT548">
            <v>0.69444441999999995</v>
          </cell>
          <cell r="AU548">
            <v>1.7361112000000001</v>
          </cell>
          <cell r="AV548">
            <v>15.625</v>
          </cell>
          <cell r="AW548">
            <v>0</v>
          </cell>
        </row>
        <row r="549">
          <cell r="A549">
            <v>2995</v>
          </cell>
          <cell r="B549" t="str">
            <v>Dakota College At Bottineau</v>
          </cell>
          <cell r="C549">
            <v>2</v>
          </cell>
          <cell r="D549" t="str">
            <v>ND</v>
          </cell>
          <cell r="E549">
            <v>38</v>
          </cell>
          <cell r="F549">
            <v>26304</v>
          </cell>
          <cell r="G549" t="str">
            <v>Minot</v>
          </cell>
          <cell r="H549">
            <v>38009</v>
          </cell>
          <cell r="I549" t="str">
            <v>Bottineau</v>
          </cell>
          <cell r="J549">
            <v>58318</v>
          </cell>
          <cell r="K549">
            <v>9</v>
          </cell>
          <cell r="L549" t="str">
            <v>Two-year (public and private not-for-profit)</v>
          </cell>
          <cell r="M549">
            <v>1</v>
          </cell>
          <cell r="N549">
            <v>2</v>
          </cell>
          <cell r="O549">
            <v>1</v>
          </cell>
          <cell r="P549">
            <v>999</v>
          </cell>
          <cell r="Q549">
            <v>2961.2815000000001</v>
          </cell>
          <cell r="R549">
            <v>2543.1073999999999</v>
          </cell>
          <cell r="S549">
            <v>0</v>
          </cell>
          <cell r="T549">
            <v>0</v>
          </cell>
          <cell r="U549">
            <v>0</v>
          </cell>
          <cell r="V549">
            <v>793</v>
          </cell>
          <cell r="W549">
            <v>450</v>
          </cell>
          <cell r="X549">
            <v>4098</v>
          </cell>
          <cell r="Y549">
            <v>1958</v>
          </cell>
          <cell r="AB549">
            <v>4437</v>
          </cell>
          <cell r="AF549">
            <v>7401</v>
          </cell>
          <cell r="AH549">
            <v>31800</v>
          </cell>
          <cell r="AL549">
            <v>2.2222222999999999E-3</v>
          </cell>
          <cell r="AM549">
            <v>1.1111111E-2</v>
          </cell>
          <cell r="AN549">
            <v>6.6666668000000002E-3</v>
          </cell>
          <cell r="AO549">
            <v>3.9999999000000001E-2</v>
          </cell>
          <cell r="AP549">
            <v>0</v>
          </cell>
          <cell r="AQ549">
            <v>24.431818</v>
          </cell>
          <cell r="AR549">
            <v>8.5227269999999997</v>
          </cell>
          <cell r="AS549">
            <v>43.181815999999998</v>
          </cell>
          <cell r="AT549">
            <v>0</v>
          </cell>
          <cell r="AU549">
            <v>23.863636</v>
          </cell>
          <cell r="AV549">
            <v>0</v>
          </cell>
          <cell r="AW549">
            <v>0</v>
          </cell>
        </row>
        <row r="550">
          <cell r="A550">
            <v>3461</v>
          </cell>
          <cell r="B550" t="str">
            <v>Dakota Wesleyan University</v>
          </cell>
          <cell r="C550">
            <v>2</v>
          </cell>
          <cell r="D550" t="str">
            <v>SD</v>
          </cell>
          <cell r="E550">
            <v>46</v>
          </cell>
          <cell r="F550">
            <v>27006</v>
          </cell>
          <cell r="G550" t="str">
            <v>Mitchell</v>
          </cell>
          <cell r="H550">
            <v>46035</v>
          </cell>
          <cell r="I550" t="str">
            <v>Davison</v>
          </cell>
          <cell r="J550">
            <v>57301</v>
          </cell>
          <cell r="K550">
            <v>6</v>
          </cell>
          <cell r="L550" t="str">
            <v>Selective private</v>
          </cell>
          <cell r="M550">
            <v>2</v>
          </cell>
          <cell r="N550">
            <v>1</v>
          </cell>
          <cell r="O550">
            <v>0</v>
          </cell>
          <cell r="P550">
            <v>4</v>
          </cell>
          <cell r="Q550">
            <v>3356.9369999999999</v>
          </cell>
          <cell r="R550">
            <v>4797.6225999999997</v>
          </cell>
          <cell r="S550">
            <v>0</v>
          </cell>
          <cell r="T550">
            <v>0</v>
          </cell>
          <cell r="U550">
            <v>0</v>
          </cell>
          <cell r="V550">
            <v>810</v>
          </cell>
          <cell r="W550">
            <v>676</v>
          </cell>
          <cell r="X550">
            <v>23650</v>
          </cell>
          <cell r="Y550">
            <v>10611</v>
          </cell>
          <cell r="Z550">
            <v>0.40425531914893598</v>
          </cell>
          <cell r="AA550">
            <v>0.49193548387096703</v>
          </cell>
          <cell r="AB550">
            <v>5452</v>
          </cell>
          <cell r="AC550">
            <v>35313.571428571398</v>
          </cell>
          <cell r="AD550">
            <v>1035</v>
          </cell>
          <cell r="AF550">
            <v>12626</v>
          </cell>
          <cell r="AG550">
            <v>0.29769999000000003</v>
          </cell>
          <cell r="AH550">
            <v>34100</v>
          </cell>
          <cell r="AJ550">
            <v>3825313</v>
          </cell>
          <cell r="AK550">
            <v>2061298.5</v>
          </cell>
          <cell r="AL550">
            <v>7.3964497999999997E-3</v>
          </cell>
          <cell r="AM550">
            <v>3.9940826999999998E-2</v>
          </cell>
          <cell r="AN550">
            <v>1.9230770000000001E-2</v>
          </cell>
          <cell r="AO550">
            <v>1.3313609000000001E-2</v>
          </cell>
          <cell r="AP550">
            <v>2.1582735</v>
          </cell>
          <cell r="AQ550">
            <v>20.863309999999998</v>
          </cell>
          <cell r="AR550">
            <v>21.582733000000001</v>
          </cell>
          <cell r="AS550">
            <v>9.3525180999999993</v>
          </cell>
          <cell r="AT550">
            <v>16.546762000000001</v>
          </cell>
          <cell r="AU550">
            <v>3.5971221999999998</v>
          </cell>
          <cell r="AV550">
            <v>25.899280999999998</v>
          </cell>
          <cell r="AW550">
            <v>0</v>
          </cell>
        </row>
        <row r="551">
          <cell r="A551">
            <v>3560</v>
          </cell>
          <cell r="B551" t="str">
            <v>Dallas Baptist University</v>
          </cell>
          <cell r="C551">
            <v>3</v>
          </cell>
          <cell r="D551" t="str">
            <v>TX</v>
          </cell>
          <cell r="E551">
            <v>48</v>
          </cell>
          <cell r="F551">
            <v>33100</v>
          </cell>
          <cell r="G551" t="str">
            <v>Dallas</v>
          </cell>
          <cell r="H551">
            <v>48113</v>
          </cell>
          <cell r="I551" t="str">
            <v>Dallas</v>
          </cell>
          <cell r="J551">
            <v>75211</v>
          </cell>
          <cell r="K551">
            <v>6</v>
          </cell>
          <cell r="L551" t="str">
            <v>Selective private</v>
          </cell>
          <cell r="M551">
            <v>2</v>
          </cell>
          <cell r="N551">
            <v>1</v>
          </cell>
          <cell r="O551">
            <v>0</v>
          </cell>
          <cell r="P551">
            <v>3</v>
          </cell>
          <cell r="Q551">
            <v>2913.5785999999998</v>
          </cell>
          <cell r="R551">
            <v>5453.5059000000001</v>
          </cell>
          <cell r="S551">
            <v>0</v>
          </cell>
          <cell r="T551">
            <v>0</v>
          </cell>
          <cell r="U551">
            <v>0</v>
          </cell>
          <cell r="V551">
            <v>3435</v>
          </cell>
          <cell r="W551">
            <v>4032</v>
          </cell>
          <cell r="X551">
            <v>23650</v>
          </cell>
          <cell r="Y551">
            <v>9150</v>
          </cell>
          <cell r="Z551">
            <v>0.55182926829268297</v>
          </cell>
          <cell r="AA551">
            <v>0.40641711229946498</v>
          </cell>
          <cell r="AB551">
            <v>7607</v>
          </cell>
          <cell r="AC551">
            <v>48242.76</v>
          </cell>
          <cell r="AD551">
            <v>1108.5</v>
          </cell>
          <cell r="AE551">
            <v>995</v>
          </cell>
          <cell r="AF551">
            <v>17806</v>
          </cell>
          <cell r="AG551">
            <v>0.57700001999999995</v>
          </cell>
          <cell r="AH551">
            <v>42200</v>
          </cell>
          <cell r="AJ551">
            <v>27823112</v>
          </cell>
          <cell r="AK551">
            <v>11006324</v>
          </cell>
          <cell r="AL551">
            <v>1.6614420000000001E-2</v>
          </cell>
          <cell r="AM551">
            <v>0.20564263999999999</v>
          </cell>
          <cell r="AN551">
            <v>6.8652040999999997E-2</v>
          </cell>
          <cell r="AO551">
            <v>5.1724140000000002E-2</v>
          </cell>
          <cell r="AP551">
            <v>7.9389314999999998</v>
          </cell>
          <cell r="AQ551">
            <v>44.427483000000002</v>
          </cell>
          <cell r="AR551">
            <v>0.61068701999999997</v>
          </cell>
          <cell r="AS551">
            <v>22.748090999999999</v>
          </cell>
          <cell r="AT551">
            <v>7.4809159999999997</v>
          </cell>
          <cell r="AU551">
            <v>4.1221375</v>
          </cell>
          <cell r="AV551">
            <v>12.519083999999999</v>
          </cell>
          <cell r="AW551">
            <v>0.15267174999999999</v>
          </cell>
        </row>
        <row r="552">
          <cell r="A552">
            <v>31</v>
          </cell>
          <cell r="B552" t="str">
            <v>Dallas County Community College District</v>
          </cell>
          <cell r="C552">
            <v>3</v>
          </cell>
          <cell r="D552" t="str">
            <v>TX</v>
          </cell>
          <cell r="E552">
            <v>48</v>
          </cell>
          <cell r="F552">
            <v>33100</v>
          </cell>
          <cell r="G552" t="str">
            <v>Dallas</v>
          </cell>
          <cell r="H552">
            <v>48113</v>
          </cell>
          <cell r="I552" t="str">
            <v>Dallas</v>
          </cell>
          <cell r="J552">
            <v>75243</v>
          </cell>
          <cell r="K552">
            <v>9</v>
          </cell>
          <cell r="L552" t="str">
            <v>Two-year (public and private not-for-profit)</v>
          </cell>
          <cell r="M552">
            <v>1</v>
          </cell>
          <cell r="N552">
            <v>2</v>
          </cell>
          <cell r="O552">
            <v>1</v>
          </cell>
          <cell r="P552">
            <v>999</v>
          </cell>
          <cell r="Q552">
            <v>2135.0273000000002</v>
          </cell>
          <cell r="R552">
            <v>1945.1813999999999</v>
          </cell>
          <cell r="S552">
            <v>1</v>
          </cell>
          <cell r="T552">
            <v>0</v>
          </cell>
          <cell r="U552">
            <v>0</v>
          </cell>
          <cell r="V552">
            <v>83744</v>
          </cell>
          <cell r="W552">
            <v>50685</v>
          </cell>
          <cell r="X552">
            <v>3015</v>
          </cell>
          <cell r="Y552">
            <v>1300</v>
          </cell>
          <cell r="Z552">
            <v>7.9608412095903802E-2</v>
          </cell>
          <cell r="AA552">
            <v>6.7819290405074395E-2</v>
          </cell>
          <cell r="AB552">
            <v>6784.8339999999998</v>
          </cell>
          <cell r="AC552">
            <v>54755.481641289698</v>
          </cell>
          <cell r="AF552">
            <v>6465.6742999999997</v>
          </cell>
          <cell r="AH552">
            <v>33483.644999999997</v>
          </cell>
          <cell r="AJ552">
            <v>23875831.728493899</v>
          </cell>
          <cell r="AK552">
            <v>16650654.2243267</v>
          </cell>
          <cell r="AL552">
            <v>8.4522046000000003E-2</v>
          </cell>
          <cell r="AM552">
            <v>0.20915458000000001</v>
          </cell>
          <cell r="AN552">
            <v>0.17967841000000001</v>
          </cell>
          <cell r="AO552">
            <v>4.0406431999999999E-2</v>
          </cell>
          <cell r="AP552">
            <v>1.2825211000000001</v>
          </cell>
          <cell r="AQ552">
            <v>26.639794999999999</v>
          </cell>
          <cell r="AR552">
            <v>12.458776</v>
          </cell>
          <cell r="AS552">
            <v>37.669476000000003</v>
          </cell>
          <cell r="AT552">
            <v>3.1513376000000002</v>
          </cell>
          <cell r="AU552">
            <v>9.8204469999999997</v>
          </cell>
          <cell r="AV552">
            <v>2.0153902000000001</v>
          </cell>
          <cell r="AW552">
            <v>6.9622574000000004</v>
          </cell>
        </row>
        <row r="553">
          <cell r="A553">
            <v>3956</v>
          </cell>
          <cell r="B553" t="str">
            <v>Dalton State College</v>
          </cell>
          <cell r="C553">
            <v>3</v>
          </cell>
          <cell r="D553" t="str">
            <v>GA</v>
          </cell>
          <cell r="E553">
            <v>13</v>
          </cell>
          <cell r="F553">
            <v>6600</v>
          </cell>
          <cell r="G553" t="str">
            <v>Rome</v>
          </cell>
          <cell r="H553">
            <v>13313</v>
          </cell>
          <cell r="I553" t="str">
            <v>Whitfield</v>
          </cell>
          <cell r="J553">
            <v>30720</v>
          </cell>
          <cell r="K553">
            <v>7</v>
          </cell>
          <cell r="L553" t="str">
            <v>Nonselective four-year public</v>
          </cell>
          <cell r="M553">
            <v>1</v>
          </cell>
          <cell r="N553">
            <v>1</v>
          </cell>
          <cell r="O553">
            <v>1</v>
          </cell>
          <cell r="P553">
            <v>999</v>
          </cell>
          <cell r="Q553">
            <v>3177.7584999999999</v>
          </cell>
          <cell r="R553">
            <v>3135.8393999999998</v>
          </cell>
          <cell r="S553">
            <v>0</v>
          </cell>
          <cell r="T553">
            <v>0</v>
          </cell>
          <cell r="U553">
            <v>0</v>
          </cell>
          <cell r="V553">
            <v>5015</v>
          </cell>
          <cell r="W553">
            <v>3137</v>
          </cell>
          <cell r="X553">
            <v>3355</v>
          </cell>
          <cell r="Y553">
            <v>1456</v>
          </cell>
          <cell r="Z553">
            <v>0.232758620689655</v>
          </cell>
          <cell r="AB553">
            <v>5160</v>
          </cell>
          <cell r="AC553">
            <v>48547.929824561397</v>
          </cell>
          <cell r="AF553">
            <v>4611</v>
          </cell>
          <cell r="AH553">
            <v>30400</v>
          </cell>
          <cell r="AI553">
            <v>2815.4976000000001</v>
          </cell>
          <cell r="AJ553">
            <v>16450522</v>
          </cell>
          <cell r="AK553">
            <v>10442836</v>
          </cell>
          <cell r="AL553">
            <v>1.1475933000000001E-2</v>
          </cell>
          <cell r="AM553">
            <v>2.4226969000000001E-2</v>
          </cell>
          <cell r="AN553">
            <v>2.4864521000000001E-2</v>
          </cell>
          <cell r="AO553">
            <v>8.9257247999999997E-3</v>
          </cell>
          <cell r="AP553">
            <v>0</v>
          </cell>
          <cell r="AQ553">
            <v>19.827587000000001</v>
          </cell>
          <cell r="AR553">
            <v>22.413793999999999</v>
          </cell>
          <cell r="AS553">
            <v>46.551723000000003</v>
          </cell>
          <cell r="AT553">
            <v>0</v>
          </cell>
          <cell r="AU553">
            <v>7.1839079999999997</v>
          </cell>
          <cell r="AV553">
            <v>0</v>
          </cell>
          <cell r="AW553">
            <v>4.0229882999999997</v>
          </cell>
        </row>
        <row r="554">
          <cell r="A554">
            <v>4731</v>
          </cell>
          <cell r="B554" t="str">
            <v>Daniel Webster College</v>
          </cell>
          <cell r="C554">
            <v>1</v>
          </cell>
          <cell r="D554" t="str">
            <v>NH</v>
          </cell>
          <cell r="E554">
            <v>33</v>
          </cell>
          <cell r="F554">
            <v>20600</v>
          </cell>
          <cell r="G554" t="str">
            <v>Manchester</v>
          </cell>
          <cell r="H554">
            <v>33011</v>
          </cell>
          <cell r="I554" t="str">
            <v>Hillsborough</v>
          </cell>
          <cell r="J554">
            <v>3063</v>
          </cell>
          <cell r="K554">
            <v>10</v>
          </cell>
          <cell r="L554" t="str">
            <v>Four-year for-profit</v>
          </cell>
          <cell r="M554">
            <v>3</v>
          </cell>
          <cell r="N554">
            <v>1</v>
          </cell>
          <cell r="O554">
            <v>0</v>
          </cell>
          <cell r="P554">
            <v>4</v>
          </cell>
          <cell r="Q554">
            <v>4666.3910999999998</v>
          </cell>
          <cell r="R554">
            <v>18304.936000000002</v>
          </cell>
          <cell r="S554">
            <v>0</v>
          </cell>
          <cell r="T554">
            <v>0</v>
          </cell>
          <cell r="U554">
            <v>0</v>
          </cell>
          <cell r="V554">
            <v>632</v>
          </cell>
          <cell r="W554">
            <v>1099</v>
          </cell>
          <cell r="X554">
            <v>15630</v>
          </cell>
          <cell r="Y554">
            <v>16570</v>
          </cell>
          <cell r="Z554">
            <v>0.53556485355648498</v>
          </cell>
          <cell r="AA554">
            <v>0.44</v>
          </cell>
          <cell r="AB554">
            <v>5077</v>
          </cell>
          <cell r="AC554">
            <v>41968.303030303003</v>
          </cell>
          <cell r="AE554">
            <v>1060</v>
          </cell>
          <cell r="AF554">
            <v>21709</v>
          </cell>
          <cell r="AG554">
            <v>0.40079998999999999</v>
          </cell>
          <cell r="AH554">
            <v>51900</v>
          </cell>
          <cell r="AJ554">
            <v>13732892</v>
          </cell>
          <cell r="AK554">
            <v>5705408.5</v>
          </cell>
          <cell r="AL554">
            <v>1.5468608E-2</v>
          </cell>
          <cell r="AM554">
            <v>2.4567788E-2</v>
          </cell>
          <cell r="AN554">
            <v>1.5468608E-2</v>
          </cell>
          <cell r="AO554">
            <v>1.6378526000000001E-2</v>
          </cell>
          <cell r="AP554">
            <v>0</v>
          </cell>
          <cell r="AQ554">
            <v>57.261409999999998</v>
          </cell>
          <cell r="AR554">
            <v>0</v>
          </cell>
          <cell r="AS554">
            <v>6.6390041999999996</v>
          </cell>
          <cell r="AT554">
            <v>0</v>
          </cell>
          <cell r="AU554">
            <v>14.522821</v>
          </cell>
          <cell r="AV554">
            <v>0</v>
          </cell>
          <cell r="AW554">
            <v>21.576763</v>
          </cell>
        </row>
        <row r="555">
          <cell r="A555">
            <v>1669</v>
          </cell>
          <cell r="B555" t="str">
            <v>Danville Area Community College</v>
          </cell>
          <cell r="C555">
            <v>2</v>
          </cell>
          <cell r="D555" t="str">
            <v>IL</v>
          </cell>
          <cell r="E555">
            <v>17</v>
          </cell>
          <cell r="F555">
            <v>14500</v>
          </cell>
          <cell r="G555" t="str">
            <v>Lafayette</v>
          </cell>
          <cell r="H555">
            <v>17183</v>
          </cell>
          <cell r="I555" t="str">
            <v>Vermilion</v>
          </cell>
          <cell r="J555">
            <v>61832</v>
          </cell>
          <cell r="K555">
            <v>9</v>
          </cell>
          <cell r="L555" t="str">
            <v>Two-year (public and private not-for-profit)</v>
          </cell>
          <cell r="M555">
            <v>1</v>
          </cell>
          <cell r="N555">
            <v>2</v>
          </cell>
          <cell r="O555">
            <v>1</v>
          </cell>
          <cell r="P555">
            <v>999</v>
          </cell>
          <cell r="Q555">
            <v>1830.1954000000001</v>
          </cell>
          <cell r="R555">
            <v>1884.7465999999999</v>
          </cell>
          <cell r="S555">
            <v>0</v>
          </cell>
          <cell r="T555">
            <v>0</v>
          </cell>
          <cell r="U555">
            <v>0</v>
          </cell>
          <cell r="V555">
            <v>4035</v>
          </cell>
          <cell r="W555">
            <v>2505</v>
          </cell>
          <cell r="X555">
            <v>6375</v>
          </cell>
          <cell r="Y555">
            <v>6755</v>
          </cell>
          <cell r="Z555">
            <v>0.28742514970059801</v>
          </cell>
          <cell r="AA555">
            <v>0.28960396039603897</v>
          </cell>
          <cell r="AB555">
            <v>5599</v>
          </cell>
          <cell r="AC555">
            <v>41547.604166666599</v>
          </cell>
          <cell r="AF555">
            <v>6475</v>
          </cell>
          <cell r="AH555">
            <v>24700</v>
          </cell>
          <cell r="AJ555">
            <v>7819732</v>
          </cell>
          <cell r="AK555">
            <v>4932604.7293090802</v>
          </cell>
          <cell r="AL555">
            <v>7.9840319000000007E-3</v>
          </cell>
          <cell r="AM555">
            <v>9.5009983000000006E-2</v>
          </cell>
          <cell r="AN555">
            <v>2.6746507999999999E-2</v>
          </cell>
          <cell r="AO555">
            <v>3.9920157999999997E-4</v>
          </cell>
          <cell r="AP555">
            <v>0</v>
          </cell>
          <cell r="AQ555">
            <v>36.599421999999997</v>
          </cell>
          <cell r="AR555">
            <v>8.0691643000000006</v>
          </cell>
          <cell r="AS555">
            <v>40.057636000000002</v>
          </cell>
          <cell r="AT555">
            <v>2.0172911</v>
          </cell>
          <cell r="AU555">
            <v>7.7809800999999998</v>
          </cell>
          <cell r="AV555">
            <v>0.28818442999999999</v>
          </cell>
          <cell r="AW555">
            <v>5.1873198</v>
          </cell>
        </row>
        <row r="556">
          <cell r="A556">
            <v>3758</v>
          </cell>
          <cell r="B556" t="str">
            <v>Danville Community College</v>
          </cell>
          <cell r="C556">
            <v>3</v>
          </cell>
          <cell r="D556" t="str">
            <v>VA</v>
          </cell>
          <cell r="E556">
            <v>51</v>
          </cell>
          <cell r="F556">
            <v>500</v>
          </cell>
          <cell r="G556" t="str">
            <v>Greensboro</v>
          </cell>
          <cell r="H556">
            <v>51590</v>
          </cell>
          <cell r="I556" t="str">
            <v>Danville City</v>
          </cell>
          <cell r="J556">
            <v>24541</v>
          </cell>
          <cell r="K556">
            <v>9</v>
          </cell>
          <cell r="L556" t="str">
            <v>Two-year (public and private not-for-profit)</v>
          </cell>
          <cell r="M556">
            <v>1</v>
          </cell>
          <cell r="N556">
            <v>2</v>
          </cell>
          <cell r="O556">
            <v>1</v>
          </cell>
          <cell r="P556">
            <v>999</v>
          </cell>
          <cell r="Q556">
            <v>1902.3541</v>
          </cell>
          <cell r="R556">
            <v>2948.7620000000002</v>
          </cell>
          <cell r="S556">
            <v>0</v>
          </cell>
          <cell r="T556">
            <v>0</v>
          </cell>
          <cell r="U556">
            <v>0</v>
          </cell>
          <cell r="V556">
            <v>4280</v>
          </cell>
          <cell r="W556">
            <v>3554</v>
          </cell>
          <cell r="X556">
            <v>4485</v>
          </cell>
          <cell r="Y556">
            <v>1171</v>
          </cell>
          <cell r="Z556">
            <v>0.22707423580785999</v>
          </cell>
          <cell r="AA556">
            <v>0.231527093596059</v>
          </cell>
          <cell r="AB556">
            <v>6279</v>
          </cell>
          <cell r="AC556">
            <v>45307.923076922998</v>
          </cell>
          <cell r="AF556">
            <v>5399</v>
          </cell>
          <cell r="AH556">
            <v>27700</v>
          </cell>
          <cell r="AJ556">
            <v>12880472</v>
          </cell>
          <cell r="AK556">
            <v>6914993</v>
          </cell>
          <cell r="AL556">
            <v>7.0343274000000001E-3</v>
          </cell>
          <cell r="AM556">
            <v>0.30669668</v>
          </cell>
          <cell r="AN556">
            <v>1.4068654999999999E-3</v>
          </cell>
          <cell r="AO556">
            <v>1.4068654999999999E-3</v>
          </cell>
          <cell r="AP556">
            <v>0</v>
          </cell>
          <cell r="AQ556">
            <v>21.478059999999999</v>
          </cell>
          <cell r="AR556">
            <v>37.644340999999997</v>
          </cell>
          <cell r="AS556">
            <v>13.394919</v>
          </cell>
          <cell r="AT556">
            <v>4.1570438999999997</v>
          </cell>
          <cell r="AU556">
            <v>15.935335</v>
          </cell>
          <cell r="AV556">
            <v>3.6951501000000002</v>
          </cell>
          <cell r="AW556">
            <v>3.6951501000000002</v>
          </cell>
        </row>
        <row r="557">
          <cell r="A557">
            <v>2573</v>
          </cell>
          <cell r="B557" t="str">
            <v>Dartmouth College</v>
          </cell>
          <cell r="C557">
            <v>1</v>
          </cell>
          <cell r="D557" t="str">
            <v>NH</v>
          </cell>
          <cell r="E557">
            <v>33</v>
          </cell>
          <cell r="F557">
            <v>20302</v>
          </cell>
          <cell r="G557" t="str">
            <v>Claremont</v>
          </cell>
          <cell r="H557">
            <v>33009</v>
          </cell>
          <cell r="I557" t="str">
            <v>Grafton</v>
          </cell>
          <cell r="J557">
            <v>3755</v>
          </cell>
          <cell r="K557">
            <v>1</v>
          </cell>
          <cell r="L557" t="str">
            <v>Ivy Plus</v>
          </cell>
          <cell r="M557">
            <v>2</v>
          </cell>
          <cell r="N557">
            <v>1</v>
          </cell>
          <cell r="O557">
            <v>0</v>
          </cell>
          <cell r="P557">
            <v>1</v>
          </cell>
          <cell r="Q557">
            <v>22656.776999999998</v>
          </cell>
          <cell r="R557">
            <v>21772.873</v>
          </cell>
          <cell r="S557">
            <v>0</v>
          </cell>
          <cell r="T557">
            <v>0</v>
          </cell>
          <cell r="U557">
            <v>0</v>
          </cell>
          <cell r="V557">
            <v>4276</v>
          </cell>
          <cell r="W557">
            <v>5386</v>
          </cell>
          <cell r="X557">
            <v>48108</v>
          </cell>
          <cell r="Y557">
            <v>25653</v>
          </cell>
          <cell r="Z557">
            <v>0.94703770197486503</v>
          </cell>
          <cell r="AA557">
            <v>0.94587155963302705</v>
          </cell>
          <cell r="AB557">
            <v>13143</v>
          </cell>
          <cell r="AC557">
            <v>88191.751269035507</v>
          </cell>
          <cell r="AD557">
            <v>1455</v>
          </cell>
          <cell r="AE557">
            <v>1425</v>
          </cell>
          <cell r="AF557">
            <v>9858</v>
          </cell>
          <cell r="AG557">
            <v>0.90219998000000001</v>
          </cell>
          <cell r="AH557">
            <v>67100</v>
          </cell>
          <cell r="AJ557">
            <v>128482726</v>
          </cell>
          <cell r="AK557">
            <v>120798056</v>
          </cell>
          <cell r="AL557">
            <v>0.10081341000000001</v>
          </cell>
          <cell r="AM557">
            <v>5.4966725000000001E-2</v>
          </cell>
          <cell r="AN557">
            <v>5.5952676E-2</v>
          </cell>
          <cell r="AO557">
            <v>4.338181E-2</v>
          </cell>
          <cell r="AP557">
            <v>24.124881999999999</v>
          </cell>
          <cell r="AQ557">
            <v>0</v>
          </cell>
          <cell r="AR557">
            <v>0</v>
          </cell>
          <cell r="AS557">
            <v>3.8789026999999998</v>
          </cell>
          <cell r="AT557">
            <v>0</v>
          </cell>
          <cell r="AU557">
            <v>28.003784</v>
          </cell>
          <cell r="AV557">
            <v>43.992432000000001</v>
          </cell>
          <cell r="AW557">
            <v>0</v>
          </cell>
        </row>
        <row r="558">
          <cell r="A558">
            <v>1543</v>
          </cell>
          <cell r="B558" t="str">
            <v>Darton State College</v>
          </cell>
          <cell r="C558">
            <v>3</v>
          </cell>
          <cell r="D558" t="str">
            <v>GA</v>
          </cell>
          <cell r="E558">
            <v>13</v>
          </cell>
          <cell r="F558">
            <v>10200</v>
          </cell>
          <cell r="G558" t="str">
            <v>Albany</v>
          </cell>
          <cell r="H558">
            <v>13095</v>
          </cell>
          <cell r="I558" t="str">
            <v>Dougherty</v>
          </cell>
          <cell r="J558">
            <v>31707</v>
          </cell>
          <cell r="K558">
            <v>9</v>
          </cell>
          <cell r="L558" t="str">
            <v>Two-year (public and private not-for-profit)</v>
          </cell>
          <cell r="M558">
            <v>1</v>
          </cell>
          <cell r="N558">
            <v>2</v>
          </cell>
          <cell r="O558">
            <v>1</v>
          </cell>
          <cell r="P558">
            <v>999</v>
          </cell>
          <cell r="Q558">
            <v>3049.3820999999998</v>
          </cell>
          <cell r="R558">
            <v>2544.9753000000001</v>
          </cell>
          <cell r="S558">
            <v>0</v>
          </cell>
          <cell r="T558">
            <v>0</v>
          </cell>
          <cell r="U558">
            <v>0</v>
          </cell>
          <cell r="V558">
            <v>6195</v>
          </cell>
          <cell r="W558">
            <v>2805</v>
          </cell>
          <cell r="X558">
            <v>3502</v>
          </cell>
          <cell r="Y558">
            <v>1480</v>
          </cell>
          <cell r="Z558">
            <v>0.13455953533397799</v>
          </cell>
          <cell r="AA558">
            <v>0.15116279069767399</v>
          </cell>
          <cell r="AB558">
            <v>4595</v>
          </cell>
          <cell r="AC558">
            <v>42407.425287356302</v>
          </cell>
          <cell r="AE558">
            <v>860</v>
          </cell>
          <cell r="AF558">
            <v>6281</v>
          </cell>
          <cell r="AH558">
            <v>31700</v>
          </cell>
          <cell r="AJ558">
            <v>16292981</v>
          </cell>
          <cell r="AK558">
            <v>9085721</v>
          </cell>
          <cell r="AL558">
            <v>9.9821743000000004E-3</v>
          </cell>
          <cell r="AM558">
            <v>0.33368984000000002</v>
          </cell>
          <cell r="AN558">
            <v>1.14082E-2</v>
          </cell>
          <cell r="AO558">
            <v>8.9126555E-3</v>
          </cell>
          <cell r="AP558">
            <v>0</v>
          </cell>
          <cell r="AQ558">
            <v>10.451978</v>
          </cell>
          <cell r="AR558">
            <v>44.350281000000003</v>
          </cell>
          <cell r="AS558">
            <v>42.090397000000003</v>
          </cell>
          <cell r="AT558">
            <v>1.4124293000000001</v>
          </cell>
          <cell r="AU558">
            <v>0</v>
          </cell>
          <cell r="AV558">
            <v>0</v>
          </cell>
          <cell r="AW558">
            <v>1.6949152999999999</v>
          </cell>
        </row>
        <row r="559">
          <cell r="A559">
            <v>2249</v>
          </cell>
          <cell r="B559" t="str">
            <v>Davenport University</v>
          </cell>
          <cell r="C559">
            <v>2</v>
          </cell>
          <cell r="D559" t="str">
            <v>MI</v>
          </cell>
          <cell r="E559">
            <v>26</v>
          </cell>
          <cell r="F559">
            <v>12200</v>
          </cell>
          <cell r="G559" t="str">
            <v>Grand Rapids</v>
          </cell>
          <cell r="H559">
            <v>26081</v>
          </cell>
          <cell r="I559" t="str">
            <v>Kent</v>
          </cell>
          <cell r="J559">
            <v>49512</v>
          </cell>
          <cell r="K559">
            <v>6</v>
          </cell>
          <cell r="L559" t="str">
            <v>Selective private</v>
          </cell>
          <cell r="M559">
            <v>2</v>
          </cell>
          <cell r="N559">
            <v>1</v>
          </cell>
          <cell r="O559">
            <v>0</v>
          </cell>
          <cell r="P559">
            <v>5</v>
          </cell>
          <cell r="Q559">
            <v>6516.6812</v>
          </cell>
          <cell r="R559">
            <v>2740.9391999999998</v>
          </cell>
          <cell r="S559">
            <v>0</v>
          </cell>
          <cell r="T559">
            <v>0</v>
          </cell>
          <cell r="U559">
            <v>0</v>
          </cell>
          <cell r="V559">
            <v>7356</v>
          </cell>
          <cell r="W559">
            <v>2322</v>
          </cell>
          <cell r="X559">
            <v>15072</v>
          </cell>
          <cell r="Z559">
            <v>0.44280442804428</v>
          </cell>
          <cell r="AA559">
            <v>0.241666666666666</v>
          </cell>
          <cell r="AB559">
            <v>6090</v>
          </cell>
          <cell r="AC559">
            <v>53126.185185185102</v>
          </cell>
          <cell r="AF559">
            <v>17354</v>
          </cell>
          <cell r="AG559">
            <v>8.2999997000000006E-2</v>
          </cell>
          <cell r="AH559">
            <v>29900</v>
          </cell>
          <cell r="AJ559">
            <v>31014911</v>
          </cell>
          <cell r="AK559">
            <v>13809000</v>
          </cell>
          <cell r="AL559">
            <v>2.8406569999999999E-2</v>
          </cell>
          <cell r="AM559">
            <v>7.4123389999999997E-2</v>
          </cell>
          <cell r="AN559">
            <v>4.9711496000000001E-2</v>
          </cell>
          <cell r="AO559">
            <v>2.7075011E-2</v>
          </cell>
          <cell r="AP559">
            <v>0</v>
          </cell>
          <cell r="AQ559">
            <v>90.579712000000001</v>
          </cell>
          <cell r="AR559">
            <v>6.5217390000000002</v>
          </cell>
          <cell r="AS559">
            <v>0</v>
          </cell>
          <cell r="AT559">
            <v>2.6570048000000002</v>
          </cell>
          <cell r="AU559">
            <v>0.24154590000000001</v>
          </cell>
          <cell r="AV559">
            <v>0</v>
          </cell>
          <cell r="AW559">
            <v>0</v>
          </cell>
        </row>
        <row r="560">
          <cell r="A560">
            <v>2918</v>
          </cell>
          <cell r="B560" t="str">
            <v>Davidson College</v>
          </cell>
          <cell r="C560">
            <v>3</v>
          </cell>
          <cell r="D560" t="str">
            <v>NC</v>
          </cell>
          <cell r="E560">
            <v>37</v>
          </cell>
          <cell r="F560">
            <v>900</v>
          </cell>
          <cell r="G560" t="str">
            <v>Charlotte</v>
          </cell>
          <cell r="H560">
            <v>37119</v>
          </cell>
          <cell r="I560" t="str">
            <v>Mecklenburg</v>
          </cell>
          <cell r="J560">
            <v>28035</v>
          </cell>
          <cell r="K560">
            <v>2</v>
          </cell>
          <cell r="L560" t="str">
            <v>Other elite schools (public and private)</v>
          </cell>
          <cell r="M560">
            <v>2</v>
          </cell>
          <cell r="N560">
            <v>1</v>
          </cell>
          <cell r="O560">
            <v>0</v>
          </cell>
          <cell r="P560">
            <v>1</v>
          </cell>
          <cell r="Q560">
            <v>10734.826999999999</v>
          </cell>
          <cell r="R560">
            <v>17948.526999999998</v>
          </cell>
          <cell r="S560">
            <v>0</v>
          </cell>
          <cell r="T560">
            <v>0</v>
          </cell>
          <cell r="U560">
            <v>0</v>
          </cell>
          <cell r="V560">
            <v>1788</v>
          </cell>
          <cell r="W560">
            <v>1679</v>
          </cell>
          <cell r="X560">
            <v>45377</v>
          </cell>
          <cell r="Y560">
            <v>23094</v>
          </cell>
          <cell r="Z560">
            <v>0.92456896551724099</v>
          </cell>
          <cell r="AA560">
            <v>0.90432801822323405</v>
          </cell>
          <cell r="AB560">
            <v>11706</v>
          </cell>
          <cell r="AC560">
            <v>65978.532467532394</v>
          </cell>
          <cell r="AD560">
            <v>1335</v>
          </cell>
          <cell r="AE560">
            <v>1322.5</v>
          </cell>
          <cell r="AF560">
            <v>9479</v>
          </cell>
          <cell r="AG560">
            <v>0.74390000000000001</v>
          </cell>
          <cell r="AH560">
            <v>58500</v>
          </cell>
          <cell r="AJ560">
            <v>31128415</v>
          </cell>
          <cell r="AK560">
            <v>18244798</v>
          </cell>
          <cell r="AL560">
            <v>2.4419297E-2</v>
          </cell>
          <cell r="AM560">
            <v>5.4198928E-2</v>
          </cell>
          <cell r="AN560">
            <v>2.0250148999999999E-2</v>
          </cell>
          <cell r="AO560">
            <v>3.5735559E-2</v>
          </cell>
          <cell r="AP560">
            <v>31.617647000000002</v>
          </cell>
          <cell r="AQ560">
            <v>0</v>
          </cell>
          <cell r="AR560">
            <v>0</v>
          </cell>
          <cell r="AS560">
            <v>3.6764705000000002</v>
          </cell>
          <cell r="AT560">
            <v>0</v>
          </cell>
          <cell r="AU560">
            <v>21.813725000000002</v>
          </cell>
          <cell r="AV560">
            <v>42.892155000000002</v>
          </cell>
          <cell r="AW560">
            <v>0</v>
          </cell>
        </row>
        <row r="561">
          <cell r="A561">
            <v>2919</v>
          </cell>
          <cell r="B561" t="str">
            <v>Davidson County Community College</v>
          </cell>
          <cell r="C561">
            <v>3</v>
          </cell>
          <cell r="D561" t="str">
            <v>NC</v>
          </cell>
          <cell r="E561">
            <v>37</v>
          </cell>
          <cell r="F561">
            <v>500</v>
          </cell>
          <cell r="G561" t="str">
            <v>Greensboro</v>
          </cell>
          <cell r="H561">
            <v>37057</v>
          </cell>
          <cell r="I561" t="str">
            <v>Davidson</v>
          </cell>
          <cell r="J561">
            <v>27360</v>
          </cell>
          <cell r="K561">
            <v>9</v>
          </cell>
          <cell r="L561" t="str">
            <v>Two-year (public and private not-for-profit)</v>
          </cell>
          <cell r="M561">
            <v>1</v>
          </cell>
          <cell r="N561">
            <v>2</v>
          </cell>
          <cell r="O561">
            <v>1</v>
          </cell>
          <cell r="P561">
            <v>999</v>
          </cell>
          <cell r="Q561">
            <v>3712.3235</v>
          </cell>
          <cell r="R561">
            <v>4215.4687999999996</v>
          </cell>
          <cell r="S561">
            <v>0</v>
          </cell>
          <cell r="T561">
            <v>0</v>
          </cell>
          <cell r="U561">
            <v>0</v>
          </cell>
          <cell r="V561">
            <v>4073</v>
          </cell>
          <cell r="W561">
            <v>2356</v>
          </cell>
          <cell r="X561">
            <v>2127</v>
          </cell>
          <cell r="Y561">
            <v>911</v>
          </cell>
          <cell r="Z561">
            <v>0.26068376068375998</v>
          </cell>
          <cell r="AA561">
            <v>0.26956521739130401</v>
          </cell>
          <cell r="AB561">
            <v>5231</v>
          </cell>
          <cell r="AC561">
            <v>39234.444444444402</v>
          </cell>
          <cell r="AF561">
            <v>6873</v>
          </cell>
          <cell r="AH561">
            <v>24400</v>
          </cell>
          <cell r="AI561">
            <v>2760.835</v>
          </cell>
          <cell r="AJ561">
            <v>16478425</v>
          </cell>
          <cell r="AK561">
            <v>8528256</v>
          </cell>
          <cell r="AL561">
            <v>1.7402377E-2</v>
          </cell>
          <cell r="AM561">
            <v>0.13285229000000001</v>
          </cell>
          <cell r="AN561">
            <v>1.1884550000000001E-2</v>
          </cell>
          <cell r="AO561">
            <v>0</v>
          </cell>
          <cell r="AP561">
            <v>0</v>
          </cell>
          <cell r="AQ561">
            <v>25.842697000000001</v>
          </cell>
          <cell r="AR561">
            <v>36.853931000000003</v>
          </cell>
          <cell r="AS561">
            <v>8.3146067000000006</v>
          </cell>
          <cell r="AT561">
            <v>11.685392999999999</v>
          </cell>
          <cell r="AU561">
            <v>6.2921348000000004</v>
          </cell>
          <cell r="AV561">
            <v>0</v>
          </cell>
          <cell r="AW561">
            <v>11.011236</v>
          </cell>
        </row>
        <row r="562">
          <cell r="A562">
            <v>3811</v>
          </cell>
          <cell r="B562" t="str">
            <v>Davis &amp; Elkins College</v>
          </cell>
          <cell r="C562">
            <v>3</v>
          </cell>
          <cell r="D562" t="str">
            <v>WV</v>
          </cell>
          <cell r="E562">
            <v>54</v>
          </cell>
          <cell r="F562">
            <v>16701</v>
          </cell>
          <cell r="G562" t="str">
            <v>Elkins</v>
          </cell>
          <cell r="H562">
            <v>54083</v>
          </cell>
          <cell r="I562" t="str">
            <v>Randolph</v>
          </cell>
          <cell r="J562">
            <v>26241</v>
          </cell>
          <cell r="K562">
            <v>6</v>
          </cell>
          <cell r="L562" t="str">
            <v>Selective private</v>
          </cell>
          <cell r="M562">
            <v>2</v>
          </cell>
          <cell r="N562">
            <v>1</v>
          </cell>
          <cell r="O562">
            <v>0</v>
          </cell>
          <cell r="P562">
            <v>4</v>
          </cell>
          <cell r="Q562">
            <v>6099.4188999999997</v>
          </cell>
          <cell r="R562">
            <v>7669.7129000000004</v>
          </cell>
          <cell r="S562">
            <v>0</v>
          </cell>
          <cell r="T562">
            <v>0</v>
          </cell>
          <cell r="U562">
            <v>0</v>
          </cell>
          <cell r="V562">
            <v>874</v>
          </cell>
          <cell r="W562">
            <v>668</v>
          </cell>
          <cell r="X562">
            <v>27492</v>
          </cell>
          <cell r="Y562">
            <v>13024</v>
          </cell>
          <cell r="Z562">
            <v>0.38144329896907198</v>
          </cell>
          <cell r="AA562">
            <v>0.48076923076923</v>
          </cell>
          <cell r="AB562">
            <v>5456</v>
          </cell>
          <cell r="AC562">
            <v>36369.933333333298</v>
          </cell>
          <cell r="AD562">
            <v>975</v>
          </cell>
          <cell r="AE562">
            <v>938</v>
          </cell>
          <cell r="AF562">
            <v>15189</v>
          </cell>
          <cell r="AG562">
            <v>0.42660000999999997</v>
          </cell>
          <cell r="AH562">
            <v>35900</v>
          </cell>
          <cell r="AJ562">
            <v>5712855</v>
          </cell>
          <cell r="AK562">
            <v>3698258</v>
          </cell>
          <cell r="AL562">
            <v>3.1437125000000003E-2</v>
          </cell>
          <cell r="AM562">
            <v>2.9940119000000001E-2</v>
          </cell>
          <cell r="AN562">
            <v>1.1976048E-2</v>
          </cell>
          <cell r="AO562">
            <v>2.9940120999999999E-3</v>
          </cell>
          <cell r="AP562">
            <v>9.5238093999999993</v>
          </cell>
          <cell r="AQ562">
            <v>20.952380999999999</v>
          </cell>
          <cell r="AR562">
            <v>17.142856999999999</v>
          </cell>
          <cell r="AS562">
            <v>10.476191</v>
          </cell>
          <cell r="AT562">
            <v>0</v>
          </cell>
          <cell r="AU562">
            <v>14.285714</v>
          </cell>
          <cell r="AV562">
            <v>27.619046999999998</v>
          </cell>
          <cell r="AW562">
            <v>0</v>
          </cell>
        </row>
        <row r="563">
          <cell r="A563">
            <v>21566</v>
          </cell>
          <cell r="B563" t="str">
            <v>Davis Applied Technology College</v>
          </cell>
          <cell r="C563">
            <v>4</v>
          </cell>
          <cell r="D563" t="str">
            <v>UT</v>
          </cell>
          <cell r="E563">
            <v>49</v>
          </cell>
          <cell r="F563">
            <v>36100</v>
          </cell>
          <cell r="G563" t="str">
            <v>Salt Lake City</v>
          </cell>
          <cell r="H563">
            <v>49011</v>
          </cell>
          <cell r="I563" t="str">
            <v>Davis</v>
          </cell>
          <cell r="J563">
            <v>84037</v>
          </cell>
          <cell r="K563">
            <v>9</v>
          </cell>
          <cell r="L563" t="str">
            <v>Two-year (public and private not-for-profit)</v>
          </cell>
          <cell r="M563">
            <v>1</v>
          </cell>
          <cell r="N563">
            <v>2</v>
          </cell>
          <cell r="O563">
            <v>1</v>
          </cell>
          <cell r="P563">
            <v>999</v>
          </cell>
          <cell r="Q563">
            <v>5081.6967999999997</v>
          </cell>
          <cell r="R563">
            <v>1719.2755999999999</v>
          </cell>
          <cell r="S563">
            <v>0</v>
          </cell>
          <cell r="T563">
            <v>0</v>
          </cell>
          <cell r="U563">
            <v>0</v>
          </cell>
          <cell r="V563">
            <v>2769</v>
          </cell>
          <cell r="W563">
            <v>324</v>
          </cell>
          <cell r="Z563">
            <v>0.28426395939086302</v>
          </cell>
          <cell r="AA563">
            <v>0.58333333333333304</v>
          </cell>
          <cell r="AC563">
            <v>39473.772727272699</v>
          </cell>
          <cell r="AF563">
            <v>116</v>
          </cell>
          <cell r="AH563">
            <v>26400</v>
          </cell>
          <cell r="AJ563">
            <v>7531695</v>
          </cell>
          <cell r="AK563">
            <v>5133951</v>
          </cell>
          <cell r="AL563">
            <v>2.7777777999999999E-2</v>
          </cell>
          <cell r="AM563">
            <v>1.5432098999999999E-2</v>
          </cell>
          <cell r="AN563">
            <v>4.0123455000000002E-2</v>
          </cell>
          <cell r="AO563">
            <v>0</v>
          </cell>
          <cell r="AP563">
            <v>0</v>
          </cell>
          <cell r="AQ563">
            <v>28.756477</v>
          </cell>
          <cell r="AR563">
            <v>44.559586000000003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26.683938999999999</v>
          </cell>
        </row>
        <row r="564">
          <cell r="A564">
            <v>2529</v>
          </cell>
          <cell r="B564" t="str">
            <v>Dawson Community College</v>
          </cell>
          <cell r="C564">
            <v>4</v>
          </cell>
          <cell r="D564" t="str">
            <v>MT</v>
          </cell>
          <cell r="E564">
            <v>30</v>
          </cell>
          <cell r="F564">
            <v>26409</v>
          </cell>
          <cell r="G564" t="str">
            <v>Glendive</v>
          </cell>
          <cell r="H564">
            <v>30021</v>
          </cell>
          <cell r="I564" t="str">
            <v>Dawson</v>
          </cell>
          <cell r="J564">
            <v>59330</v>
          </cell>
          <cell r="K564">
            <v>9</v>
          </cell>
          <cell r="L564" t="str">
            <v>Two-year (public and private not-for-profit)</v>
          </cell>
          <cell r="M564">
            <v>1</v>
          </cell>
          <cell r="N564">
            <v>2</v>
          </cell>
          <cell r="O564">
            <v>1</v>
          </cell>
          <cell r="P564">
            <v>999</v>
          </cell>
          <cell r="Q564">
            <v>2840.8881999999999</v>
          </cell>
          <cell r="R564">
            <v>6773.9678000000004</v>
          </cell>
          <cell r="S564">
            <v>0</v>
          </cell>
          <cell r="T564">
            <v>0</v>
          </cell>
          <cell r="U564">
            <v>0</v>
          </cell>
          <cell r="V564">
            <v>372</v>
          </cell>
          <cell r="W564">
            <v>449</v>
          </cell>
          <cell r="X564">
            <v>4696</v>
          </cell>
          <cell r="Y564">
            <v>1884</v>
          </cell>
          <cell r="Z564">
            <v>0.35172413793103402</v>
          </cell>
          <cell r="AA564">
            <v>0.388489208633093</v>
          </cell>
          <cell r="AB564">
            <v>4727</v>
          </cell>
          <cell r="AC564">
            <v>35297.615384615303</v>
          </cell>
          <cell r="AF564">
            <v>5891</v>
          </cell>
          <cell r="AH564">
            <v>30800</v>
          </cell>
          <cell r="AJ564">
            <v>2187304</v>
          </cell>
          <cell r="AK564">
            <v>1654147</v>
          </cell>
          <cell r="AL564">
            <v>4.4543431E-3</v>
          </cell>
          <cell r="AM564">
            <v>1.1135858E-2</v>
          </cell>
          <cell r="AN564">
            <v>1.7817372000000001E-2</v>
          </cell>
          <cell r="AO564">
            <v>4.4543431E-3</v>
          </cell>
          <cell r="AP564">
            <v>0</v>
          </cell>
          <cell r="AQ564">
            <v>12.307693</v>
          </cell>
          <cell r="AR564">
            <v>0</v>
          </cell>
          <cell r="AS564">
            <v>50</v>
          </cell>
          <cell r="AT564">
            <v>12.307693</v>
          </cell>
          <cell r="AU564">
            <v>20</v>
          </cell>
          <cell r="AV564">
            <v>5.3846154000000004</v>
          </cell>
          <cell r="AW564">
            <v>0</v>
          </cell>
        </row>
        <row r="565">
          <cell r="A565">
            <v>9313</v>
          </cell>
          <cell r="B565" t="str">
            <v>Daymar College</v>
          </cell>
          <cell r="C565">
            <v>3</v>
          </cell>
          <cell r="D565" t="str">
            <v>KY</v>
          </cell>
          <cell r="E565">
            <v>21</v>
          </cell>
          <cell r="F565">
            <v>13101</v>
          </cell>
          <cell r="G565" t="str">
            <v>Louisville</v>
          </cell>
          <cell r="H565">
            <v>21111</v>
          </cell>
          <cell r="I565" t="str">
            <v>Jefferson</v>
          </cell>
          <cell r="J565">
            <v>40219</v>
          </cell>
          <cell r="K565">
            <v>10</v>
          </cell>
          <cell r="L565" t="str">
            <v>Four-year for-profit</v>
          </cell>
          <cell r="M565">
            <v>3</v>
          </cell>
          <cell r="N565">
            <v>1</v>
          </cell>
          <cell r="O565">
            <v>0</v>
          </cell>
          <cell r="P565">
            <v>999</v>
          </cell>
          <cell r="Q565">
            <v>1943.8667</v>
          </cell>
          <cell r="R565">
            <v>4591.9937</v>
          </cell>
          <cell r="S565">
            <v>0</v>
          </cell>
          <cell r="T565">
            <v>0</v>
          </cell>
          <cell r="U565">
            <v>0</v>
          </cell>
          <cell r="V565">
            <v>504</v>
          </cell>
          <cell r="W565">
            <v>308</v>
          </cell>
          <cell r="X565">
            <v>17000</v>
          </cell>
          <cell r="Y565">
            <v>6042.4839000000002</v>
          </cell>
          <cell r="Z565">
            <v>0.31734006734006698</v>
          </cell>
          <cell r="AA565">
            <v>0.341772151898734</v>
          </cell>
          <cell r="AB565">
            <v>3548.8928000000001</v>
          </cell>
          <cell r="AF565">
            <v>23569.059000000001</v>
          </cell>
          <cell r="AH565">
            <v>22100</v>
          </cell>
          <cell r="AJ565">
            <v>1146592.4444444401</v>
          </cell>
          <cell r="AK565">
            <v>672369</v>
          </cell>
          <cell r="AL565">
            <v>3.2467531999999999E-3</v>
          </cell>
          <cell r="AM565">
            <v>0.13961039</v>
          </cell>
          <cell r="AN565">
            <v>0</v>
          </cell>
          <cell r="AO565">
            <v>0</v>
          </cell>
          <cell r="AP565">
            <v>0</v>
          </cell>
          <cell r="AQ565">
            <v>38.461539999999999</v>
          </cell>
          <cell r="AR565">
            <v>0.96153843000000006</v>
          </cell>
          <cell r="AS565">
            <v>0</v>
          </cell>
          <cell r="AT565">
            <v>25</v>
          </cell>
          <cell r="AU565">
            <v>7.6923075000000001</v>
          </cell>
          <cell r="AV565">
            <v>0</v>
          </cell>
          <cell r="AW565">
            <v>27.884615</v>
          </cell>
        </row>
        <row r="566">
          <cell r="A566">
            <v>4934</v>
          </cell>
          <cell r="B566" t="str">
            <v>Daymar Institute</v>
          </cell>
          <cell r="C566">
            <v>3</v>
          </cell>
          <cell r="D566" t="str">
            <v>TN</v>
          </cell>
          <cell r="E566">
            <v>47</v>
          </cell>
          <cell r="F566">
            <v>5900</v>
          </cell>
          <cell r="G566" t="str">
            <v>Clarksville</v>
          </cell>
          <cell r="H566">
            <v>47125</v>
          </cell>
          <cell r="I566" t="str">
            <v>Montgomery</v>
          </cell>
          <cell r="J566">
            <v>37040</v>
          </cell>
          <cell r="K566">
            <v>10</v>
          </cell>
          <cell r="L566" t="str">
            <v>Four-year for-profit</v>
          </cell>
          <cell r="M566">
            <v>3</v>
          </cell>
          <cell r="N566">
            <v>1</v>
          </cell>
          <cell r="O566">
            <v>0</v>
          </cell>
          <cell r="P566">
            <v>999</v>
          </cell>
          <cell r="Q566">
            <v>3479.4005999999999</v>
          </cell>
          <cell r="R566">
            <v>4282.0888999999997</v>
          </cell>
          <cell r="S566">
            <v>0</v>
          </cell>
          <cell r="T566">
            <v>0</v>
          </cell>
          <cell r="U566">
            <v>0</v>
          </cell>
          <cell r="V566">
            <v>1080</v>
          </cell>
          <cell r="W566">
            <v>716</v>
          </cell>
          <cell r="X566">
            <v>17000</v>
          </cell>
          <cell r="Y566">
            <v>5365</v>
          </cell>
          <cell r="AA566">
            <v>0.70370370370370305</v>
          </cell>
          <cell r="AB566">
            <v>3505.8027000000002</v>
          </cell>
          <cell r="AC566">
            <v>18703.964285714199</v>
          </cell>
          <cell r="AF566">
            <v>24019.77</v>
          </cell>
          <cell r="AH566">
            <v>22500</v>
          </cell>
          <cell r="AJ566">
            <v>6720546</v>
          </cell>
          <cell r="AK566">
            <v>677563</v>
          </cell>
          <cell r="AL566">
            <v>4.1899444000000003E-3</v>
          </cell>
          <cell r="AM566">
            <v>0.20391061999999999</v>
          </cell>
          <cell r="AN566">
            <v>2.7932961999999999E-2</v>
          </cell>
          <cell r="AO566">
            <v>6.7039102000000003E-2</v>
          </cell>
          <cell r="AP566">
            <v>0</v>
          </cell>
          <cell r="AQ566">
            <v>24.766355999999998</v>
          </cell>
          <cell r="AR566">
            <v>38.785046000000001</v>
          </cell>
          <cell r="AS566">
            <v>0</v>
          </cell>
          <cell r="AT566">
            <v>16.355141</v>
          </cell>
          <cell r="AU566">
            <v>19.158878000000001</v>
          </cell>
          <cell r="AV566">
            <v>0.93457942999999999</v>
          </cell>
          <cell r="AW566">
            <v>0</v>
          </cell>
        </row>
        <row r="567">
          <cell r="A567">
            <v>41173</v>
          </cell>
          <cell r="B567" t="str">
            <v>Dayton School Of Medical Massage</v>
          </cell>
          <cell r="C567">
            <v>2</v>
          </cell>
          <cell r="D567" t="str">
            <v>OH</v>
          </cell>
          <cell r="E567">
            <v>39</v>
          </cell>
          <cell r="F567">
            <v>12501</v>
          </cell>
          <cell r="G567" t="str">
            <v>Dayton</v>
          </cell>
          <cell r="H567">
            <v>39113</v>
          </cell>
          <cell r="I567" t="str">
            <v>Montgomery</v>
          </cell>
          <cell r="J567">
            <v>45429</v>
          </cell>
          <cell r="K567">
            <v>12</v>
          </cell>
          <cell r="L567" t="str">
            <v>Less than two-year schools of any type</v>
          </cell>
          <cell r="M567">
            <v>3</v>
          </cell>
          <cell r="N567">
            <v>3</v>
          </cell>
          <cell r="O567">
            <v>0</v>
          </cell>
          <cell r="P567">
            <v>999</v>
          </cell>
          <cell r="R567">
            <v>2589.9380000000001</v>
          </cell>
          <cell r="S567">
            <v>0</v>
          </cell>
          <cell r="T567">
            <v>0</v>
          </cell>
          <cell r="U567">
            <v>0</v>
          </cell>
          <cell r="V567">
            <v>505</v>
          </cell>
          <cell r="X567">
            <v>15400</v>
          </cell>
          <cell r="AF567">
            <v>21908</v>
          </cell>
          <cell r="AJ567">
            <v>1188404</v>
          </cell>
        </row>
        <row r="568">
          <cell r="A568">
            <v>1475</v>
          </cell>
          <cell r="B568" t="str">
            <v>Daytona State College</v>
          </cell>
          <cell r="C568">
            <v>3</v>
          </cell>
          <cell r="D568" t="str">
            <v>FL</v>
          </cell>
          <cell r="E568">
            <v>12</v>
          </cell>
          <cell r="F568">
            <v>7500</v>
          </cell>
          <cell r="G568" t="str">
            <v>Deltona</v>
          </cell>
          <cell r="H568">
            <v>12127</v>
          </cell>
          <cell r="I568" t="str">
            <v>Volusia</v>
          </cell>
          <cell r="J568">
            <v>32114</v>
          </cell>
          <cell r="K568">
            <v>7</v>
          </cell>
          <cell r="L568" t="str">
            <v>Nonselective four-year public</v>
          </cell>
          <cell r="M568">
            <v>1</v>
          </cell>
          <cell r="N568">
            <v>1</v>
          </cell>
          <cell r="O568">
            <v>1</v>
          </cell>
          <cell r="P568">
            <v>999</v>
          </cell>
          <cell r="Q568">
            <v>2707.4470000000001</v>
          </cell>
          <cell r="R568">
            <v>3176.9998000000001</v>
          </cell>
          <cell r="S568">
            <v>0</v>
          </cell>
          <cell r="T568">
            <v>0</v>
          </cell>
          <cell r="U568">
            <v>0</v>
          </cell>
          <cell r="V568">
            <v>14865</v>
          </cell>
          <cell r="W568">
            <v>10420</v>
          </cell>
          <cell r="X568">
            <v>3306</v>
          </cell>
          <cell r="Y568">
            <v>1417</v>
          </cell>
          <cell r="AA568">
            <v>0.273881095524382</v>
          </cell>
          <cell r="AB568">
            <v>6453</v>
          </cell>
          <cell r="AC568">
            <v>42151.365296803597</v>
          </cell>
          <cell r="AF568">
            <v>5999</v>
          </cell>
          <cell r="AH568">
            <v>27000</v>
          </cell>
          <cell r="AJ568">
            <v>51323587</v>
          </cell>
          <cell r="AK568">
            <v>30642774</v>
          </cell>
          <cell r="AL568">
            <v>1.5738964000000001E-2</v>
          </cell>
          <cell r="AM568">
            <v>0.10287908</v>
          </cell>
          <cell r="AN568">
            <v>4.8368520999999998E-2</v>
          </cell>
          <cell r="AO568">
            <v>2.3608446000000002E-2</v>
          </cell>
          <cell r="AP568">
            <v>0.73322052000000004</v>
          </cell>
          <cell r="AQ568">
            <v>8.1782292999999999</v>
          </cell>
          <cell r="AR568">
            <v>30.908066000000002</v>
          </cell>
          <cell r="AS568">
            <v>44.726452000000002</v>
          </cell>
          <cell r="AT568">
            <v>6.3733782999999997</v>
          </cell>
          <cell r="AU568">
            <v>3.1020867999999999</v>
          </cell>
          <cell r="AV568">
            <v>0.22560632</v>
          </cell>
          <cell r="AW568">
            <v>5.7529611999999997</v>
          </cell>
        </row>
        <row r="569">
          <cell r="A569">
            <v>1792</v>
          </cell>
          <cell r="B569" t="str">
            <v>DePauw University</v>
          </cell>
          <cell r="C569">
            <v>2</v>
          </cell>
          <cell r="D569" t="str">
            <v>IN</v>
          </cell>
          <cell r="E569">
            <v>18</v>
          </cell>
          <cell r="F569">
            <v>14400</v>
          </cell>
          <cell r="G569" t="str">
            <v>Terre Haute</v>
          </cell>
          <cell r="H569">
            <v>18133</v>
          </cell>
          <cell r="I569" t="str">
            <v>Putnam</v>
          </cell>
          <cell r="J569">
            <v>46135</v>
          </cell>
          <cell r="K569">
            <v>6</v>
          </cell>
          <cell r="L569" t="str">
            <v>Selective private</v>
          </cell>
          <cell r="M569">
            <v>2</v>
          </cell>
          <cell r="N569">
            <v>1</v>
          </cell>
          <cell r="O569">
            <v>0</v>
          </cell>
          <cell r="P569">
            <v>3</v>
          </cell>
          <cell r="Q569">
            <v>10573.746999999999</v>
          </cell>
          <cell r="R569">
            <v>15598.316000000001</v>
          </cell>
          <cell r="S569">
            <v>0</v>
          </cell>
          <cell r="T569">
            <v>0</v>
          </cell>
          <cell r="U569">
            <v>0</v>
          </cell>
          <cell r="V569">
            <v>2304</v>
          </cell>
          <cell r="W569">
            <v>2223</v>
          </cell>
          <cell r="X569">
            <v>42746</v>
          </cell>
          <cell r="Y569">
            <v>20550</v>
          </cell>
          <cell r="Z569">
            <v>0.79216867469879504</v>
          </cell>
          <cell r="AA569">
            <v>0.76736672051696198</v>
          </cell>
          <cell r="AB569">
            <v>8900</v>
          </cell>
          <cell r="AC569">
            <v>61712.5</v>
          </cell>
          <cell r="AD569">
            <v>1195</v>
          </cell>
          <cell r="AE569">
            <v>1190</v>
          </cell>
          <cell r="AF569">
            <v>19227</v>
          </cell>
          <cell r="AG569">
            <v>0.38789998999999997</v>
          </cell>
          <cell r="AH569">
            <v>47800</v>
          </cell>
          <cell r="AJ569">
            <v>35586128</v>
          </cell>
          <cell r="AK569">
            <v>21414674</v>
          </cell>
          <cell r="AL569">
            <v>1.3045434E-2</v>
          </cell>
          <cell r="AM569">
            <v>6.0728744000000001E-2</v>
          </cell>
          <cell r="AN569">
            <v>2.2941970999999999E-2</v>
          </cell>
          <cell r="AO569">
            <v>1.3045434E-2</v>
          </cell>
          <cell r="AP569">
            <v>23.122530000000001</v>
          </cell>
          <cell r="AQ569">
            <v>0</v>
          </cell>
          <cell r="AR569">
            <v>0.19762845000000001</v>
          </cell>
          <cell r="AS569">
            <v>5.1383400000000004</v>
          </cell>
          <cell r="AT569">
            <v>0</v>
          </cell>
          <cell r="AU569">
            <v>19.960474000000001</v>
          </cell>
          <cell r="AV569">
            <v>51.581028000000003</v>
          </cell>
          <cell r="AW569">
            <v>0</v>
          </cell>
        </row>
        <row r="570">
          <cell r="A570">
            <v>3986</v>
          </cell>
          <cell r="B570" t="str">
            <v>DeSales University</v>
          </cell>
          <cell r="C570">
            <v>1</v>
          </cell>
          <cell r="D570" t="str">
            <v>PA</v>
          </cell>
          <cell r="E570">
            <v>42</v>
          </cell>
          <cell r="F570">
            <v>19000</v>
          </cell>
          <cell r="G570" t="str">
            <v>Allentown</v>
          </cell>
          <cell r="H570">
            <v>42077</v>
          </cell>
          <cell r="I570" t="str">
            <v>Lehigh</v>
          </cell>
          <cell r="J570">
            <v>18034</v>
          </cell>
          <cell r="K570">
            <v>6</v>
          </cell>
          <cell r="L570" t="str">
            <v>Selective private</v>
          </cell>
          <cell r="M570">
            <v>2</v>
          </cell>
          <cell r="N570">
            <v>1</v>
          </cell>
          <cell r="O570">
            <v>0</v>
          </cell>
          <cell r="P570">
            <v>4</v>
          </cell>
          <cell r="Q570">
            <v>3968.6462000000001</v>
          </cell>
          <cell r="R570">
            <v>6506.3481000000002</v>
          </cell>
          <cell r="S570">
            <v>0</v>
          </cell>
          <cell r="T570">
            <v>0</v>
          </cell>
          <cell r="U570">
            <v>0</v>
          </cell>
          <cell r="V570">
            <v>2486</v>
          </cell>
          <cell r="W570">
            <v>2549</v>
          </cell>
          <cell r="X570">
            <v>32350</v>
          </cell>
          <cell r="Y570">
            <v>14790</v>
          </cell>
          <cell r="Z570">
            <v>0.703324808184143</v>
          </cell>
          <cell r="AA570">
            <v>0.57446808510638303</v>
          </cell>
          <cell r="AB570">
            <v>6520</v>
          </cell>
          <cell r="AC570">
            <v>46430.961538461503</v>
          </cell>
          <cell r="AD570">
            <v>1020</v>
          </cell>
          <cell r="AE570">
            <v>1080</v>
          </cell>
          <cell r="AF570">
            <v>20017</v>
          </cell>
          <cell r="AG570">
            <v>0.24199999999999999</v>
          </cell>
          <cell r="AH570">
            <v>48300</v>
          </cell>
          <cell r="AJ570">
            <v>19671795</v>
          </cell>
          <cell r="AK570">
            <v>10131515</v>
          </cell>
          <cell r="AL570">
            <v>9.6308188999999992E-3</v>
          </cell>
          <cell r="AM570">
            <v>1.1235955000000001E-2</v>
          </cell>
          <cell r="AN570">
            <v>1.6051365000000001E-2</v>
          </cell>
          <cell r="AO570">
            <v>5.3504545999999995E-4</v>
          </cell>
          <cell r="AP570">
            <v>13.268609</v>
          </cell>
          <cell r="AQ570">
            <v>34.627831</v>
          </cell>
          <cell r="AR570">
            <v>5.5016179000000003</v>
          </cell>
          <cell r="AS570">
            <v>7.1197410000000003</v>
          </cell>
          <cell r="AT570">
            <v>12.621359</v>
          </cell>
          <cell r="AU570">
            <v>12.944983000000001</v>
          </cell>
          <cell r="AV570">
            <v>13.915857000000001</v>
          </cell>
          <cell r="AW570">
            <v>0</v>
          </cell>
        </row>
        <row r="571">
          <cell r="A571">
            <v>2144</v>
          </cell>
          <cell r="B571" t="str">
            <v>Dean College</v>
          </cell>
          <cell r="C571">
            <v>1</v>
          </cell>
          <cell r="D571" t="str">
            <v>MA</v>
          </cell>
          <cell r="E571">
            <v>25</v>
          </cell>
          <cell r="F571">
            <v>20500</v>
          </cell>
          <cell r="G571" t="str">
            <v>Boston</v>
          </cell>
          <cell r="H571">
            <v>25021</v>
          </cell>
          <cell r="I571" t="str">
            <v>Norfolk</v>
          </cell>
          <cell r="J571">
            <v>2038</v>
          </cell>
          <cell r="K571">
            <v>8</v>
          </cell>
          <cell r="L571" t="str">
            <v>Nonselective four-year private not-for-profit</v>
          </cell>
          <cell r="M571">
            <v>2</v>
          </cell>
          <cell r="N571">
            <v>1</v>
          </cell>
          <cell r="O571">
            <v>0</v>
          </cell>
          <cell r="P571">
            <v>999</v>
          </cell>
          <cell r="Q571">
            <v>3433.4485</v>
          </cell>
          <cell r="R571">
            <v>5274.7012000000004</v>
          </cell>
          <cell r="S571">
            <v>0</v>
          </cell>
          <cell r="T571">
            <v>0</v>
          </cell>
          <cell r="U571">
            <v>0</v>
          </cell>
          <cell r="V571">
            <v>1300</v>
          </cell>
          <cell r="W571">
            <v>1379</v>
          </cell>
          <cell r="X571">
            <v>34390</v>
          </cell>
          <cell r="Y571">
            <v>16270</v>
          </cell>
          <cell r="Z571">
            <v>0.88235294117647001</v>
          </cell>
          <cell r="AB571">
            <v>6102</v>
          </cell>
          <cell r="AC571">
            <v>40480.769230769198</v>
          </cell>
          <cell r="AD571">
            <v>860</v>
          </cell>
          <cell r="AE571">
            <v>935</v>
          </cell>
          <cell r="AF571">
            <v>20623</v>
          </cell>
          <cell r="AG571">
            <v>0.31650001</v>
          </cell>
          <cell r="AH571">
            <v>32700</v>
          </cell>
          <cell r="AJ571">
            <v>6777324</v>
          </cell>
          <cell r="AK571">
            <v>4110261</v>
          </cell>
          <cell r="AL571">
            <v>1.0152283999999999E-2</v>
          </cell>
          <cell r="AM571">
            <v>5.5837563999999999E-2</v>
          </cell>
          <cell r="AN571">
            <v>2.7556199999999999E-2</v>
          </cell>
          <cell r="AO571">
            <v>5.6562725000000001E-2</v>
          </cell>
          <cell r="AP571">
            <v>8.1447964000000006</v>
          </cell>
          <cell r="AQ571">
            <v>22.171945999999998</v>
          </cell>
          <cell r="AR571">
            <v>0</v>
          </cell>
          <cell r="AS571">
            <v>34.389141000000002</v>
          </cell>
          <cell r="AT571">
            <v>15.384615</v>
          </cell>
          <cell r="AU571">
            <v>2.2624434999999998</v>
          </cell>
          <cell r="AV571">
            <v>17.647058000000001</v>
          </cell>
          <cell r="AW571">
            <v>0</v>
          </cell>
        </row>
        <row r="572">
          <cell r="A572">
            <v>3041</v>
          </cell>
          <cell r="B572" t="str">
            <v>Defiance College</v>
          </cell>
          <cell r="C572">
            <v>2</v>
          </cell>
          <cell r="D572" t="str">
            <v>OH</v>
          </cell>
          <cell r="E572">
            <v>39</v>
          </cell>
          <cell r="F572">
            <v>13502</v>
          </cell>
          <cell r="G572" t="str">
            <v>Defiance</v>
          </cell>
          <cell r="H572">
            <v>39039</v>
          </cell>
          <cell r="I572" t="str">
            <v>Defiance</v>
          </cell>
          <cell r="J572">
            <v>43512</v>
          </cell>
          <cell r="K572">
            <v>6</v>
          </cell>
          <cell r="L572" t="str">
            <v>Selective private</v>
          </cell>
          <cell r="M572">
            <v>2</v>
          </cell>
          <cell r="N572">
            <v>1</v>
          </cell>
          <cell r="O572">
            <v>0</v>
          </cell>
          <cell r="P572">
            <v>4</v>
          </cell>
          <cell r="Q572">
            <v>3264.2961</v>
          </cell>
          <cell r="R572">
            <v>5679.6025</v>
          </cell>
          <cell r="S572">
            <v>0</v>
          </cell>
          <cell r="T572">
            <v>0</v>
          </cell>
          <cell r="U572">
            <v>0</v>
          </cell>
          <cell r="V572">
            <v>892</v>
          </cell>
          <cell r="W572">
            <v>991</v>
          </cell>
          <cell r="X572">
            <v>29916</v>
          </cell>
          <cell r="Y572">
            <v>15050</v>
          </cell>
          <cell r="Z572">
            <v>0.45575221238938002</v>
          </cell>
          <cell r="AA572">
            <v>0.48666666666666603</v>
          </cell>
          <cell r="AB572">
            <v>5811</v>
          </cell>
          <cell r="AC572">
            <v>40649.135135135097</v>
          </cell>
          <cell r="AD572">
            <v>920</v>
          </cell>
          <cell r="AE572">
            <v>1010</v>
          </cell>
          <cell r="AF572">
            <v>19982</v>
          </cell>
          <cell r="AG572">
            <v>0.28400001000000002</v>
          </cell>
          <cell r="AH572">
            <v>37000</v>
          </cell>
          <cell r="AJ572">
            <v>5602682</v>
          </cell>
          <cell r="AK572">
            <v>3256375.5</v>
          </cell>
          <cell r="AL572">
            <v>5.7603689E-3</v>
          </cell>
          <cell r="AM572">
            <v>4.8387094999999998E-2</v>
          </cell>
          <cell r="AN572">
            <v>3.1105991E-2</v>
          </cell>
          <cell r="AO572">
            <v>3.4562211999999998E-3</v>
          </cell>
          <cell r="AP572">
            <v>1.8072288999999999</v>
          </cell>
          <cell r="AQ572">
            <v>35.542167999999997</v>
          </cell>
          <cell r="AR572">
            <v>0</v>
          </cell>
          <cell r="AS572">
            <v>6.6265063</v>
          </cell>
          <cell r="AT572">
            <v>10.843374000000001</v>
          </cell>
          <cell r="AU572">
            <v>14.457831000000001</v>
          </cell>
          <cell r="AV572">
            <v>30.722892999999999</v>
          </cell>
          <cell r="AW572">
            <v>0</v>
          </cell>
        </row>
        <row r="573">
          <cell r="A573">
            <v>3563</v>
          </cell>
          <cell r="B573" t="str">
            <v>Del Mar College</v>
          </cell>
          <cell r="C573">
            <v>3</v>
          </cell>
          <cell r="D573" t="str">
            <v>TX</v>
          </cell>
          <cell r="E573">
            <v>48</v>
          </cell>
          <cell r="F573">
            <v>31700</v>
          </cell>
          <cell r="G573" t="str">
            <v>Corpus Christi</v>
          </cell>
          <cell r="H573">
            <v>48355</v>
          </cell>
          <cell r="I573" t="str">
            <v>Nueces</v>
          </cell>
          <cell r="J573">
            <v>78404</v>
          </cell>
          <cell r="K573">
            <v>9</v>
          </cell>
          <cell r="L573" t="str">
            <v>Two-year (public and private not-for-profit)</v>
          </cell>
          <cell r="M573">
            <v>1</v>
          </cell>
          <cell r="N573">
            <v>2</v>
          </cell>
          <cell r="O573">
            <v>1</v>
          </cell>
          <cell r="P573">
            <v>999</v>
          </cell>
          <cell r="Q573">
            <v>2487.6952999999999</v>
          </cell>
          <cell r="R573">
            <v>3366.4077000000002</v>
          </cell>
          <cell r="S573">
            <v>0</v>
          </cell>
          <cell r="T573">
            <v>0</v>
          </cell>
          <cell r="U573">
            <v>0</v>
          </cell>
          <cell r="V573">
            <v>10502</v>
          </cell>
          <cell r="W573">
            <v>9936</v>
          </cell>
          <cell r="X573">
            <v>3846</v>
          </cell>
          <cell r="Y573">
            <v>1058</v>
          </cell>
          <cell r="Z573">
            <v>9.7222222222222196E-2</v>
          </cell>
          <cell r="AA573">
            <v>7.8828828828828801E-2</v>
          </cell>
          <cell r="AB573">
            <v>6250</v>
          </cell>
          <cell r="AC573">
            <v>46662.043165467599</v>
          </cell>
          <cell r="AF573">
            <v>4380</v>
          </cell>
          <cell r="AH573">
            <v>29100</v>
          </cell>
          <cell r="AJ573">
            <v>37411932</v>
          </cell>
          <cell r="AK573">
            <v>26357144</v>
          </cell>
          <cell r="AL573">
            <v>1.2479871999999999E-2</v>
          </cell>
          <cell r="AM573">
            <v>2.002818E-2</v>
          </cell>
          <cell r="AN573">
            <v>0.52868360000000003</v>
          </cell>
          <cell r="AO573">
            <v>1.6203703E-2</v>
          </cell>
          <cell r="AP573">
            <v>2.5817556000000002</v>
          </cell>
          <cell r="AQ573">
            <v>22.375216000000002</v>
          </cell>
          <cell r="AR573">
            <v>32.874355000000001</v>
          </cell>
          <cell r="AS573">
            <v>9.1222028999999996</v>
          </cell>
          <cell r="AT573">
            <v>12.564545000000001</v>
          </cell>
          <cell r="AU573">
            <v>3.0981065999999999</v>
          </cell>
          <cell r="AV573">
            <v>8.0895004000000004</v>
          </cell>
          <cell r="AW573">
            <v>9.2943201000000002</v>
          </cell>
        </row>
        <row r="574">
          <cell r="A574">
            <v>7110</v>
          </cell>
          <cell r="B574" t="str">
            <v>Delaware County Community College</v>
          </cell>
          <cell r="C574">
            <v>1</v>
          </cell>
          <cell r="D574" t="str">
            <v>PA</v>
          </cell>
          <cell r="E574">
            <v>42</v>
          </cell>
          <cell r="F574">
            <v>19700</v>
          </cell>
          <cell r="G574" t="str">
            <v>Philadelphia</v>
          </cell>
          <cell r="H574">
            <v>42045</v>
          </cell>
          <cell r="I574" t="str">
            <v>Delaware</v>
          </cell>
          <cell r="J574">
            <v>19063</v>
          </cell>
          <cell r="K574">
            <v>9</v>
          </cell>
          <cell r="L574" t="str">
            <v>Two-year (public and private not-for-profit)</v>
          </cell>
          <cell r="M574">
            <v>1</v>
          </cell>
          <cell r="N574">
            <v>2</v>
          </cell>
          <cell r="O574">
            <v>1</v>
          </cell>
          <cell r="P574">
            <v>999</v>
          </cell>
          <cell r="Q574">
            <v>2441.7727</v>
          </cell>
          <cell r="R574">
            <v>3282.3218000000002</v>
          </cell>
          <cell r="S574">
            <v>0</v>
          </cell>
          <cell r="T574">
            <v>0</v>
          </cell>
          <cell r="U574">
            <v>0</v>
          </cell>
          <cell r="V574">
            <v>13198</v>
          </cell>
          <cell r="W574">
            <v>8943</v>
          </cell>
          <cell r="X574">
            <v>8110</v>
          </cell>
          <cell r="Y574">
            <v>4215</v>
          </cell>
          <cell r="Z574">
            <v>0.136337039204213</v>
          </cell>
          <cell r="AA574">
            <v>0.12687969924812001</v>
          </cell>
          <cell r="AB574">
            <v>8194</v>
          </cell>
          <cell r="AC574">
            <v>64511.967741935397</v>
          </cell>
          <cell r="AF574">
            <v>8265</v>
          </cell>
          <cell r="AH574">
            <v>35500</v>
          </cell>
          <cell r="AI574">
            <v>60.184390999999998</v>
          </cell>
          <cell r="AJ574">
            <v>35668887</v>
          </cell>
          <cell r="AK574">
            <v>22442680</v>
          </cell>
          <cell r="AL574">
            <v>2.9073018999999999E-2</v>
          </cell>
          <cell r="AM574">
            <v>0.11729845</v>
          </cell>
          <cell r="AN574">
            <v>1.0511015E-2</v>
          </cell>
          <cell r="AO574">
            <v>2.0686571000000001E-2</v>
          </cell>
          <cell r="AP574">
            <v>2.5485437000000002</v>
          </cell>
          <cell r="AQ574">
            <v>15.291262</v>
          </cell>
          <cell r="AR574">
            <v>21.966018999999999</v>
          </cell>
          <cell r="AS574">
            <v>23.786407000000001</v>
          </cell>
          <cell r="AT574">
            <v>16.747572000000002</v>
          </cell>
          <cell r="AU574">
            <v>8.1310681999999996</v>
          </cell>
          <cell r="AV574">
            <v>9.7087383000000003</v>
          </cell>
          <cell r="AW574">
            <v>1.8203883000000001</v>
          </cell>
        </row>
        <row r="575">
          <cell r="A575">
            <v>1428</v>
          </cell>
          <cell r="B575" t="str">
            <v>Delaware State University</v>
          </cell>
          <cell r="C575">
            <v>3</v>
          </cell>
          <cell r="D575" t="str">
            <v>DE</v>
          </cell>
          <cell r="E575">
            <v>10</v>
          </cell>
          <cell r="F575">
            <v>19901</v>
          </cell>
          <cell r="G575" t="str">
            <v>Dover</v>
          </cell>
          <cell r="H575">
            <v>10001</v>
          </cell>
          <cell r="I575" t="str">
            <v>Kent</v>
          </cell>
          <cell r="J575">
            <v>19901</v>
          </cell>
          <cell r="K575">
            <v>5</v>
          </cell>
          <cell r="L575" t="str">
            <v>Selective public</v>
          </cell>
          <cell r="M575">
            <v>1</v>
          </cell>
          <cell r="N575">
            <v>1</v>
          </cell>
          <cell r="O575">
            <v>1</v>
          </cell>
          <cell r="P575">
            <v>5</v>
          </cell>
          <cell r="Q575">
            <v>6745.4673000000003</v>
          </cell>
          <cell r="R575">
            <v>9554.1728999999996</v>
          </cell>
          <cell r="S575">
            <v>0</v>
          </cell>
          <cell r="T575">
            <v>1</v>
          </cell>
          <cell r="U575">
            <v>0</v>
          </cell>
          <cell r="V575">
            <v>3892</v>
          </cell>
          <cell r="W575">
            <v>3103</v>
          </cell>
          <cell r="X575">
            <v>7336</v>
          </cell>
          <cell r="Y575">
            <v>3470</v>
          </cell>
          <cell r="Z575">
            <v>0.37171464330413001</v>
          </cell>
          <cell r="AA575">
            <v>0.29595588235294101</v>
          </cell>
          <cell r="AB575">
            <v>7478</v>
          </cell>
          <cell r="AC575">
            <v>55496.258620689601</v>
          </cell>
          <cell r="AD575">
            <v>895</v>
          </cell>
          <cell r="AF575">
            <v>12481</v>
          </cell>
          <cell r="AG575">
            <v>0.58319997999999995</v>
          </cell>
          <cell r="AH575">
            <v>34200</v>
          </cell>
          <cell r="AI575">
            <v>4309.5443999999998</v>
          </cell>
          <cell r="AJ575">
            <v>38949566</v>
          </cell>
          <cell r="AK575">
            <v>21451104</v>
          </cell>
          <cell r="AL575">
            <v>7.7057792999999999E-3</v>
          </cell>
          <cell r="AM575">
            <v>0.77723293999999998</v>
          </cell>
          <cell r="AN575">
            <v>1.8563922E-2</v>
          </cell>
          <cell r="AO575">
            <v>1.7513134999999999E-2</v>
          </cell>
          <cell r="AP575">
            <v>2.9339852</v>
          </cell>
          <cell r="AQ575">
            <v>22.249388</v>
          </cell>
          <cell r="AR575">
            <v>8.5574569999999994</v>
          </cell>
          <cell r="AS575">
            <v>0.48899755</v>
          </cell>
          <cell r="AT575">
            <v>7.8239608</v>
          </cell>
          <cell r="AU575">
            <v>14.669926999999999</v>
          </cell>
          <cell r="AV575">
            <v>41.809291999999999</v>
          </cell>
          <cell r="AW575">
            <v>1.4669926</v>
          </cell>
        </row>
        <row r="576">
          <cell r="A576">
            <v>7053</v>
          </cell>
          <cell r="B576" t="str">
            <v>Delaware Technical Community College - Owens Campus</v>
          </cell>
          <cell r="C576">
            <v>3</v>
          </cell>
          <cell r="D576" t="str">
            <v>DE</v>
          </cell>
          <cell r="E576">
            <v>10</v>
          </cell>
          <cell r="F576">
            <v>19901</v>
          </cell>
          <cell r="G576" t="str">
            <v>Dover</v>
          </cell>
          <cell r="H576">
            <v>10005</v>
          </cell>
          <cell r="I576" t="str">
            <v>Sussex</v>
          </cell>
          <cell r="J576">
            <v>19947</v>
          </cell>
          <cell r="K576">
            <v>9</v>
          </cell>
          <cell r="L576" t="str">
            <v>Two-year (public and private not-for-profit)</v>
          </cell>
          <cell r="M576">
            <v>1</v>
          </cell>
          <cell r="N576">
            <v>2</v>
          </cell>
          <cell r="O576">
            <v>1</v>
          </cell>
          <cell r="P576">
            <v>999</v>
          </cell>
          <cell r="Q576">
            <v>2625.4832000000001</v>
          </cell>
          <cell r="R576">
            <v>4284.6356999999998</v>
          </cell>
          <cell r="S576">
            <v>0</v>
          </cell>
          <cell r="T576">
            <v>0</v>
          </cell>
          <cell r="U576">
            <v>0</v>
          </cell>
          <cell r="V576">
            <v>4429</v>
          </cell>
          <cell r="W576">
            <v>3439</v>
          </cell>
          <cell r="X576">
            <v>3530</v>
          </cell>
          <cell r="Y576">
            <v>1676</v>
          </cell>
          <cell r="Z576">
            <v>0.202380952380952</v>
          </cell>
          <cell r="AA576">
            <v>0.1875</v>
          </cell>
          <cell r="AB576">
            <v>6781</v>
          </cell>
          <cell r="AC576">
            <v>52002.6739130434</v>
          </cell>
          <cell r="AF576">
            <v>3634</v>
          </cell>
          <cell r="AH576">
            <v>28800</v>
          </cell>
          <cell r="AJ576">
            <v>19177908</v>
          </cell>
          <cell r="AK576">
            <v>9630830</v>
          </cell>
          <cell r="AL576">
            <v>1.30852E-2</v>
          </cell>
          <cell r="AM576">
            <v>0.14888048000000001</v>
          </cell>
          <cell r="AN576">
            <v>3.1986042999999999E-2</v>
          </cell>
          <cell r="AO576">
            <v>1.2212852999999999E-2</v>
          </cell>
          <cell r="AP576">
            <v>0</v>
          </cell>
          <cell r="AQ576">
            <v>26.863752000000002</v>
          </cell>
          <cell r="AR576">
            <v>27.634962000000002</v>
          </cell>
          <cell r="AS576">
            <v>0</v>
          </cell>
          <cell r="AT576">
            <v>3.2133677</v>
          </cell>
          <cell r="AU576">
            <v>20.308482999999999</v>
          </cell>
          <cell r="AV576">
            <v>18.380462999999999</v>
          </cell>
          <cell r="AW576">
            <v>3.5989716</v>
          </cell>
        </row>
        <row r="577">
          <cell r="A577">
            <v>11727</v>
          </cell>
          <cell r="B577" t="str">
            <v>Delaware Technical Community College of Dover, DE</v>
          </cell>
          <cell r="C577">
            <v>3</v>
          </cell>
          <cell r="D577" t="str">
            <v>DE</v>
          </cell>
          <cell r="E577">
            <v>10</v>
          </cell>
          <cell r="F577">
            <v>19901</v>
          </cell>
          <cell r="G577" t="str">
            <v>Dover</v>
          </cell>
          <cell r="H577">
            <v>10001</v>
          </cell>
          <cell r="I577" t="str">
            <v>Kent</v>
          </cell>
          <cell r="J577">
            <v>19901</v>
          </cell>
          <cell r="K577">
            <v>9</v>
          </cell>
          <cell r="L577" t="str">
            <v>Two-year (public and private not-for-profit)</v>
          </cell>
          <cell r="M577">
            <v>1</v>
          </cell>
          <cell r="N577">
            <v>2</v>
          </cell>
          <cell r="O577">
            <v>1</v>
          </cell>
          <cell r="P577">
            <v>999</v>
          </cell>
          <cell r="Q577">
            <v>3393.4306999999999</v>
          </cell>
          <cell r="R577">
            <v>4954.7763999999997</v>
          </cell>
          <cell r="S577">
            <v>0</v>
          </cell>
          <cell r="T577">
            <v>0</v>
          </cell>
          <cell r="U577">
            <v>0</v>
          </cell>
          <cell r="V577">
            <v>3031</v>
          </cell>
          <cell r="W577">
            <v>1958</v>
          </cell>
          <cell r="X577">
            <v>3530</v>
          </cell>
          <cell r="Y577">
            <v>1676</v>
          </cell>
          <cell r="Z577">
            <v>0.15471698113207499</v>
          </cell>
          <cell r="AA577">
            <v>0.170886075949367</v>
          </cell>
          <cell r="AB577">
            <v>6660</v>
          </cell>
          <cell r="AC577">
            <v>51568.346153846098</v>
          </cell>
          <cell r="AF577">
            <v>3495</v>
          </cell>
          <cell r="AH577">
            <v>29000</v>
          </cell>
          <cell r="AJ577">
            <v>15239165</v>
          </cell>
          <cell r="AK577">
            <v>6788216</v>
          </cell>
          <cell r="AL577">
            <v>2.4004085000000001E-2</v>
          </cell>
          <cell r="AM577">
            <v>0.2083759</v>
          </cell>
          <cell r="AN577">
            <v>3.115424E-2</v>
          </cell>
          <cell r="AO577">
            <v>1.1746680000000001E-2</v>
          </cell>
          <cell r="AP577">
            <v>0</v>
          </cell>
          <cell r="AQ577">
            <v>25.482626</v>
          </cell>
          <cell r="AR577">
            <v>20.46332</v>
          </cell>
          <cell r="AS577">
            <v>0</v>
          </cell>
          <cell r="AT577">
            <v>5.7915058000000004</v>
          </cell>
          <cell r="AU577">
            <v>30.501930000000002</v>
          </cell>
          <cell r="AV577">
            <v>17.374517000000001</v>
          </cell>
          <cell r="AW577">
            <v>0.38610038000000002</v>
          </cell>
        </row>
        <row r="578">
          <cell r="A578">
            <v>21449</v>
          </cell>
          <cell r="B578" t="str">
            <v>Delaware Technical Community College of Wilmington, DE</v>
          </cell>
          <cell r="C578">
            <v>3</v>
          </cell>
          <cell r="D578" t="str">
            <v>DE</v>
          </cell>
          <cell r="E578">
            <v>10</v>
          </cell>
          <cell r="F578">
            <v>19800</v>
          </cell>
          <cell r="G578" t="str">
            <v>Wilmington</v>
          </cell>
          <cell r="H578">
            <v>10003</v>
          </cell>
          <cell r="I578" t="str">
            <v>New Castle</v>
          </cell>
          <cell r="J578">
            <v>19801</v>
          </cell>
          <cell r="K578">
            <v>9</v>
          </cell>
          <cell r="L578" t="str">
            <v>Two-year (public and private not-for-profit)</v>
          </cell>
          <cell r="M578">
            <v>1</v>
          </cell>
          <cell r="N578">
            <v>2</v>
          </cell>
          <cell r="O578">
            <v>1</v>
          </cell>
          <cell r="P578">
            <v>999</v>
          </cell>
          <cell r="Q578">
            <v>2869.0349000000001</v>
          </cell>
          <cell r="R578">
            <v>4693.3887000000004</v>
          </cell>
          <cell r="S578">
            <v>0</v>
          </cell>
          <cell r="T578">
            <v>0</v>
          </cell>
          <cell r="U578">
            <v>0</v>
          </cell>
          <cell r="V578">
            <v>7030</v>
          </cell>
          <cell r="W578">
            <v>6622</v>
          </cell>
          <cell r="X578">
            <v>3530</v>
          </cell>
          <cell r="Y578">
            <v>1683</v>
          </cell>
          <cell r="Z578">
            <v>9.2323651452282204E-2</v>
          </cell>
          <cell r="AA578">
            <v>0.11734693877551</v>
          </cell>
          <cell r="AB578">
            <v>6679</v>
          </cell>
          <cell r="AC578">
            <v>52775.483870967699</v>
          </cell>
          <cell r="AF578">
            <v>3871</v>
          </cell>
          <cell r="AH578">
            <v>33500</v>
          </cell>
          <cell r="AJ578">
            <v>33964112</v>
          </cell>
          <cell r="AK578">
            <v>21407080</v>
          </cell>
          <cell r="AL578">
            <v>3.3826637999999999E-2</v>
          </cell>
          <cell r="AM578">
            <v>0.22244035000000001</v>
          </cell>
          <cell r="AN578">
            <v>4.1075203999999997E-2</v>
          </cell>
          <cell r="AO578">
            <v>1.7366355E-2</v>
          </cell>
          <cell r="AP578">
            <v>0</v>
          </cell>
          <cell r="AQ578">
            <v>17.157713000000001</v>
          </cell>
          <cell r="AR578">
            <v>32.062393</v>
          </cell>
          <cell r="AS578">
            <v>1.3864818000000001</v>
          </cell>
          <cell r="AT578">
            <v>9.5320625000000003</v>
          </cell>
          <cell r="AU578">
            <v>20.450607000000002</v>
          </cell>
          <cell r="AV578">
            <v>15.771231</v>
          </cell>
          <cell r="AW578">
            <v>3.6395149</v>
          </cell>
        </row>
        <row r="579">
          <cell r="A579">
            <v>3252</v>
          </cell>
          <cell r="B579" t="str">
            <v>Delaware Valley College Of Science &amp; Agriculture</v>
          </cell>
          <cell r="C579">
            <v>1</v>
          </cell>
          <cell r="D579" t="str">
            <v>PA</v>
          </cell>
          <cell r="E579">
            <v>42</v>
          </cell>
          <cell r="F579">
            <v>19700</v>
          </cell>
          <cell r="G579" t="str">
            <v>Philadelphia</v>
          </cell>
          <cell r="H579">
            <v>42017</v>
          </cell>
          <cell r="I579" t="str">
            <v>Bucks</v>
          </cell>
          <cell r="J579">
            <v>18901</v>
          </cell>
          <cell r="K579">
            <v>6</v>
          </cell>
          <cell r="L579" t="str">
            <v>Selective private</v>
          </cell>
          <cell r="M579">
            <v>2</v>
          </cell>
          <cell r="N579">
            <v>1</v>
          </cell>
          <cell r="O579">
            <v>0</v>
          </cell>
          <cell r="P579">
            <v>4</v>
          </cell>
          <cell r="Q579">
            <v>4928.3926000000001</v>
          </cell>
          <cell r="R579">
            <v>6161.9951000000001</v>
          </cell>
          <cell r="S579">
            <v>0</v>
          </cell>
          <cell r="T579">
            <v>0</v>
          </cell>
          <cell r="U579">
            <v>0</v>
          </cell>
          <cell r="V579">
            <v>1807</v>
          </cell>
          <cell r="W579">
            <v>1833</v>
          </cell>
          <cell r="X579">
            <v>33826</v>
          </cell>
          <cell r="Y579">
            <v>16696</v>
          </cell>
          <cell r="Z579">
            <v>0.56842105263157805</v>
          </cell>
          <cell r="AA579">
            <v>0.51174934725848498</v>
          </cell>
          <cell r="AB579">
            <v>7140</v>
          </cell>
          <cell r="AC579">
            <v>46347.181818181802</v>
          </cell>
          <cell r="AD579">
            <v>990</v>
          </cell>
          <cell r="AE579">
            <v>980</v>
          </cell>
          <cell r="AF579">
            <v>21327</v>
          </cell>
          <cell r="AG579">
            <v>0.31659999</v>
          </cell>
          <cell r="AH579">
            <v>42200</v>
          </cell>
          <cell r="AJ579">
            <v>12931523</v>
          </cell>
          <cell r="AK579">
            <v>8343965</v>
          </cell>
          <cell r="AL579">
            <v>4.4817928999999999E-3</v>
          </cell>
          <cell r="AM579">
            <v>3.5294118999999999E-2</v>
          </cell>
          <cell r="AN579">
            <v>1.6806723999999999E-2</v>
          </cell>
          <cell r="AO579">
            <v>5.6022411E-4</v>
          </cell>
          <cell r="AP579">
            <v>1.4204545</v>
          </cell>
          <cell r="AQ579">
            <v>23.863636</v>
          </cell>
          <cell r="AR579">
            <v>0</v>
          </cell>
          <cell r="AS579">
            <v>0</v>
          </cell>
          <cell r="AT579">
            <v>5.1136365000000001</v>
          </cell>
          <cell r="AU579">
            <v>67.045456000000001</v>
          </cell>
          <cell r="AV579">
            <v>2.5568181999999999</v>
          </cell>
          <cell r="AW579">
            <v>0</v>
          </cell>
        </row>
        <row r="580">
          <cell r="A580">
            <v>4625</v>
          </cell>
          <cell r="B580" t="str">
            <v>Delgado Community College</v>
          </cell>
          <cell r="C580">
            <v>3</v>
          </cell>
          <cell r="D580" t="str">
            <v>LA</v>
          </cell>
          <cell r="E580">
            <v>22</v>
          </cell>
          <cell r="F580">
            <v>3300</v>
          </cell>
          <cell r="G580" t="str">
            <v>New Orleans</v>
          </cell>
          <cell r="H580">
            <v>22071</v>
          </cell>
          <cell r="I580" t="str">
            <v>Orleans</v>
          </cell>
          <cell r="J580">
            <v>70119</v>
          </cell>
          <cell r="K580">
            <v>9</v>
          </cell>
          <cell r="L580" t="str">
            <v>Two-year (public and private not-for-profit)</v>
          </cell>
          <cell r="M580">
            <v>1</v>
          </cell>
          <cell r="N580">
            <v>2</v>
          </cell>
          <cell r="O580">
            <v>1</v>
          </cell>
          <cell r="P580">
            <v>999</v>
          </cell>
          <cell r="Q580">
            <v>2158.5473999999999</v>
          </cell>
          <cell r="R580">
            <v>2961.4211</v>
          </cell>
          <cell r="S580">
            <v>0</v>
          </cell>
          <cell r="T580">
            <v>0</v>
          </cell>
          <cell r="U580">
            <v>0</v>
          </cell>
          <cell r="V580">
            <v>18698</v>
          </cell>
          <cell r="W580">
            <v>12784</v>
          </cell>
          <cell r="X580">
            <v>3625</v>
          </cell>
          <cell r="Y580">
            <v>1286</v>
          </cell>
          <cell r="Z580">
            <v>0.100039077764751</v>
          </cell>
          <cell r="AA580">
            <v>2.54841997961264E-2</v>
          </cell>
          <cell r="AB580">
            <v>5252</v>
          </cell>
          <cell r="AC580">
            <v>40043.221498371298</v>
          </cell>
          <cell r="AF580">
            <v>6336</v>
          </cell>
          <cell r="AH580">
            <v>28200</v>
          </cell>
          <cell r="AI580">
            <v>142.52306999999999</v>
          </cell>
          <cell r="AJ580">
            <v>57127125</v>
          </cell>
          <cell r="AK580">
            <v>27408504</v>
          </cell>
          <cell r="AL580">
            <v>2.9411764999999999E-2</v>
          </cell>
          <cell r="AM580">
            <v>0.39017521999999999</v>
          </cell>
          <cell r="AN580">
            <v>5.7259075E-2</v>
          </cell>
          <cell r="AO580">
            <v>1.4314769E-2</v>
          </cell>
          <cell r="AP580">
            <v>2.5686448</v>
          </cell>
          <cell r="AQ580">
            <v>15.943313</v>
          </cell>
          <cell r="AR580">
            <v>38.706820999999998</v>
          </cell>
          <cell r="AS580">
            <v>12.046059</v>
          </cell>
          <cell r="AT580">
            <v>3.9858281999999998</v>
          </cell>
          <cell r="AU580">
            <v>11.603189</v>
          </cell>
          <cell r="AV580">
            <v>7.3516387999999999</v>
          </cell>
          <cell r="AW580">
            <v>7.7945085000000001</v>
          </cell>
        </row>
        <row r="581">
          <cell r="A581">
            <v>2251</v>
          </cell>
          <cell r="B581" t="str">
            <v>Delta College</v>
          </cell>
          <cell r="C581">
            <v>2</v>
          </cell>
          <cell r="D581" t="str">
            <v>MI</v>
          </cell>
          <cell r="E581">
            <v>26</v>
          </cell>
          <cell r="F581">
            <v>11900</v>
          </cell>
          <cell r="G581" t="str">
            <v>Saginaw</v>
          </cell>
          <cell r="H581">
            <v>26017</v>
          </cell>
          <cell r="I581" t="str">
            <v>Bay</v>
          </cell>
          <cell r="J581">
            <v>48710</v>
          </cell>
          <cell r="K581">
            <v>9</v>
          </cell>
          <cell r="L581" t="str">
            <v>Two-year (public and private not-for-profit)</v>
          </cell>
          <cell r="M581">
            <v>1</v>
          </cell>
          <cell r="N581">
            <v>2</v>
          </cell>
          <cell r="O581">
            <v>1</v>
          </cell>
          <cell r="P581">
            <v>999</v>
          </cell>
          <cell r="Q581">
            <v>3093.0034000000001</v>
          </cell>
          <cell r="R581">
            <v>3805.0769</v>
          </cell>
          <cell r="S581">
            <v>0</v>
          </cell>
          <cell r="T581">
            <v>0</v>
          </cell>
          <cell r="U581">
            <v>0</v>
          </cell>
          <cell r="V581">
            <v>10272</v>
          </cell>
          <cell r="W581">
            <v>9358</v>
          </cell>
          <cell r="X581">
            <v>4847</v>
          </cell>
          <cell r="Y581">
            <v>2480</v>
          </cell>
          <cell r="Z581">
            <v>0.15574650912996699</v>
          </cell>
          <cell r="AA581">
            <v>0.186836518046709</v>
          </cell>
          <cell r="AB581">
            <v>8440</v>
          </cell>
          <cell r="AC581">
            <v>60995.644549762997</v>
          </cell>
          <cell r="AF581">
            <v>2625</v>
          </cell>
          <cell r="AH581">
            <v>28100</v>
          </cell>
          <cell r="AI581">
            <v>776.78949</v>
          </cell>
          <cell r="AJ581">
            <v>41178798</v>
          </cell>
          <cell r="AK581">
            <v>31052388</v>
          </cell>
          <cell r="AL581">
            <v>9.2968587000000005E-3</v>
          </cell>
          <cell r="AM581">
            <v>6.7535794999999996E-2</v>
          </cell>
          <cell r="AN581">
            <v>3.9752085E-2</v>
          </cell>
          <cell r="AO581">
            <v>5.1293010000000002E-3</v>
          </cell>
          <cell r="AP581">
            <v>0</v>
          </cell>
          <cell r="AQ581">
            <v>50</v>
          </cell>
          <cell r="AR581">
            <v>20</v>
          </cell>
          <cell r="AS581">
            <v>0</v>
          </cell>
          <cell r="AT581">
            <v>0</v>
          </cell>
          <cell r="AU581">
            <v>30</v>
          </cell>
          <cell r="AV581">
            <v>0</v>
          </cell>
          <cell r="AW581">
            <v>0</v>
          </cell>
        </row>
        <row r="582">
          <cell r="A582">
            <v>2403</v>
          </cell>
          <cell r="B582" t="str">
            <v>Delta State University</v>
          </cell>
          <cell r="C582">
            <v>3</v>
          </cell>
          <cell r="D582" t="str">
            <v>MS</v>
          </cell>
          <cell r="E582">
            <v>28</v>
          </cell>
          <cell r="F582">
            <v>4800</v>
          </cell>
          <cell r="G582" t="str">
            <v>Greenville</v>
          </cell>
          <cell r="H582">
            <v>28011</v>
          </cell>
          <cell r="I582" t="str">
            <v>Bolivar</v>
          </cell>
          <cell r="J582">
            <v>38733</v>
          </cell>
          <cell r="K582">
            <v>5</v>
          </cell>
          <cell r="L582" t="str">
            <v>Selective public</v>
          </cell>
          <cell r="M582">
            <v>1</v>
          </cell>
          <cell r="N582">
            <v>1</v>
          </cell>
          <cell r="O582">
            <v>1</v>
          </cell>
          <cell r="P582">
            <v>4</v>
          </cell>
          <cell r="Q582">
            <v>4143.6679999999997</v>
          </cell>
          <cell r="R582">
            <v>4945.7147999999997</v>
          </cell>
          <cell r="S582">
            <v>0</v>
          </cell>
          <cell r="T582">
            <v>0</v>
          </cell>
          <cell r="U582">
            <v>0</v>
          </cell>
          <cell r="V582">
            <v>2638</v>
          </cell>
          <cell r="W582">
            <v>3875</v>
          </cell>
          <cell r="X582">
            <v>6562</v>
          </cell>
          <cell r="Y582">
            <v>2696</v>
          </cell>
          <cell r="Z582">
            <v>0.354297693920335</v>
          </cell>
          <cell r="AA582">
            <v>0.42316258351892999</v>
          </cell>
          <cell r="AB582">
            <v>5908</v>
          </cell>
          <cell r="AC582">
            <v>44998.945652173898</v>
          </cell>
          <cell r="AD582">
            <v>950</v>
          </cell>
          <cell r="AF582">
            <v>12639</v>
          </cell>
          <cell r="AG582">
            <v>0.10589999999999999</v>
          </cell>
          <cell r="AH582">
            <v>33800</v>
          </cell>
          <cell r="AI582">
            <v>2.4874839999999998</v>
          </cell>
          <cell r="AJ582">
            <v>22148754</v>
          </cell>
          <cell r="AK582">
            <v>16185736</v>
          </cell>
          <cell r="AL582">
            <v>5.0655543000000004E-3</v>
          </cell>
          <cell r="AM582">
            <v>0.28337306000000001</v>
          </cell>
          <cell r="AN582">
            <v>2.6817641000000001E-3</v>
          </cell>
          <cell r="AO582">
            <v>0</v>
          </cell>
          <cell r="AP582">
            <v>6.0301504000000001</v>
          </cell>
          <cell r="AQ582">
            <v>31.490787999999998</v>
          </cell>
          <cell r="AR582">
            <v>6.5326633000000003</v>
          </cell>
          <cell r="AS582">
            <v>0.67001677000000004</v>
          </cell>
          <cell r="AT582">
            <v>10.887772999999999</v>
          </cell>
          <cell r="AU582">
            <v>7.2026801000000003</v>
          </cell>
          <cell r="AV582">
            <v>33.500838999999999</v>
          </cell>
          <cell r="AW582">
            <v>3.6850922000000002</v>
          </cell>
        </row>
        <row r="583">
          <cell r="A583">
            <v>3042</v>
          </cell>
          <cell r="B583" t="str">
            <v>Denison University</v>
          </cell>
          <cell r="C583">
            <v>2</v>
          </cell>
          <cell r="D583" t="str">
            <v>OH</v>
          </cell>
          <cell r="E583">
            <v>39</v>
          </cell>
          <cell r="F583">
            <v>15900</v>
          </cell>
          <cell r="G583" t="str">
            <v>Columbus</v>
          </cell>
          <cell r="H583">
            <v>39089</v>
          </cell>
          <cell r="I583" t="str">
            <v>Licking</v>
          </cell>
          <cell r="J583">
            <v>43023</v>
          </cell>
          <cell r="K583">
            <v>4</v>
          </cell>
          <cell r="L583" t="str">
            <v>Highly selective private</v>
          </cell>
          <cell r="M583">
            <v>2</v>
          </cell>
          <cell r="N583">
            <v>1</v>
          </cell>
          <cell r="O583">
            <v>0</v>
          </cell>
          <cell r="P583">
            <v>2</v>
          </cell>
          <cell r="Q583">
            <v>9712.2031000000006</v>
          </cell>
          <cell r="R583">
            <v>14657.806</v>
          </cell>
          <cell r="S583">
            <v>0</v>
          </cell>
          <cell r="T583">
            <v>0</v>
          </cell>
          <cell r="U583">
            <v>0</v>
          </cell>
          <cell r="V583">
            <v>2274</v>
          </cell>
          <cell r="W583">
            <v>2108</v>
          </cell>
          <cell r="X583">
            <v>45670</v>
          </cell>
          <cell r="Y583">
            <v>22210</v>
          </cell>
          <cell r="Z583">
            <v>0.813675213675213</v>
          </cell>
          <cell r="AA583">
            <v>0.75700934579439205</v>
          </cell>
          <cell r="AB583">
            <v>8414</v>
          </cell>
          <cell r="AC583">
            <v>56687.853107344599</v>
          </cell>
          <cell r="AE583">
            <v>1210</v>
          </cell>
          <cell r="AF583">
            <v>9498</v>
          </cell>
          <cell r="AG583">
            <v>0.54030001000000005</v>
          </cell>
          <cell r="AH583">
            <v>48600</v>
          </cell>
          <cell r="AJ583">
            <v>33044030</v>
          </cell>
          <cell r="AK583">
            <v>18122748</v>
          </cell>
          <cell r="AL583">
            <v>2.3244780999999999E-2</v>
          </cell>
          <cell r="AM583">
            <v>5.3605314000000001E-2</v>
          </cell>
          <cell r="AN583">
            <v>1.7077798000000002E-2</v>
          </cell>
          <cell r="AO583">
            <v>4.316888E-2</v>
          </cell>
          <cell r="AP583">
            <v>27.634194999999998</v>
          </cell>
          <cell r="AQ583">
            <v>0</v>
          </cell>
          <cell r="AR583">
            <v>0</v>
          </cell>
          <cell r="AS583">
            <v>1.9880716</v>
          </cell>
          <cell r="AT583">
            <v>0</v>
          </cell>
          <cell r="AU583">
            <v>18.489065</v>
          </cell>
          <cell r="AV583">
            <v>51.888668000000003</v>
          </cell>
          <cell r="AW583">
            <v>0</v>
          </cell>
        </row>
        <row r="584">
          <cell r="A584">
            <v>1671</v>
          </cell>
          <cell r="B584" t="str">
            <v>Depaul University</v>
          </cell>
          <cell r="C584">
            <v>2</v>
          </cell>
          <cell r="D584" t="str">
            <v>IL</v>
          </cell>
          <cell r="E584">
            <v>17</v>
          </cell>
          <cell r="F584">
            <v>24300</v>
          </cell>
          <cell r="G584" t="str">
            <v>Chicago</v>
          </cell>
          <cell r="H584">
            <v>17031</v>
          </cell>
          <cell r="I584" t="str">
            <v>Cook</v>
          </cell>
          <cell r="J584">
            <v>60604</v>
          </cell>
          <cell r="K584">
            <v>6</v>
          </cell>
          <cell r="L584" t="str">
            <v>Selective private</v>
          </cell>
          <cell r="M584">
            <v>2</v>
          </cell>
          <cell r="N584">
            <v>1</v>
          </cell>
          <cell r="O584">
            <v>0</v>
          </cell>
          <cell r="P584">
            <v>3</v>
          </cell>
          <cell r="Q584">
            <v>4736.2461000000003</v>
          </cell>
          <cell r="R584">
            <v>9178.6425999999992</v>
          </cell>
          <cell r="S584">
            <v>0</v>
          </cell>
          <cell r="T584">
            <v>0</v>
          </cell>
          <cell r="U584">
            <v>0</v>
          </cell>
          <cell r="V584">
            <v>16420</v>
          </cell>
          <cell r="W584">
            <v>20548</v>
          </cell>
          <cell r="X584">
            <v>35071</v>
          </cell>
          <cell r="Y584">
            <v>15420</v>
          </cell>
          <cell r="Z584">
            <v>0.70473537604456804</v>
          </cell>
          <cell r="AA584">
            <v>0.63015873015873003</v>
          </cell>
          <cell r="AB584">
            <v>10392</v>
          </cell>
          <cell r="AC584">
            <v>66936.215686274503</v>
          </cell>
          <cell r="AE584">
            <v>1115</v>
          </cell>
          <cell r="AF584">
            <v>22442</v>
          </cell>
          <cell r="AG584">
            <v>0.40130000999999998</v>
          </cell>
          <cell r="AH584">
            <v>50900</v>
          </cell>
          <cell r="AJ584">
            <v>223722000</v>
          </cell>
          <cell r="AK584">
            <v>96719768</v>
          </cell>
          <cell r="AL584">
            <v>9.2393056000000001E-2</v>
          </cell>
          <cell r="AM584">
            <v>0.12118044</v>
          </cell>
          <cell r="AN584">
            <v>0.1249598</v>
          </cell>
          <cell r="AO584">
            <v>2.1148278999999999E-2</v>
          </cell>
          <cell r="AP584">
            <v>11.867611999999999</v>
          </cell>
          <cell r="AQ584">
            <v>30.969266999999999</v>
          </cell>
          <cell r="AR584">
            <v>0.1891253</v>
          </cell>
          <cell r="AS584">
            <v>16.312055999999998</v>
          </cell>
          <cell r="AT584">
            <v>9.4562649999999998E-2</v>
          </cell>
          <cell r="AU584">
            <v>13.806146999999999</v>
          </cell>
          <cell r="AV584">
            <v>26.761229</v>
          </cell>
          <cell r="AW584">
            <v>0</v>
          </cell>
        </row>
        <row r="585">
          <cell r="A585">
            <v>7120</v>
          </cell>
          <cell r="B585" t="str">
            <v>Des Moines Area Community College</v>
          </cell>
          <cell r="C585">
            <v>2</v>
          </cell>
          <cell r="D585" t="str">
            <v>IA</v>
          </cell>
          <cell r="E585">
            <v>19</v>
          </cell>
          <cell r="F585">
            <v>27501</v>
          </cell>
          <cell r="G585" t="str">
            <v>Des Moines</v>
          </cell>
          <cell r="H585">
            <v>19153</v>
          </cell>
          <cell r="I585" t="str">
            <v>Polk</v>
          </cell>
          <cell r="J585">
            <v>50023</v>
          </cell>
          <cell r="K585">
            <v>9</v>
          </cell>
          <cell r="L585" t="str">
            <v>Two-year (public and private not-for-profit)</v>
          </cell>
          <cell r="M585">
            <v>1</v>
          </cell>
          <cell r="N585">
            <v>2</v>
          </cell>
          <cell r="O585">
            <v>1</v>
          </cell>
          <cell r="P585">
            <v>999</v>
          </cell>
          <cell r="Q585">
            <v>2978.2627000000002</v>
          </cell>
          <cell r="R585">
            <v>3130.7534000000001</v>
          </cell>
          <cell r="S585">
            <v>0</v>
          </cell>
          <cell r="T585">
            <v>0</v>
          </cell>
          <cell r="U585">
            <v>0</v>
          </cell>
          <cell r="V585">
            <v>20167</v>
          </cell>
          <cell r="W585">
            <v>10998</v>
          </cell>
          <cell r="X585">
            <v>4170</v>
          </cell>
          <cell r="Y585">
            <v>2022</v>
          </cell>
          <cell r="Z585">
            <v>0.173515981735159</v>
          </cell>
          <cell r="AA585">
            <v>0.27676240208877201</v>
          </cell>
          <cell r="AB585">
            <v>7057</v>
          </cell>
          <cell r="AC585">
            <v>46151.407547169802</v>
          </cell>
          <cell r="AF585">
            <v>9499</v>
          </cell>
          <cell r="AH585">
            <v>34500</v>
          </cell>
          <cell r="AJ585">
            <v>76517973</v>
          </cell>
          <cell r="AK585">
            <v>40257572</v>
          </cell>
          <cell r="AL585">
            <v>2.9187123999999998E-2</v>
          </cell>
          <cell r="AM585">
            <v>3.4642662999999997E-2</v>
          </cell>
          <cell r="AN585">
            <v>1.7094017999999999E-2</v>
          </cell>
          <cell r="AO585">
            <v>2.9914530000000002E-2</v>
          </cell>
          <cell r="AP585">
            <v>1.2236574</v>
          </cell>
          <cell r="AQ585">
            <v>27.396328</v>
          </cell>
          <cell r="AR585">
            <v>18.422841999999999</v>
          </cell>
          <cell r="AS585">
            <v>27.464310000000001</v>
          </cell>
          <cell r="AT585">
            <v>4.1468391000000002</v>
          </cell>
          <cell r="AU585">
            <v>6.6621345999999999</v>
          </cell>
          <cell r="AV585">
            <v>0</v>
          </cell>
          <cell r="AW585">
            <v>14.683888</v>
          </cell>
        </row>
        <row r="586">
          <cell r="A586">
            <v>91</v>
          </cell>
          <cell r="B586" t="str">
            <v>Devry University, Devry Institute Of Technology And Denver Technical College</v>
          </cell>
          <cell r="C586">
            <v>2</v>
          </cell>
          <cell r="D586" t="str">
            <v>IL</v>
          </cell>
          <cell r="E586">
            <v>17</v>
          </cell>
          <cell r="F586">
            <v>24300</v>
          </cell>
          <cell r="G586" t="str">
            <v>Chicago</v>
          </cell>
          <cell r="H586">
            <v>17031</v>
          </cell>
          <cell r="I586" t="str">
            <v>Cook</v>
          </cell>
          <cell r="J586">
            <v>60618</v>
          </cell>
          <cell r="K586">
            <v>10</v>
          </cell>
          <cell r="L586" t="str">
            <v>Four-year for-profit</v>
          </cell>
          <cell r="M586">
            <v>3</v>
          </cell>
          <cell r="N586">
            <v>1</v>
          </cell>
          <cell r="O586">
            <v>0</v>
          </cell>
          <cell r="P586">
            <v>5</v>
          </cell>
          <cell r="Q586">
            <v>2567.4578000000001</v>
          </cell>
          <cell r="S586">
            <v>1</v>
          </cell>
          <cell r="T586">
            <v>0</v>
          </cell>
          <cell r="U586">
            <v>0</v>
          </cell>
          <cell r="V586">
            <v>48782</v>
          </cell>
          <cell r="W586">
            <v>30325</v>
          </cell>
          <cell r="X586">
            <v>17132</v>
          </cell>
          <cell r="Y586">
            <v>8371.9004000000004</v>
          </cell>
          <cell r="AA586">
            <v>0.29942207220627298</v>
          </cell>
          <cell r="AB586">
            <v>6660.9867999999997</v>
          </cell>
          <cell r="AC586">
            <v>46477.249491023103</v>
          </cell>
          <cell r="AF586">
            <v>19157.548999999999</v>
          </cell>
          <cell r="AG586">
            <v>0.24192025</v>
          </cell>
          <cell r="AK586">
            <v>8788314.5661335494</v>
          </cell>
          <cell r="AL586">
            <v>0.10066867</v>
          </cell>
          <cell r="AM586">
            <v>0.24918087999999999</v>
          </cell>
          <cell r="AN586">
            <v>0.14139083</v>
          </cell>
          <cell r="AO586">
            <v>1.5947843E-2</v>
          </cell>
          <cell r="AP586">
            <v>0</v>
          </cell>
          <cell r="AQ586">
            <v>31.270717999999999</v>
          </cell>
          <cell r="AR586">
            <v>0</v>
          </cell>
          <cell r="AS586">
            <v>0</v>
          </cell>
          <cell r="AT586">
            <v>0</v>
          </cell>
          <cell r="AU586">
            <v>68.729279000000005</v>
          </cell>
          <cell r="AV586">
            <v>0</v>
          </cell>
          <cell r="AW586">
            <v>0</v>
          </cell>
        </row>
        <row r="587">
          <cell r="A587">
            <v>3253</v>
          </cell>
          <cell r="B587" t="str">
            <v>Dickinson College</v>
          </cell>
          <cell r="C587">
            <v>1</v>
          </cell>
          <cell r="D587" t="str">
            <v>PA</v>
          </cell>
          <cell r="E587">
            <v>42</v>
          </cell>
          <cell r="F587">
            <v>19200</v>
          </cell>
          <cell r="G587" t="str">
            <v>Harrisburg</v>
          </cell>
          <cell r="H587">
            <v>42041</v>
          </cell>
          <cell r="I587" t="str">
            <v>Cumberland</v>
          </cell>
          <cell r="J587">
            <v>17013</v>
          </cell>
          <cell r="K587">
            <v>4</v>
          </cell>
          <cell r="L587" t="str">
            <v>Highly selective private</v>
          </cell>
          <cell r="M587">
            <v>2</v>
          </cell>
          <cell r="N587">
            <v>1</v>
          </cell>
          <cell r="O587">
            <v>0</v>
          </cell>
          <cell r="P587">
            <v>2</v>
          </cell>
          <cell r="Q587">
            <v>10495.358</v>
          </cell>
          <cell r="R587">
            <v>16881.634999999998</v>
          </cell>
          <cell r="S587">
            <v>0</v>
          </cell>
          <cell r="T587">
            <v>0</v>
          </cell>
          <cell r="U587">
            <v>0</v>
          </cell>
          <cell r="V587">
            <v>2396</v>
          </cell>
          <cell r="W587">
            <v>2115</v>
          </cell>
          <cell r="X587">
            <v>47692</v>
          </cell>
          <cell r="Y587">
            <v>24450</v>
          </cell>
          <cell r="Z587">
            <v>0.85621970920839996</v>
          </cell>
          <cell r="AA587">
            <v>0.78818737270875705</v>
          </cell>
          <cell r="AB587">
            <v>8726</v>
          </cell>
          <cell r="AC587">
            <v>54648.131249999999</v>
          </cell>
          <cell r="AE587">
            <v>1235</v>
          </cell>
          <cell r="AF587">
            <v>15278</v>
          </cell>
          <cell r="AG587">
            <v>0.55559999000000004</v>
          </cell>
          <cell r="AH587">
            <v>52100</v>
          </cell>
          <cell r="AJ587">
            <v>39231015</v>
          </cell>
          <cell r="AK587">
            <v>21031102</v>
          </cell>
          <cell r="AL587">
            <v>2.6477542E-2</v>
          </cell>
          <cell r="AM587">
            <v>1.1347517E-2</v>
          </cell>
          <cell r="AN587">
            <v>1.6548463999999999E-2</v>
          </cell>
          <cell r="AO587">
            <v>1.607565E-2</v>
          </cell>
          <cell r="AP587">
            <v>29.756098000000001</v>
          </cell>
          <cell r="AQ587">
            <v>5.3658538</v>
          </cell>
          <cell r="AR587">
            <v>0</v>
          </cell>
          <cell r="AS587">
            <v>10</v>
          </cell>
          <cell r="AT587">
            <v>0</v>
          </cell>
          <cell r="AU587">
            <v>18.048780000000001</v>
          </cell>
          <cell r="AV587">
            <v>36.829268999999996</v>
          </cell>
          <cell r="AW587">
            <v>0</v>
          </cell>
        </row>
        <row r="588">
          <cell r="A588">
            <v>2989</v>
          </cell>
          <cell r="B588" t="str">
            <v>Dickinson State University</v>
          </cell>
          <cell r="C588">
            <v>2</v>
          </cell>
          <cell r="D588" t="str">
            <v>ND</v>
          </cell>
          <cell r="E588">
            <v>38</v>
          </cell>
          <cell r="F588">
            <v>26410</v>
          </cell>
          <cell r="G588" t="str">
            <v>Dickinson</v>
          </cell>
          <cell r="H588">
            <v>38089</v>
          </cell>
          <cell r="I588" t="str">
            <v>Stark</v>
          </cell>
          <cell r="J588">
            <v>58601</v>
          </cell>
          <cell r="K588">
            <v>5</v>
          </cell>
          <cell r="L588" t="str">
            <v>Selective public</v>
          </cell>
          <cell r="M588">
            <v>1</v>
          </cell>
          <cell r="N588">
            <v>1</v>
          </cell>
          <cell r="O588">
            <v>1</v>
          </cell>
          <cell r="P588">
            <v>5</v>
          </cell>
          <cell r="Q588">
            <v>2710.4629</v>
          </cell>
          <cell r="R588">
            <v>6482.0048999999999</v>
          </cell>
          <cell r="S588">
            <v>0</v>
          </cell>
          <cell r="T588">
            <v>0</v>
          </cell>
          <cell r="U588">
            <v>0</v>
          </cell>
          <cell r="V588">
            <v>1449</v>
          </cell>
          <cell r="W588">
            <v>2012</v>
          </cell>
          <cell r="X588">
            <v>6050</v>
          </cell>
          <cell r="Y588">
            <v>2378</v>
          </cell>
          <cell r="Z588">
            <v>0.37898089171974503</v>
          </cell>
          <cell r="AA588">
            <v>0.25657894736842102</v>
          </cell>
          <cell r="AB588">
            <v>6315</v>
          </cell>
          <cell r="AC588">
            <v>40667.577464788701</v>
          </cell>
          <cell r="AD588">
            <v>885</v>
          </cell>
          <cell r="AF588">
            <v>8757</v>
          </cell>
          <cell r="AG588">
            <v>0.51319999000000005</v>
          </cell>
          <cell r="AH588">
            <v>37000</v>
          </cell>
          <cell r="AI588">
            <v>1920.7041999999999</v>
          </cell>
          <cell r="AJ588">
            <v>11663307</v>
          </cell>
          <cell r="AK588">
            <v>5772259</v>
          </cell>
          <cell r="AL588">
            <v>1.9880714999999998E-3</v>
          </cell>
          <cell r="AM588">
            <v>5.9642148999999997E-3</v>
          </cell>
          <cell r="AN588">
            <v>3.9761429999999997E-3</v>
          </cell>
          <cell r="AO588">
            <v>9.9403579000000002E-3</v>
          </cell>
          <cell r="AP588">
            <v>2.6755852999999998</v>
          </cell>
          <cell r="AQ588">
            <v>35.451504</v>
          </cell>
          <cell r="AR588">
            <v>17.056856</v>
          </cell>
          <cell r="AS588">
            <v>7.3578596000000003</v>
          </cell>
          <cell r="AT588">
            <v>0</v>
          </cell>
          <cell r="AU588">
            <v>14.046824000000001</v>
          </cell>
          <cell r="AV588">
            <v>23.411370999999999</v>
          </cell>
          <cell r="AW588">
            <v>0</v>
          </cell>
        </row>
        <row r="589">
          <cell r="A589">
            <v>37243</v>
          </cell>
          <cell r="B589" t="str">
            <v>Digipen Institute Of Technology</v>
          </cell>
          <cell r="C589">
            <v>4</v>
          </cell>
          <cell r="D589" t="str">
            <v>WA</v>
          </cell>
          <cell r="E589">
            <v>53</v>
          </cell>
          <cell r="F589">
            <v>39400</v>
          </cell>
          <cell r="G589" t="str">
            <v>Seattle</v>
          </cell>
          <cell r="H589">
            <v>53033</v>
          </cell>
          <cell r="I589" t="str">
            <v>King</v>
          </cell>
          <cell r="J589">
            <v>98052</v>
          </cell>
          <cell r="K589">
            <v>10</v>
          </cell>
          <cell r="L589" t="str">
            <v>Four-year for-profit</v>
          </cell>
          <cell r="M589">
            <v>3</v>
          </cell>
          <cell r="N589">
            <v>1</v>
          </cell>
          <cell r="O589">
            <v>0</v>
          </cell>
          <cell r="P589">
            <v>999</v>
          </cell>
          <cell r="R589">
            <v>6652.8065999999999</v>
          </cell>
          <cell r="S589">
            <v>0</v>
          </cell>
          <cell r="T589">
            <v>0</v>
          </cell>
          <cell r="U589">
            <v>0</v>
          </cell>
          <cell r="V589">
            <v>894</v>
          </cell>
          <cell r="X589">
            <v>27360</v>
          </cell>
          <cell r="Z589">
            <v>0.54216867469879504</v>
          </cell>
          <cell r="AB589">
            <v>7659</v>
          </cell>
          <cell r="AD589">
            <v>1185</v>
          </cell>
          <cell r="AF589">
            <v>29738</v>
          </cell>
          <cell r="AG589">
            <v>0.33649999000000003</v>
          </cell>
          <cell r="AJ589">
            <v>6055011</v>
          </cell>
        </row>
        <row r="590">
          <cell r="A590">
            <v>2004</v>
          </cell>
          <cell r="B590" t="str">
            <v>Dillard University</v>
          </cell>
          <cell r="C590">
            <v>3</v>
          </cell>
          <cell r="D590" t="str">
            <v>LA</v>
          </cell>
          <cell r="E590">
            <v>22</v>
          </cell>
          <cell r="F590">
            <v>3300</v>
          </cell>
          <cell r="G590" t="str">
            <v>New Orleans</v>
          </cell>
          <cell r="H590">
            <v>22071</v>
          </cell>
          <cell r="I590" t="str">
            <v>Orleans</v>
          </cell>
          <cell r="J590">
            <v>70122</v>
          </cell>
          <cell r="K590">
            <v>6</v>
          </cell>
          <cell r="L590" t="str">
            <v>Selective private</v>
          </cell>
          <cell r="M590">
            <v>2</v>
          </cell>
          <cell r="N590">
            <v>1</v>
          </cell>
          <cell r="O590">
            <v>0</v>
          </cell>
          <cell r="P590">
            <v>3</v>
          </cell>
          <cell r="Q590">
            <v>5760.4486999999999</v>
          </cell>
          <cell r="R590">
            <v>10478.295</v>
          </cell>
          <cell r="S590">
            <v>0</v>
          </cell>
          <cell r="T590">
            <v>1</v>
          </cell>
          <cell r="U590">
            <v>0</v>
          </cell>
          <cell r="V590">
            <v>1183</v>
          </cell>
          <cell r="W590">
            <v>1953</v>
          </cell>
          <cell r="X590">
            <v>16252</v>
          </cell>
          <cell r="Y590">
            <v>9445</v>
          </cell>
          <cell r="Z590">
            <v>0.45664739884393002</v>
          </cell>
          <cell r="AA590">
            <v>0.39018691588784998</v>
          </cell>
          <cell r="AB590">
            <v>6288</v>
          </cell>
          <cell r="AC590">
            <v>53050.125</v>
          </cell>
          <cell r="AD590">
            <v>870</v>
          </cell>
          <cell r="AE590">
            <v>925</v>
          </cell>
          <cell r="AF590">
            <v>15295</v>
          </cell>
          <cell r="AG590">
            <v>0.64560002000000005</v>
          </cell>
          <cell r="AH590">
            <v>34000</v>
          </cell>
          <cell r="AJ590">
            <v>15725514</v>
          </cell>
          <cell r="AK590">
            <v>8423371</v>
          </cell>
          <cell r="AL590">
            <v>5.1203277000000001E-4</v>
          </cell>
          <cell r="AM590">
            <v>0.98873526</v>
          </cell>
          <cell r="AN590">
            <v>2.5601638000000001E-3</v>
          </cell>
          <cell r="AO590">
            <v>0</v>
          </cell>
          <cell r="AP590">
            <v>7.8125</v>
          </cell>
          <cell r="AQ590">
            <v>12.5</v>
          </cell>
          <cell r="AR590">
            <v>34.375</v>
          </cell>
          <cell r="AS590">
            <v>0</v>
          </cell>
          <cell r="AT590">
            <v>5.2083329999999997</v>
          </cell>
          <cell r="AU590">
            <v>23.4375</v>
          </cell>
          <cell r="AV590">
            <v>16.666665999999999</v>
          </cell>
          <cell r="AW590">
            <v>0</v>
          </cell>
        </row>
        <row r="591">
          <cell r="A591">
            <v>3671</v>
          </cell>
          <cell r="B591" t="str">
            <v>Dixie State University</v>
          </cell>
          <cell r="C591">
            <v>4</v>
          </cell>
          <cell r="D591" t="str">
            <v>UT</v>
          </cell>
          <cell r="E591">
            <v>49</v>
          </cell>
          <cell r="F591">
            <v>35901</v>
          </cell>
          <cell r="G591" t="str">
            <v>St. George</v>
          </cell>
          <cell r="H591">
            <v>49053</v>
          </cell>
          <cell r="I591" t="str">
            <v>Washington</v>
          </cell>
          <cell r="J591">
            <v>84770</v>
          </cell>
          <cell r="K591">
            <v>7</v>
          </cell>
          <cell r="L591" t="str">
            <v>Nonselective four-year public</v>
          </cell>
          <cell r="M591">
            <v>1</v>
          </cell>
          <cell r="N591">
            <v>1</v>
          </cell>
          <cell r="O591">
            <v>1</v>
          </cell>
          <cell r="P591">
            <v>999</v>
          </cell>
          <cell r="Q591">
            <v>1712.4621999999999</v>
          </cell>
          <cell r="R591">
            <v>2457.7925</v>
          </cell>
          <cell r="S591">
            <v>0</v>
          </cell>
          <cell r="T591">
            <v>0</v>
          </cell>
          <cell r="U591">
            <v>0</v>
          </cell>
          <cell r="V591">
            <v>8350</v>
          </cell>
          <cell r="W591">
            <v>6350</v>
          </cell>
          <cell r="X591">
            <v>4456</v>
          </cell>
          <cell r="Y591">
            <v>1480</v>
          </cell>
          <cell r="Z591">
            <v>0.418079096045197</v>
          </cell>
          <cell r="AB591">
            <v>6490</v>
          </cell>
          <cell r="AC591">
            <v>42556.268817204298</v>
          </cell>
          <cell r="AF591">
            <v>14350</v>
          </cell>
          <cell r="AH591">
            <v>34600</v>
          </cell>
          <cell r="AI591">
            <v>1997.2545</v>
          </cell>
          <cell r="AJ591">
            <v>20317049</v>
          </cell>
          <cell r="AK591">
            <v>10939888</v>
          </cell>
          <cell r="AL591">
            <v>1.0393701E-2</v>
          </cell>
          <cell r="AM591">
            <v>3.9370079000000001E-3</v>
          </cell>
          <cell r="AN591">
            <v>2.0944882000000001E-2</v>
          </cell>
          <cell r="AO591">
            <v>4.5669292999999996E-3</v>
          </cell>
          <cell r="AP591">
            <v>4.2575282999999997</v>
          </cell>
          <cell r="AQ591">
            <v>19.314641999999999</v>
          </cell>
          <cell r="AR591">
            <v>3.4267911999999998</v>
          </cell>
          <cell r="AS591">
            <v>23.883697999999999</v>
          </cell>
          <cell r="AT591">
            <v>1.1422638000000001</v>
          </cell>
          <cell r="AU591">
            <v>15.472481999999999</v>
          </cell>
          <cell r="AV591">
            <v>12.876428000000001</v>
          </cell>
          <cell r="AW591">
            <v>19.626169000000001</v>
          </cell>
        </row>
        <row r="592">
          <cell r="A592">
            <v>2544</v>
          </cell>
          <cell r="B592" t="str">
            <v>Doane College</v>
          </cell>
          <cell r="C592">
            <v>2</v>
          </cell>
          <cell r="D592" t="str">
            <v>NE</v>
          </cell>
          <cell r="E592">
            <v>31</v>
          </cell>
          <cell r="F592">
            <v>28101</v>
          </cell>
          <cell r="G592" t="str">
            <v>Lincoln</v>
          </cell>
          <cell r="H592">
            <v>31151</v>
          </cell>
          <cell r="I592" t="str">
            <v>Saline</v>
          </cell>
          <cell r="J592">
            <v>68333</v>
          </cell>
          <cell r="K592">
            <v>6</v>
          </cell>
          <cell r="L592" t="str">
            <v>Selective private</v>
          </cell>
          <cell r="M592">
            <v>2</v>
          </cell>
          <cell r="N592">
            <v>1</v>
          </cell>
          <cell r="O592">
            <v>0</v>
          </cell>
          <cell r="P592">
            <v>4</v>
          </cell>
          <cell r="Q592">
            <v>4135.5102999999999</v>
          </cell>
          <cell r="R592">
            <v>5415.4937</v>
          </cell>
          <cell r="S592">
            <v>0</v>
          </cell>
          <cell r="T592">
            <v>0</v>
          </cell>
          <cell r="U592">
            <v>0</v>
          </cell>
          <cell r="V592">
            <v>1839</v>
          </cell>
          <cell r="W592">
            <v>2135</v>
          </cell>
          <cell r="X592">
            <v>20208.188999999998</v>
          </cell>
          <cell r="Y592">
            <v>12820</v>
          </cell>
          <cell r="Z592">
            <v>0.60617760617760597</v>
          </cell>
          <cell r="AA592">
            <v>0.61594202898550698</v>
          </cell>
          <cell r="AB592">
            <v>5575.1225999999997</v>
          </cell>
          <cell r="AC592">
            <v>45804.093333333301</v>
          </cell>
          <cell r="AD592">
            <v>975</v>
          </cell>
          <cell r="AF592">
            <v>17693</v>
          </cell>
          <cell r="AG592">
            <v>0.28270000000000001</v>
          </cell>
          <cell r="AH592">
            <v>42300</v>
          </cell>
          <cell r="AJ592">
            <v>7596894.7210440403</v>
          </cell>
          <cell r="AK592">
            <v>8839370</v>
          </cell>
          <cell r="AL592">
            <v>8.5695450999999992E-3</v>
          </cell>
          <cell r="AM592">
            <v>2.6367832000000001E-2</v>
          </cell>
          <cell r="AN592">
            <v>1.8457482000000001E-2</v>
          </cell>
          <cell r="AO592">
            <v>6.5919580000000002E-3</v>
          </cell>
          <cell r="AP592">
            <v>4.1800642000000003</v>
          </cell>
          <cell r="AQ592">
            <v>44.372993000000001</v>
          </cell>
          <cell r="AR592">
            <v>1.9292605</v>
          </cell>
          <cell r="AS592">
            <v>0.64308679000000002</v>
          </cell>
          <cell r="AT592">
            <v>1.6077170000000001</v>
          </cell>
          <cell r="AU592">
            <v>15.434082999999999</v>
          </cell>
          <cell r="AV592">
            <v>31.832798</v>
          </cell>
          <cell r="AW592">
            <v>0</v>
          </cell>
        </row>
        <row r="593">
          <cell r="A593">
            <v>1913</v>
          </cell>
          <cell r="B593" t="str">
            <v>Dodge City Community College</v>
          </cell>
          <cell r="C593">
            <v>2</v>
          </cell>
          <cell r="D593" t="str">
            <v>KS</v>
          </cell>
          <cell r="E593">
            <v>20</v>
          </cell>
          <cell r="F593">
            <v>29003</v>
          </cell>
          <cell r="G593" t="str">
            <v>Dodge City</v>
          </cell>
          <cell r="H593">
            <v>20057</v>
          </cell>
          <cell r="I593" t="str">
            <v>Ford</v>
          </cell>
          <cell r="J593">
            <v>67801</v>
          </cell>
          <cell r="K593">
            <v>9</v>
          </cell>
          <cell r="L593" t="str">
            <v>Two-year (public and private not-for-profit)</v>
          </cell>
          <cell r="M593">
            <v>1</v>
          </cell>
          <cell r="N593">
            <v>2</v>
          </cell>
          <cell r="O593">
            <v>1</v>
          </cell>
          <cell r="P593">
            <v>999</v>
          </cell>
          <cell r="Q593">
            <v>2007.6927000000001</v>
          </cell>
          <cell r="R593">
            <v>3489.3879000000002</v>
          </cell>
          <cell r="S593">
            <v>0</v>
          </cell>
          <cell r="T593">
            <v>0</v>
          </cell>
          <cell r="U593">
            <v>0</v>
          </cell>
          <cell r="V593">
            <v>1785</v>
          </cell>
          <cell r="W593">
            <v>1999</v>
          </cell>
          <cell r="X593">
            <v>2700</v>
          </cell>
          <cell r="Y593">
            <v>1512</v>
          </cell>
          <cell r="Z593">
            <v>0.41450777202072497</v>
          </cell>
          <cell r="AA593">
            <v>0.35769230769230698</v>
          </cell>
          <cell r="AB593">
            <v>5132</v>
          </cell>
          <cell r="AC593">
            <v>35847.309090909002</v>
          </cell>
          <cell r="AF593">
            <v>6273</v>
          </cell>
          <cell r="AH593">
            <v>31400</v>
          </cell>
          <cell r="AJ593">
            <v>5897420</v>
          </cell>
          <cell r="AK593">
            <v>3799273</v>
          </cell>
          <cell r="AL593">
            <v>1.3506753E-2</v>
          </cell>
          <cell r="AM593">
            <v>4.7523762999999997E-2</v>
          </cell>
          <cell r="AN593">
            <v>0.14407204000000001</v>
          </cell>
          <cell r="AO593">
            <v>2.5012506999999998E-3</v>
          </cell>
          <cell r="AP593">
            <v>0.84388185000000004</v>
          </cell>
          <cell r="AQ593">
            <v>16.033753999999998</v>
          </cell>
          <cell r="AR593">
            <v>29.535865999999999</v>
          </cell>
          <cell r="AS593">
            <v>0</v>
          </cell>
          <cell r="AT593">
            <v>1.2658228</v>
          </cell>
          <cell r="AU593">
            <v>21.097045999999999</v>
          </cell>
          <cell r="AV593">
            <v>25.316455999999999</v>
          </cell>
          <cell r="AW593">
            <v>5.9071731999999999</v>
          </cell>
        </row>
        <row r="594">
          <cell r="A594">
            <v>2713</v>
          </cell>
          <cell r="B594" t="str">
            <v>Dominican College Of Blauvelt</v>
          </cell>
          <cell r="C594">
            <v>1</v>
          </cell>
          <cell r="D594" t="str">
            <v>NY</v>
          </cell>
          <cell r="E594">
            <v>36</v>
          </cell>
          <cell r="F594">
            <v>19600</v>
          </cell>
          <cell r="G594" t="str">
            <v>Newark</v>
          </cell>
          <cell r="H594">
            <v>36087</v>
          </cell>
          <cell r="I594" t="str">
            <v>Rockland</v>
          </cell>
          <cell r="J594">
            <v>10962</v>
          </cell>
          <cell r="K594">
            <v>6</v>
          </cell>
          <cell r="L594" t="str">
            <v>Selective private</v>
          </cell>
          <cell r="M594">
            <v>2</v>
          </cell>
          <cell r="N594">
            <v>1</v>
          </cell>
          <cell r="O594">
            <v>0</v>
          </cell>
          <cell r="P594">
            <v>5</v>
          </cell>
          <cell r="Q594">
            <v>3635.4468000000002</v>
          </cell>
          <cell r="R594">
            <v>6073.1068999999998</v>
          </cell>
          <cell r="S594">
            <v>0</v>
          </cell>
          <cell r="T594">
            <v>0</v>
          </cell>
          <cell r="U594">
            <v>0</v>
          </cell>
          <cell r="V594">
            <v>1527</v>
          </cell>
          <cell r="W594">
            <v>1636</v>
          </cell>
          <cell r="X594">
            <v>25702</v>
          </cell>
          <cell r="Y594">
            <v>13280</v>
          </cell>
          <cell r="Z594">
            <v>0.35649546827794498</v>
          </cell>
          <cell r="AA594">
            <v>0.752941176470588</v>
          </cell>
          <cell r="AB594">
            <v>7601</v>
          </cell>
          <cell r="AC594">
            <v>37129.921875</v>
          </cell>
          <cell r="AD594">
            <v>870</v>
          </cell>
          <cell r="AE594">
            <v>945</v>
          </cell>
          <cell r="AF594">
            <v>18185</v>
          </cell>
          <cell r="AG594">
            <v>0.28110000000000002</v>
          </cell>
          <cell r="AH594">
            <v>51000</v>
          </cell>
          <cell r="AJ594">
            <v>11782069</v>
          </cell>
          <cell r="AK594">
            <v>4931936</v>
          </cell>
          <cell r="AL594">
            <v>5.1790282E-2</v>
          </cell>
          <cell r="AM594">
            <v>0.15217391</v>
          </cell>
          <cell r="AN594">
            <v>0.10549872</v>
          </cell>
          <cell r="AO594">
            <v>0</v>
          </cell>
          <cell r="AP594">
            <v>3.6496350999999998</v>
          </cell>
          <cell r="AQ594">
            <v>17.153283999999999</v>
          </cell>
          <cell r="AR594">
            <v>46.350364999999996</v>
          </cell>
          <cell r="AS594">
            <v>2.189781</v>
          </cell>
          <cell r="AT594">
            <v>4.7445253999999997</v>
          </cell>
          <cell r="AU594">
            <v>8.3941602999999994</v>
          </cell>
          <cell r="AV594">
            <v>17.518248</v>
          </cell>
          <cell r="AW594">
            <v>0</v>
          </cell>
        </row>
        <row r="595">
          <cell r="A595">
            <v>1750</v>
          </cell>
          <cell r="B595" t="str">
            <v>Dominican University</v>
          </cell>
          <cell r="C595">
            <v>2</v>
          </cell>
          <cell r="D595" t="str">
            <v>IL</v>
          </cell>
          <cell r="E595">
            <v>17</v>
          </cell>
          <cell r="F595">
            <v>24300</v>
          </cell>
          <cell r="G595" t="str">
            <v>Chicago</v>
          </cell>
          <cell r="H595">
            <v>17031</v>
          </cell>
          <cell r="I595" t="str">
            <v>Cook</v>
          </cell>
          <cell r="J595">
            <v>60305</v>
          </cell>
          <cell r="K595">
            <v>6</v>
          </cell>
          <cell r="L595" t="str">
            <v>Selective private</v>
          </cell>
          <cell r="M595">
            <v>2</v>
          </cell>
          <cell r="N595">
            <v>1</v>
          </cell>
          <cell r="O595">
            <v>0</v>
          </cell>
          <cell r="P595">
            <v>4</v>
          </cell>
          <cell r="Q595">
            <v>4518.1752999999999</v>
          </cell>
          <cell r="R595">
            <v>7412.5951999999997</v>
          </cell>
          <cell r="S595">
            <v>0</v>
          </cell>
          <cell r="T595">
            <v>0</v>
          </cell>
          <cell r="U595">
            <v>0</v>
          </cell>
          <cell r="V595">
            <v>2069</v>
          </cell>
          <cell r="W595">
            <v>2317</v>
          </cell>
          <cell r="X595">
            <v>29770</v>
          </cell>
          <cell r="Y595">
            <v>14820</v>
          </cell>
          <cell r="Z595">
            <v>0.63114754098360604</v>
          </cell>
          <cell r="AA595">
            <v>0.64052287581699296</v>
          </cell>
          <cell r="AB595">
            <v>6685</v>
          </cell>
          <cell r="AC595">
            <v>51143.5222222222</v>
          </cell>
          <cell r="AD595">
            <v>945</v>
          </cell>
          <cell r="AF595">
            <v>13139</v>
          </cell>
          <cell r="AG595">
            <v>0.40029999999999999</v>
          </cell>
          <cell r="AH595">
            <v>44400</v>
          </cell>
          <cell r="AJ595">
            <v>25822778</v>
          </cell>
          <cell r="AK595">
            <v>11439934</v>
          </cell>
          <cell r="AL595">
            <v>1.0647736999999999E-2</v>
          </cell>
          <cell r="AM595">
            <v>5.4125998000000002E-2</v>
          </cell>
          <cell r="AN595">
            <v>0.13753328000000001</v>
          </cell>
          <cell r="AO595">
            <v>1.6858917000000001E-2</v>
          </cell>
          <cell r="AP595">
            <v>13.089005</v>
          </cell>
          <cell r="AQ595">
            <v>35.602093000000004</v>
          </cell>
          <cell r="AR595">
            <v>0</v>
          </cell>
          <cell r="AS595">
            <v>7.3298430000000003</v>
          </cell>
          <cell r="AT595">
            <v>2.617801</v>
          </cell>
          <cell r="AU595">
            <v>11.518325000000001</v>
          </cell>
          <cell r="AV595">
            <v>29.842932000000001</v>
          </cell>
          <cell r="AW595">
            <v>0</v>
          </cell>
        </row>
        <row r="596">
          <cell r="A596">
            <v>1196</v>
          </cell>
          <cell r="B596" t="str">
            <v>Dominican University Of California</v>
          </cell>
          <cell r="C596">
            <v>4</v>
          </cell>
          <cell r="D596" t="str">
            <v>CA</v>
          </cell>
          <cell r="E596">
            <v>6</v>
          </cell>
          <cell r="F596">
            <v>37800</v>
          </cell>
          <cell r="G596" t="str">
            <v>San Francisco</v>
          </cell>
          <cell r="H596">
            <v>6041</v>
          </cell>
          <cell r="I596" t="str">
            <v>Marin</v>
          </cell>
          <cell r="J596">
            <v>94901</v>
          </cell>
          <cell r="K596">
            <v>6</v>
          </cell>
          <cell r="L596" t="str">
            <v>Selective private</v>
          </cell>
          <cell r="M596">
            <v>2</v>
          </cell>
          <cell r="N596">
            <v>1</v>
          </cell>
          <cell r="O596">
            <v>0</v>
          </cell>
          <cell r="P596">
            <v>4</v>
          </cell>
          <cell r="Q596">
            <v>6081.2201999999997</v>
          </cell>
          <cell r="R596">
            <v>11081.925999999999</v>
          </cell>
          <cell r="S596">
            <v>0</v>
          </cell>
          <cell r="T596">
            <v>0</v>
          </cell>
          <cell r="U596">
            <v>0</v>
          </cell>
          <cell r="V596">
            <v>1603</v>
          </cell>
          <cell r="W596">
            <v>1369</v>
          </cell>
          <cell r="X596">
            <v>41730</v>
          </cell>
          <cell r="Y596">
            <v>17606</v>
          </cell>
          <cell r="Z596">
            <v>0.53872053872053804</v>
          </cell>
          <cell r="AA596">
            <v>0.5</v>
          </cell>
          <cell r="AB596">
            <v>8770</v>
          </cell>
          <cell r="AC596">
            <v>49638.357142857101</v>
          </cell>
          <cell r="AD596">
            <v>1045</v>
          </cell>
          <cell r="AF596">
            <v>26060</v>
          </cell>
          <cell r="AG596">
            <v>0.22480000999999999</v>
          </cell>
          <cell r="AH596">
            <v>51400</v>
          </cell>
          <cell r="AJ596">
            <v>22997586</v>
          </cell>
          <cell r="AK596">
            <v>8872164</v>
          </cell>
          <cell r="AL596">
            <v>0.11627907</v>
          </cell>
          <cell r="AM596">
            <v>6.6596194999999997E-2</v>
          </cell>
          <cell r="AN596">
            <v>9.9365748000000004E-2</v>
          </cell>
          <cell r="AO596">
            <v>2.6427062000000001E-2</v>
          </cell>
          <cell r="AP596">
            <v>11.055275999999999</v>
          </cell>
          <cell r="AQ596">
            <v>18.090451999999999</v>
          </cell>
          <cell r="AR596">
            <v>35.175879999999999</v>
          </cell>
          <cell r="AS596">
            <v>17.58794</v>
          </cell>
          <cell r="AT596">
            <v>0</v>
          </cell>
          <cell r="AU596">
            <v>3.0150754000000002</v>
          </cell>
          <cell r="AV596">
            <v>15.075377</v>
          </cell>
          <cell r="AW596">
            <v>0</v>
          </cell>
        </row>
        <row r="597">
          <cell r="A597">
            <v>1859</v>
          </cell>
          <cell r="B597" t="str">
            <v>Dordt College</v>
          </cell>
          <cell r="C597">
            <v>2</v>
          </cell>
          <cell r="D597" t="str">
            <v>IA</v>
          </cell>
          <cell r="E597">
            <v>19</v>
          </cell>
          <cell r="F597">
            <v>27201</v>
          </cell>
          <cell r="G597" t="str">
            <v>Sioux Center</v>
          </cell>
          <cell r="H597">
            <v>19167</v>
          </cell>
          <cell r="I597" t="str">
            <v>Sioux</v>
          </cell>
          <cell r="J597">
            <v>51250</v>
          </cell>
          <cell r="K597">
            <v>6</v>
          </cell>
          <cell r="L597" t="str">
            <v>Selective private</v>
          </cell>
          <cell r="M597">
            <v>2</v>
          </cell>
          <cell r="N597">
            <v>1</v>
          </cell>
          <cell r="O597">
            <v>0</v>
          </cell>
          <cell r="P597">
            <v>3</v>
          </cell>
          <cell r="Q597">
            <v>5454.5410000000002</v>
          </cell>
          <cell r="R597">
            <v>8759.2870999999996</v>
          </cell>
          <cell r="S597">
            <v>0</v>
          </cell>
          <cell r="T597">
            <v>0</v>
          </cell>
          <cell r="U597">
            <v>0</v>
          </cell>
          <cell r="V597">
            <v>1376</v>
          </cell>
          <cell r="W597">
            <v>1426</v>
          </cell>
          <cell r="X597">
            <v>27460</v>
          </cell>
          <cell r="Y597">
            <v>13350</v>
          </cell>
          <cell r="Z597">
            <v>0.61621621621621603</v>
          </cell>
          <cell r="AA597">
            <v>0.68035190615835694</v>
          </cell>
          <cell r="AB597">
            <v>5959</v>
          </cell>
          <cell r="AC597">
            <v>39585.333333333299</v>
          </cell>
          <cell r="AD597">
            <v>1080</v>
          </cell>
          <cell r="AE597">
            <v>1160</v>
          </cell>
          <cell r="AF597">
            <v>22541</v>
          </cell>
          <cell r="AG597">
            <v>0.24579999999999999</v>
          </cell>
          <cell r="AH597">
            <v>38400</v>
          </cell>
          <cell r="AJ597">
            <v>12003022</v>
          </cell>
          <cell r="AK597">
            <v>8241553</v>
          </cell>
          <cell r="AL597">
            <v>4.9295774999999998E-3</v>
          </cell>
          <cell r="AM597">
            <v>1.4084506999999999E-3</v>
          </cell>
          <cell r="AN597">
            <v>1.4084506999999999E-3</v>
          </cell>
          <cell r="AO597">
            <v>0.14084508000000001</v>
          </cell>
          <cell r="AP597">
            <v>9.2465753999999993</v>
          </cell>
          <cell r="AQ597">
            <v>21.917808999999998</v>
          </cell>
          <cell r="AR597">
            <v>0</v>
          </cell>
          <cell r="AS597">
            <v>7.1917809999999998</v>
          </cell>
          <cell r="AT597">
            <v>5.1369863000000002</v>
          </cell>
          <cell r="AU597">
            <v>26.027397000000001</v>
          </cell>
          <cell r="AV597">
            <v>30.479451999999998</v>
          </cell>
          <cell r="AW597">
            <v>0</v>
          </cell>
        </row>
        <row r="598">
          <cell r="A598">
            <v>4692</v>
          </cell>
          <cell r="B598" t="str">
            <v>Dorsey School Of Business</v>
          </cell>
          <cell r="C598">
            <v>2</v>
          </cell>
          <cell r="D598" t="str">
            <v>MI</v>
          </cell>
          <cell r="E598">
            <v>26</v>
          </cell>
          <cell r="F598">
            <v>11600</v>
          </cell>
          <cell r="G598" t="str">
            <v>Detroit</v>
          </cell>
          <cell r="H598">
            <v>26099</v>
          </cell>
          <cell r="I598" t="str">
            <v>Macomb</v>
          </cell>
          <cell r="J598">
            <v>48066</v>
          </cell>
          <cell r="K598">
            <v>12</v>
          </cell>
          <cell r="L598" t="str">
            <v>Less than two-year schools of any type</v>
          </cell>
          <cell r="M598">
            <v>3</v>
          </cell>
          <cell r="N598">
            <v>3</v>
          </cell>
          <cell r="O598">
            <v>0</v>
          </cell>
          <cell r="P598">
            <v>999</v>
          </cell>
          <cell r="Q598">
            <v>7790.1538</v>
          </cell>
          <cell r="R598">
            <v>32577.455000000002</v>
          </cell>
          <cell r="S598">
            <v>0</v>
          </cell>
          <cell r="T598">
            <v>0</v>
          </cell>
          <cell r="U598">
            <v>0</v>
          </cell>
          <cell r="V598">
            <v>1898</v>
          </cell>
          <cell r="W598">
            <v>520</v>
          </cell>
          <cell r="X598">
            <v>19033.846000000001</v>
          </cell>
          <cell r="Y598">
            <v>8070</v>
          </cell>
          <cell r="AF598">
            <v>24410.254000000001</v>
          </cell>
          <cell r="AH598">
            <v>22800</v>
          </cell>
          <cell r="AJ598">
            <v>6168345</v>
          </cell>
          <cell r="AK598">
            <v>1140152</v>
          </cell>
          <cell r="AL598">
            <v>2.0986695E-2</v>
          </cell>
          <cell r="AM598">
            <v>0.37300232</v>
          </cell>
          <cell r="AN598">
            <v>3.1761761999999999E-2</v>
          </cell>
          <cell r="AO598">
            <v>2.7777778000000002E-3</v>
          </cell>
          <cell r="AP598">
            <v>0</v>
          </cell>
          <cell r="AQ598">
            <v>16.247139000000001</v>
          </cell>
          <cell r="AR598">
            <v>45.766590000000001</v>
          </cell>
          <cell r="AS598">
            <v>0</v>
          </cell>
          <cell r="AT598">
            <v>0</v>
          </cell>
          <cell r="AU598">
            <v>37.986271000000002</v>
          </cell>
          <cell r="AV598">
            <v>0</v>
          </cell>
          <cell r="AW598">
            <v>0</v>
          </cell>
        </row>
        <row r="599">
          <cell r="A599">
            <v>25882</v>
          </cell>
          <cell r="B599" t="str">
            <v>Douglas J Aveda Institute</v>
          </cell>
          <cell r="C599">
            <v>2</v>
          </cell>
          <cell r="D599" t="str">
            <v>MI</v>
          </cell>
          <cell r="E599">
            <v>26</v>
          </cell>
          <cell r="F599">
            <v>11700</v>
          </cell>
          <cell r="G599" t="str">
            <v>Lansing</v>
          </cell>
          <cell r="H599">
            <v>26065</v>
          </cell>
          <cell r="I599" t="str">
            <v>Ingham</v>
          </cell>
          <cell r="J599">
            <v>48823</v>
          </cell>
          <cell r="K599">
            <v>12</v>
          </cell>
          <cell r="L599" t="str">
            <v>Less than two-year schools of any type</v>
          </cell>
          <cell r="M599">
            <v>3</v>
          </cell>
          <cell r="N599">
            <v>3</v>
          </cell>
          <cell r="O599">
            <v>0</v>
          </cell>
          <cell r="P599">
            <v>999</v>
          </cell>
          <cell r="Q599">
            <v>1729.0786000000001</v>
          </cell>
          <cell r="R599">
            <v>3669.4872999999998</v>
          </cell>
          <cell r="S599">
            <v>0</v>
          </cell>
          <cell r="T599">
            <v>0</v>
          </cell>
          <cell r="U599">
            <v>0</v>
          </cell>
          <cell r="V599">
            <v>977</v>
          </cell>
          <cell r="W599">
            <v>110</v>
          </cell>
          <cell r="AF599">
            <v>18867</v>
          </cell>
          <cell r="AH599">
            <v>23100</v>
          </cell>
          <cell r="AJ599">
            <v>2560545</v>
          </cell>
          <cell r="AK599">
            <v>332999</v>
          </cell>
          <cell r="AL599">
            <v>2.7272727E-2</v>
          </cell>
          <cell r="AM599">
            <v>5.4545455E-2</v>
          </cell>
          <cell r="AN599">
            <v>6.3636363000000001E-2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100</v>
          </cell>
        </row>
        <row r="600">
          <cell r="A600">
            <v>2667</v>
          </cell>
          <cell r="B600" t="str">
            <v>Dowling College</v>
          </cell>
          <cell r="C600">
            <v>1</v>
          </cell>
          <cell r="D600" t="str">
            <v>NY</v>
          </cell>
          <cell r="E600">
            <v>36</v>
          </cell>
          <cell r="F600">
            <v>19400</v>
          </cell>
          <cell r="G600" t="str">
            <v>New York</v>
          </cell>
          <cell r="H600">
            <v>36103</v>
          </cell>
          <cell r="I600" t="str">
            <v>Suffolk</v>
          </cell>
          <cell r="J600">
            <v>11769</v>
          </cell>
          <cell r="K600">
            <v>6</v>
          </cell>
          <cell r="L600" t="str">
            <v>Selective private</v>
          </cell>
          <cell r="M600">
            <v>2</v>
          </cell>
          <cell r="N600">
            <v>1</v>
          </cell>
          <cell r="O600">
            <v>0</v>
          </cell>
          <cell r="P600">
            <v>5</v>
          </cell>
          <cell r="Q600">
            <v>3403.1716000000001</v>
          </cell>
          <cell r="R600">
            <v>6067.9521000000004</v>
          </cell>
          <cell r="S600">
            <v>0</v>
          </cell>
          <cell r="T600">
            <v>0</v>
          </cell>
          <cell r="U600">
            <v>0</v>
          </cell>
          <cell r="V600">
            <v>2314</v>
          </cell>
          <cell r="W600">
            <v>5680</v>
          </cell>
          <cell r="X600">
            <v>29500</v>
          </cell>
          <cell r="Y600">
            <v>14090</v>
          </cell>
          <cell r="Z600">
            <v>0.340757238307349</v>
          </cell>
          <cell r="AA600">
            <v>0.86101694915254201</v>
          </cell>
          <cell r="AB600">
            <v>8003</v>
          </cell>
          <cell r="AC600">
            <v>60548.3613445378</v>
          </cell>
          <cell r="AF600">
            <v>20762</v>
          </cell>
          <cell r="AG600">
            <v>0.2172</v>
          </cell>
          <cell r="AH600">
            <v>43000</v>
          </cell>
          <cell r="AJ600">
            <v>27360869</v>
          </cell>
          <cell r="AK600">
            <v>19558776</v>
          </cell>
          <cell r="AL600">
            <v>2.2553655999999998E-2</v>
          </cell>
          <cell r="AM600">
            <v>0.11204074</v>
          </cell>
          <cell r="AN600">
            <v>0.16806111000000001</v>
          </cell>
          <cell r="AO600">
            <v>2.182612E-3</v>
          </cell>
          <cell r="AP600">
            <v>5.8303884999999998</v>
          </cell>
          <cell r="AQ600">
            <v>33.215546000000003</v>
          </cell>
          <cell r="AR600">
            <v>0</v>
          </cell>
          <cell r="AS600">
            <v>11.837456</v>
          </cell>
          <cell r="AT600">
            <v>0</v>
          </cell>
          <cell r="AU600">
            <v>9.0106009999999994</v>
          </cell>
          <cell r="AV600">
            <v>39.752651</v>
          </cell>
          <cell r="AW600">
            <v>0.35335689999999997</v>
          </cell>
        </row>
        <row r="601">
          <cell r="A601">
            <v>22239</v>
          </cell>
          <cell r="B601" t="str">
            <v>Drake College Of Business</v>
          </cell>
          <cell r="C601">
            <v>1</v>
          </cell>
          <cell r="D601" t="str">
            <v>NJ</v>
          </cell>
          <cell r="E601">
            <v>34</v>
          </cell>
          <cell r="F601">
            <v>19600</v>
          </cell>
          <cell r="G601" t="str">
            <v>Newark</v>
          </cell>
          <cell r="H601">
            <v>34013</v>
          </cell>
          <cell r="I601" t="str">
            <v>Essex</v>
          </cell>
          <cell r="J601">
            <v>7102</v>
          </cell>
          <cell r="K601">
            <v>12</v>
          </cell>
          <cell r="L601" t="str">
            <v>Less than two-year schools of any type</v>
          </cell>
          <cell r="M601">
            <v>3</v>
          </cell>
          <cell r="N601">
            <v>3</v>
          </cell>
          <cell r="O601">
            <v>0</v>
          </cell>
          <cell r="P601">
            <v>999</v>
          </cell>
          <cell r="Q601">
            <v>9738.3701000000001</v>
          </cell>
          <cell r="R601">
            <v>2726.7354</v>
          </cell>
          <cell r="S601">
            <v>0</v>
          </cell>
          <cell r="T601">
            <v>0</v>
          </cell>
          <cell r="U601">
            <v>0</v>
          </cell>
          <cell r="V601">
            <v>2468</v>
          </cell>
          <cell r="W601">
            <v>263</v>
          </cell>
          <cell r="Y601">
            <v>3400</v>
          </cell>
          <cell r="AF601">
            <v>20014.294999999998</v>
          </cell>
          <cell r="AH601">
            <v>25200</v>
          </cell>
          <cell r="AJ601">
            <v>4796563.3237439198</v>
          </cell>
          <cell r="AK601">
            <v>136095</v>
          </cell>
          <cell r="AL601">
            <v>0</v>
          </cell>
          <cell r="AM601">
            <v>0.65779465000000004</v>
          </cell>
          <cell r="AN601">
            <v>0.17110265999999999</v>
          </cell>
          <cell r="AO601">
            <v>4.9429659000000001E-2</v>
          </cell>
          <cell r="AP601">
            <v>0</v>
          </cell>
          <cell r="AQ601">
            <v>20.689654999999998</v>
          </cell>
          <cell r="AR601">
            <v>79.310349000000002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</row>
        <row r="602">
          <cell r="A602">
            <v>1860</v>
          </cell>
          <cell r="B602" t="str">
            <v>Drake University</v>
          </cell>
          <cell r="C602">
            <v>2</v>
          </cell>
          <cell r="D602" t="str">
            <v>IA</v>
          </cell>
          <cell r="E602">
            <v>19</v>
          </cell>
          <cell r="F602">
            <v>27501</v>
          </cell>
          <cell r="G602" t="str">
            <v>Des Moines</v>
          </cell>
          <cell r="H602">
            <v>19153</v>
          </cell>
          <cell r="I602" t="str">
            <v>Polk</v>
          </cell>
          <cell r="J602">
            <v>50311</v>
          </cell>
          <cell r="K602">
            <v>6</v>
          </cell>
          <cell r="L602" t="str">
            <v>Selective private</v>
          </cell>
          <cell r="M602">
            <v>2</v>
          </cell>
          <cell r="N602">
            <v>1</v>
          </cell>
          <cell r="O602">
            <v>0</v>
          </cell>
          <cell r="P602">
            <v>3</v>
          </cell>
          <cell r="Q602">
            <v>6808.5165999999999</v>
          </cell>
          <cell r="R602">
            <v>7522.2641999999996</v>
          </cell>
          <cell r="S602">
            <v>0</v>
          </cell>
          <cell r="T602">
            <v>0</v>
          </cell>
          <cell r="U602">
            <v>0</v>
          </cell>
          <cell r="V602">
            <v>3383</v>
          </cell>
          <cell r="W602">
            <v>5126</v>
          </cell>
          <cell r="X602">
            <v>32246</v>
          </cell>
          <cell r="Y602">
            <v>17890</v>
          </cell>
          <cell r="Z602">
            <v>0.69885641677255395</v>
          </cell>
          <cell r="AA602">
            <v>0.73040752351097105</v>
          </cell>
          <cell r="AB602">
            <v>9108</v>
          </cell>
          <cell r="AC602">
            <v>56264.078431372502</v>
          </cell>
          <cell r="AD602">
            <v>1185</v>
          </cell>
          <cell r="AE602">
            <v>1155</v>
          </cell>
          <cell r="AF602">
            <v>20374</v>
          </cell>
          <cell r="AG602">
            <v>0.34050000000000002</v>
          </cell>
          <cell r="AH602">
            <v>55700</v>
          </cell>
          <cell r="AJ602">
            <v>37925798</v>
          </cell>
          <cell r="AK602">
            <v>32800124</v>
          </cell>
          <cell r="AL602">
            <v>2.5951557E-2</v>
          </cell>
          <cell r="AM602">
            <v>3.4948095999999998E-2</v>
          </cell>
          <cell r="AN602">
            <v>1.5570934E-2</v>
          </cell>
          <cell r="AO602">
            <v>5.6401382999999999E-2</v>
          </cell>
          <cell r="AP602">
            <v>13.990461</v>
          </cell>
          <cell r="AQ602">
            <v>28.775835000000001</v>
          </cell>
          <cell r="AR602">
            <v>6.6772656000000001</v>
          </cell>
          <cell r="AS602">
            <v>0.31796502999999998</v>
          </cell>
          <cell r="AT602">
            <v>0</v>
          </cell>
          <cell r="AU602">
            <v>12.718601</v>
          </cell>
          <cell r="AV602">
            <v>37.519874999999999</v>
          </cell>
          <cell r="AW602">
            <v>0</v>
          </cell>
        </row>
        <row r="603">
          <cell r="A603">
            <v>2603</v>
          </cell>
          <cell r="B603" t="str">
            <v>Drew University</v>
          </cell>
          <cell r="C603">
            <v>1</v>
          </cell>
          <cell r="D603" t="str">
            <v>NJ</v>
          </cell>
          <cell r="E603">
            <v>34</v>
          </cell>
          <cell r="F603">
            <v>19600</v>
          </cell>
          <cell r="G603" t="str">
            <v>Newark</v>
          </cell>
          <cell r="H603">
            <v>34027</v>
          </cell>
          <cell r="I603" t="str">
            <v>Morris</v>
          </cell>
          <cell r="J603">
            <v>7940</v>
          </cell>
          <cell r="K603">
            <v>6</v>
          </cell>
          <cell r="L603" t="str">
            <v>Selective private</v>
          </cell>
          <cell r="M603">
            <v>2</v>
          </cell>
          <cell r="N603">
            <v>1</v>
          </cell>
          <cell r="O603">
            <v>0</v>
          </cell>
          <cell r="P603">
            <v>3</v>
          </cell>
          <cell r="Q603">
            <v>8081.9673000000003</v>
          </cell>
          <cell r="R603">
            <v>11723.743</v>
          </cell>
          <cell r="S603">
            <v>0</v>
          </cell>
          <cell r="T603">
            <v>0</v>
          </cell>
          <cell r="U603">
            <v>0</v>
          </cell>
          <cell r="V603">
            <v>1493</v>
          </cell>
          <cell r="W603">
            <v>2412</v>
          </cell>
          <cell r="X603">
            <v>45214</v>
          </cell>
          <cell r="Y603">
            <v>24018</v>
          </cell>
          <cell r="Z603">
            <v>0.68805309734513198</v>
          </cell>
          <cell r="AA603">
            <v>0.75471698113207497</v>
          </cell>
          <cell r="AB603">
            <v>8538</v>
          </cell>
          <cell r="AC603">
            <v>66659.198630136903</v>
          </cell>
          <cell r="AD603">
            <v>1110</v>
          </cell>
          <cell r="AE603">
            <v>1210</v>
          </cell>
          <cell r="AF603">
            <v>20015</v>
          </cell>
          <cell r="AG603">
            <v>0.22570001000000001</v>
          </cell>
          <cell r="AH603">
            <v>50900</v>
          </cell>
          <cell r="AJ603">
            <v>28656600</v>
          </cell>
          <cell r="AK603">
            <v>19251098</v>
          </cell>
          <cell r="AL603">
            <v>5.7905010999999999E-2</v>
          </cell>
          <cell r="AM603">
            <v>3.3832139999999997E-2</v>
          </cell>
          <cell r="AN603">
            <v>4.6193882999999998E-2</v>
          </cell>
          <cell r="AO603">
            <v>1.7566688E-2</v>
          </cell>
          <cell r="AP603">
            <v>23.529411</v>
          </cell>
          <cell r="AQ603">
            <v>0</v>
          </cell>
          <cell r="AR603">
            <v>0</v>
          </cell>
          <cell r="AS603">
            <v>6.8111452999999997</v>
          </cell>
          <cell r="AT603">
            <v>0</v>
          </cell>
          <cell r="AU603">
            <v>21.052631000000002</v>
          </cell>
          <cell r="AV603">
            <v>48.606811999999998</v>
          </cell>
          <cell r="AW603">
            <v>0</v>
          </cell>
        </row>
        <row r="604">
          <cell r="A604">
            <v>2461</v>
          </cell>
          <cell r="B604" t="str">
            <v>Drury University</v>
          </cell>
          <cell r="C604">
            <v>2</v>
          </cell>
          <cell r="D604" t="str">
            <v>MO</v>
          </cell>
          <cell r="E604">
            <v>29</v>
          </cell>
          <cell r="F604">
            <v>29700</v>
          </cell>
          <cell r="G604" t="str">
            <v>Springfield</v>
          </cell>
          <cell r="H604">
            <v>29077</v>
          </cell>
          <cell r="I604" t="str">
            <v>Greene</v>
          </cell>
          <cell r="J604">
            <v>65802</v>
          </cell>
          <cell r="K604">
            <v>6</v>
          </cell>
          <cell r="L604" t="str">
            <v>Selective private</v>
          </cell>
          <cell r="M604">
            <v>2</v>
          </cell>
          <cell r="N604">
            <v>1</v>
          </cell>
          <cell r="O604">
            <v>0</v>
          </cell>
          <cell r="P604">
            <v>3</v>
          </cell>
          <cell r="Q604">
            <v>3362.0309999999999</v>
          </cell>
          <cell r="R604">
            <v>4762.7987999999996</v>
          </cell>
          <cell r="S604">
            <v>0</v>
          </cell>
          <cell r="T604">
            <v>0</v>
          </cell>
          <cell r="U604">
            <v>0</v>
          </cell>
          <cell r="V604">
            <v>4231</v>
          </cell>
          <cell r="W604">
            <v>4348</v>
          </cell>
          <cell r="X604">
            <v>23885</v>
          </cell>
          <cell r="Y604">
            <v>11204</v>
          </cell>
          <cell r="Z604">
            <v>0.56730769230769196</v>
          </cell>
          <cell r="AA604">
            <v>0.64507042253521096</v>
          </cell>
          <cell r="AB604">
            <v>7024</v>
          </cell>
          <cell r="AC604">
            <v>47990.168224298999</v>
          </cell>
          <cell r="AF604">
            <v>23806</v>
          </cell>
          <cell r="AG604">
            <v>0.19050001</v>
          </cell>
          <cell r="AH604">
            <v>32200</v>
          </cell>
          <cell r="AJ604">
            <v>25637609</v>
          </cell>
          <cell r="AK604">
            <v>14579686</v>
          </cell>
          <cell r="AL604">
            <v>1.2089809999999999E-2</v>
          </cell>
          <cell r="AM604">
            <v>2.7880583E-2</v>
          </cell>
          <cell r="AN604">
            <v>1.529731E-2</v>
          </cell>
          <cell r="AO604">
            <v>3.4048851999999998E-2</v>
          </cell>
          <cell r="AP604">
            <v>10.769231</v>
          </cell>
          <cell r="AQ604">
            <v>18.615385</v>
          </cell>
          <cell r="AR604">
            <v>2.9230768999999999</v>
          </cell>
          <cell r="AS604">
            <v>9.8461542000000009</v>
          </cell>
          <cell r="AT604">
            <v>12.461537999999999</v>
          </cell>
          <cell r="AU604">
            <v>17.076923000000001</v>
          </cell>
          <cell r="AV604">
            <v>28.307693</v>
          </cell>
          <cell r="AW604">
            <v>0</v>
          </cell>
        </row>
        <row r="605">
          <cell r="A605">
            <v>2920</v>
          </cell>
          <cell r="B605" t="str">
            <v>Duke University</v>
          </cell>
          <cell r="C605">
            <v>3</v>
          </cell>
          <cell r="D605" t="str">
            <v>NC</v>
          </cell>
          <cell r="E605">
            <v>37</v>
          </cell>
          <cell r="F605">
            <v>1701</v>
          </cell>
          <cell r="G605" t="str">
            <v>Raleigh</v>
          </cell>
          <cell r="H605">
            <v>37063</v>
          </cell>
          <cell r="I605" t="str">
            <v>Durham</v>
          </cell>
          <cell r="J605">
            <v>27708</v>
          </cell>
          <cell r="K605">
            <v>1</v>
          </cell>
          <cell r="L605" t="str">
            <v>Ivy Plus</v>
          </cell>
          <cell r="M605">
            <v>2</v>
          </cell>
          <cell r="N605">
            <v>1</v>
          </cell>
          <cell r="O605">
            <v>0</v>
          </cell>
          <cell r="P605">
            <v>1</v>
          </cell>
          <cell r="Q605">
            <v>29579.375</v>
          </cell>
          <cell r="R605">
            <v>55339.917999999998</v>
          </cell>
          <cell r="S605">
            <v>0</v>
          </cell>
          <cell r="T605">
            <v>0</v>
          </cell>
          <cell r="U605">
            <v>0</v>
          </cell>
          <cell r="V605">
            <v>6646</v>
          </cell>
          <cell r="W605">
            <v>12192</v>
          </cell>
          <cell r="X605">
            <v>47243</v>
          </cell>
          <cell r="Y605">
            <v>25630</v>
          </cell>
          <cell r="Z605">
            <v>0.94231901118304795</v>
          </cell>
          <cell r="AA605">
            <v>0.93409915356710904</v>
          </cell>
          <cell r="AB605">
            <v>14288</v>
          </cell>
          <cell r="AC605">
            <v>97259.301449275299</v>
          </cell>
          <cell r="AD605">
            <v>1460</v>
          </cell>
          <cell r="AF605">
            <v>6871</v>
          </cell>
          <cell r="AG605">
            <v>0.86580002</v>
          </cell>
          <cell r="AH605">
            <v>76700</v>
          </cell>
          <cell r="AJ605">
            <v>837390000</v>
          </cell>
          <cell r="AK605">
            <v>373387424</v>
          </cell>
          <cell r="AL605">
            <v>0.12110672</v>
          </cell>
          <cell r="AM605">
            <v>9.3754939999999995E-2</v>
          </cell>
          <cell r="AN605">
            <v>4.7114626E-2</v>
          </cell>
          <cell r="AO605">
            <v>3.5415019999999998E-2</v>
          </cell>
          <cell r="AP605">
            <v>11.819887</v>
          </cell>
          <cell r="AQ605">
            <v>6.2539085999999994E-2</v>
          </cell>
          <cell r="AR605">
            <v>0</v>
          </cell>
          <cell r="AS605">
            <v>3.7523450999999999</v>
          </cell>
          <cell r="AT605">
            <v>8.9430894999999992</v>
          </cell>
          <cell r="AU605">
            <v>33.771107000000001</v>
          </cell>
          <cell r="AV605">
            <v>41.651031000000003</v>
          </cell>
          <cell r="AW605">
            <v>0</v>
          </cell>
        </row>
        <row r="606">
          <cell r="A606">
            <v>4641</v>
          </cell>
          <cell r="B606" t="str">
            <v>Dunwoody College Of Technology</v>
          </cell>
          <cell r="C606">
            <v>2</v>
          </cell>
          <cell r="D606" t="str">
            <v>MN</v>
          </cell>
          <cell r="E606">
            <v>27</v>
          </cell>
          <cell r="F606">
            <v>21501</v>
          </cell>
          <cell r="G606" t="str">
            <v>Minneapolis</v>
          </cell>
          <cell r="H606">
            <v>27053</v>
          </cell>
          <cell r="I606" t="str">
            <v>Hennepin</v>
          </cell>
          <cell r="J606">
            <v>55403</v>
          </cell>
          <cell r="K606">
            <v>8</v>
          </cell>
          <cell r="L606" t="str">
            <v>Nonselective four-year private not-for-profit</v>
          </cell>
          <cell r="M606">
            <v>2</v>
          </cell>
          <cell r="N606">
            <v>1</v>
          </cell>
          <cell r="O606">
            <v>0</v>
          </cell>
          <cell r="P606">
            <v>999</v>
          </cell>
          <cell r="Q606">
            <v>10534.509</v>
          </cell>
          <cell r="R606">
            <v>8188.6684999999998</v>
          </cell>
          <cell r="S606">
            <v>0</v>
          </cell>
          <cell r="T606">
            <v>0</v>
          </cell>
          <cell r="U606">
            <v>0</v>
          </cell>
          <cell r="V606">
            <v>1071</v>
          </cell>
          <cell r="W606">
            <v>1059</v>
          </cell>
          <cell r="X606">
            <v>19652</v>
          </cell>
          <cell r="Y606">
            <v>8250</v>
          </cell>
          <cell r="AA606">
            <v>0.58657243816254401</v>
          </cell>
          <cell r="AB606">
            <v>5199</v>
          </cell>
          <cell r="AC606">
            <v>40981.711538461503</v>
          </cell>
          <cell r="AF606">
            <v>25943</v>
          </cell>
          <cell r="AG606">
            <v>0.2757</v>
          </cell>
          <cell r="AH606">
            <v>46400</v>
          </cell>
          <cell r="AJ606">
            <v>13421770</v>
          </cell>
          <cell r="AK606">
            <v>10312239</v>
          </cell>
          <cell r="AL606">
            <v>1.6997168E-2</v>
          </cell>
          <cell r="AM606">
            <v>6.0434371000000001E-2</v>
          </cell>
          <cell r="AN606">
            <v>1.0387158000000001E-2</v>
          </cell>
          <cell r="AO606">
            <v>5.6657223000000003E-3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28.732392999999998</v>
          </cell>
          <cell r="AV606">
            <v>0</v>
          </cell>
          <cell r="AW606">
            <v>71.267608999999993</v>
          </cell>
        </row>
        <row r="607">
          <cell r="A607">
            <v>3258</v>
          </cell>
          <cell r="B607" t="str">
            <v>Duquesne University Of The Holy Spirit</v>
          </cell>
          <cell r="C607">
            <v>1</v>
          </cell>
          <cell r="D607" t="str">
            <v>PA</v>
          </cell>
          <cell r="E607">
            <v>42</v>
          </cell>
          <cell r="F607">
            <v>16300</v>
          </cell>
          <cell r="G607" t="str">
            <v>Pittsburgh</v>
          </cell>
          <cell r="H607">
            <v>42003</v>
          </cell>
          <cell r="I607" t="str">
            <v>Allegheny</v>
          </cell>
          <cell r="J607">
            <v>15282</v>
          </cell>
          <cell r="K607">
            <v>6</v>
          </cell>
          <cell r="L607" t="str">
            <v>Selective private</v>
          </cell>
          <cell r="M607">
            <v>2</v>
          </cell>
          <cell r="N607">
            <v>1</v>
          </cell>
          <cell r="O607">
            <v>0</v>
          </cell>
          <cell r="P607">
            <v>3</v>
          </cell>
          <cell r="Q607">
            <v>6284.8989000000001</v>
          </cell>
          <cell r="R607">
            <v>8937.8261999999995</v>
          </cell>
          <cell r="S607">
            <v>0</v>
          </cell>
          <cell r="T607">
            <v>0</v>
          </cell>
          <cell r="U607">
            <v>0</v>
          </cell>
          <cell r="V607">
            <v>5970</v>
          </cell>
          <cell r="W607">
            <v>9667</v>
          </cell>
          <cell r="X607">
            <v>32636</v>
          </cell>
          <cell r="Y607">
            <v>16520</v>
          </cell>
          <cell r="Z607">
            <v>0.75623960066555695</v>
          </cell>
          <cell r="AA607">
            <v>0.70273003033366999</v>
          </cell>
          <cell r="AB607">
            <v>8863</v>
          </cell>
          <cell r="AC607">
            <v>58732.7307692307</v>
          </cell>
          <cell r="AD607">
            <v>1135</v>
          </cell>
          <cell r="AE607">
            <v>1080</v>
          </cell>
          <cell r="AF607">
            <v>19166</v>
          </cell>
          <cell r="AG607">
            <v>0.25909999</v>
          </cell>
          <cell r="AH607">
            <v>54300</v>
          </cell>
          <cell r="AJ607">
            <v>88628000</v>
          </cell>
          <cell r="AK607">
            <v>57351364</v>
          </cell>
          <cell r="AL607">
            <v>1.5093653E-2</v>
          </cell>
          <cell r="AM607">
            <v>4.0734679000000003E-2</v>
          </cell>
          <cell r="AN607">
            <v>1.891253E-2</v>
          </cell>
          <cell r="AO607">
            <v>3.3460627999999999E-2</v>
          </cell>
          <cell r="AP607">
            <v>6.1075659</v>
          </cell>
          <cell r="AQ607">
            <v>25.615314000000001</v>
          </cell>
          <cell r="AR607">
            <v>17.684595000000002</v>
          </cell>
          <cell r="AS607">
            <v>8.2953510000000001</v>
          </cell>
          <cell r="AT607">
            <v>0.18231541000000001</v>
          </cell>
          <cell r="AU607">
            <v>5.1959891000000002</v>
          </cell>
          <cell r="AV607">
            <v>36.918869000000001</v>
          </cell>
          <cell r="AW607">
            <v>0</v>
          </cell>
        </row>
        <row r="608">
          <cell r="A608">
            <v>5448</v>
          </cell>
          <cell r="B608" t="str">
            <v>Durham Technical Community College</v>
          </cell>
          <cell r="C608">
            <v>3</v>
          </cell>
          <cell r="D608" t="str">
            <v>NC</v>
          </cell>
          <cell r="E608">
            <v>37</v>
          </cell>
          <cell r="F608">
            <v>1701</v>
          </cell>
          <cell r="G608" t="str">
            <v>Raleigh</v>
          </cell>
          <cell r="H608">
            <v>37063</v>
          </cell>
          <cell r="I608" t="str">
            <v>Durham</v>
          </cell>
          <cell r="J608">
            <v>27703</v>
          </cell>
          <cell r="K608">
            <v>9</v>
          </cell>
          <cell r="L608" t="str">
            <v>Two-year (public and private not-for-profit)</v>
          </cell>
          <cell r="M608">
            <v>1</v>
          </cell>
          <cell r="N608">
            <v>2</v>
          </cell>
          <cell r="O608">
            <v>1</v>
          </cell>
          <cell r="P608">
            <v>999</v>
          </cell>
          <cell r="Q608">
            <v>2071.4492</v>
          </cell>
          <cell r="R608">
            <v>3230.2123999999999</v>
          </cell>
          <cell r="S608">
            <v>0</v>
          </cell>
          <cell r="T608">
            <v>0</v>
          </cell>
          <cell r="U608">
            <v>0</v>
          </cell>
          <cell r="V608">
            <v>5605</v>
          </cell>
          <cell r="W608">
            <v>4915</v>
          </cell>
          <cell r="X608">
            <v>2047</v>
          </cell>
          <cell r="Y608">
            <v>904</v>
          </cell>
          <cell r="Z608">
            <v>0.115671641791044</v>
          </cell>
          <cell r="AA608">
            <v>9.0614886731391606E-2</v>
          </cell>
          <cell r="AB608">
            <v>5247</v>
          </cell>
          <cell r="AC608">
            <v>38270.341463414603</v>
          </cell>
          <cell r="AF608">
            <v>5265</v>
          </cell>
          <cell r="AH608">
            <v>29200</v>
          </cell>
          <cell r="AI608">
            <v>244.21098000000001</v>
          </cell>
          <cell r="AJ608">
            <v>17303825</v>
          </cell>
          <cell r="AK608">
            <v>11290663</v>
          </cell>
          <cell r="AL608">
            <v>2.2583926000000001E-2</v>
          </cell>
          <cell r="AM608">
            <v>0.40712105999999998</v>
          </cell>
          <cell r="AN608">
            <v>1.8107833E-2</v>
          </cell>
          <cell r="AO608">
            <v>7.9145476000000006E-2</v>
          </cell>
          <cell r="AP608">
            <v>0</v>
          </cell>
          <cell r="AQ608">
            <v>23.728812999999999</v>
          </cell>
          <cell r="AR608">
            <v>42.655369</v>
          </cell>
          <cell r="AS608">
            <v>17.514123999999999</v>
          </cell>
          <cell r="AT608">
            <v>9.6045198000000003</v>
          </cell>
          <cell r="AU608">
            <v>5.0847458999999997</v>
          </cell>
          <cell r="AV608">
            <v>0</v>
          </cell>
          <cell r="AW608">
            <v>1.4124293000000001</v>
          </cell>
        </row>
        <row r="609">
          <cell r="A609">
            <v>2864</v>
          </cell>
          <cell r="B609" t="str">
            <v>Dutchess Community College</v>
          </cell>
          <cell r="C609">
            <v>1</v>
          </cell>
          <cell r="D609" t="str">
            <v>NY</v>
          </cell>
          <cell r="E609">
            <v>36</v>
          </cell>
          <cell r="F609">
            <v>19300</v>
          </cell>
          <cell r="G609" t="str">
            <v>Poughkeepsie</v>
          </cell>
          <cell r="H609">
            <v>36027</v>
          </cell>
          <cell r="I609" t="str">
            <v>Dutchess</v>
          </cell>
          <cell r="J609">
            <v>12601</v>
          </cell>
          <cell r="K609">
            <v>9</v>
          </cell>
          <cell r="L609" t="str">
            <v>Two-year (public and private not-for-profit)</v>
          </cell>
          <cell r="M609">
            <v>1</v>
          </cell>
          <cell r="N609">
            <v>2</v>
          </cell>
          <cell r="O609">
            <v>1</v>
          </cell>
          <cell r="P609">
            <v>999</v>
          </cell>
          <cell r="Q609">
            <v>2487.5479</v>
          </cell>
          <cell r="R609">
            <v>3088.9077000000002</v>
          </cell>
          <cell r="S609">
            <v>0</v>
          </cell>
          <cell r="T609">
            <v>0</v>
          </cell>
          <cell r="U609">
            <v>0</v>
          </cell>
          <cell r="V609">
            <v>10232</v>
          </cell>
          <cell r="W609">
            <v>6582</v>
          </cell>
          <cell r="X609">
            <v>3635</v>
          </cell>
          <cell r="Y609">
            <v>2420</v>
          </cell>
          <cell r="Z609">
            <v>0.23900960080848899</v>
          </cell>
          <cell r="AA609">
            <v>0.259423503325942</v>
          </cell>
          <cell r="AB609">
            <v>7362</v>
          </cell>
          <cell r="AC609">
            <v>49237.352941176403</v>
          </cell>
          <cell r="AF609">
            <v>3819</v>
          </cell>
          <cell r="AH609">
            <v>31600</v>
          </cell>
          <cell r="AI609">
            <v>314.16332999999997</v>
          </cell>
          <cell r="AJ609">
            <v>33413005</v>
          </cell>
          <cell r="AK609">
            <v>14604707</v>
          </cell>
          <cell r="AL609">
            <v>2.1725919E-2</v>
          </cell>
          <cell r="AM609">
            <v>9.8906106999999993E-2</v>
          </cell>
          <cell r="AN609">
            <v>5.3631116E-2</v>
          </cell>
          <cell r="AO609">
            <v>1.6712246E-3</v>
          </cell>
          <cell r="AP609">
            <v>5.4320988999999997</v>
          </cell>
          <cell r="AQ609">
            <v>22.839506</v>
          </cell>
          <cell r="AR609">
            <v>11.851851</v>
          </cell>
          <cell r="AS609">
            <v>41.111111000000001</v>
          </cell>
          <cell r="AT609">
            <v>5.4320988999999997</v>
          </cell>
          <cell r="AU609">
            <v>8.0246916000000006</v>
          </cell>
          <cell r="AV609">
            <v>1.9753087</v>
          </cell>
          <cell r="AW609">
            <v>3.3333335000000002</v>
          </cell>
        </row>
        <row r="610">
          <cell r="A610">
            <v>6835</v>
          </cell>
          <cell r="B610" t="str">
            <v>Dyersburg State Community College</v>
          </cell>
          <cell r="C610">
            <v>3</v>
          </cell>
          <cell r="D610" t="str">
            <v>TN</v>
          </cell>
          <cell r="E610">
            <v>47</v>
          </cell>
          <cell r="F610">
            <v>4902</v>
          </cell>
          <cell r="G610" t="str">
            <v>Dyersburg</v>
          </cell>
          <cell r="H610">
            <v>47045</v>
          </cell>
          <cell r="I610" t="str">
            <v>Dyer</v>
          </cell>
          <cell r="J610">
            <v>38024</v>
          </cell>
          <cell r="K610">
            <v>9</v>
          </cell>
          <cell r="L610" t="str">
            <v>Two-year (public and private not-for-profit)</v>
          </cell>
          <cell r="M610">
            <v>1</v>
          </cell>
          <cell r="N610">
            <v>2</v>
          </cell>
          <cell r="O610">
            <v>1</v>
          </cell>
          <cell r="P610">
            <v>999</v>
          </cell>
          <cell r="Q610">
            <v>2443.1143000000002</v>
          </cell>
          <cell r="R610">
            <v>2492.2366000000002</v>
          </cell>
          <cell r="S610">
            <v>0</v>
          </cell>
          <cell r="T610">
            <v>0</v>
          </cell>
          <cell r="U610">
            <v>0</v>
          </cell>
          <cell r="V610">
            <v>3258</v>
          </cell>
          <cell r="W610">
            <v>2278</v>
          </cell>
          <cell r="X610">
            <v>3827</v>
          </cell>
          <cell r="Y610">
            <v>1435</v>
          </cell>
          <cell r="Z610">
            <v>7.3529411764705899E-2</v>
          </cell>
          <cell r="AA610">
            <v>0.108247422680412</v>
          </cell>
          <cell r="AB610">
            <v>5749</v>
          </cell>
          <cell r="AC610">
            <v>41211.581818181803</v>
          </cell>
          <cell r="AF610">
            <v>8793</v>
          </cell>
          <cell r="AH610">
            <v>27600</v>
          </cell>
          <cell r="AI610">
            <v>1591.5663</v>
          </cell>
          <cell r="AJ610">
            <v>8592265</v>
          </cell>
          <cell r="AK610">
            <v>5567610</v>
          </cell>
          <cell r="AL610">
            <v>3.9508343E-3</v>
          </cell>
          <cell r="AM610">
            <v>0.16242318</v>
          </cell>
          <cell r="AN610">
            <v>8.7796309999999995E-3</v>
          </cell>
          <cell r="AO610">
            <v>3.0728709E-3</v>
          </cell>
          <cell r="AP610">
            <v>0</v>
          </cell>
          <cell r="AQ610">
            <v>20.526316000000001</v>
          </cell>
          <cell r="AR610">
            <v>28.421053000000001</v>
          </cell>
          <cell r="AS610">
            <v>40</v>
          </cell>
          <cell r="AT610">
            <v>8.4210528999999994</v>
          </cell>
          <cell r="AU610">
            <v>2.6315789000000001</v>
          </cell>
          <cell r="AV610">
            <v>0</v>
          </cell>
          <cell r="AW610">
            <v>0</v>
          </cell>
        </row>
        <row r="611">
          <cell r="A611">
            <v>25561</v>
          </cell>
          <cell r="B611" t="str">
            <v>ETI School Of Skilled Trades</v>
          </cell>
          <cell r="C611">
            <v>2</v>
          </cell>
          <cell r="D611" t="str">
            <v>IL</v>
          </cell>
          <cell r="E611">
            <v>17</v>
          </cell>
          <cell r="F611">
            <v>24300</v>
          </cell>
          <cell r="G611" t="str">
            <v>Chicago</v>
          </cell>
          <cell r="H611">
            <v>17043</v>
          </cell>
          <cell r="I611" t="str">
            <v>Dupage</v>
          </cell>
          <cell r="J611">
            <v>60143</v>
          </cell>
          <cell r="K611">
            <v>12</v>
          </cell>
          <cell r="L611" t="str">
            <v>Less than two-year schools of any type</v>
          </cell>
          <cell r="M611">
            <v>3</v>
          </cell>
          <cell r="N611">
            <v>3</v>
          </cell>
          <cell r="O611">
            <v>0</v>
          </cell>
          <cell r="P611">
            <v>999</v>
          </cell>
          <cell r="Q611">
            <v>2893.7266</v>
          </cell>
          <cell r="R611">
            <v>5241.6597000000002</v>
          </cell>
          <cell r="S611">
            <v>0</v>
          </cell>
          <cell r="T611">
            <v>0</v>
          </cell>
          <cell r="U611">
            <v>0</v>
          </cell>
          <cell r="V611">
            <v>309</v>
          </cell>
          <cell r="W611">
            <v>179</v>
          </cell>
          <cell r="AF611">
            <v>17631</v>
          </cell>
          <cell r="AH611">
            <v>37900</v>
          </cell>
          <cell r="AJ611">
            <v>803401</v>
          </cell>
          <cell r="AK611">
            <v>454532</v>
          </cell>
          <cell r="AL611">
            <v>2.2346367999999998E-2</v>
          </cell>
          <cell r="AM611">
            <v>7.8212291000000003E-2</v>
          </cell>
          <cell r="AN611">
            <v>0.22346368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53.376204999999999</v>
          </cell>
          <cell r="AV611">
            <v>0</v>
          </cell>
          <cell r="AW611">
            <v>46.623795000000001</v>
          </cell>
        </row>
        <row r="612">
          <cell r="A612">
            <v>21785</v>
          </cell>
          <cell r="B612" t="str">
            <v>Eagle Gate College</v>
          </cell>
          <cell r="C612">
            <v>4</v>
          </cell>
          <cell r="D612" t="str">
            <v>UT</v>
          </cell>
          <cell r="E612">
            <v>49</v>
          </cell>
          <cell r="F612">
            <v>36100</v>
          </cell>
          <cell r="G612" t="str">
            <v>Salt Lake City</v>
          </cell>
          <cell r="H612">
            <v>49011</v>
          </cell>
          <cell r="I612" t="str">
            <v>Davis</v>
          </cell>
          <cell r="J612">
            <v>84041</v>
          </cell>
          <cell r="K612">
            <v>10</v>
          </cell>
          <cell r="L612" t="str">
            <v>Four-year for-profit</v>
          </cell>
          <cell r="M612">
            <v>3</v>
          </cell>
          <cell r="N612">
            <v>1</v>
          </cell>
          <cell r="O612">
            <v>0</v>
          </cell>
          <cell r="P612">
            <v>999</v>
          </cell>
          <cell r="Q612">
            <v>868.18964000000005</v>
          </cell>
          <cell r="R612">
            <v>5331.9022999999997</v>
          </cell>
          <cell r="S612">
            <v>0</v>
          </cell>
          <cell r="T612">
            <v>0</v>
          </cell>
          <cell r="U612">
            <v>0</v>
          </cell>
          <cell r="V612">
            <v>717</v>
          </cell>
          <cell r="W612">
            <v>38</v>
          </cell>
          <cell r="X612">
            <v>17801.759999999998</v>
          </cell>
          <cell r="Z612">
            <v>0.65625</v>
          </cell>
          <cell r="AA612">
            <v>0.11764705882352899</v>
          </cell>
          <cell r="AB612">
            <v>4502.3568999999998</v>
          </cell>
          <cell r="AF612">
            <v>19990.101999999999</v>
          </cell>
          <cell r="AH612">
            <v>29700</v>
          </cell>
          <cell r="AJ612">
            <v>1539076.1799163099</v>
          </cell>
          <cell r="AK612">
            <v>56090</v>
          </cell>
          <cell r="AL612">
            <v>0</v>
          </cell>
          <cell r="AM612">
            <v>2.6315789999999999E-2</v>
          </cell>
          <cell r="AN612">
            <v>0</v>
          </cell>
          <cell r="AO612">
            <v>0</v>
          </cell>
          <cell r="AP612">
            <v>0</v>
          </cell>
          <cell r="AQ612">
            <v>100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</row>
        <row r="613">
          <cell r="A613">
            <v>1793</v>
          </cell>
          <cell r="B613" t="str">
            <v>Earlham College</v>
          </cell>
          <cell r="C613">
            <v>2</v>
          </cell>
          <cell r="D613" t="str">
            <v>IN</v>
          </cell>
          <cell r="E613">
            <v>18</v>
          </cell>
          <cell r="F613">
            <v>12600</v>
          </cell>
          <cell r="G613" t="str">
            <v>Wayne</v>
          </cell>
          <cell r="H613">
            <v>18177</v>
          </cell>
          <cell r="I613" t="str">
            <v>Wayne</v>
          </cell>
          <cell r="J613">
            <v>47374</v>
          </cell>
          <cell r="K613">
            <v>6</v>
          </cell>
          <cell r="L613" t="str">
            <v>Selective private</v>
          </cell>
          <cell r="M613">
            <v>2</v>
          </cell>
          <cell r="N613">
            <v>1</v>
          </cell>
          <cell r="O613">
            <v>0</v>
          </cell>
          <cell r="P613">
            <v>3</v>
          </cell>
          <cell r="Q613">
            <v>7883.4027999999998</v>
          </cell>
          <cell r="R613">
            <v>16590.384999999998</v>
          </cell>
          <cell r="S613">
            <v>0</v>
          </cell>
          <cell r="T613">
            <v>0</v>
          </cell>
          <cell r="U613">
            <v>0</v>
          </cell>
          <cell r="V613">
            <v>1064</v>
          </cell>
          <cell r="W613">
            <v>1156</v>
          </cell>
          <cell r="X613">
            <v>42870</v>
          </cell>
          <cell r="Y613">
            <v>21070</v>
          </cell>
          <cell r="Z613">
            <v>0.71</v>
          </cell>
          <cell r="AA613">
            <v>0.722419928825622</v>
          </cell>
          <cell r="AB613">
            <v>7391</v>
          </cell>
          <cell r="AC613">
            <v>54721.219512195101</v>
          </cell>
          <cell r="AE613">
            <v>1205</v>
          </cell>
          <cell r="AF613">
            <v>13270</v>
          </cell>
          <cell r="AG613">
            <v>0.36300000999999998</v>
          </cell>
          <cell r="AH613">
            <v>32300</v>
          </cell>
          <cell r="AJ613">
            <v>18764574</v>
          </cell>
          <cell r="AK613">
            <v>9467276</v>
          </cell>
          <cell r="AL613">
            <v>2.1739130999999998E-2</v>
          </cell>
          <cell r="AM613">
            <v>9.0579710999999993E-2</v>
          </cell>
          <cell r="AN613">
            <v>2.2644928000000002E-2</v>
          </cell>
          <cell r="AO613">
            <v>4.7101448999999997E-2</v>
          </cell>
          <cell r="AP613">
            <v>26.033058</v>
          </cell>
          <cell r="AQ613">
            <v>3.3057851999999999</v>
          </cell>
          <cell r="AR613">
            <v>0</v>
          </cell>
          <cell r="AS613">
            <v>13.636364</v>
          </cell>
          <cell r="AT613">
            <v>0</v>
          </cell>
          <cell r="AU613">
            <v>22.314049000000001</v>
          </cell>
          <cell r="AV613">
            <v>34.710743000000001</v>
          </cell>
          <cell r="AW613">
            <v>0</v>
          </cell>
        </row>
        <row r="614">
          <cell r="A614">
            <v>12260</v>
          </cell>
          <cell r="B614" t="str">
            <v>East Arkansas Community College</v>
          </cell>
          <cell r="C614">
            <v>3</v>
          </cell>
          <cell r="D614" t="str">
            <v>AR</v>
          </cell>
          <cell r="E614">
            <v>5</v>
          </cell>
          <cell r="F614">
            <v>5300</v>
          </cell>
          <cell r="G614" t="str">
            <v>West Memphis</v>
          </cell>
          <cell r="H614">
            <v>5123</v>
          </cell>
          <cell r="I614" t="str">
            <v>St Francis</v>
          </cell>
          <cell r="J614">
            <v>72335</v>
          </cell>
          <cell r="K614">
            <v>9</v>
          </cell>
          <cell r="L614" t="str">
            <v>Two-year (public and private not-for-profit)</v>
          </cell>
          <cell r="M614">
            <v>1</v>
          </cell>
          <cell r="N614">
            <v>2</v>
          </cell>
          <cell r="O614">
            <v>1</v>
          </cell>
          <cell r="P614">
            <v>999</v>
          </cell>
          <cell r="Q614">
            <v>2585.2397000000001</v>
          </cell>
          <cell r="R614">
            <v>3204.6165000000001</v>
          </cell>
          <cell r="S614">
            <v>0</v>
          </cell>
          <cell r="T614">
            <v>0</v>
          </cell>
          <cell r="U614">
            <v>0</v>
          </cell>
          <cell r="V614">
            <v>1386</v>
          </cell>
          <cell r="W614">
            <v>1358</v>
          </cell>
          <cell r="X614">
            <v>2880</v>
          </cell>
          <cell r="Y614">
            <v>1008</v>
          </cell>
          <cell r="Z614">
            <v>0.119658119658119</v>
          </cell>
          <cell r="AA614">
            <v>0.17040358744394599</v>
          </cell>
          <cell r="AB614">
            <v>5208</v>
          </cell>
          <cell r="AC614">
            <v>39957.108108108099</v>
          </cell>
          <cell r="AF614">
            <v>2975</v>
          </cell>
          <cell r="AH614">
            <v>23100</v>
          </cell>
          <cell r="AI614">
            <v>32.665683999999999</v>
          </cell>
          <cell r="AJ614">
            <v>4834358</v>
          </cell>
          <cell r="AK614">
            <v>3095110</v>
          </cell>
          <cell r="AL614">
            <v>7.3637701999999996E-3</v>
          </cell>
          <cell r="AM614">
            <v>0.38217968000000002</v>
          </cell>
          <cell r="AN614">
            <v>1.3254787000000001E-2</v>
          </cell>
          <cell r="AO614">
            <v>2.2091311000000001E-3</v>
          </cell>
          <cell r="AP614">
            <v>0</v>
          </cell>
          <cell r="AQ614">
            <v>16.883118</v>
          </cell>
          <cell r="AR614">
            <v>37.662337999999998</v>
          </cell>
          <cell r="AS614">
            <v>40.909092000000001</v>
          </cell>
          <cell r="AT614">
            <v>4.5454545</v>
          </cell>
          <cell r="AU614">
            <v>0</v>
          </cell>
          <cell r="AV614">
            <v>0</v>
          </cell>
          <cell r="AW614">
            <v>0</v>
          </cell>
        </row>
        <row r="615">
          <cell r="A615">
            <v>2923</v>
          </cell>
          <cell r="B615" t="str">
            <v>East Carolina University</v>
          </cell>
          <cell r="C615">
            <v>3</v>
          </cell>
          <cell r="D615" t="str">
            <v>NC</v>
          </cell>
          <cell r="E615">
            <v>37</v>
          </cell>
          <cell r="F615">
            <v>1900</v>
          </cell>
          <cell r="G615" t="str">
            <v>Jacksonville</v>
          </cell>
          <cell r="H615">
            <v>37147</v>
          </cell>
          <cell r="I615" t="str">
            <v>Pitt</v>
          </cell>
          <cell r="J615">
            <v>27858</v>
          </cell>
          <cell r="K615">
            <v>5</v>
          </cell>
          <cell r="L615" t="str">
            <v>Selective public</v>
          </cell>
          <cell r="M615">
            <v>1</v>
          </cell>
          <cell r="N615">
            <v>1</v>
          </cell>
          <cell r="O615">
            <v>1</v>
          </cell>
          <cell r="P615">
            <v>4</v>
          </cell>
          <cell r="Q615">
            <v>7402.5415000000003</v>
          </cell>
          <cell r="R615">
            <v>10032.888999999999</v>
          </cell>
          <cell r="S615">
            <v>0</v>
          </cell>
          <cell r="T615">
            <v>0</v>
          </cell>
          <cell r="U615">
            <v>0</v>
          </cell>
          <cell r="V615">
            <v>21508</v>
          </cell>
          <cell r="W615">
            <v>18750</v>
          </cell>
          <cell r="X615">
            <v>6143</v>
          </cell>
          <cell r="Y615">
            <v>2257</v>
          </cell>
          <cell r="Z615">
            <v>0.56305125148986801</v>
          </cell>
          <cell r="AA615">
            <v>0.54455445544554404</v>
          </cell>
          <cell r="AB615">
            <v>7975</v>
          </cell>
          <cell r="AC615">
            <v>54287.8821192053</v>
          </cell>
          <cell r="AD615">
            <v>1040</v>
          </cell>
          <cell r="AE615">
            <v>1030</v>
          </cell>
          <cell r="AF615">
            <v>8583</v>
          </cell>
          <cell r="AG615">
            <v>0.37830001000000002</v>
          </cell>
          <cell r="AH615">
            <v>39200</v>
          </cell>
          <cell r="AI615">
            <v>2781.9198999999999</v>
          </cell>
          <cell r="AJ615">
            <v>261397464</v>
          </cell>
          <cell r="AK615">
            <v>151966464</v>
          </cell>
          <cell r="AL615">
            <v>1.8511119999999999E-2</v>
          </cell>
          <cell r="AM615">
            <v>0.13557064999999999</v>
          </cell>
          <cell r="AN615">
            <v>1.5647890000000001E-2</v>
          </cell>
          <cell r="AO615">
            <v>6.5255024999999996E-3</v>
          </cell>
          <cell r="AP615">
            <v>7.4344025</v>
          </cell>
          <cell r="AQ615">
            <v>20.772594000000002</v>
          </cell>
          <cell r="AR615">
            <v>14.504374</v>
          </cell>
          <cell r="AS615">
            <v>7.0699706000000004</v>
          </cell>
          <cell r="AT615">
            <v>4.2274054999999997</v>
          </cell>
          <cell r="AU615">
            <v>14.139941</v>
          </cell>
          <cell r="AV615">
            <v>31.851313000000001</v>
          </cell>
          <cell r="AW615">
            <v>0</v>
          </cell>
        </row>
        <row r="616">
          <cell r="A616">
            <v>8862</v>
          </cell>
          <cell r="B616" t="str">
            <v>East Central College</v>
          </cell>
          <cell r="C616">
            <v>2</v>
          </cell>
          <cell r="D616" t="str">
            <v>MO</v>
          </cell>
          <cell r="E616">
            <v>29</v>
          </cell>
          <cell r="F616">
            <v>24701</v>
          </cell>
          <cell r="G616" t="str">
            <v>St. Louis</v>
          </cell>
          <cell r="H616">
            <v>29071</v>
          </cell>
          <cell r="I616" t="str">
            <v>Franklin</v>
          </cell>
          <cell r="J616">
            <v>63084</v>
          </cell>
          <cell r="K616">
            <v>9</v>
          </cell>
          <cell r="L616" t="str">
            <v>Two-year (public and private not-for-profit)</v>
          </cell>
          <cell r="M616">
            <v>1</v>
          </cell>
          <cell r="N616">
            <v>2</v>
          </cell>
          <cell r="O616">
            <v>1</v>
          </cell>
          <cell r="P616">
            <v>999</v>
          </cell>
          <cell r="Q616">
            <v>2191.9231</v>
          </cell>
          <cell r="R616">
            <v>2434.9097000000002</v>
          </cell>
          <cell r="S616">
            <v>0</v>
          </cell>
          <cell r="T616">
            <v>0</v>
          </cell>
          <cell r="U616">
            <v>0</v>
          </cell>
          <cell r="V616">
            <v>3900</v>
          </cell>
          <cell r="W616">
            <v>3190</v>
          </cell>
          <cell r="X616">
            <v>3120</v>
          </cell>
          <cell r="Y616">
            <v>1644</v>
          </cell>
          <cell r="Z616">
            <v>0.17115902964959501</v>
          </cell>
          <cell r="AA616">
            <v>0.245398773006135</v>
          </cell>
          <cell r="AB616">
            <v>5414</v>
          </cell>
          <cell r="AC616">
            <v>43663.864406779598</v>
          </cell>
          <cell r="AF616">
            <v>6047</v>
          </cell>
          <cell r="AH616">
            <v>26700</v>
          </cell>
          <cell r="AI616">
            <v>529.33356000000003</v>
          </cell>
          <cell r="AJ616">
            <v>9659783</v>
          </cell>
          <cell r="AK616">
            <v>7269990</v>
          </cell>
          <cell r="AL616">
            <v>4.3887147E-3</v>
          </cell>
          <cell r="AM616">
            <v>8.4639499E-3</v>
          </cell>
          <cell r="AN616">
            <v>5.3291535000000003E-3</v>
          </cell>
          <cell r="AO616">
            <v>1.2539185000000001E-3</v>
          </cell>
          <cell r="AP616">
            <v>0.85653102000000003</v>
          </cell>
          <cell r="AQ616">
            <v>7.7087792999999998</v>
          </cell>
          <cell r="AR616">
            <v>23.340471000000001</v>
          </cell>
          <cell r="AS616">
            <v>37.687365999999997</v>
          </cell>
          <cell r="AT616">
            <v>17.773019999999999</v>
          </cell>
          <cell r="AU616">
            <v>7.9229126000000001</v>
          </cell>
          <cell r="AV616">
            <v>0.42826551000000002</v>
          </cell>
          <cell r="AW616">
            <v>4.2826551999999998</v>
          </cell>
        </row>
        <row r="617">
          <cell r="A617">
            <v>2404</v>
          </cell>
          <cell r="B617" t="str">
            <v>East Central Community College</v>
          </cell>
          <cell r="C617">
            <v>3</v>
          </cell>
          <cell r="D617" t="str">
            <v>MS</v>
          </cell>
          <cell r="E617">
            <v>28</v>
          </cell>
          <cell r="F617">
            <v>10400</v>
          </cell>
          <cell r="G617" t="str">
            <v>Meridian</v>
          </cell>
          <cell r="H617">
            <v>28101</v>
          </cell>
          <cell r="I617" t="str">
            <v>Newton</v>
          </cell>
          <cell r="J617">
            <v>39327</v>
          </cell>
          <cell r="K617">
            <v>9</v>
          </cell>
          <cell r="L617" t="str">
            <v>Two-year (public and private not-for-profit)</v>
          </cell>
          <cell r="M617">
            <v>1</v>
          </cell>
          <cell r="N617">
            <v>2</v>
          </cell>
          <cell r="O617">
            <v>1</v>
          </cell>
          <cell r="P617">
            <v>999</v>
          </cell>
          <cell r="Q617">
            <v>2907.4789999999998</v>
          </cell>
          <cell r="R617">
            <v>3537.2229000000002</v>
          </cell>
          <cell r="S617">
            <v>0</v>
          </cell>
          <cell r="T617">
            <v>0</v>
          </cell>
          <cell r="U617">
            <v>0</v>
          </cell>
          <cell r="V617">
            <v>2572</v>
          </cell>
          <cell r="W617">
            <v>2291</v>
          </cell>
          <cell r="X617">
            <v>2170</v>
          </cell>
          <cell r="Y617">
            <v>1000</v>
          </cell>
          <cell r="Z617">
            <v>0.24201474201474199</v>
          </cell>
          <cell r="AA617">
            <v>0.39064856711915502</v>
          </cell>
          <cell r="AB617">
            <v>5210</v>
          </cell>
          <cell r="AC617">
            <v>41654.944444444402</v>
          </cell>
          <cell r="AF617">
            <v>4715</v>
          </cell>
          <cell r="AH617">
            <v>27200</v>
          </cell>
          <cell r="AJ617">
            <v>8653135</v>
          </cell>
          <cell r="AK617">
            <v>6663766</v>
          </cell>
          <cell r="AL617">
            <v>2.1824532000000001E-3</v>
          </cell>
          <cell r="AM617">
            <v>0.2841554</v>
          </cell>
          <cell r="AN617">
            <v>4.3649062999999997E-3</v>
          </cell>
          <cell r="AO617">
            <v>1.3094719000000001E-3</v>
          </cell>
          <cell r="AP617">
            <v>2.4719099999999998</v>
          </cell>
          <cell r="AQ617">
            <v>24.719100999999998</v>
          </cell>
          <cell r="AR617">
            <v>18.876404000000001</v>
          </cell>
          <cell r="AS617">
            <v>20.898876000000001</v>
          </cell>
          <cell r="AT617">
            <v>0.22471911</v>
          </cell>
          <cell r="AU617">
            <v>4.4943818999999996</v>
          </cell>
          <cell r="AV617">
            <v>11.685392</v>
          </cell>
          <cell r="AW617">
            <v>16.629213</v>
          </cell>
        </row>
        <row r="618">
          <cell r="A618">
            <v>3154</v>
          </cell>
          <cell r="B618" t="str">
            <v>East Central University</v>
          </cell>
          <cell r="C618">
            <v>3</v>
          </cell>
          <cell r="D618" t="str">
            <v>OK</v>
          </cell>
          <cell r="E618">
            <v>40</v>
          </cell>
          <cell r="F618">
            <v>33901</v>
          </cell>
          <cell r="G618" t="str">
            <v>Ada</v>
          </cell>
          <cell r="H618">
            <v>40123</v>
          </cell>
          <cell r="I618" t="str">
            <v>Pontotoc</v>
          </cell>
          <cell r="J618">
            <v>74820</v>
          </cell>
          <cell r="K618">
            <v>5</v>
          </cell>
          <cell r="L618" t="str">
            <v>Selective public</v>
          </cell>
          <cell r="M618">
            <v>1</v>
          </cell>
          <cell r="N618">
            <v>1</v>
          </cell>
          <cell r="O618">
            <v>1</v>
          </cell>
          <cell r="P618">
            <v>4</v>
          </cell>
          <cell r="Q618">
            <v>3263.7891</v>
          </cell>
          <cell r="R618">
            <v>5154.0796</v>
          </cell>
          <cell r="S618">
            <v>0</v>
          </cell>
          <cell r="T618">
            <v>0</v>
          </cell>
          <cell r="U618">
            <v>0</v>
          </cell>
          <cell r="V618">
            <v>3757</v>
          </cell>
          <cell r="W618">
            <v>4067</v>
          </cell>
          <cell r="X618">
            <v>5599</v>
          </cell>
          <cell r="Y618">
            <v>1918</v>
          </cell>
          <cell r="Z618">
            <v>0.33837429111531098</v>
          </cell>
          <cell r="AA618">
            <v>0.329289428076256</v>
          </cell>
          <cell r="AB618">
            <v>5225</v>
          </cell>
          <cell r="AC618">
            <v>46054.177215189797</v>
          </cell>
          <cell r="AD618">
            <v>940</v>
          </cell>
          <cell r="AF618">
            <v>7329</v>
          </cell>
          <cell r="AG618">
            <v>1.8599999999999998E-2</v>
          </cell>
          <cell r="AH618">
            <v>34500</v>
          </cell>
          <cell r="AI618">
            <v>167.16811000000001</v>
          </cell>
          <cell r="AJ618">
            <v>23532126</v>
          </cell>
          <cell r="AK618">
            <v>14501502</v>
          </cell>
          <cell r="AL618">
            <v>4.9079754000000003E-3</v>
          </cell>
          <cell r="AM618">
            <v>2.8834355999999998E-2</v>
          </cell>
          <cell r="AN618">
            <v>1.5030675E-2</v>
          </cell>
          <cell r="AO618">
            <v>1.8404908000000001E-2</v>
          </cell>
          <cell r="AP618">
            <v>5.6569342999999996</v>
          </cell>
          <cell r="AQ618">
            <v>24.087591</v>
          </cell>
          <cell r="AR618">
            <v>12.773723</v>
          </cell>
          <cell r="AS618">
            <v>4.5620437000000003</v>
          </cell>
          <cell r="AT618">
            <v>15.510948000000001</v>
          </cell>
          <cell r="AU618">
            <v>16.058392999999999</v>
          </cell>
          <cell r="AV618">
            <v>21.350365</v>
          </cell>
          <cell r="AW618">
            <v>0</v>
          </cell>
        </row>
        <row r="619">
          <cell r="A619">
            <v>10997</v>
          </cell>
          <cell r="B619" t="str">
            <v>East Georgia State College</v>
          </cell>
          <cell r="C619">
            <v>3</v>
          </cell>
          <cell r="D619" t="str">
            <v>GA</v>
          </cell>
          <cell r="E619">
            <v>13</v>
          </cell>
          <cell r="F619">
            <v>8702</v>
          </cell>
          <cell r="G619" t="str">
            <v>Statesboro</v>
          </cell>
          <cell r="H619">
            <v>13107</v>
          </cell>
          <cell r="I619" t="str">
            <v>Emanuel</v>
          </cell>
          <cell r="J619">
            <v>30401</v>
          </cell>
          <cell r="K619">
            <v>7</v>
          </cell>
          <cell r="L619" t="str">
            <v>Nonselective four-year public</v>
          </cell>
          <cell r="M619">
            <v>1</v>
          </cell>
          <cell r="N619">
            <v>1</v>
          </cell>
          <cell r="O619">
            <v>1</v>
          </cell>
          <cell r="P619">
            <v>999</v>
          </cell>
          <cell r="Q619">
            <v>1788.7869000000001</v>
          </cell>
          <cell r="R619">
            <v>2269.4922000000001</v>
          </cell>
          <cell r="S619">
            <v>0</v>
          </cell>
          <cell r="T619">
            <v>0</v>
          </cell>
          <cell r="U619">
            <v>0</v>
          </cell>
          <cell r="V619">
            <v>2857</v>
          </cell>
          <cell r="W619">
            <v>1313</v>
          </cell>
          <cell r="X619">
            <v>4284</v>
          </cell>
          <cell r="Y619">
            <v>1376</v>
          </cell>
          <cell r="AA619">
            <v>0.13101604278074799</v>
          </cell>
          <cell r="AB619">
            <v>4276</v>
          </cell>
          <cell r="AC619">
            <v>40947.939393939298</v>
          </cell>
          <cell r="AE619">
            <v>820</v>
          </cell>
          <cell r="AF619">
            <v>5333</v>
          </cell>
          <cell r="AH619">
            <v>29700</v>
          </cell>
          <cell r="AI619">
            <v>28.255903</v>
          </cell>
          <cell r="AJ619">
            <v>6708345</v>
          </cell>
          <cell r="AK619">
            <v>3490465</v>
          </cell>
          <cell r="AL619">
            <v>1.1424218999999999E-2</v>
          </cell>
          <cell r="AM619">
            <v>0.35567402999999997</v>
          </cell>
          <cell r="AN619">
            <v>1.4470678000000001E-2</v>
          </cell>
          <cell r="AO619">
            <v>7.6161459999999999E-3</v>
          </cell>
          <cell r="AP619">
            <v>0</v>
          </cell>
          <cell r="AQ619">
            <v>4.9382714999999999</v>
          </cell>
          <cell r="AR619">
            <v>1.2345679000000001</v>
          </cell>
          <cell r="AS619">
            <v>87.654319999999998</v>
          </cell>
          <cell r="AT619">
            <v>0</v>
          </cell>
          <cell r="AU619">
            <v>3.7037035999999999</v>
          </cell>
          <cell r="AV619">
            <v>0</v>
          </cell>
          <cell r="AW619">
            <v>2.4691358000000001</v>
          </cell>
        </row>
        <row r="620">
          <cell r="A620">
            <v>2405</v>
          </cell>
          <cell r="B620" t="str">
            <v>East Mississippi Community College</v>
          </cell>
          <cell r="C620">
            <v>3</v>
          </cell>
          <cell r="D620" t="str">
            <v>MS</v>
          </cell>
          <cell r="E620">
            <v>28</v>
          </cell>
          <cell r="F620">
            <v>10400</v>
          </cell>
          <cell r="G620" t="str">
            <v>Meridian</v>
          </cell>
          <cell r="H620">
            <v>28069</v>
          </cell>
          <cell r="I620" t="str">
            <v>Kemper</v>
          </cell>
          <cell r="J620">
            <v>39358</v>
          </cell>
          <cell r="K620">
            <v>9</v>
          </cell>
          <cell r="L620" t="str">
            <v>Two-year (public and private not-for-profit)</v>
          </cell>
          <cell r="M620">
            <v>1</v>
          </cell>
          <cell r="N620">
            <v>2</v>
          </cell>
          <cell r="O620">
            <v>1</v>
          </cell>
          <cell r="P620">
            <v>999</v>
          </cell>
          <cell r="Q620">
            <v>3104.7348999999999</v>
          </cell>
          <cell r="R620">
            <v>3581.1255000000001</v>
          </cell>
          <cell r="S620">
            <v>0</v>
          </cell>
          <cell r="T620">
            <v>0</v>
          </cell>
          <cell r="U620">
            <v>0</v>
          </cell>
          <cell r="V620">
            <v>4364</v>
          </cell>
          <cell r="W620">
            <v>2534</v>
          </cell>
          <cell r="X620">
            <v>2600</v>
          </cell>
          <cell r="Y620">
            <v>1040</v>
          </cell>
          <cell r="Z620">
            <v>0.27394209354120203</v>
          </cell>
          <cell r="AA620">
            <v>0.214723926380368</v>
          </cell>
          <cell r="AB620">
            <v>5927</v>
          </cell>
          <cell r="AC620">
            <v>38985.963414634098</v>
          </cell>
          <cell r="AF620">
            <v>3961</v>
          </cell>
          <cell r="AH620">
            <v>25700</v>
          </cell>
          <cell r="AI620">
            <v>48.539859999999997</v>
          </cell>
          <cell r="AJ620">
            <v>18071621</v>
          </cell>
          <cell r="AK620">
            <v>9491891</v>
          </cell>
          <cell r="AL620">
            <v>7.4980267999999999E-3</v>
          </cell>
          <cell r="AM620">
            <v>0.44948696999999999</v>
          </cell>
          <cell r="AN620">
            <v>5.5248620999999998E-3</v>
          </cell>
          <cell r="AO620">
            <v>0</v>
          </cell>
          <cell r="AP620">
            <v>0</v>
          </cell>
          <cell r="AQ620">
            <v>14.527844999999999</v>
          </cell>
          <cell r="AR620">
            <v>10.653753</v>
          </cell>
          <cell r="AS620">
            <v>34.382567999999999</v>
          </cell>
          <cell r="AT620">
            <v>0</v>
          </cell>
          <cell r="AU620">
            <v>3.1476997999999998</v>
          </cell>
          <cell r="AV620">
            <v>0</v>
          </cell>
          <cell r="AW620">
            <v>37.288136000000002</v>
          </cell>
        </row>
        <row r="621">
          <cell r="A621">
            <v>3320</v>
          </cell>
          <cell r="B621" t="str">
            <v>East Stroudsburg University Of Pennsylvania</v>
          </cell>
          <cell r="C621">
            <v>1</v>
          </cell>
          <cell r="D621" t="str">
            <v>PA</v>
          </cell>
          <cell r="E621">
            <v>42</v>
          </cell>
          <cell r="F621">
            <v>18800</v>
          </cell>
          <cell r="G621" t="str">
            <v>Scranton</v>
          </cell>
          <cell r="H621">
            <v>42089</v>
          </cell>
          <cell r="I621" t="str">
            <v>Monroe</v>
          </cell>
          <cell r="J621">
            <v>18301</v>
          </cell>
          <cell r="K621">
            <v>5</v>
          </cell>
          <cell r="L621" t="str">
            <v>Selective public</v>
          </cell>
          <cell r="M621">
            <v>1</v>
          </cell>
          <cell r="N621">
            <v>1</v>
          </cell>
          <cell r="O621">
            <v>1</v>
          </cell>
          <cell r="P621">
            <v>4</v>
          </cell>
          <cell r="Q621">
            <v>4683.2826999999997</v>
          </cell>
          <cell r="R621">
            <v>6173.0249000000003</v>
          </cell>
          <cell r="S621">
            <v>0</v>
          </cell>
          <cell r="T621">
            <v>0</v>
          </cell>
          <cell r="U621">
            <v>0</v>
          </cell>
          <cell r="V621">
            <v>6186</v>
          </cell>
          <cell r="W621">
            <v>5811</v>
          </cell>
          <cell r="X621">
            <v>9376</v>
          </cell>
          <cell r="Y621">
            <v>4718</v>
          </cell>
          <cell r="Z621">
            <v>0.56043956043956</v>
          </cell>
          <cell r="AA621">
            <v>0.47477064220183401</v>
          </cell>
          <cell r="AB621">
            <v>9215</v>
          </cell>
          <cell r="AC621">
            <v>68363.808943089403</v>
          </cell>
          <cell r="AD621">
            <v>955</v>
          </cell>
          <cell r="AE621">
            <v>955</v>
          </cell>
          <cell r="AF621">
            <v>12036</v>
          </cell>
          <cell r="AG621">
            <v>0.21560000000000001</v>
          </cell>
          <cell r="AH621">
            <v>42900</v>
          </cell>
          <cell r="AI621">
            <v>1291.2393999999999</v>
          </cell>
          <cell r="AJ621">
            <v>46148758</v>
          </cell>
          <cell r="AK621">
            <v>29550820</v>
          </cell>
          <cell r="AL621">
            <v>1.4158918E-2</v>
          </cell>
          <cell r="AM621">
            <v>3.8038883000000002E-2</v>
          </cell>
          <cell r="AN621">
            <v>2.7049872999999999E-2</v>
          </cell>
          <cell r="AO621">
            <v>6.7624683000000003E-3</v>
          </cell>
          <cell r="AP621">
            <v>5.8693247</v>
          </cell>
          <cell r="AQ621">
            <v>11.738649000000001</v>
          </cell>
          <cell r="AR621">
            <v>7.7519378999999997</v>
          </cell>
          <cell r="AS621">
            <v>3.3222589</v>
          </cell>
          <cell r="AT621">
            <v>0</v>
          </cell>
          <cell r="AU621">
            <v>21.262459</v>
          </cell>
          <cell r="AV621">
            <v>50.055370000000003</v>
          </cell>
          <cell r="AW621">
            <v>0</v>
          </cell>
        </row>
        <row r="622">
          <cell r="A622">
            <v>3487</v>
          </cell>
          <cell r="B622" t="str">
            <v>East Tennessee State University</v>
          </cell>
          <cell r="C622">
            <v>3</v>
          </cell>
          <cell r="D622" t="str">
            <v>TN</v>
          </cell>
          <cell r="E622">
            <v>47</v>
          </cell>
          <cell r="F622">
            <v>100</v>
          </cell>
          <cell r="G622" t="str">
            <v>Johnson City</v>
          </cell>
          <cell r="H622">
            <v>47179</v>
          </cell>
          <cell r="I622" t="str">
            <v>Washington</v>
          </cell>
          <cell r="J622">
            <v>37614</v>
          </cell>
          <cell r="K622">
            <v>5</v>
          </cell>
          <cell r="L622" t="str">
            <v>Selective public</v>
          </cell>
          <cell r="M622">
            <v>1</v>
          </cell>
          <cell r="N622">
            <v>1</v>
          </cell>
          <cell r="O622">
            <v>1</v>
          </cell>
          <cell r="P622">
            <v>4</v>
          </cell>
          <cell r="Q622">
            <v>7954.4931999999999</v>
          </cell>
          <cell r="R622">
            <v>9987.4979999999996</v>
          </cell>
          <cell r="S622">
            <v>0</v>
          </cell>
          <cell r="T622">
            <v>0</v>
          </cell>
          <cell r="U622">
            <v>0</v>
          </cell>
          <cell r="V622">
            <v>11820</v>
          </cell>
          <cell r="W622">
            <v>11063</v>
          </cell>
          <cell r="X622">
            <v>7667</v>
          </cell>
          <cell r="Y622">
            <v>2759</v>
          </cell>
          <cell r="Z622">
            <v>0.412930135557872</v>
          </cell>
          <cell r="AA622">
            <v>0.346840659340659</v>
          </cell>
          <cell r="AB622">
            <v>6711</v>
          </cell>
          <cell r="AC622">
            <v>49473.513742071802</v>
          </cell>
          <cell r="AD622">
            <v>1035</v>
          </cell>
          <cell r="AE622">
            <v>990</v>
          </cell>
          <cell r="AF622">
            <v>12766</v>
          </cell>
          <cell r="AG622">
            <v>0.13510000999999999</v>
          </cell>
          <cell r="AH622">
            <v>34000</v>
          </cell>
          <cell r="AI622">
            <v>2027.136</v>
          </cell>
          <cell r="AJ622">
            <v>139795185</v>
          </cell>
          <cell r="AK622">
            <v>113556608</v>
          </cell>
          <cell r="AL622">
            <v>1.3041096E-2</v>
          </cell>
          <cell r="AM622">
            <v>4.3726027000000001E-2</v>
          </cell>
          <cell r="AN622">
            <v>8.3287675000000005E-3</v>
          </cell>
          <cell r="AO622">
            <v>8.3287675000000005E-3</v>
          </cell>
          <cell r="AP622">
            <v>6.2913908999999997</v>
          </cell>
          <cell r="AQ622">
            <v>19.536422999999999</v>
          </cell>
          <cell r="AR622">
            <v>21.390727999999999</v>
          </cell>
          <cell r="AS622">
            <v>15.298014</v>
          </cell>
          <cell r="AT622">
            <v>7.4834436999999996</v>
          </cell>
          <cell r="AU622">
            <v>12.715232</v>
          </cell>
          <cell r="AV622">
            <v>17.284769000000001</v>
          </cell>
          <cell r="AW622">
            <v>0</v>
          </cell>
        </row>
        <row r="623">
          <cell r="A623">
            <v>3564</v>
          </cell>
          <cell r="B623" t="str">
            <v>East Texas Baptist University</v>
          </cell>
          <cell r="C623">
            <v>3</v>
          </cell>
          <cell r="D623" t="str">
            <v>TX</v>
          </cell>
          <cell r="E623">
            <v>48</v>
          </cell>
          <cell r="F623">
            <v>33400</v>
          </cell>
          <cell r="G623" t="str">
            <v>Longview</v>
          </cell>
          <cell r="H623">
            <v>48203</v>
          </cell>
          <cell r="I623" t="str">
            <v>Harrison</v>
          </cell>
          <cell r="J623">
            <v>75670</v>
          </cell>
          <cell r="K623">
            <v>6</v>
          </cell>
          <cell r="L623" t="str">
            <v>Selective private</v>
          </cell>
          <cell r="M623">
            <v>2</v>
          </cell>
          <cell r="N623">
            <v>1</v>
          </cell>
          <cell r="O623">
            <v>0</v>
          </cell>
          <cell r="P623">
            <v>4</v>
          </cell>
          <cell r="Q623">
            <v>3629.0590999999999</v>
          </cell>
          <cell r="R623">
            <v>5671.1869999999999</v>
          </cell>
          <cell r="S623">
            <v>0</v>
          </cell>
          <cell r="T623">
            <v>0</v>
          </cell>
          <cell r="U623">
            <v>0</v>
          </cell>
          <cell r="V623">
            <v>1196</v>
          </cell>
          <cell r="W623">
            <v>1402</v>
          </cell>
          <cell r="X623">
            <v>23280</v>
          </cell>
          <cell r="Y623">
            <v>8450</v>
          </cell>
          <cell r="Z623">
            <v>0.33333333333333298</v>
          </cell>
          <cell r="AA623">
            <v>0.35018050541516199</v>
          </cell>
          <cell r="AB623">
            <v>6153</v>
          </cell>
          <cell r="AC623">
            <v>39202.6575342465</v>
          </cell>
          <cell r="AD623">
            <v>955</v>
          </cell>
          <cell r="AF623">
            <v>16298</v>
          </cell>
          <cell r="AG623">
            <v>0.26379999999999998</v>
          </cell>
          <cell r="AH623">
            <v>36700</v>
          </cell>
          <cell r="AJ623">
            <v>6460845</v>
          </cell>
          <cell r="AK623">
            <v>4731342</v>
          </cell>
          <cell r="AL623">
            <v>2.1398001999999999E-3</v>
          </cell>
          <cell r="AM623">
            <v>9.5577747000000005E-2</v>
          </cell>
          <cell r="AN623">
            <v>3.3523536999999999E-2</v>
          </cell>
          <cell r="AO623">
            <v>2.8530670000000001E-2</v>
          </cell>
          <cell r="AP623">
            <v>14.414414000000001</v>
          </cell>
          <cell r="AQ623">
            <v>14.864865</v>
          </cell>
          <cell r="AR623">
            <v>9.0090094000000001</v>
          </cell>
          <cell r="AS623">
            <v>4.0540542999999998</v>
          </cell>
          <cell r="AT623">
            <v>9.4594593000000007</v>
          </cell>
          <cell r="AU623">
            <v>9.4594593000000007</v>
          </cell>
          <cell r="AV623">
            <v>38.738739000000002</v>
          </cell>
          <cell r="AW623">
            <v>0</v>
          </cell>
        </row>
        <row r="624">
          <cell r="A624">
            <v>21686</v>
          </cell>
          <cell r="B624" t="str">
            <v>East West University</v>
          </cell>
          <cell r="C624">
            <v>2</v>
          </cell>
          <cell r="D624" t="str">
            <v>IL</v>
          </cell>
          <cell r="E624">
            <v>17</v>
          </cell>
          <cell r="F624">
            <v>24300</v>
          </cell>
          <cell r="G624" t="str">
            <v>Chicago</v>
          </cell>
          <cell r="H624">
            <v>17031</v>
          </cell>
          <cell r="I624" t="str">
            <v>Cook</v>
          </cell>
          <cell r="J624">
            <v>60605</v>
          </cell>
          <cell r="K624">
            <v>6</v>
          </cell>
          <cell r="L624" t="str">
            <v>Selective private</v>
          </cell>
          <cell r="M624">
            <v>2</v>
          </cell>
          <cell r="N624">
            <v>1</v>
          </cell>
          <cell r="O624">
            <v>0</v>
          </cell>
          <cell r="P624">
            <v>5</v>
          </cell>
          <cell r="Q624">
            <v>1458.7561000000001</v>
          </cell>
          <cell r="R624">
            <v>2610.7150999999999</v>
          </cell>
          <cell r="S624">
            <v>0</v>
          </cell>
          <cell r="T624">
            <v>0</v>
          </cell>
          <cell r="U624">
            <v>0</v>
          </cell>
          <cell r="V624">
            <v>684</v>
          </cell>
          <cell r="W624">
            <v>744</v>
          </cell>
          <cell r="X624">
            <v>19545</v>
          </cell>
          <cell r="Y624">
            <v>8685</v>
          </cell>
          <cell r="Z624">
            <v>0.31688311688311599</v>
          </cell>
          <cell r="AA624">
            <v>3.1161473087818699E-2</v>
          </cell>
          <cell r="AB624">
            <v>6159</v>
          </cell>
          <cell r="AC624">
            <v>41088.769230769198</v>
          </cell>
          <cell r="AF624">
            <v>28662</v>
          </cell>
          <cell r="AH624">
            <v>22300</v>
          </cell>
          <cell r="AJ624">
            <v>2104543</v>
          </cell>
          <cell r="AK624">
            <v>1038833.8125</v>
          </cell>
          <cell r="AL624">
            <v>0.10215054</v>
          </cell>
          <cell r="AM624">
            <v>0.71908605000000003</v>
          </cell>
          <cell r="AN624">
            <v>9.6774190999999996E-2</v>
          </cell>
          <cell r="AO624">
            <v>4.5698926000000001E-2</v>
          </cell>
          <cell r="AP624">
            <v>6.7796611999999996</v>
          </cell>
          <cell r="AQ624">
            <v>22.033897</v>
          </cell>
          <cell r="AR624">
            <v>0</v>
          </cell>
          <cell r="AS624">
            <v>20.338982000000001</v>
          </cell>
          <cell r="AT624">
            <v>0</v>
          </cell>
          <cell r="AU624">
            <v>50.847458000000003</v>
          </cell>
          <cell r="AV624">
            <v>0</v>
          </cell>
          <cell r="AW624">
            <v>0</v>
          </cell>
        </row>
        <row r="625">
          <cell r="A625">
            <v>1073</v>
          </cell>
          <cell r="B625" t="str">
            <v>Eastern Arizona College</v>
          </cell>
          <cell r="C625">
            <v>4</v>
          </cell>
          <cell r="D625" t="str">
            <v>AZ</v>
          </cell>
          <cell r="E625">
            <v>4</v>
          </cell>
          <cell r="F625">
            <v>35002</v>
          </cell>
          <cell r="G625" t="str">
            <v>Safford</v>
          </cell>
          <cell r="H625">
            <v>4009</v>
          </cell>
          <cell r="I625" t="str">
            <v>Graham</v>
          </cell>
          <cell r="J625">
            <v>85552</v>
          </cell>
          <cell r="K625">
            <v>9</v>
          </cell>
          <cell r="L625" t="str">
            <v>Two-year (public and private not-for-profit)</v>
          </cell>
          <cell r="M625">
            <v>1</v>
          </cell>
          <cell r="N625">
            <v>2</v>
          </cell>
          <cell r="O625">
            <v>1</v>
          </cell>
          <cell r="P625">
            <v>999</v>
          </cell>
          <cell r="Q625">
            <v>1247.1823999999999</v>
          </cell>
          <cell r="R625">
            <v>2724.5347000000002</v>
          </cell>
          <cell r="S625">
            <v>0</v>
          </cell>
          <cell r="T625">
            <v>0</v>
          </cell>
          <cell r="U625">
            <v>0</v>
          </cell>
          <cell r="V625">
            <v>6602</v>
          </cell>
          <cell r="W625">
            <v>6223</v>
          </cell>
          <cell r="X625">
            <v>2000</v>
          </cell>
          <cell r="Y625">
            <v>748</v>
          </cell>
          <cell r="Z625">
            <v>0.221271393643031</v>
          </cell>
          <cell r="AA625">
            <v>0.237721021611002</v>
          </cell>
          <cell r="AB625">
            <v>8016</v>
          </cell>
          <cell r="AC625">
            <v>44535.772151898702</v>
          </cell>
          <cell r="AF625">
            <v>-1071</v>
          </cell>
          <cell r="AH625">
            <v>27800</v>
          </cell>
          <cell r="AI625">
            <v>116.24812</v>
          </cell>
          <cell r="AJ625">
            <v>18540335</v>
          </cell>
          <cell r="AK625">
            <v>8263627</v>
          </cell>
          <cell r="AL625">
            <v>8.6774863000000004E-3</v>
          </cell>
          <cell r="AM625">
            <v>1.6872890000000001E-2</v>
          </cell>
          <cell r="AN625">
            <v>0.17724571</v>
          </cell>
          <cell r="AO625">
            <v>3.3745782000000001E-3</v>
          </cell>
          <cell r="AP625">
            <v>3.2015066000000001</v>
          </cell>
          <cell r="AQ625">
            <v>22.222223</v>
          </cell>
          <cell r="AR625">
            <v>10.169492</v>
          </cell>
          <cell r="AS625">
            <v>19.020716</v>
          </cell>
          <cell r="AT625">
            <v>0.75329566000000003</v>
          </cell>
          <cell r="AU625">
            <v>4.7080979000000003</v>
          </cell>
          <cell r="AV625">
            <v>3.3898304000000001</v>
          </cell>
          <cell r="AW625">
            <v>36.534840000000003</v>
          </cell>
        </row>
        <row r="626">
          <cell r="A626">
            <v>22724</v>
          </cell>
          <cell r="B626" t="str">
            <v>Eastern College Of Health Vocations</v>
          </cell>
          <cell r="C626">
            <v>3</v>
          </cell>
          <cell r="D626" t="str">
            <v>AR</v>
          </cell>
          <cell r="E626">
            <v>5</v>
          </cell>
          <cell r="F626">
            <v>4200</v>
          </cell>
          <cell r="G626" t="str">
            <v>Little Rock</v>
          </cell>
          <cell r="H626">
            <v>5119</v>
          </cell>
          <cell r="I626" t="str">
            <v>Pulaski</v>
          </cell>
          <cell r="J626">
            <v>72205</v>
          </cell>
          <cell r="K626">
            <v>12</v>
          </cell>
          <cell r="L626" t="str">
            <v>Less than two-year schools of any type</v>
          </cell>
          <cell r="M626">
            <v>3</v>
          </cell>
          <cell r="N626">
            <v>3</v>
          </cell>
          <cell r="O626">
            <v>0</v>
          </cell>
          <cell r="P626">
            <v>999</v>
          </cell>
          <cell r="Q626">
            <v>294.79379</v>
          </cell>
          <cell r="R626">
            <v>1610.8026</v>
          </cell>
          <cell r="S626">
            <v>0</v>
          </cell>
          <cell r="T626">
            <v>0</v>
          </cell>
          <cell r="U626">
            <v>0</v>
          </cell>
          <cell r="V626">
            <v>523</v>
          </cell>
          <cell r="W626">
            <v>745</v>
          </cell>
          <cell r="AF626">
            <v>12405.066999999999</v>
          </cell>
          <cell r="AH626">
            <v>19700</v>
          </cell>
          <cell r="AJ626">
            <v>680873</v>
          </cell>
          <cell r="AK626">
            <v>351552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100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</row>
        <row r="627">
          <cell r="A627">
            <v>1425</v>
          </cell>
          <cell r="B627" t="str">
            <v>Eastern Connecticut State University</v>
          </cell>
          <cell r="C627">
            <v>1</v>
          </cell>
          <cell r="D627" t="str">
            <v>CT</v>
          </cell>
          <cell r="E627">
            <v>9</v>
          </cell>
          <cell r="F627">
            <v>20901</v>
          </cell>
          <cell r="G627" t="str">
            <v>Bridgeport</v>
          </cell>
          <cell r="H627">
            <v>9015</v>
          </cell>
          <cell r="I627" t="str">
            <v>Windham</v>
          </cell>
          <cell r="J627">
            <v>6226</v>
          </cell>
          <cell r="K627">
            <v>5</v>
          </cell>
          <cell r="L627" t="str">
            <v>Selective public</v>
          </cell>
          <cell r="M627">
            <v>1</v>
          </cell>
          <cell r="N627">
            <v>1</v>
          </cell>
          <cell r="O627">
            <v>1</v>
          </cell>
          <cell r="P627">
            <v>4</v>
          </cell>
          <cell r="Q627">
            <v>3326.2543999999998</v>
          </cell>
          <cell r="R627">
            <v>6802.3091000000004</v>
          </cell>
          <cell r="S627">
            <v>0</v>
          </cell>
          <cell r="T627">
            <v>0</v>
          </cell>
          <cell r="U627">
            <v>0</v>
          </cell>
          <cell r="V627">
            <v>5179</v>
          </cell>
          <cell r="W627">
            <v>5145</v>
          </cell>
          <cell r="X627">
            <v>9560</v>
          </cell>
          <cell r="Y627">
            <v>4146</v>
          </cell>
          <cell r="Z627">
            <v>0.50795593635250902</v>
          </cell>
          <cell r="AA627">
            <v>0.41964285714285698</v>
          </cell>
          <cell r="AB627">
            <v>8091</v>
          </cell>
          <cell r="AC627">
            <v>58717</v>
          </cell>
          <cell r="AE627">
            <v>1010</v>
          </cell>
          <cell r="AF627">
            <v>14399</v>
          </cell>
          <cell r="AG627">
            <v>0.35470000000000002</v>
          </cell>
          <cell r="AH627">
            <v>42400</v>
          </cell>
          <cell r="AI627">
            <v>11.661808000000001</v>
          </cell>
          <cell r="AJ627">
            <v>35927968</v>
          </cell>
          <cell r="AK627">
            <v>18214384</v>
          </cell>
          <cell r="AL627">
            <v>1.7008919000000001E-2</v>
          </cell>
          <cell r="AM627">
            <v>7.5088158000000002E-2</v>
          </cell>
          <cell r="AN627">
            <v>3.8581206999999999E-2</v>
          </cell>
          <cell r="AO627">
            <v>1.7838623000000001E-2</v>
          </cell>
          <cell r="AP627">
            <v>9.1968908000000003</v>
          </cell>
          <cell r="AQ627">
            <v>14.766838999999999</v>
          </cell>
          <cell r="AR627">
            <v>0</v>
          </cell>
          <cell r="AS627">
            <v>16.709845000000001</v>
          </cell>
          <cell r="AT627">
            <v>1.8134716</v>
          </cell>
          <cell r="AU627">
            <v>9.0673580000000005</v>
          </cell>
          <cell r="AV627">
            <v>48.445594999999997</v>
          </cell>
          <cell r="AW627">
            <v>0</v>
          </cell>
        </row>
        <row r="628">
          <cell r="A628">
            <v>1470</v>
          </cell>
          <cell r="B628" t="str">
            <v>Eastern Florida State College</v>
          </cell>
          <cell r="C628">
            <v>3</v>
          </cell>
          <cell r="D628" t="str">
            <v>FL</v>
          </cell>
          <cell r="E628">
            <v>12</v>
          </cell>
          <cell r="F628">
            <v>7300</v>
          </cell>
          <cell r="G628" t="str">
            <v>Palm Bay</v>
          </cell>
          <cell r="H628">
            <v>12009</v>
          </cell>
          <cell r="I628" t="str">
            <v>Brevard</v>
          </cell>
          <cell r="J628">
            <v>32922</v>
          </cell>
          <cell r="K628">
            <v>7</v>
          </cell>
          <cell r="L628" t="str">
            <v>Nonselective four-year public</v>
          </cell>
          <cell r="M628">
            <v>1</v>
          </cell>
          <cell r="N628">
            <v>1</v>
          </cell>
          <cell r="O628">
            <v>1</v>
          </cell>
          <cell r="P628">
            <v>999</v>
          </cell>
          <cell r="Q628">
            <v>1734.3994</v>
          </cell>
          <cell r="R628">
            <v>2279.7680999999998</v>
          </cell>
          <cell r="S628">
            <v>0</v>
          </cell>
          <cell r="T628">
            <v>0</v>
          </cell>
          <cell r="U628">
            <v>0</v>
          </cell>
          <cell r="V628">
            <v>16711</v>
          </cell>
          <cell r="W628">
            <v>13265</v>
          </cell>
          <cell r="X628">
            <v>2496</v>
          </cell>
          <cell r="Y628">
            <v>1425</v>
          </cell>
          <cell r="AA628">
            <v>0.36962025316455599</v>
          </cell>
          <cell r="AB628">
            <v>6117</v>
          </cell>
          <cell r="AC628">
            <v>44995.846846846798</v>
          </cell>
          <cell r="AF628">
            <v>6734</v>
          </cell>
          <cell r="AH628">
            <v>28700</v>
          </cell>
          <cell r="AI628">
            <v>876.82074</v>
          </cell>
          <cell r="AJ628">
            <v>37487025</v>
          </cell>
          <cell r="AK628">
            <v>23638744</v>
          </cell>
          <cell r="AL628">
            <v>2.7440633999999998E-2</v>
          </cell>
          <cell r="AM628">
            <v>7.6215601999999993E-2</v>
          </cell>
          <cell r="AN628">
            <v>5.1187336E-2</v>
          </cell>
          <cell r="AO628">
            <v>1.3569543999999999E-2</v>
          </cell>
          <cell r="AP628">
            <v>0.56179774000000005</v>
          </cell>
          <cell r="AQ628">
            <v>8.9376917000000002</v>
          </cell>
          <cell r="AR628">
            <v>12.461696</v>
          </cell>
          <cell r="AS628">
            <v>67.313582999999994</v>
          </cell>
          <cell r="AT628">
            <v>3.6772217999999999</v>
          </cell>
          <cell r="AU628">
            <v>1.7875383</v>
          </cell>
          <cell r="AV628">
            <v>0</v>
          </cell>
          <cell r="AW628">
            <v>5.2604699000000004</v>
          </cell>
        </row>
        <row r="629">
          <cell r="A629">
            <v>7275</v>
          </cell>
          <cell r="B629" t="str">
            <v>Eastern Gateway Community College</v>
          </cell>
          <cell r="C629">
            <v>2</v>
          </cell>
          <cell r="D629" t="str">
            <v>OH</v>
          </cell>
          <cell r="E629">
            <v>39</v>
          </cell>
          <cell r="F629">
            <v>15500</v>
          </cell>
          <cell r="G629" t="str">
            <v>Steubenville</v>
          </cell>
          <cell r="H629">
            <v>39081</v>
          </cell>
          <cell r="I629" t="str">
            <v>Jefferson</v>
          </cell>
          <cell r="J629">
            <v>43952</v>
          </cell>
          <cell r="K629">
            <v>9</v>
          </cell>
          <cell r="L629" t="str">
            <v>Two-year (public and private not-for-profit)</v>
          </cell>
          <cell r="M629">
            <v>1</v>
          </cell>
          <cell r="N629">
            <v>2</v>
          </cell>
          <cell r="O629">
            <v>1</v>
          </cell>
          <cell r="P629">
            <v>999</v>
          </cell>
          <cell r="Q629">
            <v>2514.1399000000001</v>
          </cell>
          <cell r="R629">
            <v>2282.5016999999998</v>
          </cell>
          <cell r="S629">
            <v>0</v>
          </cell>
          <cell r="T629">
            <v>0</v>
          </cell>
          <cell r="U629">
            <v>0</v>
          </cell>
          <cell r="V629">
            <v>2929</v>
          </cell>
          <cell r="W629">
            <v>1482</v>
          </cell>
          <cell r="X629">
            <v>3510</v>
          </cell>
          <cell r="Z629">
            <v>0.23711340206185499</v>
          </cell>
          <cell r="AA629">
            <v>0.11740890688259099</v>
          </cell>
          <cell r="AB629">
            <v>5629</v>
          </cell>
          <cell r="AC629">
            <v>44026.171428571397</v>
          </cell>
          <cell r="AF629">
            <v>3279</v>
          </cell>
          <cell r="AH629">
            <v>23300</v>
          </cell>
          <cell r="AI629">
            <v>155.48988</v>
          </cell>
          <cell r="AJ629">
            <v>6199303</v>
          </cell>
          <cell r="AK629">
            <v>3587609</v>
          </cell>
          <cell r="AL629">
            <v>2.0242914999999998E-3</v>
          </cell>
          <cell r="AM629">
            <v>4.7908232000000002E-2</v>
          </cell>
          <cell r="AN629">
            <v>2.6990552000000002E-3</v>
          </cell>
          <cell r="AO629">
            <v>3.3738192000000002E-3</v>
          </cell>
          <cell r="AP629">
            <v>0</v>
          </cell>
          <cell r="AQ629">
            <v>40.594062999999998</v>
          </cell>
          <cell r="AR629">
            <v>32.178218999999999</v>
          </cell>
          <cell r="AS629">
            <v>10.891088999999999</v>
          </cell>
          <cell r="AT629">
            <v>6.9306931000000001</v>
          </cell>
          <cell r="AU629">
            <v>6.4356437</v>
          </cell>
          <cell r="AV629">
            <v>0</v>
          </cell>
          <cell r="AW629">
            <v>2.9702970999999998</v>
          </cell>
        </row>
        <row r="630">
          <cell r="A630">
            <v>11133</v>
          </cell>
          <cell r="B630" t="str">
            <v>Eastern Idaho Technical College</v>
          </cell>
          <cell r="C630">
            <v>4</v>
          </cell>
          <cell r="D630" t="str">
            <v>ID</v>
          </cell>
          <cell r="E630">
            <v>16</v>
          </cell>
          <cell r="F630">
            <v>36301</v>
          </cell>
          <cell r="G630" t="str">
            <v>Pocatello</v>
          </cell>
          <cell r="H630">
            <v>16019</v>
          </cell>
          <cell r="I630" t="str">
            <v>Bonneville</v>
          </cell>
          <cell r="J630">
            <v>83404</v>
          </cell>
          <cell r="K630">
            <v>9</v>
          </cell>
          <cell r="L630" t="str">
            <v>Two-year (public and private not-for-profit)</v>
          </cell>
          <cell r="M630">
            <v>1</v>
          </cell>
          <cell r="N630">
            <v>2</v>
          </cell>
          <cell r="O630">
            <v>1</v>
          </cell>
          <cell r="P630">
            <v>999</v>
          </cell>
          <cell r="Q630">
            <v>5238.6864999999998</v>
          </cell>
          <cell r="R630">
            <v>7927.4902000000002</v>
          </cell>
          <cell r="S630">
            <v>0</v>
          </cell>
          <cell r="T630">
            <v>0</v>
          </cell>
          <cell r="U630">
            <v>0</v>
          </cell>
          <cell r="V630">
            <v>725</v>
          </cell>
          <cell r="W630">
            <v>595</v>
          </cell>
          <cell r="X630">
            <v>2496</v>
          </cell>
          <cell r="Y630">
            <v>1342</v>
          </cell>
          <cell r="Z630">
            <v>0.58461538461538398</v>
          </cell>
          <cell r="AA630">
            <v>0.50602409638554202</v>
          </cell>
          <cell r="AB630">
            <v>5054</v>
          </cell>
          <cell r="AC630">
            <v>37195.780487804797</v>
          </cell>
          <cell r="AF630">
            <v>7725</v>
          </cell>
          <cell r="AH630">
            <v>28400</v>
          </cell>
          <cell r="AJ630">
            <v>5506341</v>
          </cell>
          <cell r="AK630">
            <v>3734795</v>
          </cell>
          <cell r="AL630">
            <v>1.6806723999999999E-2</v>
          </cell>
          <cell r="AM630">
            <v>3.3613445999999998E-3</v>
          </cell>
          <cell r="AN630">
            <v>4.3697479999999997E-2</v>
          </cell>
          <cell r="AO630">
            <v>0</v>
          </cell>
          <cell r="AP630">
            <v>0</v>
          </cell>
          <cell r="AQ630">
            <v>33.644858999999997</v>
          </cell>
          <cell r="AR630">
            <v>43.925232000000001</v>
          </cell>
          <cell r="AS630">
            <v>0</v>
          </cell>
          <cell r="AT630">
            <v>3.7383177000000001</v>
          </cell>
          <cell r="AU630">
            <v>5.6074767000000003</v>
          </cell>
          <cell r="AV630">
            <v>0</v>
          </cell>
          <cell r="AW630">
            <v>13.084111999999999</v>
          </cell>
        </row>
        <row r="631">
          <cell r="A631">
            <v>1674</v>
          </cell>
          <cell r="B631" t="str">
            <v>Eastern Illinois University</v>
          </cell>
          <cell r="C631">
            <v>2</v>
          </cell>
          <cell r="D631" t="str">
            <v>IL</v>
          </cell>
          <cell r="E631">
            <v>17</v>
          </cell>
          <cell r="F631">
            <v>23301</v>
          </cell>
          <cell r="G631" t="str">
            <v>Charleston</v>
          </cell>
          <cell r="H631">
            <v>17029</v>
          </cell>
          <cell r="I631" t="str">
            <v>Coles</v>
          </cell>
          <cell r="J631">
            <v>61920</v>
          </cell>
          <cell r="K631">
            <v>5</v>
          </cell>
          <cell r="L631" t="str">
            <v>Selective public</v>
          </cell>
          <cell r="M631">
            <v>1</v>
          </cell>
          <cell r="N631">
            <v>1</v>
          </cell>
          <cell r="O631">
            <v>1</v>
          </cell>
          <cell r="P631">
            <v>4</v>
          </cell>
          <cell r="Q631">
            <v>4484.0448999999999</v>
          </cell>
          <cell r="R631">
            <v>11036.369000000001</v>
          </cell>
          <cell r="S631">
            <v>0</v>
          </cell>
          <cell r="T631">
            <v>0</v>
          </cell>
          <cell r="U631">
            <v>0</v>
          </cell>
          <cell r="V631">
            <v>8347</v>
          </cell>
          <cell r="W631">
            <v>10637</v>
          </cell>
          <cell r="X631">
            <v>10959</v>
          </cell>
          <cell r="Y631">
            <v>4092</v>
          </cell>
          <cell r="Z631">
            <v>0.60329067641681899</v>
          </cell>
          <cell r="AA631">
            <v>0.66402439024390203</v>
          </cell>
          <cell r="AB631">
            <v>7773</v>
          </cell>
          <cell r="AC631">
            <v>52477.447524752402</v>
          </cell>
          <cell r="AF631">
            <v>13281</v>
          </cell>
          <cell r="AG631">
            <v>0.38090000000000002</v>
          </cell>
          <cell r="AH631">
            <v>41200</v>
          </cell>
          <cell r="AI631">
            <v>2038.0193999999999</v>
          </cell>
          <cell r="AJ631">
            <v>104129437</v>
          </cell>
          <cell r="AK631">
            <v>54983356</v>
          </cell>
          <cell r="AL631">
            <v>8.5598119000000004E-3</v>
          </cell>
          <cell r="AM631">
            <v>6.3449606000000006E-2</v>
          </cell>
          <cell r="AN631">
            <v>2.0222555999999999E-2</v>
          </cell>
          <cell r="AO631">
            <v>9.3087954000000001E-3</v>
          </cell>
          <cell r="AP631">
            <v>15.061296</v>
          </cell>
          <cell r="AQ631">
            <v>23.686513999999999</v>
          </cell>
          <cell r="AR631">
            <v>1.4010507999999999</v>
          </cell>
          <cell r="AS631">
            <v>10.683012</v>
          </cell>
          <cell r="AT631">
            <v>0</v>
          </cell>
          <cell r="AU631">
            <v>8.6690015999999996</v>
          </cell>
          <cell r="AV631">
            <v>40.499125999999997</v>
          </cell>
          <cell r="AW631">
            <v>0</v>
          </cell>
        </row>
        <row r="632">
          <cell r="A632">
            <v>80</v>
          </cell>
          <cell r="B632" t="str">
            <v>Eastern Iowa Community College District</v>
          </cell>
          <cell r="C632">
            <v>2</v>
          </cell>
          <cell r="D632" t="str">
            <v>IA</v>
          </cell>
          <cell r="E632">
            <v>19</v>
          </cell>
          <cell r="F632">
            <v>23801</v>
          </cell>
          <cell r="G632" t="str">
            <v>Davenport</v>
          </cell>
          <cell r="H632">
            <v>19163</v>
          </cell>
          <cell r="I632" t="str">
            <v>Scott</v>
          </cell>
          <cell r="J632">
            <v>52801</v>
          </cell>
          <cell r="K632">
            <v>9</v>
          </cell>
          <cell r="L632" t="str">
            <v>Two-year (public and private not-for-profit)</v>
          </cell>
          <cell r="M632">
            <v>1</v>
          </cell>
          <cell r="N632">
            <v>2</v>
          </cell>
          <cell r="O632">
            <v>1</v>
          </cell>
          <cell r="P632">
            <v>999</v>
          </cell>
          <cell r="Q632">
            <v>3303.3987000000002</v>
          </cell>
          <cell r="R632">
            <v>2716.9342999999999</v>
          </cell>
          <cell r="S632">
            <v>1</v>
          </cell>
          <cell r="T632">
            <v>0</v>
          </cell>
          <cell r="U632">
            <v>0</v>
          </cell>
          <cell r="V632">
            <v>8694</v>
          </cell>
          <cell r="W632">
            <v>6179</v>
          </cell>
          <cell r="X632">
            <v>4384</v>
          </cell>
          <cell r="Y632">
            <v>1950</v>
          </cell>
          <cell r="Z632">
            <v>0.22534081796311101</v>
          </cell>
          <cell r="AA632">
            <v>0.257194244604316</v>
          </cell>
          <cell r="AB632">
            <v>5826</v>
          </cell>
          <cell r="AC632">
            <v>39723.677419354797</v>
          </cell>
          <cell r="AF632">
            <v>7866</v>
          </cell>
          <cell r="AH632">
            <v>30000</v>
          </cell>
          <cell r="AJ632">
            <v>23481751</v>
          </cell>
          <cell r="AK632">
            <v>25565704</v>
          </cell>
          <cell r="AL632">
            <v>1.5860171999999999E-2</v>
          </cell>
          <cell r="AM632">
            <v>3.5118952000000002E-2</v>
          </cell>
          <cell r="AN632">
            <v>4.0945135000000001E-2</v>
          </cell>
          <cell r="AO632">
            <v>1.1328694E-2</v>
          </cell>
          <cell r="AP632">
            <v>0</v>
          </cell>
          <cell r="AQ632">
            <v>11.830132000000001</v>
          </cell>
          <cell r="AR632">
            <v>15.267946999999999</v>
          </cell>
          <cell r="AS632">
            <v>51.365017000000002</v>
          </cell>
          <cell r="AT632">
            <v>0.20222445999999999</v>
          </cell>
          <cell r="AU632">
            <v>3.1344793000000002</v>
          </cell>
          <cell r="AV632">
            <v>0</v>
          </cell>
          <cell r="AW632">
            <v>18.200202999999998</v>
          </cell>
        </row>
        <row r="633">
          <cell r="A633">
            <v>1963</v>
          </cell>
          <cell r="B633" t="str">
            <v>Eastern Kentucky University</v>
          </cell>
          <cell r="C633">
            <v>3</v>
          </cell>
          <cell r="D633" t="str">
            <v>KY</v>
          </cell>
          <cell r="E633">
            <v>21</v>
          </cell>
          <cell r="F633">
            <v>4402</v>
          </cell>
          <cell r="G633" t="str">
            <v>Richmond</v>
          </cell>
          <cell r="H633">
            <v>21151</v>
          </cell>
          <cell r="I633" t="str">
            <v>Madison</v>
          </cell>
          <cell r="J633">
            <v>40475</v>
          </cell>
          <cell r="K633">
            <v>5</v>
          </cell>
          <cell r="L633" t="str">
            <v>Selective public</v>
          </cell>
          <cell r="M633">
            <v>1</v>
          </cell>
          <cell r="N633">
            <v>1</v>
          </cell>
          <cell r="O633">
            <v>1</v>
          </cell>
          <cell r="P633">
            <v>4</v>
          </cell>
          <cell r="Q633">
            <v>3741.7485000000001</v>
          </cell>
          <cell r="R633">
            <v>6695.1239999999998</v>
          </cell>
          <cell r="S633">
            <v>0</v>
          </cell>
          <cell r="T633">
            <v>0</v>
          </cell>
          <cell r="U633">
            <v>0</v>
          </cell>
          <cell r="V633">
            <v>13891</v>
          </cell>
          <cell r="W633">
            <v>13285</v>
          </cell>
          <cell r="X633">
            <v>7920</v>
          </cell>
          <cell r="Y633">
            <v>2542</v>
          </cell>
          <cell r="Z633">
            <v>0.39238900634249402</v>
          </cell>
          <cell r="AA633">
            <v>0.35678704856787002</v>
          </cell>
          <cell r="AB633">
            <v>6910</v>
          </cell>
          <cell r="AC633">
            <v>53389.340869565203</v>
          </cell>
          <cell r="AD633">
            <v>980</v>
          </cell>
          <cell r="AF633">
            <v>8119</v>
          </cell>
          <cell r="AG633">
            <v>0.39979999999999999</v>
          </cell>
          <cell r="AH633">
            <v>33100</v>
          </cell>
          <cell r="AI633">
            <v>2083.8892000000001</v>
          </cell>
          <cell r="AJ633">
            <v>109017864</v>
          </cell>
          <cell r="AK633">
            <v>58591988</v>
          </cell>
          <cell r="AL633">
            <v>4.2905532999999996E-3</v>
          </cell>
          <cell r="AM633">
            <v>4.6518630999999998E-2</v>
          </cell>
          <cell r="AN633">
            <v>4.5916447000000004E-3</v>
          </cell>
          <cell r="AO633">
            <v>9.7854724000000001E-3</v>
          </cell>
          <cell r="AP633">
            <v>4.0547656999999999</v>
          </cell>
          <cell r="AQ633">
            <v>13.533439</v>
          </cell>
          <cell r="AR633">
            <v>23.117429999999999</v>
          </cell>
          <cell r="AS633">
            <v>3.5281726999999998</v>
          </cell>
          <cell r="AT633">
            <v>16.535018999999998</v>
          </cell>
          <cell r="AU633">
            <v>11.163771000000001</v>
          </cell>
          <cell r="AV633">
            <v>26.645603000000001</v>
          </cell>
          <cell r="AW633">
            <v>1.4218010000000001</v>
          </cell>
        </row>
        <row r="634">
          <cell r="A634">
            <v>5277</v>
          </cell>
          <cell r="B634" t="str">
            <v>Eastern Maine Community College</v>
          </cell>
          <cell r="C634">
            <v>1</v>
          </cell>
          <cell r="D634" t="str">
            <v>ME</v>
          </cell>
          <cell r="E634">
            <v>23</v>
          </cell>
          <cell r="F634">
            <v>20001</v>
          </cell>
          <cell r="G634" t="str">
            <v>Bangor</v>
          </cell>
          <cell r="H634">
            <v>23019</v>
          </cell>
          <cell r="I634" t="str">
            <v>Penobscot</v>
          </cell>
          <cell r="J634">
            <v>4401</v>
          </cell>
          <cell r="K634">
            <v>9</v>
          </cell>
          <cell r="L634" t="str">
            <v>Two-year (public and private not-for-profit)</v>
          </cell>
          <cell r="M634">
            <v>1</v>
          </cell>
          <cell r="N634">
            <v>2</v>
          </cell>
          <cell r="O634">
            <v>1</v>
          </cell>
          <cell r="P634">
            <v>999</v>
          </cell>
          <cell r="Q634">
            <v>3626.3040000000001</v>
          </cell>
          <cell r="R634">
            <v>3574.1138000000001</v>
          </cell>
          <cell r="S634">
            <v>0</v>
          </cell>
          <cell r="T634">
            <v>0</v>
          </cell>
          <cell r="U634">
            <v>0</v>
          </cell>
          <cell r="V634">
            <v>2558</v>
          </cell>
          <cell r="W634">
            <v>1354</v>
          </cell>
          <cell r="X634">
            <v>3810</v>
          </cell>
          <cell r="Y634">
            <v>2772</v>
          </cell>
          <cell r="Z634">
            <v>0.29192546583850898</v>
          </cell>
          <cell r="AA634">
            <v>0.414201183431952</v>
          </cell>
          <cell r="AB634">
            <v>6188</v>
          </cell>
          <cell r="AC634">
            <v>43896.037037037</v>
          </cell>
          <cell r="AF634">
            <v>6963</v>
          </cell>
          <cell r="AG634">
            <v>0.33610001</v>
          </cell>
          <cell r="AH634">
            <v>30900</v>
          </cell>
          <cell r="AI634">
            <v>1239.7090000000001</v>
          </cell>
          <cell r="AJ634">
            <v>9095337</v>
          </cell>
          <cell r="AK634">
            <v>4994487</v>
          </cell>
          <cell r="AL634">
            <v>0</v>
          </cell>
          <cell r="AM634">
            <v>5.1698671000000003E-3</v>
          </cell>
          <cell r="AN634">
            <v>1.4771048E-3</v>
          </cell>
          <cell r="AO634">
            <v>0</v>
          </cell>
          <cell r="AP634">
            <v>0</v>
          </cell>
          <cell r="AQ634">
            <v>19.161676</v>
          </cell>
          <cell r="AR634">
            <v>28.143713000000002</v>
          </cell>
          <cell r="AS634">
            <v>4.1916165000000003</v>
          </cell>
          <cell r="AT634">
            <v>0</v>
          </cell>
          <cell r="AU634">
            <v>8.3832331</v>
          </cell>
          <cell r="AV634">
            <v>0</v>
          </cell>
          <cell r="AW634">
            <v>40.119762000000001</v>
          </cell>
        </row>
        <row r="635">
          <cell r="A635">
            <v>3708</v>
          </cell>
          <cell r="B635" t="str">
            <v>Eastern Mennonite University</v>
          </cell>
          <cell r="C635">
            <v>3</v>
          </cell>
          <cell r="D635" t="str">
            <v>VA</v>
          </cell>
          <cell r="E635">
            <v>51</v>
          </cell>
          <cell r="F635">
            <v>17200</v>
          </cell>
          <cell r="G635" t="str">
            <v>Harrisonburg</v>
          </cell>
          <cell r="H635">
            <v>51660</v>
          </cell>
          <cell r="I635" t="str">
            <v>Harrisonburg City</v>
          </cell>
          <cell r="J635">
            <v>22802</v>
          </cell>
          <cell r="K635">
            <v>6</v>
          </cell>
          <cell r="L635" t="str">
            <v>Selective private</v>
          </cell>
          <cell r="M635">
            <v>2</v>
          </cell>
          <cell r="N635">
            <v>1</v>
          </cell>
          <cell r="O635">
            <v>0</v>
          </cell>
          <cell r="P635">
            <v>3</v>
          </cell>
          <cell r="Q635">
            <v>7099.8198000000002</v>
          </cell>
          <cell r="R635">
            <v>10075.984</v>
          </cell>
          <cell r="S635">
            <v>0</v>
          </cell>
          <cell r="T635">
            <v>0</v>
          </cell>
          <cell r="U635">
            <v>0</v>
          </cell>
          <cell r="V635">
            <v>1184</v>
          </cell>
          <cell r="W635">
            <v>1398</v>
          </cell>
          <cell r="X635">
            <v>30800</v>
          </cell>
          <cell r="Y635">
            <v>14156</v>
          </cell>
          <cell r="Z635">
            <v>0.633663366336633</v>
          </cell>
          <cell r="AA635">
            <v>0.63157894736842102</v>
          </cell>
          <cell r="AB635">
            <v>5903</v>
          </cell>
          <cell r="AC635">
            <v>40153.319587628801</v>
          </cell>
          <cell r="AD635">
            <v>995</v>
          </cell>
          <cell r="AE635">
            <v>1070</v>
          </cell>
          <cell r="AF635">
            <v>18325</v>
          </cell>
          <cell r="AG635">
            <v>0.34949999999999998</v>
          </cell>
          <cell r="AH635">
            <v>39500</v>
          </cell>
          <cell r="AJ635">
            <v>15249003</v>
          </cell>
          <cell r="AK635">
            <v>9697114</v>
          </cell>
          <cell r="AL635">
            <v>1.1049724E-2</v>
          </cell>
          <cell r="AM635">
            <v>5.1565379000000001E-2</v>
          </cell>
          <cell r="AN635">
            <v>1.9337017000000001E-2</v>
          </cell>
          <cell r="AO635">
            <v>4.9723756000000001E-2</v>
          </cell>
          <cell r="AP635">
            <v>8.6142321000000006</v>
          </cell>
          <cell r="AQ635">
            <v>23.220973999999998</v>
          </cell>
          <cell r="AR635">
            <v>14.23221</v>
          </cell>
          <cell r="AS635">
            <v>23.595504999999999</v>
          </cell>
          <cell r="AT635">
            <v>7.1161051000000004</v>
          </cell>
          <cell r="AU635">
            <v>14.981274000000001</v>
          </cell>
          <cell r="AV635">
            <v>8.2397003000000009</v>
          </cell>
          <cell r="AW635">
            <v>0</v>
          </cell>
        </row>
        <row r="636">
          <cell r="A636">
            <v>2259</v>
          </cell>
          <cell r="B636" t="str">
            <v>Eastern Michigan University</v>
          </cell>
          <cell r="C636">
            <v>2</v>
          </cell>
          <cell r="D636" t="str">
            <v>MI</v>
          </cell>
          <cell r="E636">
            <v>26</v>
          </cell>
          <cell r="F636">
            <v>11600</v>
          </cell>
          <cell r="G636" t="str">
            <v>Detroit</v>
          </cell>
          <cell r="H636">
            <v>26161</v>
          </cell>
          <cell r="I636" t="str">
            <v>Washtenaw</v>
          </cell>
          <cell r="J636">
            <v>48197</v>
          </cell>
          <cell r="K636">
            <v>5</v>
          </cell>
          <cell r="L636" t="str">
            <v>Selective public</v>
          </cell>
          <cell r="M636">
            <v>1</v>
          </cell>
          <cell r="N636">
            <v>1</v>
          </cell>
          <cell r="O636">
            <v>1</v>
          </cell>
          <cell r="P636">
            <v>4</v>
          </cell>
          <cell r="Q636">
            <v>3294.5205000000001</v>
          </cell>
          <cell r="R636">
            <v>5532.1733000000004</v>
          </cell>
          <cell r="S636">
            <v>0</v>
          </cell>
          <cell r="T636">
            <v>0</v>
          </cell>
          <cell r="U636">
            <v>0</v>
          </cell>
          <cell r="V636">
            <v>19189</v>
          </cell>
          <cell r="W636">
            <v>23561</v>
          </cell>
          <cell r="X636">
            <v>9663</v>
          </cell>
          <cell r="Y636">
            <v>3777</v>
          </cell>
          <cell r="Z636">
            <v>0.384355179704016</v>
          </cell>
          <cell r="AA636">
            <v>0.38250652741514302</v>
          </cell>
          <cell r="AB636">
            <v>8853</v>
          </cell>
          <cell r="AC636">
            <v>56840.2367724867</v>
          </cell>
          <cell r="AD636">
            <v>995</v>
          </cell>
          <cell r="AE636">
            <v>1005</v>
          </cell>
          <cell r="AF636">
            <v>10938</v>
          </cell>
          <cell r="AG636">
            <v>0.36019999000000003</v>
          </cell>
          <cell r="AH636">
            <v>37300</v>
          </cell>
          <cell r="AI636">
            <v>1428.7925</v>
          </cell>
          <cell r="AJ636">
            <v>152606039</v>
          </cell>
          <cell r="AK636">
            <v>76516736</v>
          </cell>
          <cell r="AL636">
            <v>2.0286986999999999E-2</v>
          </cell>
          <cell r="AM636">
            <v>0.15822749999999999</v>
          </cell>
          <cell r="AN636">
            <v>2.0341964000000001E-2</v>
          </cell>
          <cell r="AO636">
            <v>2.144153E-2</v>
          </cell>
          <cell r="AP636">
            <v>11.427528000000001</v>
          </cell>
          <cell r="AQ636">
            <v>21.431179</v>
          </cell>
          <cell r="AR636">
            <v>7.3749542000000003</v>
          </cell>
          <cell r="AS636">
            <v>8.3972254</v>
          </cell>
          <cell r="AT636">
            <v>4.3811606999999997</v>
          </cell>
          <cell r="AU636">
            <v>12.121212</v>
          </cell>
          <cell r="AV636">
            <v>34.866740999999998</v>
          </cell>
          <cell r="AW636">
            <v>0</v>
          </cell>
        </row>
        <row r="637">
          <cell r="A637">
            <v>2145</v>
          </cell>
          <cell r="B637" t="str">
            <v>Eastern Nazarene College</v>
          </cell>
          <cell r="C637">
            <v>1</v>
          </cell>
          <cell r="D637" t="str">
            <v>MA</v>
          </cell>
          <cell r="E637">
            <v>25</v>
          </cell>
          <cell r="F637">
            <v>20500</v>
          </cell>
          <cell r="G637" t="str">
            <v>Boston</v>
          </cell>
          <cell r="H637">
            <v>25021</v>
          </cell>
          <cell r="I637" t="str">
            <v>Norfolk</v>
          </cell>
          <cell r="J637">
            <v>2170</v>
          </cell>
          <cell r="K637">
            <v>6</v>
          </cell>
          <cell r="L637" t="str">
            <v>Selective private</v>
          </cell>
          <cell r="M637">
            <v>2</v>
          </cell>
          <cell r="N637">
            <v>1</v>
          </cell>
          <cell r="O637">
            <v>0</v>
          </cell>
          <cell r="P637">
            <v>5</v>
          </cell>
          <cell r="Q637">
            <v>4690.0962</v>
          </cell>
          <cell r="R637">
            <v>4478.0375999999997</v>
          </cell>
          <cell r="S637">
            <v>0</v>
          </cell>
          <cell r="T637">
            <v>0</v>
          </cell>
          <cell r="U637">
            <v>0</v>
          </cell>
          <cell r="V637">
            <v>1321</v>
          </cell>
          <cell r="W637">
            <v>1381</v>
          </cell>
          <cell r="X637">
            <v>29012</v>
          </cell>
          <cell r="Y637">
            <v>14062</v>
          </cell>
          <cell r="Z637">
            <v>0.58503401360544205</v>
          </cell>
          <cell r="AA637">
            <v>0.43654822335025301</v>
          </cell>
          <cell r="AB637">
            <v>5561</v>
          </cell>
          <cell r="AC637">
            <v>42264.260869565202</v>
          </cell>
          <cell r="AD637">
            <v>925</v>
          </cell>
          <cell r="AE637">
            <v>1030</v>
          </cell>
          <cell r="AF637">
            <v>17378</v>
          </cell>
          <cell r="AG637">
            <v>0.44209999</v>
          </cell>
          <cell r="AH637">
            <v>44400</v>
          </cell>
          <cell r="AJ637">
            <v>5539871</v>
          </cell>
          <cell r="AK637">
            <v>5814524</v>
          </cell>
          <cell r="AL637">
            <v>1.3300084E-2</v>
          </cell>
          <cell r="AM637">
            <v>9.0606816000000007E-2</v>
          </cell>
          <cell r="AN637">
            <v>2.9093931999999999E-2</v>
          </cell>
          <cell r="AO637">
            <v>1.9950124999999999E-2</v>
          </cell>
          <cell r="AP637">
            <v>2.5641026</v>
          </cell>
          <cell r="AQ637">
            <v>52.136752999999999</v>
          </cell>
          <cell r="AR637">
            <v>0.28490028000000001</v>
          </cell>
          <cell r="AS637">
            <v>21.937322999999999</v>
          </cell>
          <cell r="AT637">
            <v>1.4245014</v>
          </cell>
          <cell r="AU637">
            <v>7.1225071</v>
          </cell>
          <cell r="AV637">
            <v>14.529915000000001</v>
          </cell>
          <cell r="AW637">
            <v>0</v>
          </cell>
        </row>
        <row r="638">
          <cell r="A638">
            <v>2651</v>
          </cell>
          <cell r="B638" t="str">
            <v>Eastern New Mexico University</v>
          </cell>
          <cell r="C638">
            <v>4</v>
          </cell>
          <cell r="D638" t="str">
            <v>NM</v>
          </cell>
          <cell r="E638">
            <v>35</v>
          </cell>
          <cell r="F638">
            <v>30901</v>
          </cell>
          <cell r="G638" t="str">
            <v>Clovis</v>
          </cell>
          <cell r="H638">
            <v>35041</v>
          </cell>
          <cell r="I638" t="str">
            <v>Roosevelt</v>
          </cell>
          <cell r="J638">
            <v>88130</v>
          </cell>
          <cell r="K638">
            <v>5</v>
          </cell>
          <cell r="L638" t="str">
            <v>Selective public</v>
          </cell>
          <cell r="M638">
            <v>1</v>
          </cell>
          <cell r="N638">
            <v>1</v>
          </cell>
          <cell r="O638">
            <v>1</v>
          </cell>
          <cell r="P638">
            <v>4</v>
          </cell>
          <cell r="Q638">
            <v>3218.8353999999999</v>
          </cell>
          <cell r="R638">
            <v>3121.0281</v>
          </cell>
          <cell r="S638">
            <v>0</v>
          </cell>
          <cell r="T638">
            <v>0</v>
          </cell>
          <cell r="U638">
            <v>0</v>
          </cell>
          <cell r="V638">
            <v>9345</v>
          </cell>
          <cell r="W638">
            <v>7136</v>
          </cell>
          <cell r="X638">
            <v>3243.5133999999998</v>
          </cell>
          <cell r="Y638">
            <v>1339.7628999999999</v>
          </cell>
          <cell r="Z638">
            <v>0.246768023973548</v>
          </cell>
          <cell r="AA638">
            <v>0.19749699268205101</v>
          </cell>
          <cell r="AB638">
            <v>4499.3451999999997</v>
          </cell>
          <cell r="AC638">
            <v>38479.040462391204</v>
          </cell>
          <cell r="AD638">
            <v>965</v>
          </cell>
          <cell r="AF638">
            <v>7038.0024000000003</v>
          </cell>
          <cell r="AG638">
            <v>0.36790001</v>
          </cell>
          <cell r="AH638">
            <v>30200</v>
          </cell>
          <cell r="AI638">
            <v>2174.5700999999999</v>
          </cell>
          <cell r="AJ638">
            <v>17650365.232425999</v>
          </cell>
          <cell r="AK638">
            <v>12222243.552567201</v>
          </cell>
          <cell r="AL638">
            <v>6.9738602999999998E-3</v>
          </cell>
          <cell r="AM638">
            <v>2.9857324000000001E-2</v>
          </cell>
          <cell r="AN638">
            <v>0.32745105000000002</v>
          </cell>
          <cell r="AO638">
            <v>3.3792331999999998E-3</v>
          </cell>
          <cell r="AP638">
            <v>4.6153845999999996</v>
          </cell>
          <cell r="AQ638">
            <v>20</v>
          </cell>
          <cell r="AR638">
            <v>14.615385</v>
          </cell>
          <cell r="AS638">
            <v>13.846154</v>
          </cell>
          <cell r="AT638">
            <v>3.3333333000000001</v>
          </cell>
          <cell r="AU638">
            <v>10.128204999999999</v>
          </cell>
          <cell r="AV638">
            <v>32.307693</v>
          </cell>
          <cell r="AW638">
            <v>1.1538463000000001</v>
          </cell>
        </row>
        <row r="639">
          <cell r="A639">
            <v>3155</v>
          </cell>
          <cell r="B639" t="str">
            <v>Eastern Oklahoma State College</v>
          </cell>
          <cell r="C639">
            <v>3</v>
          </cell>
          <cell r="D639" t="str">
            <v>OK</v>
          </cell>
          <cell r="E639">
            <v>40</v>
          </cell>
          <cell r="F639">
            <v>30100</v>
          </cell>
          <cell r="G639" t="str">
            <v>Fort Smith</v>
          </cell>
          <cell r="H639">
            <v>40077</v>
          </cell>
          <cell r="I639" t="str">
            <v>Latimer</v>
          </cell>
          <cell r="J639">
            <v>74578</v>
          </cell>
          <cell r="K639">
            <v>9</v>
          </cell>
          <cell r="L639" t="str">
            <v>Two-year (public and private not-for-profit)</v>
          </cell>
          <cell r="M639">
            <v>1</v>
          </cell>
          <cell r="N639">
            <v>2</v>
          </cell>
          <cell r="O639">
            <v>1</v>
          </cell>
          <cell r="P639">
            <v>999</v>
          </cell>
          <cell r="Q639">
            <v>1674.5427</v>
          </cell>
          <cell r="R639">
            <v>3940.3694</v>
          </cell>
          <cell r="S639">
            <v>0</v>
          </cell>
          <cell r="T639">
            <v>0</v>
          </cell>
          <cell r="U639">
            <v>0</v>
          </cell>
          <cell r="V639">
            <v>1832</v>
          </cell>
          <cell r="W639">
            <v>1946</v>
          </cell>
          <cell r="X639">
            <v>3766</v>
          </cell>
          <cell r="Y639">
            <v>1440</v>
          </cell>
          <cell r="Z639">
            <v>0.20544554455445499</v>
          </cell>
          <cell r="AA639">
            <v>0.32798165137614599</v>
          </cell>
          <cell r="AB639">
            <v>5675</v>
          </cell>
          <cell r="AC639">
            <v>40257.625</v>
          </cell>
          <cell r="AF639">
            <v>6517</v>
          </cell>
          <cell r="AH639">
            <v>29800</v>
          </cell>
          <cell r="AI639">
            <v>959.82165999999995</v>
          </cell>
          <cell r="AJ639">
            <v>6837206</v>
          </cell>
          <cell r="AK639">
            <v>3263097</v>
          </cell>
          <cell r="AL639">
            <v>4.1109971000000004E-3</v>
          </cell>
          <cell r="AM639">
            <v>3.9054472E-2</v>
          </cell>
          <cell r="AN639">
            <v>1.901336E-2</v>
          </cell>
          <cell r="AO639">
            <v>4.1109971000000004E-3</v>
          </cell>
          <cell r="AP639">
            <v>1.7857143</v>
          </cell>
          <cell r="AQ639">
            <v>17.857143000000001</v>
          </cell>
          <cell r="AR639">
            <v>18.75</v>
          </cell>
          <cell r="AS639">
            <v>0</v>
          </cell>
          <cell r="AT639">
            <v>7.4404763999999997</v>
          </cell>
          <cell r="AU639">
            <v>14.880953</v>
          </cell>
          <cell r="AV639">
            <v>37.202381000000003</v>
          </cell>
          <cell r="AW639">
            <v>2.0833333000000001</v>
          </cell>
        </row>
        <row r="640">
          <cell r="A640">
            <v>3193</v>
          </cell>
          <cell r="B640" t="str">
            <v>Eastern Oregon University</v>
          </cell>
          <cell r="C640">
            <v>4</v>
          </cell>
          <cell r="D640" t="str">
            <v>OR</v>
          </cell>
          <cell r="E640">
            <v>41</v>
          </cell>
          <cell r="F640">
            <v>39201</v>
          </cell>
          <cell r="G640" t="str">
            <v>La Grande</v>
          </cell>
          <cell r="H640">
            <v>41061</v>
          </cell>
          <cell r="I640" t="str">
            <v>Union</v>
          </cell>
          <cell r="J640">
            <v>97850</v>
          </cell>
          <cell r="K640">
            <v>5</v>
          </cell>
          <cell r="L640" t="str">
            <v>Selective public</v>
          </cell>
          <cell r="M640">
            <v>1</v>
          </cell>
          <cell r="N640">
            <v>1</v>
          </cell>
          <cell r="O640">
            <v>1</v>
          </cell>
          <cell r="P640">
            <v>5</v>
          </cell>
          <cell r="Q640">
            <v>3608.8289</v>
          </cell>
          <cell r="R640">
            <v>4292.7133999999996</v>
          </cell>
          <cell r="S640">
            <v>0</v>
          </cell>
          <cell r="T640">
            <v>0</v>
          </cell>
          <cell r="U640">
            <v>0</v>
          </cell>
          <cell r="V640">
            <v>3754</v>
          </cell>
          <cell r="W640">
            <v>2778</v>
          </cell>
          <cell r="X640">
            <v>7440</v>
          </cell>
          <cell r="Y640">
            <v>3387</v>
          </cell>
          <cell r="Z640">
            <v>0.232484076433121</v>
          </cell>
          <cell r="AA640">
            <v>0.24874371859296401</v>
          </cell>
          <cell r="AB640">
            <v>6057</v>
          </cell>
          <cell r="AC640">
            <v>40040.898734177201</v>
          </cell>
          <cell r="AD640">
            <v>935</v>
          </cell>
          <cell r="AE640">
            <v>970</v>
          </cell>
          <cell r="AF640">
            <v>11709</v>
          </cell>
          <cell r="AG640">
            <v>0.33000001000000001</v>
          </cell>
          <cell r="AH640">
            <v>37800</v>
          </cell>
          <cell r="AI640">
            <v>965.41034000000002</v>
          </cell>
          <cell r="AJ640">
            <v>18030084</v>
          </cell>
          <cell r="AK640">
            <v>10076838</v>
          </cell>
          <cell r="AL640">
            <v>3.2220039999999998E-2</v>
          </cell>
          <cell r="AM640">
            <v>9.4302556999999992E-3</v>
          </cell>
          <cell r="AN640">
            <v>2.9076621E-2</v>
          </cell>
          <cell r="AO640">
            <v>3.7721022999999999E-2</v>
          </cell>
          <cell r="AP640">
            <v>11.527378000000001</v>
          </cell>
          <cell r="AQ640">
            <v>11.527377</v>
          </cell>
          <cell r="AR640">
            <v>0</v>
          </cell>
          <cell r="AS640">
            <v>43.804031000000002</v>
          </cell>
          <cell r="AT640">
            <v>2.0172911</v>
          </cell>
          <cell r="AU640">
            <v>10.951009000000001</v>
          </cell>
          <cell r="AV640">
            <v>20.172910999999999</v>
          </cell>
          <cell r="AW640">
            <v>0</v>
          </cell>
        </row>
        <row r="641">
          <cell r="A641">
            <v>3748</v>
          </cell>
          <cell r="B641" t="str">
            <v>Eastern Shore Community College</v>
          </cell>
          <cell r="C641">
            <v>3</v>
          </cell>
          <cell r="D641" t="str">
            <v>VA</v>
          </cell>
          <cell r="E641">
            <v>51</v>
          </cell>
          <cell r="F641">
            <v>19903</v>
          </cell>
          <cell r="G641" t="str">
            <v>Chincoteague</v>
          </cell>
          <cell r="H641">
            <v>51001</v>
          </cell>
          <cell r="I641" t="str">
            <v>Accomack</v>
          </cell>
          <cell r="J641">
            <v>23410</v>
          </cell>
          <cell r="K641">
            <v>9</v>
          </cell>
          <cell r="L641" t="str">
            <v>Two-year (public and private not-for-profit)</v>
          </cell>
          <cell r="M641">
            <v>1</v>
          </cell>
          <cell r="N641">
            <v>2</v>
          </cell>
          <cell r="O641">
            <v>1</v>
          </cell>
          <cell r="P641">
            <v>999</v>
          </cell>
          <cell r="Q641">
            <v>2468.3582000000001</v>
          </cell>
          <cell r="R641">
            <v>3490.6687000000002</v>
          </cell>
          <cell r="S641">
            <v>0</v>
          </cell>
          <cell r="T641">
            <v>0</v>
          </cell>
          <cell r="U641">
            <v>0</v>
          </cell>
          <cell r="V641">
            <v>857</v>
          </cell>
          <cell r="W641">
            <v>773</v>
          </cell>
          <cell r="X641">
            <v>4145</v>
          </cell>
          <cell r="Y641">
            <v>1204</v>
          </cell>
          <cell r="Z641">
            <v>0.263636363636363</v>
          </cell>
          <cell r="AA641">
            <v>0.15094339622641501</v>
          </cell>
          <cell r="AB641">
            <v>6087</v>
          </cell>
          <cell r="AC641">
            <v>44504.333333333299</v>
          </cell>
          <cell r="AF641">
            <v>5346</v>
          </cell>
          <cell r="AH641">
            <v>28000</v>
          </cell>
          <cell r="AJ641">
            <v>3701096</v>
          </cell>
          <cell r="AK641">
            <v>2000824</v>
          </cell>
          <cell r="AL641">
            <v>6.4683053999999999E-3</v>
          </cell>
          <cell r="AM641">
            <v>0.33893919</v>
          </cell>
          <cell r="AN641">
            <v>1.9404916000000001E-2</v>
          </cell>
          <cell r="AO641">
            <v>2.5873221E-3</v>
          </cell>
          <cell r="AP641">
            <v>0</v>
          </cell>
          <cell r="AQ641">
            <v>13.829787</v>
          </cell>
          <cell r="AR641">
            <v>45.744681999999997</v>
          </cell>
          <cell r="AS641">
            <v>28.723403999999999</v>
          </cell>
          <cell r="AT641">
            <v>0</v>
          </cell>
          <cell r="AU641">
            <v>10.638298000000001</v>
          </cell>
          <cell r="AV641">
            <v>0</v>
          </cell>
          <cell r="AW641">
            <v>1.0638297999999999</v>
          </cell>
        </row>
        <row r="642">
          <cell r="A642">
            <v>3259</v>
          </cell>
          <cell r="B642" t="str">
            <v>Eastern University</v>
          </cell>
          <cell r="C642">
            <v>1</v>
          </cell>
          <cell r="D642" t="str">
            <v>PA</v>
          </cell>
          <cell r="E642">
            <v>42</v>
          </cell>
          <cell r="F642">
            <v>19700</v>
          </cell>
          <cell r="G642" t="str">
            <v>Philadelphia</v>
          </cell>
          <cell r="H642">
            <v>42045</v>
          </cell>
          <cell r="I642" t="str">
            <v>Delaware</v>
          </cell>
          <cell r="J642">
            <v>19087</v>
          </cell>
          <cell r="K642">
            <v>6</v>
          </cell>
          <cell r="L642" t="str">
            <v>Selective private</v>
          </cell>
          <cell r="M642">
            <v>2</v>
          </cell>
          <cell r="N642">
            <v>1</v>
          </cell>
          <cell r="O642">
            <v>0</v>
          </cell>
          <cell r="P642">
            <v>4</v>
          </cell>
          <cell r="Q642">
            <v>4692.1143000000002</v>
          </cell>
          <cell r="R642">
            <v>6010.7686000000003</v>
          </cell>
          <cell r="S642">
            <v>0</v>
          </cell>
          <cell r="T642">
            <v>0</v>
          </cell>
          <cell r="U642">
            <v>0</v>
          </cell>
          <cell r="V642">
            <v>2541</v>
          </cell>
          <cell r="W642">
            <v>2939</v>
          </cell>
          <cell r="X642">
            <v>29600</v>
          </cell>
          <cell r="Y642">
            <v>14600</v>
          </cell>
          <cell r="Z642">
            <v>0.55000000000000004</v>
          </cell>
          <cell r="AA642">
            <v>0.628571428571428</v>
          </cell>
          <cell r="AB642">
            <v>6289</v>
          </cell>
          <cell r="AC642">
            <v>49899.137931034398</v>
          </cell>
          <cell r="AD642">
            <v>1035</v>
          </cell>
          <cell r="AE642">
            <v>1095</v>
          </cell>
          <cell r="AF642">
            <v>19245</v>
          </cell>
          <cell r="AG642">
            <v>0.35910001000000003</v>
          </cell>
          <cell r="AH642">
            <v>42800</v>
          </cell>
          <cell r="AJ642">
            <v>26715603</v>
          </cell>
          <cell r="AK642">
            <v>12443546</v>
          </cell>
          <cell r="AL642">
            <v>1.2751347999999999E-2</v>
          </cell>
          <cell r="AM642">
            <v>0.13781266</v>
          </cell>
          <cell r="AN642">
            <v>3.7763610000000003E-2</v>
          </cell>
          <cell r="AO642">
            <v>1.6674840999999999E-2</v>
          </cell>
          <cell r="AP642">
            <v>4.4210525000000001</v>
          </cell>
          <cell r="AQ642">
            <v>47.157893999999999</v>
          </cell>
          <cell r="AR642">
            <v>5.8947368000000004</v>
          </cell>
          <cell r="AS642">
            <v>4.8421054000000003</v>
          </cell>
          <cell r="AT642">
            <v>9.4736843000000004</v>
          </cell>
          <cell r="AU642">
            <v>3.7894738000000001</v>
          </cell>
          <cell r="AV642">
            <v>24.421053000000001</v>
          </cell>
          <cell r="AW642">
            <v>0</v>
          </cell>
        </row>
        <row r="643">
          <cell r="A643">
            <v>3775</v>
          </cell>
          <cell r="B643" t="str">
            <v>Eastern Washington University</v>
          </cell>
          <cell r="C643">
            <v>4</v>
          </cell>
          <cell r="D643" t="str">
            <v>WA</v>
          </cell>
          <cell r="E643">
            <v>53</v>
          </cell>
          <cell r="F643">
            <v>38601</v>
          </cell>
          <cell r="G643" t="str">
            <v>Spokane</v>
          </cell>
          <cell r="H643">
            <v>53063</v>
          </cell>
          <cell r="I643" t="str">
            <v>Spokane</v>
          </cell>
          <cell r="J643">
            <v>99004</v>
          </cell>
          <cell r="K643">
            <v>5</v>
          </cell>
          <cell r="L643" t="str">
            <v>Selective public</v>
          </cell>
          <cell r="M643">
            <v>1</v>
          </cell>
          <cell r="N643">
            <v>1</v>
          </cell>
          <cell r="O643">
            <v>1</v>
          </cell>
          <cell r="P643">
            <v>4</v>
          </cell>
          <cell r="Q643">
            <v>4914.0254000000004</v>
          </cell>
          <cell r="R643">
            <v>5215.8954999999996</v>
          </cell>
          <cell r="S643">
            <v>0</v>
          </cell>
          <cell r="T643">
            <v>0</v>
          </cell>
          <cell r="U643">
            <v>0</v>
          </cell>
          <cell r="V643">
            <v>11678</v>
          </cell>
          <cell r="W643">
            <v>8597</v>
          </cell>
          <cell r="X643">
            <v>7972</v>
          </cell>
          <cell r="Y643">
            <v>3012</v>
          </cell>
          <cell r="Z643">
            <v>0.45239908606245199</v>
          </cell>
          <cell r="AA643">
            <v>0.48043818466353599</v>
          </cell>
          <cell r="AB643">
            <v>7287</v>
          </cell>
          <cell r="AC643">
            <v>49866.619318181802</v>
          </cell>
          <cell r="AD643">
            <v>960</v>
          </cell>
          <cell r="AE643">
            <v>1005</v>
          </cell>
          <cell r="AF643">
            <v>7605</v>
          </cell>
          <cell r="AG643">
            <v>0.20330000000000001</v>
          </cell>
          <cell r="AH643">
            <v>40500</v>
          </cell>
          <cell r="AI643">
            <v>488.87506000000002</v>
          </cell>
          <cell r="AJ643">
            <v>64466859</v>
          </cell>
          <cell r="AK643">
            <v>42829628</v>
          </cell>
          <cell r="AL643">
            <v>3.3038191000000001E-2</v>
          </cell>
          <cell r="AM643">
            <v>2.4844721E-2</v>
          </cell>
          <cell r="AN643">
            <v>3.4756179999999998E-2</v>
          </cell>
          <cell r="AO643">
            <v>3.0527289999999999E-2</v>
          </cell>
          <cell r="AP643">
            <v>9.5548964000000005</v>
          </cell>
          <cell r="AQ643">
            <v>20.830860000000001</v>
          </cell>
          <cell r="AR643">
            <v>5.2818990000000001</v>
          </cell>
          <cell r="AS643">
            <v>9.9703263999999994</v>
          </cell>
          <cell r="AT643">
            <v>4.9258160999999996</v>
          </cell>
          <cell r="AU643">
            <v>13.590505</v>
          </cell>
          <cell r="AV643">
            <v>35.845699000000003</v>
          </cell>
          <cell r="AW643">
            <v>0</v>
          </cell>
        </row>
        <row r="644">
          <cell r="A644">
            <v>3929</v>
          </cell>
          <cell r="B644" t="str">
            <v>Eastern Wyoming College</v>
          </cell>
          <cell r="C644">
            <v>4</v>
          </cell>
          <cell r="D644" t="str">
            <v>WY</v>
          </cell>
          <cell r="E644">
            <v>56</v>
          </cell>
          <cell r="F644">
            <v>27703</v>
          </cell>
          <cell r="G644" t="str">
            <v>Torrington</v>
          </cell>
          <cell r="H644">
            <v>56015</v>
          </cell>
          <cell r="I644" t="str">
            <v>Goshen</v>
          </cell>
          <cell r="J644">
            <v>82240</v>
          </cell>
          <cell r="K644">
            <v>9</v>
          </cell>
          <cell r="L644" t="str">
            <v>Two-year (public and private not-for-profit)</v>
          </cell>
          <cell r="M644">
            <v>1</v>
          </cell>
          <cell r="N644">
            <v>2</v>
          </cell>
          <cell r="O644">
            <v>1</v>
          </cell>
          <cell r="P644">
            <v>999</v>
          </cell>
          <cell r="Q644">
            <v>2052.48</v>
          </cell>
          <cell r="R644">
            <v>3997.5239000000001</v>
          </cell>
          <cell r="S644">
            <v>0</v>
          </cell>
          <cell r="T644">
            <v>0</v>
          </cell>
          <cell r="U644">
            <v>0</v>
          </cell>
          <cell r="V644">
            <v>1788</v>
          </cell>
          <cell r="W644">
            <v>1420</v>
          </cell>
          <cell r="X644">
            <v>2568</v>
          </cell>
          <cell r="Y644">
            <v>1608</v>
          </cell>
          <cell r="Z644">
            <v>0.35025380710659898</v>
          </cell>
          <cell r="AA644">
            <v>0.30057803468208</v>
          </cell>
          <cell r="AB644">
            <v>5960</v>
          </cell>
          <cell r="AC644">
            <v>40172.6756756756</v>
          </cell>
          <cell r="AF644">
            <v>7220</v>
          </cell>
          <cell r="AH644">
            <v>26200</v>
          </cell>
          <cell r="AI644">
            <v>704.04858000000002</v>
          </cell>
          <cell r="AJ644">
            <v>5498745</v>
          </cell>
          <cell r="AK644">
            <v>2967897</v>
          </cell>
          <cell r="AL644">
            <v>7.0422533000000004E-4</v>
          </cell>
          <cell r="AM644">
            <v>3.5211267000000001E-3</v>
          </cell>
          <cell r="AN644">
            <v>3.0985915999999999E-2</v>
          </cell>
          <cell r="AO644">
            <v>3.5211267000000001E-3</v>
          </cell>
          <cell r="AP644">
            <v>0</v>
          </cell>
          <cell r="AQ644">
            <v>10.852714000000001</v>
          </cell>
          <cell r="AR644">
            <v>22.480619000000001</v>
          </cell>
          <cell r="AS644">
            <v>29.457364999999999</v>
          </cell>
          <cell r="AT644">
            <v>3.1007752000000002</v>
          </cell>
          <cell r="AU644">
            <v>7.7519378999999997</v>
          </cell>
          <cell r="AV644">
            <v>7.7519378999999997</v>
          </cell>
          <cell r="AW644">
            <v>18.604652000000002</v>
          </cell>
        </row>
        <row r="645">
          <cell r="A645">
            <v>1487</v>
          </cell>
          <cell r="B645" t="str">
            <v>Eckerd College</v>
          </cell>
          <cell r="C645">
            <v>3</v>
          </cell>
          <cell r="D645" t="str">
            <v>FL</v>
          </cell>
          <cell r="E645">
            <v>12</v>
          </cell>
          <cell r="F645">
            <v>6700</v>
          </cell>
          <cell r="G645" t="str">
            <v>Tampa</v>
          </cell>
          <cell r="H645">
            <v>12103</v>
          </cell>
          <cell r="I645" t="str">
            <v>Pinellas</v>
          </cell>
          <cell r="J645">
            <v>33711</v>
          </cell>
          <cell r="K645">
            <v>6</v>
          </cell>
          <cell r="L645" t="str">
            <v>Selective private</v>
          </cell>
          <cell r="M645">
            <v>2</v>
          </cell>
          <cell r="N645">
            <v>1</v>
          </cell>
          <cell r="O645">
            <v>0</v>
          </cell>
          <cell r="P645">
            <v>3</v>
          </cell>
          <cell r="Q645">
            <v>11983.007</v>
          </cell>
          <cell r="R645">
            <v>10858.721</v>
          </cell>
          <cell r="S645">
            <v>0</v>
          </cell>
          <cell r="T645">
            <v>0</v>
          </cell>
          <cell r="U645">
            <v>0</v>
          </cell>
          <cell r="V645">
            <v>2173</v>
          </cell>
          <cell r="W645">
            <v>1572</v>
          </cell>
          <cell r="X645">
            <v>38668</v>
          </cell>
          <cell r="Y645">
            <v>18785</v>
          </cell>
          <cell r="Z645">
            <v>0.66168224299065403</v>
          </cell>
          <cell r="AA645">
            <v>0.60606060606060597</v>
          </cell>
          <cell r="AB645">
            <v>7433</v>
          </cell>
          <cell r="AC645">
            <v>50880.824742268</v>
          </cell>
          <cell r="AD645">
            <v>1125</v>
          </cell>
          <cell r="AE645">
            <v>1135</v>
          </cell>
          <cell r="AF645">
            <v>24246</v>
          </cell>
          <cell r="AG645">
            <v>0.28960001000000002</v>
          </cell>
          <cell r="AH645">
            <v>40800</v>
          </cell>
          <cell r="AJ645">
            <v>25718477</v>
          </cell>
          <cell r="AK645">
            <v>20253364</v>
          </cell>
          <cell r="AL645">
            <v>1.3994911000000001E-2</v>
          </cell>
          <cell r="AM645">
            <v>2.4173028999999999E-2</v>
          </cell>
          <cell r="AN645">
            <v>3.6895674000000003E-2</v>
          </cell>
          <cell r="AO645">
            <v>0.11259542</v>
          </cell>
          <cell r="AP645">
            <v>13.559322</v>
          </cell>
          <cell r="AQ645">
            <v>22.598869000000001</v>
          </cell>
          <cell r="AR645">
            <v>0</v>
          </cell>
          <cell r="AS645">
            <v>1.9774011</v>
          </cell>
          <cell r="AT645">
            <v>0</v>
          </cell>
          <cell r="AU645">
            <v>35.875706000000001</v>
          </cell>
          <cell r="AV645">
            <v>25.988700999999999</v>
          </cell>
          <cell r="AW645">
            <v>0</v>
          </cell>
        </row>
        <row r="646">
          <cell r="A646">
            <v>68</v>
          </cell>
          <cell r="B646" t="str">
            <v>Ecpi University And Skyline Colleges</v>
          </cell>
          <cell r="C646">
            <v>3</v>
          </cell>
          <cell r="D646" t="str">
            <v>VA</v>
          </cell>
          <cell r="E646">
            <v>51</v>
          </cell>
          <cell r="F646">
            <v>2000</v>
          </cell>
          <cell r="G646" t="str">
            <v>Virginia Beach</v>
          </cell>
          <cell r="H646">
            <v>51810</v>
          </cell>
          <cell r="I646" t="str">
            <v>Virginia Beach City</v>
          </cell>
          <cell r="J646">
            <v>23462</v>
          </cell>
          <cell r="K646">
            <v>10</v>
          </cell>
          <cell r="L646" t="str">
            <v>Four-year for-profit</v>
          </cell>
          <cell r="M646">
            <v>3</v>
          </cell>
          <cell r="N646">
            <v>1</v>
          </cell>
          <cell r="O646">
            <v>0</v>
          </cell>
          <cell r="P646">
            <v>999</v>
          </cell>
          <cell r="Q646">
            <v>3884.8346999999999</v>
          </cell>
          <cell r="R646">
            <v>8194.3633000000009</v>
          </cell>
          <cell r="S646">
            <v>1</v>
          </cell>
          <cell r="T646">
            <v>0</v>
          </cell>
          <cell r="U646">
            <v>0</v>
          </cell>
          <cell r="V646">
            <v>10998</v>
          </cell>
          <cell r="W646">
            <v>3274</v>
          </cell>
          <cell r="X646">
            <v>14245</v>
          </cell>
          <cell r="Y646">
            <v>8202</v>
          </cell>
          <cell r="Z646">
            <v>0.32738018482699299</v>
          </cell>
          <cell r="AB646">
            <v>5148.2412000000004</v>
          </cell>
          <cell r="AC646">
            <v>36419.953012663798</v>
          </cell>
          <cell r="AF646">
            <v>17519.66</v>
          </cell>
          <cell r="AG646">
            <v>0.18884113</v>
          </cell>
          <cell r="AH646">
            <v>37509.574000000001</v>
          </cell>
          <cell r="AJ646">
            <v>77664885.319148898</v>
          </cell>
          <cell r="AK646">
            <v>9024635.7913866807</v>
          </cell>
          <cell r="AL646">
            <v>4.3677457000000003E-2</v>
          </cell>
          <cell r="AM646">
            <v>0.32987170999999998</v>
          </cell>
          <cell r="AN646">
            <v>2.0769699999999999E-2</v>
          </cell>
          <cell r="AO646">
            <v>0</v>
          </cell>
          <cell r="AP646">
            <v>0</v>
          </cell>
          <cell r="AQ646">
            <v>7.0990356999999999</v>
          </cell>
          <cell r="AR646">
            <v>0</v>
          </cell>
          <cell r="AS646">
            <v>0</v>
          </cell>
          <cell r="AT646">
            <v>0</v>
          </cell>
          <cell r="AU646">
            <v>92.900963000000004</v>
          </cell>
          <cell r="AV646">
            <v>0</v>
          </cell>
          <cell r="AW646">
            <v>0</v>
          </cell>
        </row>
        <row r="647">
          <cell r="A647">
            <v>8855</v>
          </cell>
          <cell r="B647" t="str">
            <v>Edgecombe Community College</v>
          </cell>
          <cell r="C647">
            <v>3</v>
          </cell>
          <cell r="D647" t="str">
            <v>NC</v>
          </cell>
          <cell r="E647">
            <v>37</v>
          </cell>
          <cell r="F647">
            <v>1600</v>
          </cell>
          <cell r="G647" t="str">
            <v>Wilson</v>
          </cell>
          <cell r="H647">
            <v>37065</v>
          </cell>
          <cell r="I647" t="str">
            <v>Edgecombe</v>
          </cell>
          <cell r="J647">
            <v>27886</v>
          </cell>
          <cell r="K647">
            <v>9</v>
          </cell>
          <cell r="L647" t="str">
            <v>Two-year (public and private not-for-profit)</v>
          </cell>
          <cell r="M647">
            <v>1</v>
          </cell>
          <cell r="N647">
            <v>2</v>
          </cell>
          <cell r="O647">
            <v>1</v>
          </cell>
          <cell r="P647">
            <v>999</v>
          </cell>
          <cell r="Q647">
            <v>3685.8368999999998</v>
          </cell>
          <cell r="R647">
            <v>3916.5228999999999</v>
          </cell>
          <cell r="S647">
            <v>0</v>
          </cell>
          <cell r="T647">
            <v>0</v>
          </cell>
          <cell r="U647">
            <v>0</v>
          </cell>
          <cell r="V647">
            <v>2808</v>
          </cell>
          <cell r="W647">
            <v>1877</v>
          </cell>
          <cell r="X647">
            <v>2376</v>
          </cell>
          <cell r="Y647">
            <v>904</v>
          </cell>
          <cell r="Z647">
            <v>0.11890243902439</v>
          </cell>
          <cell r="AA647">
            <v>6.3157894736842093E-2</v>
          </cell>
          <cell r="AB647">
            <v>3846</v>
          </cell>
          <cell r="AC647">
            <v>31224.8837209302</v>
          </cell>
          <cell r="AF647">
            <v>7264</v>
          </cell>
          <cell r="AH647">
            <v>23100</v>
          </cell>
          <cell r="AJ647">
            <v>9449494</v>
          </cell>
          <cell r="AK647">
            <v>6926789</v>
          </cell>
          <cell r="AL647">
            <v>3.1965903000000001E-3</v>
          </cell>
          <cell r="AM647">
            <v>0.57591903</v>
          </cell>
          <cell r="AN647">
            <v>6.3931806999999998E-3</v>
          </cell>
          <cell r="AO647">
            <v>1.0655300999999999E-3</v>
          </cell>
          <cell r="AP647">
            <v>0</v>
          </cell>
          <cell r="AQ647">
            <v>26.086956000000001</v>
          </cell>
          <cell r="AR647">
            <v>48.550724000000002</v>
          </cell>
          <cell r="AS647">
            <v>5.7971015000000001</v>
          </cell>
          <cell r="AT647">
            <v>1.4492754000000001</v>
          </cell>
          <cell r="AU647">
            <v>0</v>
          </cell>
          <cell r="AV647">
            <v>2.1739130000000002</v>
          </cell>
          <cell r="AW647">
            <v>15.942029</v>
          </cell>
        </row>
        <row r="648">
          <cell r="A648">
            <v>3848</v>
          </cell>
          <cell r="B648" t="str">
            <v>Edgewood College</v>
          </cell>
          <cell r="C648">
            <v>2</v>
          </cell>
          <cell r="D648" t="str">
            <v>WI</v>
          </cell>
          <cell r="E648">
            <v>55</v>
          </cell>
          <cell r="F648">
            <v>23100</v>
          </cell>
          <cell r="G648" t="str">
            <v>Madison</v>
          </cell>
          <cell r="H648">
            <v>55025</v>
          </cell>
          <cell r="I648" t="str">
            <v>Dane</v>
          </cell>
          <cell r="J648">
            <v>53711</v>
          </cell>
          <cell r="K648">
            <v>6</v>
          </cell>
          <cell r="L648" t="str">
            <v>Selective private</v>
          </cell>
          <cell r="M648">
            <v>2</v>
          </cell>
          <cell r="N648">
            <v>1</v>
          </cell>
          <cell r="O648">
            <v>0</v>
          </cell>
          <cell r="P648">
            <v>4</v>
          </cell>
          <cell r="Q648">
            <v>3325.8090999999999</v>
          </cell>
          <cell r="R648">
            <v>5392.4809999999998</v>
          </cell>
          <cell r="S648">
            <v>0</v>
          </cell>
          <cell r="T648">
            <v>0</v>
          </cell>
          <cell r="U648">
            <v>0</v>
          </cell>
          <cell r="V648">
            <v>1998</v>
          </cell>
          <cell r="W648">
            <v>2062</v>
          </cell>
          <cell r="X648">
            <v>25590</v>
          </cell>
          <cell r="Y648">
            <v>12450</v>
          </cell>
          <cell r="Z648">
            <v>0.56622516556291302</v>
          </cell>
          <cell r="AA648">
            <v>0.38095238095237999</v>
          </cell>
          <cell r="AB648">
            <v>5576</v>
          </cell>
          <cell r="AC648">
            <v>44938.5853658536</v>
          </cell>
          <cell r="AD648">
            <v>925</v>
          </cell>
          <cell r="AF648">
            <v>17017</v>
          </cell>
          <cell r="AG648">
            <v>0.2344</v>
          </cell>
          <cell r="AH648">
            <v>40900</v>
          </cell>
          <cell r="AJ648">
            <v>17288007</v>
          </cell>
          <cell r="AK648">
            <v>5606230</v>
          </cell>
          <cell r="AL648">
            <v>1.3157894999999999E-2</v>
          </cell>
          <cell r="AM648">
            <v>1.3815789E-2</v>
          </cell>
          <cell r="AN648">
            <v>1.5131578999999999E-2</v>
          </cell>
          <cell r="AO648">
            <v>3.6184210000000001E-2</v>
          </cell>
          <cell r="AP648">
            <v>11.504424</v>
          </cell>
          <cell r="AQ648">
            <v>28.318584000000001</v>
          </cell>
          <cell r="AR648">
            <v>17.699116</v>
          </cell>
          <cell r="AS648">
            <v>1.7699115000000001</v>
          </cell>
          <cell r="AT648">
            <v>2.6548672</v>
          </cell>
          <cell r="AU648">
            <v>4.4247788999999997</v>
          </cell>
          <cell r="AV648">
            <v>33.628318999999998</v>
          </cell>
          <cell r="AW648">
            <v>0</v>
          </cell>
        </row>
        <row r="649">
          <cell r="A649">
            <v>3321</v>
          </cell>
          <cell r="B649" t="str">
            <v>Edinboro University Of Pennsylvania</v>
          </cell>
          <cell r="C649">
            <v>1</v>
          </cell>
          <cell r="D649" t="str">
            <v>PA</v>
          </cell>
          <cell r="E649">
            <v>42</v>
          </cell>
          <cell r="F649">
            <v>16500</v>
          </cell>
          <cell r="G649" t="str">
            <v>Erie</v>
          </cell>
          <cell r="H649">
            <v>42049</v>
          </cell>
          <cell r="I649" t="str">
            <v>Erie</v>
          </cell>
          <cell r="J649">
            <v>16444</v>
          </cell>
          <cell r="K649">
            <v>5</v>
          </cell>
          <cell r="L649" t="str">
            <v>Selective public</v>
          </cell>
          <cell r="M649">
            <v>1</v>
          </cell>
          <cell r="N649">
            <v>1</v>
          </cell>
          <cell r="O649">
            <v>1</v>
          </cell>
          <cell r="P649">
            <v>5</v>
          </cell>
          <cell r="Q649">
            <v>4765.5688</v>
          </cell>
          <cell r="R649">
            <v>6810.0005000000001</v>
          </cell>
          <cell r="S649">
            <v>0</v>
          </cell>
          <cell r="T649">
            <v>0</v>
          </cell>
          <cell r="U649">
            <v>0</v>
          </cell>
          <cell r="V649">
            <v>5864</v>
          </cell>
          <cell r="W649">
            <v>7278</v>
          </cell>
          <cell r="X649">
            <v>9256</v>
          </cell>
          <cell r="Y649">
            <v>4569</v>
          </cell>
          <cell r="Z649">
            <v>0.462365591397849</v>
          </cell>
          <cell r="AA649">
            <v>0.50900163666121101</v>
          </cell>
          <cell r="AB649">
            <v>8925</v>
          </cell>
          <cell r="AC649">
            <v>62799.548571428502</v>
          </cell>
          <cell r="AD649">
            <v>935</v>
          </cell>
          <cell r="AE649">
            <v>940</v>
          </cell>
          <cell r="AF649">
            <v>12161</v>
          </cell>
          <cell r="AG649">
            <v>0.1265</v>
          </cell>
          <cell r="AH649">
            <v>33900</v>
          </cell>
          <cell r="AI649">
            <v>503.78262000000001</v>
          </cell>
          <cell r="AJ649">
            <v>49804727</v>
          </cell>
          <cell r="AK649">
            <v>33243946</v>
          </cell>
          <cell r="AL649">
            <v>5.9523811000000001E-3</v>
          </cell>
          <cell r="AM649">
            <v>5.1587302000000002E-2</v>
          </cell>
          <cell r="AN649">
            <v>2.2130647999999999E-2</v>
          </cell>
          <cell r="AO649">
            <v>2.4572650000000001E-2</v>
          </cell>
          <cell r="AP649">
            <v>13.620386</v>
          </cell>
          <cell r="AQ649">
            <v>10.017574</v>
          </cell>
          <cell r="AR649">
            <v>8.8752192999999995</v>
          </cell>
          <cell r="AS649">
            <v>5.5360278999999997</v>
          </cell>
          <cell r="AT649">
            <v>10.720563</v>
          </cell>
          <cell r="AU649">
            <v>9.5782070000000008</v>
          </cell>
          <cell r="AV649">
            <v>41.652023</v>
          </cell>
          <cell r="AW649">
            <v>0</v>
          </cell>
        </row>
        <row r="650">
          <cell r="A650">
            <v>1477</v>
          </cell>
          <cell r="B650" t="str">
            <v>Edison State College</v>
          </cell>
          <cell r="C650">
            <v>3</v>
          </cell>
          <cell r="D650" t="str">
            <v>FL</v>
          </cell>
          <cell r="E650">
            <v>12</v>
          </cell>
          <cell r="F650">
            <v>7200</v>
          </cell>
          <cell r="G650" t="str">
            <v>Cape Coral</v>
          </cell>
          <cell r="H650">
            <v>12071</v>
          </cell>
          <cell r="I650" t="str">
            <v>Lee</v>
          </cell>
          <cell r="J650">
            <v>33919</v>
          </cell>
          <cell r="K650">
            <v>7</v>
          </cell>
          <cell r="L650" t="str">
            <v>Nonselective four-year public</v>
          </cell>
          <cell r="M650">
            <v>1</v>
          </cell>
          <cell r="N650">
            <v>1</v>
          </cell>
          <cell r="O650">
            <v>1</v>
          </cell>
          <cell r="P650">
            <v>999</v>
          </cell>
          <cell r="Q650">
            <v>1298.2714000000001</v>
          </cell>
          <cell r="R650">
            <v>2104.7986000000001</v>
          </cell>
          <cell r="S650">
            <v>0</v>
          </cell>
          <cell r="T650">
            <v>0</v>
          </cell>
          <cell r="U650">
            <v>0</v>
          </cell>
          <cell r="V650">
            <v>15423</v>
          </cell>
          <cell r="W650">
            <v>8919</v>
          </cell>
          <cell r="X650">
            <v>3341</v>
          </cell>
          <cell r="Y650">
            <v>1449</v>
          </cell>
          <cell r="AA650">
            <v>0.244769874476987</v>
          </cell>
          <cell r="AB650">
            <v>6241</v>
          </cell>
          <cell r="AC650">
            <v>46392.637362637302</v>
          </cell>
          <cell r="AF650">
            <v>10644</v>
          </cell>
          <cell r="AH650">
            <v>32300</v>
          </cell>
          <cell r="AI650">
            <v>83.093841999999995</v>
          </cell>
          <cell r="AJ650">
            <v>32353109</v>
          </cell>
          <cell r="AK650">
            <v>11678576</v>
          </cell>
          <cell r="AL650">
            <v>7.8484136999999992E-3</v>
          </cell>
          <cell r="AM650">
            <v>7.8484132999999998E-2</v>
          </cell>
          <cell r="AN650">
            <v>5.7069178999999998E-2</v>
          </cell>
          <cell r="AO650">
            <v>1.3118062E-2</v>
          </cell>
          <cell r="AP650">
            <v>0</v>
          </cell>
          <cell r="AQ650">
            <v>3.6396723</v>
          </cell>
          <cell r="AR650">
            <v>28.298452000000001</v>
          </cell>
          <cell r="AS650">
            <v>62.056415999999999</v>
          </cell>
          <cell r="AT650">
            <v>4.5495906000000002</v>
          </cell>
          <cell r="AU650">
            <v>0.90991812999999999</v>
          </cell>
          <cell r="AV650">
            <v>0</v>
          </cell>
          <cell r="AW650">
            <v>0.54595088999999997</v>
          </cell>
        </row>
        <row r="651">
          <cell r="A651">
            <v>12750</v>
          </cell>
          <cell r="B651" t="str">
            <v>Edison State Community College</v>
          </cell>
          <cell r="C651">
            <v>2</v>
          </cell>
          <cell r="D651" t="str">
            <v>OH</v>
          </cell>
          <cell r="E651">
            <v>39</v>
          </cell>
          <cell r="F651">
            <v>12501</v>
          </cell>
          <cell r="G651" t="str">
            <v>Dayton</v>
          </cell>
          <cell r="H651">
            <v>39109</v>
          </cell>
          <cell r="I651" t="str">
            <v>Miami</v>
          </cell>
          <cell r="J651">
            <v>45356</v>
          </cell>
          <cell r="K651">
            <v>9</v>
          </cell>
          <cell r="L651" t="str">
            <v>Two-year (public and private not-for-profit)</v>
          </cell>
          <cell r="M651">
            <v>1</v>
          </cell>
          <cell r="N651">
            <v>2</v>
          </cell>
          <cell r="O651">
            <v>1</v>
          </cell>
          <cell r="P651">
            <v>999</v>
          </cell>
          <cell r="Q651">
            <v>1657.3512000000001</v>
          </cell>
          <cell r="R651">
            <v>2337.8777</v>
          </cell>
          <cell r="S651">
            <v>0</v>
          </cell>
          <cell r="T651">
            <v>0</v>
          </cell>
          <cell r="U651">
            <v>0</v>
          </cell>
          <cell r="V651">
            <v>2993</v>
          </cell>
          <cell r="W651">
            <v>2877</v>
          </cell>
          <cell r="X651">
            <v>4219</v>
          </cell>
          <cell r="Y651">
            <v>2310</v>
          </cell>
          <cell r="Z651">
            <v>0.20366132723112099</v>
          </cell>
          <cell r="AB651">
            <v>4992</v>
          </cell>
          <cell r="AC651">
            <v>44809.309523809497</v>
          </cell>
          <cell r="AF651">
            <v>6421</v>
          </cell>
          <cell r="AH651">
            <v>27200</v>
          </cell>
          <cell r="AI651">
            <v>663.70734000000004</v>
          </cell>
          <cell r="AJ651">
            <v>7542083</v>
          </cell>
          <cell r="AK651">
            <v>4686923</v>
          </cell>
          <cell r="AL651">
            <v>1.2860619E-2</v>
          </cell>
          <cell r="AM651">
            <v>1.5293709000000001E-2</v>
          </cell>
          <cell r="AN651">
            <v>7.6468545000000004E-3</v>
          </cell>
          <cell r="AO651">
            <v>2.0855057999999999E-3</v>
          </cell>
          <cell r="AP651">
            <v>3.4883717999999999</v>
          </cell>
          <cell r="AQ651">
            <v>33.720928000000001</v>
          </cell>
          <cell r="AR651">
            <v>11.627907</v>
          </cell>
          <cell r="AS651">
            <v>28.294573</v>
          </cell>
          <cell r="AT651">
            <v>8.9147291000000006</v>
          </cell>
          <cell r="AU651">
            <v>13.953488</v>
          </cell>
          <cell r="AV651">
            <v>0</v>
          </cell>
          <cell r="AW651">
            <v>0</v>
          </cell>
        </row>
        <row r="652">
          <cell r="A652">
            <v>5001</v>
          </cell>
          <cell r="B652" t="str">
            <v>Edmonds Community College</v>
          </cell>
          <cell r="C652">
            <v>4</v>
          </cell>
          <cell r="D652" t="str">
            <v>WA</v>
          </cell>
          <cell r="E652">
            <v>53</v>
          </cell>
          <cell r="F652">
            <v>39400</v>
          </cell>
          <cell r="G652" t="str">
            <v>Seattle</v>
          </cell>
          <cell r="H652">
            <v>53061</v>
          </cell>
          <cell r="I652" t="str">
            <v>Snohomish</v>
          </cell>
          <cell r="J652">
            <v>98036</v>
          </cell>
          <cell r="K652">
            <v>9</v>
          </cell>
          <cell r="L652" t="str">
            <v>Two-year (public and private not-for-profit)</v>
          </cell>
          <cell r="M652">
            <v>1</v>
          </cell>
          <cell r="N652">
            <v>2</v>
          </cell>
          <cell r="O652">
            <v>1</v>
          </cell>
          <cell r="P652">
            <v>999</v>
          </cell>
          <cell r="Q652">
            <v>2790.0841999999998</v>
          </cell>
          <cell r="R652">
            <v>6085.8402999999998</v>
          </cell>
          <cell r="S652">
            <v>0</v>
          </cell>
          <cell r="T652">
            <v>0</v>
          </cell>
          <cell r="U652">
            <v>0</v>
          </cell>
          <cell r="V652">
            <v>9070</v>
          </cell>
          <cell r="W652">
            <v>8094</v>
          </cell>
          <cell r="X652">
            <v>4462</v>
          </cell>
          <cell r="Y652">
            <v>1681</v>
          </cell>
          <cell r="Z652">
            <v>0.26770293609671802</v>
          </cell>
          <cell r="AA652">
            <v>0.27703984819734301</v>
          </cell>
          <cell r="AB652">
            <v>6278</v>
          </cell>
          <cell r="AC652">
            <v>47817.858267716503</v>
          </cell>
          <cell r="AF652">
            <v>5859</v>
          </cell>
          <cell r="AH652">
            <v>35500</v>
          </cell>
          <cell r="AI652">
            <v>273.77562999999998</v>
          </cell>
          <cell r="AJ652">
            <v>59026781</v>
          </cell>
          <cell r="AK652">
            <v>25758644</v>
          </cell>
          <cell r="AL652">
            <v>9.8838642000000004E-2</v>
          </cell>
          <cell r="AM652">
            <v>3.6940942999999997E-2</v>
          </cell>
          <cell r="AN652">
            <v>3.8547073000000001E-2</v>
          </cell>
          <cell r="AO652">
            <v>4.9172225999999999E-2</v>
          </cell>
          <cell r="AP652">
            <v>0</v>
          </cell>
          <cell r="AQ652">
            <v>16.710875000000001</v>
          </cell>
          <cell r="AR652">
            <v>3.2714411999999999</v>
          </cell>
          <cell r="AS652">
            <v>44.385497999999998</v>
          </cell>
          <cell r="AT652">
            <v>7.8691424999999997</v>
          </cell>
          <cell r="AU652">
            <v>19.540230000000001</v>
          </cell>
          <cell r="AV652">
            <v>0.70733862999999997</v>
          </cell>
          <cell r="AW652">
            <v>7.5154728999999998</v>
          </cell>
        </row>
        <row r="653">
          <cell r="A653">
            <v>1478</v>
          </cell>
          <cell r="B653" t="str">
            <v>Edward Waters College</v>
          </cell>
          <cell r="C653">
            <v>3</v>
          </cell>
          <cell r="D653" t="str">
            <v>FL</v>
          </cell>
          <cell r="E653">
            <v>12</v>
          </cell>
          <cell r="F653">
            <v>7600</v>
          </cell>
          <cell r="G653" t="str">
            <v>Jacksonville</v>
          </cell>
          <cell r="H653">
            <v>12031</v>
          </cell>
          <cell r="I653" t="str">
            <v>Duval</v>
          </cell>
          <cell r="J653">
            <v>32209</v>
          </cell>
          <cell r="K653">
            <v>6</v>
          </cell>
          <cell r="L653" t="str">
            <v>Selective private</v>
          </cell>
          <cell r="M653">
            <v>2</v>
          </cell>
          <cell r="N653">
            <v>1</v>
          </cell>
          <cell r="O653">
            <v>0</v>
          </cell>
          <cell r="P653">
            <v>5</v>
          </cell>
          <cell r="Q653">
            <v>2466.2568000000001</v>
          </cell>
          <cell r="R653">
            <v>3077.5351999999998</v>
          </cell>
          <cell r="S653">
            <v>0</v>
          </cell>
          <cell r="T653">
            <v>1</v>
          </cell>
          <cell r="U653">
            <v>0</v>
          </cell>
          <cell r="V653">
            <v>862</v>
          </cell>
          <cell r="W653">
            <v>987</v>
          </cell>
          <cell r="X653">
            <v>12525</v>
          </cell>
          <cell r="Y653">
            <v>7206</v>
          </cell>
          <cell r="Z653">
            <v>0.2</v>
          </cell>
          <cell r="AA653">
            <v>0.203703703703703</v>
          </cell>
          <cell r="AB653">
            <v>4637</v>
          </cell>
          <cell r="AC653">
            <v>30712.029411764699</v>
          </cell>
          <cell r="AD653">
            <v>825</v>
          </cell>
          <cell r="AF653">
            <v>12147</v>
          </cell>
          <cell r="AG653">
            <v>0.72680001999999999</v>
          </cell>
          <cell r="AH653">
            <v>25600</v>
          </cell>
          <cell r="AJ653">
            <v>3095020</v>
          </cell>
          <cell r="AK653">
            <v>2289276</v>
          </cell>
          <cell r="AL653">
            <v>0</v>
          </cell>
          <cell r="AM653">
            <v>0.87436676000000002</v>
          </cell>
          <cell r="AN653">
            <v>6.0790274E-3</v>
          </cell>
          <cell r="AO653">
            <v>4.8632218999999997E-2</v>
          </cell>
          <cell r="AP653">
            <v>0</v>
          </cell>
          <cell r="AQ653">
            <v>64.0625</v>
          </cell>
          <cell r="AR653">
            <v>0.78125</v>
          </cell>
          <cell r="AS653">
            <v>0</v>
          </cell>
          <cell r="AT653">
            <v>7.03125</v>
          </cell>
          <cell r="AU653">
            <v>6.25</v>
          </cell>
          <cell r="AV653">
            <v>21.875</v>
          </cell>
          <cell r="AW653">
            <v>0</v>
          </cell>
        </row>
        <row r="654">
          <cell r="A654">
            <v>1197</v>
          </cell>
          <cell r="B654" t="str">
            <v>El Camino College</v>
          </cell>
          <cell r="C654">
            <v>4</v>
          </cell>
          <cell r="D654" t="str">
            <v>CA</v>
          </cell>
          <cell r="E654">
            <v>6</v>
          </cell>
          <cell r="F654">
            <v>38300</v>
          </cell>
          <cell r="G654" t="str">
            <v>Los Angeles</v>
          </cell>
          <cell r="H654">
            <v>6037</v>
          </cell>
          <cell r="I654" t="str">
            <v>Los Angeles</v>
          </cell>
          <cell r="J654">
            <v>90506</v>
          </cell>
          <cell r="K654">
            <v>9</v>
          </cell>
          <cell r="L654" t="str">
            <v>Two-year (public and private not-for-profit)</v>
          </cell>
          <cell r="M654">
            <v>1</v>
          </cell>
          <cell r="N654">
            <v>2</v>
          </cell>
          <cell r="O654">
            <v>1</v>
          </cell>
          <cell r="P654">
            <v>999</v>
          </cell>
          <cell r="Q654">
            <v>1527.6560999999999</v>
          </cell>
          <cell r="R654">
            <v>2307.7446</v>
          </cell>
          <cell r="S654">
            <v>0</v>
          </cell>
          <cell r="T654">
            <v>0</v>
          </cell>
          <cell r="U654">
            <v>0</v>
          </cell>
          <cell r="V654">
            <v>31689</v>
          </cell>
          <cell r="W654">
            <v>30710</v>
          </cell>
          <cell r="X654">
            <v>1142</v>
          </cell>
          <cell r="Y654">
            <v>266.79401000000001</v>
          </cell>
          <cell r="Z654">
            <v>0.26352116495146999</v>
          </cell>
          <cell r="AA654">
            <v>0.33980385482658299</v>
          </cell>
          <cell r="AB654">
            <v>8367.1543000000001</v>
          </cell>
          <cell r="AC654">
            <v>63450.721159759101</v>
          </cell>
          <cell r="AF654">
            <v>9258.9775000000009</v>
          </cell>
          <cell r="AH654">
            <v>30200</v>
          </cell>
          <cell r="AI654">
            <v>83.193709999999996</v>
          </cell>
          <cell r="AJ654">
            <v>45322462.914071098</v>
          </cell>
          <cell r="AK654">
            <v>32433015.707424201</v>
          </cell>
          <cell r="AL654">
            <v>0.13171604000000001</v>
          </cell>
          <cell r="AM654">
            <v>0.25268640999999997</v>
          </cell>
          <cell r="AN654">
            <v>0.30407032000000001</v>
          </cell>
          <cell r="AO654">
            <v>2.4812765000000001E-2</v>
          </cell>
          <cell r="AP654">
            <v>6.3579277999999997</v>
          </cell>
          <cell r="AQ654">
            <v>17.032966999999999</v>
          </cell>
          <cell r="AR654">
            <v>9.89011</v>
          </cell>
          <cell r="AS654">
            <v>24.568289</v>
          </cell>
          <cell r="AT654">
            <v>9.2621660000000006</v>
          </cell>
          <cell r="AU654">
            <v>8.3202514999999995</v>
          </cell>
          <cell r="AV654">
            <v>19.623234</v>
          </cell>
          <cell r="AW654">
            <v>4.945055</v>
          </cell>
        </row>
        <row r="655">
          <cell r="A655">
            <v>10387</v>
          </cell>
          <cell r="B655" t="str">
            <v>El Paso Community College</v>
          </cell>
          <cell r="C655">
            <v>3</v>
          </cell>
          <cell r="D655" t="str">
            <v>TX</v>
          </cell>
          <cell r="E655">
            <v>48</v>
          </cell>
          <cell r="F655">
            <v>30601</v>
          </cell>
          <cell r="G655" t="str">
            <v>El Paso</v>
          </cell>
          <cell r="H655">
            <v>48141</v>
          </cell>
          <cell r="I655" t="str">
            <v>El Paso</v>
          </cell>
          <cell r="J655">
            <v>79925</v>
          </cell>
          <cell r="K655">
            <v>9</v>
          </cell>
          <cell r="L655" t="str">
            <v>Two-year (public and private not-for-profit)</v>
          </cell>
          <cell r="M655">
            <v>1</v>
          </cell>
          <cell r="N655">
            <v>2</v>
          </cell>
          <cell r="O655">
            <v>1</v>
          </cell>
          <cell r="P655">
            <v>999</v>
          </cell>
          <cell r="Q655">
            <v>1933.9891</v>
          </cell>
          <cell r="R655">
            <v>1849.4784</v>
          </cell>
          <cell r="S655">
            <v>0</v>
          </cell>
          <cell r="T655">
            <v>0</v>
          </cell>
          <cell r="U655">
            <v>0</v>
          </cell>
          <cell r="V655">
            <v>30468</v>
          </cell>
          <cell r="W655">
            <v>18001</v>
          </cell>
          <cell r="X655">
            <v>2094</v>
          </cell>
          <cell r="Y655">
            <v>1042</v>
          </cell>
          <cell r="Z655">
            <v>0.102175969725638</v>
          </cell>
          <cell r="AA655">
            <v>1.6998542982030102E-2</v>
          </cell>
          <cell r="AB655">
            <v>5811</v>
          </cell>
          <cell r="AC655">
            <v>42014.895316804403</v>
          </cell>
          <cell r="AF655">
            <v>3177</v>
          </cell>
          <cell r="AH655">
            <v>25500</v>
          </cell>
          <cell r="AJ655">
            <v>59011137</v>
          </cell>
          <cell r="AK655">
            <v>29903022</v>
          </cell>
          <cell r="AL655">
            <v>6.8329534999999999E-3</v>
          </cell>
          <cell r="AM655">
            <v>2.4887506E-2</v>
          </cell>
          <cell r="AN655">
            <v>0.83345371000000001</v>
          </cell>
          <cell r="AO655">
            <v>2.7109603999999999E-2</v>
          </cell>
          <cell r="AP655">
            <v>2.6859505000000001</v>
          </cell>
          <cell r="AQ655">
            <v>33.057850000000002</v>
          </cell>
          <cell r="AR655">
            <v>33.471072999999997</v>
          </cell>
          <cell r="AS655">
            <v>5.0619835999999996</v>
          </cell>
          <cell r="AT655">
            <v>7.1280994</v>
          </cell>
          <cell r="AU655">
            <v>8.4710740999999992</v>
          </cell>
          <cell r="AV655">
            <v>2.2727273000000001</v>
          </cell>
          <cell r="AW655">
            <v>7.8512396999999998</v>
          </cell>
        </row>
        <row r="656">
          <cell r="A656">
            <v>21661</v>
          </cell>
          <cell r="B656" t="str">
            <v>Elaine P. Nunez Community College</v>
          </cell>
          <cell r="C656">
            <v>3</v>
          </cell>
          <cell r="D656" t="str">
            <v>LA</v>
          </cell>
          <cell r="E656">
            <v>22</v>
          </cell>
          <cell r="F656">
            <v>3300</v>
          </cell>
          <cell r="G656" t="str">
            <v>New Orleans</v>
          </cell>
          <cell r="H656">
            <v>22087</v>
          </cell>
          <cell r="I656" t="str">
            <v>St Bernard</v>
          </cell>
          <cell r="J656">
            <v>70043</v>
          </cell>
          <cell r="K656">
            <v>9</v>
          </cell>
          <cell r="L656" t="str">
            <v>Two-year (public and private not-for-profit)</v>
          </cell>
          <cell r="M656">
            <v>1</v>
          </cell>
          <cell r="N656">
            <v>2</v>
          </cell>
          <cell r="O656">
            <v>1</v>
          </cell>
          <cell r="P656">
            <v>999</v>
          </cell>
          <cell r="Q656">
            <v>1460.3062</v>
          </cell>
          <cell r="R656">
            <v>1714.1769999999999</v>
          </cell>
          <cell r="S656">
            <v>0</v>
          </cell>
          <cell r="T656">
            <v>0</v>
          </cell>
          <cell r="U656">
            <v>0</v>
          </cell>
          <cell r="V656">
            <v>2506</v>
          </cell>
          <cell r="W656">
            <v>1884</v>
          </cell>
          <cell r="X656">
            <v>3590</v>
          </cell>
          <cell r="Y656">
            <v>1360</v>
          </cell>
          <cell r="Z656">
            <v>0.114457831325301</v>
          </cell>
          <cell r="AA656">
            <v>6.1068702290076299E-2</v>
          </cell>
          <cell r="AB656">
            <v>5020</v>
          </cell>
          <cell r="AC656">
            <v>32784.708333333299</v>
          </cell>
          <cell r="AF656">
            <v>7657</v>
          </cell>
          <cell r="AH656">
            <v>24500</v>
          </cell>
          <cell r="AJ656">
            <v>4001815</v>
          </cell>
          <cell r="AK656">
            <v>2921524</v>
          </cell>
          <cell r="AL656">
            <v>1.9108281000000001E-2</v>
          </cell>
          <cell r="AM656">
            <v>0.19055200999999999</v>
          </cell>
          <cell r="AN656">
            <v>3.0785561999999999E-2</v>
          </cell>
          <cell r="AO656">
            <v>0</v>
          </cell>
          <cell r="AP656">
            <v>0</v>
          </cell>
          <cell r="AQ656">
            <v>23.463685999999999</v>
          </cell>
          <cell r="AR656">
            <v>10.614525</v>
          </cell>
          <cell r="AS656">
            <v>25.139665999999998</v>
          </cell>
          <cell r="AT656">
            <v>3.9106144999999999</v>
          </cell>
          <cell r="AU656">
            <v>16.201117</v>
          </cell>
          <cell r="AV656">
            <v>5.5865922000000001</v>
          </cell>
          <cell r="AW656">
            <v>15.083798</v>
          </cell>
        </row>
        <row r="657">
          <cell r="A657">
            <v>1675</v>
          </cell>
          <cell r="B657" t="str">
            <v>Elgin Community College</v>
          </cell>
          <cell r="C657">
            <v>2</v>
          </cell>
          <cell r="D657" t="str">
            <v>IL</v>
          </cell>
          <cell r="E657">
            <v>17</v>
          </cell>
          <cell r="F657">
            <v>24300</v>
          </cell>
          <cell r="G657" t="str">
            <v>Chicago</v>
          </cell>
          <cell r="H657">
            <v>17089</v>
          </cell>
          <cell r="I657" t="str">
            <v>Kane</v>
          </cell>
          <cell r="J657">
            <v>60123</v>
          </cell>
          <cell r="K657">
            <v>9</v>
          </cell>
          <cell r="L657" t="str">
            <v>Two-year (public and private not-for-profit)</v>
          </cell>
          <cell r="M657">
            <v>1</v>
          </cell>
          <cell r="N657">
            <v>2</v>
          </cell>
          <cell r="O657">
            <v>1</v>
          </cell>
          <cell r="P657">
            <v>999</v>
          </cell>
          <cell r="Q657">
            <v>1309.8362</v>
          </cell>
          <cell r="R657">
            <v>4065.1520999999998</v>
          </cell>
          <cell r="S657">
            <v>0</v>
          </cell>
          <cell r="T657">
            <v>0</v>
          </cell>
          <cell r="U657">
            <v>0</v>
          </cell>
          <cell r="V657">
            <v>11285</v>
          </cell>
          <cell r="W657">
            <v>10174</v>
          </cell>
          <cell r="X657">
            <v>9156</v>
          </cell>
          <cell r="Y657">
            <v>5127</v>
          </cell>
          <cell r="Z657">
            <v>0.28744493392070403</v>
          </cell>
          <cell r="AA657">
            <v>0.25637181409295301</v>
          </cell>
          <cell r="AB657">
            <v>10008</v>
          </cell>
          <cell r="AC657">
            <v>73006.611111111095</v>
          </cell>
          <cell r="AF657">
            <v>2566</v>
          </cell>
          <cell r="AH657">
            <v>31300</v>
          </cell>
          <cell r="AJ657">
            <v>44602109</v>
          </cell>
          <cell r="AK657">
            <v>16918664</v>
          </cell>
          <cell r="AL657">
            <v>4.6196185000000001E-2</v>
          </cell>
          <cell r="AM657">
            <v>3.5974051999999999E-2</v>
          </cell>
          <cell r="AN657">
            <v>0.2868095</v>
          </cell>
          <cell r="AO657">
            <v>0</v>
          </cell>
          <cell r="AP657">
            <v>1.5414258000000001</v>
          </cell>
          <cell r="AQ657">
            <v>12.042389</v>
          </cell>
          <cell r="AR657">
            <v>20.616569999999999</v>
          </cell>
          <cell r="AS657">
            <v>45.568401000000001</v>
          </cell>
          <cell r="AT657">
            <v>4.8169556</v>
          </cell>
          <cell r="AU657">
            <v>2.3121388</v>
          </cell>
          <cell r="AV657">
            <v>0</v>
          </cell>
          <cell r="AW657">
            <v>13.102119</v>
          </cell>
        </row>
        <row r="658">
          <cell r="A658">
            <v>2926</v>
          </cell>
          <cell r="B658" t="str">
            <v>Elizabeth City State University</v>
          </cell>
          <cell r="C658">
            <v>3</v>
          </cell>
          <cell r="D658" t="str">
            <v>NC</v>
          </cell>
          <cell r="E658">
            <v>37</v>
          </cell>
          <cell r="F658">
            <v>2000</v>
          </cell>
          <cell r="G658" t="str">
            <v>Virginia Beach</v>
          </cell>
          <cell r="H658">
            <v>37139</v>
          </cell>
          <cell r="I658" t="str">
            <v>Pasquotank</v>
          </cell>
          <cell r="J658">
            <v>27909</v>
          </cell>
          <cell r="K658">
            <v>5</v>
          </cell>
          <cell r="L658" t="str">
            <v>Selective public</v>
          </cell>
          <cell r="M658">
            <v>1</v>
          </cell>
          <cell r="N658">
            <v>1</v>
          </cell>
          <cell r="O658">
            <v>1</v>
          </cell>
          <cell r="P658">
            <v>5</v>
          </cell>
          <cell r="Q658">
            <v>4848.8334999999997</v>
          </cell>
          <cell r="R658">
            <v>7101.4296999999997</v>
          </cell>
          <cell r="S658">
            <v>0</v>
          </cell>
          <cell r="T658">
            <v>1</v>
          </cell>
          <cell r="U658">
            <v>0</v>
          </cell>
          <cell r="V658">
            <v>2336</v>
          </cell>
          <cell r="W658">
            <v>2035</v>
          </cell>
          <cell r="X658">
            <v>4498</v>
          </cell>
          <cell r="Y658">
            <v>1686</v>
          </cell>
          <cell r="Z658">
            <v>0.41588785046728899</v>
          </cell>
          <cell r="AA658">
            <v>0.52631578947368396</v>
          </cell>
          <cell r="AB658">
            <v>7545</v>
          </cell>
          <cell r="AC658">
            <v>51152.872549019601</v>
          </cell>
          <cell r="AD658">
            <v>865</v>
          </cell>
          <cell r="AE658">
            <v>835</v>
          </cell>
          <cell r="AF658">
            <v>1144</v>
          </cell>
          <cell r="AG658">
            <v>0.42849999999999999</v>
          </cell>
          <cell r="AH658">
            <v>30100</v>
          </cell>
          <cell r="AI658">
            <v>905.76464999999996</v>
          </cell>
          <cell r="AJ658">
            <v>20876936</v>
          </cell>
          <cell r="AK658">
            <v>9464729</v>
          </cell>
          <cell r="AL658">
            <v>6.4292778E-3</v>
          </cell>
          <cell r="AM658">
            <v>0.76805144999999997</v>
          </cell>
          <cell r="AN658">
            <v>5.4401583000000002E-3</v>
          </cell>
          <cell r="AO658">
            <v>3.4619187999999999E-3</v>
          </cell>
          <cell r="AP658">
            <v>11.006289000000001</v>
          </cell>
          <cell r="AQ658">
            <v>19.182390000000002</v>
          </cell>
          <cell r="AR658">
            <v>0</v>
          </cell>
          <cell r="AS658">
            <v>0</v>
          </cell>
          <cell r="AT658">
            <v>16.352201000000001</v>
          </cell>
          <cell r="AU658">
            <v>22.012578999999999</v>
          </cell>
          <cell r="AV658">
            <v>31.446541</v>
          </cell>
          <cell r="AW658">
            <v>0</v>
          </cell>
        </row>
        <row r="659">
          <cell r="A659">
            <v>3262</v>
          </cell>
          <cell r="B659" t="str">
            <v>Elizabethtown College</v>
          </cell>
          <cell r="C659">
            <v>1</v>
          </cell>
          <cell r="D659" t="str">
            <v>PA</v>
          </cell>
          <cell r="E659">
            <v>42</v>
          </cell>
          <cell r="F659">
            <v>19100</v>
          </cell>
          <cell r="G659" t="str">
            <v>Reading</v>
          </cell>
          <cell r="H659">
            <v>42071</v>
          </cell>
          <cell r="I659" t="str">
            <v>Lancaster</v>
          </cell>
          <cell r="J659">
            <v>17022</v>
          </cell>
          <cell r="K659">
            <v>6</v>
          </cell>
          <cell r="L659" t="str">
            <v>Selective private</v>
          </cell>
          <cell r="M659">
            <v>2</v>
          </cell>
          <cell r="N659">
            <v>1</v>
          </cell>
          <cell r="O659">
            <v>0</v>
          </cell>
          <cell r="P659">
            <v>3</v>
          </cell>
          <cell r="Q659">
            <v>7243.3842999999997</v>
          </cell>
          <cell r="R659">
            <v>13091.121999999999</v>
          </cell>
          <cell r="S659">
            <v>0</v>
          </cell>
          <cell r="T659">
            <v>0</v>
          </cell>
          <cell r="U659">
            <v>0</v>
          </cell>
          <cell r="V659">
            <v>1844</v>
          </cell>
          <cell r="W659">
            <v>1825</v>
          </cell>
          <cell r="X659">
            <v>39920</v>
          </cell>
          <cell r="Z659">
            <v>0.77412731006160096</v>
          </cell>
          <cell r="AA659">
            <v>0.70629370629370603</v>
          </cell>
          <cell r="AB659">
            <v>8137</v>
          </cell>
          <cell r="AC659">
            <v>55152.964912280702</v>
          </cell>
          <cell r="AD659">
            <v>1130</v>
          </cell>
          <cell r="AE659">
            <v>1115</v>
          </cell>
          <cell r="AF659">
            <v>18683</v>
          </cell>
          <cell r="AG659">
            <v>0.30430001000000001</v>
          </cell>
          <cell r="AH659">
            <v>47700</v>
          </cell>
          <cell r="AJ659">
            <v>23004199</v>
          </cell>
          <cell r="AK659">
            <v>12118691</v>
          </cell>
          <cell r="AL659">
            <v>1.479452E-2</v>
          </cell>
          <cell r="AM659">
            <v>1.369863E-2</v>
          </cell>
          <cell r="AN659">
            <v>1.479452E-2</v>
          </cell>
          <cell r="AO659">
            <v>3.5068492999999999E-2</v>
          </cell>
          <cell r="AP659">
            <v>3.9106144999999999</v>
          </cell>
          <cell r="AQ659">
            <v>24.860334000000002</v>
          </cell>
          <cell r="AR659">
            <v>13.407821999999999</v>
          </cell>
          <cell r="AS659">
            <v>0</v>
          </cell>
          <cell r="AT659">
            <v>6.1452513</v>
          </cell>
          <cell r="AU659">
            <v>17.597764999999999</v>
          </cell>
          <cell r="AV659">
            <v>34.078212999999998</v>
          </cell>
          <cell r="AW659">
            <v>0</v>
          </cell>
        </row>
        <row r="660">
          <cell r="A660">
            <v>1676</v>
          </cell>
          <cell r="B660" t="str">
            <v>Elmhurst College</v>
          </cell>
          <cell r="C660">
            <v>2</v>
          </cell>
          <cell r="D660" t="str">
            <v>IL</v>
          </cell>
          <cell r="E660">
            <v>17</v>
          </cell>
          <cell r="F660">
            <v>24300</v>
          </cell>
          <cell r="G660" t="str">
            <v>Chicago</v>
          </cell>
          <cell r="H660">
            <v>17043</v>
          </cell>
          <cell r="I660" t="str">
            <v>Dupage</v>
          </cell>
          <cell r="J660">
            <v>60126</v>
          </cell>
          <cell r="K660">
            <v>6</v>
          </cell>
          <cell r="L660" t="str">
            <v>Selective private</v>
          </cell>
          <cell r="M660">
            <v>2</v>
          </cell>
          <cell r="N660">
            <v>1</v>
          </cell>
          <cell r="O660">
            <v>0</v>
          </cell>
          <cell r="P660">
            <v>4</v>
          </cell>
          <cell r="Q660">
            <v>4901.6864999999998</v>
          </cell>
          <cell r="R660">
            <v>7762.2997999999998</v>
          </cell>
          <cell r="S660">
            <v>0</v>
          </cell>
          <cell r="T660">
            <v>0</v>
          </cell>
          <cell r="U660">
            <v>0</v>
          </cell>
          <cell r="V660">
            <v>2900</v>
          </cell>
          <cell r="W660">
            <v>2611</v>
          </cell>
          <cell r="X660">
            <v>33950</v>
          </cell>
          <cell r="Y660">
            <v>15000</v>
          </cell>
          <cell r="Z660">
            <v>0.74015748031495998</v>
          </cell>
          <cell r="AA660">
            <v>0.70720720720720698</v>
          </cell>
          <cell r="AB660">
            <v>7596</v>
          </cell>
          <cell r="AC660">
            <v>55199.348214285703</v>
          </cell>
          <cell r="AD660">
            <v>1070</v>
          </cell>
          <cell r="AF660">
            <v>14865</v>
          </cell>
          <cell r="AG660">
            <v>0.28200001000000002</v>
          </cell>
          <cell r="AH660">
            <v>48100</v>
          </cell>
          <cell r="AJ660">
            <v>24470759</v>
          </cell>
          <cell r="AK660">
            <v>12091932</v>
          </cell>
          <cell r="AL660">
            <v>2.8985508E-2</v>
          </cell>
          <cell r="AM660">
            <v>5.2737518999999997E-2</v>
          </cell>
          <cell r="AN660">
            <v>5.9983898000000001E-2</v>
          </cell>
          <cell r="AO660">
            <v>1.489533E-2</v>
          </cell>
          <cell r="AP660">
            <v>9.2145013999999996</v>
          </cell>
          <cell r="AQ660">
            <v>34.290030999999999</v>
          </cell>
          <cell r="AR660">
            <v>8.9123868999999996</v>
          </cell>
          <cell r="AS660">
            <v>5.4380664999999997</v>
          </cell>
          <cell r="AT660">
            <v>0.60422962999999996</v>
          </cell>
          <cell r="AU660">
            <v>10.271903</v>
          </cell>
          <cell r="AV660">
            <v>31.268881</v>
          </cell>
          <cell r="AW660">
            <v>0</v>
          </cell>
        </row>
        <row r="661">
          <cell r="A661">
            <v>2718</v>
          </cell>
          <cell r="B661" t="str">
            <v>Elmira College</v>
          </cell>
          <cell r="C661">
            <v>1</v>
          </cell>
          <cell r="D661" t="str">
            <v>NY</v>
          </cell>
          <cell r="E661">
            <v>36</v>
          </cell>
          <cell r="F661">
            <v>18100</v>
          </cell>
          <cell r="G661" t="str">
            <v>Elmira</v>
          </cell>
          <cell r="H661">
            <v>36015</v>
          </cell>
          <cell r="I661" t="str">
            <v>Chemung</v>
          </cell>
          <cell r="J661">
            <v>14901</v>
          </cell>
          <cell r="K661">
            <v>6</v>
          </cell>
          <cell r="L661" t="str">
            <v>Selective private</v>
          </cell>
          <cell r="M661">
            <v>2</v>
          </cell>
          <cell r="N661">
            <v>1</v>
          </cell>
          <cell r="O661">
            <v>0</v>
          </cell>
          <cell r="P661">
            <v>3</v>
          </cell>
          <cell r="Q661">
            <v>4129.0312999999996</v>
          </cell>
          <cell r="R661">
            <v>6864.3622999999998</v>
          </cell>
          <cell r="S661">
            <v>0</v>
          </cell>
          <cell r="T661">
            <v>0</v>
          </cell>
          <cell r="U661">
            <v>0</v>
          </cell>
          <cell r="V661">
            <v>1410</v>
          </cell>
          <cell r="W661">
            <v>1933</v>
          </cell>
          <cell r="X661">
            <v>38150</v>
          </cell>
          <cell r="Y661">
            <v>22540</v>
          </cell>
          <cell r="Z661">
            <v>0.62650602409638501</v>
          </cell>
          <cell r="AA661">
            <v>0.59894459102902298</v>
          </cell>
          <cell r="AB661">
            <v>4676</v>
          </cell>
          <cell r="AC661">
            <v>47541.96875</v>
          </cell>
          <cell r="AD661">
            <v>1060</v>
          </cell>
          <cell r="AE661">
            <v>1090</v>
          </cell>
          <cell r="AF661">
            <v>19845</v>
          </cell>
          <cell r="AG661">
            <v>0.20219999999999999</v>
          </cell>
          <cell r="AH661">
            <v>43600</v>
          </cell>
          <cell r="AJ661">
            <v>10808461</v>
          </cell>
          <cell r="AK661">
            <v>8171178.5</v>
          </cell>
          <cell r="AL661">
            <v>8.9801159000000002E-3</v>
          </cell>
          <cell r="AM661">
            <v>1.6677357E-2</v>
          </cell>
          <cell r="AN661">
            <v>7.0558050999999997E-3</v>
          </cell>
          <cell r="AO661">
            <v>1.5394484E-2</v>
          </cell>
          <cell r="AP661">
            <v>8.9020767000000003</v>
          </cell>
          <cell r="AQ661">
            <v>17.507418000000001</v>
          </cell>
          <cell r="AR661">
            <v>6.2314539</v>
          </cell>
          <cell r="AS661">
            <v>8.9020767000000003</v>
          </cell>
          <cell r="AT661">
            <v>10.682492</v>
          </cell>
          <cell r="AU661">
            <v>6.5281900999999998</v>
          </cell>
          <cell r="AV661">
            <v>41.246291999999997</v>
          </cell>
          <cell r="AW661">
            <v>0</v>
          </cell>
        </row>
        <row r="662">
          <cell r="A662">
            <v>2927</v>
          </cell>
          <cell r="B662" t="str">
            <v>Elon University</v>
          </cell>
          <cell r="C662">
            <v>3</v>
          </cell>
          <cell r="D662" t="str">
            <v>NC</v>
          </cell>
          <cell r="E662">
            <v>37</v>
          </cell>
          <cell r="F662">
            <v>500</v>
          </cell>
          <cell r="G662" t="str">
            <v>Greensboro</v>
          </cell>
          <cell r="H662">
            <v>37001</v>
          </cell>
          <cell r="I662" t="str">
            <v>Alamance</v>
          </cell>
          <cell r="J662">
            <v>27244</v>
          </cell>
          <cell r="K662">
            <v>4</v>
          </cell>
          <cell r="L662" t="str">
            <v>Highly selective private</v>
          </cell>
          <cell r="M662">
            <v>2</v>
          </cell>
          <cell r="N662">
            <v>1</v>
          </cell>
          <cell r="O662">
            <v>0</v>
          </cell>
          <cell r="P662">
            <v>2</v>
          </cell>
          <cell r="Q662">
            <v>6091.4521000000004</v>
          </cell>
          <cell r="R662">
            <v>13526.571</v>
          </cell>
          <cell r="S662">
            <v>0</v>
          </cell>
          <cell r="T662">
            <v>0</v>
          </cell>
          <cell r="U662">
            <v>0</v>
          </cell>
          <cell r="V662">
            <v>5599</v>
          </cell>
          <cell r="W662">
            <v>4138</v>
          </cell>
          <cell r="X662">
            <v>31247</v>
          </cell>
          <cell r="Y662">
            <v>13781</v>
          </cell>
          <cell r="Z662">
            <v>0.816485225505443</v>
          </cell>
          <cell r="AA662">
            <v>0.66206163655685402</v>
          </cell>
          <cell r="AB662">
            <v>8485</v>
          </cell>
          <cell r="AC662">
            <v>50812.909523809503</v>
          </cell>
          <cell r="AD662">
            <v>1225</v>
          </cell>
          <cell r="AE662">
            <v>1120</v>
          </cell>
          <cell r="AF662">
            <v>19249</v>
          </cell>
          <cell r="AG662">
            <v>0.46020000999999999</v>
          </cell>
          <cell r="AH662">
            <v>44500</v>
          </cell>
          <cell r="AJ662">
            <v>76503860</v>
          </cell>
          <cell r="AK662">
            <v>25119282</v>
          </cell>
          <cell r="AL662">
            <v>5.1282052999999999E-3</v>
          </cell>
          <cell r="AM662">
            <v>6.3076920999999994E-2</v>
          </cell>
          <cell r="AN662">
            <v>8.4615387E-3</v>
          </cell>
          <cell r="AO662">
            <v>1.6153845999999999E-2</v>
          </cell>
          <cell r="AP662">
            <v>8.1550797999999993</v>
          </cell>
          <cell r="AQ662">
            <v>25.133690000000001</v>
          </cell>
          <cell r="AR662">
            <v>0</v>
          </cell>
          <cell r="AS662">
            <v>9.8930483000000002</v>
          </cell>
          <cell r="AT662">
            <v>6.6844920999999999</v>
          </cell>
          <cell r="AU662">
            <v>6.5508021999999997</v>
          </cell>
          <cell r="AV662">
            <v>43.582886000000002</v>
          </cell>
          <cell r="AW662">
            <v>0</v>
          </cell>
        </row>
        <row r="663">
          <cell r="A663">
            <v>1479</v>
          </cell>
          <cell r="B663" t="str">
            <v>Embry-Riddle Aeronautical University</v>
          </cell>
          <cell r="C663">
            <v>3</v>
          </cell>
          <cell r="D663" t="str">
            <v>FL</v>
          </cell>
          <cell r="E663">
            <v>12</v>
          </cell>
          <cell r="F663">
            <v>7500</v>
          </cell>
          <cell r="G663" t="str">
            <v>Deltona</v>
          </cell>
          <cell r="H663">
            <v>12127</v>
          </cell>
          <cell r="I663" t="str">
            <v>Volusia</v>
          </cell>
          <cell r="J663">
            <v>32114</v>
          </cell>
          <cell r="K663">
            <v>6</v>
          </cell>
          <cell r="L663" t="str">
            <v>Selective private</v>
          </cell>
          <cell r="M663">
            <v>2</v>
          </cell>
          <cell r="N663">
            <v>1</v>
          </cell>
          <cell r="O663">
            <v>0</v>
          </cell>
          <cell r="P663">
            <v>4</v>
          </cell>
          <cell r="Q663">
            <v>5383.4683000000005</v>
          </cell>
          <cell r="R663">
            <v>28151.171999999999</v>
          </cell>
          <cell r="S663">
            <v>0</v>
          </cell>
          <cell r="T663">
            <v>0</v>
          </cell>
          <cell r="U663">
            <v>0</v>
          </cell>
          <cell r="V663">
            <v>6492</v>
          </cell>
          <cell r="W663">
            <v>13936</v>
          </cell>
          <cell r="X663">
            <v>31864.221000000001</v>
          </cell>
          <cell r="Y663">
            <v>14820</v>
          </cell>
          <cell r="Z663">
            <v>0.57550452331245605</v>
          </cell>
          <cell r="AA663">
            <v>0.511044176706827</v>
          </cell>
          <cell r="AB663">
            <v>6925.5790999999999</v>
          </cell>
          <cell r="AC663">
            <v>43932.725373134301</v>
          </cell>
          <cell r="AE663">
            <v>1100</v>
          </cell>
          <cell r="AF663">
            <v>25610.695</v>
          </cell>
          <cell r="AG663">
            <v>0.12221906</v>
          </cell>
          <cell r="AH663">
            <v>60900</v>
          </cell>
          <cell r="AJ663">
            <v>131728000</v>
          </cell>
          <cell r="AK663">
            <v>78493936</v>
          </cell>
          <cell r="AL663">
            <v>3.3661086E-2</v>
          </cell>
          <cell r="AM663">
            <v>5.0225883999999998E-2</v>
          </cell>
          <cell r="AN663">
            <v>5.589512E-2</v>
          </cell>
          <cell r="AO663">
            <v>9.3542390000000003E-2</v>
          </cell>
          <cell r="AP663">
            <v>0</v>
          </cell>
          <cell r="AQ663">
            <v>9.5890407999999994</v>
          </cell>
          <cell r="AR663">
            <v>0</v>
          </cell>
          <cell r="AS663">
            <v>0</v>
          </cell>
          <cell r="AT663">
            <v>0</v>
          </cell>
          <cell r="AU663">
            <v>12.449636999999999</v>
          </cell>
          <cell r="AV663">
            <v>0.64464140000000003</v>
          </cell>
          <cell r="AW663">
            <v>77.316681000000003</v>
          </cell>
        </row>
        <row r="664">
          <cell r="A664">
            <v>2146</v>
          </cell>
          <cell r="B664" t="str">
            <v>Emerson College</v>
          </cell>
          <cell r="C664">
            <v>1</v>
          </cell>
          <cell r="D664" t="str">
            <v>MA</v>
          </cell>
          <cell r="E664">
            <v>25</v>
          </cell>
          <cell r="F664">
            <v>20500</v>
          </cell>
          <cell r="G664" t="str">
            <v>Boston</v>
          </cell>
          <cell r="H664">
            <v>25025</v>
          </cell>
          <cell r="I664" t="str">
            <v>Suffolk</v>
          </cell>
          <cell r="J664">
            <v>2116</v>
          </cell>
          <cell r="K664">
            <v>4</v>
          </cell>
          <cell r="L664" t="str">
            <v>Highly selective private</v>
          </cell>
          <cell r="M664">
            <v>2</v>
          </cell>
          <cell r="N664">
            <v>1</v>
          </cell>
          <cell r="O664">
            <v>0</v>
          </cell>
          <cell r="P664">
            <v>2</v>
          </cell>
          <cell r="Q664">
            <v>5041.5991000000004</v>
          </cell>
          <cell r="R664">
            <v>8596.5409999999993</v>
          </cell>
          <cell r="S664">
            <v>0</v>
          </cell>
          <cell r="T664">
            <v>0</v>
          </cell>
          <cell r="U664">
            <v>0</v>
          </cell>
          <cell r="V664">
            <v>3758</v>
          </cell>
          <cell r="W664">
            <v>4074</v>
          </cell>
          <cell r="X664">
            <v>37350</v>
          </cell>
          <cell r="Y664">
            <v>19944</v>
          </cell>
          <cell r="Z664">
            <v>0.81472684085510605</v>
          </cell>
          <cell r="AA664">
            <v>0.70201096892138903</v>
          </cell>
          <cell r="AB664">
            <v>9204</v>
          </cell>
          <cell r="AC664">
            <v>61927.275862068898</v>
          </cell>
          <cell r="AD664">
            <v>1235</v>
          </cell>
          <cell r="AE664">
            <v>1200</v>
          </cell>
          <cell r="AF664">
            <v>29610</v>
          </cell>
          <cell r="AG664">
            <v>0.52020001000000005</v>
          </cell>
          <cell r="AH664">
            <v>44800</v>
          </cell>
          <cell r="AJ664">
            <v>37726982</v>
          </cell>
          <cell r="AK664">
            <v>19053098</v>
          </cell>
          <cell r="AL664">
            <v>2.1464646E-2</v>
          </cell>
          <cell r="AM664">
            <v>1.7361112000000001E-2</v>
          </cell>
          <cell r="AN664">
            <v>2.9987374000000001E-2</v>
          </cell>
          <cell r="AO664">
            <v>6.1868685999999999E-2</v>
          </cell>
          <cell r="AP664">
            <v>47.234679999999997</v>
          </cell>
          <cell r="AQ664">
            <v>11.360239</v>
          </cell>
          <cell r="AR664">
            <v>3.2884902999999999</v>
          </cell>
          <cell r="AS664">
            <v>0.89686096000000004</v>
          </cell>
          <cell r="AT664">
            <v>0</v>
          </cell>
          <cell r="AU664">
            <v>0</v>
          </cell>
          <cell r="AV664">
            <v>37.219729999999998</v>
          </cell>
          <cell r="AW664">
            <v>0</v>
          </cell>
        </row>
        <row r="665">
          <cell r="A665">
            <v>5596</v>
          </cell>
          <cell r="B665" t="str">
            <v>Emily Griffith Technical College</v>
          </cell>
          <cell r="C665">
            <v>4</v>
          </cell>
          <cell r="D665" t="str">
            <v>CO</v>
          </cell>
          <cell r="E665">
            <v>8</v>
          </cell>
          <cell r="F665">
            <v>28900</v>
          </cell>
          <cell r="G665" t="str">
            <v>Denver</v>
          </cell>
          <cell r="H665">
            <v>8031</v>
          </cell>
          <cell r="I665" t="str">
            <v>Denver</v>
          </cell>
          <cell r="J665">
            <v>80204</v>
          </cell>
          <cell r="K665">
            <v>12</v>
          </cell>
          <cell r="L665" t="str">
            <v>Less than two-year schools of any type</v>
          </cell>
          <cell r="M665">
            <v>1</v>
          </cell>
          <cell r="N665">
            <v>3</v>
          </cell>
          <cell r="O665">
            <v>1</v>
          </cell>
          <cell r="P665">
            <v>999</v>
          </cell>
          <cell r="Q665">
            <v>1100.8094000000001</v>
          </cell>
          <cell r="R665">
            <v>3324.2864</v>
          </cell>
          <cell r="S665">
            <v>0</v>
          </cell>
          <cell r="T665">
            <v>0</v>
          </cell>
          <cell r="U665">
            <v>0</v>
          </cell>
          <cell r="V665">
            <v>2802</v>
          </cell>
          <cell r="W665">
            <v>7377</v>
          </cell>
          <cell r="AA665">
            <v>0.59813084112149495</v>
          </cell>
          <cell r="AF665">
            <v>10182</v>
          </cell>
          <cell r="AH665">
            <v>23500</v>
          </cell>
          <cell r="AI665">
            <v>71.861594999999994</v>
          </cell>
          <cell r="AJ665">
            <v>8226608</v>
          </cell>
          <cell r="AK665">
            <v>6495401</v>
          </cell>
          <cell r="AL665">
            <v>3.5651348999999999E-2</v>
          </cell>
          <cell r="AM665">
            <v>9.7736210000000004E-2</v>
          </cell>
          <cell r="AN665">
            <v>0.26216620000000002</v>
          </cell>
          <cell r="AO665">
            <v>2.3315710999999999E-2</v>
          </cell>
          <cell r="AP665">
            <v>0</v>
          </cell>
          <cell r="AQ665">
            <v>27.872859999999999</v>
          </cell>
          <cell r="AR665">
            <v>46.699268000000004</v>
          </cell>
          <cell r="AS665">
            <v>0.24449877</v>
          </cell>
          <cell r="AT665">
            <v>0</v>
          </cell>
          <cell r="AU665">
            <v>0.12224939</v>
          </cell>
          <cell r="AV665">
            <v>0</v>
          </cell>
          <cell r="AW665">
            <v>25.061122999999998</v>
          </cell>
        </row>
        <row r="666">
          <cell r="A666">
            <v>2147</v>
          </cell>
          <cell r="B666" t="str">
            <v>Emmanuel College of Boston, MA</v>
          </cell>
          <cell r="C666">
            <v>1</v>
          </cell>
          <cell r="D666" t="str">
            <v>MA</v>
          </cell>
          <cell r="E666">
            <v>25</v>
          </cell>
          <cell r="F666">
            <v>20500</v>
          </cell>
          <cell r="G666" t="str">
            <v>Boston</v>
          </cell>
          <cell r="H666">
            <v>25025</v>
          </cell>
          <cell r="I666" t="str">
            <v>Suffolk</v>
          </cell>
          <cell r="J666">
            <v>2115</v>
          </cell>
          <cell r="K666">
            <v>6</v>
          </cell>
          <cell r="L666" t="str">
            <v>Selective private</v>
          </cell>
          <cell r="M666">
            <v>2</v>
          </cell>
          <cell r="N666">
            <v>1</v>
          </cell>
          <cell r="O666">
            <v>0</v>
          </cell>
          <cell r="P666">
            <v>4</v>
          </cell>
          <cell r="Q666">
            <v>3288.6923999999999</v>
          </cell>
          <cell r="R666">
            <v>6240.8720999999996</v>
          </cell>
          <cell r="S666">
            <v>0</v>
          </cell>
          <cell r="T666">
            <v>0</v>
          </cell>
          <cell r="U666">
            <v>0</v>
          </cell>
          <cell r="V666">
            <v>2176</v>
          </cell>
          <cell r="W666">
            <v>1765</v>
          </cell>
          <cell r="X666">
            <v>35532</v>
          </cell>
          <cell r="Y666">
            <v>16977</v>
          </cell>
          <cell r="Z666">
            <v>0.58075601374570396</v>
          </cell>
          <cell r="AA666">
            <v>0.67441860465116199</v>
          </cell>
          <cell r="AB666">
            <v>8155</v>
          </cell>
          <cell r="AC666">
            <v>51832.770833333299</v>
          </cell>
          <cell r="AD666">
            <v>1090</v>
          </cell>
          <cell r="AF666">
            <v>24713</v>
          </cell>
          <cell r="AG666">
            <v>0.39510000000000001</v>
          </cell>
          <cell r="AH666">
            <v>42400</v>
          </cell>
          <cell r="AJ666">
            <v>14919597</v>
          </cell>
          <cell r="AK666">
            <v>4606657</v>
          </cell>
          <cell r="AL666">
            <v>5.0128534000000002E-2</v>
          </cell>
          <cell r="AM666">
            <v>8.7403595000000001E-2</v>
          </cell>
          <cell r="AN666">
            <v>7.5835474E-2</v>
          </cell>
          <cell r="AO666">
            <v>9.8329052E-2</v>
          </cell>
          <cell r="AP666">
            <v>3.8922154999999998</v>
          </cell>
          <cell r="AQ666">
            <v>56.287426000000004</v>
          </cell>
          <cell r="AR666">
            <v>17.065867999999998</v>
          </cell>
          <cell r="AS666">
            <v>5.0898203999999998</v>
          </cell>
          <cell r="AT666">
            <v>0</v>
          </cell>
          <cell r="AU666">
            <v>4.4910177999999998</v>
          </cell>
          <cell r="AV666">
            <v>13.173653</v>
          </cell>
          <cell r="AW666">
            <v>0</v>
          </cell>
        </row>
        <row r="667">
          <cell r="A667">
            <v>1563</v>
          </cell>
          <cell r="B667" t="str">
            <v>Emmanuel College of Franklin Springs, GA</v>
          </cell>
          <cell r="C667">
            <v>3</v>
          </cell>
          <cell r="D667" t="str">
            <v>GA</v>
          </cell>
          <cell r="E667">
            <v>13</v>
          </cell>
          <cell r="F667">
            <v>9302</v>
          </cell>
          <cell r="G667" t="str">
            <v>Toccoa</v>
          </cell>
          <cell r="H667">
            <v>13119</v>
          </cell>
          <cell r="I667" t="str">
            <v>Franklin</v>
          </cell>
          <cell r="J667">
            <v>30639</v>
          </cell>
          <cell r="K667">
            <v>8</v>
          </cell>
          <cell r="L667" t="str">
            <v>Nonselective four-year private not-for-profit</v>
          </cell>
          <cell r="M667">
            <v>2</v>
          </cell>
          <cell r="N667">
            <v>1</v>
          </cell>
          <cell r="O667">
            <v>0</v>
          </cell>
          <cell r="P667">
            <v>999</v>
          </cell>
          <cell r="Q667">
            <v>2573.6821</v>
          </cell>
          <cell r="R667">
            <v>4503.7437</v>
          </cell>
          <cell r="S667">
            <v>0</v>
          </cell>
          <cell r="T667">
            <v>0</v>
          </cell>
          <cell r="U667">
            <v>0</v>
          </cell>
          <cell r="V667">
            <v>806</v>
          </cell>
          <cell r="W667">
            <v>786</v>
          </cell>
          <cell r="X667">
            <v>18170</v>
          </cell>
          <cell r="Y667">
            <v>7861</v>
          </cell>
          <cell r="Z667">
            <v>0.45714285714285702</v>
          </cell>
          <cell r="AA667">
            <v>0.38172043010752599</v>
          </cell>
          <cell r="AB667">
            <v>5151</v>
          </cell>
          <cell r="AC667">
            <v>39949.075471698103</v>
          </cell>
          <cell r="AD667">
            <v>960</v>
          </cell>
          <cell r="AF667">
            <v>11142</v>
          </cell>
          <cell r="AG667">
            <v>0.52170002000000004</v>
          </cell>
          <cell r="AH667">
            <v>32900</v>
          </cell>
          <cell r="AJ667">
            <v>3082472</v>
          </cell>
          <cell r="AK667">
            <v>2263726</v>
          </cell>
          <cell r="AL667">
            <v>1.0178117E-2</v>
          </cell>
          <cell r="AM667">
            <v>0.12468193</v>
          </cell>
          <cell r="AN667">
            <v>6.3613228999999999E-3</v>
          </cell>
          <cell r="AO667">
            <v>8.9058521999999998E-3</v>
          </cell>
          <cell r="AP667">
            <v>18.181818</v>
          </cell>
          <cell r="AQ667">
            <v>18.181818</v>
          </cell>
          <cell r="AR667">
            <v>2.7972028</v>
          </cell>
          <cell r="AS667">
            <v>28.671329</v>
          </cell>
          <cell r="AT667">
            <v>2.0979021000000002</v>
          </cell>
          <cell r="AU667">
            <v>0</v>
          </cell>
          <cell r="AV667">
            <v>30.069931</v>
          </cell>
          <cell r="AW667">
            <v>0</v>
          </cell>
        </row>
        <row r="668">
          <cell r="A668">
            <v>3709</v>
          </cell>
          <cell r="B668" t="str">
            <v>Emory &amp; Henry College</v>
          </cell>
          <cell r="C668">
            <v>3</v>
          </cell>
          <cell r="D668" t="str">
            <v>VA</v>
          </cell>
          <cell r="E668">
            <v>51</v>
          </cell>
          <cell r="F668">
            <v>100</v>
          </cell>
          <cell r="G668" t="str">
            <v>Johnson City</v>
          </cell>
          <cell r="H668">
            <v>51191</v>
          </cell>
          <cell r="I668" t="str">
            <v>Washington</v>
          </cell>
          <cell r="J668">
            <v>24327</v>
          </cell>
          <cell r="K668">
            <v>6</v>
          </cell>
          <cell r="L668" t="str">
            <v>Selective private</v>
          </cell>
          <cell r="M668">
            <v>2</v>
          </cell>
          <cell r="N668">
            <v>1</v>
          </cell>
          <cell r="O668">
            <v>0</v>
          </cell>
          <cell r="P668">
            <v>4</v>
          </cell>
          <cell r="Q668">
            <v>5215.9013999999997</v>
          </cell>
          <cell r="R668">
            <v>7020.1313</v>
          </cell>
          <cell r="S668">
            <v>0</v>
          </cell>
          <cell r="T668">
            <v>0</v>
          </cell>
          <cell r="U668">
            <v>0</v>
          </cell>
          <cell r="V668">
            <v>936</v>
          </cell>
          <cell r="W668">
            <v>977</v>
          </cell>
          <cell r="X668">
            <v>30326</v>
          </cell>
          <cell r="Y668">
            <v>13150</v>
          </cell>
          <cell r="Z668">
            <v>0.47916666666666602</v>
          </cell>
          <cell r="AA668">
            <v>0.6015625</v>
          </cell>
          <cell r="AB668">
            <v>6133</v>
          </cell>
          <cell r="AC668">
            <v>46076.854838709602</v>
          </cell>
          <cell r="AD668">
            <v>987.5</v>
          </cell>
          <cell r="AE668">
            <v>1043</v>
          </cell>
          <cell r="AF668">
            <v>13862</v>
          </cell>
          <cell r="AG668">
            <v>0.34279999</v>
          </cell>
          <cell r="AH668">
            <v>39600</v>
          </cell>
          <cell r="AJ668">
            <v>6923116</v>
          </cell>
          <cell r="AK668">
            <v>5001785.5</v>
          </cell>
          <cell r="AL668">
            <v>8.2051278999999994E-3</v>
          </cell>
          <cell r="AM668">
            <v>5.2307691000000003E-2</v>
          </cell>
          <cell r="AN668">
            <v>1.0256410000000001E-3</v>
          </cell>
          <cell r="AO668">
            <v>1.1282051E-2</v>
          </cell>
          <cell r="AP668">
            <v>9.3596058000000006</v>
          </cell>
          <cell r="AQ668">
            <v>19.211822999999999</v>
          </cell>
          <cell r="AR668">
            <v>2.4630542000000002</v>
          </cell>
          <cell r="AS668">
            <v>13.793104</v>
          </cell>
          <cell r="AT668">
            <v>0.98522167999999999</v>
          </cell>
          <cell r="AU668">
            <v>16.748767999999998</v>
          </cell>
          <cell r="AV668">
            <v>37.438423</v>
          </cell>
          <cell r="AW668">
            <v>0</v>
          </cell>
        </row>
        <row r="669">
          <cell r="A669">
            <v>1564</v>
          </cell>
          <cell r="B669" t="str">
            <v>Emory University</v>
          </cell>
          <cell r="C669">
            <v>3</v>
          </cell>
          <cell r="D669" t="str">
            <v>GA</v>
          </cell>
          <cell r="E669">
            <v>13</v>
          </cell>
          <cell r="F669">
            <v>9100</v>
          </cell>
          <cell r="G669" t="str">
            <v>Atlanta</v>
          </cell>
          <cell r="H669">
            <v>13089</v>
          </cell>
          <cell r="I669" t="str">
            <v>DeKalb</v>
          </cell>
          <cell r="J669">
            <v>30322</v>
          </cell>
          <cell r="K669">
            <v>2</v>
          </cell>
          <cell r="L669" t="str">
            <v>Other elite schools (public and private)</v>
          </cell>
          <cell r="M669">
            <v>2</v>
          </cell>
          <cell r="N669">
            <v>1</v>
          </cell>
          <cell r="O669">
            <v>0</v>
          </cell>
          <cell r="P669">
            <v>1</v>
          </cell>
          <cell r="Q669">
            <v>26344.115000000002</v>
          </cell>
          <cell r="R669">
            <v>36411.211000000003</v>
          </cell>
          <cell r="S669">
            <v>0</v>
          </cell>
          <cell r="T669">
            <v>0</v>
          </cell>
          <cell r="U669">
            <v>0</v>
          </cell>
          <cell r="V669">
            <v>7836</v>
          </cell>
          <cell r="W669">
            <v>11398</v>
          </cell>
          <cell r="X669">
            <v>45008</v>
          </cell>
          <cell r="Y669">
            <v>24532</v>
          </cell>
          <cell r="Z669">
            <v>0.90783034257748696</v>
          </cell>
          <cell r="AA669">
            <v>0.87546057479734696</v>
          </cell>
          <cell r="AB669">
            <v>12133</v>
          </cell>
          <cell r="AC669">
            <v>90222.218333333294</v>
          </cell>
          <cell r="AD669">
            <v>1370</v>
          </cell>
          <cell r="AE669">
            <v>1380</v>
          </cell>
          <cell r="AF669">
            <v>18204</v>
          </cell>
          <cell r="AG669">
            <v>0.73670000000000002</v>
          </cell>
          <cell r="AH669">
            <v>59000</v>
          </cell>
          <cell r="AJ669">
            <v>508801000</v>
          </cell>
          <cell r="AK669">
            <v>297425632</v>
          </cell>
          <cell r="AL669">
            <v>0.15373655</v>
          </cell>
          <cell r="AM669">
            <v>9.0880304999999995E-2</v>
          </cell>
          <cell r="AN669">
            <v>3.2457250999999999E-2</v>
          </cell>
          <cell r="AO669">
            <v>2.1374286999999999E-2</v>
          </cell>
          <cell r="AP669">
            <v>12.31498</v>
          </cell>
          <cell r="AQ669">
            <v>12.137359999999999</v>
          </cell>
          <cell r="AR669">
            <v>4.4404973999999999</v>
          </cell>
          <cell r="AS669">
            <v>19.242155</v>
          </cell>
          <cell r="AT669">
            <v>0.17761989</v>
          </cell>
          <cell r="AU669">
            <v>16.459444000000001</v>
          </cell>
          <cell r="AV669">
            <v>35.227947</v>
          </cell>
          <cell r="AW669">
            <v>0</v>
          </cell>
        </row>
        <row r="670">
          <cell r="A670">
            <v>10542</v>
          </cell>
          <cell r="B670" t="str">
            <v>Empire Beauty School of Moosic, PA</v>
          </cell>
          <cell r="C670">
            <v>1</v>
          </cell>
          <cell r="D670" t="str">
            <v>PA</v>
          </cell>
          <cell r="E670">
            <v>42</v>
          </cell>
          <cell r="F670">
            <v>18800</v>
          </cell>
          <cell r="G670" t="str">
            <v>Scranton</v>
          </cell>
          <cell r="H670">
            <v>42069</v>
          </cell>
          <cell r="I670" t="str">
            <v>Lackawanna</v>
          </cell>
          <cell r="J670">
            <v>18507</v>
          </cell>
          <cell r="K670">
            <v>12</v>
          </cell>
          <cell r="L670" t="str">
            <v>Less than two-year schools of any type</v>
          </cell>
          <cell r="M670">
            <v>3</v>
          </cell>
          <cell r="N670">
            <v>3</v>
          </cell>
          <cell r="O670">
            <v>0</v>
          </cell>
          <cell r="P670">
            <v>999</v>
          </cell>
          <cell r="Q670">
            <v>2080.4373000000001</v>
          </cell>
          <cell r="R670">
            <v>8798.3876999999993</v>
          </cell>
          <cell r="S670">
            <v>0</v>
          </cell>
          <cell r="T670">
            <v>0</v>
          </cell>
          <cell r="U670">
            <v>0</v>
          </cell>
          <cell r="V670">
            <v>1618</v>
          </cell>
          <cell r="W670">
            <v>543</v>
          </cell>
          <cell r="Z670">
            <v>0.46153846153846101</v>
          </cell>
          <cell r="AA670">
            <v>0.66666666666666596</v>
          </cell>
          <cell r="AF670">
            <v>13095.47</v>
          </cell>
          <cell r="AH670">
            <v>17700</v>
          </cell>
          <cell r="AJ670">
            <v>1184604.3025601199</v>
          </cell>
          <cell r="AK670">
            <v>344556.5</v>
          </cell>
          <cell r="AL670">
            <v>1.7293679999999999E-2</v>
          </cell>
          <cell r="AM670">
            <v>6.213196E-2</v>
          </cell>
          <cell r="AN670">
            <v>0.11826514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1.2285012</v>
          </cell>
          <cell r="AW670">
            <v>98.771500000000003</v>
          </cell>
        </row>
        <row r="671">
          <cell r="A671">
            <v>21732</v>
          </cell>
          <cell r="B671" t="str">
            <v>Empire Beauty School of New York, NY</v>
          </cell>
          <cell r="C671">
            <v>1</v>
          </cell>
          <cell r="D671" t="str">
            <v>NY</v>
          </cell>
          <cell r="E671">
            <v>36</v>
          </cell>
          <cell r="F671">
            <v>19400</v>
          </cell>
          <cell r="G671" t="str">
            <v>New York</v>
          </cell>
          <cell r="H671">
            <v>36061</v>
          </cell>
          <cell r="I671" t="str">
            <v>New York</v>
          </cell>
          <cell r="J671">
            <v>10001</v>
          </cell>
          <cell r="K671">
            <v>12</v>
          </cell>
          <cell r="L671" t="str">
            <v>Less than two-year schools of any type</v>
          </cell>
          <cell r="M671">
            <v>3</v>
          </cell>
          <cell r="N671">
            <v>3</v>
          </cell>
          <cell r="O671">
            <v>0</v>
          </cell>
          <cell r="P671">
            <v>999</v>
          </cell>
          <cell r="Q671">
            <v>1646.9603999999999</v>
          </cell>
          <cell r="R671">
            <v>9219.6064000000006</v>
          </cell>
          <cell r="S671">
            <v>0</v>
          </cell>
          <cell r="T671">
            <v>0</v>
          </cell>
          <cell r="U671">
            <v>0</v>
          </cell>
          <cell r="V671">
            <v>1737</v>
          </cell>
          <cell r="W671">
            <v>582</v>
          </cell>
          <cell r="Z671">
            <v>0.47092657119083098</v>
          </cell>
          <cell r="AA671">
            <v>0.80288600288600198</v>
          </cell>
          <cell r="AF671">
            <v>13200.116</v>
          </cell>
          <cell r="AH671">
            <v>16900</v>
          </cell>
          <cell r="AJ671">
            <v>3623274.49818445</v>
          </cell>
          <cell r="AK671">
            <v>420274.66666666599</v>
          </cell>
          <cell r="AL671">
            <v>4.0259800999999998E-2</v>
          </cell>
          <cell r="AM671">
            <v>0.13345863999999999</v>
          </cell>
          <cell r="AN671">
            <v>8.7946205999999999E-2</v>
          </cell>
          <cell r="AO671">
            <v>6.9725597000000004E-3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100</v>
          </cell>
        </row>
        <row r="672">
          <cell r="A672">
            <v>8178</v>
          </cell>
          <cell r="B672" t="str">
            <v>Empire Beauty School of Philadelphia, PA</v>
          </cell>
          <cell r="C672">
            <v>1</v>
          </cell>
          <cell r="D672" t="str">
            <v>PA</v>
          </cell>
          <cell r="E672">
            <v>42</v>
          </cell>
          <cell r="F672">
            <v>19700</v>
          </cell>
          <cell r="G672" t="str">
            <v>Philadelphia</v>
          </cell>
          <cell r="H672">
            <v>42101</v>
          </cell>
          <cell r="I672" t="str">
            <v>Philadelphia</v>
          </cell>
          <cell r="J672">
            <v>19102</v>
          </cell>
          <cell r="K672">
            <v>12</v>
          </cell>
          <cell r="L672" t="str">
            <v>Less than two-year schools of any type</v>
          </cell>
          <cell r="M672">
            <v>3</v>
          </cell>
          <cell r="N672">
            <v>3</v>
          </cell>
          <cell r="O672">
            <v>0</v>
          </cell>
          <cell r="P672">
            <v>999</v>
          </cell>
          <cell r="Q672">
            <v>2858.1430999999998</v>
          </cell>
          <cell r="R672">
            <v>9003.4599999999991</v>
          </cell>
          <cell r="S672">
            <v>0</v>
          </cell>
          <cell r="T672">
            <v>0</v>
          </cell>
          <cell r="U672">
            <v>0</v>
          </cell>
          <cell r="V672">
            <v>1692</v>
          </cell>
          <cell r="W672">
            <v>992</v>
          </cell>
          <cell r="AF672">
            <v>13293.504000000001</v>
          </cell>
          <cell r="AH672">
            <v>16400</v>
          </cell>
          <cell r="AJ672">
            <v>4207982.8953560302</v>
          </cell>
          <cell r="AK672">
            <v>483202.33333333302</v>
          </cell>
          <cell r="AL672">
            <v>2.3105672000000001E-2</v>
          </cell>
          <cell r="AM672">
            <v>0.19321766000000001</v>
          </cell>
          <cell r="AN672">
            <v>8.8718660000000005E-2</v>
          </cell>
          <cell r="AO672">
            <v>5.2083334999999996E-3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1.4304291</v>
          </cell>
          <cell r="AW672">
            <v>98.569571999999994</v>
          </cell>
        </row>
        <row r="673">
          <cell r="A673">
            <v>9459</v>
          </cell>
          <cell r="B673" t="str">
            <v>Empire Beauty School of Portland, ME</v>
          </cell>
          <cell r="C673">
            <v>1</v>
          </cell>
          <cell r="D673" t="str">
            <v>ME</v>
          </cell>
          <cell r="E673">
            <v>23</v>
          </cell>
          <cell r="F673">
            <v>20100</v>
          </cell>
          <cell r="G673" t="str">
            <v>Portland</v>
          </cell>
          <cell r="H673">
            <v>23005</v>
          </cell>
          <cell r="I673" t="str">
            <v>Cumberland</v>
          </cell>
          <cell r="J673">
            <v>4101</v>
          </cell>
          <cell r="K673">
            <v>12</v>
          </cell>
          <cell r="L673" t="str">
            <v>Less than two-year schools of any type</v>
          </cell>
          <cell r="M673">
            <v>3</v>
          </cell>
          <cell r="N673">
            <v>3</v>
          </cell>
          <cell r="O673">
            <v>0</v>
          </cell>
          <cell r="P673">
            <v>999</v>
          </cell>
          <cell r="Q673">
            <v>2275.0427</v>
          </cell>
          <cell r="R673">
            <v>9118.9755999999998</v>
          </cell>
          <cell r="S673">
            <v>0</v>
          </cell>
          <cell r="T673">
            <v>0</v>
          </cell>
          <cell r="U673">
            <v>0</v>
          </cell>
          <cell r="V673">
            <v>1730</v>
          </cell>
          <cell r="W673">
            <v>863</v>
          </cell>
          <cell r="Z673">
            <v>0.42553191489361702</v>
          </cell>
          <cell r="AA673">
            <v>0.70833333333333304</v>
          </cell>
          <cell r="AF673">
            <v>12459.591</v>
          </cell>
          <cell r="AH673">
            <v>15500</v>
          </cell>
          <cell r="AJ673">
            <v>1758681.11236802</v>
          </cell>
          <cell r="AK673">
            <v>279562</v>
          </cell>
          <cell r="AL673">
            <v>2.4866913000000001E-2</v>
          </cell>
          <cell r="AM673">
            <v>0.19819908999999999</v>
          </cell>
          <cell r="AN673">
            <v>0.15099381000000001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0.32733223</v>
          </cell>
          <cell r="AW673">
            <v>99.672668000000002</v>
          </cell>
        </row>
        <row r="674">
          <cell r="A674">
            <v>21796</v>
          </cell>
          <cell r="B674" t="str">
            <v>Empire Beauty School of Somersworth, NH</v>
          </cell>
          <cell r="C674">
            <v>1</v>
          </cell>
          <cell r="D674" t="str">
            <v>NH</v>
          </cell>
          <cell r="E674">
            <v>33</v>
          </cell>
          <cell r="F674">
            <v>20600</v>
          </cell>
          <cell r="G674" t="str">
            <v>Manchester</v>
          </cell>
          <cell r="H674">
            <v>33017</v>
          </cell>
          <cell r="I674" t="str">
            <v>Strafford</v>
          </cell>
          <cell r="J674">
            <v>3878</v>
          </cell>
          <cell r="K674">
            <v>12</v>
          </cell>
          <cell r="L674" t="str">
            <v>Less than two-year schools of any type</v>
          </cell>
          <cell r="M674">
            <v>3</v>
          </cell>
          <cell r="N674">
            <v>3</v>
          </cell>
          <cell r="O674">
            <v>0</v>
          </cell>
          <cell r="P674">
            <v>999</v>
          </cell>
          <cell r="Q674">
            <v>2052.8935999999999</v>
          </cell>
          <cell r="R674">
            <v>11230.397999999999</v>
          </cell>
          <cell r="S674">
            <v>0</v>
          </cell>
          <cell r="T674">
            <v>0</v>
          </cell>
          <cell r="U674">
            <v>0</v>
          </cell>
          <cell r="V674">
            <v>244</v>
          </cell>
          <cell r="W674">
            <v>75</v>
          </cell>
          <cell r="AF674">
            <v>10419.852999999999</v>
          </cell>
          <cell r="AH674">
            <v>18400</v>
          </cell>
          <cell r="AJ674">
            <v>1290946</v>
          </cell>
          <cell r="AK674">
            <v>227359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100</v>
          </cell>
        </row>
        <row r="675">
          <cell r="A675">
            <v>1927</v>
          </cell>
          <cell r="B675" t="str">
            <v>Emporia State University</v>
          </cell>
          <cell r="C675">
            <v>2</v>
          </cell>
          <cell r="D675" t="str">
            <v>KS</v>
          </cell>
          <cell r="E675">
            <v>20</v>
          </cell>
          <cell r="F675">
            <v>29402</v>
          </cell>
          <cell r="G675" t="str">
            <v>Emporia</v>
          </cell>
          <cell r="H675">
            <v>20111</v>
          </cell>
          <cell r="I675" t="str">
            <v>Lyon</v>
          </cell>
          <cell r="J675">
            <v>66801</v>
          </cell>
          <cell r="K675">
            <v>5</v>
          </cell>
          <cell r="L675" t="str">
            <v>Selective public</v>
          </cell>
          <cell r="M675">
            <v>1</v>
          </cell>
          <cell r="N675">
            <v>1</v>
          </cell>
          <cell r="O675">
            <v>1</v>
          </cell>
          <cell r="P675">
            <v>4</v>
          </cell>
          <cell r="Q675">
            <v>3818.9702000000002</v>
          </cell>
          <cell r="R675">
            <v>5500.2212</v>
          </cell>
          <cell r="S675">
            <v>0</v>
          </cell>
          <cell r="T675">
            <v>0</v>
          </cell>
          <cell r="U675">
            <v>0</v>
          </cell>
          <cell r="V675">
            <v>3873</v>
          </cell>
          <cell r="W675">
            <v>5616</v>
          </cell>
          <cell r="X675">
            <v>5746</v>
          </cell>
          <cell r="Y675">
            <v>2218</v>
          </cell>
          <cell r="Z675">
            <v>0.40536912751677801</v>
          </cell>
          <cell r="AA675">
            <v>0.43146417445482799</v>
          </cell>
          <cell r="AB675">
            <v>6268</v>
          </cell>
          <cell r="AC675">
            <v>49412.789256198303</v>
          </cell>
          <cell r="AD675">
            <v>955</v>
          </cell>
          <cell r="AF675">
            <v>10007</v>
          </cell>
          <cell r="AG675">
            <v>0.39309999000000001</v>
          </cell>
          <cell r="AH675">
            <v>35900</v>
          </cell>
          <cell r="AI675">
            <v>7793.3940000000002</v>
          </cell>
          <cell r="AJ675">
            <v>31968604</v>
          </cell>
          <cell r="AK675">
            <v>21805588</v>
          </cell>
          <cell r="AL675">
            <v>5.9552169E-3</v>
          </cell>
          <cell r="AM675">
            <v>3.5016674999999997E-2</v>
          </cell>
          <cell r="AN675">
            <v>3.6684136999999999E-2</v>
          </cell>
          <cell r="AO675">
            <v>2.1676989000000001E-2</v>
          </cell>
          <cell r="AP675">
            <v>6.8493152000000004</v>
          </cell>
          <cell r="AQ675">
            <v>19.041096</v>
          </cell>
          <cell r="AR675">
            <v>6.4383564</v>
          </cell>
          <cell r="AS675">
            <v>8.0821915000000004</v>
          </cell>
          <cell r="AT675">
            <v>0</v>
          </cell>
          <cell r="AU675">
            <v>11.369863</v>
          </cell>
          <cell r="AV675">
            <v>48.219177000000002</v>
          </cell>
          <cell r="AW675">
            <v>0</v>
          </cell>
        </row>
        <row r="676">
          <cell r="A676">
            <v>2148</v>
          </cell>
          <cell r="B676" t="str">
            <v>Endicott College</v>
          </cell>
          <cell r="C676">
            <v>1</v>
          </cell>
          <cell r="D676" t="str">
            <v>MA</v>
          </cell>
          <cell r="E676">
            <v>25</v>
          </cell>
          <cell r="F676">
            <v>20500</v>
          </cell>
          <cell r="G676" t="str">
            <v>Boston</v>
          </cell>
          <cell r="H676">
            <v>25009</v>
          </cell>
          <cell r="I676" t="str">
            <v>Essex</v>
          </cell>
          <cell r="J676">
            <v>1915</v>
          </cell>
          <cell r="K676">
            <v>6</v>
          </cell>
          <cell r="L676" t="str">
            <v>Selective private</v>
          </cell>
          <cell r="M676">
            <v>2</v>
          </cell>
          <cell r="N676">
            <v>1</v>
          </cell>
          <cell r="O676">
            <v>0</v>
          </cell>
          <cell r="P676">
            <v>4</v>
          </cell>
          <cell r="Q676">
            <v>3770.3096</v>
          </cell>
          <cell r="R676">
            <v>4359.9477999999999</v>
          </cell>
          <cell r="S676">
            <v>0</v>
          </cell>
          <cell r="T676">
            <v>0</v>
          </cell>
          <cell r="U676">
            <v>0</v>
          </cell>
          <cell r="V676">
            <v>2724</v>
          </cell>
          <cell r="W676">
            <v>1697</v>
          </cell>
          <cell r="X676">
            <v>29494</v>
          </cell>
          <cell r="Y676">
            <v>15116</v>
          </cell>
          <cell r="Z676">
            <v>0.712890625</v>
          </cell>
          <cell r="AA676">
            <v>0.49811320754716898</v>
          </cell>
          <cell r="AB676">
            <v>8415</v>
          </cell>
          <cell r="AC676">
            <v>48669.403225806403</v>
          </cell>
          <cell r="AE676">
            <v>1015</v>
          </cell>
          <cell r="AF676">
            <v>24331</v>
          </cell>
          <cell r="AG676">
            <v>0.28349998999999998</v>
          </cell>
          <cell r="AH676">
            <v>42800</v>
          </cell>
          <cell r="AJ676">
            <v>17605371</v>
          </cell>
          <cell r="AK676">
            <v>6166905.5</v>
          </cell>
          <cell r="AL676">
            <v>6.2656639999999998E-3</v>
          </cell>
          <cell r="AM676">
            <v>1.1904761999999999E-2</v>
          </cell>
          <cell r="AN676">
            <v>2.0050124999999999E-2</v>
          </cell>
          <cell r="AO676">
            <v>6.6416039999999996E-2</v>
          </cell>
          <cell r="AP676">
            <v>12.749003999999999</v>
          </cell>
          <cell r="AQ676">
            <v>35.458168000000001</v>
          </cell>
          <cell r="AR676">
            <v>4.7808766</v>
          </cell>
          <cell r="AS676">
            <v>12.749003999999999</v>
          </cell>
          <cell r="AT676">
            <v>3.9840639000000002</v>
          </cell>
          <cell r="AU676">
            <v>1.9920319</v>
          </cell>
          <cell r="AV676">
            <v>28.286854000000002</v>
          </cell>
          <cell r="AW676">
            <v>0</v>
          </cell>
        </row>
        <row r="677">
          <cell r="A677">
            <v>1015</v>
          </cell>
          <cell r="B677" t="str">
            <v>Enterprise State Community College</v>
          </cell>
          <cell r="C677">
            <v>3</v>
          </cell>
          <cell r="D677" t="str">
            <v>AL</v>
          </cell>
          <cell r="E677">
            <v>1</v>
          </cell>
          <cell r="F677">
            <v>10302</v>
          </cell>
          <cell r="G677" t="str">
            <v>Dothan</v>
          </cell>
          <cell r="H677">
            <v>1031</v>
          </cell>
          <cell r="I677" t="str">
            <v>Coffee</v>
          </cell>
          <cell r="J677">
            <v>36330</v>
          </cell>
          <cell r="K677">
            <v>9</v>
          </cell>
          <cell r="L677" t="str">
            <v>Two-year (public and private not-for-profit)</v>
          </cell>
          <cell r="M677">
            <v>1</v>
          </cell>
          <cell r="N677">
            <v>2</v>
          </cell>
          <cell r="O677">
            <v>1</v>
          </cell>
          <cell r="P677">
            <v>999</v>
          </cell>
          <cell r="Q677">
            <v>2136.8564000000001</v>
          </cell>
          <cell r="R677">
            <v>4573.7191999999995</v>
          </cell>
          <cell r="S677">
            <v>0</v>
          </cell>
          <cell r="T677">
            <v>0</v>
          </cell>
          <cell r="U677">
            <v>0</v>
          </cell>
          <cell r="V677">
            <v>2333</v>
          </cell>
          <cell r="W677">
            <v>1590</v>
          </cell>
          <cell r="X677">
            <v>3976</v>
          </cell>
          <cell r="Y677">
            <v>1740</v>
          </cell>
          <cell r="Z677">
            <v>0.128846153846153</v>
          </cell>
          <cell r="AA677">
            <v>0.17921146953405001</v>
          </cell>
          <cell r="AB677">
            <v>6257</v>
          </cell>
          <cell r="AC677">
            <v>43667.216216216199</v>
          </cell>
          <cell r="AF677">
            <v>4486</v>
          </cell>
          <cell r="AH677">
            <v>26300</v>
          </cell>
          <cell r="AI677">
            <v>491.46289000000002</v>
          </cell>
          <cell r="AJ677">
            <v>11367219</v>
          </cell>
          <cell r="AK677">
            <v>3544132</v>
          </cell>
          <cell r="AL677">
            <v>2.8930817000000001E-2</v>
          </cell>
          <cell r="AM677">
            <v>0.1899371</v>
          </cell>
          <cell r="AN677">
            <v>3.3333334999999999E-2</v>
          </cell>
          <cell r="AO677">
            <v>0</v>
          </cell>
          <cell r="AP677">
            <v>0</v>
          </cell>
          <cell r="AQ677">
            <v>18.120806000000002</v>
          </cell>
          <cell r="AR677">
            <v>17.449665</v>
          </cell>
          <cell r="AS677">
            <v>55.704697000000003</v>
          </cell>
          <cell r="AT677">
            <v>7.0469799000000002</v>
          </cell>
          <cell r="AU677">
            <v>1.6778523999999999</v>
          </cell>
          <cell r="AV677">
            <v>0</v>
          </cell>
          <cell r="AW677">
            <v>0</v>
          </cell>
        </row>
        <row r="678">
          <cell r="A678">
            <v>10684</v>
          </cell>
          <cell r="B678" t="str">
            <v>Erie Community College</v>
          </cell>
          <cell r="C678">
            <v>1</v>
          </cell>
          <cell r="D678" t="str">
            <v>NY</v>
          </cell>
          <cell r="E678">
            <v>36</v>
          </cell>
          <cell r="F678">
            <v>18000</v>
          </cell>
          <cell r="G678" t="str">
            <v>Buffalo</v>
          </cell>
          <cell r="H678">
            <v>36029</v>
          </cell>
          <cell r="I678" t="str">
            <v>Erie</v>
          </cell>
          <cell r="J678">
            <v>14203</v>
          </cell>
          <cell r="K678">
            <v>9</v>
          </cell>
          <cell r="L678" t="str">
            <v>Two-year (public and private not-for-profit)</v>
          </cell>
          <cell r="M678">
            <v>1</v>
          </cell>
          <cell r="N678">
            <v>2</v>
          </cell>
          <cell r="O678">
            <v>1</v>
          </cell>
          <cell r="P678">
            <v>999</v>
          </cell>
          <cell r="R678">
            <v>3806.7383</v>
          </cell>
          <cell r="S678">
            <v>0</v>
          </cell>
          <cell r="T678">
            <v>0</v>
          </cell>
          <cell r="U678">
            <v>0</v>
          </cell>
          <cell r="V678">
            <v>13649</v>
          </cell>
          <cell r="X678">
            <v>4888</v>
          </cell>
          <cell r="Z678">
            <v>0.23730644580482499</v>
          </cell>
          <cell r="AB678">
            <v>6348</v>
          </cell>
          <cell r="AF678">
            <v>3111</v>
          </cell>
          <cell r="AH678">
            <v>31800</v>
          </cell>
          <cell r="AJ678">
            <v>51213718</v>
          </cell>
        </row>
        <row r="679">
          <cell r="A679">
            <v>3432</v>
          </cell>
          <cell r="B679" t="str">
            <v>Erskine College</v>
          </cell>
          <cell r="C679">
            <v>3</v>
          </cell>
          <cell r="D679" t="str">
            <v>SC</v>
          </cell>
          <cell r="E679">
            <v>45</v>
          </cell>
          <cell r="F679">
            <v>8300</v>
          </cell>
          <cell r="G679" t="str">
            <v>Greenville</v>
          </cell>
          <cell r="H679">
            <v>45001</v>
          </cell>
          <cell r="I679" t="str">
            <v>Abbeville</v>
          </cell>
          <cell r="J679">
            <v>29639</v>
          </cell>
          <cell r="K679">
            <v>6</v>
          </cell>
          <cell r="L679" t="str">
            <v>Selective private</v>
          </cell>
          <cell r="M679">
            <v>2</v>
          </cell>
          <cell r="N679">
            <v>1</v>
          </cell>
          <cell r="O679">
            <v>0</v>
          </cell>
          <cell r="P679">
            <v>4</v>
          </cell>
          <cell r="Q679">
            <v>3958.9245999999998</v>
          </cell>
          <cell r="R679">
            <v>5711.3407999999999</v>
          </cell>
          <cell r="S679">
            <v>0</v>
          </cell>
          <cell r="T679">
            <v>0</v>
          </cell>
          <cell r="U679">
            <v>0</v>
          </cell>
          <cell r="V679">
            <v>605</v>
          </cell>
          <cell r="W679">
            <v>858</v>
          </cell>
          <cell r="X679">
            <v>31580</v>
          </cell>
          <cell r="Y679">
            <v>15712</v>
          </cell>
          <cell r="Z679">
            <v>0.56441717791410995</v>
          </cell>
          <cell r="AA679">
            <v>0.70895522388059695</v>
          </cell>
          <cell r="AB679">
            <v>5887</v>
          </cell>
          <cell r="AC679">
            <v>46401.5666666666</v>
          </cell>
          <cell r="AD679">
            <v>1020</v>
          </cell>
          <cell r="AE679">
            <v>1135</v>
          </cell>
          <cell r="AF679">
            <v>14775</v>
          </cell>
          <cell r="AG679">
            <v>0.30270001000000002</v>
          </cell>
          <cell r="AH679">
            <v>36000</v>
          </cell>
          <cell r="AJ679">
            <v>4406361</v>
          </cell>
          <cell r="AK679">
            <v>2505376.5</v>
          </cell>
          <cell r="AL679">
            <v>7.9681276999999991E-3</v>
          </cell>
          <cell r="AM679">
            <v>5.3784862000000003E-2</v>
          </cell>
          <cell r="AN679">
            <v>1.3944224E-2</v>
          </cell>
          <cell r="AO679">
            <v>9.9601597000000004E-3</v>
          </cell>
          <cell r="AP679">
            <v>13.559322</v>
          </cell>
          <cell r="AQ679">
            <v>11.016949</v>
          </cell>
          <cell r="AR679">
            <v>0</v>
          </cell>
          <cell r="AS679">
            <v>6.7796611999999996</v>
          </cell>
          <cell r="AT679">
            <v>5.0847458999999997</v>
          </cell>
          <cell r="AU679">
            <v>22.033897</v>
          </cell>
          <cell r="AV679">
            <v>41.525421000000001</v>
          </cell>
          <cell r="AW679">
            <v>0</v>
          </cell>
        </row>
        <row r="680">
          <cell r="A680">
            <v>7107</v>
          </cell>
          <cell r="B680" t="str">
            <v>Essex County College</v>
          </cell>
          <cell r="C680">
            <v>1</v>
          </cell>
          <cell r="D680" t="str">
            <v>NJ</v>
          </cell>
          <cell r="E680">
            <v>34</v>
          </cell>
          <cell r="F680">
            <v>19600</v>
          </cell>
          <cell r="G680" t="str">
            <v>Newark</v>
          </cell>
          <cell r="H680">
            <v>34013</v>
          </cell>
          <cell r="I680" t="str">
            <v>Essex</v>
          </cell>
          <cell r="J680">
            <v>7102</v>
          </cell>
          <cell r="K680">
            <v>9</v>
          </cell>
          <cell r="L680" t="str">
            <v>Two-year (public and private not-for-profit)</v>
          </cell>
          <cell r="M680">
            <v>1</v>
          </cell>
          <cell r="N680">
            <v>2</v>
          </cell>
          <cell r="O680">
            <v>1</v>
          </cell>
          <cell r="P680">
            <v>999</v>
          </cell>
          <cell r="Q680">
            <v>2101.4922000000001</v>
          </cell>
          <cell r="R680">
            <v>2635.5771</v>
          </cell>
          <cell r="S680">
            <v>0</v>
          </cell>
          <cell r="T680">
            <v>0</v>
          </cell>
          <cell r="U680">
            <v>0</v>
          </cell>
          <cell r="V680">
            <v>12175</v>
          </cell>
          <cell r="W680">
            <v>8868</v>
          </cell>
          <cell r="X680">
            <v>6156</v>
          </cell>
          <cell r="Y680">
            <v>3750</v>
          </cell>
          <cell r="Z680">
            <v>7.8231292517006806E-2</v>
          </cell>
          <cell r="AA680">
            <v>5.20191649555099E-2</v>
          </cell>
          <cell r="AB680">
            <v>7243</v>
          </cell>
          <cell r="AC680">
            <v>56913.311688311602</v>
          </cell>
          <cell r="AF680">
            <v>3784</v>
          </cell>
          <cell r="AH680">
            <v>31000</v>
          </cell>
          <cell r="AJ680">
            <v>30381429</v>
          </cell>
          <cell r="AK680">
            <v>19477628</v>
          </cell>
          <cell r="AL680">
            <v>3.0108254000000001E-2</v>
          </cell>
          <cell r="AM680">
            <v>0.50428510000000004</v>
          </cell>
          <cell r="AN680">
            <v>0.16001352999999999</v>
          </cell>
          <cell r="AO680">
            <v>6.9463237999999997E-2</v>
          </cell>
          <cell r="AP680">
            <v>0.80428951999999998</v>
          </cell>
          <cell r="AQ680">
            <v>21.983913000000001</v>
          </cell>
          <cell r="AR680">
            <v>10.321714999999999</v>
          </cell>
          <cell r="AS680">
            <v>12.064342999999999</v>
          </cell>
          <cell r="AT680">
            <v>7.6407508999999996</v>
          </cell>
          <cell r="AU680">
            <v>25.067024</v>
          </cell>
          <cell r="AV680">
            <v>21.44772</v>
          </cell>
          <cell r="AW680">
            <v>0.67024130000000004</v>
          </cell>
        </row>
        <row r="681">
          <cell r="A681">
            <v>1678</v>
          </cell>
          <cell r="B681" t="str">
            <v>Eureka College</v>
          </cell>
          <cell r="C681">
            <v>2</v>
          </cell>
          <cell r="D681" t="str">
            <v>IL</v>
          </cell>
          <cell r="E681">
            <v>17</v>
          </cell>
          <cell r="F681">
            <v>23900</v>
          </cell>
          <cell r="G681" t="str">
            <v>Peoria</v>
          </cell>
          <cell r="H681">
            <v>17203</v>
          </cell>
          <cell r="I681" t="str">
            <v>Woodford</v>
          </cell>
          <cell r="J681">
            <v>61530</v>
          </cell>
          <cell r="K681">
            <v>6</v>
          </cell>
          <cell r="L681" t="str">
            <v>Selective private</v>
          </cell>
          <cell r="M681">
            <v>2</v>
          </cell>
          <cell r="N681">
            <v>1</v>
          </cell>
          <cell r="O681">
            <v>0</v>
          </cell>
          <cell r="P681">
            <v>4</v>
          </cell>
          <cell r="Q681">
            <v>5758.5366000000004</v>
          </cell>
          <cell r="R681">
            <v>6225.1459999999997</v>
          </cell>
          <cell r="S681">
            <v>0</v>
          </cell>
          <cell r="T681">
            <v>0</v>
          </cell>
          <cell r="U681">
            <v>0</v>
          </cell>
          <cell r="V681">
            <v>692</v>
          </cell>
          <cell r="W681">
            <v>498</v>
          </cell>
          <cell r="X681">
            <v>20060</v>
          </cell>
          <cell r="Y681">
            <v>16100</v>
          </cell>
          <cell r="Z681">
            <v>0.60655737704918</v>
          </cell>
          <cell r="AA681">
            <v>0.5234375</v>
          </cell>
          <cell r="AB681">
            <v>5887</v>
          </cell>
          <cell r="AC681">
            <v>41339.829787233997</v>
          </cell>
          <cell r="AD681">
            <v>1155</v>
          </cell>
          <cell r="AF681">
            <v>16643</v>
          </cell>
          <cell r="AG681">
            <v>0.32190001000000001</v>
          </cell>
          <cell r="AH681">
            <v>37300</v>
          </cell>
          <cell r="AJ681">
            <v>3866828</v>
          </cell>
          <cell r="AK681">
            <v>2250283.5</v>
          </cell>
          <cell r="AL681">
            <v>1.2048191999999999E-2</v>
          </cell>
          <cell r="AM681">
            <v>5.6224901000000001E-2</v>
          </cell>
          <cell r="AN681">
            <v>8.0321282000000004E-3</v>
          </cell>
          <cell r="AO681">
            <v>2.4096385000000001E-2</v>
          </cell>
          <cell r="AP681">
            <v>8.8888893000000007</v>
          </cell>
          <cell r="AQ681">
            <v>31.111111000000001</v>
          </cell>
          <cell r="AR681">
            <v>0</v>
          </cell>
          <cell r="AS681">
            <v>13.333333</v>
          </cell>
          <cell r="AT681">
            <v>0</v>
          </cell>
          <cell r="AU681">
            <v>14.444445</v>
          </cell>
          <cell r="AV681">
            <v>32.222220999999998</v>
          </cell>
          <cell r="AW681">
            <v>0</v>
          </cell>
        </row>
        <row r="682">
          <cell r="A682">
            <v>2463</v>
          </cell>
          <cell r="B682" t="str">
            <v>Evangel University</v>
          </cell>
          <cell r="C682">
            <v>2</v>
          </cell>
          <cell r="D682" t="str">
            <v>MO</v>
          </cell>
          <cell r="E682">
            <v>29</v>
          </cell>
          <cell r="F682">
            <v>29700</v>
          </cell>
          <cell r="G682" t="str">
            <v>Springfield</v>
          </cell>
          <cell r="H682">
            <v>29077</v>
          </cell>
          <cell r="I682" t="str">
            <v>Greene</v>
          </cell>
          <cell r="J682">
            <v>65802</v>
          </cell>
          <cell r="K682">
            <v>6</v>
          </cell>
          <cell r="L682" t="str">
            <v>Selective private</v>
          </cell>
          <cell r="M682">
            <v>2</v>
          </cell>
          <cell r="N682">
            <v>1</v>
          </cell>
          <cell r="O682">
            <v>0</v>
          </cell>
          <cell r="P682">
            <v>4</v>
          </cell>
          <cell r="Q682">
            <v>3872.7492999999999</v>
          </cell>
          <cell r="R682">
            <v>5565.6977999999999</v>
          </cell>
          <cell r="S682">
            <v>0</v>
          </cell>
          <cell r="T682">
            <v>0</v>
          </cell>
          <cell r="U682">
            <v>0</v>
          </cell>
          <cell r="V682">
            <v>2077</v>
          </cell>
          <cell r="W682">
            <v>1538</v>
          </cell>
          <cell r="X682">
            <v>20796</v>
          </cell>
          <cell r="Y682">
            <v>9810</v>
          </cell>
          <cell r="Z682">
            <v>0.52906976744185996</v>
          </cell>
          <cell r="AA682">
            <v>0.95392953929539204</v>
          </cell>
          <cell r="AB682">
            <v>6433</v>
          </cell>
          <cell r="AC682">
            <v>12719.94</v>
          </cell>
          <cell r="AD682">
            <v>1005</v>
          </cell>
          <cell r="AF682">
            <v>17851</v>
          </cell>
          <cell r="AG682">
            <v>0.35749998999999999</v>
          </cell>
          <cell r="AH682">
            <v>34000</v>
          </cell>
          <cell r="AJ682">
            <v>12612827</v>
          </cell>
          <cell r="AK682">
            <v>2570907</v>
          </cell>
          <cell r="AL682">
            <v>1.4112903E-2</v>
          </cell>
          <cell r="AM682">
            <v>3.4946236999999998E-2</v>
          </cell>
          <cell r="AN682">
            <v>3.763441E-2</v>
          </cell>
          <cell r="AO682">
            <v>1.0080644999999999E-2</v>
          </cell>
          <cell r="AP682">
            <v>16.193182</v>
          </cell>
          <cell r="AQ682">
            <v>12.215909</v>
          </cell>
          <cell r="AR682">
            <v>0</v>
          </cell>
          <cell r="AS682">
            <v>0</v>
          </cell>
          <cell r="AT682">
            <v>8.5227269999999997</v>
          </cell>
          <cell r="AU682">
            <v>9.375</v>
          </cell>
          <cell r="AV682">
            <v>53.693179999999998</v>
          </cell>
          <cell r="AW682">
            <v>0</v>
          </cell>
        </row>
        <row r="683">
          <cell r="A683">
            <v>26175</v>
          </cell>
          <cell r="B683" t="str">
            <v>Everest College of Bensalem, PA</v>
          </cell>
          <cell r="C683">
            <v>1</v>
          </cell>
          <cell r="D683" t="str">
            <v>PA</v>
          </cell>
          <cell r="E683">
            <v>42</v>
          </cell>
          <cell r="F683">
            <v>19700</v>
          </cell>
          <cell r="G683" t="str">
            <v>Philadelphia</v>
          </cell>
          <cell r="H683">
            <v>42017</v>
          </cell>
          <cell r="I683" t="str">
            <v>Bucks</v>
          </cell>
          <cell r="J683">
            <v>19020</v>
          </cell>
          <cell r="K683">
            <v>12</v>
          </cell>
          <cell r="L683" t="str">
            <v>Less than two-year schools of any type</v>
          </cell>
          <cell r="M683">
            <v>3</v>
          </cell>
          <cell r="N683">
            <v>3</v>
          </cell>
          <cell r="O683">
            <v>0</v>
          </cell>
          <cell r="P683">
            <v>999</v>
          </cell>
          <cell r="Q683">
            <v>20056.428</v>
          </cell>
          <cell r="R683">
            <v>10173.73</v>
          </cell>
          <cell r="S683">
            <v>0</v>
          </cell>
          <cell r="T683">
            <v>0</v>
          </cell>
          <cell r="U683">
            <v>0</v>
          </cell>
          <cell r="V683">
            <v>1572</v>
          </cell>
          <cell r="W683">
            <v>260</v>
          </cell>
          <cell r="Y683">
            <v>10707</v>
          </cell>
          <cell r="AF683">
            <v>22342.386999999999</v>
          </cell>
          <cell r="AH683">
            <v>26100</v>
          </cell>
          <cell r="AJ683">
            <v>4659452</v>
          </cell>
          <cell r="AK683">
            <v>2275783</v>
          </cell>
          <cell r="AL683">
            <v>2.3076923999999999E-2</v>
          </cell>
          <cell r="AM683">
            <v>1.5384615000000001E-2</v>
          </cell>
          <cell r="AN683">
            <v>3.4615385999999998E-2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100</v>
          </cell>
        </row>
        <row r="684">
          <cell r="A684">
            <v>23001</v>
          </cell>
          <cell r="B684" t="str">
            <v>Everest College of Tacoma, WA</v>
          </cell>
          <cell r="C684">
            <v>4</v>
          </cell>
          <cell r="D684" t="str">
            <v>WA</v>
          </cell>
          <cell r="E684">
            <v>53</v>
          </cell>
          <cell r="F684">
            <v>39400</v>
          </cell>
          <cell r="G684" t="str">
            <v>Seattle</v>
          </cell>
          <cell r="H684">
            <v>53053</v>
          </cell>
          <cell r="I684" t="str">
            <v>Pierce</v>
          </cell>
          <cell r="J684">
            <v>98402</v>
          </cell>
          <cell r="K684">
            <v>11</v>
          </cell>
          <cell r="L684" t="str">
            <v>Two-year for-profit</v>
          </cell>
          <cell r="M684">
            <v>3</v>
          </cell>
          <cell r="N684">
            <v>2</v>
          </cell>
          <cell r="O684">
            <v>0</v>
          </cell>
          <cell r="P684">
            <v>999</v>
          </cell>
          <cell r="Q684">
            <v>4562.2147999999997</v>
          </cell>
          <cell r="R684">
            <v>5796.3222999999998</v>
          </cell>
          <cell r="S684">
            <v>0</v>
          </cell>
          <cell r="T684">
            <v>0</v>
          </cell>
          <cell r="U684">
            <v>0</v>
          </cell>
          <cell r="V684">
            <v>2156</v>
          </cell>
          <cell r="W684">
            <v>475</v>
          </cell>
          <cell r="X684">
            <v>13500</v>
          </cell>
          <cell r="Z684">
            <v>0.69543378995433702</v>
          </cell>
          <cell r="AB684">
            <v>3643.7770999999998</v>
          </cell>
          <cell r="AF684">
            <v>20736.967000000001</v>
          </cell>
          <cell r="AH684">
            <v>29700</v>
          </cell>
          <cell r="AJ684">
            <v>6166573.1666666605</v>
          </cell>
          <cell r="AK684">
            <v>1662509</v>
          </cell>
          <cell r="AL684">
            <v>4.6315789000000003E-2</v>
          </cell>
          <cell r="AM684">
            <v>4.4210526999999999E-2</v>
          </cell>
          <cell r="AN684">
            <v>2.5263159E-2</v>
          </cell>
          <cell r="AO684">
            <v>0</v>
          </cell>
          <cell r="AP684">
            <v>0</v>
          </cell>
          <cell r="AQ684">
            <v>10.569106</v>
          </cell>
          <cell r="AR684">
            <v>89.430892999999998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</row>
        <row r="685">
          <cell r="A685">
            <v>21004</v>
          </cell>
          <cell r="B685" t="str">
            <v>Everest Institute of Merrillville, IN</v>
          </cell>
          <cell r="C685">
            <v>2</v>
          </cell>
          <cell r="D685" t="str">
            <v>IN</v>
          </cell>
          <cell r="E685">
            <v>18</v>
          </cell>
          <cell r="F685">
            <v>14900</v>
          </cell>
          <cell r="G685" t="str">
            <v>Gary</v>
          </cell>
          <cell r="H685">
            <v>18089</v>
          </cell>
          <cell r="I685" t="str">
            <v>Lake</v>
          </cell>
          <cell r="J685">
            <v>46410</v>
          </cell>
          <cell r="K685">
            <v>12</v>
          </cell>
          <cell r="L685" t="str">
            <v>Less than two-year schools of any type</v>
          </cell>
          <cell r="M685">
            <v>3</v>
          </cell>
          <cell r="N685">
            <v>3</v>
          </cell>
          <cell r="O685">
            <v>0</v>
          </cell>
          <cell r="P685">
            <v>999</v>
          </cell>
          <cell r="Q685">
            <v>451.28014999999999</v>
          </cell>
          <cell r="R685">
            <v>7444.7524000000003</v>
          </cell>
          <cell r="S685">
            <v>0</v>
          </cell>
          <cell r="T685">
            <v>0</v>
          </cell>
          <cell r="U685">
            <v>0</v>
          </cell>
          <cell r="V685">
            <v>1577</v>
          </cell>
          <cell r="W685">
            <v>496</v>
          </cell>
          <cell r="AF685">
            <v>25071.940999999999</v>
          </cell>
          <cell r="AH685">
            <v>22900</v>
          </cell>
          <cell r="AJ685">
            <v>4407000.7793278303</v>
          </cell>
          <cell r="AK685">
            <v>917623.3125</v>
          </cell>
          <cell r="AL685">
            <v>1.4112904000000001E-2</v>
          </cell>
          <cell r="AM685">
            <v>0.18145162000000001</v>
          </cell>
          <cell r="AN685">
            <v>4.6370967999999999E-2</v>
          </cell>
          <cell r="AO685">
            <v>0</v>
          </cell>
          <cell r="AP685">
            <v>0</v>
          </cell>
          <cell r="AQ685">
            <v>1.589404</v>
          </cell>
          <cell r="AR685">
            <v>98.410599000000005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</row>
        <row r="686">
          <cell r="A686">
            <v>30032</v>
          </cell>
          <cell r="B686" t="str">
            <v>Everest Institute of Miami, FL</v>
          </cell>
          <cell r="C686">
            <v>3</v>
          </cell>
          <cell r="D686" t="str">
            <v>FL</v>
          </cell>
          <cell r="E686">
            <v>12</v>
          </cell>
          <cell r="F686">
            <v>7000</v>
          </cell>
          <cell r="G686" t="str">
            <v>Miami</v>
          </cell>
          <cell r="H686">
            <v>12086</v>
          </cell>
          <cell r="J686">
            <v>33186</v>
          </cell>
          <cell r="K686">
            <v>11</v>
          </cell>
          <cell r="L686" t="str">
            <v>Two-year for-profit</v>
          </cell>
          <cell r="M686">
            <v>3</v>
          </cell>
          <cell r="N686">
            <v>2</v>
          </cell>
          <cell r="O686">
            <v>0</v>
          </cell>
          <cell r="P686">
            <v>999</v>
          </cell>
          <cell r="R686">
            <v>8259.1641</v>
          </cell>
          <cell r="S686">
            <v>0</v>
          </cell>
          <cell r="T686">
            <v>0</v>
          </cell>
          <cell r="U686">
            <v>0</v>
          </cell>
          <cell r="V686">
            <v>461</v>
          </cell>
          <cell r="W686">
            <v>544</v>
          </cell>
          <cell r="X686">
            <v>15450</v>
          </cell>
          <cell r="AB686">
            <v>3740</v>
          </cell>
          <cell r="AF686">
            <v>21132</v>
          </cell>
          <cell r="AH686">
            <v>27900</v>
          </cell>
          <cell r="AL686">
            <v>1.6544118999999999E-2</v>
          </cell>
          <cell r="AM686">
            <v>0.23161764000000001</v>
          </cell>
          <cell r="AN686">
            <v>0.55514704999999998</v>
          </cell>
          <cell r="AO686">
            <v>0</v>
          </cell>
          <cell r="AP686">
            <v>0</v>
          </cell>
          <cell r="AQ686">
            <v>1.5267174999999999</v>
          </cell>
          <cell r="AR686">
            <v>69.720100000000002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28.753181000000001</v>
          </cell>
        </row>
        <row r="687">
          <cell r="A687">
            <v>3776</v>
          </cell>
          <cell r="B687" t="str">
            <v>Everett Community College</v>
          </cell>
          <cell r="C687">
            <v>4</v>
          </cell>
          <cell r="D687" t="str">
            <v>WA</v>
          </cell>
          <cell r="E687">
            <v>53</v>
          </cell>
          <cell r="F687">
            <v>39400</v>
          </cell>
          <cell r="G687" t="str">
            <v>Seattle</v>
          </cell>
          <cell r="H687">
            <v>53061</v>
          </cell>
          <cell r="I687" t="str">
            <v>Snohomish</v>
          </cell>
          <cell r="J687">
            <v>98201</v>
          </cell>
          <cell r="K687">
            <v>9</v>
          </cell>
          <cell r="L687" t="str">
            <v>Two-year (public and private not-for-profit)</v>
          </cell>
          <cell r="M687">
            <v>1</v>
          </cell>
          <cell r="N687">
            <v>2</v>
          </cell>
          <cell r="O687">
            <v>1</v>
          </cell>
          <cell r="P687">
            <v>999</v>
          </cell>
          <cell r="Q687">
            <v>2444.9485</v>
          </cell>
          <cell r="R687">
            <v>5547.1772000000001</v>
          </cell>
          <cell r="S687">
            <v>0</v>
          </cell>
          <cell r="T687">
            <v>0</v>
          </cell>
          <cell r="U687">
            <v>0</v>
          </cell>
          <cell r="V687">
            <v>7154</v>
          </cell>
          <cell r="W687">
            <v>6102</v>
          </cell>
          <cell r="X687">
            <v>3778</v>
          </cell>
          <cell r="Z687">
            <v>0.26146788990825598</v>
          </cell>
          <cell r="AA687">
            <v>0.227703984819734</v>
          </cell>
          <cell r="AB687">
            <v>6386</v>
          </cell>
          <cell r="AC687">
            <v>43684.818181818096</v>
          </cell>
          <cell r="AF687">
            <v>6169</v>
          </cell>
          <cell r="AH687">
            <v>35300</v>
          </cell>
          <cell r="AI687">
            <v>212.06783999999999</v>
          </cell>
          <cell r="AJ687">
            <v>35669025</v>
          </cell>
          <cell r="AK687">
            <v>16957572</v>
          </cell>
          <cell r="AL687">
            <v>4.5231069999999998E-2</v>
          </cell>
          <cell r="AM687">
            <v>1.3110455E-2</v>
          </cell>
          <cell r="AN687">
            <v>3.0154047999999999E-2</v>
          </cell>
          <cell r="AO687">
            <v>7.5385119000000002E-3</v>
          </cell>
          <cell r="AP687">
            <v>0</v>
          </cell>
          <cell r="AQ687">
            <v>10.493047000000001</v>
          </cell>
          <cell r="AR687">
            <v>16.30847</v>
          </cell>
          <cell r="AS687">
            <v>57.269278999999997</v>
          </cell>
          <cell r="AT687">
            <v>1.5170669999999999</v>
          </cell>
          <cell r="AU687">
            <v>6.1946902000000001</v>
          </cell>
          <cell r="AV687">
            <v>0.75853347999999998</v>
          </cell>
          <cell r="AW687">
            <v>7.4589128000000002</v>
          </cell>
        </row>
        <row r="688">
          <cell r="A688">
            <v>8155</v>
          </cell>
          <cell r="B688" t="str">
            <v xml:space="preserve">Evergreen State College </v>
          </cell>
          <cell r="C688">
            <v>4</v>
          </cell>
          <cell r="D688" t="str">
            <v>WA</v>
          </cell>
          <cell r="E688">
            <v>53</v>
          </cell>
          <cell r="F688">
            <v>39400</v>
          </cell>
          <cell r="G688" t="str">
            <v>Seattle</v>
          </cell>
          <cell r="H688">
            <v>53067</v>
          </cell>
          <cell r="I688" t="str">
            <v>Thurston</v>
          </cell>
          <cell r="J688">
            <v>98505</v>
          </cell>
          <cell r="K688">
            <v>5</v>
          </cell>
          <cell r="L688" t="str">
            <v>Selective public</v>
          </cell>
          <cell r="M688">
            <v>1</v>
          </cell>
          <cell r="N688">
            <v>1</v>
          </cell>
          <cell r="O688">
            <v>1</v>
          </cell>
          <cell r="P688">
            <v>4</v>
          </cell>
          <cell r="Q688">
            <v>4087.29</v>
          </cell>
          <cell r="R688">
            <v>7539.2152999999998</v>
          </cell>
          <cell r="S688">
            <v>0</v>
          </cell>
          <cell r="T688">
            <v>0</v>
          </cell>
          <cell r="U688">
            <v>0</v>
          </cell>
          <cell r="V688">
            <v>4087</v>
          </cell>
          <cell r="W688">
            <v>4125</v>
          </cell>
          <cell r="X688">
            <v>8682</v>
          </cell>
          <cell r="Y688">
            <v>3001</v>
          </cell>
          <cell r="Z688">
            <v>0.56868537666174301</v>
          </cell>
          <cell r="AA688">
            <v>0.47735849056603702</v>
          </cell>
          <cell r="AB688">
            <v>7679</v>
          </cell>
          <cell r="AC688">
            <v>53548.207547169797</v>
          </cell>
          <cell r="AD688">
            <v>1040</v>
          </cell>
          <cell r="AE688">
            <v>1120</v>
          </cell>
          <cell r="AF688">
            <v>8687</v>
          </cell>
          <cell r="AG688">
            <v>2.9100001E-2</v>
          </cell>
          <cell r="AH688">
            <v>31800</v>
          </cell>
          <cell r="AI688">
            <v>570.84387000000004</v>
          </cell>
          <cell r="AJ688">
            <v>33150113</v>
          </cell>
          <cell r="AK688">
            <v>19019892</v>
          </cell>
          <cell r="AL688">
            <v>3.8964367999999999E-2</v>
          </cell>
          <cell r="AM688">
            <v>4.4091258000000001E-2</v>
          </cell>
          <cell r="AN688">
            <v>3.7938989999999999E-2</v>
          </cell>
          <cell r="AO688">
            <v>9.4847474000000001E-3</v>
          </cell>
          <cell r="AP688">
            <v>0</v>
          </cell>
          <cell r="AQ688">
            <v>0</v>
          </cell>
          <cell r="AR688">
            <v>0</v>
          </cell>
          <cell r="AS688">
            <v>100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</row>
        <row r="689">
          <cell r="A689">
            <v>39733</v>
          </cell>
          <cell r="B689" t="str">
            <v>Ex'Pression College</v>
          </cell>
          <cell r="C689">
            <v>4</v>
          </cell>
          <cell r="D689" t="str">
            <v>CA</v>
          </cell>
          <cell r="E689">
            <v>6</v>
          </cell>
          <cell r="F689">
            <v>37800</v>
          </cell>
          <cell r="G689" t="str">
            <v>San Francisco</v>
          </cell>
          <cell r="H689">
            <v>6001</v>
          </cell>
          <cell r="I689" t="str">
            <v>Alameda</v>
          </cell>
          <cell r="J689">
            <v>94608</v>
          </cell>
          <cell r="K689">
            <v>10</v>
          </cell>
          <cell r="L689" t="str">
            <v>Four-year for-profit</v>
          </cell>
          <cell r="M689">
            <v>3</v>
          </cell>
          <cell r="N689">
            <v>1</v>
          </cell>
          <cell r="O689">
            <v>0</v>
          </cell>
          <cell r="P689">
            <v>999</v>
          </cell>
          <cell r="R689">
            <v>9230.7998000000007</v>
          </cell>
          <cell r="S689">
            <v>0</v>
          </cell>
          <cell r="T689">
            <v>0</v>
          </cell>
          <cell r="U689">
            <v>0</v>
          </cell>
          <cell r="V689">
            <v>574</v>
          </cell>
          <cell r="X689">
            <v>23747</v>
          </cell>
          <cell r="Z689">
            <v>0.453416149068323</v>
          </cell>
          <cell r="AB689">
            <v>5723</v>
          </cell>
          <cell r="AF689">
            <v>22728</v>
          </cell>
          <cell r="AJ689">
            <v>7172159</v>
          </cell>
        </row>
        <row r="690">
          <cell r="A690">
            <v>2834</v>
          </cell>
          <cell r="B690" t="str">
            <v>Excelsior College</v>
          </cell>
          <cell r="C690">
            <v>1</v>
          </cell>
          <cell r="D690" t="str">
            <v>NY</v>
          </cell>
          <cell r="E690">
            <v>36</v>
          </cell>
          <cell r="F690">
            <v>18600</v>
          </cell>
          <cell r="G690" t="str">
            <v>Albany</v>
          </cell>
          <cell r="H690">
            <v>36001</v>
          </cell>
          <cell r="I690" t="str">
            <v>Albany</v>
          </cell>
          <cell r="J690">
            <v>12203</v>
          </cell>
          <cell r="K690">
            <v>8</v>
          </cell>
          <cell r="L690" t="str">
            <v>Nonselective four-year private not-for-profit</v>
          </cell>
          <cell r="M690">
            <v>2</v>
          </cell>
          <cell r="N690">
            <v>1</v>
          </cell>
          <cell r="O690">
            <v>0</v>
          </cell>
          <cell r="P690">
            <v>9</v>
          </cell>
          <cell r="Q690">
            <v>0</v>
          </cell>
          <cell r="R690">
            <v>342.05993999999998</v>
          </cell>
          <cell r="S690">
            <v>0</v>
          </cell>
          <cell r="T690">
            <v>0</v>
          </cell>
          <cell r="U690">
            <v>0</v>
          </cell>
          <cell r="V690">
            <v>37440</v>
          </cell>
          <cell r="W690">
            <v>18067</v>
          </cell>
          <cell r="AJ690">
            <v>11892096</v>
          </cell>
          <cell r="AL690">
            <v>5.0765960999999998E-2</v>
          </cell>
          <cell r="AM690">
            <v>0.12367214</v>
          </cell>
          <cell r="AN690">
            <v>4.7243655000000002E-2</v>
          </cell>
          <cell r="AO690">
            <v>8.9455443000000003E-3</v>
          </cell>
          <cell r="AP690">
            <v>0</v>
          </cell>
          <cell r="AQ690">
            <v>8.9149560999999995</v>
          </cell>
          <cell r="AR690">
            <v>38.201369999999997</v>
          </cell>
          <cell r="AS690">
            <v>45.141739000000001</v>
          </cell>
          <cell r="AT690">
            <v>0</v>
          </cell>
          <cell r="AU690">
            <v>6.9599218</v>
          </cell>
          <cell r="AV690">
            <v>0</v>
          </cell>
          <cell r="AW690">
            <v>0.78201370999999997</v>
          </cell>
        </row>
        <row r="691">
          <cell r="A691">
            <v>1385</v>
          </cell>
          <cell r="B691" t="str">
            <v>Fairfield University</v>
          </cell>
          <cell r="C691">
            <v>1</v>
          </cell>
          <cell r="D691" t="str">
            <v>CT</v>
          </cell>
          <cell r="E691">
            <v>9</v>
          </cell>
          <cell r="F691">
            <v>20901</v>
          </cell>
          <cell r="G691" t="str">
            <v>Bridgeport</v>
          </cell>
          <cell r="H691">
            <v>9001</v>
          </cell>
          <cell r="I691" t="str">
            <v>Fairfield</v>
          </cell>
          <cell r="J691">
            <v>6824</v>
          </cell>
          <cell r="K691">
            <v>6</v>
          </cell>
          <cell r="L691" t="str">
            <v>Selective private</v>
          </cell>
          <cell r="M691">
            <v>2</v>
          </cell>
          <cell r="N691">
            <v>1</v>
          </cell>
          <cell r="O691">
            <v>0</v>
          </cell>
          <cell r="P691">
            <v>3</v>
          </cell>
          <cell r="Q691">
            <v>5931.585</v>
          </cell>
          <cell r="R691">
            <v>9097.8192999999992</v>
          </cell>
          <cell r="S691">
            <v>0</v>
          </cell>
          <cell r="T691">
            <v>0</v>
          </cell>
          <cell r="U691">
            <v>0</v>
          </cell>
          <cell r="V691">
            <v>3873</v>
          </cell>
          <cell r="W691">
            <v>5188</v>
          </cell>
          <cell r="X691">
            <v>43770</v>
          </cell>
          <cell r="Y691">
            <v>21435</v>
          </cell>
          <cell r="Z691">
            <v>0.82066508313539099</v>
          </cell>
          <cell r="AA691">
            <v>0.77168949771689499</v>
          </cell>
          <cell r="AB691">
            <v>10214</v>
          </cell>
          <cell r="AC691">
            <v>69688.036036036006</v>
          </cell>
          <cell r="AE691">
            <v>1180</v>
          </cell>
          <cell r="AF691">
            <v>25579</v>
          </cell>
          <cell r="AG691">
            <v>0.28839998999999999</v>
          </cell>
          <cell r="AH691">
            <v>69000</v>
          </cell>
          <cell r="AJ691">
            <v>48808000</v>
          </cell>
          <cell r="AK691">
            <v>32539172</v>
          </cell>
          <cell r="AL691">
            <v>2.4203210999999999E-2</v>
          </cell>
          <cell r="AM691">
            <v>2.4682483000000002E-2</v>
          </cell>
          <cell r="AN691">
            <v>3.8341720000000003E-2</v>
          </cell>
          <cell r="AO691">
            <v>1.4378145E-2</v>
          </cell>
          <cell r="AP691">
            <v>13.205282</v>
          </cell>
          <cell r="AQ691">
            <v>33.613444999999999</v>
          </cell>
          <cell r="AR691">
            <v>5.8823527999999996</v>
          </cell>
          <cell r="AS691">
            <v>4.3217287000000004</v>
          </cell>
          <cell r="AT691">
            <v>0</v>
          </cell>
          <cell r="AU691">
            <v>10.804322000000001</v>
          </cell>
          <cell r="AV691">
            <v>32.172871000000001</v>
          </cell>
          <cell r="AW691">
            <v>0</v>
          </cell>
        </row>
        <row r="692">
          <cell r="A692">
            <v>222</v>
          </cell>
          <cell r="B692" t="str">
            <v>Fairleigh Dickinson University</v>
          </cell>
          <cell r="C692">
            <v>1</v>
          </cell>
          <cell r="D692" t="str">
            <v>NJ</v>
          </cell>
          <cell r="E692">
            <v>34</v>
          </cell>
          <cell r="F692">
            <v>19600</v>
          </cell>
          <cell r="G692" t="str">
            <v>Newark</v>
          </cell>
          <cell r="H692">
            <v>34003</v>
          </cell>
          <cell r="I692" t="str">
            <v>Bergen</v>
          </cell>
          <cell r="J692">
            <v>7666</v>
          </cell>
          <cell r="K692">
            <v>6</v>
          </cell>
          <cell r="L692" t="str">
            <v>Selective private</v>
          </cell>
          <cell r="M692">
            <v>2</v>
          </cell>
          <cell r="N692">
            <v>1</v>
          </cell>
          <cell r="O692">
            <v>0</v>
          </cell>
          <cell r="P692">
            <v>4</v>
          </cell>
          <cell r="Q692">
            <v>4306.1475</v>
          </cell>
          <cell r="R692">
            <v>6992.1400999999996</v>
          </cell>
          <cell r="S692">
            <v>1</v>
          </cell>
          <cell r="T692">
            <v>0</v>
          </cell>
          <cell r="U692">
            <v>0</v>
          </cell>
          <cell r="V692">
            <v>8382</v>
          </cell>
          <cell r="W692">
            <v>9382</v>
          </cell>
          <cell r="X692">
            <v>36519.171999999999</v>
          </cell>
          <cell r="Y692">
            <v>16626</v>
          </cell>
          <cell r="Z692">
            <v>0.51351351351351304</v>
          </cell>
          <cell r="AA692">
            <v>0.50151057401812604</v>
          </cell>
          <cell r="AB692">
            <v>8283.5205000000005</v>
          </cell>
          <cell r="AC692">
            <v>58603.683636363603</v>
          </cell>
          <cell r="AD692">
            <v>963.06011999999998</v>
          </cell>
          <cell r="AE692">
            <v>995</v>
          </cell>
          <cell r="AF692">
            <v>15995.128000000001</v>
          </cell>
          <cell r="AG692">
            <v>0.25415289000000002</v>
          </cell>
          <cell r="AH692">
            <v>46800</v>
          </cell>
          <cell r="AJ692">
            <v>68073727</v>
          </cell>
          <cell r="AK692">
            <v>40161520</v>
          </cell>
          <cell r="AL692">
            <v>5.3506099000000001E-2</v>
          </cell>
          <cell r="AM692">
            <v>0.12103658</v>
          </cell>
          <cell r="AN692">
            <v>8.8871948000000006E-2</v>
          </cell>
          <cell r="AO692">
            <v>5.9908534999999999E-2</v>
          </cell>
          <cell r="AP692">
            <v>7.7832508000000002</v>
          </cell>
          <cell r="AQ692">
            <v>27.783251</v>
          </cell>
          <cell r="AR692">
            <v>6.1083746000000003</v>
          </cell>
          <cell r="AS692">
            <v>15.960591000000001</v>
          </cell>
          <cell r="AT692">
            <v>0.78817731000000002</v>
          </cell>
          <cell r="AU692">
            <v>17.142856999999999</v>
          </cell>
          <cell r="AV692">
            <v>24.433498</v>
          </cell>
          <cell r="AW692">
            <v>0</v>
          </cell>
        </row>
        <row r="693">
          <cell r="A693">
            <v>11112</v>
          </cell>
          <cell r="B693" t="str">
            <v>Fashion Institute Of Design &amp; Merchandising</v>
          </cell>
          <cell r="C693">
            <v>4</v>
          </cell>
          <cell r="D693" t="str">
            <v>CA</v>
          </cell>
          <cell r="E693">
            <v>6</v>
          </cell>
          <cell r="F693">
            <v>38300</v>
          </cell>
          <cell r="G693" t="str">
            <v>Los Angeles</v>
          </cell>
          <cell r="H693">
            <v>6037</v>
          </cell>
          <cell r="I693" t="str">
            <v>Los Angeles</v>
          </cell>
          <cell r="J693">
            <v>90015</v>
          </cell>
          <cell r="K693">
            <v>10</v>
          </cell>
          <cell r="L693" t="str">
            <v>Four-year for-profit</v>
          </cell>
          <cell r="M693">
            <v>3</v>
          </cell>
          <cell r="N693">
            <v>1</v>
          </cell>
          <cell r="O693">
            <v>0</v>
          </cell>
          <cell r="P693">
            <v>999</v>
          </cell>
          <cell r="Q693">
            <v>7605.2402000000002</v>
          </cell>
          <cell r="R693">
            <v>14851.446</v>
          </cell>
          <cell r="S693">
            <v>0</v>
          </cell>
          <cell r="T693">
            <v>0</v>
          </cell>
          <cell r="U693">
            <v>0</v>
          </cell>
          <cell r="V693">
            <v>4479</v>
          </cell>
          <cell r="W693">
            <v>3816</v>
          </cell>
          <cell r="X693">
            <v>29930</v>
          </cell>
          <cell r="Y693">
            <v>14255</v>
          </cell>
          <cell r="Z693">
            <v>0.79661016949152497</v>
          </cell>
          <cell r="AB693">
            <v>2740.1626000000001</v>
          </cell>
          <cell r="AC693">
            <v>27664.327586206899</v>
          </cell>
          <cell r="AF693">
            <v>34620.035000000003</v>
          </cell>
          <cell r="AG693">
            <v>0.41340508999999998</v>
          </cell>
          <cell r="AH693">
            <v>34500</v>
          </cell>
          <cell r="AJ693">
            <v>59040775</v>
          </cell>
          <cell r="AK693">
            <v>19421363</v>
          </cell>
          <cell r="AL693">
            <v>0.17374215000000001</v>
          </cell>
          <cell r="AM693">
            <v>5.0314464000000003E-2</v>
          </cell>
          <cell r="AN693">
            <v>0.20597484999999999</v>
          </cell>
          <cell r="AO693">
            <v>8.7526201999999997E-2</v>
          </cell>
          <cell r="AP693">
            <v>64.362221000000005</v>
          </cell>
          <cell r="AQ693">
            <v>35.637779000000002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</row>
        <row r="694">
          <cell r="A694">
            <v>2866</v>
          </cell>
          <cell r="B694" t="str">
            <v>Fashion Institute Of Technology</v>
          </cell>
          <cell r="C694">
            <v>1</v>
          </cell>
          <cell r="D694" t="str">
            <v>NY</v>
          </cell>
          <cell r="E694">
            <v>36</v>
          </cell>
          <cell r="F694">
            <v>19400</v>
          </cell>
          <cell r="G694" t="str">
            <v>New York</v>
          </cell>
          <cell r="H694">
            <v>36061</v>
          </cell>
          <cell r="I694" t="str">
            <v>New York</v>
          </cell>
          <cell r="J694">
            <v>10001</v>
          </cell>
          <cell r="K694">
            <v>5</v>
          </cell>
          <cell r="L694" t="str">
            <v>Selective public</v>
          </cell>
          <cell r="M694">
            <v>1</v>
          </cell>
          <cell r="N694">
            <v>1</v>
          </cell>
          <cell r="O694">
            <v>1</v>
          </cell>
          <cell r="P694">
            <v>4</v>
          </cell>
          <cell r="Q694">
            <v>3739.2244000000001</v>
          </cell>
          <cell r="R694">
            <v>8115.8599000000004</v>
          </cell>
          <cell r="S694">
            <v>0</v>
          </cell>
          <cell r="T694">
            <v>0</v>
          </cell>
          <cell r="U694">
            <v>0</v>
          </cell>
          <cell r="V694">
            <v>9566</v>
          </cell>
          <cell r="W694">
            <v>10813</v>
          </cell>
          <cell r="X694">
            <v>6870</v>
          </cell>
          <cell r="AB694">
            <v>10019</v>
          </cell>
          <cell r="AC694">
            <v>60989.478672985701</v>
          </cell>
          <cell r="AF694">
            <v>7597</v>
          </cell>
          <cell r="AG694">
            <v>0.55159997999999999</v>
          </cell>
          <cell r="AH694">
            <v>44100</v>
          </cell>
          <cell r="AI694">
            <v>2361.0504999999998</v>
          </cell>
          <cell r="AJ694">
            <v>82684265</v>
          </cell>
          <cell r="AK694">
            <v>42269948</v>
          </cell>
          <cell r="AL694">
            <v>0.13815974</v>
          </cell>
          <cell r="AM694">
            <v>7.7533862999999995E-2</v>
          </cell>
          <cell r="AN694">
            <v>0.10228864999999999</v>
          </cell>
          <cell r="AO694">
            <v>0.11013545</v>
          </cell>
          <cell r="AP694">
            <v>33.826827999999999</v>
          </cell>
          <cell r="AQ694">
            <v>46.209063999999998</v>
          </cell>
          <cell r="AR694">
            <v>0</v>
          </cell>
          <cell r="AS694">
            <v>0</v>
          </cell>
          <cell r="AT694">
            <v>0</v>
          </cell>
          <cell r="AU694">
            <v>7.3575591999999999</v>
          </cell>
          <cell r="AV694">
            <v>7.4472857000000001</v>
          </cell>
          <cell r="AW694">
            <v>5.1592640999999997</v>
          </cell>
        </row>
        <row r="695">
          <cell r="A695">
            <v>1003</v>
          </cell>
          <cell r="B695" t="str">
            <v>Faulkner University</v>
          </cell>
          <cell r="C695">
            <v>3</v>
          </cell>
          <cell r="D695" t="str">
            <v>AL</v>
          </cell>
          <cell r="E695">
            <v>1</v>
          </cell>
          <cell r="F695">
            <v>11101</v>
          </cell>
          <cell r="G695" t="str">
            <v>Montgomery</v>
          </cell>
          <cell r="H695">
            <v>1101</v>
          </cell>
          <cell r="I695" t="str">
            <v>Montgomery</v>
          </cell>
          <cell r="J695">
            <v>36109</v>
          </cell>
          <cell r="K695">
            <v>6</v>
          </cell>
          <cell r="L695" t="str">
            <v>Selective private</v>
          </cell>
          <cell r="M695">
            <v>2</v>
          </cell>
          <cell r="N695">
            <v>1</v>
          </cell>
          <cell r="O695">
            <v>0</v>
          </cell>
          <cell r="P695">
            <v>4</v>
          </cell>
          <cell r="Q695">
            <v>2504.8647000000001</v>
          </cell>
          <cell r="R695">
            <v>4659.3744999999999</v>
          </cell>
          <cell r="S695">
            <v>0</v>
          </cell>
          <cell r="T695">
            <v>0</v>
          </cell>
          <cell r="U695">
            <v>0</v>
          </cell>
          <cell r="V695">
            <v>2617</v>
          </cell>
          <cell r="W695">
            <v>2704</v>
          </cell>
          <cell r="X695">
            <v>18750</v>
          </cell>
          <cell r="Y695">
            <v>7800</v>
          </cell>
          <cell r="Z695">
            <v>0.22866894197952201</v>
          </cell>
          <cell r="AA695">
            <v>0.30263157894736797</v>
          </cell>
          <cell r="AB695">
            <v>6657</v>
          </cell>
          <cell r="AC695">
            <v>43745.259259259197</v>
          </cell>
          <cell r="AF695">
            <v>18130</v>
          </cell>
          <cell r="AH695">
            <v>37600</v>
          </cell>
          <cell r="AJ695">
            <v>15382978</v>
          </cell>
          <cell r="AK695">
            <v>7893986</v>
          </cell>
          <cell r="AL695">
            <v>2.9424129E-3</v>
          </cell>
          <cell r="AM695">
            <v>0.38335434000000002</v>
          </cell>
          <cell r="AN695">
            <v>5.8848256999999996E-3</v>
          </cell>
          <cell r="AO695">
            <v>4.2034467000000002E-3</v>
          </cell>
          <cell r="AP695">
            <v>0.74404764000000001</v>
          </cell>
          <cell r="AQ695">
            <v>80.803573999999998</v>
          </cell>
          <cell r="AR695">
            <v>0</v>
          </cell>
          <cell r="AS695">
            <v>8.4821424000000007</v>
          </cell>
          <cell r="AT695">
            <v>5.6547618000000002</v>
          </cell>
          <cell r="AU695">
            <v>2.2321428999999999</v>
          </cell>
          <cell r="AV695">
            <v>2.0833333000000001</v>
          </cell>
          <cell r="AW695">
            <v>0</v>
          </cell>
        </row>
        <row r="696">
          <cell r="A696">
            <v>2928</v>
          </cell>
          <cell r="B696" t="str">
            <v>Fayetteville State University</v>
          </cell>
          <cell r="C696">
            <v>3</v>
          </cell>
          <cell r="D696" t="str">
            <v>NC</v>
          </cell>
          <cell r="E696">
            <v>37</v>
          </cell>
          <cell r="F696">
            <v>1400</v>
          </cell>
          <cell r="G696" t="str">
            <v>Fayetteville</v>
          </cell>
          <cell r="H696">
            <v>37051</v>
          </cell>
          <cell r="I696" t="str">
            <v>Cumberland</v>
          </cell>
          <cell r="J696">
            <v>28301</v>
          </cell>
          <cell r="K696">
            <v>5</v>
          </cell>
          <cell r="L696" t="str">
            <v>Selective public</v>
          </cell>
          <cell r="M696">
            <v>1</v>
          </cell>
          <cell r="N696">
            <v>1</v>
          </cell>
          <cell r="O696">
            <v>1</v>
          </cell>
          <cell r="P696">
            <v>5</v>
          </cell>
          <cell r="Q696">
            <v>3681.9337999999998</v>
          </cell>
          <cell r="R696">
            <v>6279.8271000000004</v>
          </cell>
          <cell r="S696">
            <v>0</v>
          </cell>
          <cell r="T696">
            <v>1</v>
          </cell>
          <cell r="U696">
            <v>0</v>
          </cell>
          <cell r="V696">
            <v>5410</v>
          </cell>
          <cell r="W696">
            <v>4487</v>
          </cell>
          <cell r="X696">
            <v>4655</v>
          </cell>
          <cell r="Y696">
            <v>1620</v>
          </cell>
          <cell r="Z696">
            <v>0.32150537634408599</v>
          </cell>
          <cell r="AA696">
            <v>0.38747884940778299</v>
          </cell>
          <cell r="AB696">
            <v>8064</v>
          </cell>
          <cell r="AC696">
            <v>53496.326633165801</v>
          </cell>
          <cell r="AD696">
            <v>885</v>
          </cell>
          <cell r="AE696">
            <v>835</v>
          </cell>
          <cell r="AF696">
            <v>4826</v>
          </cell>
          <cell r="AG696">
            <v>0.45039998999999997</v>
          </cell>
          <cell r="AH696">
            <v>31100</v>
          </cell>
          <cell r="AI696">
            <v>1591.5211999999999</v>
          </cell>
          <cell r="AJ696">
            <v>38121654</v>
          </cell>
          <cell r="AK696">
            <v>18844602</v>
          </cell>
          <cell r="AL696">
            <v>1.7269293000000002E-2</v>
          </cell>
          <cell r="AM696">
            <v>0.76227736000000001</v>
          </cell>
          <cell r="AN696">
            <v>3.9125740999999999E-2</v>
          </cell>
          <cell r="AO696">
            <v>5.3966539000000003E-3</v>
          </cell>
          <cell r="AP696">
            <v>7.0809249999999997</v>
          </cell>
          <cell r="AQ696">
            <v>20.809248</v>
          </cell>
          <cell r="AR696">
            <v>2.4566474</v>
          </cell>
          <cell r="AS696">
            <v>0.86705202000000003</v>
          </cell>
          <cell r="AT696">
            <v>14.450867000000001</v>
          </cell>
          <cell r="AU696">
            <v>14.017341</v>
          </cell>
          <cell r="AV696">
            <v>40.317917000000001</v>
          </cell>
          <cell r="AW696">
            <v>0</v>
          </cell>
        </row>
        <row r="697">
          <cell r="A697">
            <v>7640</v>
          </cell>
          <cell r="B697" t="str">
            <v>Fayetteville Technical Community College</v>
          </cell>
          <cell r="C697">
            <v>3</v>
          </cell>
          <cell r="D697" t="str">
            <v>NC</v>
          </cell>
          <cell r="E697">
            <v>37</v>
          </cell>
          <cell r="F697">
            <v>1400</v>
          </cell>
          <cell r="G697" t="str">
            <v>Fayetteville</v>
          </cell>
          <cell r="H697">
            <v>37051</v>
          </cell>
          <cell r="I697" t="str">
            <v>Cumberland</v>
          </cell>
          <cell r="J697">
            <v>28303</v>
          </cell>
          <cell r="K697">
            <v>9</v>
          </cell>
          <cell r="L697" t="str">
            <v>Two-year (public and private not-for-profit)</v>
          </cell>
          <cell r="M697">
            <v>1</v>
          </cell>
          <cell r="N697">
            <v>2</v>
          </cell>
          <cell r="O697">
            <v>1</v>
          </cell>
          <cell r="P697">
            <v>999</v>
          </cell>
          <cell r="Q697">
            <v>2566.6770000000001</v>
          </cell>
          <cell r="R697">
            <v>3695.3811000000001</v>
          </cell>
          <cell r="S697">
            <v>0</v>
          </cell>
          <cell r="T697">
            <v>0</v>
          </cell>
          <cell r="U697">
            <v>0</v>
          </cell>
          <cell r="V697">
            <v>12398</v>
          </cell>
          <cell r="W697">
            <v>8310</v>
          </cell>
          <cell r="X697">
            <v>2394</v>
          </cell>
          <cell r="Y697">
            <v>669</v>
          </cell>
          <cell r="Z697">
            <v>7.2303921568627499E-2</v>
          </cell>
          <cell r="AA697">
            <v>0.17768595041322299</v>
          </cell>
          <cell r="AB697">
            <v>5225</v>
          </cell>
          <cell r="AC697">
            <v>36520.580645161201</v>
          </cell>
          <cell r="AF697">
            <v>4506</v>
          </cell>
          <cell r="AH697">
            <v>27700</v>
          </cell>
          <cell r="AI697">
            <v>4.6991576999999998</v>
          </cell>
          <cell r="AJ697">
            <v>42930298</v>
          </cell>
          <cell r="AK697">
            <v>23369006</v>
          </cell>
          <cell r="AL697">
            <v>2.2382671E-2</v>
          </cell>
          <cell r="AM697">
            <v>0.37785801000000002</v>
          </cell>
          <cell r="AN697">
            <v>7.9061374000000004E-2</v>
          </cell>
          <cell r="AO697">
            <v>4.8134779000000001E-4</v>
          </cell>
          <cell r="AP697">
            <v>0.59701490000000002</v>
          </cell>
          <cell r="AQ697">
            <v>24.378108999999998</v>
          </cell>
          <cell r="AR697">
            <v>20.199005</v>
          </cell>
          <cell r="AS697">
            <v>21.492538</v>
          </cell>
          <cell r="AT697">
            <v>11.940299</v>
          </cell>
          <cell r="AU697">
            <v>4.8756218000000002</v>
          </cell>
          <cell r="AV697">
            <v>0</v>
          </cell>
          <cell r="AW697">
            <v>16.517413999999999</v>
          </cell>
        </row>
        <row r="698">
          <cell r="A698">
            <v>8597</v>
          </cell>
          <cell r="B698" t="str">
            <v>Feather River College</v>
          </cell>
          <cell r="C698">
            <v>4</v>
          </cell>
          <cell r="D698" t="str">
            <v>CA</v>
          </cell>
          <cell r="E698">
            <v>6</v>
          </cell>
          <cell r="F698">
            <v>37603</v>
          </cell>
          <cell r="G698" t="str">
            <v>Portola</v>
          </cell>
          <cell r="H698">
            <v>6063</v>
          </cell>
          <cell r="I698" t="str">
            <v>Plumas</v>
          </cell>
          <cell r="J698">
            <v>95971</v>
          </cell>
          <cell r="K698">
            <v>9</v>
          </cell>
          <cell r="L698" t="str">
            <v>Two-year (public and private not-for-profit)</v>
          </cell>
          <cell r="M698">
            <v>1</v>
          </cell>
          <cell r="N698">
            <v>2</v>
          </cell>
          <cell r="O698">
            <v>1</v>
          </cell>
          <cell r="P698">
            <v>999</v>
          </cell>
          <cell r="Q698">
            <v>3552.4308999999998</v>
          </cell>
          <cell r="R698">
            <v>4245.3320000000003</v>
          </cell>
          <cell r="S698">
            <v>0</v>
          </cell>
          <cell r="T698">
            <v>0</v>
          </cell>
          <cell r="U698">
            <v>0</v>
          </cell>
          <cell r="V698">
            <v>1782</v>
          </cell>
          <cell r="W698">
            <v>892</v>
          </cell>
          <cell r="X698">
            <v>1446</v>
          </cell>
          <cell r="Y698">
            <v>346</v>
          </cell>
          <cell r="Z698">
            <v>0.28691983122362802</v>
          </cell>
          <cell r="AA698">
            <v>0.48484848484848397</v>
          </cell>
          <cell r="AB698">
            <v>6070</v>
          </cell>
          <cell r="AC698">
            <v>59323.25</v>
          </cell>
          <cell r="AF698">
            <v>9405</v>
          </cell>
          <cell r="AH698">
            <v>26900</v>
          </cell>
          <cell r="AI698">
            <v>1.9058295000000001</v>
          </cell>
          <cell r="AJ698">
            <v>6401720</v>
          </cell>
          <cell r="AK698">
            <v>3464243</v>
          </cell>
          <cell r="AL698">
            <v>2.0179372000000001E-2</v>
          </cell>
          <cell r="AM698">
            <v>2.5784753000000001E-2</v>
          </cell>
          <cell r="AN698">
            <v>3.3632285999999997E-2</v>
          </cell>
          <cell r="AO698">
            <v>1.0089686E-2</v>
          </cell>
          <cell r="AP698">
            <v>0</v>
          </cell>
          <cell r="AQ698">
            <v>7.2727269999999997</v>
          </cell>
          <cell r="AR698">
            <v>0</v>
          </cell>
          <cell r="AS698">
            <v>52.727271999999999</v>
          </cell>
          <cell r="AT698">
            <v>1.8181818999999999</v>
          </cell>
          <cell r="AU698">
            <v>30.909092000000001</v>
          </cell>
          <cell r="AV698">
            <v>7.2727275000000002</v>
          </cell>
          <cell r="AW698">
            <v>0</v>
          </cell>
        </row>
        <row r="699">
          <cell r="A699">
            <v>2610</v>
          </cell>
          <cell r="B699" t="str">
            <v>Felician College</v>
          </cell>
          <cell r="C699">
            <v>1</v>
          </cell>
          <cell r="D699" t="str">
            <v>NJ</v>
          </cell>
          <cell r="E699">
            <v>34</v>
          </cell>
          <cell r="F699">
            <v>19600</v>
          </cell>
          <cell r="G699" t="str">
            <v>Newark</v>
          </cell>
          <cell r="H699">
            <v>34003</v>
          </cell>
          <cell r="I699" t="str">
            <v>Bergen</v>
          </cell>
          <cell r="J699">
            <v>7644</v>
          </cell>
          <cell r="K699">
            <v>6</v>
          </cell>
          <cell r="L699" t="str">
            <v>Selective private</v>
          </cell>
          <cell r="M699">
            <v>2</v>
          </cell>
          <cell r="N699">
            <v>1</v>
          </cell>
          <cell r="O699">
            <v>0</v>
          </cell>
          <cell r="P699">
            <v>4</v>
          </cell>
          <cell r="Q699">
            <v>3827.4373000000001</v>
          </cell>
          <cell r="R699">
            <v>6673.9013999999997</v>
          </cell>
          <cell r="S699">
            <v>0</v>
          </cell>
          <cell r="T699">
            <v>0</v>
          </cell>
          <cell r="U699">
            <v>0</v>
          </cell>
          <cell r="V699">
            <v>1621</v>
          </cell>
          <cell r="W699">
            <v>1544</v>
          </cell>
          <cell r="X699">
            <v>30605</v>
          </cell>
          <cell r="Y699">
            <v>11690</v>
          </cell>
          <cell r="Z699">
            <v>0.45918367346938699</v>
          </cell>
          <cell r="AA699">
            <v>0.73684210526315796</v>
          </cell>
          <cell r="AB699">
            <v>6612</v>
          </cell>
          <cell r="AC699">
            <v>45123.602941176403</v>
          </cell>
          <cell r="AD699">
            <v>875</v>
          </cell>
          <cell r="AE699">
            <v>870</v>
          </cell>
          <cell r="AF699">
            <v>16580</v>
          </cell>
          <cell r="AG699">
            <v>0.1181</v>
          </cell>
          <cell r="AH699">
            <v>41400</v>
          </cell>
          <cell r="AJ699">
            <v>14475339</v>
          </cell>
          <cell r="AK699">
            <v>5881713.5</v>
          </cell>
          <cell r="AL699">
            <v>4.6495954999999999E-2</v>
          </cell>
          <cell r="AM699">
            <v>0.12061995</v>
          </cell>
          <cell r="AN699">
            <v>0.12601077999999999</v>
          </cell>
          <cell r="AO699">
            <v>2.1563341999999999E-2</v>
          </cell>
          <cell r="AP699">
            <v>8.6956520000000008</v>
          </cell>
          <cell r="AQ699">
            <v>9.4202899999999996</v>
          </cell>
          <cell r="AR699">
            <v>39.855072</v>
          </cell>
          <cell r="AS699">
            <v>4.3478260000000004</v>
          </cell>
          <cell r="AT699">
            <v>0</v>
          </cell>
          <cell r="AU699">
            <v>2.1739130000000002</v>
          </cell>
          <cell r="AV699">
            <v>35.507247999999997</v>
          </cell>
          <cell r="AW699">
            <v>0</v>
          </cell>
        </row>
        <row r="700">
          <cell r="A700">
            <v>2260</v>
          </cell>
          <cell r="B700" t="str">
            <v>Ferris State University</v>
          </cell>
          <cell r="C700">
            <v>2</v>
          </cell>
          <cell r="D700" t="str">
            <v>MI</v>
          </cell>
          <cell r="E700">
            <v>26</v>
          </cell>
          <cell r="F700">
            <v>12001</v>
          </cell>
          <cell r="G700" t="str">
            <v>Big Rapids</v>
          </cell>
          <cell r="H700">
            <v>26107</v>
          </cell>
          <cell r="I700" t="str">
            <v>Mecosta</v>
          </cell>
          <cell r="J700">
            <v>49307</v>
          </cell>
          <cell r="K700">
            <v>5</v>
          </cell>
          <cell r="L700" t="str">
            <v>Selective public</v>
          </cell>
          <cell r="M700">
            <v>1</v>
          </cell>
          <cell r="N700">
            <v>1</v>
          </cell>
          <cell r="O700">
            <v>1</v>
          </cell>
          <cell r="P700">
            <v>4</v>
          </cell>
          <cell r="Q700">
            <v>5114.2217000000001</v>
          </cell>
          <cell r="R700">
            <v>6341.7974000000004</v>
          </cell>
          <cell r="S700">
            <v>0</v>
          </cell>
          <cell r="T700">
            <v>0</v>
          </cell>
          <cell r="U700">
            <v>0</v>
          </cell>
          <cell r="V700">
            <v>13477</v>
          </cell>
          <cell r="W700">
            <v>9847</v>
          </cell>
          <cell r="X700">
            <v>10556</v>
          </cell>
          <cell r="Y700">
            <v>4284</v>
          </cell>
          <cell r="Z700">
            <v>0.50126903553299496</v>
          </cell>
          <cell r="AA700">
            <v>0.30193236714975802</v>
          </cell>
          <cell r="AB700">
            <v>7942</v>
          </cell>
          <cell r="AC700">
            <v>55597.477375565599</v>
          </cell>
          <cell r="AF700">
            <v>9469</v>
          </cell>
          <cell r="AG700">
            <v>0.24099999999999999</v>
          </cell>
          <cell r="AH700">
            <v>40300</v>
          </cell>
          <cell r="AI700">
            <v>2063.7786000000001</v>
          </cell>
          <cell r="AJ700">
            <v>89911963</v>
          </cell>
          <cell r="AK700">
            <v>54344384</v>
          </cell>
          <cell r="AL700">
            <v>1.6350838999999999E-2</v>
          </cell>
          <cell r="AM700">
            <v>0.1036275</v>
          </cell>
          <cell r="AN700">
            <v>1.256091E-2</v>
          </cell>
          <cell r="AO700">
            <v>2.4472117000000002E-2</v>
          </cell>
          <cell r="AP700">
            <v>3.3224144</v>
          </cell>
          <cell r="AQ700">
            <v>21.197941</v>
          </cell>
          <cell r="AR700">
            <v>22.976134999999999</v>
          </cell>
          <cell r="AS700">
            <v>2.9948524999999999</v>
          </cell>
          <cell r="AT700">
            <v>11.137108</v>
          </cell>
          <cell r="AU700">
            <v>24.005614999999999</v>
          </cell>
          <cell r="AV700">
            <v>4.5858679000000002</v>
          </cell>
          <cell r="AW700">
            <v>9.7800654999999992</v>
          </cell>
        </row>
        <row r="701">
          <cell r="A701">
            <v>3711</v>
          </cell>
          <cell r="B701" t="str">
            <v>Ferrum College</v>
          </cell>
          <cell r="C701">
            <v>3</v>
          </cell>
          <cell r="D701" t="str">
            <v>VA</v>
          </cell>
          <cell r="E701">
            <v>51</v>
          </cell>
          <cell r="F701">
            <v>16600</v>
          </cell>
          <cell r="G701" t="str">
            <v>Roanoke</v>
          </cell>
          <cell r="H701">
            <v>51067</v>
          </cell>
          <cell r="I701" t="str">
            <v>Franklin</v>
          </cell>
          <cell r="J701">
            <v>24088</v>
          </cell>
          <cell r="K701">
            <v>6</v>
          </cell>
          <cell r="L701" t="str">
            <v>Selective private</v>
          </cell>
          <cell r="M701">
            <v>2</v>
          </cell>
          <cell r="N701">
            <v>1</v>
          </cell>
          <cell r="O701">
            <v>0</v>
          </cell>
          <cell r="P701">
            <v>5</v>
          </cell>
          <cell r="Q701">
            <v>4887.0225</v>
          </cell>
          <cell r="R701">
            <v>5669.0913</v>
          </cell>
          <cell r="S701">
            <v>0</v>
          </cell>
          <cell r="T701">
            <v>0</v>
          </cell>
          <cell r="U701">
            <v>0</v>
          </cell>
          <cell r="V701">
            <v>1512</v>
          </cell>
          <cell r="W701">
            <v>914</v>
          </cell>
          <cell r="X701">
            <v>29795</v>
          </cell>
          <cell r="Z701">
            <v>0.31809523809523799</v>
          </cell>
          <cell r="AA701">
            <v>0.27508090614886699</v>
          </cell>
          <cell r="AB701">
            <v>5887</v>
          </cell>
          <cell r="AC701">
            <v>41978.430769230697</v>
          </cell>
          <cell r="AD701">
            <v>840</v>
          </cell>
          <cell r="AE701">
            <v>890</v>
          </cell>
          <cell r="AF701">
            <v>13567</v>
          </cell>
          <cell r="AG701">
            <v>0.25889999000000002</v>
          </cell>
          <cell r="AH701">
            <v>36500</v>
          </cell>
          <cell r="AJ701">
            <v>7618557</v>
          </cell>
          <cell r="AK701">
            <v>4511469</v>
          </cell>
          <cell r="AL701">
            <v>7.6586431999999998E-3</v>
          </cell>
          <cell r="AM701">
            <v>0.19146608000000001</v>
          </cell>
          <cell r="AN701">
            <v>1.6411379E-2</v>
          </cell>
          <cell r="AO701">
            <v>3.2822757000000001E-3</v>
          </cell>
          <cell r="AP701">
            <v>8.8888893000000007</v>
          </cell>
          <cell r="AQ701">
            <v>15.555555</v>
          </cell>
          <cell r="AR701">
            <v>2.2222222999999999</v>
          </cell>
          <cell r="AS701">
            <v>5.9259262000000001</v>
          </cell>
          <cell r="AT701">
            <v>13.333334000000001</v>
          </cell>
          <cell r="AU701">
            <v>29.629629000000001</v>
          </cell>
          <cell r="AV701">
            <v>24.444443</v>
          </cell>
          <cell r="AW701">
            <v>0</v>
          </cell>
        </row>
        <row r="702">
          <cell r="A702">
            <v>7532</v>
          </cell>
          <cell r="B702" t="str">
            <v>Finger Lakes Community College - SUNY Office Of Community College</v>
          </cell>
          <cell r="C702">
            <v>1</v>
          </cell>
          <cell r="D702" t="str">
            <v>NY</v>
          </cell>
          <cell r="E702">
            <v>36</v>
          </cell>
          <cell r="F702">
            <v>18000</v>
          </cell>
          <cell r="G702" t="str">
            <v>Buffalo</v>
          </cell>
          <cell r="H702">
            <v>36069</v>
          </cell>
          <cell r="I702" t="str">
            <v>Ontario</v>
          </cell>
          <cell r="J702">
            <v>14424</v>
          </cell>
          <cell r="K702">
            <v>9</v>
          </cell>
          <cell r="L702" t="str">
            <v>Two-year (public and private not-for-profit)</v>
          </cell>
          <cell r="M702">
            <v>1</v>
          </cell>
          <cell r="N702">
            <v>2</v>
          </cell>
          <cell r="O702">
            <v>1</v>
          </cell>
          <cell r="P702">
            <v>999</v>
          </cell>
          <cell r="Q702">
            <v>2698.7383</v>
          </cell>
          <cell r="R702">
            <v>3438.3263999999999</v>
          </cell>
          <cell r="S702">
            <v>0</v>
          </cell>
          <cell r="T702">
            <v>0</v>
          </cell>
          <cell r="U702">
            <v>0</v>
          </cell>
          <cell r="V702">
            <v>6389</v>
          </cell>
          <cell r="W702">
            <v>4667</v>
          </cell>
          <cell r="X702">
            <v>4456</v>
          </cell>
          <cell r="Y702">
            <v>2520</v>
          </cell>
          <cell r="Z702">
            <v>0.26494565217391303</v>
          </cell>
          <cell r="AA702">
            <v>0.35204081632653</v>
          </cell>
          <cell r="AB702">
            <v>5806</v>
          </cell>
          <cell r="AC702">
            <v>49242.766355140098</v>
          </cell>
          <cell r="AF702">
            <v>7933</v>
          </cell>
          <cell r="AH702">
            <v>29800</v>
          </cell>
          <cell r="AJ702">
            <v>24286861</v>
          </cell>
          <cell r="AK702">
            <v>13014523</v>
          </cell>
          <cell r="AL702">
            <v>5.3567602000000004E-3</v>
          </cell>
          <cell r="AM702">
            <v>1.7141633E-2</v>
          </cell>
          <cell r="AN702">
            <v>9.8564392000000008E-3</v>
          </cell>
          <cell r="AO702">
            <v>8.5708161000000004E-4</v>
          </cell>
          <cell r="AP702">
            <v>4.6703295999999996</v>
          </cell>
          <cell r="AQ702">
            <v>18.681318000000001</v>
          </cell>
          <cell r="AR702">
            <v>10.302197</v>
          </cell>
          <cell r="AS702">
            <v>34.065933000000001</v>
          </cell>
          <cell r="AT702">
            <v>10.027471999999999</v>
          </cell>
          <cell r="AU702">
            <v>20.604395</v>
          </cell>
          <cell r="AV702">
            <v>1.6483517000000001</v>
          </cell>
          <cell r="AW702">
            <v>0</v>
          </cell>
        </row>
        <row r="703">
          <cell r="A703">
            <v>12544</v>
          </cell>
          <cell r="B703" t="str">
            <v>First Coast Technical Institute</v>
          </cell>
          <cell r="C703">
            <v>3</v>
          </cell>
          <cell r="D703" t="str">
            <v>FL</v>
          </cell>
          <cell r="E703">
            <v>12</v>
          </cell>
          <cell r="F703">
            <v>7600</v>
          </cell>
          <cell r="G703" t="str">
            <v>Jacksonville</v>
          </cell>
          <cell r="H703">
            <v>12109</v>
          </cell>
          <cell r="I703" t="str">
            <v>St Johns</v>
          </cell>
          <cell r="J703">
            <v>32084</v>
          </cell>
          <cell r="K703">
            <v>12</v>
          </cell>
          <cell r="L703" t="str">
            <v>Less than two-year schools of any type</v>
          </cell>
          <cell r="M703">
            <v>1</v>
          </cell>
          <cell r="N703">
            <v>3</v>
          </cell>
          <cell r="O703">
            <v>1</v>
          </cell>
          <cell r="P703">
            <v>999</v>
          </cell>
          <cell r="Q703">
            <v>3661.3533000000002</v>
          </cell>
          <cell r="R703">
            <v>10202.378000000001</v>
          </cell>
          <cell r="S703">
            <v>0</v>
          </cell>
          <cell r="T703">
            <v>0</v>
          </cell>
          <cell r="U703">
            <v>0</v>
          </cell>
          <cell r="V703">
            <v>631</v>
          </cell>
          <cell r="W703">
            <v>1634</v>
          </cell>
          <cell r="AA703">
            <v>0.69726775956284104</v>
          </cell>
          <cell r="AF703">
            <v>8848</v>
          </cell>
          <cell r="AH703">
            <v>21700</v>
          </cell>
          <cell r="AJ703">
            <v>4335482</v>
          </cell>
          <cell r="AK703">
            <v>1592799</v>
          </cell>
          <cell r="AL703">
            <v>1.6523868000000001E-2</v>
          </cell>
          <cell r="AM703">
            <v>0.11689106</v>
          </cell>
          <cell r="AN703">
            <v>3.8555693000000002E-2</v>
          </cell>
          <cell r="AO703">
            <v>0</v>
          </cell>
          <cell r="AP703">
            <v>2.5</v>
          </cell>
          <cell r="AQ703">
            <v>40.625</v>
          </cell>
          <cell r="AR703">
            <v>10.625</v>
          </cell>
          <cell r="AS703">
            <v>0</v>
          </cell>
          <cell r="AT703">
            <v>3.75</v>
          </cell>
          <cell r="AU703">
            <v>6.015625</v>
          </cell>
          <cell r="AV703">
            <v>0</v>
          </cell>
          <cell r="AW703">
            <v>36.484375</v>
          </cell>
        </row>
        <row r="704">
          <cell r="A704">
            <v>2150</v>
          </cell>
          <cell r="B704" t="str">
            <v>Fisher College</v>
          </cell>
          <cell r="C704">
            <v>1</v>
          </cell>
          <cell r="D704" t="str">
            <v>MA</v>
          </cell>
          <cell r="E704">
            <v>25</v>
          </cell>
          <cell r="F704">
            <v>20500</v>
          </cell>
          <cell r="G704" t="str">
            <v>Boston</v>
          </cell>
          <cell r="H704">
            <v>25025</v>
          </cell>
          <cell r="I704" t="str">
            <v>Suffolk</v>
          </cell>
          <cell r="J704">
            <v>2116</v>
          </cell>
          <cell r="K704">
            <v>8</v>
          </cell>
          <cell r="L704" t="str">
            <v>Nonselective four-year private not-for-profit</v>
          </cell>
          <cell r="M704">
            <v>2</v>
          </cell>
          <cell r="N704">
            <v>1</v>
          </cell>
          <cell r="O704">
            <v>0</v>
          </cell>
          <cell r="P704">
            <v>999</v>
          </cell>
          <cell r="Q704">
            <v>3212.8289</v>
          </cell>
          <cell r="R704">
            <v>4307.5888999999997</v>
          </cell>
          <cell r="S704">
            <v>0</v>
          </cell>
          <cell r="T704">
            <v>0</v>
          </cell>
          <cell r="U704">
            <v>0</v>
          </cell>
          <cell r="V704">
            <v>1930</v>
          </cell>
          <cell r="W704">
            <v>1513</v>
          </cell>
          <cell r="X704">
            <v>28260</v>
          </cell>
          <cell r="Y704">
            <v>14485</v>
          </cell>
          <cell r="Z704">
            <v>0.43859649122806998</v>
          </cell>
          <cell r="AB704">
            <v>6994</v>
          </cell>
          <cell r="AC704">
            <v>42395.833333333299</v>
          </cell>
          <cell r="AF704">
            <v>28411</v>
          </cell>
          <cell r="AG704">
            <v>0.37270001000000003</v>
          </cell>
          <cell r="AH704">
            <v>28200</v>
          </cell>
          <cell r="AJ704">
            <v>7907441</v>
          </cell>
          <cell r="AK704">
            <v>4855824</v>
          </cell>
          <cell r="AL704">
            <v>3.0403172999999999E-2</v>
          </cell>
          <cell r="AM704">
            <v>0.12029082000000001</v>
          </cell>
          <cell r="AN704">
            <v>7.0720419000000007E-2</v>
          </cell>
          <cell r="AO704">
            <v>5.4857899000000002E-2</v>
          </cell>
          <cell r="AP704">
            <v>0</v>
          </cell>
          <cell r="AQ704">
            <v>28.360958</v>
          </cell>
          <cell r="AR704">
            <v>27.624310000000001</v>
          </cell>
          <cell r="AS704">
            <v>5.8931861000000003</v>
          </cell>
          <cell r="AT704">
            <v>14.548802999999999</v>
          </cell>
          <cell r="AU704">
            <v>14.364641000000001</v>
          </cell>
          <cell r="AV704">
            <v>9.2081032</v>
          </cell>
          <cell r="AW704">
            <v>0</v>
          </cell>
        </row>
        <row r="705">
          <cell r="A705">
            <v>3490</v>
          </cell>
          <cell r="B705" t="str">
            <v>Fisk University</v>
          </cell>
          <cell r="C705">
            <v>3</v>
          </cell>
          <cell r="D705" t="str">
            <v>TN</v>
          </cell>
          <cell r="E705">
            <v>47</v>
          </cell>
          <cell r="F705">
            <v>5600</v>
          </cell>
          <cell r="G705" t="str">
            <v>Nashville</v>
          </cell>
          <cell r="H705">
            <v>47037</v>
          </cell>
          <cell r="I705" t="str">
            <v>Davidson</v>
          </cell>
          <cell r="J705">
            <v>37208</v>
          </cell>
          <cell r="K705">
            <v>6</v>
          </cell>
          <cell r="L705" t="str">
            <v>Selective private</v>
          </cell>
          <cell r="M705">
            <v>2</v>
          </cell>
          <cell r="N705">
            <v>1</v>
          </cell>
          <cell r="O705">
            <v>0</v>
          </cell>
          <cell r="P705">
            <v>4</v>
          </cell>
          <cell r="Q705">
            <v>5165.0497999999998</v>
          </cell>
          <cell r="R705">
            <v>7371.2533999999996</v>
          </cell>
          <cell r="S705">
            <v>0</v>
          </cell>
          <cell r="T705">
            <v>1</v>
          </cell>
          <cell r="U705">
            <v>0</v>
          </cell>
          <cell r="V705">
            <v>611</v>
          </cell>
          <cell r="W705">
            <v>973</v>
          </cell>
          <cell r="X705">
            <v>20858</v>
          </cell>
          <cell r="Y705">
            <v>9070</v>
          </cell>
          <cell r="Z705">
            <v>0.52173913043478204</v>
          </cell>
          <cell r="AA705">
            <v>0.61931818181818099</v>
          </cell>
          <cell r="AB705">
            <v>5525</v>
          </cell>
          <cell r="AC705">
            <v>47869.573770491799</v>
          </cell>
          <cell r="AD705">
            <v>940</v>
          </cell>
          <cell r="AF705">
            <v>20058</v>
          </cell>
          <cell r="AG705">
            <v>0.60320001999999995</v>
          </cell>
          <cell r="AH705">
            <v>33800</v>
          </cell>
          <cell r="AJ705">
            <v>4557818</v>
          </cell>
          <cell r="AK705">
            <v>5272794.5</v>
          </cell>
          <cell r="AL705">
            <v>0</v>
          </cell>
          <cell r="AM705">
            <v>0.99648303000000005</v>
          </cell>
          <cell r="AN705">
            <v>0</v>
          </cell>
          <cell r="AO705">
            <v>0</v>
          </cell>
          <cell r="AP705">
            <v>10.447761</v>
          </cell>
          <cell r="AQ705">
            <v>19.402985000000001</v>
          </cell>
          <cell r="AR705">
            <v>0</v>
          </cell>
          <cell r="AS705">
            <v>0</v>
          </cell>
          <cell r="AT705">
            <v>0</v>
          </cell>
          <cell r="AU705">
            <v>25.373135000000001</v>
          </cell>
          <cell r="AV705">
            <v>44.776119000000001</v>
          </cell>
          <cell r="AW705">
            <v>0</v>
          </cell>
        </row>
        <row r="706">
          <cell r="A706">
            <v>2184</v>
          </cell>
          <cell r="B706" t="str">
            <v>Fitchburg State University</v>
          </cell>
          <cell r="C706">
            <v>1</v>
          </cell>
          <cell r="D706" t="str">
            <v>MA</v>
          </cell>
          <cell r="E706">
            <v>25</v>
          </cell>
          <cell r="F706">
            <v>20500</v>
          </cell>
          <cell r="G706" t="str">
            <v>Boston</v>
          </cell>
          <cell r="H706">
            <v>25027</v>
          </cell>
          <cell r="I706" t="str">
            <v>Worcester</v>
          </cell>
          <cell r="J706">
            <v>1420</v>
          </cell>
          <cell r="K706">
            <v>5</v>
          </cell>
          <cell r="L706" t="str">
            <v>Selective public</v>
          </cell>
          <cell r="M706">
            <v>1</v>
          </cell>
          <cell r="N706">
            <v>1</v>
          </cell>
          <cell r="O706">
            <v>1</v>
          </cell>
          <cell r="P706">
            <v>4</v>
          </cell>
          <cell r="Q706">
            <v>3523.9940999999999</v>
          </cell>
          <cell r="R706">
            <v>4801.0111999999999</v>
          </cell>
          <cell r="S706">
            <v>0</v>
          </cell>
          <cell r="T706">
            <v>0</v>
          </cell>
          <cell r="U706">
            <v>0</v>
          </cell>
          <cell r="V706">
            <v>4245</v>
          </cell>
          <cell r="W706">
            <v>5715</v>
          </cell>
          <cell r="X706">
            <v>9260</v>
          </cell>
          <cell r="Y706">
            <v>3018</v>
          </cell>
          <cell r="Z706">
            <v>0.50286532951289398</v>
          </cell>
          <cell r="AA706">
            <v>0.44036697247706402</v>
          </cell>
          <cell r="AB706">
            <v>8371</v>
          </cell>
          <cell r="AC706">
            <v>50029.616915422797</v>
          </cell>
          <cell r="AD706">
            <v>1005</v>
          </cell>
          <cell r="AE706">
            <v>1000</v>
          </cell>
          <cell r="AF706">
            <v>8845</v>
          </cell>
          <cell r="AG706">
            <v>0.27889999999999998</v>
          </cell>
          <cell r="AH706">
            <v>42100</v>
          </cell>
          <cell r="AI706">
            <v>93.121964000000006</v>
          </cell>
          <cell r="AJ706">
            <v>30547033</v>
          </cell>
          <cell r="AK706">
            <v>19394344</v>
          </cell>
          <cell r="AL706">
            <v>1.6059296000000001E-2</v>
          </cell>
          <cell r="AM706">
            <v>3.7677579000000003E-2</v>
          </cell>
          <cell r="AN706">
            <v>2.9956764E-2</v>
          </cell>
          <cell r="AO706">
            <v>1.4823965999999999E-2</v>
          </cell>
          <cell r="AP706">
            <v>2.644628</v>
          </cell>
          <cell r="AQ706">
            <v>14.214876</v>
          </cell>
          <cell r="AR706">
            <v>12.727273</v>
          </cell>
          <cell r="AS706">
            <v>1.4876033</v>
          </cell>
          <cell r="AT706">
            <v>5.9504131999999998</v>
          </cell>
          <cell r="AU706">
            <v>13.719008000000001</v>
          </cell>
          <cell r="AV706">
            <v>49.256199000000002</v>
          </cell>
          <cell r="AW706">
            <v>0</v>
          </cell>
        </row>
        <row r="707">
          <cell r="A707">
            <v>12561</v>
          </cell>
          <cell r="B707" t="str">
            <v>Five Towns College</v>
          </cell>
          <cell r="C707">
            <v>1</v>
          </cell>
          <cell r="D707" t="str">
            <v>NY</v>
          </cell>
          <cell r="E707">
            <v>36</v>
          </cell>
          <cell r="F707">
            <v>19400</v>
          </cell>
          <cell r="G707" t="str">
            <v>New York</v>
          </cell>
          <cell r="H707">
            <v>36103</v>
          </cell>
          <cell r="I707" t="str">
            <v>Suffolk</v>
          </cell>
          <cell r="J707">
            <v>11746</v>
          </cell>
          <cell r="K707">
            <v>10</v>
          </cell>
          <cell r="L707" t="str">
            <v>Four-year for-profit</v>
          </cell>
          <cell r="M707">
            <v>3</v>
          </cell>
          <cell r="N707">
            <v>1</v>
          </cell>
          <cell r="O707">
            <v>0</v>
          </cell>
          <cell r="P707">
            <v>9</v>
          </cell>
          <cell r="Q707">
            <v>1476.1934000000001</v>
          </cell>
          <cell r="R707">
            <v>3620.7532000000001</v>
          </cell>
          <cell r="S707">
            <v>0</v>
          </cell>
          <cell r="T707">
            <v>0</v>
          </cell>
          <cell r="U707">
            <v>0</v>
          </cell>
          <cell r="V707">
            <v>760</v>
          </cell>
          <cell r="W707">
            <v>932</v>
          </cell>
          <cell r="X707">
            <v>21370</v>
          </cell>
          <cell r="Y707">
            <v>9910</v>
          </cell>
          <cell r="Z707">
            <v>0.36666666666666597</v>
          </cell>
          <cell r="AA707">
            <v>0.33823529411764702</v>
          </cell>
          <cell r="AB707">
            <v>4824</v>
          </cell>
          <cell r="AC707">
            <v>32374.444444444402</v>
          </cell>
          <cell r="AE707">
            <v>1015</v>
          </cell>
          <cell r="AF707">
            <v>26927</v>
          </cell>
          <cell r="AG707">
            <v>0.44909999</v>
          </cell>
          <cell r="AH707">
            <v>33800</v>
          </cell>
          <cell r="AJ707">
            <v>3418476</v>
          </cell>
          <cell r="AK707">
            <v>1360855</v>
          </cell>
          <cell r="AL707">
            <v>2.2701476000000002E-2</v>
          </cell>
          <cell r="AM707">
            <v>0.20431328000000001</v>
          </cell>
          <cell r="AN707">
            <v>0.13734393</v>
          </cell>
          <cell r="AO707">
            <v>1.1350738000000001E-2</v>
          </cell>
          <cell r="AP707">
            <v>23.30097</v>
          </cell>
          <cell r="AQ707">
            <v>72.815535999999994</v>
          </cell>
          <cell r="AR707">
            <v>0</v>
          </cell>
          <cell r="AS707">
            <v>0.97087376999999997</v>
          </cell>
          <cell r="AT707">
            <v>0</v>
          </cell>
          <cell r="AU707">
            <v>0</v>
          </cell>
          <cell r="AV707">
            <v>2.9126213000000001</v>
          </cell>
          <cell r="AW707">
            <v>0</v>
          </cell>
        </row>
        <row r="708">
          <cell r="A708">
            <v>7893</v>
          </cell>
          <cell r="B708" t="str">
            <v>Flagler College</v>
          </cell>
          <cell r="C708">
            <v>3</v>
          </cell>
          <cell r="D708" t="str">
            <v>FL</v>
          </cell>
          <cell r="E708">
            <v>12</v>
          </cell>
          <cell r="F708">
            <v>7600</v>
          </cell>
          <cell r="G708" t="str">
            <v>Jacksonville</v>
          </cell>
          <cell r="H708">
            <v>12109</v>
          </cell>
          <cell r="I708" t="str">
            <v>St Johns</v>
          </cell>
          <cell r="J708">
            <v>32084</v>
          </cell>
          <cell r="K708">
            <v>6</v>
          </cell>
          <cell r="L708" t="str">
            <v>Selective private</v>
          </cell>
          <cell r="M708">
            <v>2</v>
          </cell>
          <cell r="N708">
            <v>1</v>
          </cell>
          <cell r="O708">
            <v>0</v>
          </cell>
          <cell r="P708">
            <v>3</v>
          </cell>
          <cell r="Q708">
            <v>2596.9364999999998</v>
          </cell>
          <cell r="R708">
            <v>4637.7094999999999</v>
          </cell>
          <cell r="S708">
            <v>0</v>
          </cell>
          <cell r="T708">
            <v>0</v>
          </cell>
          <cell r="U708">
            <v>0</v>
          </cell>
          <cell r="V708">
            <v>3317</v>
          </cell>
          <cell r="W708">
            <v>1830</v>
          </cell>
          <cell r="X708">
            <v>14799.463</v>
          </cell>
          <cell r="Y708">
            <v>6320</v>
          </cell>
          <cell r="Z708">
            <v>0.63088512241054595</v>
          </cell>
          <cell r="AA708">
            <v>0.53521126760563298</v>
          </cell>
          <cell r="AB708">
            <v>5944.335</v>
          </cell>
          <cell r="AC708">
            <v>41577.8125</v>
          </cell>
          <cell r="AD708">
            <v>1050</v>
          </cell>
          <cell r="AE708">
            <v>1110</v>
          </cell>
          <cell r="AF708">
            <v>17514</v>
          </cell>
          <cell r="AG708">
            <v>0.50129997999999998</v>
          </cell>
          <cell r="AH708">
            <v>37200</v>
          </cell>
          <cell r="AJ708">
            <v>14325388</v>
          </cell>
          <cell r="AK708">
            <v>5272305</v>
          </cell>
          <cell r="AL708">
            <v>8.7431696999999992E-3</v>
          </cell>
          <cell r="AM708">
            <v>1.2021858E-2</v>
          </cell>
          <cell r="AN708">
            <v>2.4590164000000001E-2</v>
          </cell>
          <cell r="AO708">
            <v>2.6775956E-2</v>
          </cell>
          <cell r="AP708">
            <v>19.329896999999999</v>
          </cell>
          <cell r="AQ708">
            <v>21.391752</v>
          </cell>
          <cell r="AR708">
            <v>0</v>
          </cell>
          <cell r="AS708">
            <v>5.1546392000000001</v>
          </cell>
          <cell r="AT708">
            <v>0</v>
          </cell>
          <cell r="AU708">
            <v>0</v>
          </cell>
          <cell r="AV708">
            <v>54.123711</v>
          </cell>
          <cell r="AW708">
            <v>0</v>
          </cell>
        </row>
        <row r="709">
          <cell r="A709">
            <v>6777</v>
          </cell>
          <cell r="B709" t="str">
            <v>Flathead Valley Community College</v>
          </cell>
          <cell r="C709">
            <v>4</v>
          </cell>
          <cell r="D709" t="str">
            <v>MT</v>
          </cell>
          <cell r="E709">
            <v>30</v>
          </cell>
          <cell r="F709">
            <v>34503</v>
          </cell>
          <cell r="G709" t="str">
            <v>Kalispell</v>
          </cell>
          <cell r="H709">
            <v>30029</v>
          </cell>
          <cell r="I709" t="str">
            <v>Flathead</v>
          </cell>
          <cell r="J709">
            <v>59901</v>
          </cell>
          <cell r="K709">
            <v>9</v>
          </cell>
          <cell r="L709" t="str">
            <v>Two-year (public and private not-for-profit)</v>
          </cell>
          <cell r="M709">
            <v>1</v>
          </cell>
          <cell r="N709">
            <v>2</v>
          </cell>
          <cell r="O709">
            <v>1</v>
          </cell>
          <cell r="P709">
            <v>999</v>
          </cell>
          <cell r="Q709">
            <v>1634.3090999999999</v>
          </cell>
          <cell r="R709">
            <v>3565.2082999999998</v>
          </cell>
          <cell r="S709">
            <v>0</v>
          </cell>
          <cell r="T709">
            <v>0</v>
          </cell>
          <cell r="U709">
            <v>0</v>
          </cell>
          <cell r="V709">
            <v>2216</v>
          </cell>
          <cell r="W709">
            <v>1822</v>
          </cell>
          <cell r="X709">
            <v>5209</v>
          </cell>
          <cell r="Y709">
            <v>2497</v>
          </cell>
          <cell r="Z709">
            <v>0.19626168224299001</v>
          </cell>
          <cell r="AA709">
            <v>0.269230769230769</v>
          </cell>
          <cell r="AB709">
            <v>5912</v>
          </cell>
          <cell r="AC709">
            <v>41970.692307692298</v>
          </cell>
          <cell r="AF709">
            <v>7597</v>
          </cell>
          <cell r="AH709">
            <v>25000</v>
          </cell>
          <cell r="AI709">
            <v>474.59055000000001</v>
          </cell>
          <cell r="AJ709">
            <v>8734963</v>
          </cell>
          <cell r="AK709">
            <v>3144015</v>
          </cell>
          <cell r="AL709">
            <v>7.1350164000000002E-3</v>
          </cell>
          <cell r="AM709">
            <v>3.2930844000000001E-3</v>
          </cell>
          <cell r="AN709">
            <v>1.4818881000000001E-2</v>
          </cell>
          <cell r="AO709">
            <v>3.2930844000000001E-3</v>
          </cell>
          <cell r="AP709">
            <v>1.5873016</v>
          </cell>
          <cell r="AQ709">
            <v>19.047619000000001</v>
          </cell>
          <cell r="AR709">
            <v>3.1746032</v>
          </cell>
          <cell r="AS709">
            <v>67.063491999999997</v>
          </cell>
          <cell r="AT709">
            <v>2.3809524</v>
          </cell>
          <cell r="AU709">
            <v>5.5555553</v>
          </cell>
          <cell r="AV709">
            <v>0</v>
          </cell>
          <cell r="AW709">
            <v>1.1904762</v>
          </cell>
        </row>
        <row r="710">
          <cell r="A710">
            <v>3990</v>
          </cell>
          <cell r="B710" t="str">
            <v>Florence - Darlington Technical College</v>
          </cell>
          <cell r="C710">
            <v>3</v>
          </cell>
          <cell r="D710" t="str">
            <v>SC</v>
          </cell>
          <cell r="E710">
            <v>45</v>
          </cell>
          <cell r="F710">
            <v>1302</v>
          </cell>
          <cell r="G710" t="str">
            <v>Florence</v>
          </cell>
          <cell r="H710">
            <v>45041</v>
          </cell>
          <cell r="I710" t="str">
            <v>Florence</v>
          </cell>
          <cell r="J710">
            <v>29501</v>
          </cell>
          <cell r="K710">
            <v>9</v>
          </cell>
          <cell r="L710" t="str">
            <v>Two-year (public and private not-for-profit)</v>
          </cell>
          <cell r="M710">
            <v>1</v>
          </cell>
          <cell r="N710">
            <v>2</v>
          </cell>
          <cell r="O710">
            <v>1</v>
          </cell>
          <cell r="P710">
            <v>999</v>
          </cell>
          <cell r="Q710">
            <v>2634.1736000000001</v>
          </cell>
          <cell r="R710">
            <v>2754.2462999999998</v>
          </cell>
          <cell r="S710">
            <v>0</v>
          </cell>
          <cell r="T710">
            <v>0</v>
          </cell>
          <cell r="U710">
            <v>0</v>
          </cell>
          <cell r="V710">
            <v>5991</v>
          </cell>
          <cell r="W710">
            <v>3814</v>
          </cell>
          <cell r="X710">
            <v>4198</v>
          </cell>
          <cell r="Y710">
            <v>1800</v>
          </cell>
          <cell r="Z710">
            <v>0.11597374179431</v>
          </cell>
          <cell r="AA710">
            <v>0.114139693356047</v>
          </cell>
          <cell r="AB710">
            <v>5525</v>
          </cell>
          <cell r="AC710">
            <v>41224.113207547103</v>
          </cell>
          <cell r="AF710">
            <v>5540</v>
          </cell>
          <cell r="AH710">
            <v>25100</v>
          </cell>
          <cell r="AJ710">
            <v>15250564</v>
          </cell>
          <cell r="AK710">
            <v>10449609</v>
          </cell>
          <cell r="AL710">
            <v>5.2438383000000003E-3</v>
          </cell>
          <cell r="AM710">
            <v>0.44022023999999998</v>
          </cell>
          <cell r="AN710">
            <v>3.6706869000000001E-3</v>
          </cell>
          <cell r="AO710">
            <v>0</v>
          </cell>
          <cell r="AP710">
            <v>0</v>
          </cell>
          <cell r="AQ710">
            <v>13.539192999999999</v>
          </cell>
          <cell r="AR710">
            <v>41.092635999999999</v>
          </cell>
          <cell r="AS710">
            <v>8.3135394999999992</v>
          </cell>
          <cell r="AT710">
            <v>12.826603</v>
          </cell>
          <cell r="AU710">
            <v>13.064133999999999</v>
          </cell>
          <cell r="AV710">
            <v>0</v>
          </cell>
          <cell r="AW710">
            <v>11.163895999999999</v>
          </cell>
        </row>
        <row r="711">
          <cell r="A711">
            <v>1480</v>
          </cell>
          <cell r="B711" t="str">
            <v>Florida Agricultural &amp; Mechanical University</v>
          </cell>
          <cell r="C711">
            <v>3</v>
          </cell>
          <cell r="D711" t="str">
            <v>FL</v>
          </cell>
          <cell r="E711">
            <v>12</v>
          </cell>
          <cell r="F711">
            <v>9900</v>
          </cell>
          <cell r="G711" t="str">
            <v>Tallahassee</v>
          </cell>
          <cell r="H711">
            <v>12073</v>
          </cell>
          <cell r="I711" t="str">
            <v>Leon</v>
          </cell>
          <cell r="J711">
            <v>32307</v>
          </cell>
          <cell r="K711">
            <v>5</v>
          </cell>
          <cell r="L711" t="str">
            <v>Selective public</v>
          </cell>
          <cell r="M711">
            <v>1</v>
          </cell>
          <cell r="N711">
            <v>1</v>
          </cell>
          <cell r="O711">
            <v>1</v>
          </cell>
          <cell r="P711">
            <v>4</v>
          </cell>
          <cell r="Q711">
            <v>5393.1304</v>
          </cell>
          <cell r="R711">
            <v>6952.1981999999998</v>
          </cell>
          <cell r="S711">
            <v>0</v>
          </cell>
          <cell r="T711">
            <v>1</v>
          </cell>
          <cell r="U711">
            <v>0</v>
          </cell>
          <cell r="V711">
            <v>8930</v>
          </cell>
          <cell r="W711">
            <v>12126</v>
          </cell>
          <cell r="X711">
            <v>5785</v>
          </cell>
          <cell r="Y711">
            <v>2423</v>
          </cell>
          <cell r="Z711">
            <v>0.40938511326860799</v>
          </cell>
          <cell r="AA711">
            <v>0.42981945253348802</v>
          </cell>
          <cell r="AB711">
            <v>7994</v>
          </cell>
          <cell r="AC711">
            <v>57534.430327868802</v>
          </cell>
          <cell r="AD711">
            <v>941.5</v>
          </cell>
          <cell r="AE711">
            <v>985</v>
          </cell>
          <cell r="AF711">
            <v>10326</v>
          </cell>
          <cell r="AG711">
            <v>0.55000000999999998</v>
          </cell>
          <cell r="AH711">
            <v>37300</v>
          </cell>
          <cell r="AJ711">
            <v>83865310</v>
          </cell>
          <cell r="AK711">
            <v>72658544</v>
          </cell>
          <cell r="AL711">
            <v>5.4170167999999996E-3</v>
          </cell>
          <cell r="AM711">
            <v>0.94256097000000005</v>
          </cell>
          <cell r="AN711">
            <v>8.6859064000000003E-3</v>
          </cell>
          <cell r="AO711">
            <v>7.4717472E-3</v>
          </cell>
          <cell r="AP711">
            <v>4.0370616999999998</v>
          </cell>
          <cell r="AQ711">
            <v>14.228987999999999</v>
          </cell>
          <cell r="AR711">
            <v>13.964262</v>
          </cell>
          <cell r="AS711">
            <v>3.1105227000000002</v>
          </cell>
          <cell r="AT711">
            <v>8.7359370999999992</v>
          </cell>
          <cell r="AU711">
            <v>25.678357999999999</v>
          </cell>
          <cell r="AV711">
            <v>30.244871</v>
          </cell>
          <cell r="AW711">
            <v>0</v>
          </cell>
        </row>
        <row r="712">
          <cell r="A712">
            <v>1481</v>
          </cell>
          <cell r="B712" t="str">
            <v>Florida Atlantic University</v>
          </cell>
          <cell r="C712">
            <v>3</v>
          </cell>
          <cell r="D712" t="str">
            <v>FL</v>
          </cell>
          <cell r="E712">
            <v>12</v>
          </cell>
          <cell r="F712">
            <v>7100</v>
          </cell>
          <cell r="G712" t="str">
            <v>Port St. Lucie</v>
          </cell>
          <cell r="H712">
            <v>12099</v>
          </cell>
          <cell r="I712" t="str">
            <v>Palm Beach</v>
          </cell>
          <cell r="J712">
            <v>33431</v>
          </cell>
          <cell r="K712">
            <v>5</v>
          </cell>
          <cell r="L712" t="str">
            <v>Selective public</v>
          </cell>
          <cell r="M712">
            <v>1</v>
          </cell>
          <cell r="N712">
            <v>1</v>
          </cell>
          <cell r="O712">
            <v>1</v>
          </cell>
          <cell r="P712">
            <v>4</v>
          </cell>
          <cell r="Q712">
            <v>4581.6328000000003</v>
          </cell>
          <cell r="R712">
            <v>4695.1157000000003</v>
          </cell>
          <cell r="S712">
            <v>0</v>
          </cell>
          <cell r="T712">
            <v>0</v>
          </cell>
          <cell r="U712">
            <v>0</v>
          </cell>
          <cell r="V712">
            <v>25790</v>
          </cell>
          <cell r="W712">
            <v>21046</v>
          </cell>
          <cell r="X712">
            <v>4831</v>
          </cell>
          <cell r="Y712">
            <v>2397</v>
          </cell>
          <cell r="Z712">
            <v>0.41045649629340603</v>
          </cell>
          <cell r="AA712">
            <v>0.38261738261738198</v>
          </cell>
          <cell r="AB712">
            <v>7962</v>
          </cell>
          <cell r="AC712">
            <v>59223.232011747401</v>
          </cell>
          <cell r="AD712">
            <v>1050</v>
          </cell>
          <cell r="AE712">
            <v>1030</v>
          </cell>
          <cell r="AF712">
            <v>10215</v>
          </cell>
          <cell r="AG712">
            <v>0.52270000999999999</v>
          </cell>
          <cell r="AH712">
            <v>41400</v>
          </cell>
          <cell r="AJ712">
            <v>153800029</v>
          </cell>
          <cell r="AK712">
            <v>96134328</v>
          </cell>
          <cell r="AL712">
            <v>4.2866941999999998E-2</v>
          </cell>
          <cell r="AM712">
            <v>0.15357794999999999</v>
          </cell>
          <cell r="AN712">
            <v>0.11899862999999999</v>
          </cell>
          <cell r="AO712">
            <v>5.4583903000000003E-2</v>
          </cell>
          <cell r="AP712">
            <v>10.448213000000001</v>
          </cell>
          <cell r="AQ712">
            <v>23.77347</v>
          </cell>
          <cell r="AR712">
            <v>7.6620230999999999</v>
          </cell>
          <cell r="AS712">
            <v>6.1477895</v>
          </cell>
          <cell r="AT712">
            <v>7.3288918000000001</v>
          </cell>
          <cell r="AU712">
            <v>16.626287000000001</v>
          </cell>
          <cell r="AV712">
            <v>28.013324999999998</v>
          </cell>
          <cell r="AW712">
            <v>0</v>
          </cell>
        </row>
        <row r="713">
          <cell r="A713">
            <v>23058</v>
          </cell>
          <cell r="B713" t="str">
            <v>Florida Career College</v>
          </cell>
          <cell r="C713">
            <v>3</v>
          </cell>
          <cell r="D713" t="str">
            <v>FL</v>
          </cell>
          <cell r="E713">
            <v>12</v>
          </cell>
          <cell r="F713">
            <v>7000</v>
          </cell>
          <cell r="G713" t="str">
            <v>Miami</v>
          </cell>
          <cell r="H713">
            <v>12086</v>
          </cell>
          <cell r="J713">
            <v>33174</v>
          </cell>
          <cell r="K713">
            <v>10</v>
          </cell>
          <cell r="L713" t="str">
            <v>Four-year for-profit</v>
          </cell>
          <cell r="M713">
            <v>3</v>
          </cell>
          <cell r="N713">
            <v>1</v>
          </cell>
          <cell r="O713">
            <v>0</v>
          </cell>
          <cell r="P713">
            <v>999</v>
          </cell>
          <cell r="Q713">
            <v>2560.0803000000001</v>
          </cell>
          <cell r="R713">
            <v>2040.4938999999999</v>
          </cell>
          <cell r="S713">
            <v>0</v>
          </cell>
          <cell r="T713">
            <v>0</v>
          </cell>
          <cell r="U713">
            <v>0</v>
          </cell>
          <cell r="V713">
            <v>5818</v>
          </cell>
          <cell r="W713">
            <v>971</v>
          </cell>
          <cell r="X713">
            <v>18184</v>
          </cell>
          <cell r="Y713">
            <v>6220</v>
          </cell>
          <cell r="Z713">
            <v>0.36723163841807899</v>
          </cell>
          <cell r="AA713">
            <v>0.85974025974025903</v>
          </cell>
          <cell r="AB713">
            <v>3886</v>
          </cell>
          <cell r="AF713">
            <v>41743</v>
          </cell>
          <cell r="AH713">
            <v>34300</v>
          </cell>
          <cell r="AJ713">
            <v>15096001</v>
          </cell>
          <cell r="AK713">
            <v>2738178</v>
          </cell>
          <cell r="AL713">
            <v>7.2090629999999999E-3</v>
          </cell>
          <cell r="AM713">
            <v>0.17198764</v>
          </cell>
          <cell r="AN713">
            <v>0.60350155999999999</v>
          </cell>
          <cell r="AO713">
            <v>4.2224511999999999E-2</v>
          </cell>
          <cell r="AP713">
            <v>0</v>
          </cell>
          <cell r="AQ713">
            <v>21.232876000000001</v>
          </cell>
          <cell r="AR713">
            <v>0</v>
          </cell>
          <cell r="AS713">
            <v>0</v>
          </cell>
          <cell r="AT713">
            <v>0</v>
          </cell>
          <cell r="AU713">
            <v>27.397261</v>
          </cell>
          <cell r="AV713">
            <v>0</v>
          </cell>
          <cell r="AW713">
            <v>51.369861999999998</v>
          </cell>
        </row>
        <row r="714">
          <cell r="A714">
            <v>1482</v>
          </cell>
          <cell r="B714" t="str">
            <v>Florida College</v>
          </cell>
          <cell r="C714">
            <v>3</v>
          </cell>
          <cell r="D714" t="str">
            <v>FL</v>
          </cell>
          <cell r="E714">
            <v>12</v>
          </cell>
          <cell r="F714">
            <v>6700</v>
          </cell>
          <cell r="G714" t="str">
            <v>Tampa</v>
          </cell>
          <cell r="H714">
            <v>12057</v>
          </cell>
          <cell r="I714" t="str">
            <v>Hillsborough</v>
          </cell>
          <cell r="J714">
            <v>33617</v>
          </cell>
          <cell r="K714">
            <v>8</v>
          </cell>
          <cell r="L714" t="str">
            <v>Nonselective four-year private not-for-profit</v>
          </cell>
          <cell r="M714">
            <v>2</v>
          </cell>
          <cell r="N714">
            <v>1</v>
          </cell>
          <cell r="O714">
            <v>0</v>
          </cell>
          <cell r="P714">
            <v>999</v>
          </cell>
          <cell r="Q714">
            <v>5366.9188999999997</v>
          </cell>
          <cell r="R714">
            <v>7694.3296</v>
          </cell>
          <cell r="S714">
            <v>0</v>
          </cell>
          <cell r="T714">
            <v>0</v>
          </cell>
          <cell r="U714">
            <v>0</v>
          </cell>
          <cell r="V714">
            <v>558</v>
          </cell>
          <cell r="W714">
            <v>537</v>
          </cell>
          <cell r="X714">
            <v>15330</v>
          </cell>
          <cell r="Y714">
            <v>7700</v>
          </cell>
          <cell r="Z714">
            <v>0.49781659388646199</v>
          </cell>
          <cell r="AA714">
            <v>1</v>
          </cell>
          <cell r="AB714">
            <v>6334</v>
          </cell>
          <cell r="AC714">
            <v>42482.709677419298</v>
          </cell>
          <cell r="AD714">
            <v>1055</v>
          </cell>
          <cell r="AE714">
            <v>1065</v>
          </cell>
          <cell r="AF714">
            <v>15421</v>
          </cell>
          <cell r="AG714">
            <v>0.41249998999999998</v>
          </cell>
          <cell r="AH714">
            <v>36900</v>
          </cell>
          <cell r="AJ714">
            <v>3770965</v>
          </cell>
          <cell r="AK714">
            <v>2668445</v>
          </cell>
          <cell r="AL714">
            <v>1.8621974E-3</v>
          </cell>
          <cell r="AM714">
            <v>1.3035382E-2</v>
          </cell>
          <cell r="AN714">
            <v>4.2830541999999999E-2</v>
          </cell>
          <cell r="AO714">
            <v>1.3035382E-2</v>
          </cell>
          <cell r="AP714">
            <v>0</v>
          </cell>
          <cell r="AQ714">
            <v>0</v>
          </cell>
          <cell r="AR714">
            <v>0</v>
          </cell>
          <cell r="AS714">
            <v>96.987953000000005</v>
          </cell>
          <cell r="AT714">
            <v>3.0120482000000002</v>
          </cell>
          <cell r="AU714">
            <v>0</v>
          </cell>
          <cell r="AV714">
            <v>0</v>
          </cell>
          <cell r="AW714">
            <v>0</v>
          </cell>
        </row>
        <row r="715">
          <cell r="A715">
            <v>30086</v>
          </cell>
          <cell r="B715" t="str">
            <v>Florida College Of Natural Health</v>
          </cell>
          <cell r="C715">
            <v>3</v>
          </cell>
          <cell r="D715" t="str">
            <v>FL</v>
          </cell>
          <cell r="E715">
            <v>12</v>
          </cell>
          <cell r="F715">
            <v>7400</v>
          </cell>
          <cell r="G715" t="str">
            <v>Orlando</v>
          </cell>
          <cell r="H715">
            <v>12095</v>
          </cell>
          <cell r="I715" t="str">
            <v>Orange</v>
          </cell>
          <cell r="J715">
            <v>32751</v>
          </cell>
          <cell r="K715">
            <v>11</v>
          </cell>
          <cell r="L715" t="str">
            <v>Two-year for-profit</v>
          </cell>
          <cell r="M715">
            <v>3</v>
          </cell>
          <cell r="N715">
            <v>2</v>
          </cell>
          <cell r="O715">
            <v>0</v>
          </cell>
          <cell r="P715">
            <v>999</v>
          </cell>
          <cell r="Q715">
            <v>4778.2025999999996</v>
          </cell>
          <cell r="R715">
            <v>17974.886999999999</v>
          </cell>
          <cell r="S715">
            <v>0</v>
          </cell>
          <cell r="T715">
            <v>0</v>
          </cell>
          <cell r="U715">
            <v>0</v>
          </cell>
          <cell r="V715">
            <v>970</v>
          </cell>
          <cell r="W715">
            <v>954</v>
          </cell>
          <cell r="Z715">
            <v>0.72314507198228095</v>
          </cell>
          <cell r="AA715">
            <v>0.14226804123711301</v>
          </cell>
          <cell r="AB715">
            <v>3628.5297999999998</v>
          </cell>
          <cell r="AC715">
            <v>31979.035714285699</v>
          </cell>
          <cell r="AF715">
            <v>18250.881000000001</v>
          </cell>
          <cell r="AH715">
            <v>24300</v>
          </cell>
          <cell r="AJ715">
            <v>5087159</v>
          </cell>
          <cell r="AK715">
            <v>1262096</v>
          </cell>
          <cell r="AL715">
            <v>7.3375259999999996E-3</v>
          </cell>
          <cell r="AM715">
            <v>8.7002098999999999E-2</v>
          </cell>
          <cell r="AN715">
            <v>0.24318658000000001</v>
          </cell>
          <cell r="AO715">
            <v>4.1928720000000003E-3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100</v>
          </cell>
        </row>
        <row r="716">
          <cell r="A716">
            <v>1501</v>
          </cell>
          <cell r="B716" t="str">
            <v>Florida Gateway College</v>
          </cell>
          <cell r="C716">
            <v>3</v>
          </cell>
          <cell r="D716" t="str">
            <v>FL</v>
          </cell>
          <cell r="E716">
            <v>12</v>
          </cell>
          <cell r="F716">
            <v>7700</v>
          </cell>
          <cell r="G716" t="str">
            <v>Lake City</v>
          </cell>
          <cell r="H716">
            <v>12023</v>
          </cell>
          <cell r="I716" t="str">
            <v>Columbia</v>
          </cell>
          <cell r="J716">
            <v>32025</v>
          </cell>
          <cell r="K716">
            <v>7</v>
          </cell>
          <cell r="L716" t="str">
            <v>Nonselective four-year public</v>
          </cell>
          <cell r="M716">
            <v>1</v>
          </cell>
          <cell r="N716">
            <v>1</v>
          </cell>
          <cell r="O716">
            <v>1</v>
          </cell>
          <cell r="P716">
            <v>999</v>
          </cell>
          <cell r="Q716">
            <v>3115.3652000000002</v>
          </cell>
          <cell r="R716">
            <v>3019.7898</v>
          </cell>
          <cell r="S716">
            <v>0</v>
          </cell>
          <cell r="T716">
            <v>0</v>
          </cell>
          <cell r="U716">
            <v>0</v>
          </cell>
          <cell r="V716">
            <v>3057</v>
          </cell>
          <cell r="W716">
            <v>2143</v>
          </cell>
          <cell r="X716">
            <v>3100</v>
          </cell>
          <cell r="Y716">
            <v>1295</v>
          </cell>
          <cell r="AA716">
            <v>0.49717514124293699</v>
          </cell>
          <cell r="AB716">
            <v>5435</v>
          </cell>
          <cell r="AC716">
            <v>38760.963636363602</v>
          </cell>
          <cell r="AF716">
            <v>4010</v>
          </cell>
          <cell r="AH716">
            <v>30200</v>
          </cell>
          <cell r="AI716">
            <v>1585.9869000000001</v>
          </cell>
          <cell r="AJ716">
            <v>9238168</v>
          </cell>
          <cell r="AK716">
            <v>6978776</v>
          </cell>
          <cell r="AL716">
            <v>1.0265982999999999E-2</v>
          </cell>
          <cell r="AM716">
            <v>0.104993</v>
          </cell>
          <cell r="AN716">
            <v>2.4265049E-2</v>
          </cell>
          <cell r="AO716">
            <v>7.9328044999999996E-3</v>
          </cell>
          <cell r="AP716">
            <v>0</v>
          </cell>
          <cell r="AQ716">
            <v>4.9222798000000001</v>
          </cell>
          <cell r="AR716">
            <v>18.264247999999998</v>
          </cell>
          <cell r="AS716">
            <v>22.279793000000002</v>
          </cell>
          <cell r="AT716">
            <v>37.305698</v>
          </cell>
          <cell r="AU716">
            <v>12.694300999999999</v>
          </cell>
          <cell r="AV716">
            <v>0</v>
          </cell>
          <cell r="AW716">
            <v>4.5336790000000002</v>
          </cell>
        </row>
        <row r="717">
          <cell r="A717">
            <v>32553</v>
          </cell>
          <cell r="B717" t="str">
            <v>Florida Gulf Coast University</v>
          </cell>
          <cell r="C717">
            <v>3</v>
          </cell>
          <cell r="D717" t="str">
            <v>FL</v>
          </cell>
          <cell r="E717">
            <v>12</v>
          </cell>
          <cell r="F717">
            <v>7200</v>
          </cell>
          <cell r="G717" t="str">
            <v>Cape Coral</v>
          </cell>
          <cell r="H717">
            <v>12071</v>
          </cell>
          <cell r="I717" t="str">
            <v>Lee</v>
          </cell>
          <cell r="J717">
            <v>33965</v>
          </cell>
          <cell r="K717">
            <v>5</v>
          </cell>
          <cell r="L717" t="str">
            <v>Selective public</v>
          </cell>
          <cell r="M717">
            <v>1</v>
          </cell>
          <cell r="N717">
            <v>1</v>
          </cell>
          <cell r="O717">
            <v>1</v>
          </cell>
          <cell r="P717">
            <v>4</v>
          </cell>
          <cell r="Q717">
            <v>5318.9390000000003</v>
          </cell>
          <cell r="R717">
            <v>4998.5591000000004</v>
          </cell>
          <cell r="S717">
            <v>0</v>
          </cell>
          <cell r="T717">
            <v>0</v>
          </cell>
          <cell r="U717">
            <v>0</v>
          </cell>
          <cell r="V717">
            <v>12907</v>
          </cell>
          <cell r="W717">
            <v>3664</v>
          </cell>
          <cell r="X717">
            <v>6118</v>
          </cell>
          <cell r="Y717">
            <v>2192</v>
          </cell>
          <cell r="Z717">
            <v>0.44161232957913399</v>
          </cell>
          <cell r="AA717">
            <v>0.36858006042295999</v>
          </cell>
          <cell r="AB717">
            <v>7382</v>
          </cell>
          <cell r="AC717">
            <v>52889.1719745222</v>
          </cell>
          <cell r="AD717">
            <v>1050</v>
          </cell>
          <cell r="AE717">
            <v>1025</v>
          </cell>
          <cell r="AF717">
            <v>10778</v>
          </cell>
          <cell r="AG717">
            <v>0.34209999000000002</v>
          </cell>
          <cell r="AH717">
            <v>41200</v>
          </cell>
          <cell r="AI717">
            <v>3901.04</v>
          </cell>
          <cell r="AJ717">
            <v>64410715</v>
          </cell>
          <cell r="AK717">
            <v>17201932</v>
          </cell>
          <cell r="AL717">
            <v>1.477998E-2</v>
          </cell>
          <cell r="AM717">
            <v>4.4004030999999999E-2</v>
          </cell>
          <cell r="AN717">
            <v>8.4313065000000006E-2</v>
          </cell>
          <cell r="AO717">
            <v>7.3899901000000004E-3</v>
          </cell>
          <cell r="AP717">
            <v>0</v>
          </cell>
          <cell r="AQ717">
            <v>25.352112000000002</v>
          </cell>
          <cell r="AR717">
            <v>17.183098000000001</v>
          </cell>
          <cell r="AS717">
            <v>13.802816999999999</v>
          </cell>
          <cell r="AT717">
            <v>12.676056000000001</v>
          </cell>
          <cell r="AU717">
            <v>0</v>
          </cell>
          <cell r="AV717">
            <v>30.985916</v>
          </cell>
          <cell r="AW717">
            <v>0</v>
          </cell>
        </row>
        <row r="718">
          <cell r="A718">
            <v>1469</v>
          </cell>
          <cell r="B718" t="str">
            <v>Florida Institute Of Technology</v>
          </cell>
          <cell r="C718">
            <v>3</v>
          </cell>
          <cell r="D718" t="str">
            <v>FL</v>
          </cell>
          <cell r="E718">
            <v>12</v>
          </cell>
          <cell r="F718">
            <v>7300</v>
          </cell>
          <cell r="G718" t="str">
            <v>Palm Bay</v>
          </cell>
          <cell r="H718">
            <v>12009</v>
          </cell>
          <cell r="I718" t="str">
            <v>Brevard</v>
          </cell>
          <cell r="J718">
            <v>32901</v>
          </cell>
          <cell r="K718">
            <v>6</v>
          </cell>
          <cell r="L718" t="str">
            <v>Selective private</v>
          </cell>
          <cell r="M718">
            <v>2</v>
          </cell>
          <cell r="N718">
            <v>1</v>
          </cell>
          <cell r="O718">
            <v>0</v>
          </cell>
          <cell r="P718">
            <v>3</v>
          </cell>
          <cell r="Q718">
            <v>6340.4408999999996</v>
          </cell>
          <cell r="R718">
            <v>8809.9434000000001</v>
          </cell>
          <cell r="S718">
            <v>0</v>
          </cell>
          <cell r="T718">
            <v>0</v>
          </cell>
          <cell r="U718">
            <v>0</v>
          </cell>
          <cell r="V718">
            <v>3257</v>
          </cell>
          <cell r="W718">
            <v>4248</v>
          </cell>
          <cell r="X718">
            <v>37990</v>
          </cell>
          <cell r="Y718">
            <v>18450</v>
          </cell>
          <cell r="Z718">
            <v>0.54370370370370302</v>
          </cell>
          <cell r="AA718">
            <v>0.53156822810590598</v>
          </cell>
          <cell r="AB718">
            <v>8287.0488000000005</v>
          </cell>
          <cell r="AC718">
            <v>54410.244680850999</v>
          </cell>
          <cell r="AD718">
            <v>1155</v>
          </cell>
          <cell r="AE718">
            <v>1165</v>
          </cell>
          <cell r="AF718">
            <v>27015</v>
          </cell>
          <cell r="AG718">
            <v>0.39550000000000002</v>
          </cell>
          <cell r="AH718">
            <v>53100</v>
          </cell>
          <cell r="AJ718">
            <v>44825998</v>
          </cell>
          <cell r="AK718">
            <v>26337134</v>
          </cell>
          <cell r="AL718">
            <v>2.5086079000000001E-2</v>
          </cell>
          <cell r="AM718">
            <v>4.0334481999999998E-2</v>
          </cell>
          <cell r="AN718">
            <v>4.7712739999999997E-2</v>
          </cell>
          <cell r="AO718">
            <v>0.27250370000000002</v>
          </cell>
          <cell r="AP718">
            <v>0</v>
          </cell>
          <cell r="AQ718">
            <v>7.0588236000000002</v>
          </cell>
          <cell r="AR718">
            <v>0</v>
          </cell>
          <cell r="AS718">
            <v>0.47058823999999999</v>
          </cell>
          <cell r="AT718">
            <v>0</v>
          </cell>
          <cell r="AU718">
            <v>69.176468</v>
          </cell>
          <cell r="AV718">
            <v>7.0588236000000002</v>
          </cell>
          <cell r="AW718">
            <v>16.235294</v>
          </cell>
        </row>
        <row r="719">
          <cell r="A719">
            <v>9635</v>
          </cell>
          <cell r="B719" t="str">
            <v>Florida International University</v>
          </cell>
          <cell r="C719">
            <v>3</v>
          </cell>
          <cell r="D719" t="str">
            <v>FL</v>
          </cell>
          <cell r="E719">
            <v>12</v>
          </cell>
          <cell r="F719">
            <v>7000</v>
          </cell>
          <cell r="G719" t="str">
            <v>Miami</v>
          </cell>
          <cell r="H719">
            <v>12086</v>
          </cell>
          <cell r="J719">
            <v>33199</v>
          </cell>
          <cell r="K719">
            <v>5</v>
          </cell>
          <cell r="L719" t="str">
            <v>Selective public</v>
          </cell>
          <cell r="M719">
            <v>1</v>
          </cell>
          <cell r="N719">
            <v>1</v>
          </cell>
          <cell r="O719">
            <v>1</v>
          </cell>
          <cell r="P719">
            <v>3</v>
          </cell>
          <cell r="Q719">
            <v>2999.4409000000001</v>
          </cell>
          <cell r="R719">
            <v>5691.3062</v>
          </cell>
          <cell r="S719">
            <v>0</v>
          </cell>
          <cell r="T719">
            <v>0</v>
          </cell>
          <cell r="U719">
            <v>0</v>
          </cell>
          <cell r="V719">
            <v>39142</v>
          </cell>
          <cell r="W719">
            <v>31945</v>
          </cell>
          <cell r="X719">
            <v>6497</v>
          </cell>
          <cell r="Y719">
            <v>2409</v>
          </cell>
          <cell r="Z719">
            <v>0.51609907120743004</v>
          </cell>
          <cell r="AA719">
            <v>0.44366197183098499</v>
          </cell>
          <cell r="AB719">
            <v>9653</v>
          </cell>
          <cell r="AC719">
            <v>60073.633838383801</v>
          </cell>
          <cell r="AD719">
            <v>1080</v>
          </cell>
          <cell r="AE719">
            <v>1125</v>
          </cell>
          <cell r="AF719">
            <v>9183</v>
          </cell>
          <cell r="AG719">
            <v>0.56959998999999994</v>
          </cell>
          <cell r="AH719">
            <v>45100</v>
          </cell>
          <cell r="AI719">
            <v>1387.9087999999999</v>
          </cell>
          <cell r="AJ719">
            <v>245298536</v>
          </cell>
          <cell r="AK719">
            <v>104278472</v>
          </cell>
          <cell r="AL719">
            <v>3.5466403000000001E-2</v>
          </cell>
          <cell r="AM719">
            <v>0.14457326000000001</v>
          </cell>
          <cell r="AN719">
            <v>0.54614448999999998</v>
          </cell>
          <cell r="AO719">
            <v>7.1352303000000006E-2</v>
          </cell>
          <cell r="AP719">
            <v>5.6699780999999998</v>
          </cell>
          <cell r="AQ719">
            <v>29.416039999999999</v>
          </cell>
          <cell r="AR719">
            <v>9.9830389000000004</v>
          </cell>
          <cell r="AS719">
            <v>2.8592198</v>
          </cell>
          <cell r="AT719">
            <v>7.7295856000000001</v>
          </cell>
          <cell r="AU719">
            <v>17.591470999999999</v>
          </cell>
          <cell r="AV719">
            <v>26.750665999999999</v>
          </cell>
          <cell r="AW719">
            <v>0</v>
          </cell>
        </row>
        <row r="720">
          <cell r="A720">
            <v>1485</v>
          </cell>
          <cell r="B720" t="str">
            <v>Florida Keys Community College</v>
          </cell>
          <cell r="C720">
            <v>3</v>
          </cell>
          <cell r="D720" t="str">
            <v>FL</v>
          </cell>
          <cell r="E720">
            <v>12</v>
          </cell>
          <cell r="F720">
            <v>7000</v>
          </cell>
          <cell r="G720" t="str">
            <v>Miami</v>
          </cell>
          <cell r="H720">
            <v>12087</v>
          </cell>
          <cell r="I720" t="str">
            <v>Monroe</v>
          </cell>
          <cell r="J720">
            <v>33040</v>
          </cell>
          <cell r="K720">
            <v>9</v>
          </cell>
          <cell r="L720" t="str">
            <v>Two-year (public and private not-for-profit)</v>
          </cell>
          <cell r="M720">
            <v>1</v>
          </cell>
          <cell r="N720">
            <v>2</v>
          </cell>
          <cell r="O720">
            <v>1</v>
          </cell>
          <cell r="P720">
            <v>999</v>
          </cell>
          <cell r="Q720">
            <v>1890.2174</v>
          </cell>
          <cell r="R720">
            <v>3732.0933</v>
          </cell>
          <cell r="S720">
            <v>0</v>
          </cell>
          <cell r="T720">
            <v>0</v>
          </cell>
          <cell r="U720">
            <v>0</v>
          </cell>
          <cell r="V720">
            <v>1139</v>
          </cell>
          <cell r="W720">
            <v>1625</v>
          </cell>
          <cell r="X720">
            <v>3276</v>
          </cell>
          <cell r="Y720">
            <v>1530</v>
          </cell>
          <cell r="Z720">
            <v>0.33613445378151202</v>
          </cell>
          <cell r="AA720">
            <v>0.35616438356164298</v>
          </cell>
          <cell r="AB720">
            <v>6280</v>
          </cell>
          <cell r="AC720">
            <v>36677.806451612902</v>
          </cell>
          <cell r="AF720">
            <v>11951</v>
          </cell>
          <cell r="AH720">
            <v>27100</v>
          </cell>
          <cell r="AI720">
            <v>560.56677000000002</v>
          </cell>
          <cell r="AJ720">
            <v>4882465</v>
          </cell>
          <cell r="AK720">
            <v>2978827</v>
          </cell>
          <cell r="AL720">
            <v>1.2307692E-2</v>
          </cell>
          <cell r="AM720">
            <v>4.1846151999999998E-2</v>
          </cell>
          <cell r="AN720">
            <v>9.4769231999999995E-2</v>
          </cell>
          <cell r="AO720">
            <v>1.2307692E-2</v>
          </cell>
          <cell r="AP720">
            <v>0</v>
          </cell>
          <cell r="AQ720">
            <v>6.9124422000000001</v>
          </cell>
          <cell r="AR720">
            <v>11.981566000000001</v>
          </cell>
          <cell r="AS720">
            <v>41.013824</v>
          </cell>
          <cell r="AT720">
            <v>26.267281000000001</v>
          </cell>
          <cell r="AU720">
            <v>13.824884000000001</v>
          </cell>
          <cell r="AV720">
            <v>0</v>
          </cell>
          <cell r="AW720">
            <v>0</v>
          </cell>
        </row>
        <row r="721">
          <cell r="A721">
            <v>1486</v>
          </cell>
          <cell r="B721" t="str">
            <v>Florida Memorial University</v>
          </cell>
          <cell r="C721">
            <v>3</v>
          </cell>
          <cell r="D721" t="str">
            <v>FL</v>
          </cell>
          <cell r="E721">
            <v>12</v>
          </cell>
          <cell r="F721">
            <v>7000</v>
          </cell>
          <cell r="G721" t="str">
            <v>Miami</v>
          </cell>
          <cell r="H721">
            <v>12086</v>
          </cell>
          <cell r="J721">
            <v>33054</v>
          </cell>
          <cell r="K721">
            <v>6</v>
          </cell>
          <cell r="L721" t="str">
            <v>Selective private</v>
          </cell>
          <cell r="M721">
            <v>2</v>
          </cell>
          <cell r="N721">
            <v>1</v>
          </cell>
          <cell r="O721">
            <v>0</v>
          </cell>
          <cell r="P721">
            <v>5</v>
          </cell>
          <cell r="Q721">
            <v>2873.9753000000001</v>
          </cell>
          <cell r="R721">
            <v>5504.9375</v>
          </cell>
          <cell r="S721">
            <v>0</v>
          </cell>
          <cell r="T721">
            <v>1</v>
          </cell>
          <cell r="U721">
            <v>0</v>
          </cell>
          <cell r="V721">
            <v>1517</v>
          </cell>
          <cell r="W721">
            <v>1985</v>
          </cell>
          <cell r="X721">
            <v>14776</v>
          </cell>
          <cell r="Y721">
            <v>7232</v>
          </cell>
          <cell r="Z721">
            <v>0.396078431372549</v>
          </cell>
          <cell r="AA721">
            <v>0.48067632850241498</v>
          </cell>
          <cell r="AB721">
            <v>6895</v>
          </cell>
          <cell r="AC721">
            <v>47138.156626506003</v>
          </cell>
          <cell r="AF721">
            <v>16142</v>
          </cell>
          <cell r="AG721">
            <v>0.58410001</v>
          </cell>
          <cell r="AH721">
            <v>27700</v>
          </cell>
          <cell r="AJ721">
            <v>8517344</v>
          </cell>
          <cell r="AK721">
            <v>3906374.25</v>
          </cell>
          <cell r="AL721">
            <v>0</v>
          </cell>
          <cell r="AM721">
            <v>0.88413094999999997</v>
          </cell>
          <cell r="AN721">
            <v>3.3249371E-2</v>
          </cell>
          <cell r="AO721">
            <v>7.8085645999999995E-2</v>
          </cell>
          <cell r="AP721">
            <v>11.038961</v>
          </cell>
          <cell r="AQ721">
            <v>22.077922999999998</v>
          </cell>
          <cell r="AR721">
            <v>0</v>
          </cell>
          <cell r="AS721">
            <v>1.9480519000000001</v>
          </cell>
          <cell r="AT721">
            <v>9.0909089999999999</v>
          </cell>
          <cell r="AU721">
            <v>7.7922076999999996</v>
          </cell>
          <cell r="AV721">
            <v>45.454543999999999</v>
          </cell>
          <cell r="AW721">
            <v>2.5974026000000001</v>
          </cell>
        </row>
        <row r="722">
          <cell r="A722">
            <v>25476</v>
          </cell>
          <cell r="B722" t="str">
            <v>Florida National University</v>
          </cell>
          <cell r="C722">
            <v>3</v>
          </cell>
          <cell r="D722" t="str">
            <v>FL</v>
          </cell>
          <cell r="E722">
            <v>12</v>
          </cell>
          <cell r="F722">
            <v>7000</v>
          </cell>
          <cell r="G722" t="str">
            <v>Miami</v>
          </cell>
          <cell r="H722">
            <v>12086</v>
          </cell>
          <cell r="J722">
            <v>33012</v>
          </cell>
          <cell r="K722">
            <v>10</v>
          </cell>
          <cell r="L722" t="str">
            <v>Four-year for-profit</v>
          </cell>
          <cell r="M722">
            <v>3</v>
          </cell>
          <cell r="N722">
            <v>1</v>
          </cell>
          <cell r="O722">
            <v>0</v>
          </cell>
          <cell r="P722">
            <v>999</v>
          </cell>
          <cell r="Q722">
            <v>430.32375999999999</v>
          </cell>
          <cell r="R722">
            <v>3986.3687</v>
          </cell>
          <cell r="S722">
            <v>0</v>
          </cell>
          <cell r="T722">
            <v>0</v>
          </cell>
          <cell r="U722">
            <v>0</v>
          </cell>
          <cell r="V722">
            <v>2420</v>
          </cell>
          <cell r="W722">
            <v>1352</v>
          </cell>
          <cell r="X722">
            <v>13250</v>
          </cell>
          <cell r="AB722">
            <v>3336</v>
          </cell>
          <cell r="AF722">
            <v>19520</v>
          </cell>
          <cell r="AH722">
            <v>22000</v>
          </cell>
          <cell r="AJ722">
            <v>5301618</v>
          </cell>
          <cell r="AK722">
            <v>931136</v>
          </cell>
          <cell r="AL722">
            <v>8.1360944999999997E-3</v>
          </cell>
          <cell r="AM722">
            <v>1.775148E-2</v>
          </cell>
          <cell r="AN722">
            <v>0.92233728999999998</v>
          </cell>
          <cell r="AO722">
            <v>7.3964498000000001E-4</v>
          </cell>
          <cell r="AP722">
            <v>0</v>
          </cell>
          <cell r="AQ722">
            <v>3.8684718999999999</v>
          </cell>
          <cell r="AR722">
            <v>8.5106382000000007</v>
          </cell>
          <cell r="AS722">
            <v>0</v>
          </cell>
          <cell r="AT722">
            <v>2.9013540999999998</v>
          </cell>
          <cell r="AU722">
            <v>15.087040999999999</v>
          </cell>
          <cell r="AV722">
            <v>69.632491999999999</v>
          </cell>
          <cell r="AW722">
            <v>0</v>
          </cell>
        </row>
        <row r="723">
          <cell r="A723">
            <v>1488</v>
          </cell>
          <cell r="B723" t="str">
            <v>Florida Southern College</v>
          </cell>
          <cell r="C723">
            <v>3</v>
          </cell>
          <cell r="D723" t="str">
            <v>FL</v>
          </cell>
          <cell r="E723">
            <v>12</v>
          </cell>
          <cell r="F723">
            <v>6800</v>
          </cell>
          <cell r="G723" t="str">
            <v>Lakeland</v>
          </cell>
          <cell r="H723">
            <v>12105</v>
          </cell>
          <cell r="I723" t="str">
            <v>Polk</v>
          </cell>
          <cell r="J723">
            <v>33801</v>
          </cell>
          <cell r="K723">
            <v>6</v>
          </cell>
          <cell r="L723" t="str">
            <v>Selective private</v>
          </cell>
          <cell r="M723">
            <v>2</v>
          </cell>
          <cell r="N723">
            <v>1</v>
          </cell>
          <cell r="O723">
            <v>0</v>
          </cell>
          <cell r="P723">
            <v>4</v>
          </cell>
          <cell r="Q723">
            <v>3303.5043999999998</v>
          </cell>
          <cell r="R723">
            <v>6268.1347999999998</v>
          </cell>
          <cell r="S723">
            <v>0</v>
          </cell>
          <cell r="T723">
            <v>0</v>
          </cell>
          <cell r="U723">
            <v>0</v>
          </cell>
          <cell r="V723">
            <v>2416</v>
          </cell>
          <cell r="W723">
            <v>2382</v>
          </cell>
          <cell r="X723">
            <v>29990</v>
          </cell>
          <cell r="Y723">
            <v>12950</v>
          </cell>
          <cell r="Z723">
            <v>0.58156028368794299</v>
          </cell>
          <cell r="AA723">
            <v>0.56986899563318705</v>
          </cell>
          <cell r="AB723">
            <v>7152</v>
          </cell>
          <cell r="AC723">
            <v>48640.4672897196</v>
          </cell>
          <cell r="AD723">
            <v>1130</v>
          </cell>
          <cell r="AE723">
            <v>1055</v>
          </cell>
          <cell r="AF723">
            <v>17742</v>
          </cell>
          <cell r="AG723">
            <v>0.50109999999999999</v>
          </cell>
          <cell r="AH723">
            <v>37600</v>
          </cell>
          <cell r="AJ723">
            <v>14924751</v>
          </cell>
          <cell r="AK723">
            <v>7798188.5</v>
          </cell>
          <cell r="AL723">
            <v>1.1568123E-2</v>
          </cell>
          <cell r="AM723">
            <v>6.6409595000000002E-2</v>
          </cell>
          <cell r="AN723">
            <v>4.5415595000000003E-2</v>
          </cell>
          <cell r="AO723">
            <v>3.7275065000000003E-2</v>
          </cell>
          <cell r="AP723">
            <v>6.4080944000000004</v>
          </cell>
          <cell r="AQ723">
            <v>34.232716000000003</v>
          </cell>
          <cell r="AR723">
            <v>8.4317036000000005</v>
          </cell>
          <cell r="AS723">
            <v>5.5649242000000001</v>
          </cell>
          <cell r="AT723">
            <v>4.3844856999999999</v>
          </cell>
          <cell r="AU723">
            <v>10.623946</v>
          </cell>
          <cell r="AV723">
            <v>30.354132</v>
          </cell>
          <cell r="AW723">
            <v>0</v>
          </cell>
        </row>
        <row r="724">
          <cell r="A724">
            <v>1484</v>
          </cell>
          <cell r="B724" t="str">
            <v>Florida State College At Jacksonville</v>
          </cell>
          <cell r="C724">
            <v>3</v>
          </cell>
          <cell r="D724" t="str">
            <v>FL</v>
          </cell>
          <cell r="E724">
            <v>12</v>
          </cell>
          <cell r="F724">
            <v>7600</v>
          </cell>
          <cell r="G724" t="str">
            <v>Jacksonville</v>
          </cell>
          <cell r="H724">
            <v>12031</v>
          </cell>
          <cell r="I724" t="str">
            <v>Duval</v>
          </cell>
          <cell r="J724">
            <v>32202</v>
          </cell>
          <cell r="K724">
            <v>7</v>
          </cell>
          <cell r="L724" t="str">
            <v>Nonselective four-year public</v>
          </cell>
          <cell r="M724">
            <v>1</v>
          </cell>
          <cell r="N724">
            <v>1</v>
          </cell>
          <cell r="O724">
            <v>1</v>
          </cell>
          <cell r="P724">
            <v>999</v>
          </cell>
          <cell r="Q724">
            <v>2158.9749000000002</v>
          </cell>
          <cell r="R724">
            <v>2455.2492999999999</v>
          </cell>
          <cell r="S724">
            <v>0</v>
          </cell>
          <cell r="T724">
            <v>0</v>
          </cell>
          <cell r="U724">
            <v>0</v>
          </cell>
          <cell r="V724">
            <v>28134</v>
          </cell>
          <cell r="W724">
            <v>20838</v>
          </cell>
          <cell r="X724">
            <v>2609</v>
          </cell>
          <cell r="Y724">
            <v>1478</v>
          </cell>
          <cell r="AA724">
            <v>0.23799126637554499</v>
          </cell>
          <cell r="AB724">
            <v>5846</v>
          </cell>
          <cell r="AC724">
            <v>45758.817679558</v>
          </cell>
          <cell r="AF724">
            <v>5978</v>
          </cell>
          <cell r="AH724">
            <v>32100</v>
          </cell>
          <cell r="AI724">
            <v>106.9165</v>
          </cell>
          <cell r="AJ724">
            <v>73240756</v>
          </cell>
          <cell r="AK724">
            <v>46266280</v>
          </cell>
          <cell r="AL724">
            <v>4.3046358999999999E-2</v>
          </cell>
          <cell r="AM724">
            <v>0.22055859999999999</v>
          </cell>
          <cell r="AN724">
            <v>4.2086571000000003E-2</v>
          </cell>
          <cell r="AO724">
            <v>1.1853345E-2</v>
          </cell>
          <cell r="AP724">
            <v>0.38066234999999998</v>
          </cell>
          <cell r="AQ724">
            <v>10.277884</v>
          </cell>
          <cell r="AR724">
            <v>15.949752999999999</v>
          </cell>
          <cell r="AS724">
            <v>68.024360999999999</v>
          </cell>
          <cell r="AT724">
            <v>2.0936430000000001</v>
          </cell>
          <cell r="AU724">
            <v>1.2181195</v>
          </cell>
          <cell r="AV724">
            <v>0.11419870999999999</v>
          </cell>
          <cell r="AW724">
            <v>1.941378</v>
          </cell>
        </row>
        <row r="725">
          <cell r="A725">
            <v>1489</v>
          </cell>
          <cell r="B725" t="str">
            <v>Florida State University</v>
          </cell>
          <cell r="C725">
            <v>3</v>
          </cell>
          <cell r="D725" t="str">
            <v>FL</v>
          </cell>
          <cell r="E725">
            <v>12</v>
          </cell>
          <cell r="F725">
            <v>9900</v>
          </cell>
          <cell r="G725" t="str">
            <v>Tallahassee</v>
          </cell>
          <cell r="H725">
            <v>12073</v>
          </cell>
          <cell r="I725" t="str">
            <v>Leon</v>
          </cell>
          <cell r="J725">
            <v>32306</v>
          </cell>
          <cell r="K725">
            <v>5</v>
          </cell>
          <cell r="L725" t="str">
            <v>Selective public</v>
          </cell>
          <cell r="M725">
            <v>1</v>
          </cell>
          <cell r="N725">
            <v>1</v>
          </cell>
          <cell r="O725">
            <v>1</v>
          </cell>
          <cell r="P725">
            <v>3</v>
          </cell>
          <cell r="Q725">
            <v>4481.3603999999996</v>
          </cell>
          <cell r="R725">
            <v>7795.9291999999996</v>
          </cell>
          <cell r="S725">
            <v>0</v>
          </cell>
          <cell r="T725">
            <v>0</v>
          </cell>
          <cell r="U725">
            <v>0</v>
          </cell>
          <cell r="V725">
            <v>32528</v>
          </cell>
          <cell r="W725">
            <v>33971</v>
          </cell>
          <cell r="X725">
            <v>6507</v>
          </cell>
          <cell r="Y725">
            <v>2378</v>
          </cell>
          <cell r="Z725">
            <v>0.76882776686313004</v>
          </cell>
          <cell r="AA725">
            <v>0.63265816454113499</v>
          </cell>
          <cell r="AB725">
            <v>9706</v>
          </cell>
          <cell r="AC725">
            <v>65750.991697416903</v>
          </cell>
          <cell r="AD725">
            <v>1205</v>
          </cell>
          <cell r="AE725">
            <v>1165</v>
          </cell>
          <cell r="AF725">
            <v>11542</v>
          </cell>
          <cell r="AG725">
            <v>0.43189999000000001</v>
          </cell>
          <cell r="AH725">
            <v>44000</v>
          </cell>
          <cell r="AI725">
            <v>9681.2451000000001</v>
          </cell>
          <cell r="AJ725">
            <v>305349091</v>
          </cell>
          <cell r="AK725">
            <v>169677584</v>
          </cell>
          <cell r="AL725">
            <v>2.7164056999999998E-2</v>
          </cell>
          <cell r="AM725">
            <v>0.12253433</v>
          </cell>
          <cell r="AN725">
            <v>7.7088192E-2</v>
          </cell>
          <cell r="AO725">
            <v>1.0473335E-2</v>
          </cell>
          <cell r="AP725">
            <v>10.814116</v>
          </cell>
          <cell r="AQ725">
            <v>27.935010999999999</v>
          </cell>
          <cell r="AR725">
            <v>4.7344512999999999</v>
          </cell>
          <cell r="AS725">
            <v>8.4381552000000006</v>
          </cell>
          <cell r="AT725">
            <v>7.7568134999999998</v>
          </cell>
          <cell r="AU725">
            <v>7.8965759000000002</v>
          </cell>
          <cell r="AV725">
            <v>32.424877000000002</v>
          </cell>
          <cell r="AW725">
            <v>0</v>
          </cell>
        </row>
        <row r="726">
          <cell r="A726">
            <v>22187</v>
          </cell>
          <cell r="B726" t="str">
            <v>Florida Technical College</v>
          </cell>
          <cell r="C726">
            <v>3</v>
          </cell>
          <cell r="D726" t="str">
            <v>FL</v>
          </cell>
          <cell r="E726">
            <v>12</v>
          </cell>
          <cell r="F726">
            <v>7400</v>
          </cell>
          <cell r="G726" t="str">
            <v>Orlando</v>
          </cell>
          <cell r="H726">
            <v>12095</v>
          </cell>
          <cell r="I726" t="str">
            <v>Orange</v>
          </cell>
          <cell r="J726">
            <v>32826</v>
          </cell>
          <cell r="K726">
            <v>10</v>
          </cell>
          <cell r="L726" t="str">
            <v>Four-year for-profit</v>
          </cell>
          <cell r="M726">
            <v>3</v>
          </cell>
          <cell r="N726">
            <v>1</v>
          </cell>
          <cell r="O726">
            <v>0</v>
          </cell>
          <cell r="P726">
            <v>999</v>
          </cell>
          <cell r="Q726">
            <v>623.26093000000003</v>
          </cell>
          <cell r="R726">
            <v>3197.4630999999999</v>
          </cell>
          <cell r="S726">
            <v>0</v>
          </cell>
          <cell r="T726">
            <v>0</v>
          </cell>
          <cell r="U726">
            <v>0</v>
          </cell>
          <cell r="V726">
            <v>4330</v>
          </cell>
          <cell r="W726">
            <v>571</v>
          </cell>
          <cell r="AA726">
            <v>0.53222453222453203</v>
          </cell>
          <cell r="AB726">
            <v>4196</v>
          </cell>
          <cell r="AC726">
            <v>30714.578947368402</v>
          </cell>
          <cell r="AF726">
            <v>13920</v>
          </cell>
          <cell r="AH726">
            <v>26900</v>
          </cell>
          <cell r="AJ726">
            <v>9132785</v>
          </cell>
          <cell r="AK726">
            <v>2204988</v>
          </cell>
          <cell r="AL726">
            <v>8.7565677000000005E-3</v>
          </cell>
          <cell r="AM726">
            <v>0.32224169000000003</v>
          </cell>
          <cell r="AN726">
            <v>0.30472853999999999</v>
          </cell>
          <cell r="AO726">
            <v>5.2539403999999996E-3</v>
          </cell>
          <cell r="AP726">
            <v>0</v>
          </cell>
          <cell r="AQ726">
            <v>35.763888999999999</v>
          </cell>
          <cell r="AR726">
            <v>0</v>
          </cell>
          <cell r="AS726">
            <v>0</v>
          </cell>
          <cell r="AT726">
            <v>0</v>
          </cell>
          <cell r="AU726">
            <v>34.722220999999998</v>
          </cell>
          <cell r="AV726">
            <v>0</v>
          </cell>
          <cell r="AW726">
            <v>29.513888999999999</v>
          </cell>
        </row>
        <row r="727">
          <cell r="A727">
            <v>2464</v>
          </cell>
          <cell r="B727" t="str">
            <v>Fontbonne University</v>
          </cell>
          <cell r="C727">
            <v>2</v>
          </cell>
          <cell r="D727" t="str">
            <v>MO</v>
          </cell>
          <cell r="E727">
            <v>29</v>
          </cell>
          <cell r="F727">
            <v>24701</v>
          </cell>
          <cell r="G727" t="str">
            <v>St. Louis</v>
          </cell>
          <cell r="H727">
            <v>29189</v>
          </cell>
          <cell r="I727" t="str">
            <v>St Louis</v>
          </cell>
          <cell r="J727">
            <v>63105</v>
          </cell>
          <cell r="K727">
            <v>6</v>
          </cell>
          <cell r="L727" t="str">
            <v>Selective private</v>
          </cell>
          <cell r="M727">
            <v>2</v>
          </cell>
          <cell r="N727">
            <v>1</v>
          </cell>
          <cell r="O727">
            <v>0</v>
          </cell>
          <cell r="P727">
            <v>4</v>
          </cell>
          <cell r="Q727">
            <v>2654.5435000000002</v>
          </cell>
          <cell r="R727">
            <v>6155.5785999999998</v>
          </cell>
          <cell r="S727">
            <v>0</v>
          </cell>
          <cell r="T727">
            <v>0</v>
          </cell>
          <cell r="U727">
            <v>0</v>
          </cell>
          <cell r="V727">
            <v>1328</v>
          </cell>
          <cell r="W727">
            <v>2060</v>
          </cell>
          <cell r="X727">
            <v>23130</v>
          </cell>
          <cell r="Y727">
            <v>11856</v>
          </cell>
          <cell r="Z727">
            <v>0.409326424870466</v>
          </cell>
          <cell r="AA727">
            <v>0.54794520547945202</v>
          </cell>
          <cell r="AB727">
            <v>6008</v>
          </cell>
          <cell r="AC727">
            <v>41427.898305084702</v>
          </cell>
          <cell r="AD727">
            <v>1095.5</v>
          </cell>
          <cell r="AF727">
            <v>15848</v>
          </cell>
          <cell r="AG727">
            <v>0.34760001000000001</v>
          </cell>
          <cell r="AH727">
            <v>40200</v>
          </cell>
          <cell r="AJ727">
            <v>14276949</v>
          </cell>
          <cell r="AK727">
            <v>6538795</v>
          </cell>
          <cell r="AL727">
            <v>8.7145967000000005E-3</v>
          </cell>
          <cell r="AM727">
            <v>0.18155410999999999</v>
          </cell>
          <cell r="AN727">
            <v>7.9883803000000003E-3</v>
          </cell>
          <cell r="AO727">
            <v>1.8881625999999999E-2</v>
          </cell>
          <cell r="AP727">
            <v>5.6338029000000001</v>
          </cell>
          <cell r="AQ727">
            <v>54.225352999999998</v>
          </cell>
          <cell r="AR727">
            <v>5.6338029000000001</v>
          </cell>
          <cell r="AS727">
            <v>2.4647887000000002</v>
          </cell>
          <cell r="AT727">
            <v>0.70422536000000002</v>
          </cell>
          <cell r="AU727">
            <v>4.2253522999999999</v>
          </cell>
          <cell r="AV727">
            <v>27.112677000000001</v>
          </cell>
          <cell r="AW727">
            <v>0</v>
          </cell>
        </row>
        <row r="728">
          <cell r="A728">
            <v>19</v>
          </cell>
          <cell r="B728" t="str">
            <v>Foothill-Deanza Community College District</v>
          </cell>
          <cell r="C728">
            <v>4</v>
          </cell>
          <cell r="D728" t="str">
            <v>CA</v>
          </cell>
          <cell r="E728">
            <v>6</v>
          </cell>
          <cell r="F728">
            <v>37500</v>
          </cell>
          <cell r="G728" t="str">
            <v>San Jose</v>
          </cell>
          <cell r="H728">
            <v>6085</v>
          </cell>
          <cell r="I728" t="str">
            <v>Santa Clara</v>
          </cell>
          <cell r="J728">
            <v>95014</v>
          </cell>
          <cell r="K728">
            <v>9</v>
          </cell>
          <cell r="L728" t="str">
            <v>Two-year (public and private not-for-profit)</v>
          </cell>
          <cell r="M728">
            <v>1</v>
          </cell>
          <cell r="N728">
            <v>2</v>
          </cell>
          <cell r="O728">
            <v>1</v>
          </cell>
          <cell r="P728">
            <v>999</v>
          </cell>
          <cell r="Q728">
            <v>4683.7040999999999</v>
          </cell>
          <cell r="R728">
            <v>2830.8366999999998</v>
          </cell>
          <cell r="S728">
            <v>1</v>
          </cell>
          <cell r="T728">
            <v>0</v>
          </cell>
          <cell r="U728">
            <v>0</v>
          </cell>
          <cell r="V728">
            <v>38075</v>
          </cell>
          <cell r="W728">
            <v>36963</v>
          </cell>
          <cell r="X728">
            <v>1545.5017</v>
          </cell>
          <cell r="Y728">
            <v>325.99173000000002</v>
          </cell>
          <cell r="Z728">
            <v>0.6064059131506</v>
          </cell>
          <cell r="AA728">
            <v>0.41650961176027101</v>
          </cell>
          <cell r="AB728">
            <v>8776.7998000000007</v>
          </cell>
          <cell r="AC728">
            <v>64774.030592734198</v>
          </cell>
          <cell r="AF728">
            <v>4373.7143999999998</v>
          </cell>
          <cell r="AH728">
            <v>45156.296999999999</v>
          </cell>
          <cell r="AJ728">
            <v>112242266</v>
          </cell>
          <cell r="AK728">
            <v>74563880</v>
          </cell>
          <cell r="AL728">
            <v>0.305143</v>
          </cell>
          <cell r="AM728">
            <v>3.1166300000000001E-2</v>
          </cell>
          <cell r="AN728">
            <v>0.11019126999999999</v>
          </cell>
          <cell r="AO728">
            <v>3.7415795000000002E-2</v>
          </cell>
          <cell r="AP728">
            <v>3.7288136000000001</v>
          </cell>
          <cell r="AQ728">
            <v>19.171375000000001</v>
          </cell>
          <cell r="AR728">
            <v>15.329567000000001</v>
          </cell>
          <cell r="AS728">
            <v>33.370998</v>
          </cell>
          <cell r="AT728">
            <v>1.7702448</v>
          </cell>
          <cell r="AU728">
            <v>8.9642190999999993</v>
          </cell>
          <cell r="AV728">
            <v>4.8964219</v>
          </cell>
          <cell r="AW728">
            <v>12.768361000000001</v>
          </cell>
        </row>
        <row r="729">
          <cell r="A729">
            <v>2722</v>
          </cell>
          <cell r="B729" t="str">
            <v>Fordham University</v>
          </cell>
          <cell r="C729">
            <v>1</v>
          </cell>
          <cell r="D729" t="str">
            <v>NY</v>
          </cell>
          <cell r="E729">
            <v>36</v>
          </cell>
          <cell r="F729">
            <v>19400</v>
          </cell>
          <cell r="G729" t="str">
            <v>New York</v>
          </cell>
          <cell r="H729">
            <v>36005</v>
          </cell>
          <cell r="I729" t="str">
            <v>Bronx</v>
          </cell>
          <cell r="J729">
            <v>10458</v>
          </cell>
          <cell r="K729">
            <v>4</v>
          </cell>
          <cell r="L729" t="str">
            <v>Highly selective private</v>
          </cell>
          <cell r="M729">
            <v>2</v>
          </cell>
          <cell r="N729">
            <v>1</v>
          </cell>
          <cell r="O729">
            <v>0</v>
          </cell>
          <cell r="P729">
            <v>2</v>
          </cell>
          <cell r="Q729">
            <v>6446.6313</v>
          </cell>
          <cell r="R729">
            <v>12488.938</v>
          </cell>
          <cell r="S729">
            <v>0</v>
          </cell>
          <cell r="T729">
            <v>0</v>
          </cell>
          <cell r="U729">
            <v>0</v>
          </cell>
          <cell r="V729">
            <v>8345</v>
          </cell>
          <cell r="W729">
            <v>13650</v>
          </cell>
          <cell r="X729">
            <v>45238</v>
          </cell>
          <cell r="Y729">
            <v>20660</v>
          </cell>
          <cell r="Z729">
            <v>0.80511363636363598</v>
          </cell>
          <cell r="AA729">
            <v>0.71711026615969498</v>
          </cell>
          <cell r="AB729">
            <v>12679</v>
          </cell>
          <cell r="AC729">
            <v>73734.185128983299</v>
          </cell>
          <cell r="AD729">
            <v>1250</v>
          </cell>
          <cell r="AE729">
            <v>1165</v>
          </cell>
          <cell r="AF729">
            <v>22577</v>
          </cell>
          <cell r="AG729">
            <v>0.52869999000000001</v>
          </cell>
          <cell r="AH729">
            <v>55400</v>
          </cell>
          <cell r="AJ729">
            <v>182222187</v>
          </cell>
          <cell r="AK729">
            <v>93801568</v>
          </cell>
          <cell r="AL729">
            <v>4.7789383999999997E-2</v>
          </cell>
          <cell r="AM729">
            <v>5.2368008000000001E-2</v>
          </cell>
          <cell r="AN729">
            <v>0.11775647</v>
          </cell>
          <cell r="AO729">
            <v>1.3592788999999999E-2</v>
          </cell>
          <cell r="AP729">
            <v>14.334471000000001</v>
          </cell>
          <cell r="AQ729">
            <v>22.269625000000001</v>
          </cell>
          <cell r="AR729">
            <v>0</v>
          </cell>
          <cell r="AS729">
            <v>5.9726963</v>
          </cell>
          <cell r="AT729">
            <v>0.68259387999999999</v>
          </cell>
          <cell r="AU729">
            <v>9.2150172999999995</v>
          </cell>
          <cell r="AV729">
            <v>47.525596999999998</v>
          </cell>
          <cell r="AW729">
            <v>0</v>
          </cell>
        </row>
        <row r="730">
          <cell r="A730">
            <v>5317</v>
          </cell>
          <cell r="B730" t="str">
            <v>Forsyth Technical Community College</v>
          </cell>
          <cell r="C730">
            <v>3</v>
          </cell>
          <cell r="D730" t="str">
            <v>NC</v>
          </cell>
          <cell r="E730">
            <v>37</v>
          </cell>
          <cell r="F730">
            <v>401</v>
          </cell>
          <cell r="G730" t="str">
            <v>Winston-Salem</v>
          </cell>
          <cell r="H730">
            <v>37067</v>
          </cell>
          <cell r="I730" t="str">
            <v>Forsyth</v>
          </cell>
          <cell r="J730">
            <v>27103</v>
          </cell>
          <cell r="K730">
            <v>9</v>
          </cell>
          <cell r="L730" t="str">
            <v>Two-year (public and private not-for-profit)</v>
          </cell>
          <cell r="M730">
            <v>1</v>
          </cell>
          <cell r="N730">
            <v>2</v>
          </cell>
          <cell r="O730">
            <v>1</v>
          </cell>
          <cell r="P730">
            <v>999</v>
          </cell>
          <cell r="Q730">
            <v>2608.5061000000001</v>
          </cell>
          <cell r="R730">
            <v>3930.0740000000001</v>
          </cell>
          <cell r="S730">
            <v>0</v>
          </cell>
          <cell r="T730">
            <v>0</v>
          </cell>
          <cell r="U730">
            <v>0</v>
          </cell>
          <cell r="V730">
            <v>9528</v>
          </cell>
          <cell r="W730">
            <v>5860</v>
          </cell>
          <cell r="X730">
            <v>2056</v>
          </cell>
          <cell r="Y730">
            <v>898</v>
          </cell>
          <cell r="Z730">
            <v>0.14331550802139001</v>
          </cell>
          <cell r="AA730">
            <v>0.33221476510067099</v>
          </cell>
          <cell r="AB730">
            <v>4777</v>
          </cell>
          <cell r="AC730">
            <v>37418.4753086419</v>
          </cell>
          <cell r="AF730">
            <v>5310</v>
          </cell>
          <cell r="AH730">
            <v>25700</v>
          </cell>
          <cell r="AI730">
            <v>155.75783999999999</v>
          </cell>
          <cell r="AJ730">
            <v>31865984</v>
          </cell>
          <cell r="AK730">
            <v>14687270</v>
          </cell>
          <cell r="AL730">
            <v>1.4163823000000001E-2</v>
          </cell>
          <cell r="AM730">
            <v>0.24436859999999999</v>
          </cell>
          <cell r="AN730">
            <v>1.3822526E-2</v>
          </cell>
          <cell r="AO730">
            <v>9.0443688000000008E-3</v>
          </cell>
          <cell r="AP730">
            <v>0</v>
          </cell>
          <cell r="AQ730">
            <v>35.866261000000002</v>
          </cell>
          <cell r="AR730">
            <v>25.227964</v>
          </cell>
          <cell r="AS730">
            <v>8.0547112999999992</v>
          </cell>
          <cell r="AT730">
            <v>4.4072947999999998</v>
          </cell>
          <cell r="AU730">
            <v>12.917933</v>
          </cell>
          <cell r="AV730">
            <v>0</v>
          </cell>
          <cell r="AW730">
            <v>13.525836</v>
          </cell>
        </row>
        <row r="731">
          <cell r="A731">
            <v>1915</v>
          </cell>
          <cell r="B731" t="str">
            <v>Fort Hays State University</v>
          </cell>
          <cell r="C731">
            <v>2</v>
          </cell>
          <cell r="D731" t="str">
            <v>KS</v>
          </cell>
          <cell r="E731">
            <v>20</v>
          </cell>
          <cell r="F731">
            <v>29006</v>
          </cell>
          <cell r="G731" t="str">
            <v>Hays</v>
          </cell>
          <cell r="H731">
            <v>20051</v>
          </cell>
          <cell r="I731" t="str">
            <v>Ellis</v>
          </cell>
          <cell r="J731">
            <v>67601</v>
          </cell>
          <cell r="K731">
            <v>5</v>
          </cell>
          <cell r="L731" t="str">
            <v>Selective public</v>
          </cell>
          <cell r="M731">
            <v>1</v>
          </cell>
          <cell r="N731">
            <v>1</v>
          </cell>
          <cell r="O731">
            <v>1</v>
          </cell>
          <cell r="P731">
            <v>4</v>
          </cell>
          <cell r="Q731">
            <v>3941.2460999999998</v>
          </cell>
          <cell r="R731">
            <v>3106.3173999999999</v>
          </cell>
          <cell r="S731">
            <v>0</v>
          </cell>
          <cell r="T731">
            <v>0</v>
          </cell>
          <cell r="U731">
            <v>0</v>
          </cell>
          <cell r="V731">
            <v>11433</v>
          </cell>
          <cell r="W731">
            <v>5498</v>
          </cell>
          <cell r="X731">
            <v>4469</v>
          </cell>
          <cell r="Y731">
            <v>1743</v>
          </cell>
          <cell r="Z731">
            <v>0.43977591036414498</v>
          </cell>
          <cell r="AA731">
            <v>0.44125326370757101</v>
          </cell>
          <cell r="AB731">
            <v>6488</v>
          </cell>
          <cell r="AC731">
            <v>45892.756000000001</v>
          </cell>
          <cell r="AF731">
            <v>8488</v>
          </cell>
          <cell r="AG731">
            <v>0.10829999999999999</v>
          </cell>
          <cell r="AH731">
            <v>37400</v>
          </cell>
          <cell r="AJ731">
            <v>37162705</v>
          </cell>
          <cell r="AK731">
            <v>22305260</v>
          </cell>
          <cell r="AL731">
            <v>4.0289722E-2</v>
          </cell>
          <cell r="AM731">
            <v>1.3128112000000001E-2</v>
          </cell>
          <cell r="AN731">
            <v>2.7387958E-2</v>
          </cell>
          <cell r="AO731">
            <v>0</v>
          </cell>
          <cell r="AP731">
            <v>8.3941602999999994</v>
          </cell>
          <cell r="AQ731">
            <v>14.720195</v>
          </cell>
          <cell r="AR731">
            <v>15.815085</v>
          </cell>
          <cell r="AS731">
            <v>3.0413625</v>
          </cell>
          <cell r="AT731">
            <v>6.5693431000000002</v>
          </cell>
          <cell r="AU731">
            <v>20.681265</v>
          </cell>
          <cell r="AV731">
            <v>30.778589</v>
          </cell>
          <cell r="AW731">
            <v>0</v>
          </cell>
        </row>
        <row r="732">
          <cell r="A732">
            <v>1353</v>
          </cell>
          <cell r="B732" t="str">
            <v>Fort Lewis College</v>
          </cell>
          <cell r="C732">
            <v>4</v>
          </cell>
          <cell r="D732" t="str">
            <v>CO</v>
          </cell>
          <cell r="E732">
            <v>8</v>
          </cell>
          <cell r="F732">
            <v>35300</v>
          </cell>
          <cell r="G732" t="str">
            <v>Farmington</v>
          </cell>
          <cell r="H732">
            <v>8067</v>
          </cell>
          <cell r="I732" t="str">
            <v>La Plata</v>
          </cell>
          <cell r="J732">
            <v>81301</v>
          </cell>
          <cell r="K732">
            <v>5</v>
          </cell>
          <cell r="L732" t="str">
            <v>Selective public</v>
          </cell>
          <cell r="M732">
            <v>1</v>
          </cell>
          <cell r="N732">
            <v>1</v>
          </cell>
          <cell r="O732">
            <v>1</v>
          </cell>
          <cell r="P732">
            <v>4</v>
          </cell>
          <cell r="Q732">
            <v>2965.6279</v>
          </cell>
          <cell r="R732">
            <v>5315.4926999999998</v>
          </cell>
          <cell r="S732">
            <v>0</v>
          </cell>
          <cell r="T732">
            <v>0</v>
          </cell>
          <cell r="U732">
            <v>0</v>
          </cell>
          <cell r="V732">
            <v>3984</v>
          </cell>
          <cell r="W732">
            <v>4285</v>
          </cell>
          <cell r="X732">
            <v>7252</v>
          </cell>
          <cell r="Y732">
            <v>2331</v>
          </cell>
          <cell r="Z732">
            <v>0.36616454229432199</v>
          </cell>
          <cell r="AA732">
            <v>0.29715302491103202</v>
          </cell>
          <cell r="AB732">
            <v>7028</v>
          </cell>
          <cell r="AC732">
            <v>46224.232044198798</v>
          </cell>
          <cell r="AD732">
            <v>1061</v>
          </cell>
          <cell r="AE732">
            <v>982.5</v>
          </cell>
          <cell r="AF732">
            <v>10617</v>
          </cell>
          <cell r="AG732">
            <v>0.125</v>
          </cell>
          <cell r="AH732">
            <v>34000</v>
          </cell>
          <cell r="AI732">
            <v>125.39042999999999</v>
          </cell>
          <cell r="AJ732">
            <v>19761595</v>
          </cell>
          <cell r="AK732">
            <v>13748591</v>
          </cell>
          <cell r="AL732">
            <v>9.8016336999999995E-3</v>
          </cell>
          <cell r="AM732">
            <v>9.3348891999999999E-3</v>
          </cell>
          <cell r="AN732">
            <v>4.5974329000000001E-2</v>
          </cell>
          <cell r="AO732">
            <v>2.1703618000000001E-2</v>
          </cell>
          <cell r="AP732">
            <v>16.400580999999999</v>
          </cell>
          <cell r="AQ732">
            <v>19.448477</v>
          </cell>
          <cell r="AR732">
            <v>0</v>
          </cell>
          <cell r="AS732">
            <v>24.963715000000001</v>
          </cell>
          <cell r="AT732">
            <v>0</v>
          </cell>
          <cell r="AU732">
            <v>13.352684999999999</v>
          </cell>
          <cell r="AV732">
            <v>25.834543</v>
          </cell>
          <cell r="AW732">
            <v>0</v>
          </cell>
        </row>
        <row r="733">
          <cell r="A733">
            <v>58</v>
          </cell>
          <cell r="B733" t="str">
            <v>Fort Myers Institute Of Technology And Cape Coral Institute Of Technology</v>
          </cell>
          <cell r="C733">
            <v>3</v>
          </cell>
          <cell r="D733" t="str">
            <v>FL</v>
          </cell>
          <cell r="E733">
            <v>12</v>
          </cell>
          <cell r="F733">
            <v>7200</v>
          </cell>
          <cell r="G733" t="str">
            <v>Cape Coral</v>
          </cell>
          <cell r="H733">
            <v>12071</v>
          </cell>
          <cell r="I733" t="str">
            <v>Lee</v>
          </cell>
          <cell r="J733">
            <v>33916</v>
          </cell>
          <cell r="K733">
            <v>9</v>
          </cell>
          <cell r="L733" t="str">
            <v>Two-year (public and private not-for-profit)</v>
          </cell>
          <cell r="M733">
            <v>1</v>
          </cell>
          <cell r="N733">
            <v>2</v>
          </cell>
          <cell r="O733">
            <v>1</v>
          </cell>
          <cell r="P733">
            <v>999</v>
          </cell>
          <cell r="Q733">
            <v>3667.5623000000001</v>
          </cell>
          <cell r="R733">
            <v>6229.8579</v>
          </cell>
          <cell r="S733">
            <v>1</v>
          </cell>
          <cell r="T733">
            <v>0</v>
          </cell>
          <cell r="U733">
            <v>0</v>
          </cell>
          <cell r="V733">
            <v>1146</v>
          </cell>
          <cell r="W733">
            <v>994</v>
          </cell>
          <cell r="Y733">
            <v>1410</v>
          </cell>
          <cell r="Z733">
            <v>0.57124352331606199</v>
          </cell>
          <cell r="AA733">
            <v>0.74540089321776204</v>
          </cell>
          <cell r="AF733">
            <v>5688.4657999999999</v>
          </cell>
          <cell r="AH733">
            <v>26226.701000000001</v>
          </cell>
          <cell r="AJ733">
            <v>5785283.5340314098</v>
          </cell>
          <cell r="AK733">
            <v>2406731.0422535199</v>
          </cell>
          <cell r="AL733">
            <v>4.0241447000000001E-3</v>
          </cell>
          <cell r="AM733">
            <v>0.19114687999999999</v>
          </cell>
          <cell r="AN733">
            <v>0.13480885000000001</v>
          </cell>
          <cell r="AO733">
            <v>0</v>
          </cell>
          <cell r="AP733">
            <v>1.4778325999999999</v>
          </cell>
          <cell r="AQ733">
            <v>21.182265999999998</v>
          </cell>
          <cell r="AR733">
            <v>39.408867000000001</v>
          </cell>
          <cell r="AS733">
            <v>0</v>
          </cell>
          <cell r="AT733">
            <v>0</v>
          </cell>
          <cell r="AU733">
            <v>3.4482757999999998</v>
          </cell>
          <cell r="AV733">
            <v>0</v>
          </cell>
          <cell r="AW733">
            <v>34.482757999999997</v>
          </cell>
        </row>
        <row r="734">
          <cell r="A734">
            <v>1916</v>
          </cell>
          <cell r="B734" t="str">
            <v>Fort Scott Community College</v>
          </cell>
          <cell r="C734">
            <v>2</v>
          </cell>
          <cell r="D734" t="str">
            <v>KS</v>
          </cell>
          <cell r="E734">
            <v>20</v>
          </cell>
          <cell r="F734">
            <v>29901</v>
          </cell>
          <cell r="G734" t="str">
            <v>Joplin</v>
          </cell>
          <cell r="H734">
            <v>20011</v>
          </cell>
          <cell r="I734" t="str">
            <v>Bourbon</v>
          </cell>
          <cell r="J734">
            <v>66701</v>
          </cell>
          <cell r="K734">
            <v>9</v>
          </cell>
          <cell r="L734" t="str">
            <v>Two-year (public and private not-for-profit)</v>
          </cell>
          <cell r="M734">
            <v>1</v>
          </cell>
          <cell r="N734">
            <v>2</v>
          </cell>
          <cell r="O734">
            <v>1</v>
          </cell>
          <cell r="P734">
            <v>999</v>
          </cell>
          <cell r="Q734">
            <v>2835.9016000000001</v>
          </cell>
          <cell r="R734">
            <v>4169.8280999999997</v>
          </cell>
          <cell r="S734">
            <v>0</v>
          </cell>
          <cell r="T734">
            <v>0</v>
          </cell>
          <cell r="U734">
            <v>0</v>
          </cell>
          <cell r="V734">
            <v>1931</v>
          </cell>
          <cell r="W734">
            <v>1677</v>
          </cell>
          <cell r="X734">
            <v>2760</v>
          </cell>
          <cell r="Y734">
            <v>1116</v>
          </cell>
          <cell r="Z734">
            <v>0.67489711934156305</v>
          </cell>
          <cell r="AA734">
            <v>0.45040214477211798</v>
          </cell>
          <cell r="AB734">
            <v>3526</v>
          </cell>
          <cell r="AC734">
            <v>27929.478260869499</v>
          </cell>
          <cell r="AF734">
            <v>4012</v>
          </cell>
          <cell r="AH734">
            <v>26900</v>
          </cell>
          <cell r="AI734">
            <v>2818.9983000000002</v>
          </cell>
          <cell r="AJ734">
            <v>6645552</v>
          </cell>
          <cell r="AK734">
            <v>4200365</v>
          </cell>
          <cell r="AL734">
            <v>1.0733453E-2</v>
          </cell>
          <cell r="AM734">
            <v>5.8437686000000003E-2</v>
          </cell>
          <cell r="AN734">
            <v>1.4907573E-2</v>
          </cell>
          <cell r="AO734">
            <v>7.7519379999999999E-3</v>
          </cell>
          <cell r="AP734">
            <v>0.80971658000000002</v>
          </cell>
          <cell r="AQ734">
            <v>1.3157894999999999</v>
          </cell>
          <cell r="AR734">
            <v>34.919029000000002</v>
          </cell>
          <cell r="AS734">
            <v>5.0607284999999997</v>
          </cell>
          <cell r="AT734">
            <v>0.20242915</v>
          </cell>
          <cell r="AU734">
            <v>1.2145748999999999</v>
          </cell>
          <cell r="AV734">
            <v>6.1740890000000004</v>
          </cell>
          <cell r="AW734">
            <v>50.303642000000004</v>
          </cell>
        </row>
        <row r="735">
          <cell r="A735">
            <v>1566</v>
          </cell>
          <cell r="B735" t="str">
            <v>Fort Valley State University</v>
          </cell>
          <cell r="C735">
            <v>3</v>
          </cell>
          <cell r="D735" t="str">
            <v>GA</v>
          </cell>
          <cell r="E735">
            <v>13</v>
          </cell>
          <cell r="F735">
            <v>8900</v>
          </cell>
          <cell r="G735" t="str">
            <v>Macon</v>
          </cell>
          <cell r="H735">
            <v>13225</v>
          </cell>
          <cell r="I735" t="str">
            <v>Peach</v>
          </cell>
          <cell r="J735">
            <v>31030</v>
          </cell>
          <cell r="K735">
            <v>5</v>
          </cell>
          <cell r="L735" t="str">
            <v>Selective public</v>
          </cell>
          <cell r="M735">
            <v>1</v>
          </cell>
          <cell r="N735">
            <v>1</v>
          </cell>
          <cell r="O735">
            <v>1</v>
          </cell>
          <cell r="P735">
            <v>4</v>
          </cell>
          <cell r="Q735">
            <v>5093.3179</v>
          </cell>
          <cell r="R735">
            <v>4046.8877000000002</v>
          </cell>
          <cell r="S735">
            <v>0</v>
          </cell>
          <cell r="T735">
            <v>1</v>
          </cell>
          <cell r="U735">
            <v>0</v>
          </cell>
          <cell r="V735">
            <v>2858</v>
          </cell>
          <cell r="W735">
            <v>2561</v>
          </cell>
          <cell r="X735">
            <v>6448</v>
          </cell>
          <cell r="Y735">
            <v>2412</v>
          </cell>
          <cell r="Z735">
            <v>0.30225988700564899</v>
          </cell>
          <cell r="AA735">
            <v>0.254833040421792</v>
          </cell>
          <cell r="AB735">
            <v>6189</v>
          </cell>
          <cell r="AC735">
            <v>49767.418439716297</v>
          </cell>
          <cell r="AD735">
            <v>875</v>
          </cell>
          <cell r="AE735">
            <v>905</v>
          </cell>
          <cell r="AF735">
            <v>13336</v>
          </cell>
          <cell r="AG735">
            <v>0.67269999000000003</v>
          </cell>
          <cell r="AH735">
            <v>28900</v>
          </cell>
          <cell r="AI735">
            <v>600.79498000000001</v>
          </cell>
          <cell r="AJ735">
            <v>16762490</v>
          </cell>
          <cell r="AK735">
            <v>13592518</v>
          </cell>
          <cell r="AL735">
            <v>1.8083183000000001E-3</v>
          </cell>
          <cell r="AM735">
            <v>0.94439423</v>
          </cell>
          <cell r="AN735">
            <v>5.8770343000000003E-3</v>
          </cell>
          <cell r="AO735">
            <v>1.4014466999999999E-2</v>
          </cell>
          <cell r="AP735">
            <v>7.6595744999999997</v>
          </cell>
          <cell r="AQ735">
            <v>14.893617000000001</v>
          </cell>
          <cell r="AR735">
            <v>2.1276595999999999</v>
          </cell>
          <cell r="AS735">
            <v>0</v>
          </cell>
          <cell r="AT735">
            <v>15.319148999999999</v>
          </cell>
          <cell r="AU735">
            <v>22.553191999999999</v>
          </cell>
          <cell r="AV735">
            <v>37.446807999999997</v>
          </cell>
          <cell r="AW735">
            <v>0</v>
          </cell>
        </row>
        <row r="736">
          <cell r="A736">
            <v>30542</v>
          </cell>
          <cell r="B736" t="str">
            <v>Fortis College</v>
          </cell>
          <cell r="C736">
            <v>3</v>
          </cell>
          <cell r="D736" t="str">
            <v>FL</v>
          </cell>
          <cell r="E736">
            <v>12</v>
          </cell>
          <cell r="F736">
            <v>7000</v>
          </cell>
          <cell r="G736" t="str">
            <v>Miami</v>
          </cell>
          <cell r="H736">
            <v>12086</v>
          </cell>
          <cell r="J736">
            <v>33144</v>
          </cell>
          <cell r="K736">
            <v>11</v>
          </cell>
          <cell r="L736" t="str">
            <v>Two-year for-profit</v>
          </cell>
          <cell r="M736">
            <v>3</v>
          </cell>
          <cell r="N736">
            <v>2</v>
          </cell>
          <cell r="O736">
            <v>0</v>
          </cell>
          <cell r="P736">
            <v>999</v>
          </cell>
          <cell r="Q736">
            <v>1943.9514999999999</v>
          </cell>
          <cell r="R736">
            <v>6896.3989000000001</v>
          </cell>
          <cell r="S736">
            <v>0</v>
          </cell>
          <cell r="T736">
            <v>0</v>
          </cell>
          <cell r="U736">
            <v>0</v>
          </cell>
          <cell r="V736">
            <v>88</v>
          </cell>
          <cell r="W736">
            <v>309</v>
          </cell>
          <cell r="Y736">
            <v>7300</v>
          </cell>
          <cell r="Z736">
            <v>0.67906976744185998</v>
          </cell>
          <cell r="AB736">
            <v>3656</v>
          </cell>
          <cell r="AF736">
            <v>18301</v>
          </cell>
          <cell r="AH736">
            <v>23700</v>
          </cell>
          <cell r="AJ736">
            <v>2713000</v>
          </cell>
          <cell r="AK736">
            <v>562861</v>
          </cell>
          <cell r="AL736">
            <v>0</v>
          </cell>
          <cell r="AM736">
            <v>0.33333333999999998</v>
          </cell>
          <cell r="AN736">
            <v>0.62135923000000004</v>
          </cell>
          <cell r="AO736">
            <v>9.7087379999999997E-3</v>
          </cell>
          <cell r="AP736">
            <v>0</v>
          </cell>
          <cell r="AQ736">
            <v>3.6065573999999998</v>
          </cell>
          <cell r="AR736">
            <v>75.081969999999998</v>
          </cell>
          <cell r="AS736">
            <v>0</v>
          </cell>
          <cell r="AT736">
            <v>0</v>
          </cell>
          <cell r="AU736">
            <v>21.311475999999999</v>
          </cell>
          <cell r="AV736">
            <v>0</v>
          </cell>
          <cell r="AW736">
            <v>0</v>
          </cell>
        </row>
        <row r="737">
          <cell r="A737">
            <v>21907</v>
          </cell>
          <cell r="B737" t="str">
            <v>Fortis College of Centerville, OH</v>
          </cell>
          <cell r="C737">
            <v>2</v>
          </cell>
          <cell r="D737" t="str">
            <v>OH</v>
          </cell>
          <cell r="E737">
            <v>39</v>
          </cell>
          <cell r="F737">
            <v>12501</v>
          </cell>
          <cell r="G737" t="str">
            <v>Dayton</v>
          </cell>
          <cell r="H737">
            <v>39113</v>
          </cell>
          <cell r="I737" t="str">
            <v>Montgomery</v>
          </cell>
          <cell r="J737">
            <v>45459</v>
          </cell>
          <cell r="K737">
            <v>10</v>
          </cell>
          <cell r="L737" t="str">
            <v>Four-year for-profit</v>
          </cell>
          <cell r="M737">
            <v>3</v>
          </cell>
          <cell r="N737">
            <v>1</v>
          </cell>
          <cell r="O737">
            <v>0</v>
          </cell>
          <cell r="P737">
            <v>999</v>
          </cell>
          <cell r="Q737">
            <v>2946.4724000000001</v>
          </cell>
          <cell r="R737">
            <v>6198.5986000000003</v>
          </cell>
          <cell r="S737">
            <v>0</v>
          </cell>
          <cell r="T737">
            <v>0</v>
          </cell>
          <cell r="U737">
            <v>0</v>
          </cell>
          <cell r="V737">
            <v>3073</v>
          </cell>
          <cell r="W737">
            <v>413</v>
          </cell>
          <cell r="X737">
            <v>13866.194</v>
          </cell>
          <cell r="Y737">
            <v>6900</v>
          </cell>
          <cell r="AA737">
            <v>0.86231884057970998</v>
          </cell>
          <cell r="AB737">
            <v>5778.8701000000001</v>
          </cell>
          <cell r="AC737">
            <v>33000.733333333301</v>
          </cell>
          <cell r="AF737">
            <v>19804.822</v>
          </cell>
          <cell r="AH737">
            <v>25200</v>
          </cell>
          <cell r="AJ737">
            <v>19029644</v>
          </cell>
          <cell r="AK737">
            <v>1368066</v>
          </cell>
          <cell r="AL737">
            <v>2.4213075999999999E-3</v>
          </cell>
          <cell r="AM737">
            <v>0.11138014</v>
          </cell>
          <cell r="AN737">
            <v>1.2106538E-2</v>
          </cell>
          <cell r="AO737">
            <v>0</v>
          </cell>
          <cell r="AP737">
            <v>0</v>
          </cell>
          <cell r="AQ737">
            <v>11.698112999999999</v>
          </cell>
          <cell r="AR737">
            <v>21.886793000000001</v>
          </cell>
          <cell r="AS737">
            <v>0</v>
          </cell>
          <cell r="AT737">
            <v>10.566038000000001</v>
          </cell>
          <cell r="AU737">
            <v>55.849060000000001</v>
          </cell>
          <cell r="AV737">
            <v>0</v>
          </cell>
          <cell r="AW737">
            <v>0</v>
          </cell>
        </row>
        <row r="738">
          <cell r="A738">
            <v>9412</v>
          </cell>
          <cell r="B738" t="str">
            <v>Fortis College of Cuyahoga Falls, OH</v>
          </cell>
          <cell r="C738">
            <v>2</v>
          </cell>
          <cell r="D738" t="str">
            <v>OH</v>
          </cell>
          <cell r="E738">
            <v>39</v>
          </cell>
          <cell r="F738">
            <v>15200</v>
          </cell>
          <cell r="G738" t="str">
            <v>Cleveland</v>
          </cell>
          <cell r="H738">
            <v>39153</v>
          </cell>
          <cell r="I738" t="str">
            <v>Summit</v>
          </cell>
          <cell r="J738">
            <v>44221</v>
          </cell>
          <cell r="K738">
            <v>11</v>
          </cell>
          <cell r="L738" t="str">
            <v>Two-year for-profit</v>
          </cell>
          <cell r="M738">
            <v>3</v>
          </cell>
          <cell r="N738">
            <v>2</v>
          </cell>
          <cell r="O738">
            <v>0</v>
          </cell>
          <cell r="P738">
            <v>999</v>
          </cell>
          <cell r="Q738">
            <v>6080.6597000000002</v>
          </cell>
          <cell r="R738">
            <v>12370.878000000001</v>
          </cell>
          <cell r="S738">
            <v>0</v>
          </cell>
          <cell r="T738">
            <v>0</v>
          </cell>
          <cell r="U738">
            <v>0</v>
          </cell>
          <cell r="V738">
            <v>948</v>
          </cell>
          <cell r="W738">
            <v>252</v>
          </cell>
          <cell r="X738">
            <v>13766.597</v>
          </cell>
          <cell r="Z738">
            <v>0.49232736572890001</v>
          </cell>
          <cell r="AB738">
            <v>4797.2725</v>
          </cell>
          <cell r="AF738">
            <v>20419.028999999999</v>
          </cell>
          <cell r="AH738">
            <v>22100</v>
          </cell>
          <cell r="AJ738">
            <v>5526976.6585365804</v>
          </cell>
          <cell r="AK738">
            <v>682707</v>
          </cell>
          <cell r="AL738">
            <v>1.1904761999999999E-2</v>
          </cell>
          <cell r="AM738">
            <v>0.27777779000000002</v>
          </cell>
          <cell r="AN738">
            <v>0</v>
          </cell>
          <cell r="AO738">
            <v>0</v>
          </cell>
          <cell r="AP738">
            <v>0</v>
          </cell>
          <cell r="AQ738">
            <v>21.649484999999999</v>
          </cell>
          <cell r="AR738">
            <v>47.42268</v>
          </cell>
          <cell r="AS738">
            <v>0</v>
          </cell>
          <cell r="AT738">
            <v>0</v>
          </cell>
          <cell r="AU738">
            <v>30.927835000000002</v>
          </cell>
          <cell r="AV738">
            <v>0</v>
          </cell>
          <cell r="AW738">
            <v>0</v>
          </cell>
        </row>
        <row r="739">
          <cell r="A739">
            <v>34244</v>
          </cell>
          <cell r="B739" t="str">
            <v>Fortis College of Houston, TX</v>
          </cell>
          <cell r="C739">
            <v>3</v>
          </cell>
          <cell r="D739" t="str">
            <v>TX</v>
          </cell>
          <cell r="E739">
            <v>48</v>
          </cell>
          <cell r="F739">
            <v>32000</v>
          </cell>
          <cell r="G739" t="str">
            <v>Houston</v>
          </cell>
          <cell r="H739">
            <v>48201</v>
          </cell>
          <cell r="I739" t="str">
            <v>Harris</v>
          </cell>
          <cell r="J739">
            <v>77057</v>
          </cell>
          <cell r="K739">
            <v>12</v>
          </cell>
          <cell r="L739" t="str">
            <v>Less than two-year schools of any type</v>
          </cell>
          <cell r="M739">
            <v>3</v>
          </cell>
          <cell r="N739">
            <v>3</v>
          </cell>
          <cell r="O739">
            <v>0</v>
          </cell>
          <cell r="P739">
            <v>999</v>
          </cell>
          <cell r="Q739">
            <v>1641.75</v>
          </cell>
          <cell r="R739">
            <v>4337.5029000000004</v>
          </cell>
          <cell r="S739">
            <v>0</v>
          </cell>
          <cell r="T739">
            <v>0</v>
          </cell>
          <cell r="U739">
            <v>0</v>
          </cell>
          <cell r="V739">
            <v>715</v>
          </cell>
          <cell r="W739">
            <v>85</v>
          </cell>
          <cell r="Z739">
            <v>0.67414050822122495</v>
          </cell>
          <cell r="AF739">
            <v>19841.687999999998</v>
          </cell>
          <cell r="AJ739">
            <v>2205843.5412587398</v>
          </cell>
          <cell r="AK739">
            <v>164187</v>
          </cell>
          <cell r="AL739">
            <v>2.3529412E-2</v>
          </cell>
          <cell r="AM739">
            <v>0.45882352999999998</v>
          </cell>
          <cell r="AN739">
            <v>0.12941177000000001</v>
          </cell>
          <cell r="AO739">
            <v>0</v>
          </cell>
          <cell r="AP739">
            <v>0</v>
          </cell>
          <cell r="AQ739">
            <v>0</v>
          </cell>
          <cell r="AR739">
            <v>100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</row>
        <row r="740">
          <cell r="A740">
            <v>22455</v>
          </cell>
          <cell r="B740" t="str">
            <v>Fortis College of Largo, FL</v>
          </cell>
          <cell r="C740">
            <v>3</v>
          </cell>
          <cell r="D740" t="str">
            <v>FL</v>
          </cell>
          <cell r="E740">
            <v>12</v>
          </cell>
          <cell r="F740">
            <v>6700</v>
          </cell>
          <cell r="G740" t="str">
            <v>Tampa</v>
          </cell>
          <cell r="H740">
            <v>12103</v>
          </cell>
          <cell r="I740" t="str">
            <v>Pinellas</v>
          </cell>
          <cell r="J740">
            <v>33771</v>
          </cell>
          <cell r="K740">
            <v>10</v>
          </cell>
          <cell r="L740" t="str">
            <v>Four-year for-profit</v>
          </cell>
          <cell r="M740">
            <v>3</v>
          </cell>
          <cell r="N740">
            <v>1</v>
          </cell>
          <cell r="O740">
            <v>0</v>
          </cell>
          <cell r="P740">
            <v>999</v>
          </cell>
          <cell r="Q740">
            <v>3260.7638999999999</v>
          </cell>
          <cell r="R740">
            <v>12547.898999999999</v>
          </cell>
          <cell r="S740">
            <v>0</v>
          </cell>
          <cell r="T740">
            <v>0</v>
          </cell>
          <cell r="U740">
            <v>0</v>
          </cell>
          <cell r="V740">
            <v>713</v>
          </cell>
          <cell r="W740">
            <v>215</v>
          </cell>
          <cell r="X740">
            <v>21833.960999999999</v>
          </cell>
          <cell r="Z740">
            <v>0.50839328537170203</v>
          </cell>
          <cell r="AA740">
            <v>0.55045871559632997</v>
          </cell>
          <cell r="AB740">
            <v>3724.2973999999999</v>
          </cell>
          <cell r="AC740">
            <v>21783.8</v>
          </cell>
          <cell r="AF740">
            <v>17213.526999999998</v>
          </cell>
          <cell r="AH740">
            <v>20900</v>
          </cell>
          <cell r="AJ740">
            <v>4783725</v>
          </cell>
          <cell r="AK740">
            <v>1009033</v>
          </cell>
          <cell r="AL740">
            <v>9.3023254999999999E-3</v>
          </cell>
          <cell r="AM740">
            <v>0.50232558999999999</v>
          </cell>
          <cell r="AN740">
            <v>0.21860465000000001</v>
          </cell>
          <cell r="AO740">
            <v>0</v>
          </cell>
          <cell r="AP740">
            <v>0</v>
          </cell>
          <cell r="AQ740">
            <v>0</v>
          </cell>
          <cell r="AR740">
            <v>76.027396999999993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23.972602999999999</v>
          </cell>
        </row>
        <row r="741">
          <cell r="A741">
            <v>23410</v>
          </cell>
          <cell r="B741" t="str">
            <v>Fortis College of Pensacola, FL</v>
          </cell>
          <cell r="C741">
            <v>3</v>
          </cell>
          <cell r="D741" t="str">
            <v>FL</v>
          </cell>
          <cell r="E741">
            <v>12</v>
          </cell>
          <cell r="F741">
            <v>10900</v>
          </cell>
          <cell r="G741" t="str">
            <v>Pensacola</v>
          </cell>
          <cell r="H741">
            <v>12033</v>
          </cell>
          <cell r="I741" t="str">
            <v>Escambia</v>
          </cell>
          <cell r="J741">
            <v>32514</v>
          </cell>
          <cell r="K741">
            <v>11</v>
          </cell>
          <cell r="L741" t="str">
            <v>Two-year for-profit</v>
          </cell>
          <cell r="M741">
            <v>3</v>
          </cell>
          <cell r="N741">
            <v>2</v>
          </cell>
          <cell r="O741">
            <v>0</v>
          </cell>
          <cell r="P741">
            <v>999</v>
          </cell>
          <cell r="Q741">
            <v>3430.9380000000001</v>
          </cell>
          <cell r="R741">
            <v>4060.3833</v>
          </cell>
          <cell r="S741">
            <v>0</v>
          </cell>
          <cell r="T741">
            <v>0</v>
          </cell>
          <cell r="U741">
            <v>0</v>
          </cell>
          <cell r="V741">
            <v>1811</v>
          </cell>
          <cell r="W741">
            <v>586</v>
          </cell>
          <cell r="X741">
            <v>15667.653</v>
          </cell>
          <cell r="Z741">
            <v>0.50841280306794501</v>
          </cell>
          <cell r="AB741">
            <v>3935.5868999999998</v>
          </cell>
          <cell r="AF741">
            <v>13195.540999999999</v>
          </cell>
          <cell r="AH741">
            <v>20400</v>
          </cell>
          <cell r="AJ741">
            <v>1368456.69188293</v>
          </cell>
          <cell r="AK741">
            <v>1110000</v>
          </cell>
          <cell r="AL741">
            <v>0</v>
          </cell>
          <cell r="AM741">
            <v>0.54095559999999998</v>
          </cell>
          <cell r="AN741">
            <v>8.5324235000000005E-3</v>
          </cell>
          <cell r="AO741">
            <v>0</v>
          </cell>
          <cell r="AP741">
            <v>0</v>
          </cell>
          <cell r="AQ741">
            <v>0</v>
          </cell>
          <cell r="AR741">
            <v>100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</row>
        <row r="742">
          <cell r="A742">
            <v>23427</v>
          </cell>
          <cell r="B742" t="str">
            <v>Fortis College of Richmond, VA</v>
          </cell>
          <cell r="C742">
            <v>3</v>
          </cell>
          <cell r="D742" t="str">
            <v>VA</v>
          </cell>
          <cell r="E742">
            <v>51</v>
          </cell>
          <cell r="F742">
            <v>2400</v>
          </cell>
          <cell r="G742" t="str">
            <v>Richmond</v>
          </cell>
          <cell r="H742">
            <v>51087</v>
          </cell>
          <cell r="I742" t="str">
            <v>Henrico</v>
          </cell>
          <cell r="J742">
            <v>23230</v>
          </cell>
          <cell r="K742">
            <v>11</v>
          </cell>
          <cell r="L742" t="str">
            <v>Two-year for-profit</v>
          </cell>
          <cell r="M742">
            <v>3</v>
          </cell>
          <cell r="N742">
            <v>2</v>
          </cell>
          <cell r="O742">
            <v>0</v>
          </cell>
          <cell r="P742">
            <v>999</v>
          </cell>
          <cell r="Q742">
            <v>1558.5155</v>
          </cell>
          <cell r="R742">
            <v>11512.271000000001</v>
          </cell>
          <cell r="S742">
            <v>0</v>
          </cell>
          <cell r="T742">
            <v>0</v>
          </cell>
          <cell r="U742">
            <v>0</v>
          </cell>
          <cell r="V742">
            <v>1104</v>
          </cell>
          <cell r="W742">
            <v>52</v>
          </cell>
          <cell r="X742">
            <v>14888.618</v>
          </cell>
          <cell r="Y742">
            <v>5250</v>
          </cell>
          <cell r="Z742">
            <v>0.52787173251966701</v>
          </cell>
          <cell r="AA742">
            <v>0.36363636363636298</v>
          </cell>
          <cell r="AB742">
            <v>5027.8359</v>
          </cell>
          <cell r="AF742">
            <v>24691.754000000001</v>
          </cell>
          <cell r="AH742">
            <v>25600</v>
          </cell>
          <cell r="AJ742">
            <v>4350165.6398763498</v>
          </cell>
          <cell r="AK742">
            <v>251807</v>
          </cell>
          <cell r="AL742">
            <v>0</v>
          </cell>
          <cell r="AM742">
            <v>3.8461540000000002E-2</v>
          </cell>
          <cell r="AN742">
            <v>0</v>
          </cell>
          <cell r="AO742">
            <v>0</v>
          </cell>
          <cell r="AP742">
            <v>0</v>
          </cell>
          <cell r="AQ742">
            <v>77.777778999999995</v>
          </cell>
          <cell r="AR742">
            <v>22.222221000000001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</row>
        <row r="743">
          <cell r="A743">
            <v>30108</v>
          </cell>
          <cell r="B743" t="str">
            <v>Fortis Institute of Erie, PA</v>
          </cell>
          <cell r="C743">
            <v>1</v>
          </cell>
          <cell r="D743" t="str">
            <v>PA</v>
          </cell>
          <cell r="E743">
            <v>42</v>
          </cell>
          <cell r="F743">
            <v>16500</v>
          </cell>
          <cell r="G743" t="str">
            <v>Erie</v>
          </cell>
          <cell r="H743">
            <v>42049</v>
          </cell>
          <cell r="I743" t="str">
            <v>Erie</v>
          </cell>
          <cell r="J743">
            <v>16506</v>
          </cell>
          <cell r="K743">
            <v>11</v>
          </cell>
          <cell r="L743" t="str">
            <v>Two-year for-profit</v>
          </cell>
          <cell r="M743">
            <v>3</v>
          </cell>
          <cell r="N743">
            <v>2</v>
          </cell>
          <cell r="O743">
            <v>0</v>
          </cell>
          <cell r="P743">
            <v>999</v>
          </cell>
          <cell r="Q743">
            <v>2812.4443000000001</v>
          </cell>
          <cell r="R743">
            <v>12221.133</v>
          </cell>
          <cell r="S743">
            <v>0</v>
          </cell>
          <cell r="T743">
            <v>0</v>
          </cell>
          <cell r="U743">
            <v>0</v>
          </cell>
          <cell r="V743">
            <v>2049</v>
          </cell>
          <cell r="W743">
            <v>318</v>
          </cell>
          <cell r="X743">
            <v>13460.043</v>
          </cell>
          <cell r="Y743">
            <v>9438</v>
          </cell>
          <cell r="Z743">
            <v>0.51928912006935402</v>
          </cell>
          <cell r="AA743">
            <v>0.95081967213114704</v>
          </cell>
          <cell r="AB743">
            <v>4337.3716000000004</v>
          </cell>
          <cell r="AC743">
            <v>25930.692307692301</v>
          </cell>
          <cell r="AF743">
            <v>28555.192999999999</v>
          </cell>
          <cell r="AH743">
            <v>25800</v>
          </cell>
          <cell r="AJ743">
            <v>14051491</v>
          </cell>
          <cell r="AK743">
            <v>1650000</v>
          </cell>
          <cell r="AL743">
            <v>3.1446540000000002E-3</v>
          </cell>
          <cell r="AM743">
            <v>6.9182387999999997E-2</v>
          </cell>
          <cell r="AN743">
            <v>1.5723271E-2</v>
          </cell>
          <cell r="AO743">
            <v>0</v>
          </cell>
          <cell r="AP743">
            <v>0</v>
          </cell>
          <cell r="AQ743">
            <v>19.704433000000002</v>
          </cell>
          <cell r="AR743">
            <v>2.9556651</v>
          </cell>
          <cell r="AS743">
            <v>0</v>
          </cell>
          <cell r="AT743">
            <v>8.8669948999999999</v>
          </cell>
          <cell r="AU743">
            <v>68.472908000000004</v>
          </cell>
          <cell r="AV743">
            <v>0</v>
          </cell>
          <cell r="AW743">
            <v>0</v>
          </cell>
        </row>
        <row r="744">
          <cell r="A744">
            <v>30115</v>
          </cell>
          <cell r="B744" t="str">
            <v>Fortis Institute of Forty Fort, PA</v>
          </cell>
          <cell r="C744">
            <v>1</v>
          </cell>
          <cell r="D744" t="str">
            <v>PA</v>
          </cell>
          <cell r="E744">
            <v>42</v>
          </cell>
          <cell r="F744">
            <v>18800</v>
          </cell>
          <cell r="G744" t="str">
            <v>Scranton</v>
          </cell>
          <cell r="H744">
            <v>42079</v>
          </cell>
          <cell r="I744" t="str">
            <v>Luzerne</v>
          </cell>
          <cell r="J744">
            <v>18704</v>
          </cell>
          <cell r="K744">
            <v>11</v>
          </cell>
          <cell r="L744" t="str">
            <v>Two-year for-profit</v>
          </cell>
          <cell r="M744">
            <v>3</v>
          </cell>
          <cell r="N744">
            <v>2</v>
          </cell>
          <cell r="O744">
            <v>0</v>
          </cell>
          <cell r="P744">
            <v>999</v>
          </cell>
          <cell r="Q744">
            <v>1500.3770999999999</v>
          </cell>
          <cell r="R744">
            <v>4400.6094000000003</v>
          </cell>
          <cell r="S744">
            <v>0</v>
          </cell>
          <cell r="T744">
            <v>0</v>
          </cell>
          <cell r="U744">
            <v>0</v>
          </cell>
          <cell r="V744">
            <v>224</v>
          </cell>
          <cell r="W744">
            <v>99</v>
          </cell>
          <cell r="X744">
            <v>15214</v>
          </cell>
          <cell r="Z744">
            <v>0.66926070038910501</v>
          </cell>
          <cell r="AA744">
            <v>0.75287356321839005</v>
          </cell>
          <cell r="AB744">
            <v>3670</v>
          </cell>
          <cell r="AF744">
            <v>16603</v>
          </cell>
          <cell r="AH744">
            <v>22800</v>
          </cell>
          <cell r="AJ744">
            <v>1103177</v>
          </cell>
          <cell r="AK744">
            <v>469288</v>
          </cell>
          <cell r="AL744">
            <v>0</v>
          </cell>
          <cell r="AM744">
            <v>1.0101010000000001E-2</v>
          </cell>
          <cell r="AN744">
            <v>0</v>
          </cell>
          <cell r="AO744">
            <v>0</v>
          </cell>
          <cell r="AP744">
            <v>0</v>
          </cell>
          <cell r="AQ744">
            <v>5.8394159999999999</v>
          </cell>
          <cell r="AR744">
            <v>63.503650999999998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30.656935000000001</v>
          </cell>
        </row>
        <row r="745">
          <cell r="A745">
            <v>23263</v>
          </cell>
          <cell r="B745" t="str">
            <v>Fortis Institute of Palm Springs, FL</v>
          </cell>
          <cell r="C745">
            <v>3</v>
          </cell>
          <cell r="D745" t="str">
            <v>FL</v>
          </cell>
          <cell r="E745">
            <v>12</v>
          </cell>
          <cell r="F745">
            <v>7100</v>
          </cell>
          <cell r="G745" t="str">
            <v>Port St. Lucie</v>
          </cell>
          <cell r="H745">
            <v>12099</v>
          </cell>
          <cell r="I745" t="str">
            <v>Palm Beach</v>
          </cell>
          <cell r="J745">
            <v>33461</v>
          </cell>
          <cell r="K745">
            <v>11</v>
          </cell>
          <cell r="L745" t="str">
            <v>Two-year for-profit</v>
          </cell>
          <cell r="M745">
            <v>3</v>
          </cell>
          <cell r="N745">
            <v>2</v>
          </cell>
          <cell r="O745">
            <v>0</v>
          </cell>
          <cell r="P745">
            <v>999</v>
          </cell>
          <cell r="Q745">
            <v>2333.3784000000001</v>
          </cell>
          <cell r="R745">
            <v>5180.5708000000004</v>
          </cell>
          <cell r="S745">
            <v>0</v>
          </cell>
          <cell r="T745">
            <v>0</v>
          </cell>
          <cell r="U745">
            <v>0</v>
          </cell>
          <cell r="V745">
            <v>742</v>
          </cell>
          <cell r="W745">
            <v>88</v>
          </cell>
          <cell r="X745">
            <v>15220.236000000001</v>
          </cell>
          <cell r="Z745">
            <v>0.55239657714060597</v>
          </cell>
          <cell r="AA745">
            <v>0.91304347826086896</v>
          </cell>
          <cell r="AB745">
            <v>3997.7694999999999</v>
          </cell>
          <cell r="AC745">
            <v>19449.714285714199</v>
          </cell>
          <cell r="AF745">
            <v>18727.976999999999</v>
          </cell>
          <cell r="AH745">
            <v>23200</v>
          </cell>
          <cell r="AJ745">
            <v>2202584.1657681898</v>
          </cell>
          <cell r="AK745">
            <v>217993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57.5</v>
          </cell>
          <cell r="AR745">
            <v>42.5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</row>
        <row r="746">
          <cell r="A746">
            <v>30116</v>
          </cell>
          <cell r="B746" t="str">
            <v>Fortis Institute of Scranton, PA</v>
          </cell>
          <cell r="C746">
            <v>1</v>
          </cell>
          <cell r="D746" t="str">
            <v>PA</v>
          </cell>
          <cell r="E746">
            <v>42</v>
          </cell>
          <cell r="F746">
            <v>18800</v>
          </cell>
          <cell r="G746" t="str">
            <v>Scranton</v>
          </cell>
          <cell r="H746">
            <v>42069</v>
          </cell>
          <cell r="I746" t="str">
            <v>Lackawanna</v>
          </cell>
          <cell r="J746">
            <v>18509</v>
          </cell>
          <cell r="K746">
            <v>11</v>
          </cell>
          <cell r="L746" t="str">
            <v>Two-year for-profit</v>
          </cell>
          <cell r="M746">
            <v>3</v>
          </cell>
          <cell r="N746">
            <v>2</v>
          </cell>
          <cell r="O746">
            <v>0</v>
          </cell>
          <cell r="P746">
            <v>999</v>
          </cell>
          <cell r="Q746">
            <v>433.36365000000001</v>
          </cell>
          <cell r="R746">
            <v>3798.6498999999999</v>
          </cell>
          <cell r="S746">
            <v>0</v>
          </cell>
          <cell r="T746">
            <v>0</v>
          </cell>
          <cell r="U746">
            <v>0</v>
          </cell>
          <cell r="V746">
            <v>464</v>
          </cell>
          <cell r="W746">
            <v>198</v>
          </cell>
          <cell r="X746">
            <v>26613</v>
          </cell>
          <cell r="Z746">
            <v>0.51302083333333304</v>
          </cell>
          <cell r="AB746">
            <v>3391</v>
          </cell>
          <cell r="AF746">
            <v>27892</v>
          </cell>
          <cell r="AG746">
            <v>0.1371</v>
          </cell>
          <cell r="AH746">
            <v>21200</v>
          </cell>
          <cell r="AJ746">
            <v>1611356</v>
          </cell>
          <cell r="AK746">
            <v>299745</v>
          </cell>
          <cell r="AL746">
            <v>0</v>
          </cell>
          <cell r="AM746">
            <v>6.0606062000000002E-2</v>
          </cell>
          <cell r="AN746">
            <v>2.0202020000000001E-2</v>
          </cell>
          <cell r="AO746">
            <v>0</v>
          </cell>
          <cell r="AP746">
            <v>0</v>
          </cell>
          <cell r="AQ746">
            <v>24.137931999999999</v>
          </cell>
          <cell r="AR746">
            <v>75.862067999999994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</row>
        <row r="747">
          <cell r="A747">
            <v>21323</v>
          </cell>
          <cell r="B747" t="str">
            <v>Fortis Institute of Wayne, NJ</v>
          </cell>
          <cell r="C747">
            <v>1</v>
          </cell>
          <cell r="D747" t="str">
            <v>NJ</v>
          </cell>
          <cell r="E747">
            <v>34</v>
          </cell>
          <cell r="F747">
            <v>19600</v>
          </cell>
          <cell r="G747" t="str">
            <v>Newark</v>
          </cell>
          <cell r="H747">
            <v>34031</v>
          </cell>
          <cell r="I747" t="str">
            <v>Passaic</v>
          </cell>
          <cell r="J747">
            <v>7470</v>
          </cell>
          <cell r="K747">
            <v>12</v>
          </cell>
          <cell r="L747" t="str">
            <v>Less than two-year schools of any type</v>
          </cell>
          <cell r="M747">
            <v>3</v>
          </cell>
          <cell r="N747">
            <v>3</v>
          </cell>
          <cell r="O747">
            <v>0</v>
          </cell>
          <cell r="P747">
            <v>999</v>
          </cell>
          <cell r="Q747">
            <v>2079.2523999999999</v>
          </cell>
          <cell r="R747">
            <v>5378.9530999999997</v>
          </cell>
          <cell r="S747">
            <v>0</v>
          </cell>
          <cell r="T747">
            <v>0</v>
          </cell>
          <cell r="U747">
            <v>0</v>
          </cell>
          <cell r="V747">
            <v>837</v>
          </cell>
          <cell r="W747">
            <v>452</v>
          </cell>
          <cell r="AF747">
            <v>18660.032999999999</v>
          </cell>
          <cell r="AH747">
            <v>31000</v>
          </cell>
          <cell r="AJ747">
            <v>2049977.8387096699</v>
          </cell>
          <cell r="AK747">
            <v>870326</v>
          </cell>
          <cell r="AL747">
            <v>0</v>
          </cell>
          <cell r="AM747">
            <v>0.25221238000000001</v>
          </cell>
          <cell r="AN747">
            <v>0.33849558000000002</v>
          </cell>
          <cell r="AO747">
            <v>0</v>
          </cell>
          <cell r="AP747">
            <v>0</v>
          </cell>
          <cell r="AQ747">
            <v>0</v>
          </cell>
          <cell r="AR747">
            <v>100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</row>
        <row r="748">
          <cell r="A748">
            <v>31623</v>
          </cell>
          <cell r="B748" t="str">
            <v>Four-D College</v>
          </cell>
          <cell r="C748">
            <v>4</v>
          </cell>
          <cell r="D748" t="str">
            <v>CA</v>
          </cell>
          <cell r="E748">
            <v>6</v>
          </cell>
          <cell r="F748">
            <v>38300</v>
          </cell>
          <cell r="G748" t="str">
            <v>Los Angeles</v>
          </cell>
          <cell r="H748">
            <v>6071</v>
          </cell>
          <cell r="I748" t="str">
            <v>San Bernardino</v>
          </cell>
          <cell r="J748">
            <v>92324</v>
          </cell>
          <cell r="K748">
            <v>11</v>
          </cell>
          <cell r="L748" t="str">
            <v>Two-year for-profit</v>
          </cell>
          <cell r="M748">
            <v>3</v>
          </cell>
          <cell r="N748">
            <v>2</v>
          </cell>
          <cell r="O748">
            <v>0</v>
          </cell>
          <cell r="P748">
            <v>999</v>
          </cell>
          <cell r="Q748">
            <v>2488.8281000000002</v>
          </cell>
          <cell r="R748">
            <v>4799.0492999999997</v>
          </cell>
          <cell r="S748">
            <v>0</v>
          </cell>
          <cell r="T748">
            <v>0</v>
          </cell>
          <cell r="U748">
            <v>0</v>
          </cell>
          <cell r="V748">
            <v>641</v>
          </cell>
          <cell r="W748">
            <v>179</v>
          </cell>
          <cell r="AB748">
            <v>5280</v>
          </cell>
          <cell r="AF748">
            <v>20666</v>
          </cell>
          <cell r="AJ748">
            <v>4145138</v>
          </cell>
          <cell r="AK748">
            <v>378686</v>
          </cell>
          <cell r="AL748">
            <v>0.11173184</v>
          </cell>
          <cell r="AM748">
            <v>0.44134076999999999</v>
          </cell>
          <cell r="AN748">
            <v>0.25139665999999999</v>
          </cell>
          <cell r="AO748">
            <v>1.1173183999999999E-2</v>
          </cell>
          <cell r="AP748">
            <v>0</v>
          </cell>
          <cell r="AQ748">
            <v>0</v>
          </cell>
          <cell r="AR748">
            <v>100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</row>
        <row r="749">
          <cell r="A749">
            <v>25228</v>
          </cell>
          <cell r="B749" t="str">
            <v>Fox College</v>
          </cell>
          <cell r="C749">
            <v>2</v>
          </cell>
          <cell r="D749" t="str">
            <v>IL</v>
          </cell>
          <cell r="E749">
            <v>17</v>
          </cell>
          <cell r="F749">
            <v>24300</v>
          </cell>
          <cell r="G749" t="str">
            <v>Chicago</v>
          </cell>
          <cell r="H749">
            <v>17031</v>
          </cell>
          <cell r="I749" t="str">
            <v>Cook</v>
          </cell>
          <cell r="J749">
            <v>60638</v>
          </cell>
          <cell r="K749">
            <v>11</v>
          </cell>
          <cell r="L749" t="str">
            <v>Two-year for-profit</v>
          </cell>
          <cell r="M749">
            <v>3</v>
          </cell>
          <cell r="N749">
            <v>2</v>
          </cell>
          <cell r="O749">
            <v>0</v>
          </cell>
          <cell r="P749">
            <v>999</v>
          </cell>
          <cell r="Q749">
            <v>1788.5581</v>
          </cell>
          <cell r="R749">
            <v>5801.5801000000001</v>
          </cell>
          <cell r="S749">
            <v>0</v>
          </cell>
          <cell r="T749">
            <v>0</v>
          </cell>
          <cell r="U749">
            <v>0</v>
          </cell>
          <cell r="V749">
            <v>387</v>
          </cell>
          <cell r="W749">
            <v>143</v>
          </cell>
          <cell r="X749">
            <v>15180</v>
          </cell>
          <cell r="Y749">
            <v>3110</v>
          </cell>
          <cell r="Z749">
            <v>0.74193548387096697</v>
          </cell>
          <cell r="AA749">
            <v>1</v>
          </cell>
          <cell r="AB749">
            <v>5379</v>
          </cell>
          <cell r="AC749">
            <v>31534.625</v>
          </cell>
          <cell r="AF749">
            <v>15602</v>
          </cell>
          <cell r="AG749">
            <v>0.33129998999999999</v>
          </cell>
          <cell r="AH749">
            <v>35300</v>
          </cell>
          <cell r="AJ749">
            <v>2389334</v>
          </cell>
          <cell r="AK749">
            <v>642342</v>
          </cell>
          <cell r="AL749">
            <v>0</v>
          </cell>
          <cell r="AM749">
            <v>5.5944054999999999E-2</v>
          </cell>
          <cell r="AN749">
            <v>0.63636362999999996</v>
          </cell>
          <cell r="AO749">
            <v>0</v>
          </cell>
          <cell r="AP749">
            <v>0</v>
          </cell>
          <cell r="AQ749">
            <v>100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</row>
        <row r="750">
          <cell r="A750">
            <v>9744</v>
          </cell>
          <cell r="B750" t="str">
            <v>Fox Valley Technical College</v>
          </cell>
          <cell r="C750">
            <v>2</v>
          </cell>
          <cell r="D750" t="str">
            <v>WI</v>
          </cell>
          <cell r="E750">
            <v>55</v>
          </cell>
          <cell r="F750">
            <v>22500</v>
          </cell>
          <cell r="G750" t="str">
            <v>Oshkosh</v>
          </cell>
          <cell r="H750">
            <v>55087</v>
          </cell>
          <cell r="I750" t="str">
            <v>Outagamie</v>
          </cell>
          <cell r="J750">
            <v>54912</v>
          </cell>
          <cell r="K750">
            <v>9</v>
          </cell>
          <cell r="L750" t="str">
            <v>Two-year (public and private not-for-profit)</v>
          </cell>
          <cell r="M750">
            <v>1</v>
          </cell>
          <cell r="N750">
            <v>2</v>
          </cell>
          <cell r="O750">
            <v>1</v>
          </cell>
          <cell r="P750">
            <v>999</v>
          </cell>
          <cell r="Q750">
            <v>6089.4477999999999</v>
          </cell>
          <cell r="R750">
            <v>6319.3184000000001</v>
          </cell>
          <cell r="S750">
            <v>0</v>
          </cell>
          <cell r="T750">
            <v>0</v>
          </cell>
          <cell r="U750">
            <v>0</v>
          </cell>
          <cell r="V750">
            <v>10511</v>
          </cell>
          <cell r="W750">
            <v>6806</v>
          </cell>
          <cell r="X750">
            <v>4289</v>
          </cell>
          <cell r="Y750">
            <v>2397</v>
          </cell>
          <cell r="Z750">
            <v>0.376744186046511</v>
          </cell>
          <cell r="AA750">
            <v>0.43031784841075699</v>
          </cell>
          <cell r="AB750">
            <v>8664</v>
          </cell>
          <cell r="AC750">
            <v>60968.640718562798</v>
          </cell>
          <cell r="AF750">
            <v>6137</v>
          </cell>
          <cell r="AH750">
            <v>35200</v>
          </cell>
          <cell r="AJ750">
            <v>70786333</v>
          </cell>
          <cell r="AK750">
            <v>42305668</v>
          </cell>
          <cell r="AL750">
            <v>1.5721421999999999E-2</v>
          </cell>
          <cell r="AM750">
            <v>6.3179550000000001E-3</v>
          </cell>
          <cell r="AN750">
            <v>9.4034671999999996E-3</v>
          </cell>
          <cell r="AO750">
            <v>0</v>
          </cell>
          <cell r="AP750">
            <v>2.6799388</v>
          </cell>
          <cell r="AQ750">
            <v>25.497702</v>
          </cell>
          <cell r="AR750">
            <v>30.398163</v>
          </cell>
          <cell r="AS750">
            <v>0</v>
          </cell>
          <cell r="AT750">
            <v>8.8820829000000003</v>
          </cell>
          <cell r="AU750">
            <v>13.323124</v>
          </cell>
          <cell r="AV750">
            <v>0</v>
          </cell>
          <cell r="AW750">
            <v>19.218988</v>
          </cell>
        </row>
        <row r="751">
          <cell r="A751">
            <v>2185</v>
          </cell>
          <cell r="B751" t="str">
            <v>Framingham State University</v>
          </cell>
          <cell r="C751">
            <v>1</v>
          </cell>
          <cell r="D751" t="str">
            <v>MA</v>
          </cell>
          <cell r="E751">
            <v>25</v>
          </cell>
          <cell r="F751">
            <v>20500</v>
          </cell>
          <cell r="G751" t="str">
            <v>Boston</v>
          </cell>
          <cell r="H751">
            <v>25017</v>
          </cell>
          <cell r="I751" t="str">
            <v>Middlesex</v>
          </cell>
          <cell r="J751">
            <v>1701</v>
          </cell>
          <cell r="K751">
            <v>5</v>
          </cell>
          <cell r="L751" t="str">
            <v>Selective public</v>
          </cell>
          <cell r="M751">
            <v>1</v>
          </cell>
          <cell r="N751">
            <v>1</v>
          </cell>
          <cell r="O751">
            <v>1</v>
          </cell>
          <cell r="P751">
            <v>4</v>
          </cell>
          <cell r="Q751">
            <v>2725.9268000000002</v>
          </cell>
          <cell r="R751">
            <v>4119.8334999999997</v>
          </cell>
          <cell r="S751">
            <v>0</v>
          </cell>
          <cell r="T751">
            <v>0</v>
          </cell>
          <cell r="U751">
            <v>0</v>
          </cell>
          <cell r="V751">
            <v>4584</v>
          </cell>
          <cell r="W751">
            <v>5763</v>
          </cell>
          <cell r="X751">
            <v>8320</v>
          </cell>
          <cell r="Y751">
            <v>2830</v>
          </cell>
          <cell r="Z751">
            <v>0.50552922590837202</v>
          </cell>
          <cell r="AA751">
            <v>0.38664596273291901</v>
          </cell>
          <cell r="AB751">
            <v>7977</v>
          </cell>
          <cell r="AC751">
            <v>55600.453416149001</v>
          </cell>
          <cell r="AD751">
            <v>1010</v>
          </cell>
          <cell r="AE751">
            <v>1010</v>
          </cell>
          <cell r="AF751">
            <v>12054</v>
          </cell>
          <cell r="AG751">
            <v>0.48330000000000001</v>
          </cell>
          <cell r="AH751">
            <v>43200</v>
          </cell>
          <cell r="AI751">
            <v>276.2124</v>
          </cell>
          <cell r="AJ751">
            <v>26406058</v>
          </cell>
          <cell r="AK751">
            <v>16397671</v>
          </cell>
          <cell r="AL751">
            <v>2.4987631E-2</v>
          </cell>
          <cell r="AM751">
            <v>3.6120731000000003E-2</v>
          </cell>
          <cell r="AN751">
            <v>2.8451262000000001E-2</v>
          </cell>
          <cell r="AO751">
            <v>3.1172687000000001E-2</v>
          </cell>
          <cell r="AP751">
            <v>12.609457000000001</v>
          </cell>
          <cell r="AQ751">
            <v>25.394044999999998</v>
          </cell>
          <cell r="AR751">
            <v>3.5026269000000001</v>
          </cell>
          <cell r="AS751">
            <v>1.7513133999999999</v>
          </cell>
          <cell r="AT751">
            <v>0</v>
          </cell>
          <cell r="AU751">
            <v>18.914186000000001</v>
          </cell>
          <cell r="AV751">
            <v>37.828369000000002</v>
          </cell>
          <cell r="AW751">
            <v>0</v>
          </cell>
        </row>
        <row r="752">
          <cell r="A752">
            <v>9226</v>
          </cell>
          <cell r="B752" t="str">
            <v>Francis Marion University</v>
          </cell>
          <cell r="C752">
            <v>3</v>
          </cell>
          <cell r="D752" t="str">
            <v>SC</v>
          </cell>
          <cell r="E752">
            <v>45</v>
          </cell>
          <cell r="F752">
            <v>1302</v>
          </cell>
          <cell r="G752" t="str">
            <v>Florence</v>
          </cell>
          <cell r="H752">
            <v>45041</v>
          </cell>
          <cell r="I752" t="str">
            <v>Florence</v>
          </cell>
          <cell r="J752">
            <v>29506</v>
          </cell>
          <cell r="K752">
            <v>5</v>
          </cell>
          <cell r="L752" t="str">
            <v>Selective public</v>
          </cell>
          <cell r="M752">
            <v>1</v>
          </cell>
          <cell r="N752">
            <v>1</v>
          </cell>
          <cell r="O752">
            <v>1</v>
          </cell>
          <cell r="P752">
            <v>4</v>
          </cell>
          <cell r="Q752">
            <v>3456.2294999999999</v>
          </cell>
          <cell r="R752">
            <v>6034.4994999999999</v>
          </cell>
          <cell r="S752">
            <v>0</v>
          </cell>
          <cell r="T752">
            <v>0</v>
          </cell>
          <cell r="U752">
            <v>0</v>
          </cell>
          <cell r="V752">
            <v>3714</v>
          </cell>
          <cell r="W752">
            <v>3567</v>
          </cell>
          <cell r="X752">
            <v>9738</v>
          </cell>
          <cell r="Y752">
            <v>3600</v>
          </cell>
          <cell r="Z752">
            <v>0.405927835051546</v>
          </cell>
          <cell r="AA752">
            <v>0.39779874213836403</v>
          </cell>
          <cell r="AB752">
            <v>7223</v>
          </cell>
          <cell r="AC752">
            <v>49787.905063291102</v>
          </cell>
          <cell r="AD752">
            <v>955</v>
          </cell>
          <cell r="AE752">
            <v>952.5</v>
          </cell>
          <cell r="AF752">
            <v>10478</v>
          </cell>
          <cell r="AG752">
            <v>0.43329999000000002</v>
          </cell>
          <cell r="AH752">
            <v>32300</v>
          </cell>
          <cell r="AI752">
            <v>69.918700999999999</v>
          </cell>
          <cell r="AJ752">
            <v>23234569</v>
          </cell>
          <cell r="AK752">
            <v>13220269</v>
          </cell>
          <cell r="AL752">
            <v>7.8768347999999995E-3</v>
          </cell>
          <cell r="AM752">
            <v>0.30898674999999998</v>
          </cell>
          <cell r="AN752">
            <v>5.0125313000000003E-3</v>
          </cell>
          <cell r="AO752">
            <v>2.2914428000000001E-2</v>
          </cell>
          <cell r="AP752">
            <v>7.9331942</v>
          </cell>
          <cell r="AQ752">
            <v>18.789145000000001</v>
          </cell>
          <cell r="AR752">
            <v>0</v>
          </cell>
          <cell r="AS752">
            <v>2.0876826999999998</v>
          </cell>
          <cell r="AT752">
            <v>0</v>
          </cell>
          <cell r="AU752">
            <v>29.645094</v>
          </cell>
          <cell r="AV752">
            <v>41.544884000000003</v>
          </cell>
          <cell r="AW752">
            <v>0</v>
          </cell>
        </row>
        <row r="753">
          <cell r="A753">
            <v>22227</v>
          </cell>
          <cell r="B753" t="str">
            <v>Francis Tuttle Technology Center School District No. 21</v>
          </cell>
          <cell r="C753">
            <v>3</v>
          </cell>
          <cell r="D753" t="str">
            <v>OK</v>
          </cell>
          <cell r="E753">
            <v>40</v>
          </cell>
          <cell r="F753">
            <v>33803</v>
          </cell>
          <cell r="G753" t="str">
            <v>Oklahoma City</v>
          </cell>
          <cell r="H753">
            <v>40109</v>
          </cell>
          <cell r="I753" t="str">
            <v>Oklahoma</v>
          </cell>
          <cell r="J753">
            <v>73142</v>
          </cell>
          <cell r="K753">
            <v>12</v>
          </cell>
          <cell r="L753" t="str">
            <v>Less than two-year schools of any type</v>
          </cell>
          <cell r="M753">
            <v>1</v>
          </cell>
          <cell r="N753">
            <v>3</v>
          </cell>
          <cell r="O753">
            <v>1</v>
          </cell>
          <cell r="P753">
            <v>999</v>
          </cell>
          <cell r="Q753">
            <v>11898.251</v>
          </cell>
          <cell r="R753">
            <v>11035.655000000001</v>
          </cell>
          <cell r="S753">
            <v>0</v>
          </cell>
          <cell r="T753">
            <v>0</v>
          </cell>
          <cell r="U753">
            <v>0</v>
          </cell>
          <cell r="V753">
            <v>2014</v>
          </cell>
          <cell r="W753">
            <v>821</v>
          </cell>
          <cell r="AF753">
            <v>9628</v>
          </cell>
          <cell r="AH753">
            <v>30100</v>
          </cell>
          <cell r="AJ753">
            <v>22937793</v>
          </cell>
          <cell r="AK753">
            <v>8011633</v>
          </cell>
          <cell r="AL753">
            <v>5.2375153000000001E-2</v>
          </cell>
          <cell r="AM753">
            <v>0.10353228</v>
          </cell>
          <cell r="AN753">
            <v>3.5322777999999999E-2</v>
          </cell>
          <cell r="AO753">
            <v>0</v>
          </cell>
          <cell r="AP753">
            <v>0</v>
          </cell>
          <cell r="AQ753">
            <v>28.717949000000001</v>
          </cell>
          <cell r="AR753">
            <v>21.282050999999999</v>
          </cell>
          <cell r="AS753">
            <v>0</v>
          </cell>
          <cell r="AT753">
            <v>0</v>
          </cell>
          <cell r="AU753">
            <v>1.0256411000000001</v>
          </cell>
          <cell r="AV753">
            <v>0</v>
          </cell>
          <cell r="AW753">
            <v>48.974358000000002</v>
          </cell>
        </row>
        <row r="754">
          <cell r="A754">
            <v>3036</v>
          </cell>
          <cell r="B754" t="str">
            <v>Franciscan University Of Steubenville</v>
          </cell>
          <cell r="C754">
            <v>2</v>
          </cell>
          <cell r="D754" t="str">
            <v>OH</v>
          </cell>
          <cell r="E754">
            <v>39</v>
          </cell>
          <cell r="F754">
            <v>15500</v>
          </cell>
          <cell r="G754" t="str">
            <v>Steubenville</v>
          </cell>
          <cell r="H754">
            <v>39081</v>
          </cell>
          <cell r="I754" t="str">
            <v>Jefferson</v>
          </cell>
          <cell r="J754">
            <v>43952</v>
          </cell>
          <cell r="K754">
            <v>6</v>
          </cell>
          <cell r="L754" t="str">
            <v>Selective private</v>
          </cell>
          <cell r="M754">
            <v>2</v>
          </cell>
          <cell r="N754">
            <v>1</v>
          </cell>
          <cell r="O754">
            <v>0</v>
          </cell>
          <cell r="P754">
            <v>3</v>
          </cell>
          <cell r="Q754">
            <v>3546.7334000000001</v>
          </cell>
          <cell r="R754">
            <v>6297.5619999999999</v>
          </cell>
          <cell r="S754">
            <v>0</v>
          </cell>
          <cell r="T754">
            <v>0</v>
          </cell>
          <cell r="U754">
            <v>0</v>
          </cell>
          <cell r="V754">
            <v>2112</v>
          </cell>
          <cell r="W754">
            <v>2154</v>
          </cell>
          <cell r="X754">
            <v>23930</v>
          </cell>
          <cell r="Y754">
            <v>12970</v>
          </cell>
          <cell r="Z754">
            <v>0.73623853211009105</v>
          </cell>
          <cell r="AA754">
            <v>0.72083333333333299</v>
          </cell>
          <cell r="AB754">
            <v>7306</v>
          </cell>
          <cell r="AC754">
            <v>36716.3168316831</v>
          </cell>
          <cell r="AD754">
            <v>1180</v>
          </cell>
          <cell r="AE754">
            <v>1130</v>
          </cell>
          <cell r="AF754">
            <v>20895</v>
          </cell>
          <cell r="AG754">
            <v>0.23930000000000001</v>
          </cell>
          <cell r="AH754">
            <v>35500</v>
          </cell>
          <cell r="AJ754">
            <v>17327117</v>
          </cell>
          <cell r="AK754">
            <v>8496550</v>
          </cell>
          <cell r="AL754">
            <v>1.5285126E-2</v>
          </cell>
          <cell r="AM754">
            <v>1.0582009999999999E-2</v>
          </cell>
          <cell r="AN754">
            <v>4.2328040999999997E-2</v>
          </cell>
          <cell r="AO754">
            <v>3.1746033999999999E-2</v>
          </cell>
          <cell r="AP754">
            <v>10</v>
          </cell>
          <cell r="AQ754">
            <v>10.75</v>
          </cell>
          <cell r="AR754">
            <v>9.5</v>
          </cell>
          <cell r="AS754">
            <v>9</v>
          </cell>
          <cell r="AT754">
            <v>26</v>
          </cell>
          <cell r="AU754">
            <v>8.5</v>
          </cell>
          <cell r="AV754">
            <v>26.25</v>
          </cell>
          <cell r="AW754">
            <v>0</v>
          </cell>
        </row>
        <row r="755">
          <cell r="A755">
            <v>3568</v>
          </cell>
          <cell r="B755" t="str">
            <v>Frank Phillips College</v>
          </cell>
          <cell r="C755">
            <v>3</v>
          </cell>
          <cell r="D755" t="str">
            <v>TX</v>
          </cell>
          <cell r="E755">
            <v>48</v>
          </cell>
          <cell r="F755">
            <v>30904</v>
          </cell>
          <cell r="G755" t="str">
            <v>Pampa</v>
          </cell>
          <cell r="H755">
            <v>48233</v>
          </cell>
          <cell r="I755" t="str">
            <v>Hutchinson</v>
          </cell>
          <cell r="J755">
            <v>79008</v>
          </cell>
          <cell r="K755">
            <v>9</v>
          </cell>
          <cell r="L755" t="str">
            <v>Two-year (public and private not-for-profit)</v>
          </cell>
          <cell r="M755">
            <v>1</v>
          </cell>
          <cell r="N755">
            <v>2</v>
          </cell>
          <cell r="O755">
            <v>1</v>
          </cell>
          <cell r="P755">
            <v>999</v>
          </cell>
          <cell r="Q755">
            <v>1920.135</v>
          </cell>
          <cell r="R755">
            <v>3420.7537000000002</v>
          </cell>
          <cell r="S755">
            <v>0</v>
          </cell>
          <cell r="T755">
            <v>0</v>
          </cell>
          <cell r="U755">
            <v>0</v>
          </cell>
          <cell r="V755">
            <v>1148</v>
          </cell>
          <cell r="W755">
            <v>1155</v>
          </cell>
          <cell r="X755">
            <v>3490</v>
          </cell>
          <cell r="Y755">
            <v>1336</v>
          </cell>
          <cell r="Z755">
            <v>0.25233644859812998</v>
          </cell>
          <cell r="AA755">
            <v>0.17525773195876199</v>
          </cell>
          <cell r="AB755">
            <v>4145</v>
          </cell>
          <cell r="AC755">
            <v>40140.064516129001</v>
          </cell>
          <cell r="AF755">
            <v>5483</v>
          </cell>
          <cell r="AH755">
            <v>29500</v>
          </cell>
          <cell r="AI755">
            <v>850.52031999999997</v>
          </cell>
          <cell r="AJ755">
            <v>3997926</v>
          </cell>
          <cell r="AK755">
            <v>2502228</v>
          </cell>
          <cell r="AL755">
            <v>5.1948050999999999E-3</v>
          </cell>
          <cell r="AM755">
            <v>2.9437228999999999E-2</v>
          </cell>
          <cell r="AN755">
            <v>0.12034632000000001</v>
          </cell>
          <cell r="AO755">
            <v>1.1255411E-2</v>
          </cell>
          <cell r="AP755">
            <v>1.2738853999999999</v>
          </cell>
          <cell r="AQ755">
            <v>10.828025999999999</v>
          </cell>
          <cell r="AR755">
            <v>16.560509</v>
          </cell>
          <cell r="AS755">
            <v>6.3694267</v>
          </cell>
          <cell r="AT755">
            <v>1.9108281</v>
          </cell>
          <cell r="AU755">
            <v>34.394905000000001</v>
          </cell>
          <cell r="AV755">
            <v>14.649680999999999</v>
          </cell>
          <cell r="AW755">
            <v>14.012738000000001</v>
          </cell>
        </row>
        <row r="756">
          <cell r="A756">
            <v>3265</v>
          </cell>
          <cell r="B756" t="str">
            <v>Franklin &amp; Marshall College</v>
          </cell>
          <cell r="C756">
            <v>1</v>
          </cell>
          <cell r="D756" t="str">
            <v>PA</v>
          </cell>
          <cell r="E756">
            <v>42</v>
          </cell>
          <cell r="F756">
            <v>19100</v>
          </cell>
          <cell r="G756" t="str">
            <v>Reading</v>
          </cell>
          <cell r="H756">
            <v>42071</v>
          </cell>
          <cell r="I756" t="str">
            <v>Lancaster</v>
          </cell>
          <cell r="J756">
            <v>17604</v>
          </cell>
          <cell r="K756">
            <v>2</v>
          </cell>
          <cell r="L756" t="str">
            <v>Other elite schools (public and private)</v>
          </cell>
          <cell r="M756">
            <v>2</v>
          </cell>
          <cell r="N756">
            <v>1</v>
          </cell>
          <cell r="O756">
            <v>0</v>
          </cell>
          <cell r="P756">
            <v>1</v>
          </cell>
          <cell r="Q756">
            <v>11666.846</v>
          </cell>
          <cell r="R756">
            <v>18996.241999999998</v>
          </cell>
          <cell r="S756">
            <v>0</v>
          </cell>
          <cell r="T756">
            <v>0</v>
          </cell>
          <cell r="U756">
            <v>0</v>
          </cell>
          <cell r="V756">
            <v>2297</v>
          </cell>
          <cell r="W756">
            <v>1892</v>
          </cell>
          <cell r="X756">
            <v>48514</v>
          </cell>
          <cell r="Y756">
            <v>24866</v>
          </cell>
          <cell r="Z756">
            <v>0.87346221441124705</v>
          </cell>
          <cell r="AA756">
            <v>0.84482758620689602</v>
          </cell>
          <cell r="AB756">
            <v>9332</v>
          </cell>
          <cell r="AC756">
            <v>65817.202380952294</v>
          </cell>
          <cell r="AE756">
            <v>1270</v>
          </cell>
          <cell r="AF756">
            <v>10475</v>
          </cell>
          <cell r="AG756">
            <v>0.60689998000000001</v>
          </cell>
          <cell r="AH756">
            <v>54800</v>
          </cell>
          <cell r="AJ756">
            <v>40547019</v>
          </cell>
          <cell r="AK756">
            <v>19442572</v>
          </cell>
          <cell r="AL756">
            <v>3.6997885000000001E-2</v>
          </cell>
          <cell r="AM756">
            <v>3.0655392E-2</v>
          </cell>
          <cell r="AN756">
            <v>2.4841437000000001E-2</v>
          </cell>
          <cell r="AO756">
            <v>7.8752643999999997E-2</v>
          </cell>
          <cell r="AP756">
            <v>20.879121999999999</v>
          </cell>
          <cell r="AQ756">
            <v>14.285714</v>
          </cell>
          <cell r="AR756">
            <v>0</v>
          </cell>
          <cell r="AS756">
            <v>10.54945</v>
          </cell>
          <cell r="AT756">
            <v>0</v>
          </cell>
          <cell r="AU756">
            <v>21.318681999999999</v>
          </cell>
          <cell r="AV756">
            <v>32.967033000000001</v>
          </cell>
          <cell r="AW756">
            <v>0</v>
          </cell>
        </row>
        <row r="757">
          <cell r="A757">
            <v>33283</v>
          </cell>
          <cell r="B757" t="str">
            <v>Franklin Career Institute</v>
          </cell>
          <cell r="C757">
            <v>1</v>
          </cell>
          <cell r="D757" t="str">
            <v>NY</v>
          </cell>
          <cell r="E757">
            <v>36</v>
          </cell>
          <cell r="F757">
            <v>19400</v>
          </cell>
          <cell r="G757" t="str">
            <v>New York</v>
          </cell>
          <cell r="H757">
            <v>36059</v>
          </cell>
          <cell r="I757" t="str">
            <v>Nassau</v>
          </cell>
          <cell r="J757">
            <v>11550</v>
          </cell>
          <cell r="K757">
            <v>12</v>
          </cell>
          <cell r="L757" t="str">
            <v>Less than two-year schools of any type</v>
          </cell>
          <cell r="M757">
            <v>2</v>
          </cell>
          <cell r="N757">
            <v>3</v>
          </cell>
          <cell r="O757">
            <v>0</v>
          </cell>
          <cell r="P757">
            <v>999</v>
          </cell>
          <cell r="R757">
            <v>1964.6464000000001</v>
          </cell>
          <cell r="S757">
            <v>0</v>
          </cell>
          <cell r="T757">
            <v>0</v>
          </cell>
          <cell r="U757">
            <v>0</v>
          </cell>
          <cell r="V757">
            <v>711</v>
          </cell>
          <cell r="W757">
            <v>188</v>
          </cell>
          <cell r="AF757">
            <v>6003</v>
          </cell>
          <cell r="AH757">
            <v>19600</v>
          </cell>
          <cell r="AJ757">
            <v>2292261</v>
          </cell>
          <cell r="AK757">
            <v>190773.12262535101</v>
          </cell>
          <cell r="AL757">
            <v>0</v>
          </cell>
          <cell r="AM757">
            <v>0.78191489000000003</v>
          </cell>
          <cell r="AN757">
            <v>0.16489361</v>
          </cell>
          <cell r="AO757">
            <v>0</v>
          </cell>
          <cell r="AP757">
            <v>0</v>
          </cell>
          <cell r="AQ757">
            <v>0</v>
          </cell>
          <cell r="AR757">
            <v>100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</row>
        <row r="758">
          <cell r="A758">
            <v>1798</v>
          </cell>
          <cell r="B758" t="str">
            <v>Franklin College Of Indiana</v>
          </cell>
          <cell r="C758">
            <v>2</v>
          </cell>
          <cell r="D758" t="str">
            <v>IN</v>
          </cell>
          <cell r="E758">
            <v>18</v>
          </cell>
          <cell r="F758">
            <v>14200</v>
          </cell>
          <cell r="G758" t="str">
            <v>Indianapolis</v>
          </cell>
          <cell r="H758">
            <v>18081</v>
          </cell>
          <cell r="I758" t="str">
            <v>Johnson</v>
          </cell>
          <cell r="J758">
            <v>46131</v>
          </cell>
          <cell r="K758">
            <v>6</v>
          </cell>
          <cell r="L758" t="str">
            <v>Selective private</v>
          </cell>
          <cell r="M758">
            <v>2</v>
          </cell>
          <cell r="N758">
            <v>1</v>
          </cell>
          <cell r="O758">
            <v>0</v>
          </cell>
          <cell r="P758">
            <v>4</v>
          </cell>
          <cell r="Q758">
            <v>4627.5186000000003</v>
          </cell>
          <cell r="R758">
            <v>7982.9609</v>
          </cell>
          <cell r="S758">
            <v>0</v>
          </cell>
          <cell r="T758">
            <v>0</v>
          </cell>
          <cell r="U758">
            <v>0</v>
          </cell>
          <cell r="V758">
            <v>1014</v>
          </cell>
          <cell r="W758">
            <v>1020</v>
          </cell>
          <cell r="X758">
            <v>28185</v>
          </cell>
          <cell r="Y758">
            <v>14245</v>
          </cell>
          <cell r="Z758">
            <v>0.57102272727272696</v>
          </cell>
          <cell r="AA758">
            <v>0.60085836909871204</v>
          </cell>
          <cell r="AB758">
            <v>6524</v>
          </cell>
          <cell r="AC758">
            <v>49218.518518518496</v>
          </cell>
          <cell r="AD758">
            <v>1020</v>
          </cell>
          <cell r="AE758">
            <v>1030</v>
          </cell>
          <cell r="AF758">
            <v>12792</v>
          </cell>
          <cell r="AG758">
            <v>0.39979999999999999</v>
          </cell>
          <cell r="AH758">
            <v>41000</v>
          </cell>
          <cell r="AJ758">
            <v>8017051</v>
          </cell>
          <cell r="AK758">
            <v>5474375.5</v>
          </cell>
          <cell r="AL758">
            <v>5.8823531000000004E-3</v>
          </cell>
          <cell r="AM758">
            <v>2.3529412E-2</v>
          </cell>
          <cell r="AN758">
            <v>9.8039219E-3</v>
          </cell>
          <cell r="AO758">
            <v>0</v>
          </cell>
          <cell r="AP758">
            <v>5.5555553</v>
          </cell>
          <cell r="AQ758">
            <v>6.1728395999999996</v>
          </cell>
          <cell r="AR758">
            <v>0</v>
          </cell>
          <cell r="AS758">
            <v>8.0246916000000006</v>
          </cell>
          <cell r="AT758">
            <v>0</v>
          </cell>
          <cell r="AU758">
            <v>11.111110999999999</v>
          </cell>
          <cell r="AV758">
            <v>69.135802999999996</v>
          </cell>
          <cell r="AW758">
            <v>0</v>
          </cell>
        </row>
        <row r="759">
          <cell r="A759">
            <v>2575</v>
          </cell>
          <cell r="B759" t="str">
            <v>Franklin Pierce University</v>
          </cell>
          <cell r="C759">
            <v>1</v>
          </cell>
          <cell r="D759" t="str">
            <v>NH</v>
          </cell>
          <cell r="E759">
            <v>33</v>
          </cell>
          <cell r="F759">
            <v>20700</v>
          </cell>
          <cell r="G759" t="str">
            <v>Keene</v>
          </cell>
          <cell r="H759">
            <v>33005</v>
          </cell>
          <cell r="I759" t="str">
            <v>Cheshire</v>
          </cell>
          <cell r="J759">
            <v>3461</v>
          </cell>
          <cell r="K759">
            <v>6</v>
          </cell>
          <cell r="L759" t="str">
            <v>Selective private</v>
          </cell>
          <cell r="M759">
            <v>2</v>
          </cell>
          <cell r="N759">
            <v>1</v>
          </cell>
          <cell r="O759">
            <v>0</v>
          </cell>
          <cell r="P759">
            <v>4</v>
          </cell>
          <cell r="Q759">
            <v>8706.7196999999996</v>
          </cell>
          <cell r="R759">
            <v>7458.4048000000003</v>
          </cell>
          <cell r="S759">
            <v>0</v>
          </cell>
          <cell r="T759">
            <v>0</v>
          </cell>
          <cell r="U759">
            <v>0</v>
          </cell>
          <cell r="V759">
            <v>1671</v>
          </cell>
          <cell r="W759">
            <v>1489</v>
          </cell>
          <cell r="X759">
            <v>31782</v>
          </cell>
          <cell r="Y759">
            <v>19080</v>
          </cell>
          <cell r="Z759">
            <v>0.44090056285178197</v>
          </cell>
          <cell r="AA759">
            <v>0.44813278008298701</v>
          </cell>
          <cell r="AB759">
            <v>5299</v>
          </cell>
          <cell r="AC759">
            <v>48522.461538461503</v>
          </cell>
          <cell r="AD759">
            <v>950</v>
          </cell>
          <cell r="AE759">
            <v>990</v>
          </cell>
          <cell r="AF759">
            <v>23571</v>
          </cell>
          <cell r="AG759">
            <v>0.15279999</v>
          </cell>
          <cell r="AH759">
            <v>38000</v>
          </cell>
          <cell r="AJ759">
            <v>17583336</v>
          </cell>
          <cell r="AK759">
            <v>10023529</v>
          </cell>
          <cell r="AL759">
            <v>1.0073874999999999E-2</v>
          </cell>
          <cell r="AM759">
            <v>3.0221626000000001E-2</v>
          </cell>
          <cell r="AN759">
            <v>2.8206848999999999E-2</v>
          </cell>
          <cell r="AO759">
            <v>2.5520483E-2</v>
          </cell>
          <cell r="AP759">
            <v>7.7235775000000002</v>
          </cell>
          <cell r="AQ759">
            <v>16.666668000000001</v>
          </cell>
          <cell r="AR759">
            <v>0</v>
          </cell>
          <cell r="AS759">
            <v>14.634147</v>
          </cell>
          <cell r="AT759">
            <v>6.0975609000000004</v>
          </cell>
          <cell r="AU759">
            <v>16.260162000000001</v>
          </cell>
          <cell r="AV759">
            <v>38.617885999999999</v>
          </cell>
          <cell r="AW759">
            <v>0</v>
          </cell>
        </row>
        <row r="760">
          <cell r="A760">
            <v>3046</v>
          </cell>
          <cell r="B760" t="str">
            <v>Franklin University</v>
          </cell>
          <cell r="C760">
            <v>2</v>
          </cell>
          <cell r="D760" t="str">
            <v>OH</v>
          </cell>
          <cell r="E760">
            <v>39</v>
          </cell>
          <cell r="F760">
            <v>15900</v>
          </cell>
          <cell r="G760" t="str">
            <v>Columbus</v>
          </cell>
          <cell r="H760">
            <v>39049</v>
          </cell>
          <cell r="I760" t="str">
            <v>Franklin</v>
          </cell>
          <cell r="J760">
            <v>43215</v>
          </cell>
          <cell r="K760">
            <v>8</v>
          </cell>
          <cell r="L760" t="str">
            <v>Nonselective four-year private not-for-profit</v>
          </cell>
          <cell r="M760">
            <v>2</v>
          </cell>
          <cell r="N760">
            <v>1</v>
          </cell>
          <cell r="O760">
            <v>0</v>
          </cell>
          <cell r="P760">
            <v>9</v>
          </cell>
          <cell r="Q760">
            <v>1852.8951</v>
          </cell>
          <cell r="R760">
            <v>2458.9020999999998</v>
          </cell>
          <cell r="S760">
            <v>0</v>
          </cell>
          <cell r="T760">
            <v>0</v>
          </cell>
          <cell r="U760">
            <v>0</v>
          </cell>
          <cell r="V760">
            <v>5185</v>
          </cell>
          <cell r="W760">
            <v>5083</v>
          </cell>
          <cell r="X760">
            <v>11161</v>
          </cell>
          <cell r="Z760">
            <v>0.15</v>
          </cell>
          <cell r="AA760">
            <v>0.28301886792452802</v>
          </cell>
          <cell r="AB760">
            <v>8145</v>
          </cell>
          <cell r="AC760">
            <v>47951.948717948697</v>
          </cell>
          <cell r="AF760">
            <v>22125</v>
          </cell>
          <cell r="AH760">
            <v>48300</v>
          </cell>
          <cell r="AJ760">
            <v>19141000</v>
          </cell>
          <cell r="AK760">
            <v>8285074.5</v>
          </cell>
          <cell r="AL760">
            <v>3.1698286999999999E-2</v>
          </cell>
          <cell r="AM760">
            <v>0.14507173000000001</v>
          </cell>
          <cell r="AN760">
            <v>9.2549742999999997E-3</v>
          </cell>
          <cell r="AO760">
            <v>0.10874594999999999</v>
          </cell>
          <cell r="AP760">
            <v>0</v>
          </cell>
          <cell r="AQ760">
            <v>64.364982999999995</v>
          </cell>
          <cell r="AR760">
            <v>9.0012331000000003</v>
          </cell>
          <cell r="AS760">
            <v>7.1516647000000004</v>
          </cell>
          <cell r="AT760">
            <v>0.49321823999999997</v>
          </cell>
          <cell r="AU760">
            <v>17.262637999999999</v>
          </cell>
          <cell r="AV760">
            <v>1.7262639</v>
          </cell>
          <cell r="AW760">
            <v>0</v>
          </cell>
        </row>
        <row r="761">
          <cell r="A761">
            <v>2071</v>
          </cell>
          <cell r="B761" t="str">
            <v>Frederick Community College</v>
          </cell>
          <cell r="C761">
            <v>3</v>
          </cell>
          <cell r="D761" t="str">
            <v>MD</v>
          </cell>
          <cell r="E761">
            <v>24</v>
          </cell>
          <cell r="F761">
            <v>11304</v>
          </cell>
          <cell r="G761" t="str">
            <v>Washington DC</v>
          </cell>
          <cell r="H761">
            <v>24021</v>
          </cell>
          <cell r="I761" t="str">
            <v>Frederick</v>
          </cell>
          <cell r="J761">
            <v>21702</v>
          </cell>
          <cell r="K761">
            <v>9</v>
          </cell>
          <cell r="L761" t="str">
            <v>Two-year (public and private not-for-profit)</v>
          </cell>
          <cell r="M761">
            <v>1</v>
          </cell>
          <cell r="N761">
            <v>2</v>
          </cell>
          <cell r="O761">
            <v>1</v>
          </cell>
          <cell r="P761">
            <v>999</v>
          </cell>
          <cell r="Q761">
            <v>2902.52</v>
          </cell>
          <cell r="R761">
            <v>3921.2087000000001</v>
          </cell>
          <cell r="S761">
            <v>0</v>
          </cell>
          <cell r="T761">
            <v>0</v>
          </cell>
          <cell r="U761">
            <v>0</v>
          </cell>
          <cell r="V761">
            <v>6050</v>
          </cell>
          <cell r="W761">
            <v>4343</v>
          </cell>
          <cell r="X761">
            <v>6415</v>
          </cell>
          <cell r="Y761">
            <v>3984</v>
          </cell>
          <cell r="Z761">
            <v>0.21278941565600801</v>
          </cell>
          <cell r="AA761">
            <v>0.186832740213523</v>
          </cell>
          <cell r="AB761">
            <v>6686</v>
          </cell>
          <cell r="AC761">
            <v>53151.839999999997</v>
          </cell>
          <cell r="AF761">
            <v>3494</v>
          </cell>
          <cell r="AH761">
            <v>32800</v>
          </cell>
          <cell r="AJ761">
            <v>23527582</v>
          </cell>
          <cell r="AK761">
            <v>13105331</v>
          </cell>
          <cell r="AL761">
            <v>2.7170158999999999E-2</v>
          </cell>
          <cell r="AM761">
            <v>7.7826387999999996E-2</v>
          </cell>
          <cell r="AN761">
            <v>2.1874280999999999E-2</v>
          </cell>
          <cell r="AO761">
            <v>0</v>
          </cell>
          <cell r="AP761">
            <v>0.45351471999999998</v>
          </cell>
          <cell r="AQ761">
            <v>29.024941999999999</v>
          </cell>
          <cell r="AR761">
            <v>14.058956999999999</v>
          </cell>
          <cell r="AS761">
            <v>42.857143000000001</v>
          </cell>
          <cell r="AT761">
            <v>2.0408162999999999</v>
          </cell>
          <cell r="AU761">
            <v>2.4943311000000001</v>
          </cell>
          <cell r="AV761">
            <v>6.1224489000000002</v>
          </cell>
          <cell r="AW761">
            <v>2.9478456999999998</v>
          </cell>
        </row>
        <row r="762">
          <cell r="A762">
            <v>3492</v>
          </cell>
          <cell r="B762" t="str">
            <v>Freed Hardeman University</v>
          </cell>
          <cell r="C762">
            <v>3</v>
          </cell>
          <cell r="D762" t="str">
            <v>TN</v>
          </cell>
          <cell r="E762">
            <v>47</v>
          </cell>
          <cell r="F762">
            <v>4901</v>
          </cell>
          <cell r="G762" t="str">
            <v>Jackson</v>
          </cell>
          <cell r="H762">
            <v>47023</v>
          </cell>
          <cell r="I762" t="str">
            <v>Chester</v>
          </cell>
          <cell r="J762">
            <v>38340</v>
          </cell>
          <cell r="K762">
            <v>6</v>
          </cell>
          <cell r="L762" t="str">
            <v>Selective private</v>
          </cell>
          <cell r="M762">
            <v>2</v>
          </cell>
          <cell r="N762">
            <v>1</v>
          </cell>
          <cell r="O762">
            <v>0</v>
          </cell>
          <cell r="P762">
            <v>3</v>
          </cell>
          <cell r="Q762">
            <v>5158.2035999999998</v>
          </cell>
          <cell r="R762">
            <v>4884.1693999999998</v>
          </cell>
          <cell r="S762">
            <v>0</v>
          </cell>
          <cell r="T762">
            <v>0</v>
          </cell>
          <cell r="U762">
            <v>0</v>
          </cell>
          <cell r="V762">
            <v>1385</v>
          </cell>
          <cell r="W762">
            <v>1886</v>
          </cell>
          <cell r="X762">
            <v>20468</v>
          </cell>
          <cell r="Y762">
            <v>8990</v>
          </cell>
          <cell r="Z762">
            <v>0.53246753246753198</v>
          </cell>
          <cell r="AA762">
            <v>0.5</v>
          </cell>
          <cell r="AB762">
            <v>6154</v>
          </cell>
          <cell r="AC762">
            <v>44411.440860215</v>
          </cell>
          <cell r="AD762">
            <v>1070</v>
          </cell>
          <cell r="AF762">
            <v>16510</v>
          </cell>
          <cell r="AG762">
            <v>7.9700001000000006E-2</v>
          </cell>
          <cell r="AH762">
            <v>37000</v>
          </cell>
          <cell r="AJ762">
            <v>9165761</v>
          </cell>
          <cell r="AK762">
            <v>8844784</v>
          </cell>
          <cell r="AL762">
            <v>5.5632824000000003E-3</v>
          </cell>
          <cell r="AM762">
            <v>5.1460363000000002E-2</v>
          </cell>
          <cell r="AN762">
            <v>2.7816412000000001E-3</v>
          </cell>
          <cell r="AO762">
            <v>2.5730181000000001E-2</v>
          </cell>
          <cell r="AP762">
            <v>6.4516134000000003</v>
          </cell>
          <cell r="AQ762">
            <v>22.580645000000001</v>
          </cell>
          <cell r="AR762">
            <v>0</v>
          </cell>
          <cell r="AS762">
            <v>17.921146</v>
          </cell>
          <cell r="AT762">
            <v>23.297491000000001</v>
          </cell>
          <cell r="AU762">
            <v>14.69534</v>
          </cell>
          <cell r="AV762">
            <v>15.053763</v>
          </cell>
          <cell r="AW762">
            <v>0</v>
          </cell>
        </row>
        <row r="763">
          <cell r="A763">
            <v>1253</v>
          </cell>
          <cell r="B763" t="str">
            <v>Fresno Pacific University</v>
          </cell>
          <cell r="C763">
            <v>4</v>
          </cell>
          <cell r="D763" t="str">
            <v>CA</v>
          </cell>
          <cell r="E763">
            <v>6</v>
          </cell>
          <cell r="F763">
            <v>37200</v>
          </cell>
          <cell r="G763" t="str">
            <v>Fresno</v>
          </cell>
          <cell r="H763">
            <v>6019</v>
          </cell>
          <cell r="I763" t="str">
            <v>Fresno</v>
          </cell>
          <cell r="J763">
            <v>93702</v>
          </cell>
          <cell r="K763">
            <v>6</v>
          </cell>
          <cell r="L763" t="str">
            <v>Selective private</v>
          </cell>
          <cell r="M763">
            <v>2</v>
          </cell>
          <cell r="N763">
            <v>1</v>
          </cell>
          <cell r="O763">
            <v>0</v>
          </cell>
          <cell r="P763">
            <v>4</v>
          </cell>
          <cell r="Q763">
            <v>2987.4766</v>
          </cell>
          <cell r="R763">
            <v>4753.1997000000001</v>
          </cell>
          <cell r="S763">
            <v>0</v>
          </cell>
          <cell r="T763">
            <v>0</v>
          </cell>
          <cell r="U763">
            <v>0</v>
          </cell>
          <cell r="V763">
            <v>2586</v>
          </cell>
          <cell r="W763">
            <v>1676</v>
          </cell>
          <cell r="X763">
            <v>26638</v>
          </cell>
          <cell r="Y763">
            <v>14248</v>
          </cell>
          <cell r="Z763">
            <v>0.54123711340206104</v>
          </cell>
          <cell r="AA763">
            <v>0.62068965517241304</v>
          </cell>
          <cell r="AB763">
            <v>6562</v>
          </cell>
          <cell r="AC763">
            <v>45797.217391304301</v>
          </cell>
          <cell r="AD763">
            <v>1010</v>
          </cell>
          <cell r="AE763">
            <v>1015</v>
          </cell>
          <cell r="AF763">
            <v>12391</v>
          </cell>
          <cell r="AG763">
            <v>0.21560000000000001</v>
          </cell>
          <cell r="AH763">
            <v>39700</v>
          </cell>
          <cell r="AJ763">
            <v>14455100</v>
          </cell>
          <cell r="AK763">
            <v>4255528</v>
          </cell>
          <cell r="AL763">
            <v>3.8724373999999999E-2</v>
          </cell>
          <cell r="AM763">
            <v>2.1640090000000001E-2</v>
          </cell>
          <cell r="AN763">
            <v>0.18678816000000001</v>
          </cell>
          <cell r="AO763">
            <v>3.8724373999999999E-2</v>
          </cell>
          <cell r="AP763">
            <v>2.5423729000000002</v>
          </cell>
          <cell r="AQ763">
            <v>50</v>
          </cell>
          <cell r="AR763">
            <v>0</v>
          </cell>
          <cell r="AS763">
            <v>1.6949152999999999</v>
          </cell>
          <cell r="AT763">
            <v>4.2372885</v>
          </cell>
          <cell r="AU763">
            <v>2.5423729000000002</v>
          </cell>
          <cell r="AV763">
            <v>38.983046999999999</v>
          </cell>
          <cell r="AW763">
            <v>0</v>
          </cell>
        </row>
        <row r="764">
          <cell r="A764">
            <v>1918</v>
          </cell>
          <cell r="B764" t="str">
            <v>Friends University</v>
          </cell>
          <cell r="C764">
            <v>2</v>
          </cell>
          <cell r="D764" t="str">
            <v>KS</v>
          </cell>
          <cell r="E764">
            <v>20</v>
          </cell>
          <cell r="F764">
            <v>29301</v>
          </cell>
          <cell r="G764" t="str">
            <v>Wichita</v>
          </cell>
          <cell r="H764">
            <v>20173</v>
          </cell>
          <cell r="I764" t="str">
            <v>Sedgwick</v>
          </cell>
          <cell r="J764">
            <v>67213</v>
          </cell>
          <cell r="K764">
            <v>6</v>
          </cell>
          <cell r="L764" t="str">
            <v>Selective private</v>
          </cell>
          <cell r="M764">
            <v>2</v>
          </cell>
          <cell r="N764">
            <v>1</v>
          </cell>
          <cell r="O764">
            <v>0</v>
          </cell>
          <cell r="P764">
            <v>5</v>
          </cell>
          <cell r="Q764">
            <v>2652.9949000000001</v>
          </cell>
          <cell r="R764">
            <v>3792.5043999999998</v>
          </cell>
          <cell r="S764">
            <v>0</v>
          </cell>
          <cell r="T764">
            <v>0</v>
          </cell>
          <cell r="U764">
            <v>0</v>
          </cell>
          <cell r="V764">
            <v>1609</v>
          </cell>
          <cell r="W764">
            <v>3247</v>
          </cell>
          <cell r="X764">
            <v>24630</v>
          </cell>
          <cell r="Y764">
            <v>11580</v>
          </cell>
          <cell r="Z764">
            <v>0.36036036036036001</v>
          </cell>
          <cell r="AA764">
            <v>0.42857142857142799</v>
          </cell>
          <cell r="AB764">
            <v>6443</v>
          </cell>
          <cell r="AC764">
            <v>45429.140845070397</v>
          </cell>
          <cell r="AD764">
            <v>1025</v>
          </cell>
          <cell r="AF764">
            <v>16670</v>
          </cell>
          <cell r="AG764">
            <v>0.4138</v>
          </cell>
          <cell r="AH764">
            <v>41800</v>
          </cell>
          <cell r="AJ764">
            <v>10048569</v>
          </cell>
          <cell r="AK764">
            <v>7911922</v>
          </cell>
          <cell r="AL764">
            <v>1.8740630000000001E-2</v>
          </cell>
          <cell r="AM764">
            <v>9.7076461000000003E-2</v>
          </cell>
          <cell r="AN764">
            <v>3.6731633999999999E-2</v>
          </cell>
          <cell r="AO764">
            <v>1.1994003E-2</v>
          </cell>
          <cell r="AP764">
            <v>3.2786884000000001</v>
          </cell>
          <cell r="AQ764">
            <v>45.35519</v>
          </cell>
          <cell r="AR764">
            <v>0</v>
          </cell>
          <cell r="AS764">
            <v>9.8360652999999996</v>
          </cell>
          <cell r="AT764">
            <v>2.5956285000000001</v>
          </cell>
          <cell r="AU764">
            <v>31.420764999999999</v>
          </cell>
          <cell r="AV764">
            <v>7.5136608999999996</v>
          </cell>
          <cell r="AW764">
            <v>0</v>
          </cell>
        </row>
        <row r="765">
          <cell r="A765">
            <v>23621</v>
          </cell>
          <cell r="B765" t="str">
            <v>Full Sail University</v>
          </cell>
          <cell r="C765">
            <v>3</v>
          </cell>
          <cell r="D765" t="str">
            <v>FL</v>
          </cell>
          <cell r="E765">
            <v>12</v>
          </cell>
          <cell r="F765">
            <v>7400</v>
          </cell>
          <cell r="G765" t="str">
            <v>Orlando</v>
          </cell>
          <cell r="H765">
            <v>12095</v>
          </cell>
          <cell r="I765" t="str">
            <v>Orange</v>
          </cell>
          <cell r="J765">
            <v>32792</v>
          </cell>
          <cell r="K765">
            <v>10</v>
          </cell>
          <cell r="L765" t="str">
            <v>Four-year for-profit</v>
          </cell>
          <cell r="M765">
            <v>3</v>
          </cell>
          <cell r="N765">
            <v>1</v>
          </cell>
          <cell r="O765">
            <v>0</v>
          </cell>
          <cell r="P765">
            <v>999</v>
          </cell>
          <cell r="Q765">
            <v>4938.9135999999999</v>
          </cell>
          <cell r="R765">
            <v>4772.4657999999999</v>
          </cell>
          <cell r="S765">
            <v>0</v>
          </cell>
          <cell r="T765">
            <v>0</v>
          </cell>
          <cell r="U765">
            <v>0</v>
          </cell>
          <cell r="V765">
            <v>18880</v>
          </cell>
          <cell r="W765">
            <v>1910</v>
          </cell>
          <cell r="X765">
            <v>21133</v>
          </cell>
          <cell r="Z765">
            <v>0.80462962962962903</v>
          </cell>
          <cell r="AB765">
            <v>4007</v>
          </cell>
          <cell r="AC765">
            <v>24757.6136363636</v>
          </cell>
          <cell r="AF765">
            <v>29976</v>
          </cell>
          <cell r="AH765">
            <v>34100</v>
          </cell>
          <cell r="AJ765">
            <v>110467782</v>
          </cell>
          <cell r="AK765">
            <v>9956237</v>
          </cell>
          <cell r="AL765">
            <v>2.4083769000000001E-2</v>
          </cell>
          <cell r="AM765">
            <v>7.6439789999999994E-2</v>
          </cell>
          <cell r="AN765">
            <v>9.3193716999999995E-2</v>
          </cell>
          <cell r="AO765">
            <v>3.8219894999999997E-2</v>
          </cell>
          <cell r="AP765">
            <v>82.640144000000006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17.359856000000001</v>
          </cell>
          <cell r="AV765">
            <v>0</v>
          </cell>
          <cell r="AW765">
            <v>0</v>
          </cell>
        </row>
        <row r="766">
          <cell r="A766">
            <v>3434</v>
          </cell>
          <cell r="B766" t="str">
            <v>Furman University</v>
          </cell>
          <cell r="C766">
            <v>3</v>
          </cell>
          <cell r="D766" t="str">
            <v>SC</v>
          </cell>
          <cell r="E766">
            <v>45</v>
          </cell>
          <cell r="F766">
            <v>8300</v>
          </cell>
          <cell r="G766" t="str">
            <v>Greenville</v>
          </cell>
          <cell r="H766">
            <v>45045</v>
          </cell>
          <cell r="I766" t="str">
            <v>Greenville</v>
          </cell>
          <cell r="J766">
            <v>29613</v>
          </cell>
          <cell r="K766">
            <v>4</v>
          </cell>
          <cell r="L766" t="str">
            <v>Highly selective private</v>
          </cell>
          <cell r="M766">
            <v>2</v>
          </cell>
          <cell r="N766">
            <v>1</v>
          </cell>
          <cell r="O766">
            <v>0</v>
          </cell>
          <cell r="P766">
            <v>2</v>
          </cell>
          <cell r="Q766">
            <v>8390.4287000000004</v>
          </cell>
          <cell r="R766">
            <v>16330.451999999999</v>
          </cell>
          <cell r="S766">
            <v>0</v>
          </cell>
          <cell r="T766">
            <v>0</v>
          </cell>
          <cell r="U766">
            <v>0</v>
          </cell>
          <cell r="V766">
            <v>2797</v>
          </cell>
          <cell r="W766">
            <v>3272</v>
          </cell>
          <cell r="X766">
            <v>44668</v>
          </cell>
          <cell r="Y766">
            <v>19156</v>
          </cell>
          <cell r="Z766">
            <v>0.84263233190271802</v>
          </cell>
          <cell r="AA766">
            <v>0.81764705882352895</v>
          </cell>
          <cell r="AB766">
            <v>8957</v>
          </cell>
          <cell r="AC766">
            <v>62158.253521126702</v>
          </cell>
          <cell r="AE766">
            <v>1265</v>
          </cell>
          <cell r="AF766">
            <v>13167</v>
          </cell>
          <cell r="AG766">
            <v>0.36030000000000001</v>
          </cell>
          <cell r="AH766">
            <v>47500</v>
          </cell>
          <cell r="AJ766">
            <v>47719266</v>
          </cell>
          <cell r="AK766">
            <v>25695720</v>
          </cell>
          <cell r="AL766">
            <v>1.6134815E-2</v>
          </cell>
          <cell r="AM766">
            <v>5.7009681999999999E-2</v>
          </cell>
          <cell r="AN766">
            <v>1.1832198E-2</v>
          </cell>
          <cell r="AO766">
            <v>1.1473646000000001E-2</v>
          </cell>
          <cell r="AP766">
            <v>19.565218000000002</v>
          </cell>
          <cell r="AQ766">
            <v>15.838509999999999</v>
          </cell>
          <cell r="AR766">
            <v>0</v>
          </cell>
          <cell r="AS766">
            <v>4.3478260000000004</v>
          </cell>
          <cell r="AT766">
            <v>0</v>
          </cell>
          <cell r="AU766">
            <v>13.664596</v>
          </cell>
          <cell r="AV766">
            <v>46.583851000000003</v>
          </cell>
          <cell r="AW766">
            <v>0</v>
          </cell>
        </row>
        <row r="767">
          <cell r="A767">
            <v>1017</v>
          </cell>
          <cell r="B767" t="str">
            <v>Gadsden State Community College</v>
          </cell>
          <cell r="C767">
            <v>3</v>
          </cell>
          <cell r="D767" t="str">
            <v>AL</v>
          </cell>
          <cell r="E767">
            <v>1</v>
          </cell>
          <cell r="F767">
            <v>6100</v>
          </cell>
          <cell r="G767" t="str">
            <v>Gadsden</v>
          </cell>
          <cell r="H767">
            <v>1055</v>
          </cell>
          <cell r="I767" t="str">
            <v>Etowah</v>
          </cell>
          <cell r="J767">
            <v>35903</v>
          </cell>
          <cell r="K767">
            <v>9</v>
          </cell>
          <cell r="L767" t="str">
            <v>Two-year (public and private not-for-profit)</v>
          </cell>
          <cell r="M767">
            <v>1</v>
          </cell>
          <cell r="N767">
            <v>2</v>
          </cell>
          <cell r="O767">
            <v>1</v>
          </cell>
          <cell r="P767">
            <v>999</v>
          </cell>
          <cell r="Q767">
            <v>2578.7543999999998</v>
          </cell>
          <cell r="R767">
            <v>4007.5023999999999</v>
          </cell>
          <cell r="S767">
            <v>0</v>
          </cell>
          <cell r="T767">
            <v>1</v>
          </cell>
          <cell r="U767">
            <v>0</v>
          </cell>
          <cell r="V767">
            <v>5797</v>
          </cell>
          <cell r="W767">
            <v>4787</v>
          </cell>
          <cell r="X767">
            <v>3168</v>
          </cell>
          <cell r="Y767">
            <v>1680</v>
          </cell>
          <cell r="Z767">
            <v>0.144451739986868</v>
          </cell>
          <cell r="AA767">
            <v>0.220424671385237</v>
          </cell>
          <cell r="AB767">
            <v>5950</v>
          </cell>
          <cell r="AC767">
            <v>44226.1023622047</v>
          </cell>
          <cell r="AF767">
            <v>4516</v>
          </cell>
          <cell r="AH767">
            <v>26900</v>
          </cell>
          <cell r="AI767">
            <v>384.58407999999997</v>
          </cell>
          <cell r="AJ767">
            <v>22255111</v>
          </cell>
          <cell r="AK767">
            <v>14848196</v>
          </cell>
          <cell r="AL767">
            <v>3.7601839000000001E-3</v>
          </cell>
          <cell r="AM767">
            <v>0.17463964000000001</v>
          </cell>
          <cell r="AN767">
            <v>7.9381660999999996E-3</v>
          </cell>
          <cell r="AO767">
            <v>4.9091291000000002E-2</v>
          </cell>
          <cell r="AP767">
            <v>0</v>
          </cell>
          <cell r="AQ767">
            <v>17.001339000000002</v>
          </cell>
          <cell r="AR767">
            <v>22.356090999999999</v>
          </cell>
          <cell r="AS767">
            <v>29.852744999999999</v>
          </cell>
          <cell r="AT767">
            <v>0.53547524999999996</v>
          </cell>
          <cell r="AU767">
            <v>9.9062920000000005</v>
          </cell>
          <cell r="AV767">
            <v>0</v>
          </cell>
          <cell r="AW767">
            <v>20.348058999999999</v>
          </cell>
        </row>
        <row r="768">
          <cell r="A768">
            <v>30837</v>
          </cell>
          <cell r="B768" t="str">
            <v>Galen Health Institutes</v>
          </cell>
          <cell r="C768">
            <v>3</v>
          </cell>
          <cell r="D768" t="str">
            <v>TX</v>
          </cell>
          <cell r="E768">
            <v>48</v>
          </cell>
          <cell r="F768">
            <v>31301</v>
          </cell>
          <cell r="G768" t="str">
            <v>San Antonio</v>
          </cell>
          <cell r="H768">
            <v>48029</v>
          </cell>
          <cell r="I768" t="str">
            <v>Bexar</v>
          </cell>
          <cell r="J768">
            <v>78229</v>
          </cell>
          <cell r="K768">
            <v>11</v>
          </cell>
          <cell r="L768" t="str">
            <v>Two-year for-profit</v>
          </cell>
          <cell r="M768">
            <v>3</v>
          </cell>
          <cell r="N768">
            <v>2</v>
          </cell>
          <cell r="O768">
            <v>0</v>
          </cell>
          <cell r="P768">
            <v>999</v>
          </cell>
          <cell r="Q768">
            <v>10168.173000000001</v>
          </cell>
          <cell r="R768">
            <v>25361.261999999999</v>
          </cell>
          <cell r="S768">
            <v>0</v>
          </cell>
          <cell r="T768">
            <v>0</v>
          </cell>
          <cell r="U768">
            <v>0</v>
          </cell>
          <cell r="V768">
            <v>3261</v>
          </cell>
          <cell r="W768">
            <v>143</v>
          </cell>
          <cell r="Y768">
            <v>10600</v>
          </cell>
          <cell r="Z768">
            <v>0.58808618504435906</v>
          </cell>
          <cell r="AB768">
            <v>5070.0117</v>
          </cell>
          <cell r="AF768">
            <v>21012.763999999999</v>
          </cell>
          <cell r="AG768">
            <v>0.39003399</v>
          </cell>
          <cell r="AH768">
            <v>35200</v>
          </cell>
          <cell r="AJ768">
            <v>21026842</v>
          </cell>
          <cell r="AK768">
            <v>1195446</v>
          </cell>
          <cell r="AL768">
            <v>0</v>
          </cell>
          <cell r="AM768">
            <v>0.30259167999999997</v>
          </cell>
          <cell r="AN768">
            <v>0.21768707000000001</v>
          </cell>
          <cell r="AO768">
            <v>0</v>
          </cell>
          <cell r="AP768">
            <v>0</v>
          </cell>
          <cell r="AQ768">
            <v>0</v>
          </cell>
          <cell r="AR768">
            <v>100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</row>
        <row r="769">
          <cell r="A769">
            <v>1443</v>
          </cell>
          <cell r="B769" t="str">
            <v>Gallaudet University</v>
          </cell>
          <cell r="C769">
            <v>3</v>
          </cell>
          <cell r="D769" t="str">
            <v>DC</v>
          </cell>
          <cell r="E769">
            <v>11</v>
          </cell>
          <cell r="F769">
            <v>11304</v>
          </cell>
          <cell r="G769" t="str">
            <v>Washington DC</v>
          </cell>
          <cell r="H769">
            <v>11001</v>
          </cell>
          <cell r="I769" t="str">
            <v>District Of Columbia</v>
          </cell>
          <cell r="J769">
            <v>20002</v>
          </cell>
          <cell r="K769">
            <v>8</v>
          </cell>
          <cell r="L769" t="str">
            <v>Nonselective four-year private not-for-profit</v>
          </cell>
          <cell r="M769">
            <v>2</v>
          </cell>
          <cell r="N769">
            <v>1</v>
          </cell>
          <cell r="O769">
            <v>0</v>
          </cell>
          <cell r="P769">
            <v>9</v>
          </cell>
          <cell r="Q769">
            <v>22201.476999999999</v>
          </cell>
          <cell r="R769">
            <v>28896.328000000001</v>
          </cell>
          <cell r="S769">
            <v>0</v>
          </cell>
          <cell r="T769">
            <v>0</v>
          </cell>
          <cell r="U769">
            <v>0</v>
          </cell>
          <cell r="V769">
            <v>1077</v>
          </cell>
          <cell r="W769">
            <v>1689</v>
          </cell>
          <cell r="X769">
            <v>15024</v>
          </cell>
          <cell r="Y769">
            <v>8420</v>
          </cell>
          <cell r="Z769">
            <v>0.48275862068965503</v>
          </cell>
          <cell r="AA769">
            <v>0.36559139784946199</v>
          </cell>
          <cell r="AB769">
            <v>10183</v>
          </cell>
          <cell r="AC769">
            <v>72740.116591928207</v>
          </cell>
          <cell r="AD769">
            <v>875</v>
          </cell>
          <cell r="AF769">
            <v>10280</v>
          </cell>
          <cell r="AG769">
            <v>0.34419999000000001</v>
          </cell>
          <cell r="AH769">
            <v>25600</v>
          </cell>
          <cell r="AJ769">
            <v>44319994</v>
          </cell>
          <cell r="AK769">
            <v>32561932</v>
          </cell>
          <cell r="AL769">
            <v>4.6899839999999998E-2</v>
          </cell>
          <cell r="AM769">
            <v>0.10095389</v>
          </cell>
          <cell r="AN769">
            <v>6.2003179999999998E-2</v>
          </cell>
          <cell r="AO769">
            <v>0.12877584</v>
          </cell>
          <cell r="AP769">
            <v>14.193548</v>
          </cell>
          <cell r="AQ769">
            <v>16.129031999999999</v>
          </cell>
          <cell r="AR769">
            <v>1.9354838000000001</v>
          </cell>
          <cell r="AS769">
            <v>5.8064513</v>
          </cell>
          <cell r="AT769">
            <v>5.1612901999999998</v>
          </cell>
          <cell r="AU769">
            <v>18.709676999999999</v>
          </cell>
          <cell r="AV769">
            <v>38.064518</v>
          </cell>
          <cell r="AW769">
            <v>0</v>
          </cell>
        </row>
        <row r="770">
          <cell r="A770">
            <v>4972</v>
          </cell>
          <cell r="B770" t="str">
            <v>Galveston College</v>
          </cell>
          <cell r="C770">
            <v>3</v>
          </cell>
          <cell r="D770" t="str">
            <v>TX</v>
          </cell>
          <cell r="E770">
            <v>48</v>
          </cell>
          <cell r="F770">
            <v>32000</v>
          </cell>
          <cell r="G770" t="str">
            <v>Houston</v>
          </cell>
          <cell r="H770">
            <v>48167</v>
          </cell>
          <cell r="I770" t="str">
            <v>Galveston</v>
          </cell>
          <cell r="J770">
            <v>77550</v>
          </cell>
          <cell r="K770">
            <v>9</v>
          </cell>
          <cell r="L770" t="str">
            <v>Two-year (public and private not-for-profit)</v>
          </cell>
          <cell r="M770">
            <v>1</v>
          </cell>
          <cell r="N770">
            <v>2</v>
          </cell>
          <cell r="O770">
            <v>1</v>
          </cell>
          <cell r="P770">
            <v>999</v>
          </cell>
          <cell r="Q770">
            <v>2472.4953999999998</v>
          </cell>
          <cell r="R770">
            <v>3600.2102</v>
          </cell>
          <cell r="S770">
            <v>0</v>
          </cell>
          <cell r="T770">
            <v>0</v>
          </cell>
          <cell r="U770">
            <v>0</v>
          </cell>
          <cell r="V770">
            <v>2131</v>
          </cell>
          <cell r="W770">
            <v>2255</v>
          </cell>
          <cell r="X770">
            <v>2260</v>
          </cell>
          <cell r="Y770">
            <v>622</v>
          </cell>
          <cell r="Z770">
            <v>0.25213675213675202</v>
          </cell>
          <cell r="AA770">
            <v>0.12844036697247699</v>
          </cell>
          <cell r="AB770">
            <v>5866</v>
          </cell>
          <cell r="AC770">
            <v>43225.046511627901</v>
          </cell>
          <cell r="AF770">
            <v>2772</v>
          </cell>
          <cell r="AH770">
            <v>30400</v>
          </cell>
          <cell r="AJ770">
            <v>6523632</v>
          </cell>
          <cell r="AK770">
            <v>5512376</v>
          </cell>
          <cell r="AL770">
            <v>2.8824834000000001E-2</v>
          </cell>
          <cell r="AM770">
            <v>0.20044345999999999</v>
          </cell>
          <cell r="AN770">
            <v>0.21995565</v>
          </cell>
          <cell r="AO770">
            <v>2.0399112E-2</v>
          </cell>
          <cell r="AP770">
            <v>1.5544041</v>
          </cell>
          <cell r="AQ770">
            <v>8.2901553999999997</v>
          </cell>
          <cell r="AR770">
            <v>51.295338000000001</v>
          </cell>
          <cell r="AS770">
            <v>20.207253999999999</v>
          </cell>
          <cell r="AT770">
            <v>6.2176166000000004</v>
          </cell>
          <cell r="AU770">
            <v>4.6632122999999996</v>
          </cell>
          <cell r="AV770">
            <v>1.5544041</v>
          </cell>
          <cell r="AW770">
            <v>6.2176166000000004</v>
          </cell>
        </row>
        <row r="771">
          <cell r="A771">
            <v>3266</v>
          </cell>
          <cell r="B771" t="str">
            <v>Gannon University</v>
          </cell>
          <cell r="C771">
            <v>1</v>
          </cell>
          <cell r="D771" t="str">
            <v>PA</v>
          </cell>
          <cell r="E771">
            <v>42</v>
          </cell>
          <cell r="F771">
            <v>16500</v>
          </cell>
          <cell r="G771" t="str">
            <v>Erie</v>
          </cell>
          <cell r="H771">
            <v>42049</v>
          </cell>
          <cell r="I771" t="str">
            <v>Erie</v>
          </cell>
          <cell r="J771">
            <v>16541</v>
          </cell>
          <cell r="K771">
            <v>6</v>
          </cell>
          <cell r="L771" t="str">
            <v>Selective private</v>
          </cell>
          <cell r="M771">
            <v>2</v>
          </cell>
          <cell r="N771">
            <v>1</v>
          </cell>
          <cell r="O771">
            <v>0</v>
          </cell>
          <cell r="P771">
            <v>4</v>
          </cell>
          <cell r="Q771">
            <v>4411.9076999999997</v>
          </cell>
          <cell r="R771">
            <v>6644.4609</v>
          </cell>
          <cell r="S771">
            <v>0</v>
          </cell>
          <cell r="T771">
            <v>0</v>
          </cell>
          <cell r="U771">
            <v>0</v>
          </cell>
          <cell r="V771">
            <v>3111</v>
          </cell>
          <cell r="W771">
            <v>3377</v>
          </cell>
          <cell r="X771">
            <v>29203</v>
          </cell>
          <cell r="Y771">
            <v>14112</v>
          </cell>
          <cell r="Z771">
            <v>0.643356643356643</v>
          </cell>
          <cell r="AA771">
            <v>0.67237687366166998</v>
          </cell>
          <cell r="AB771">
            <v>7326</v>
          </cell>
          <cell r="AC771">
            <v>42812.449999999903</v>
          </cell>
          <cell r="AD771">
            <v>1030</v>
          </cell>
          <cell r="AE771">
            <v>1040</v>
          </cell>
          <cell r="AF771">
            <v>16522</v>
          </cell>
          <cell r="AG771">
            <v>0.19580001</v>
          </cell>
          <cell r="AH771">
            <v>46200</v>
          </cell>
          <cell r="AJ771">
            <v>25939000</v>
          </cell>
          <cell r="AK771">
            <v>15114077</v>
          </cell>
          <cell r="AL771">
            <v>1.0121457E-2</v>
          </cell>
          <cell r="AM771">
            <v>3.2388664999999997E-2</v>
          </cell>
          <cell r="AN771">
            <v>8.0971662000000003E-3</v>
          </cell>
          <cell r="AO771">
            <v>2.6720648999999999E-2</v>
          </cell>
          <cell r="AP771">
            <v>3.1067963000000001</v>
          </cell>
          <cell r="AQ771">
            <v>15.922330000000001</v>
          </cell>
          <cell r="AR771">
            <v>27.572814999999999</v>
          </cell>
          <cell r="AS771">
            <v>3.6893202999999999</v>
          </cell>
          <cell r="AT771">
            <v>9.1262139999999992</v>
          </cell>
          <cell r="AU771">
            <v>25.436893000000001</v>
          </cell>
          <cell r="AV771">
            <v>14.757282</v>
          </cell>
          <cell r="AW771">
            <v>0.38834950000000001</v>
          </cell>
        </row>
        <row r="772">
          <cell r="A772">
            <v>1919</v>
          </cell>
          <cell r="B772" t="str">
            <v>Garden City Community College</v>
          </cell>
          <cell r="C772">
            <v>2</v>
          </cell>
          <cell r="D772" t="str">
            <v>KS</v>
          </cell>
          <cell r="E772">
            <v>20</v>
          </cell>
          <cell r="F772">
            <v>31001</v>
          </cell>
          <cell r="G772" t="str">
            <v>Garden City</v>
          </cell>
          <cell r="H772">
            <v>20055</v>
          </cell>
          <cell r="I772" t="str">
            <v>Finney</v>
          </cell>
          <cell r="J772">
            <v>67846</v>
          </cell>
          <cell r="K772">
            <v>9</v>
          </cell>
          <cell r="L772" t="str">
            <v>Two-year (public and private not-for-profit)</v>
          </cell>
          <cell r="M772">
            <v>1</v>
          </cell>
          <cell r="N772">
            <v>2</v>
          </cell>
          <cell r="O772">
            <v>1</v>
          </cell>
          <cell r="P772">
            <v>999</v>
          </cell>
          <cell r="Q772">
            <v>2714.7437</v>
          </cell>
          <cell r="R772">
            <v>3876.2817</v>
          </cell>
          <cell r="S772">
            <v>0</v>
          </cell>
          <cell r="T772">
            <v>0</v>
          </cell>
          <cell r="U772">
            <v>0</v>
          </cell>
          <cell r="V772">
            <v>1997</v>
          </cell>
          <cell r="W772">
            <v>2107</v>
          </cell>
          <cell r="X772">
            <v>2720</v>
          </cell>
          <cell r="Y772">
            <v>1408</v>
          </cell>
          <cell r="Z772">
            <v>0.33409090909090899</v>
          </cell>
          <cell r="AA772">
            <v>0.35858585858585801</v>
          </cell>
          <cell r="AB772">
            <v>5854</v>
          </cell>
          <cell r="AC772">
            <v>41889.866666666603</v>
          </cell>
          <cell r="AF772">
            <v>3522</v>
          </cell>
          <cell r="AH772">
            <v>32100</v>
          </cell>
          <cell r="AI772">
            <v>2030.5244</v>
          </cell>
          <cell r="AJ772">
            <v>8266015</v>
          </cell>
          <cell r="AK772">
            <v>6540301</v>
          </cell>
          <cell r="AL772">
            <v>2.5154248000000001E-2</v>
          </cell>
          <cell r="AM772">
            <v>4.6511627999999999E-2</v>
          </cell>
          <cell r="AN772">
            <v>0.16801140000000001</v>
          </cell>
          <cell r="AO772">
            <v>2.3730422999999998E-3</v>
          </cell>
          <cell r="AP772">
            <v>1.6129032000000001</v>
          </cell>
          <cell r="AQ772">
            <v>13.306452</v>
          </cell>
          <cell r="AR772">
            <v>11.693548</v>
          </cell>
          <cell r="AS772">
            <v>25</v>
          </cell>
          <cell r="AT772">
            <v>4.4354839000000004</v>
          </cell>
          <cell r="AU772">
            <v>16.129031999999999</v>
          </cell>
          <cell r="AV772">
            <v>22.983871000000001</v>
          </cell>
          <cell r="AW772">
            <v>4.8387098000000002</v>
          </cell>
        </row>
        <row r="773">
          <cell r="A773">
            <v>2929</v>
          </cell>
          <cell r="B773" t="str">
            <v>Gardner - Webb University</v>
          </cell>
          <cell r="C773">
            <v>3</v>
          </cell>
          <cell r="D773" t="str">
            <v>NC</v>
          </cell>
          <cell r="E773">
            <v>37</v>
          </cell>
          <cell r="F773">
            <v>800</v>
          </cell>
          <cell r="G773" t="str">
            <v>Gastonia</v>
          </cell>
          <cell r="H773">
            <v>37045</v>
          </cell>
          <cell r="I773" t="str">
            <v>Cleveland</v>
          </cell>
          <cell r="J773">
            <v>28017</v>
          </cell>
          <cell r="K773">
            <v>6</v>
          </cell>
          <cell r="L773" t="str">
            <v>Selective private</v>
          </cell>
          <cell r="M773">
            <v>2</v>
          </cell>
          <cell r="N773">
            <v>1</v>
          </cell>
          <cell r="O773">
            <v>0</v>
          </cell>
          <cell r="P773">
            <v>4</v>
          </cell>
          <cell r="Q773">
            <v>3555.7597999999998</v>
          </cell>
          <cell r="R773">
            <v>5020.1127999999999</v>
          </cell>
          <cell r="S773">
            <v>0</v>
          </cell>
          <cell r="T773">
            <v>0</v>
          </cell>
          <cell r="U773">
            <v>0</v>
          </cell>
          <cell r="V773">
            <v>2587</v>
          </cell>
          <cell r="W773">
            <v>3194</v>
          </cell>
          <cell r="X773">
            <v>27080</v>
          </cell>
          <cell r="Y773">
            <v>11660</v>
          </cell>
          <cell r="Z773">
            <v>0.568965517241379</v>
          </cell>
          <cell r="AA773">
            <v>0.49038461538461497</v>
          </cell>
          <cell r="AB773">
            <v>6413</v>
          </cell>
          <cell r="AC773">
            <v>46363.170940170901</v>
          </cell>
          <cell r="AD773">
            <v>1012.5</v>
          </cell>
          <cell r="AF773">
            <v>20310</v>
          </cell>
          <cell r="AG773">
            <v>0.51829999999999998</v>
          </cell>
          <cell r="AH773">
            <v>36800</v>
          </cell>
          <cell r="AJ773">
            <v>21824758</v>
          </cell>
          <cell r="AK773">
            <v>10692176</v>
          </cell>
          <cell r="AL773">
            <v>1.3338722000000001E-2</v>
          </cell>
          <cell r="AM773">
            <v>0.12732418000000001</v>
          </cell>
          <cell r="AN773">
            <v>1.1721908E-2</v>
          </cell>
          <cell r="AO773">
            <v>2.4252224E-3</v>
          </cell>
          <cell r="AP773">
            <v>4.4657096999999997</v>
          </cell>
          <cell r="AQ773">
            <v>30.940988999999998</v>
          </cell>
          <cell r="AR773">
            <v>18.660288000000001</v>
          </cell>
          <cell r="AS773">
            <v>1.7543858999999999</v>
          </cell>
          <cell r="AT773">
            <v>0</v>
          </cell>
          <cell r="AU773">
            <v>2.7113236999999999</v>
          </cell>
          <cell r="AV773">
            <v>41.467303999999999</v>
          </cell>
          <cell r="AW773">
            <v>0</v>
          </cell>
        </row>
        <row r="774">
          <cell r="A774">
            <v>10014</v>
          </cell>
          <cell r="B774" t="str">
            <v>Garrett College</v>
          </cell>
          <cell r="C774">
            <v>3</v>
          </cell>
          <cell r="D774" t="str">
            <v>MD</v>
          </cell>
          <cell r="E774">
            <v>24</v>
          </cell>
          <cell r="F774">
            <v>17501</v>
          </cell>
          <cell r="G774" t="str">
            <v>Cumberland</v>
          </cell>
          <cell r="H774">
            <v>24023</v>
          </cell>
          <cell r="I774" t="str">
            <v>Garrett</v>
          </cell>
          <cell r="J774">
            <v>21541</v>
          </cell>
          <cell r="K774">
            <v>9</v>
          </cell>
          <cell r="L774" t="str">
            <v>Two-year (public and private not-for-profit)</v>
          </cell>
          <cell r="M774">
            <v>1</v>
          </cell>
          <cell r="N774">
            <v>2</v>
          </cell>
          <cell r="O774">
            <v>1</v>
          </cell>
          <cell r="P774">
            <v>999</v>
          </cell>
          <cell r="Q774">
            <v>4170.3140000000003</v>
          </cell>
          <cell r="R774">
            <v>5603.3804</v>
          </cell>
          <cell r="S774">
            <v>0</v>
          </cell>
          <cell r="T774">
            <v>0</v>
          </cell>
          <cell r="U774">
            <v>0</v>
          </cell>
          <cell r="V774">
            <v>769</v>
          </cell>
          <cell r="W774">
            <v>685</v>
          </cell>
          <cell r="X774">
            <v>6776</v>
          </cell>
          <cell r="Y774">
            <v>4510</v>
          </cell>
          <cell r="Z774">
            <v>0.25793650793650802</v>
          </cell>
          <cell r="AA774">
            <v>0.245398773006135</v>
          </cell>
          <cell r="AB774">
            <v>6202</v>
          </cell>
          <cell r="AC774">
            <v>41550.277777777701</v>
          </cell>
          <cell r="AF774">
            <v>5700</v>
          </cell>
          <cell r="AH774">
            <v>27300</v>
          </cell>
          <cell r="AI774">
            <v>4106.8671999999997</v>
          </cell>
          <cell r="AJ774">
            <v>4623373</v>
          </cell>
          <cell r="AK774">
            <v>2807029</v>
          </cell>
          <cell r="AL774">
            <v>1.459854E-3</v>
          </cell>
          <cell r="AM774">
            <v>3.3576640999999997E-2</v>
          </cell>
          <cell r="AN774">
            <v>5.8394158E-3</v>
          </cell>
          <cell r="AO774">
            <v>1.1678832E-2</v>
          </cell>
          <cell r="AP774">
            <v>0</v>
          </cell>
          <cell r="AQ774">
            <v>34.615383000000001</v>
          </cell>
          <cell r="AR774">
            <v>0</v>
          </cell>
          <cell r="AS774">
            <v>46.153846999999999</v>
          </cell>
          <cell r="AT774">
            <v>0</v>
          </cell>
          <cell r="AU774">
            <v>9.6153841</v>
          </cell>
          <cell r="AV774">
            <v>8.6538457999999991</v>
          </cell>
          <cell r="AW774">
            <v>0.96153843000000006</v>
          </cell>
        </row>
        <row r="775">
          <cell r="A775">
            <v>2973</v>
          </cell>
          <cell r="B775" t="str">
            <v>Gaston College</v>
          </cell>
          <cell r="C775">
            <v>3</v>
          </cell>
          <cell r="D775" t="str">
            <v>NC</v>
          </cell>
          <cell r="E775">
            <v>37</v>
          </cell>
          <cell r="F775">
            <v>800</v>
          </cell>
          <cell r="G775" t="str">
            <v>Gastonia</v>
          </cell>
          <cell r="H775">
            <v>37071</v>
          </cell>
          <cell r="I775" t="str">
            <v>Gaston</v>
          </cell>
          <cell r="J775">
            <v>28034</v>
          </cell>
          <cell r="K775">
            <v>9</v>
          </cell>
          <cell r="L775" t="str">
            <v>Two-year (public and private not-for-profit)</v>
          </cell>
          <cell r="M775">
            <v>1</v>
          </cell>
          <cell r="N775">
            <v>2</v>
          </cell>
          <cell r="O775">
            <v>1</v>
          </cell>
          <cell r="P775">
            <v>999</v>
          </cell>
          <cell r="Q775">
            <v>2997.3962000000001</v>
          </cell>
          <cell r="R775">
            <v>3568.9177</v>
          </cell>
          <cell r="S775">
            <v>0</v>
          </cell>
          <cell r="T775">
            <v>0</v>
          </cell>
          <cell r="U775">
            <v>0</v>
          </cell>
          <cell r="V775">
            <v>5977</v>
          </cell>
          <cell r="W775">
            <v>3954</v>
          </cell>
          <cell r="X775">
            <v>2560</v>
          </cell>
          <cell r="Y775">
            <v>892</v>
          </cell>
          <cell r="Z775">
            <v>0.24130434782608701</v>
          </cell>
          <cell r="AA775">
            <v>0.33003300330032997</v>
          </cell>
          <cell r="AB775">
            <v>6812</v>
          </cell>
          <cell r="AC775">
            <v>40320.155172413703</v>
          </cell>
          <cell r="AF775">
            <v>10777</v>
          </cell>
          <cell r="AH775">
            <v>25700</v>
          </cell>
          <cell r="AI775">
            <v>298.53339</v>
          </cell>
          <cell r="AJ775">
            <v>20907245</v>
          </cell>
          <cell r="AK775">
            <v>11128211</v>
          </cell>
          <cell r="AL775">
            <v>1.0369246E-2</v>
          </cell>
          <cell r="AM775">
            <v>0.14921598</v>
          </cell>
          <cell r="AN775">
            <v>1.7197774999999998E-2</v>
          </cell>
          <cell r="AO775">
            <v>0</v>
          </cell>
          <cell r="AP775">
            <v>0</v>
          </cell>
          <cell r="AQ775">
            <v>28.288288000000001</v>
          </cell>
          <cell r="AR775">
            <v>23.603603</v>
          </cell>
          <cell r="AS775">
            <v>14.594595</v>
          </cell>
          <cell r="AT775">
            <v>10.27027</v>
          </cell>
          <cell r="AU775">
            <v>8.2882881000000008</v>
          </cell>
          <cell r="AV775">
            <v>0</v>
          </cell>
          <cell r="AW775">
            <v>14.954955</v>
          </cell>
        </row>
        <row r="776">
          <cell r="A776">
            <v>8037</v>
          </cell>
          <cell r="B776" t="str">
            <v>Gateway Community College</v>
          </cell>
          <cell r="C776">
            <v>1</v>
          </cell>
          <cell r="D776" t="str">
            <v>CT</v>
          </cell>
          <cell r="E776">
            <v>9</v>
          </cell>
          <cell r="F776">
            <v>20901</v>
          </cell>
          <cell r="G776" t="str">
            <v>Bridgeport</v>
          </cell>
          <cell r="H776">
            <v>9009</v>
          </cell>
          <cell r="I776" t="str">
            <v>New Haven</v>
          </cell>
          <cell r="J776">
            <v>6510</v>
          </cell>
          <cell r="K776">
            <v>9</v>
          </cell>
          <cell r="L776" t="str">
            <v>Two-year (public and private not-for-profit)</v>
          </cell>
          <cell r="M776">
            <v>1</v>
          </cell>
          <cell r="N776">
            <v>2</v>
          </cell>
          <cell r="O776">
            <v>1</v>
          </cell>
          <cell r="P776">
            <v>999</v>
          </cell>
          <cell r="Q776">
            <v>2408.9697000000001</v>
          </cell>
          <cell r="R776">
            <v>3696.3748000000001</v>
          </cell>
          <cell r="S776">
            <v>0</v>
          </cell>
          <cell r="T776">
            <v>0</v>
          </cell>
          <cell r="U776">
            <v>0</v>
          </cell>
          <cell r="V776">
            <v>8186</v>
          </cell>
          <cell r="W776">
            <v>4157</v>
          </cell>
          <cell r="X776">
            <v>3866</v>
          </cell>
          <cell r="Y776">
            <v>1886</v>
          </cell>
          <cell r="Z776">
            <v>7.9418344519015693E-2</v>
          </cell>
          <cell r="AA776">
            <v>0.157407407407407</v>
          </cell>
          <cell r="AB776">
            <v>7774</v>
          </cell>
          <cell r="AC776">
            <v>62468.448275862</v>
          </cell>
          <cell r="AF776">
            <v>6183</v>
          </cell>
          <cell r="AH776">
            <v>30200</v>
          </cell>
          <cell r="AJ776">
            <v>24943439</v>
          </cell>
          <cell r="AK776">
            <v>11060504</v>
          </cell>
          <cell r="AL776">
            <v>3.2234784000000002E-2</v>
          </cell>
          <cell r="AM776">
            <v>0.19725764000000001</v>
          </cell>
          <cell r="AN776">
            <v>0.11234063</v>
          </cell>
          <cell r="AO776">
            <v>9.8628820999999995E-3</v>
          </cell>
          <cell r="AP776">
            <v>0</v>
          </cell>
          <cell r="AQ776">
            <v>34.096691</v>
          </cell>
          <cell r="AR776">
            <v>16.539439999999999</v>
          </cell>
          <cell r="AS776">
            <v>22.391857000000002</v>
          </cell>
          <cell r="AT776">
            <v>0</v>
          </cell>
          <cell r="AU776">
            <v>19.847328000000001</v>
          </cell>
          <cell r="AV776">
            <v>0.25445290999999998</v>
          </cell>
          <cell r="AW776">
            <v>6.8702287999999996</v>
          </cell>
        </row>
        <row r="777">
          <cell r="A777">
            <v>5389</v>
          </cell>
          <cell r="B777" t="str">
            <v>Gateway Technical College</v>
          </cell>
          <cell r="C777">
            <v>2</v>
          </cell>
          <cell r="D777" t="str">
            <v>WI</v>
          </cell>
          <cell r="E777">
            <v>55</v>
          </cell>
          <cell r="F777">
            <v>24000</v>
          </cell>
          <cell r="G777" t="str">
            <v>Kenosha</v>
          </cell>
          <cell r="H777">
            <v>55059</v>
          </cell>
          <cell r="I777" t="str">
            <v>Kenosha</v>
          </cell>
          <cell r="J777">
            <v>53144</v>
          </cell>
          <cell r="K777">
            <v>9</v>
          </cell>
          <cell r="L777" t="str">
            <v>Two-year (public and private not-for-profit)</v>
          </cell>
          <cell r="M777">
            <v>1</v>
          </cell>
          <cell r="N777">
            <v>2</v>
          </cell>
          <cell r="O777">
            <v>1</v>
          </cell>
          <cell r="P777">
            <v>999</v>
          </cell>
          <cell r="Q777">
            <v>5268.9907000000003</v>
          </cell>
          <cell r="R777">
            <v>6793.5556999999999</v>
          </cell>
          <cell r="S777">
            <v>0</v>
          </cell>
          <cell r="T777">
            <v>0</v>
          </cell>
          <cell r="U777">
            <v>0</v>
          </cell>
          <cell r="V777">
            <v>8268</v>
          </cell>
          <cell r="W777">
            <v>5741</v>
          </cell>
          <cell r="X777">
            <v>4009</v>
          </cell>
          <cell r="Y777">
            <v>2055</v>
          </cell>
          <cell r="Z777">
            <v>0.23452157598498999</v>
          </cell>
          <cell r="AA777">
            <v>0.25941422594142199</v>
          </cell>
          <cell r="AB777">
            <v>8968</v>
          </cell>
          <cell r="AC777">
            <v>59854.126865671598</v>
          </cell>
          <cell r="AF777">
            <v>7006</v>
          </cell>
          <cell r="AH777">
            <v>30500</v>
          </cell>
          <cell r="AJ777">
            <v>64096729</v>
          </cell>
          <cell r="AK777">
            <v>31879102</v>
          </cell>
          <cell r="AL777">
            <v>7.4899844E-3</v>
          </cell>
          <cell r="AM777">
            <v>7.5596585999999993E-2</v>
          </cell>
          <cell r="AN777">
            <v>6.0790802999999997E-2</v>
          </cell>
          <cell r="AO777">
            <v>0</v>
          </cell>
          <cell r="AP777">
            <v>2.4870467000000001</v>
          </cell>
          <cell r="AQ777">
            <v>26.424869999999999</v>
          </cell>
          <cell r="AR777">
            <v>49.326424000000003</v>
          </cell>
          <cell r="AS777">
            <v>0</v>
          </cell>
          <cell r="AT777">
            <v>3.4196892000000001</v>
          </cell>
          <cell r="AU777">
            <v>5.9067359000000002</v>
          </cell>
          <cell r="AV777">
            <v>0</v>
          </cell>
          <cell r="AW777">
            <v>12.435233</v>
          </cell>
        </row>
        <row r="778">
          <cell r="A778">
            <v>1202</v>
          </cell>
          <cell r="B778" t="str">
            <v>Gavilan College</v>
          </cell>
          <cell r="C778">
            <v>4</v>
          </cell>
          <cell r="D778" t="str">
            <v>CA</v>
          </cell>
          <cell r="E778">
            <v>6</v>
          </cell>
          <cell r="F778">
            <v>37500</v>
          </cell>
          <cell r="G778" t="str">
            <v>San Jose</v>
          </cell>
          <cell r="H778">
            <v>6085</v>
          </cell>
          <cell r="I778" t="str">
            <v>Santa Clara</v>
          </cell>
          <cell r="J778">
            <v>95020</v>
          </cell>
          <cell r="K778">
            <v>9</v>
          </cell>
          <cell r="L778" t="str">
            <v>Two-year (public and private not-for-profit)</v>
          </cell>
          <cell r="M778">
            <v>1</v>
          </cell>
          <cell r="N778">
            <v>2</v>
          </cell>
          <cell r="O778">
            <v>1</v>
          </cell>
          <cell r="P778">
            <v>999</v>
          </cell>
          <cell r="Q778">
            <v>2401.7685999999999</v>
          </cell>
          <cell r="R778">
            <v>2107.9490000000001</v>
          </cell>
          <cell r="S778">
            <v>0</v>
          </cell>
          <cell r="T778">
            <v>0</v>
          </cell>
          <cell r="U778">
            <v>0</v>
          </cell>
          <cell r="V778">
            <v>5834</v>
          </cell>
          <cell r="W778">
            <v>5681</v>
          </cell>
          <cell r="X778">
            <v>1246</v>
          </cell>
          <cell r="Y778">
            <v>308</v>
          </cell>
          <cell r="Z778">
            <v>0.25</v>
          </cell>
          <cell r="AA778">
            <v>0.38383838383838298</v>
          </cell>
          <cell r="AB778">
            <v>8319</v>
          </cell>
          <cell r="AC778">
            <v>62576.452380952302</v>
          </cell>
          <cell r="AF778">
            <v>5953</v>
          </cell>
          <cell r="AH778">
            <v>26900</v>
          </cell>
          <cell r="AJ778">
            <v>12242370</v>
          </cell>
          <cell r="AK778">
            <v>9366920</v>
          </cell>
          <cell r="AL778">
            <v>5.4215806999999998E-2</v>
          </cell>
          <cell r="AM778">
            <v>2.7635980000000001E-2</v>
          </cell>
          <cell r="AN778">
            <v>0.33356804000000001</v>
          </cell>
          <cell r="AO778">
            <v>3.5205069999999999E-4</v>
          </cell>
          <cell r="AP778">
            <v>3.2490972999999999</v>
          </cell>
          <cell r="AQ778">
            <v>20.938627</v>
          </cell>
          <cell r="AR778">
            <v>14.801444</v>
          </cell>
          <cell r="AS778">
            <v>42.599277000000001</v>
          </cell>
          <cell r="AT778">
            <v>3.9711189</v>
          </cell>
          <cell r="AU778">
            <v>5.4151626000000004</v>
          </cell>
          <cell r="AV778">
            <v>1.4440432999999999</v>
          </cell>
          <cell r="AW778">
            <v>7.5812273000000001</v>
          </cell>
        </row>
        <row r="779">
          <cell r="A779">
            <v>22033</v>
          </cell>
          <cell r="B779" t="str">
            <v>Gene Juarez Beauty Schools</v>
          </cell>
          <cell r="C779">
            <v>4</v>
          </cell>
          <cell r="D779" t="str">
            <v>WA</v>
          </cell>
          <cell r="E779">
            <v>53</v>
          </cell>
          <cell r="F779">
            <v>39400</v>
          </cell>
          <cell r="G779" t="str">
            <v>Seattle</v>
          </cell>
          <cell r="H779">
            <v>53061</v>
          </cell>
          <cell r="I779" t="str">
            <v>Snohomish</v>
          </cell>
          <cell r="J779">
            <v>98043</v>
          </cell>
          <cell r="K779">
            <v>12</v>
          </cell>
          <cell r="L779" t="str">
            <v>Less than two-year schools of any type</v>
          </cell>
          <cell r="M779">
            <v>3</v>
          </cell>
          <cell r="N779">
            <v>3</v>
          </cell>
          <cell r="O779">
            <v>0</v>
          </cell>
          <cell r="P779">
            <v>999</v>
          </cell>
          <cell r="Q779">
            <v>4858.0839999999998</v>
          </cell>
          <cell r="R779">
            <v>10942.938</v>
          </cell>
          <cell r="S779">
            <v>0</v>
          </cell>
          <cell r="T779">
            <v>0</v>
          </cell>
          <cell r="U779">
            <v>0</v>
          </cell>
          <cell r="V779">
            <v>590</v>
          </cell>
          <cell r="W779">
            <v>293</v>
          </cell>
          <cell r="AF779">
            <v>11869.525</v>
          </cell>
          <cell r="AH779">
            <v>26500</v>
          </cell>
          <cell r="AJ779">
            <v>2557332</v>
          </cell>
          <cell r="AK779">
            <v>780306</v>
          </cell>
          <cell r="AL779">
            <v>9.2150174000000001E-2</v>
          </cell>
          <cell r="AM779">
            <v>5.4607510999999997E-2</v>
          </cell>
          <cell r="AN779">
            <v>7.1672358000000005E-2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100</v>
          </cell>
        </row>
        <row r="780">
          <cell r="A780">
            <v>6782</v>
          </cell>
          <cell r="B780" t="str">
            <v>Genesee Community College</v>
          </cell>
          <cell r="C780">
            <v>1</v>
          </cell>
          <cell r="D780" t="str">
            <v>NY</v>
          </cell>
          <cell r="E780">
            <v>36</v>
          </cell>
          <cell r="F780">
            <v>18000</v>
          </cell>
          <cell r="G780" t="str">
            <v>Buffalo</v>
          </cell>
          <cell r="H780">
            <v>36037</v>
          </cell>
          <cell r="I780" t="str">
            <v>Genesee</v>
          </cell>
          <cell r="J780">
            <v>14020</v>
          </cell>
          <cell r="K780">
            <v>9</v>
          </cell>
          <cell r="L780" t="str">
            <v>Two-year (public and private not-for-profit)</v>
          </cell>
          <cell r="M780">
            <v>1</v>
          </cell>
          <cell r="N780">
            <v>2</v>
          </cell>
          <cell r="O780">
            <v>1</v>
          </cell>
          <cell r="P780">
            <v>999</v>
          </cell>
          <cell r="Q780">
            <v>2132.6439999999998</v>
          </cell>
          <cell r="R780">
            <v>2266.4297000000001</v>
          </cell>
          <cell r="S780">
            <v>0</v>
          </cell>
          <cell r="T780">
            <v>0</v>
          </cell>
          <cell r="U780">
            <v>0</v>
          </cell>
          <cell r="V780">
            <v>7079</v>
          </cell>
          <cell r="W780">
            <v>4521</v>
          </cell>
          <cell r="X780">
            <v>4306</v>
          </cell>
          <cell r="Y780">
            <v>2742</v>
          </cell>
          <cell r="Z780">
            <v>0.237048665620094</v>
          </cell>
          <cell r="AA780">
            <v>0.26120556414219398</v>
          </cell>
          <cell r="AB780">
            <v>6109</v>
          </cell>
          <cell r="AC780">
            <v>43352.3582089552</v>
          </cell>
          <cell r="AF780">
            <v>4814</v>
          </cell>
          <cell r="AH780">
            <v>29700</v>
          </cell>
          <cell r="AI780">
            <v>54.269629999999999</v>
          </cell>
          <cell r="AJ780">
            <v>15412466</v>
          </cell>
          <cell r="AK780">
            <v>9765240</v>
          </cell>
          <cell r="AL780">
            <v>2.6542800000000002E-3</v>
          </cell>
          <cell r="AM780">
            <v>2.2561380999999998E-2</v>
          </cell>
          <cell r="AN780">
            <v>6.8568899000000004E-3</v>
          </cell>
          <cell r="AO780">
            <v>8.1840296999999996E-3</v>
          </cell>
          <cell r="AP780">
            <v>2.1705426999999999</v>
          </cell>
          <cell r="AQ780">
            <v>28.217054000000001</v>
          </cell>
          <cell r="AR780">
            <v>15.658915</v>
          </cell>
          <cell r="AS780">
            <v>28.682171</v>
          </cell>
          <cell r="AT780">
            <v>15.968992</v>
          </cell>
          <cell r="AU780">
            <v>4.1860466000000001</v>
          </cell>
          <cell r="AV780">
            <v>3.2558140999999998</v>
          </cell>
          <cell r="AW780">
            <v>1.8604651999999999</v>
          </cell>
        </row>
        <row r="781">
          <cell r="A781">
            <v>3267</v>
          </cell>
          <cell r="B781" t="str">
            <v>Geneva College</v>
          </cell>
          <cell r="C781">
            <v>1</v>
          </cell>
          <cell r="D781" t="str">
            <v>PA</v>
          </cell>
          <cell r="E781">
            <v>42</v>
          </cell>
          <cell r="F781">
            <v>16300</v>
          </cell>
          <cell r="G781" t="str">
            <v>Pittsburgh</v>
          </cell>
          <cell r="H781">
            <v>42007</v>
          </cell>
          <cell r="I781" t="str">
            <v>Beaver</v>
          </cell>
          <cell r="J781">
            <v>15010</v>
          </cell>
          <cell r="K781">
            <v>6</v>
          </cell>
          <cell r="L781" t="str">
            <v>Selective private</v>
          </cell>
          <cell r="M781">
            <v>2</v>
          </cell>
          <cell r="N781">
            <v>1</v>
          </cell>
          <cell r="O781">
            <v>0</v>
          </cell>
          <cell r="P781">
            <v>4</v>
          </cell>
          <cell r="Q781">
            <v>5927.3872000000001</v>
          </cell>
          <cell r="R781">
            <v>7659.4872999999998</v>
          </cell>
          <cell r="S781">
            <v>0</v>
          </cell>
          <cell r="T781">
            <v>0</v>
          </cell>
          <cell r="U781">
            <v>0</v>
          </cell>
          <cell r="V781">
            <v>1541</v>
          </cell>
          <cell r="W781">
            <v>2297</v>
          </cell>
          <cell r="X781">
            <v>25220</v>
          </cell>
          <cell r="Y781">
            <v>13330</v>
          </cell>
          <cell r="Z781">
            <v>0.66951566951566899</v>
          </cell>
          <cell r="AA781">
            <v>0.55952380952380898</v>
          </cell>
          <cell r="AB781">
            <v>6808</v>
          </cell>
          <cell r="AC781">
            <v>44377.616438356097</v>
          </cell>
          <cell r="AD781">
            <v>1067</v>
          </cell>
          <cell r="AE781">
            <v>1060</v>
          </cell>
          <cell r="AF781">
            <v>24103</v>
          </cell>
          <cell r="AG781">
            <v>0.31979998999999998</v>
          </cell>
          <cell r="AH781">
            <v>37500</v>
          </cell>
          <cell r="AJ781">
            <v>15153712</v>
          </cell>
          <cell r="AK781">
            <v>10842513</v>
          </cell>
          <cell r="AL781">
            <v>7.5339027999999997E-3</v>
          </cell>
          <cell r="AM781">
            <v>0.15519839999999999</v>
          </cell>
          <cell r="AN781">
            <v>1.4565544999999999E-2</v>
          </cell>
          <cell r="AO781">
            <v>2.0592666999999999E-2</v>
          </cell>
          <cell r="AP781">
            <v>8.0645161000000005</v>
          </cell>
          <cell r="AQ781">
            <v>43.548386000000001</v>
          </cell>
          <cell r="AR781">
            <v>1.843318</v>
          </cell>
          <cell r="AS781">
            <v>0.23041475</v>
          </cell>
          <cell r="AT781">
            <v>11.059908</v>
          </cell>
          <cell r="AU781">
            <v>13.364056</v>
          </cell>
          <cell r="AV781">
            <v>21.889399999999998</v>
          </cell>
          <cell r="AW781">
            <v>0</v>
          </cell>
        </row>
        <row r="782">
          <cell r="A782">
            <v>1018</v>
          </cell>
          <cell r="B782" t="str">
            <v>George C. Wallace Community College</v>
          </cell>
          <cell r="C782">
            <v>3</v>
          </cell>
          <cell r="D782" t="str">
            <v>AL</v>
          </cell>
          <cell r="E782">
            <v>1</v>
          </cell>
          <cell r="F782">
            <v>10302</v>
          </cell>
          <cell r="G782" t="str">
            <v>Dothan</v>
          </cell>
          <cell r="H782">
            <v>1045</v>
          </cell>
          <cell r="I782" t="str">
            <v>Dale</v>
          </cell>
          <cell r="J782">
            <v>36303</v>
          </cell>
          <cell r="K782">
            <v>9</v>
          </cell>
          <cell r="L782" t="str">
            <v>Two-year (public and private not-for-profit)</v>
          </cell>
          <cell r="M782">
            <v>1</v>
          </cell>
          <cell r="N782">
            <v>2</v>
          </cell>
          <cell r="O782">
            <v>1</v>
          </cell>
          <cell r="P782">
            <v>999</v>
          </cell>
          <cell r="Q782">
            <v>4330.4691999999995</v>
          </cell>
          <cell r="R782">
            <v>3731.2802999999999</v>
          </cell>
          <cell r="S782">
            <v>0</v>
          </cell>
          <cell r="T782">
            <v>0</v>
          </cell>
          <cell r="U782">
            <v>0</v>
          </cell>
          <cell r="V782">
            <v>4686</v>
          </cell>
          <cell r="W782">
            <v>3612</v>
          </cell>
          <cell r="X782">
            <v>3960</v>
          </cell>
          <cell r="Y782">
            <v>1620</v>
          </cell>
          <cell r="Z782">
            <v>0.14900314795382999</v>
          </cell>
          <cell r="AA782">
            <v>0.14553990610328599</v>
          </cell>
          <cell r="AB782">
            <v>5544</v>
          </cell>
          <cell r="AC782">
            <v>43060.71875</v>
          </cell>
          <cell r="AF782">
            <v>2386</v>
          </cell>
          <cell r="AH782">
            <v>27100</v>
          </cell>
          <cell r="AI782">
            <v>70.723701000000005</v>
          </cell>
          <cell r="AJ782">
            <v>16206686</v>
          </cell>
          <cell r="AK782">
            <v>12011403</v>
          </cell>
          <cell r="AL782">
            <v>1.0243632000000001E-2</v>
          </cell>
          <cell r="AM782">
            <v>0.25387597000000001</v>
          </cell>
          <cell r="AN782">
            <v>1.0797342E-2</v>
          </cell>
          <cell r="AO782">
            <v>3.8759689999999999E-3</v>
          </cell>
          <cell r="AP782">
            <v>0</v>
          </cell>
          <cell r="AQ782">
            <v>12.305516000000001</v>
          </cell>
          <cell r="AR782">
            <v>31.117397</v>
          </cell>
          <cell r="AS782">
            <v>12.446959</v>
          </cell>
          <cell r="AT782">
            <v>0</v>
          </cell>
          <cell r="AU782">
            <v>6.5063648000000001</v>
          </cell>
          <cell r="AV782">
            <v>0</v>
          </cell>
          <cell r="AW782">
            <v>37.623759999999997</v>
          </cell>
        </row>
        <row r="783">
          <cell r="A783">
            <v>7871</v>
          </cell>
          <cell r="B783" t="str">
            <v>George C. Wallace State Community College</v>
          </cell>
          <cell r="C783">
            <v>3</v>
          </cell>
          <cell r="D783" t="str">
            <v>AL</v>
          </cell>
          <cell r="E783">
            <v>1</v>
          </cell>
          <cell r="F783">
            <v>10700</v>
          </cell>
          <cell r="G783" t="str">
            <v>Birmingham</v>
          </cell>
          <cell r="H783">
            <v>1043</v>
          </cell>
          <cell r="I783" t="str">
            <v>Cullman</v>
          </cell>
          <cell r="J783">
            <v>35077</v>
          </cell>
          <cell r="K783">
            <v>9</v>
          </cell>
          <cell r="L783" t="str">
            <v>Two-year (public and private not-for-profit)</v>
          </cell>
          <cell r="M783">
            <v>1</v>
          </cell>
          <cell r="N783">
            <v>2</v>
          </cell>
          <cell r="O783">
            <v>1</v>
          </cell>
          <cell r="P783">
            <v>999</v>
          </cell>
          <cell r="Q783">
            <v>1957.684</v>
          </cell>
          <cell r="R783">
            <v>3564.0864000000001</v>
          </cell>
          <cell r="S783">
            <v>0</v>
          </cell>
          <cell r="T783">
            <v>0</v>
          </cell>
          <cell r="U783">
            <v>0</v>
          </cell>
          <cell r="V783">
            <v>5281</v>
          </cell>
          <cell r="W783">
            <v>4696</v>
          </cell>
          <cell r="X783">
            <v>4260</v>
          </cell>
          <cell r="Y783">
            <v>1260</v>
          </cell>
          <cell r="Z783">
            <v>0.19521178637200701</v>
          </cell>
          <cell r="AA783">
            <v>0.35153583617747403</v>
          </cell>
          <cell r="AB783">
            <v>5843</v>
          </cell>
          <cell r="AC783">
            <v>41179.016806722597</v>
          </cell>
          <cell r="AF783">
            <v>6299</v>
          </cell>
          <cell r="AH783">
            <v>27800</v>
          </cell>
          <cell r="AJ783">
            <v>17765531</v>
          </cell>
          <cell r="AK783">
            <v>9321318</v>
          </cell>
          <cell r="AL783">
            <v>2.9812607000000001E-3</v>
          </cell>
          <cell r="AM783">
            <v>3.4497444000000002E-2</v>
          </cell>
          <cell r="AN783">
            <v>3.6201023000000001E-3</v>
          </cell>
          <cell r="AO783">
            <v>5.3236797000000002E-3</v>
          </cell>
          <cell r="AP783">
            <v>0</v>
          </cell>
          <cell r="AQ783">
            <v>9.9210825000000007</v>
          </cell>
          <cell r="AR783">
            <v>50.281849000000001</v>
          </cell>
          <cell r="AS783">
            <v>17.587374000000001</v>
          </cell>
          <cell r="AT783">
            <v>2.9312288999999998</v>
          </cell>
          <cell r="AU783">
            <v>2.4802705999999999</v>
          </cell>
          <cell r="AV783">
            <v>0</v>
          </cell>
          <cell r="AW783">
            <v>16.798196999999998</v>
          </cell>
        </row>
        <row r="784">
          <cell r="A784">
            <v>5699</v>
          </cell>
          <cell r="B784" t="str">
            <v>George Corley Wallace State Community College - Selma</v>
          </cell>
          <cell r="C784">
            <v>3</v>
          </cell>
          <cell r="D784" t="str">
            <v>AL</v>
          </cell>
          <cell r="E784">
            <v>1</v>
          </cell>
          <cell r="F784">
            <v>10801</v>
          </cell>
          <cell r="G784" t="str">
            <v>Tuscaloosa</v>
          </cell>
          <cell r="H784">
            <v>1047</v>
          </cell>
          <cell r="I784" t="str">
            <v>Dallas</v>
          </cell>
          <cell r="J784">
            <v>36703</v>
          </cell>
          <cell r="K784">
            <v>9</v>
          </cell>
          <cell r="L784" t="str">
            <v>Two-year (public and private not-for-profit)</v>
          </cell>
          <cell r="M784">
            <v>1</v>
          </cell>
          <cell r="N784">
            <v>2</v>
          </cell>
          <cell r="O784">
            <v>1</v>
          </cell>
          <cell r="P784">
            <v>999</v>
          </cell>
          <cell r="Q784">
            <v>3889.4805000000001</v>
          </cell>
          <cell r="R784">
            <v>4451.8744999999999</v>
          </cell>
          <cell r="S784">
            <v>0</v>
          </cell>
          <cell r="T784">
            <v>0</v>
          </cell>
          <cell r="U784">
            <v>0</v>
          </cell>
          <cell r="V784">
            <v>1745</v>
          </cell>
          <cell r="W784">
            <v>1445</v>
          </cell>
          <cell r="X784">
            <v>3960</v>
          </cell>
          <cell r="Y784">
            <v>1800</v>
          </cell>
          <cell r="Z784">
            <v>0.24819277108433699</v>
          </cell>
          <cell r="AA784">
            <v>0.20555555555555499</v>
          </cell>
          <cell r="AB784">
            <v>5809</v>
          </cell>
          <cell r="AC784">
            <v>43202.74</v>
          </cell>
          <cell r="AF784">
            <v>8692</v>
          </cell>
          <cell r="AH784">
            <v>24400</v>
          </cell>
          <cell r="AJ784">
            <v>7705459</v>
          </cell>
          <cell r="AK784">
            <v>5081968</v>
          </cell>
          <cell r="AL784">
            <v>4.1522490999999998E-3</v>
          </cell>
          <cell r="AM784">
            <v>0.49273357000000001</v>
          </cell>
          <cell r="AN784">
            <v>2.7681660999999999E-3</v>
          </cell>
          <cell r="AO784">
            <v>0</v>
          </cell>
          <cell r="AP784">
            <v>0</v>
          </cell>
          <cell r="AQ784">
            <v>15.614618</v>
          </cell>
          <cell r="AR784">
            <v>28.903654</v>
          </cell>
          <cell r="AS784">
            <v>24.252490999999999</v>
          </cell>
          <cell r="AT784">
            <v>3.6544850000000002</v>
          </cell>
          <cell r="AU784">
            <v>4.6511630999999998</v>
          </cell>
          <cell r="AV784">
            <v>0</v>
          </cell>
          <cell r="AW784">
            <v>22.923587999999999</v>
          </cell>
        </row>
        <row r="785">
          <cell r="A785">
            <v>3194</v>
          </cell>
          <cell r="B785" t="str">
            <v>George Fox University</v>
          </cell>
          <cell r="C785">
            <v>4</v>
          </cell>
          <cell r="D785" t="str">
            <v>OR</v>
          </cell>
          <cell r="E785">
            <v>41</v>
          </cell>
          <cell r="F785">
            <v>38901</v>
          </cell>
          <cell r="G785" t="str">
            <v>Eugene</v>
          </cell>
          <cell r="H785">
            <v>41071</v>
          </cell>
          <cell r="I785" t="str">
            <v>Yamhill</v>
          </cell>
          <cell r="J785">
            <v>97132</v>
          </cell>
          <cell r="K785">
            <v>6</v>
          </cell>
          <cell r="L785" t="str">
            <v>Selective private</v>
          </cell>
          <cell r="M785">
            <v>2</v>
          </cell>
          <cell r="N785">
            <v>1</v>
          </cell>
          <cell r="O785">
            <v>0</v>
          </cell>
          <cell r="P785">
            <v>4</v>
          </cell>
          <cell r="Q785">
            <v>5193.2388000000001</v>
          </cell>
          <cell r="R785">
            <v>7326.0219999999999</v>
          </cell>
          <cell r="S785">
            <v>0</v>
          </cell>
          <cell r="T785">
            <v>0</v>
          </cell>
          <cell r="U785">
            <v>0</v>
          </cell>
          <cell r="V785">
            <v>2384</v>
          </cell>
          <cell r="W785">
            <v>2635</v>
          </cell>
          <cell r="X785">
            <v>31866</v>
          </cell>
          <cell r="Y785">
            <v>17620</v>
          </cell>
          <cell r="Z785">
            <v>0.62298850574712605</v>
          </cell>
          <cell r="AA785">
            <v>0.58808290155440401</v>
          </cell>
          <cell r="AB785">
            <v>6742</v>
          </cell>
          <cell r="AC785">
            <v>48157.0636363636</v>
          </cell>
          <cell r="AD785">
            <v>1085</v>
          </cell>
          <cell r="AE785">
            <v>1130</v>
          </cell>
          <cell r="AF785">
            <v>19978</v>
          </cell>
          <cell r="AG785">
            <v>0.2472</v>
          </cell>
          <cell r="AH785">
            <v>43300</v>
          </cell>
          <cell r="AJ785">
            <v>26063360</v>
          </cell>
          <cell r="AK785">
            <v>12151849</v>
          </cell>
          <cell r="AL785">
            <v>2.7501462000000001E-2</v>
          </cell>
          <cell r="AM785">
            <v>8.1919255000000007E-3</v>
          </cell>
          <cell r="AN785">
            <v>2.8671737999999999E-2</v>
          </cell>
          <cell r="AO785">
            <v>2.6916325000000001E-2</v>
          </cell>
          <cell r="AP785">
            <v>5.6201549000000002</v>
          </cell>
          <cell r="AQ785">
            <v>51.356586</v>
          </cell>
          <cell r="AR785">
            <v>0</v>
          </cell>
          <cell r="AS785">
            <v>4.263566</v>
          </cell>
          <cell r="AT785">
            <v>6.2015504999999997</v>
          </cell>
          <cell r="AU785">
            <v>11.627907</v>
          </cell>
          <cell r="AV785">
            <v>20.930233000000001</v>
          </cell>
          <cell r="AW785">
            <v>0</v>
          </cell>
        </row>
        <row r="786">
          <cell r="A786">
            <v>3749</v>
          </cell>
          <cell r="B786" t="str">
            <v>George Mason University</v>
          </cell>
          <cell r="C786">
            <v>3</v>
          </cell>
          <cell r="D786" t="str">
            <v>VA</v>
          </cell>
          <cell r="E786">
            <v>51</v>
          </cell>
          <cell r="F786">
            <v>11304</v>
          </cell>
          <cell r="G786" t="str">
            <v>Washington DC</v>
          </cell>
          <cell r="H786">
            <v>51059</v>
          </cell>
          <cell r="I786" t="str">
            <v>Fairfax</v>
          </cell>
          <cell r="J786">
            <v>22030</v>
          </cell>
          <cell r="K786">
            <v>5</v>
          </cell>
          <cell r="L786" t="str">
            <v>Selective public</v>
          </cell>
          <cell r="M786">
            <v>1</v>
          </cell>
          <cell r="N786">
            <v>1</v>
          </cell>
          <cell r="O786">
            <v>1</v>
          </cell>
          <cell r="P786">
            <v>3</v>
          </cell>
          <cell r="Q786">
            <v>4495.3114999999998</v>
          </cell>
          <cell r="R786">
            <v>8497.9472999999998</v>
          </cell>
          <cell r="S786">
            <v>0</v>
          </cell>
          <cell r="T786">
            <v>0</v>
          </cell>
          <cell r="U786">
            <v>0</v>
          </cell>
          <cell r="V786">
            <v>21990</v>
          </cell>
          <cell r="W786">
            <v>23408</v>
          </cell>
          <cell r="X786">
            <v>10382</v>
          </cell>
          <cell r="Y786">
            <v>3768</v>
          </cell>
          <cell r="Z786">
            <v>0.66697332106715701</v>
          </cell>
          <cell r="AA786">
            <v>0.494933333333333</v>
          </cell>
          <cell r="AB786">
            <v>10524</v>
          </cell>
          <cell r="AC786">
            <v>70476.962264150905</v>
          </cell>
          <cell r="AD786">
            <v>1150</v>
          </cell>
          <cell r="AE786">
            <v>1070</v>
          </cell>
          <cell r="AF786">
            <v>13249</v>
          </cell>
          <cell r="AG786">
            <v>0.37970000999999998</v>
          </cell>
          <cell r="AH786">
            <v>57000</v>
          </cell>
          <cell r="AI786">
            <v>1449.6382000000001</v>
          </cell>
          <cell r="AJ786">
            <v>265415703</v>
          </cell>
          <cell r="AK786">
            <v>119636128</v>
          </cell>
          <cell r="AL786">
            <v>0.15877511</v>
          </cell>
          <cell r="AM786">
            <v>9.2591375000000004E-2</v>
          </cell>
          <cell r="AN786">
            <v>7.3427722000000001E-2</v>
          </cell>
          <cell r="AO786">
            <v>3.7207771000000001E-2</v>
          </cell>
          <cell r="AP786">
            <v>16.941261000000001</v>
          </cell>
          <cell r="AQ786">
            <v>26.361031000000001</v>
          </cell>
          <cell r="AR786">
            <v>6.2320919000000004</v>
          </cell>
          <cell r="AS786">
            <v>7.8796562999999997</v>
          </cell>
          <cell r="AT786">
            <v>3.7965616999999998</v>
          </cell>
          <cell r="AU786">
            <v>14.648997</v>
          </cell>
          <cell r="AV786">
            <v>24.140402000000002</v>
          </cell>
          <cell r="AW786">
            <v>0</v>
          </cell>
        </row>
        <row r="787">
          <cell r="A787">
            <v>1444</v>
          </cell>
          <cell r="B787" t="str">
            <v>George Washington University</v>
          </cell>
          <cell r="C787">
            <v>3</v>
          </cell>
          <cell r="D787" t="str">
            <v>DC</v>
          </cell>
          <cell r="E787">
            <v>11</v>
          </cell>
          <cell r="F787">
            <v>11304</v>
          </cell>
          <cell r="G787" t="str">
            <v>Washington DC</v>
          </cell>
          <cell r="H787">
            <v>11001</v>
          </cell>
          <cell r="I787" t="str">
            <v>District Of Columbia</v>
          </cell>
          <cell r="J787">
            <v>20052</v>
          </cell>
          <cell r="K787">
            <v>2</v>
          </cell>
          <cell r="L787" t="str">
            <v>Other elite schools (public and private)</v>
          </cell>
          <cell r="M787">
            <v>2</v>
          </cell>
          <cell r="N787">
            <v>1</v>
          </cell>
          <cell r="O787">
            <v>0</v>
          </cell>
          <cell r="P787">
            <v>1</v>
          </cell>
          <cell r="Q787">
            <v>11762.066000000001</v>
          </cell>
          <cell r="R787">
            <v>15446.029</v>
          </cell>
          <cell r="S787">
            <v>0</v>
          </cell>
          <cell r="T787">
            <v>0</v>
          </cell>
          <cell r="U787">
            <v>0</v>
          </cell>
          <cell r="V787">
            <v>10357</v>
          </cell>
          <cell r="W787">
            <v>20527</v>
          </cell>
          <cell r="X787">
            <v>46725</v>
          </cell>
          <cell r="Y787">
            <v>25040</v>
          </cell>
          <cell r="Z787">
            <v>0.80829015544041405</v>
          </cell>
          <cell r="AA787">
            <v>0.73158855751673701</v>
          </cell>
          <cell r="AB787">
            <v>13058</v>
          </cell>
          <cell r="AC787">
            <v>81379.683181225497</v>
          </cell>
          <cell r="AD787">
            <v>1295</v>
          </cell>
          <cell r="AE787">
            <v>1240</v>
          </cell>
          <cell r="AF787">
            <v>19079</v>
          </cell>
          <cell r="AG787">
            <v>0.66920000000000002</v>
          </cell>
          <cell r="AH787">
            <v>64500</v>
          </cell>
          <cell r="AJ787">
            <v>367470000</v>
          </cell>
          <cell r="AK787">
            <v>218418368</v>
          </cell>
          <cell r="AL787">
            <v>9.7091772000000007E-2</v>
          </cell>
          <cell r="AM787">
            <v>6.5067328999999993E-2</v>
          </cell>
          <cell r="AN787">
            <v>4.6848479999999998E-2</v>
          </cell>
          <cell r="AO787">
            <v>6.4841010000000004E-2</v>
          </cell>
          <cell r="AP787">
            <v>10.005379</v>
          </cell>
          <cell r="AQ787">
            <v>11.619149999999999</v>
          </cell>
          <cell r="AR787">
            <v>21.785906000000001</v>
          </cell>
          <cell r="AS787">
            <v>5.7019900999999997</v>
          </cell>
          <cell r="AT787">
            <v>2.2054868000000001</v>
          </cell>
          <cell r="AU787">
            <v>11.726735</v>
          </cell>
          <cell r="AV787">
            <v>36.955353000000002</v>
          </cell>
          <cell r="AW787">
            <v>0</v>
          </cell>
        </row>
        <row r="788">
          <cell r="A788">
            <v>1964</v>
          </cell>
          <cell r="B788" t="str">
            <v>Georgetown College</v>
          </cell>
          <cell r="C788">
            <v>3</v>
          </cell>
          <cell r="D788" t="str">
            <v>KY</v>
          </cell>
          <cell r="E788">
            <v>21</v>
          </cell>
          <cell r="F788">
            <v>12901</v>
          </cell>
          <cell r="G788" t="str">
            <v>Lexington-Fayette</v>
          </cell>
          <cell r="H788">
            <v>21209</v>
          </cell>
          <cell r="I788" t="str">
            <v>Scott</v>
          </cell>
          <cell r="J788">
            <v>40324</v>
          </cell>
          <cell r="K788">
            <v>6</v>
          </cell>
          <cell r="L788" t="str">
            <v>Selective private</v>
          </cell>
          <cell r="M788">
            <v>2</v>
          </cell>
          <cell r="N788">
            <v>1</v>
          </cell>
          <cell r="O788">
            <v>0</v>
          </cell>
          <cell r="P788">
            <v>3</v>
          </cell>
          <cell r="Q788">
            <v>4279.2362999999996</v>
          </cell>
          <cell r="R788">
            <v>6468.4673000000003</v>
          </cell>
          <cell r="S788">
            <v>0</v>
          </cell>
          <cell r="T788">
            <v>0</v>
          </cell>
          <cell r="U788">
            <v>0</v>
          </cell>
          <cell r="V788">
            <v>1043</v>
          </cell>
          <cell r="W788">
            <v>1736</v>
          </cell>
          <cell r="X788">
            <v>32960</v>
          </cell>
          <cell r="Y788">
            <v>12380</v>
          </cell>
          <cell r="Z788">
            <v>0.56557377049180302</v>
          </cell>
          <cell r="AA788">
            <v>0.57668711656441696</v>
          </cell>
          <cell r="AB788">
            <v>5999</v>
          </cell>
          <cell r="AC788">
            <v>47447.847826086901</v>
          </cell>
          <cell r="AD788">
            <v>1037.5</v>
          </cell>
          <cell r="AF788">
            <v>15358</v>
          </cell>
          <cell r="AG788">
            <v>0.17810000000000001</v>
          </cell>
          <cell r="AH788">
            <v>43000</v>
          </cell>
          <cell r="AJ788">
            <v>10724868</v>
          </cell>
          <cell r="AK788">
            <v>6702151.5</v>
          </cell>
          <cell r="AL788">
            <v>1.4652014999999999E-3</v>
          </cell>
          <cell r="AM788">
            <v>1.9047620000000001E-2</v>
          </cell>
          <cell r="AN788">
            <v>5.1282052999999999E-3</v>
          </cell>
          <cell r="AO788">
            <v>7.3260074E-3</v>
          </cell>
          <cell r="AP788">
            <v>19.444445000000002</v>
          </cell>
          <cell r="AQ788">
            <v>22.222221000000001</v>
          </cell>
          <cell r="AR788">
            <v>0</v>
          </cell>
          <cell r="AS788">
            <v>3.7037035999999999</v>
          </cell>
          <cell r="AT788">
            <v>0</v>
          </cell>
          <cell r="AU788">
            <v>18.981482</v>
          </cell>
          <cell r="AV788">
            <v>35.648147999999999</v>
          </cell>
          <cell r="AW788">
            <v>0</v>
          </cell>
        </row>
        <row r="789">
          <cell r="A789">
            <v>1445</v>
          </cell>
          <cell r="B789" t="str">
            <v>Georgetown University</v>
          </cell>
          <cell r="C789">
            <v>3</v>
          </cell>
          <cell r="D789" t="str">
            <v>DC</v>
          </cell>
          <cell r="E789">
            <v>11</v>
          </cell>
          <cell r="F789">
            <v>11304</v>
          </cell>
          <cell r="G789" t="str">
            <v>Washington DC</v>
          </cell>
          <cell r="H789">
            <v>11001</v>
          </cell>
          <cell r="I789" t="str">
            <v>District Of Columbia</v>
          </cell>
          <cell r="J789">
            <v>20057</v>
          </cell>
          <cell r="K789">
            <v>2</v>
          </cell>
          <cell r="L789" t="str">
            <v>Other elite schools (public and private)</v>
          </cell>
          <cell r="M789">
            <v>2</v>
          </cell>
          <cell r="N789">
            <v>1</v>
          </cell>
          <cell r="O789">
            <v>0</v>
          </cell>
          <cell r="P789">
            <v>1</v>
          </cell>
          <cell r="Q789">
            <v>13634.581</v>
          </cell>
          <cell r="R789">
            <v>23206.026999999998</v>
          </cell>
          <cell r="S789">
            <v>0</v>
          </cell>
          <cell r="T789">
            <v>0</v>
          </cell>
          <cell r="U789">
            <v>0</v>
          </cell>
          <cell r="V789">
            <v>7636</v>
          </cell>
          <cell r="W789">
            <v>12427</v>
          </cell>
          <cell r="X789">
            <v>46744</v>
          </cell>
          <cell r="Y789">
            <v>24168</v>
          </cell>
          <cell r="Z789">
            <v>0.92454026632847097</v>
          </cell>
          <cell r="AA789">
            <v>0.93821022727272696</v>
          </cell>
          <cell r="AB789">
            <v>12851</v>
          </cell>
          <cell r="AC789">
            <v>83991.751173708893</v>
          </cell>
          <cell r="AD789">
            <v>1420</v>
          </cell>
          <cell r="AE789">
            <v>1375</v>
          </cell>
          <cell r="AF789">
            <v>10197</v>
          </cell>
          <cell r="AG789">
            <v>0.83029997</v>
          </cell>
          <cell r="AH789">
            <v>83300</v>
          </cell>
          <cell r="AJ789">
            <v>370687000</v>
          </cell>
          <cell r="AK789">
            <v>132034264</v>
          </cell>
          <cell r="AL789">
            <v>8.8345281999999997E-2</v>
          </cell>
          <cell r="AM789">
            <v>5.8896851E-2</v>
          </cell>
          <cell r="AN789">
            <v>5.1262077000000003E-2</v>
          </cell>
          <cell r="AO789">
            <v>9.1928950999999995E-2</v>
          </cell>
          <cell r="AP789">
            <v>24.267515</v>
          </cell>
          <cell r="AQ789">
            <v>21.337579999999999</v>
          </cell>
          <cell r="AR789">
            <v>4.4585986000000002</v>
          </cell>
          <cell r="AS789">
            <v>4.9044584999999996</v>
          </cell>
          <cell r="AT789">
            <v>0</v>
          </cell>
          <cell r="AU789">
            <v>6.6878982000000002</v>
          </cell>
          <cell r="AV789">
            <v>38.343947999999997</v>
          </cell>
          <cell r="AW789">
            <v>0</v>
          </cell>
        </row>
        <row r="790">
          <cell r="A790">
            <v>30054</v>
          </cell>
          <cell r="B790" t="str">
            <v>Georgia Career Institute</v>
          </cell>
          <cell r="C790">
            <v>3</v>
          </cell>
          <cell r="D790" t="str">
            <v>GA</v>
          </cell>
          <cell r="E790">
            <v>13</v>
          </cell>
          <cell r="F790">
            <v>9100</v>
          </cell>
          <cell r="G790" t="str">
            <v>Atlanta</v>
          </cell>
          <cell r="H790">
            <v>13247</v>
          </cell>
          <cell r="I790" t="str">
            <v>Rockdale</v>
          </cell>
          <cell r="J790">
            <v>30094</v>
          </cell>
          <cell r="K790">
            <v>12</v>
          </cell>
          <cell r="L790" t="str">
            <v>Less than two-year schools of any type</v>
          </cell>
          <cell r="M790">
            <v>3</v>
          </cell>
          <cell r="N790">
            <v>3</v>
          </cell>
          <cell r="O790">
            <v>0</v>
          </cell>
          <cell r="P790">
            <v>999</v>
          </cell>
          <cell r="Q790">
            <v>8477.9159999999993</v>
          </cell>
          <cell r="R790">
            <v>3713.4850999999999</v>
          </cell>
          <cell r="S790">
            <v>0</v>
          </cell>
          <cell r="T790">
            <v>0</v>
          </cell>
          <cell r="U790">
            <v>0</v>
          </cell>
          <cell r="V790">
            <v>528</v>
          </cell>
          <cell r="W790">
            <v>90</v>
          </cell>
          <cell r="AF790">
            <v>9449</v>
          </cell>
          <cell r="AH790">
            <v>14200</v>
          </cell>
          <cell r="AJ790">
            <v>2605686</v>
          </cell>
          <cell r="AK790">
            <v>200000</v>
          </cell>
          <cell r="AL790">
            <v>0</v>
          </cell>
          <cell r="AM790">
            <v>0.54444444000000003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100</v>
          </cell>
        </row>
        <row r="791">
          <cell r="A791">
            <v>1602</v>
          </cell>
          <cell r="B791" t="str">
            <v>Georgia College &amp; State University</v>
          </cell>
          <cell r="C791">
            <v>3</v>
          </cell>
          <cell r="D791" t="str">
            <v>GA</v>
          </cell>
          <cell r="E791">
            <v>13</v>
          </cell>
          <cell r="F791">
            <v>9002</v>
          </cell>
          <cell r="G791" t="str">
            <v>Milledgeville</v>
          </cell>
          <cell r="H791">
            <v>13009</v>
          </cell>
          <cell r="I791" t="str">
            <v>Baldwin</v>
          </cell>
          <cell r="J791">
            <v>31061</v>
          </cell>
          <cell r="K791">
            <v>5</v>
          </cell>
          <cell r="L791" t="str">
            <v>Selective public</v>
          </cell>
          <cell r="M791">
            <v>1</v>
          </cell>
          <cell r="N791">
            <v>1</v>
          </cell>
          <cell r="O791">
            <v>1</v>
          </cell>
          <cell r="P791">
            <v>3</v>
          </cell>
          <cell r="Q791">
            <v>3949.5495999999998</v>
          </cell>
          <cell r="R791">
            <v>5915.5967000000001</v>
          </cell>
          <cell r="S791">
            <v>0</v>
          </cell>
          <cell r="T791">
            <v>0</v>
          </cell>
          <cell r="U791">
            <v>0</v>
          </cell>
          <cell r="V791">
            <v>5729</v>
          </cell>
          <cell r="W791">
            <v>5090</v>
          </cell>
          <cell r="X791">
            <v>8960</v>
          </cell>
          <cell r="Y791">
            <v>2358</v>
          </cell>
          <cell r="Z791">
            <v>0.61152882205513703</v>
          </cell>
          <cell r="AA791">
            <v>0.346853146853146</v>
          </cell>
          <cell r="AB791">
            <v>6354</v>
          </cell>
          <cell r="AC791">
            <v>51144.244979919597</v>
          </cell>
          <cell r="AD791">
            <v>1135</v>
          </cell>
          <cell r="AE791">
            <v>1045</v>
          </cell>
          <cell r="AF791">
            <v>12590</v>
          </cell>
          <cell r="AG791">
            <v>0.32019999999999998</v>
          </cell>
          <cell r="AH791">
            <v>38500</v>
          </cell>
          <cell r="AI791">
            <v>564.64282000000003</v>
          </cell>
          <cell r="AJ791">
            <v>37276245</v>
          </cell>
          <cell r="AK791">
            <v>22155230</v>
          </cell>
          <cell r="AL791">
            <v>8.5513080000000005E-3</v>
          </cell>
          <cell r="AM791">
            <v>0.13506035999999999</v>
          </cell>
          <cell r="AN791">
            <v>7.5452714000000002E-3</v>
          </cell>
          <cell r="AO791">
            <v>3.0181085999999999E-2</v>
          </cell>
          <cell r="AP791">
            <v>4.4973545000000001</v>
          </cell>
          <cell r="AQ791">
            <v>30.423280999999999</v>
          </cell>
          <cell r="AR791">
            <v>12.698413</v>
          </cell>
          <cell r="AS791">
            <v>2.1164021000000002</v>
          </cell>
          <cell r="AT791">
            <v>5.2910050999999996</v>
          </cell>
          <cell r="AU791">
            <v>7.8042325999999997</v>
          </cell>
          <cell r="AV791">
            <v>37.169311999999998</v>
          </cell>
          <cell r="AW791">
            <v>0</v>
          </cell>
        </row>
        <row r="792">
          <cell r="A792">
            <v>41429</v>
          </cell>
          <cell r="B792" t="str">
            <v>Georgia Gwinnett College</v>
          </cell>
          <cell r="C792">
            <v>3</v>
          </cell>
          <cell r="D792" t="str">
            <v>GA</v>
          </cell>
          <cell r="E792">
            <v>13</v>
          </cell>
          <cell r="F792">
            <v>9100</v>
          </cell>
          <cell r="G792" t="str">
            <v>Atlanta</v>
          </cell>
          <cell r="H792">
            <v>13135</v>
          </cell>
          <cell r="I792" t="str">
            <v>Gwinnett</v>
          </cell>
          <cell r="J792">
            <v>30043</v>
          </cell>
          <cell r="K792">
            <v>7</v>
          </cell>
          <cell r="L792" t="str">
            <v>Nonselective four-year public</v>
          </cell>
          <cell r="M792">
            <v>1</v>
          </cell>
          <cell r="N792">
            <v>1</v>
          </cell>
          <cell r="O792">
            <v>1</v>
          </cell>
          <cell r="P792">
            <v>999</v>
          </cell>
          <cell r="R792">
            <v>4575.6938</v>
          </cell>
          <cell r="S792">
            <v>0</v>
          </cell>
          <cell r="T792">
            <v>0</v>
          </cell>
          <cell r="U792">
            <v>0</v>
          </cell>
          <cell r="V792">
            <v>9719</v>
          </cell>
          <cell r="X792">
            <v>5352</v>
          </cell>
          <cell r="Z792">
            <v>0.26779661016949102</v>
          </cell>
          <cell r="AB792">
            <v>6554</v>
          </cell>
          <cell r="AF792">
            <v>10945</v>
          </cell>
          <cell r="AJ792">
            <v>32995563</v>
          </cell>
        </row>
        <row r="793">
          <cell r="A793">
            <v>9507</v>
          </cell>
          <cell r="B793" t="str">
            <v>Georgia Highlands College</v>
          </cell>
          <cell r="C793">
            <v>3</v>
          </cell>
          <cell r="D793" t="str">
            <v>GA</v>
          </cell>
          <cell r="E793">
            <v>13</v>
          </cell>
          <cell r="F793">
            <v>6600</v>
          </cell>
          <cell r="G793" t="str">
            <v>Rome</v>
          </cell>
          <cell r="H793">
            <v>13115</v>
          </cell>
          <cell r="I793" t="str">
            <v>Floyd</v>
          </cell>
          <cell r="J793">
            <v>30161</v>
          </cell>
          <cell r="K793">
            <v>9</v>
          </cell>
          <cell r="L793" t="str">
            <v>Two-year (public and private not-for-profit)</v>
          </cell>
          <cell r="M793">
            <v>1</v>
          </cell>
          <cell r="N793">
            <v>2</v>
          </cell>
          <cell r="O793">
            <v>1</v>
          </cell>
          <cell r="P793">
            <v>999</v>
          </cell>
          <cell r="Q793">
            <v>3587.7321999999999</v>
          </cell>
          <cell r="R793">
            <v>2419.5713000000001</v>
          </cell>
          <cell r="S793">
            <v>0</v>
          </cell>
          <cell r="T793">
            <v>0</v>
          </cell>
          <cell r="U793">
            <v>0</v>
          </cell>
          <cell r="V793">
            <v>5492</v>
          </cell>
          <cell r="W793">
            <v>2090</v>
          </cell>
          <cell r="X793">
            <v>2595</v>
          </cell>
          <cell r="Y793">
            <v>1964</v>
          </cell>
          <cell r="Z793">
            <v>7.7333333333333296E-2</v>
          </cell>
          <cell r="AA793">
            <v>7.5723830734966593E-2</v>
          </cell>
          <cell r="AB793">
            <v>4537</v>
          </cell>
          <cell r="AC793">
            <v>45611.114285714197</v>
          </cell>
          <cell r="AE793">
            <v>913.5</v>
          </cell>
          <cell r="AF793">
            <v>4759</v>
          </cell>
          <cell r="AH793">
            <v>34100</v>
          </cell>
          <cell r="AI793">
            <v>13.018661</v>
          </cell>
          <cell r="AJ793">
            <v>12611916</v>
          </cell>
          <cell r="AK793">
            <v>6985930</v>
          </cell>
          <cell r="AL793">
            <v>1.291866E-2</v>
          </cell>
          <cell r="AM793">
            <v>8.0861241E-2</v>
          </cell>
          <cell r="AN793">
            <v>9.5693775999999998E-3</v>
          </cell>
          <cell r="AO793">
            <v>6.6985645999999999E-3</v>
          </cell>
          <cell r="AP793">
            <v>0</v>
          </cell>
          <cell r="AQ793">
            <v>14.746544</v>
          </cell>
          <cell r="AR793">
            <v>35.944701999999999</v>
          </cell>
          <cell r="AS793">
            <v>45.161288999999996</v>
          </cell>
          <cell r="AT793">
            <v>0.92165898999999996</v>
          </cell>
          <cell r="AU793">
            <v>1.3824885</v>
          </cell>
          <cell r="AV793">
            <v>0</v>
          </cell>
          <cell r="AW793">
            <v>1.843318</v>
          </cell>
        </row>
        <row r="794">
          <cell r="A794">
            <v>1569</v>
          </cell>
          <cell r="B794" t="str">
            <v>Georgia Institute Of Technology</v>
          </cell>
          <cell r="C794">
            <v>3</v>
          </cell>
          <cell r="D794" t="str">
            <v>GA</v>
          </cell>
          <cell r="E794">
            <v>13</v>
          </cell>
          <cell r="F794">
            <v>9100</v>
          </cell>
          <cell r="G794" t="str">
            <v>Atlanta</v>
          </cell>
          <cell r="H794">
            <v>13121</v>
          </cell>
          <cell r="I794" t="str">
            <v>Fulton</v>
          </cell>
          <cell r="J794">
            <v>30332</v>
          </cell>
          <cell r="K794">
            <v>3</v>
          </cell>
          <cell r="L794" t="str">
            <v>Highly selective public</v>
          </cell>
          <cell r="M794">
            <v>1</v>
          </cell>
          <cell r="N794">
            <v>1</v>
          </cell>
          <cell r="O794">
            <v>1</v>
          </cell>
          <cell r="P794">
            <v>2</v>
          </cell>
          <cell r="Q794">
            <v>9964.7099999999991</v>
          </cell>
          <cell r="R794">
            <v>12488.243</v>
          </cell>
          <cell r="S794">
            <v>0</v>
          </cell>
          <cell r="T794">
            <v>0</v>
          </cell>
          <cell r="U794">
            <v>0</v>
          </cell>
          <cell r="V794">
            <v>14558</v>
          </cell>
          <cell r="W794">
            <v>14805</v>
          </cell>
          <cell r="X794">
            <v>11394</v>
          </cell>
          <cell r="Y794">
            <v>3308</v>
          </cell>
          <cell r="Z794">
            <v>0.82189168573607896</v>
          </cell>
          <cell r="AA794">
            <v>0.67830188679245196</v>
          </cell>
          <cell r="AB794">
            <v>11230</v>
          </cell>
          <cell r="AC794">
            <v>87784.713527851403</v>
          </cell>
          <cell r="AD794">
            <v>1400</v>
          </cell>
          <cell r="AE794">
            <v>1335</v>
          </cell>
          <cell r="AF794">
            <v>7364</v>
          </cell>
          <cell r="AG794">
            <v>0.45070000999999998</v>
          </cell>
          <cell r="AH794">
            <v>74000</v>
          </cell>
          <cell r="AI794">
            <v>4747.3725999999997</v>
          </cell>
          <cell r="AJ794">
            <v>237927330</v>
          </cell>
          <cell r="AK794">
            <v>151023072</v>
          </cell>
          <cell r="AL794">
            <v>0.13113074999999999</v>
          </cell>
          <cell r="AM794">
            <v>8.4969751999999996E-2</v>
          </cell>
          <cell r="AN794">
            <v>2.8106095000000001E-2</v>
          </cell>
          <cell r="AO794">
            <v>4.5602604999999997E-2</v>
          </cell>
          <cell r="AP794">
            <v>1.5786876999999999</v>
          </cell>
          <cell r="AQ794">
            <v>13.46818</v>
          </cell>
          <cell r="AR794">
            <v>0</v>
          </cell>
          <cell r="AS794">
            <v>0.88801180999999996</v>
          </cell>
          <cell r="AT794">
            <v>0</v>
          </cell>
          <cell r="AU794">
            <v>80.019737000000006</v>
          </cell>
          <cell r="AV794">
            <v>4.0453872999999998</v>
          </cell>
          <cell r="AW794">
            <v>0</v>
          </cell>
        </row>
        <row r="795">
          <cell r="A795">
            <v>1571</v>
          </cell>
          <cell r="B795" t="str">
            <v>Georgia Military College</v>
          </cell>
          <cell r="C795">
            <v>3</v>
          </cell>
          <cell r="D795" t="str">
            <v>GA</v>
          </cell>
          <cell r="E795">
            <v>13</v>
          </cell>
          <cell r="F795">
            <v>9002</v>
          </cell>
          <cell r="G795" t="str">
            <v>Milledgeville</v>
          </cell>
          <cell r="H795">
            <v>13009</v>
          </cell>
          <cell r="I795" t="str">
            <v>Baldwin</v>
          </cell>
          <cell r="J795">
            <v>31061</v>
          </cell>
          <cell r="K795">
            <v>9</v>
          </cell>
          <cell r="L795" t="str">
            <v>Two-year (public and private not-for-profit)</v>
          </cell>
          <cell r="M795">
            <v>1</v>
          </cell>
          <cell r="N795">
            <v>2</v>
          </cell>
          <cell r="O795">
            <v>1</v>
          </cell>
          <cell r="P795">
            <v>999</v>
          </cell>
          <cell r="Q795">
            <v>6213.1845999999996</v>
          </cell>
          <cell r="R795">
            <v>2102.1199000000001</v>
          </cell>
          <cell r="S795">
            <v>0</v>
          </cell>
          <cell r="T795">
            <v>0</v>
          </cell>
          <cell r="U795">
            <v>0</v>
          </cell>
          <cell r="V795">
            <v>1651</v>
          </cell>
          <cell r="W795">
            <v>963</v>
          </cell>
          <cell r="Y795">
            <v>3302</v>
          </cell>
          <cell r="Z795">
            <v>0.24849007765314901</v>
          </cell>
          <cell r="AA795">
            <v>0.210616438356164</v>
          </cell>
          <cell r="AB795">
            <v>4002.2123999999999</v>
          </cell>
          <cell r="AC795">
            <v>24082.963414634101</v>
          </cell>
          <cell r="AF795">
            <v>14280.004000000001</v>
          </cell>
          <cell r="AH795">
            <v>31300</v>
          </cell>
          <cell r="AI795">
            <v>726.71234000000004</v>
          </cell>
          <cell r="AJ795">
            <v>15680127</v>
          </cell>
          <cell r="AK795">
            <v>5206465</v>
          </cell>
          <cell r="AL795">
            <v>8.3073732000000008E-3</v>
          </cell>
          <cell r="AM795">
            <v>0.39044651000000002</v>
          </cell>
          <cell r="AN795">
            <v>1.7653167000000001E-2</v>
          </cell>
          <cell r="AO795">
            <v>1.0384216000000001E-3</v>
          </cell>
          <cell r="AP795">
            <v>0</v>
          </cell>
          <cell r="AQ795">
            <v>10.852714000000001</v>
          </cell>
          <cell r="AR795">
            <v>12.403100999999999</v>
          </cell>
          <cell r="AS795">
            <v>58.914729999999999</v>
          </cell>
          <cell r="AT795">
            <v>10.852714000000001</v>
          </cell>
          <cell r="AU795">
            <v>0</v>
          </cell>
          <cell r="AV795">
            <v>6.9767437000000001</v>
          </cell>
          <cell r="AW795">
            <v>0</v>
          </cell>
        </row>
        <row r="796">
          <cell r="A796">
            <v>4024</v>
          </cell>
          <cell r="B796" t="str">
            <v>Georgia Northwestern Technical College</v>
          </cell>
          <cell r="C796">
            <v>3</v>
          </cell>
          <cell r="D796" t="str">
            <v>GA</v>
          </cell>
          <cell r="E796">
            <v>13</v>
          </cell>
          <cell r="F796">
            <v>6600</v>
          </cell>
          <cell r="G796" t="str">
            <v>Rome</v>
          </cell>
          <cell r="H796">
            <v>13115</v>
          </cell>
          <cell r="I796" t="str">
            <v>Floyd</v>
          </cell>
          <cell r="J796">
            <v>30161</v>
          </cell>
          <cell r="K796">
            <v>9</v>
          </cell>
          <cell r="L796" t="str">
            <v>Two-year (public and private not-for-profit)</v>
          </cell>
          <cell r="M796">
            <v>1</v>
          </cell>
          <cell r="N796">
            <v>2</v>
          </cell>
          <cell r="O796">
            <v>1</v>
          </cell>
          <cell r="P796">
            <v>999</v>
          </cell>
          <cell r="Q796">
            <v>2895.7946999999999</v>
          </cell>
          <cell r="R796">
            <v>2708.8533000000002</v>
          </cell>
          <cell r="S796">
            <v>0</v>
          </cell>
          <cell r="T796">
            <v>0</v>
          </cell>
          <cell r="U796">
            <v>0</v>
          </cell>
          <cell r="V796">
            <v>6051</v>
          </cell>
          <cell r="W796">
            <v>2313</v>
          </cell>
          <cell r="X796">
            <v>2674</v>
          </cell>
          <cell r="Y796">
            <v>1002</v>
          </cell>
          <cell r="Z796">
            <v>0.18727915194346201</v>
          </cell>
          <cell r="AA796">
            <v>0.39469320066334901</v>
          </cell>
          <cell r="AB796">
            <v>4580</v>
          </cell>
          <cell r="AC796">
            <v>39994.598214285703</v>
          </cell>
          <cell r="AF796">
            <v>4337</v>
          </cell>
          <cell r="AH796">
            <v>25700</v>
          </cell>
          <cell r="AJ796">
            <v>16985974</v>
          </cell>
          <cell r="AK796">
            <v>10936234</v>
          </cell>
          <cell r="AL796">
            <v>8.6467787999999993E-3</v>
          </cell>
          <cell r="AM796">
            <v>0.14267184999999999</v>
          </cell>
          <cell r="AN796">
            <v>1.2105490999999999E-2</v>
          </cell>
          <cell r="AO796">
            <v>0</v>
          </cell>
          <cell r="AP796">
            <v>0</v>
          </cell>
          <cell r="AQ796">
            <v>47.575057999999999</v>
          </cell>
          <cell r="AR796">
            <v>31.17783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21.247112000000001</v>
          </cell>
        </row>
        <row r="797">
          <cell r="A797">
            <v>1562</v>
          </cell>
          <cell r="B797" t="str">
            <v>Georgia Perimeter College</v>
          </cell>
          <cell r="C797">
            <v>3</v>
          </cell>
          <cell r="D797" t="str">
            <v>GA</v>
          </cell>
          <cell r="E797">
            <v>13</v>
          </cell>
          <cell r="F797">
            <v>9100</v>
          </cell>
          <cell r="G797" t="str">
            <v>Atlanta</v>
          </cell>
          <cell r="H797">
            <v>13089</v>
          </cell>
          <cell r="I797" t="str">
            <v>DeKalb</v>
          </cell>
          <cell r="J797">
            <v>30034</v>
          </cell>
          <cell r="K797">
            <v>9</v>
          </cell>
          <cell r="L797" t="str">
            <v>Two-year (public and private not-for-profit)</v>
          </cell>
          <cell r="M797">
            <v>1</v>
          </cell>
          <cell r="N797">
            <v>2</v>
          </cell>
          <cell r="O797">
            <v>1</v>
          </cell>
          <cell r="P797">
            <v>999</v>
          </cell>
          <cell r="Q797">
            <v>2355.9603999999999</v>
          </cell>
          <cell r="R797">
            <v>2301.3977</v>
          </cell>
          <cell r="S797">
            <v>0</v>
          </cell>
          <cell r="T797">
            <v>0</v>
          </cell>
          <cell r="U797">
            <v>0</v>
          </cell>
          <cell r="V797">
            <v>21123</v>
          </cell>
          <cell r="W797">
            <v>13708</v>
          </cell>
          <cell r="X797">
            <v>3150</v>
          </cell>
          <cell r="Y797">
            <v>1486</v>
          </cell>
          <cell r="AB797">
            <v>4603</v>
          </cell>
          <cell r="AE797">
            <v>880</v>
          </cell>
          <cell r="AF797">
            <v>5832</v>
          </cell>
          <cell r="AG797">
            <v>0.48820001000000002</v>
          </cell>
          <cell r="AH797">
            <v>32500</v>
          </cell>
          <cell r="AL797">
            <v>7.8129560000000001E-2</v>
          </cell>
          <cell r="AM797">
            <v>0.30172163000000002</v>
          </cell>
          <cell r="AN797">
            <v>3.1003794000000001E-2</v>
          </cell>
          <cell r="AO797">
            <v>4.4207762999999997E-2</v>
          </cell>
          <cell r="AP797">
            <v>0</v>
          </cell>
          <cell r="AQ797">
            <v>0.95642930000000004</v>
          </cell>
          <cell r="AR797">
            <v>14.133900000000001</v>
          </cell>
          <cell r="AS797">
            <v>83.209350999999998</v>
          </cell>
          <cell r="AT797">
            <v>0.10626993</v>
          </cell>
          <cell r="AU797">
            <v>0</v>
          </cell>
          <cell r="AV797">
            <v>1.4877788999999999</v>
          </cell>
          <cell r="AW797">
            <v>0.10626993</v>
          </cell>
        </row>
        <row r="798">
          <cell r="A798">
            <v>5622</v>
          </cell>
          <cell r="B798" t="str">
            <v>Georgia Piedmont Technical College</v>
          </cell>
          <cell r="C798">
            <v>3</v>
          </cell>
          <cell r="D798" t="str">
            <v>GA</v>
          </cell>
          <cell r="E798">
            <v>13</v>
          </cell>
          <cell r="F798">
            <v>9100</v>
          </cell>
          <cell r="G798" t="str">
            <v>Atlanta</v>
          </cell>
          <cell r="H798">
            <v>13089</v>
          </cell>
          <cell r="I798" t="str">
            <v>DeKalb</v>
          </cell>
          <cell r="J798">
            <v>30021</v>
          </cell>
          <cell r="K798">
            <v>9</v>
          </cell>
          <cell r="L798" t="str">
            <v>Two-year (public and private not-for-profit)</v>
          </cell>
          <cell r="M798">
            <v>1</v>
          </cell>
          <cell r="N798">
            <v>2</v>
          </cell>
          <cell r="O798">
            <v>1</v>
          </cell>
          <cell r="P798">
            <v>999</v>
          </cell>
          <cell r="Q798">
            <v>3774.0619999999999</v>
          </cell>
          <cell r="R798">
            <v>2706.9983000000002</v>
          </cell>
          <cell r="S798">
            <v>0</v>
          </cell>
          <cell r="T798">
            <v>0</v>
          </cell>
          <cell r="U798">
            <v>0</v>
          </cell>
          <cell r="V798">
            <v>4431</v>
          </cell>
          <cell r="W798">
            <v>3315</v>
          </cell>
          <cell r="X798">
            <v>2834</v>
          </cell>
          <cell r="Y798">
            <v>1035</v>
          </cell>
          <cell r="Z798">
            <v>0.197402597402597</v>
          </cell>
          <cell r="AA798">
            <v>0.29651162790697599</v>
          </cell>
          <cell r="AB798">
            <v>4871</v>
          </cell>
          <cell r="AC798">
            <v>51108.094736842097</v>
          </cell>
          <cell r="AF798">
            <v>8078</v>
          </cell>
          <cell r="AH798">
            <v>26300</v>
          </cell>
          <cell r="AJ798">
            <v>13636124</v>
          </cell>
          <cell r="AK798">
            <v>10589154</v>
          </cell>
          <cell r="AL798">
            <v>5.8220211000000001E-2</v>
          </cell>
          <cell r="AM798">
            <v>0.64705884000000002</v>
          </cell>
          <cell r="AN798">
            <v>1.5987935000000002E-2</v>
          </cell>
          <cell r="AO798">
            <v>9.0497737999999995E-4</v>
          </cell>
          <cell r="AP798">
            <v>1.1574074000000001</v>
          </cell>
          <cell r="AQ798">
            <v>40.046295000000001</v>
          </cell>
          <cell r="AR798">
            <v>25.462962999999998</v>
          </cell>
          <cell r="AS798">
            <v>0</v>
          </cell>
          <cell r="AT798">
            <v>0</v>
          </cell>
          <cell r="AU798">
            <v>2.0833333000000001</v>
          </cell>
          <cell r="AV798">
            <v>0.23148147999999999</v>
          </cell>
          <cell r="AW798">
            <v>31.018516999999999</v>
          </cell>
        </row>
        <row r="799">
          <cell r="A799">
            <v>1572</v>
          </cell>
          <cell r="B799" t="str">
            <v>Georgia Southern University</v>
          </cell>
          <cell r="C799">
            <v>3</v>
          </cell>
          <cell r="D799" t="str">
            <v>GA</v>
          </cell>
          <cell r="E799">
            <v>13</v>
          </cell>
          <cell r="F799">
            <v>8702</v>
          </cell>
          <cell r="G799" t="str">
            <v>Statesboro</v>
          </cell>
          <cell r="H799">
            <v>13031</v>
          </cell>
          <cell r="I799" t="str">
            <v>Bulloch</v>
          </cell>
          <cell r="J799">
            <v>30460</v>
          </cell>
          <cell r="K799">
            <v>5</v>
          </cell>
          <cell r="L799" t="str">
            <v>Selective public</v>
          </cell>
          <cell r="M799">
            <v>1</v>
          </cell>
          <cell r="N799">
            <v>1</v>
          </cell>
          <cell r="O799">
            <v>1</v>
          </cell>
          <cell r="P799">
            <v>3</v>
          </cell>
          <cell r="Q799">
            <v>3910.0598</v>
          </cell>
          <cell r="R799">
            <v>5151.5448999999999</v>
          </cell>
          <cell r="S799">
            <v>0</v>
          </cell>
          <cell r="T799">
            <v>0</v>
          </cell>
          <cell r="U799">
            <v>0</v>
          </cell>
          <cell r="V799">
            <v>17904</v>
          </cell>
          <cell r="W799">
            <v>14184</v>
          </cell>
          <cell r="X799">
            <v>6170</v>
          </cell>
          <cell r="Y799">
            <v>2500</v>
          </cell>
          <cell r="Z799">
            <v>0.50462351387054105</v>
          </cell>
          <cell r="AA799">
            <v>0.36308958531180702</v>
          </cell>
          <cell r="AB799">
            <v>6217</v>
          </cell>
          <cell r="AC799">
            <v>52564.063999999998</v>
          </cell>
          <cell r="AD799">
            <v>1105</v>
          </cell>
          <cell r="AE799">
            <v>1005</v>
          </cell>
          <cell r="AF799">
            <v>13532</v>
          </cell>
          <cell r="AG799">
            <v>0.47999998999999999</v>
          </cell>
          <cell r="AH799">
            <v>39300</v>
          </cell>
          <cell r="AI799">
            <v>147.28236000000001</v>
          </cell>
          <cell r="AJ799">
            <v>101153347</v>
          </cell>
          <cell r="AK799">
            <v>57817168</v>
          </cell>
          <cell r="AL799">
            <v>1.1148007999999999E-2</v>
          </cell>
          <cell r="AM799">
            <v>0.28225805999999998</v>
          </cell>
          <cell r="AN799">
            <v>1.0199241E-2</v>
          </cell>
          <cell r="AO799">
            <v>1.2808349E-2</v>
          </cell>
          <cell r="AP799">
            <v>4.7388263000000004</v>
          </cell>
          <cell r="AQ799">
            <v>33.656436999999997</v>
          </cell>
          <cell r="AR799">
            <v>4.3618740999999996</v>
          </cell>
          <cell r="AS799">
            <v>10.500807999999999</v>
          </cell>
          <cell r="AT799">
            <v>3.8772213</v>
          </cell>
          <cell r="AU799">
            <v>11.739364999999999</v>
          </cell>
          <cell r="AV799">
            <v>29.833065000000001</v>
          </cell>
          <cell r="AW799">
            <v>1.2924072</v>
          </cell>
        </row>
        <row r="800">
          <cell r="A800">
            <v>1573</v>
          </cell>
          <cell r="B800" t="str">
            <v>Georgia Southwestern State University</v>
          </cell>
          <cell r="C800">
            <v>3</v>
          </cell>
          <cell r="D800" t="str">
            <v>GA</v>
          </cell>
          <cell r="E800">
            <v>13</v>
          </cell>
          <cell r="F800">
            <v>9702</v>
          </cell>
          <cell r="G800" t="str">
            <v>Americus</v>
          </cell>
          <cell r="H800">
            <v>13261</v>
          </cell>
          <cell r="I800" t="str">
            <v>Sumter</v>
          </cell>
          <cell r="J800">
            <v>31709</v>
          </cell>
          <cell r="K800">
            <v>5</v>
          </cell>
          <cell r="L800" t="str">
            <v>Selective public</v>
          </cell>
          <cell r="M800">
            <v>1</v>
          </cell>
          <cell r="N800">
            <v>1</v>
          </cell>
          <cell r="O800">
            <v>1</v>
          </cell>
          <cell r="P800">
            <v>4</v>
          </cell>
          <cell r="Q800">
            <v>4087.6885000000002</v>
          </cell>
          <cell r="R800">
            <v>4479.9771000000001</v>
          </cell>
          <cell r="S800">
            <v>0</v>
          </cell>
          <cell r="T800">
            <v>0</v>
          </cell>
          <cell r="U800">
            <v>0</v>
          </cell>
          <cell r="V800">
            <v>2667</v>
          </cell>
          <cell r="W800">
            <v>2622</v>
          </cell>
          <cell r="X800">
            <v>5158</v>
          </cell>
          <cell r="Y800">
            <v>2398</v>
          </cell>
          <cell r="Z800">
            <v>0.35824742268041199</v>
          </cell>
          <cell r="AA800">
            <v>0.28947368421052599</v>
          </cell>
          <cell r="AB800">
            <v>5689</v>
          </cell>
          <cell r="AC800">
            <v>48835.643564356396</v>
          </cell>
          <cell r="AD800">
            <v>970</v>
          </cell>
          <cell r="AE800">
            <v>1000</v>
          </cell>
          <cell r="AF800">
            <v>9462</v>
          </cell>
          <cell r="AG800">
            <v>0.31969999999999998</v>
          </cell>
          <cell r="AH800">
            <v>36400</v>
          </cell>
          <cell r="AI800">
            <v>188.00496000000001</v>
          </cell>
          <cell r="AJ800">
            <v>13511448</v>
          </cell>
          <cell r="AK800">
            <v>10747869</v>
          </cell>
          <cell r="AL800">
            <v>8.5815247000000008E-3</v>
          </cell>
          <cell r="AM800">
            <v>0.28117111</v>
          </cell>
          <cell r="AN800">
            <v>6.0575465000000002E-3</v>
          </cell>
          <cell r="AO800">
            <v>2.4230186000000001E-2</v>
          </cell>
          <cell r="AP800">
            <v>2.0618558</v>
          </cell>
          <cell r="AQ800">
            <v>30.927835000000002</v>
          </cell>
          <cell r="AR800">
            <v>18.298969</v>
          </cell>
          <cell r="AS800">
            <v>0.77319585999999996</v>
          </cell>
          <cell r="AT800">
            <v>0</v>
          </cell>
          <cell r="AU800">
            <v>7.2164945999999999</v>
          </cell>
          <cell r="AV800">
            <v>39.690722999999998</v>
          </cell>
          <cell r="AW800">
            <v>1.0309277999999999</v>
          </cell>
        </row>
        <row r="801">
          <cell r="A801">
            <v>1574</v>
          </cell>
          <cell r="B801" t="str">
            <v>Georgia State University</v>
          </cell>
          <cell r="C801">
            <v>3</v>
          </cell>
          <cell r="D801" t="str">
            <v>GA</v>
          </cell>
          <cell r="E801">
            <v>13</v>
          </cell>
          <cell r="F801">
            <v>9100</v>
          </cell>
          <cell r="G801" t="str">
            <v>Atlanta</v>
          </cell>
          <cell r="H801">
            <v>13121</v>
          </cell>
          <cell r="I801" t="str">
            <v>Fulton</v>
          </cell>
          <cell r="J801">
            <v>30303</v>
          </cell>
          <cell r="K801">
            <v>5</v>
          </cell>
          <cell r="L801" t="str">
            <v>Selective public</v>
          </cell>
          <cell r="M801">
            <v>1</v>
          </cell>
          <cell r="N801">
            <v>1</v>
          </cell>
          <cell r="O801">
            <v>1</v>
          </cell>
          <cell r="P801">
            <v>3</v>
          </cell>
          <cell r="Q801">
            <v>4875.1674999999996</v>
          </cell>
          <cell r="R801">
            <v>6198.5630000000001</v>
          </cell>
          <cell r="S801">
            <v>0</v>
          </cell>
          <cell r="T801">
            <v>0</v>
          </cell>
          <cell r="U801">
            <v>0</v>
          </cell>
          <cell r="V801">
            <v>24868</v>
          </cell>
          <cell r="W801">
            <v>23625</v>
          </cell>
          <cell r="X801">
            <v>8618</v>
          </cell>
          <cell r="Y801">
            <v>3132</v>
          </cell>
          <cell r="Z801">
            <v>0.53153510511701696</v>
          </cell>
          <cell r="AA801">
            <v>0.35332043842682098</v>
          </cell>
          <cell r="AB801">
            <v>7149</v>
          </cell>
          <cell r="AC801">
            <v>64058.233475479698</v>
          </cell>
          <cell r="AD801">
            <v>1070</v>
          </cell>
          <cell r="AE801">
            <v>1040</v>
          </cell>
          <cell r="AF801">
            <v>13435</v>
          </cell>
          <cell r="AG801">
            <v>0.45339998999999997</v>
          </cell>
          <cell r="AH801">
            <v>41500</v>
          </cell>
          <cell r="AI801">
            <v>2181.2680999999998</v>
          </cell>
          <cell r="AJ801">
            <v>196137630</v>
          </cell>
          <cell r="AK801">
            <v>118295608</v>
          </cell>
          <cell r="AL801">
            <v>9.8941863000000005E-2</v>
          </cell>
          <cell r="AM801">
            <v>0.33221844</v>
          </cell>
          <cell r="AN801">
            <v>3.2595473999999999E-2</v>
          </cell>
          <cell r="AO801">
            <v>2.651423E-2</v>
          </cell>
          <cell r="AP801">
            <v>14.546144999999999</v>
          </cell>
          <cell r="AQ801">
            <v>28.902391000000001</v>
          </cell>
          <cell r="AR801">
            <v>2.5446260000000001</v>
          </cell>
          <cell r="AS801">
            <v>1.8230156</v>
          </cell>
          <cell r="AT801">
            <v>4.7474365000000001</v>
          </cell>
          <cell r="AU801">
            <v>15.039879000000001</v>
          </cell>
          <cell r="AV801">
            <v>32.396507</v>
          </cell>
          <cell r="AW801">
            <v>0</v>
          </cell>
        </row>
        <row r="802">
          <cell r="A802">
            <v>2608</v>
          </cell>
          <cell r="B802" t="str">
            <v>Georgian Court University</v>
          </cell>
          <cell r="C802">
            <v>1</v>
          </cell>
          <cell r="D802" t="str">
            <v>NJ</v>
          </cell>
          <cell r="E802">
            <v>34</v>
          </cell>
          <cell r="F802">
            <v>19500</v>
          </cell>
          <cell r="G802" t="str">
            <v>Toms River</v>
          </cell>
          <cell r="H802">
            <v>34029</v>
          </cell>
          <cell r="I802" t="str">
            <v>Ocean</v>
          </cell>
          <cell r="J802">
            <v>8701</v>
          </cell>
          <cell r="K802">
            <v>6</v>
          </cell>
          <cell r="L802" t="str">
            <v>Selective private</v>
          </cell>
          <cell r="M802">
            <v>2</v>
          </cell>
          <cell r="N802">
            <v>1</v>
          </cell>
          <cell r="O802">
            <v>0</v>
          </cell>
          <cell r="P802">
            <v>5</v>
          </cell>
          <cell r="Q802">
            <v>3259.7384999999999</v>
          </cell>
          <cell r="R802">
            <v>5042.4888000000001</v>
          </cell>
          <cell r="S802">
            <v>0</v>
          </cell>
          <cell r="T802">
            <v>0</v>
          </cell>
          <cell r="U802">
            <v>0</v>
          </cell>
          <cell r="V802">
            <v>1567</v>
          </cell>
          <cell r="W802">
            <v>2483</v>
          </cell>
          <cell r="X802">
            <v>30998</v>
          </cell>
          <cell r="Y802">
            <v>12942</v>
          </cell>
          <cell r="Z802">
            <v>0.51327433628318497</v>
          </cell>
          <cell r="AA802">
            <v>0.54263565891472798</v>
          </cell>
          <cell r="AB802">
            <v>8029</v>
          </cell>
          <cell r="AC802">
            <v>50485.238095237997</v>
          </cell>
          <cell r="AD802">
            <v>945</v>
          </cell>
          <cell r="AE802">
            <v>900</v>
          </cell>
          <cell r="AF802">
            <v>16190</v>
          </cell>
          <cell r="AG802">
            <v>0.221</v>
          </cell>
          <cell r="AH802">
            <v>45700</v>
          </cell>
          <cell r="AJ802">
            <v>12642612</v>
          </cell>
          <cell r="AK802">
            <v>7664801</v>
          </cell>
          <cell r="AL802">
            <v>1.2978987000000001E-2</v>
          </cell>
          <cell r="AM802">
            <v>5.6860319999999999E-2</v>
          </cell>
          <cell r="AN802">
            <v>5.0679850999999998E-2</v>
          </cell>
          <cell r="AO802">
            <v>6.7985164999999998E-3</v>
          </cell>
          <cell r="AP802">
            <v>12.352942000000001</v>
          </cell>
          <cell r="AQ802">
            <v>16.176469999999998</v>
          </cell>
          <cell r="AR802">
            <v>0</v>
          </cell>
          <cell r="AS802">
            <v>9.7058821000000002</v>
          </cell>
          <cell r="AT802">
            <v>3.8235294999999998</v>
          </cell>
          <cell r="AU802">
            <v>9.4117651000000002</v>
          </cell>
          <cell r="AV802">
            <v>48.529411000000003</v>
          </cell>
          <cell r="AW802">
            <v>0</v>
          </cell>
        </row>
        <row r="803">
          <cell r="A803">
            <v>8660</v>
          </cell>
          <cell r="B803" t="str">
            <v>Germanna Community College</v>
          </cell>
          <cell r="C803">
            <v>3</v>
          </cell>
          <cell r="D803" t="str">
            <v>VA</v>
          </cell>
          <cell r="E803">
            <v>51</v>
          </cell>
          <cell r="F803">
            <v>17600</v>
          </cell>
          <cell r="G803" t="str">
            <v>Charlottesville</v>
          </cell>
          <cell r="H803">
            <v>51137</v>
          </cell>
          <cell r="I803" t="str">
            <v>Orange</v>
          </cell>
          <cell r="J803">
            <v>22508</v>
          </cell>
          <cell r="K803">
            <v>9</v>
          </cell>
          <cell r="L803" t="str">
            <v>Two-year (public and private not-for-profit)</v>
          </cell>
          <cell r="M803">
            <v>1</v>
          </cell>
          <cell r="N803">
            <v>2</v>
          </cell>
          <cell r="O803">
            <v>1</v>
          </cell>
          <cell r="P803">
            <v>999</v>
          </cell>
          <cell r="Q803">
            <v>1298.8184000000001</v>
          </cell>
          <cell r="R803">
            <v>2164.1145000000001</v>
          </cell>
          <cell r="S803">
            <v>0</v>
          </cell>
          <cell r="T803">
            <v>0</v>
          </cell>
          <cell r="U803">
            <v>0</v>
          </cell>
          <cell r="V803">
            <v>7379</v>
          </cell>
          <cell r="W803">
            <v>3856</v>
          </cell>
          <cell r="X803">
            <v>4350</v>
          </cell>
          <cell r="Y803">
            <v>951</v>
          </cell>
          <cell r="Z803">
            <v>0.22691292875989399</v>
          </cell>
          <cell r="AA803">
            <v>0.20717131474103501</v>
          </cell>
          <cell r="AB803">
            <v>6198</v>
          </cell>
          <cell r="AC803">
            <v>44135.386363636302</v>
          </cell>
          <cell r="AF803">
            <v>5502</v>
          </cell>
          <cell r="AH803">
            <v>32400</v>
          </cell>
          <cell r="AI803">
            <v>15.272821</v>
          </cell>
          <cell r="AJ803">
            <v>15962330</v>
          </cell>
          <cell r="AK803">
            <v>5348828</v>
          </cell>
          <cell r="AL803">
            <v>1.6856847000000001E-2</v>
          </cell>
          <cell r="AM803">
            <v>0.11851659</v>
          </cell>
          <cell r="AN803">
            <v>2.8267634999999999E-2</v>
          </cell>
          <cell r="AO803">
            <v>2.5933610999999998E-4</v>
          </cell>
          <cell r="AP803">
            <v>0</v>
          </cell>
          <cell r="AQ803">
            <v>17.973856000000001</v>
          </cell>
          <cell r="AR803">
            <v>22.222221000000001</v>
          </cell>
          <cell r="AS803">
            <v>54.248367000000002</v>
          </cell>
          <cell r="AT803">
            <v>2.6143792000000001</v>
          </cell>
          <cell r="AU803">
            <v>2.9411763999999998</v>
          </cell>
          <cell r="AV803">
            <v>0</v>
          </cell>
          <cell r="AW803">
            <v>0</v>
          </cell>
        </row>
        <row r="804">
          <cell r="A804">
            <v>3268</v>
          </cell>
          <cell r="B804" t="str">
            <v>Gettysburg College</v>
          </cell>
          <cell r="C804">
            <v>1</v>
          </cell>
          <cell r="D804" t="str">
            <v>PA</v>
          </cell>
          <cell r="E804">
            <v>42</v>
          </cell>
          <cell r="F804">
            <v>19200</v>
          </cell>
          <cell r="G804" t="str">
            <v>Harrisburg</v>
          </cell>
          <cell r="H804">
            <v>42001</v>
          </cell>
          <cell r="I804" t="str">
            <v>Adams</v>
          </cell>
          <cell r="J804">
            <v>17325</v>
          </cell>
          <cell r="K804">
            <v>4</v>
          </cell>
          <cell r="L804" t="str">
            <v>Highly selective private</v>
          </cell>
          <cell r="M804">
            <v>2</v>
          </cell>
          <cell r="N804">
            <v>1</v>
          </cell>
          <cell r="O804">
            <v>0</v>
          </cell>
          <cell r="P804">
            <v>2</v>
          </cell>
          <cell r="Q804">
            <v>9839.0604999999996</v>
          </cell>
          <cell r="R804">
            <v>14710.353999999999</v>
          </cell>
          <cell r="S804">
            <v>0</v>
          </cell>
          <cell r="T804">
            <v>0</v>
          </cell>
          <cell r="U804">
            <v>0</v>
          </cell>
          <cell r="V804">
            <v>2524</v>
          </cell>
          <cell r="W804">
            <v>2234</v>
          </cell>
          <cell r="X804">
            <v>47480</v>
          </cell>
          <cell r="Y804">
            <v>24875</v>
          </cell>
          <cell r="Z804">
            <v>0.835734870317002</v>
          </cell>
          <cell r="AA804">
            <v>0.76252019386106595</v>
          </cell>
          <cell r="AB804">
            <v>9257</v>
          </cell>
          <cell r="AC804">
            <v>62549.024390243903</v>
          </cell>
          <cell r="AE804">
            <v>1200</v>
          </cell>
          <cell r="AF804">
            <v>12102</v>
          </cell>
          <cell r="AG804">
            <v>0.5837</v>
          </cell>
          <cell r="AH804">
            <v>52200</v>
          </cell>
          <cell r="AJ804">
            <v>37150890</v>
          </cell>
          <cell r="AK804">
            <v>21407386</v>
          </cell>
          <cell r="AL804">
            <v>1.1638317E-2</v>
          </cell>
          <cell r="AM804">
            <v>1.9695614E-2</v>
          </cell>
          <cell r="AN804">
            <v>1.0743061999999999E-2</v>
          </cell>
          <cell r="AO804">
            <v>2.3276635E-2</v>
          </cell>
          <cell r="AP804">
            <v>17.374517000000001</v>
          </cell>
          <cell r="AQ804">
            <v>18.725867999999998</v>
          </cell>
          <cell r="AR804">
            <v>0</v>
          </cell>
          <cell r="AS804">
            <v>6.9498072000000004</v>
          </cell>
          <cell r="AT804">
            <v>0</v>
          </cell>
          <cell r="AU804">
            <v>18.146716999999999</v>
          </cell>
          <cell r="AV804">
            <v>38.803089</v>
          </cell>
          <cell r="AW804">
            <v>0</v>
          </cell>
        </row>
        <row r="805">
          <cell r="A805">
            <v>2263</v>
          </cell>
          <cell r="B805" t="str">
            <v>Glen Oaks Community College</v>
          </cell>
          <cell r="C805">
            <v>2</v>
          </cell>
          <cell r="D805" t="str">
            <v>MI</v>
          </cell>
          <cell r="E805">
            <v>26</v>
          </cell>
          <cell r="F805">
            <v>13700</v>
          </cell>
          <cell r="G805" t="str">
            <v>Concord</v>
          </cell>
          <cell r="H805">
            <v>26149</v>
          </cell>
          <cell r="I805" t="str">
            <v>St Joseph</v>
          </cell>
          <cell r="J805">
            <v>49032</v>
          </cell>
          <cell r="K805">
            <v>9</v>
          </cell>
          <cell r="L805" t="str">
            <v>Two-year (public and private not-for-profit)</v>
          </cell>
          <cell r="M805">
            <v>1</v>
          </cell>
          <cell r="N805">
            <v>2</v>
          </cell>
          <cell r="O805">
            <v>1</v>
          </cell>
          <cell r="P805">
            <v>999</v>
          </cell>
          <cell r="Q805">
            <v>1988.8240000000001</v>
          </cell>
          <cell r="R805">
            <v>3226.3764999999999</v>
          </cell>
          <cell r="S805">
            <v>0</v>
          </cell>
          <cell r="T805">
            <v>0</v>
          </cell>
          <cell r="U805">
            <v>0</v>
          </cell>
          <cell r="V805">
            <v>1221</v>
          </cell>
          <cell r="W805">
            <v>1601</v>
          </cell>
          <cell r="X805">
            <v>4476</v>
          </cell>
          <cell r="Y805">
            <v>2210</v>
          </cell>
          <cell r="Z805">
            <v>0.18124999999999999</v>
          </cell>
          <cell r="AA805">
            <v>0.33098591549295697</v>
          </cell>
          <cell r="AB805">
            <v>6378</v>
          </cell>
          <cell r="AC805">
            <v>38273.5</v>
          </cell>
          <cell r="AF805">
            <v>5072</v>
          </cell>
          <cell r="AH805">
            <v>24900</v>
          </cell>
          <cell r="AJ805">
            <v>3901107</v>
          </cell>
          <cell r="AK805">
            <v>3382714</v>
          </cell>
          <cell r="AL805">
            <v>2.4984386000000002E-3</v>
          </cell>
          <cell r="AM805">
            <v>2.3735165999999999E-2</v>
          </cell>
          <cell r="AN805">
            <v>1.4366021E-2</v>
          </cell>
          <cell r="AO805">
            <v>6.2460965000000004E-4</v>
          </cell>
          <cell r="AP805">
            <v>0</v>
          </cell>
          <cell r="AQ805">
            <v>35.323383</v>
          </cell>
          <cell r="AR805">
            <v>26.368158000000001</v>
          </cell>
          <cell r="AS805">
            <v>24.378108999999998</v>
          </cell>
          <cell r="AT805">
            <v>0</v>
          </cell>
          <cell r="AU805">
            <v>8.9552239999999994</v>
          </cell>
          <cell r="AV805">
            <v>0</v>
          </cell>
          <cell r="AW805">
            <v>4.9751244000000003</v>
          </cell>
        </row>
        <row r="806">
          <cell r="A806">
            <v>23385</v>
          </cell>
          <cell r="B806" t="str">
            <v>Glendale Career College</v>
          </cell>
          <cell r="C806">
            <v>4</v>
          </cell>
          <cell r="D806" t="str">
            <v>CA</v>
          </cell>
          <cell r="E806">
            <v>6</v>
          </cell>
          <cell r="F806">
            <v>38300</v>
          </cell>
          <cell r="G806" t="str">
            <v>Los Angeles</v>
          </cell>
          <cell r="H806">
            <v>6037</v>
          </cell>
          <cell r="I806" t="str">
            <v>Los Angeles</v>
          </cell>
          <cell r="J806">
            <v>91203</v>
          </cell>
          <cell r="K806">
            <v>12</v>
          </cell>
          <cell r="L806" t="str">
            <v>Less than two-year schools of any type</v>
          </cell>
          <cell r="M806">
            <v>3</v>
          </cell>
          <cell r="N806">
            <v>3</v>
          </cell>
          <cell r="O806">
            <v>0</v>
          </cell>
          <cell r="P806">
            <v>999</v>
          </cell>
          <cell r="Q806">
            <v>10577.800999999999</v>
          </cell>
          <cell r="R806">
            <v>9231.5293000000001</v>
          </cell>
          <cell r="S806">
            <v>0</v>
          </cell>
          <cell r="T806">
            <v>0</v>
          </cell>
          <cell r="U806">
            <v>0</v>
          </cell>
          <cell r="V806">
            <v>565</v>
          </cell>
          <cell r="W806">
            <v>1306</v>
          </cell>
          <cell r="AF806">
            <v>18436.134999999998</v>
          </cell>
          <cell r="AG806">
            <v>0</v>
          </cell>
          <cell r="AH806">
            <v>27800</v>
          </cell>
          <cell r="AJ806">
            <v>2302843</v>
          </cell>
          <cell r="AK806">
            <v>2447947</v>
          </cell>
          <cell r="AL806">
            <v>0.16156203</v>
          </cell>
          <cell r="AM806">
            <v>0.10719755</v>
          </cell>
          <cell r="AN806">
            <v>0.38973965999999999</v>
          </cell>
          <cell r="AO806">
            <v>0</v>
          </cell>
          <cell r="AP806">
            <v>0</v>
          </cell>
          <cell r="AQ806">
            <v>12.190813</v>
          </cell>
          <cell r="AR806">
            <v>55.123676000000003</v>
          </cell>
          <cell r="AS806">
            <v>0</v>
          </cell>
          <cell r="AT806">
            <v>0</v>
          </cell>
          <cell r="AU806">
            <v>13.869259</v>
          </cell>
          <cell r="AV806">
            <v>0</v>
          </cell>
          <cell r="AW806">
            <v>18.816254000000001</v>
          </cell>
        </row>
        <row r="807">
          <cell r="A807">
            <v>1203</v>
          </cell>
          <cell r="B807" t="str">
            <v>Glendale Community College</v>
          </cell>
          <cell r="C807">
            <v>4</v>
          </cell>
          <cell r="D807" t="str">
            <v>CA</v>
          </cell>
          <cell r="E807">
            <v>6</v>
          </cell>
          <cell r="F807">
            <v>38300</v>
          </cell>
          <cell r="G807" t="str">
            <v>Los Angeles</v>
          </cell>
          <cell r="H807">
            <v>6037</v>
          </cell>
          <cell r="I807" t="str">
            <v>Los Angeles</v>
          </cell>
          <cell r="J807">
            <v>91208</v>
          </cell>
          <cell r="K807">
            <v>9</v>
          </cell>
          <cell r="L807" t="str">
            <v>Two-year (public and private not-for-profit)</v>
          </cell>
          <cell r="M807">
            <v>1</v>
          </cell>
          <cell r="N807">
            <v>2</v>
          </cell>
          <cell r="O807">
            <v>1</v>
          </cell>
          <cell r="P807">
            <v>999</v>
          </cell>
          <cell r="Q807">
            <v>1868.5346999999999</v>
          </cell>
          <cell r="R807">
            <v>2742.5243999999998</v>
          </cell>
          <cell r="S807">
            <v>0</v>
          </cell>
          <cell r="T807">
            <v>0</v>
          </cell>
          <cell r="U807">
            <v>0</v>
          </cell>
          <cell r="V807">
            <v>15744</v>
          </cell>
          <cell r="W807">
            <v>15596</v>
          </cell>
          <cell r="X807">
            <v>1175</v>
          </cell>
          <cell r="Y807">
            <v>315</v>
          </cell>
          <cell r="Z807">
            <v>0.19324796274737999</v>
          </cell>
          <cell r="AA807">
            <v>0.327913279132791</v>
          </cell>
          <cell r="AB807">
            <v>8263</v>
          </cell>
          <cell r="AC807">
            <v>59851.180076628298</v>
          </cell>
          <cell r="AF807">
            <v>2861</v>
          </cell>
          <cell r="AH807">
            <v>30800</v>
          </cell>
          <cell r="AI807">
            <v>277.72555999999997</v>
          </cell>
          <cell r="AJ807">
            <v>44310190</v>
          </cell>
          <cell r="AK807">
            <v>28447440</v>
          </cell>
          <cell r="AL807">
            <v>0.14458835</v>
          </cell>
          <cell r="AM807">
            <v>2.5070531E-2</v>
          </cell>
          <cell r="AN807">
            <v>0.25307772000000001</v>
          </cell>
          <cell r="AO807">
            <v>3.6611952000000003E-2</v>
          </cell>
          <cell r="AP807">
            <v>3.6414566000000002</v>
          </cell>
          <cell r="AQ807">
            <v>27.310925000000001</v>
          </cell>
          <cell r="AR807">
            <v>11.344538</v>
          </cell>
          <cell r="AS807">
            <v>32.633052999999997</v>
          </cell>
          <cell r="AT807">
            <v>1.6806722999999999</v>
          </cell>
          <cell r="AU807">
            <v>8.9635849000000007</v>
          </cell>
          <cell r="AV807">
            <v>4.0616244999999997</v>
          </cell>
          <cell r="AW807">
            <v>10.364146</v>
          </cell>
        </row>
        <row r="808">
          <cell r="A808">
            <v>3813</v>
          </cell>
          <cell r="B808" t="str">
            <v>Glenville State College</v>
          </cell>
          <cell r="C808">
            <v>3</v>
          </cell>
          <cell r="D808" t="str">
            <v>WV</v>
          </cell>
          <cell r="E808">
            <v>54</v>
          </cell>
          <cell r="F808">
            <v>16802</v>
          </cell>
          <cell r="G808" t="str">
            <v>Summersville</v>
          </cell>
          <cell r="H808">
            <v>54021</v>
          </cell>
          <cell r="I808" t="str">
            <v>Gilmer</v>
          </cell>
          <cell r="J808">
            <v>26351</v>
          </cell>
          <cell r="K808">
            <v>5</v>
          </cell>
          <cell r="L808" t="str">
            <v>Selective public</v>
          </cell>
          <cell r="M808">
            <v>1</v>
          </cell>
          <cell r="N808">
            <v>1</v>
          </cell>
          <cell r="O808">
            <v>1</v>
          </cell>
          <cell r="P808">
            <v>5</v>
          </cell>
          <cell r="Q808">
            <v>2437.8092999999999</v>
          </cell>
          <cell r="R808">
            <v>3827.6343000000002</v>
          </cell>
          <cell r="S808">
            <v>0</v>
          </cell>
          <cell r="T808">
            <v>0</v>
          </cell>
          <cell r="U808">
            <v>0</v>
          </cell>
          <cell r="V808">
            <v>1850</v>
          </cell>
          <cell r="W808">
            <v>2126</v>
          </cell>
          <cell r="X808">
            <v>6696</v>
          </cell>
          <cell r="Y808">
            <v>2376</v>
          </cell>
          <cell r="Z808">
            <v>0.36329588014981201</v>
          </cell>
          <cell r="AA808">
            <v>0.34497816593886399</v>
          </cell>
          <cell r="AB808">
            <v>6069</v>
          </cell>
          <cell r="AC808">
            <v>43899.884057971001</v>
          </cell>
          <cell r="AD808">
            <v>860</v>
          </cell>
          <cell r="AE808">
            <v>940</v>
          </cell>
          <cell r="AF808">
            <v>15307</v>
          </cell>
          <cell r="AG808">
            <v>0.25540000000000002</v>
          </cell>
          <cell r="AH808">
            <v>31400</v>
          </cell>
          <cell r="AJ808">
            <v>7822894</v>
          </cell>
          <cell r="AK808">
            <v>5481070</v>
          </cell>
          <cell r="AL808">
            <v>2.1636876999999999E-2</v>
          </cell>
          <cell r="AM808">
            <v>2.5870178000000001E-2</v>
          </cell>
          <cell r="AN808">
            <v>3.2925683000000002E-3</v>
          </cell>
          <cell r="AO808">
            <v>0</v>
          </cell>
          <cell r="AP808">
            <v>1.9354838000000001</v>
          </cell>
          <cell r="AQ808">
            <v>23.548387999999999</v>
          </cell>
          <cell r="AR808">
            <v>4.1935482000000004</v>
          </cell>
          <cell r="AS808">
            <v>16.774193</v>
          </cell>
          <cell r="AT808">
            <v>4.8387098000000002</v>
          </cell>
          <cell r="AU808">
            <v>14.516128999999999</v>
          </cell>
          <cell r="AV808">
            <v>34.193550000000002</v>
          </cell>
          <cell r="AW808">
            <v>0</v>
          </cell>
        </row>
        <row r="809">
          <cell r="A809">
            <v>4642</v>
          </cell>
          <cell r="B809" t="str">
            <v>Globe University</v>
          </cell>
          <cell r="C809">
            <v>2</v>
          </cell>
          <cell r="D809" t="str">
            <v>MN</v>
          </cell>
          <cell r="E809">
            <v>27</v>
          </cell>
          <cell r="F809">
            <v>21501</v>
          </cell>
          <cell r="G809" t="str">
            <v>Minneapolis</v>
          </cell>
          <cell r="H809">
            <v>27163</v>
          </cell>
          <cell r="I809" t="str">
            <v>Washington</v>
          </cell>
          <cell r="J809">
            <v>55125</v>
          </cell>
          <cell r="K809">
            <v>10</v>
          </cell>
          <cell r="L809" t="str">
            <v>Four-year for-profit</v>
          </cell>
          <cell r="M809">
            <v>3</v>
          </cell>
          <cell r="N809">
            <v>1</v>
          </cell>
          <cell r="O809">
            <v>0</v>
          </cell>
          <cell r="P809">
            <v>999</v>
          </cell>
          <cell r="Q809">
            <v>2256.1754999999998</v>
          </cell>
          <cell r="R809">
            <v>11115.125</v>
          </cell>
          <cell r="S809">
            <v>0</v>
          </cell>
          <cell r="T809">
            <v>0</v>
          </cell>
          <cell r="U809">
            <v>0</v>
          </cell>
          <cell r="V809">
            <v>2849</v>
          </cell>
          <cell r="W809">
            <v>642</v>
          </cell>
          <cell r="X809">
            <v>14040</v>
          </cell>
          <cell r="Y809">
            <v>9585</v>
          </cell>
          <cell r="Z809">
            <v>0.5</v>
          </cell>
          <cell r="AB809">
            <v>3538.5662000000002</v>
          </cell>
          <cell r="AF809">
            <v>22987.738000000001</v>
          </cell>
          <cell r="AH809">
            <v>31100</v>
          </cell>
          <cell r="AJ809">
            <v>12100746.492716299</v>
          </cell>
          <cell r="AK809">
            <v>2417191</v>
          </cell>
          <cell r="AL809">
            <v>6.6978194000000005E-2</v>
          </cell>
          <cell r="AM809">
            <v>7.1651093999999999E-2</v>
          </cell>
          <cell r="AN809">
            <v>1.8691587999999999E-2</v>
          </cell>
          <cell r="AO809">
            <v>0</v>
          </cell>
          <cell r="AP809">
            <v>18.536584999999999</v>
          </cell>
          <cell r="AQ809">
            <v>60</v>
          </cell>
          <cell r="AR809">
            <v>18.536584999999999</v>
          </cell>
          <cell r="AS809">
            <v>0</v>
          </cell>
          <cell r="AT809">
            <v>2.9268293000000001</v>
          </cell>
          <cell r="AU809">
            <v>0</v>
          </cell>
          <cell r="AV809">
            <v>0</v>
          </cell>
          <cell r="AW809">
            <v>0</v>
          </cell>
        </row>
        <row r="810">
          <cell r="A810">
            <v>2264</v>
          </cell>
          <cell r="B810" t="str">
            <v>Gogebic Community College</v>
          </cell>
          <cell r="C810">
            <v>2</v>
          </cell>
          <cell r="D810" t="str">
            <v>MI</v>
          </cell>
          <cell r="E810">
            <v>26</v>
          </cell>
          <cell r="F810">
            <v>21003</v>
          </cell>
          <cell r="G810" t="str">
            <v>Ironwood</v>
          </cell>
          <cell r="H810">
            <v>26053</v>
          </cell>
          <cell r="I810" t="str">
            <v>Gogebic</v>
          </cell>
          <cell r="J810">
            <v>49938</v>
          </cell>
          <cell r="K810">
            <v>9</v>
          </cell>
          <cell r="L810" t="str">
            <v>Two-year (public and private not-for-profit)</v>
          </cell>
          <cell r="M810">
            <v>1</v>
          </cell>
          <cell r="N810">
            <v>2</v>
          </cell>
          <cell r="O810">
            <v>1</v>
          </cell>
          <cell r="P810">
            <v>999</v>
          </cell>
          <cell r="Q810">
            <v>2696.3798999999999</v>
          </cell>
          <cell r="R810">
            <v>4236.0571</v>
          </cell>
          <cell r="S810">
            <v>0</v>
          </cell>
          <cell r="T810">
            <v>0</v>
          </cell>
          <cell r="U810">
            <v>0</v>
          </cell>
          <cell r="V810">
            <v>1099</v>
          </cell>
          <cell r="W810">
            <v>1106</v>
          </cell>
          <cell r="X810">
            <v>5426</v>
          </cell>
          <cell r="Y810">
            <v>2142</v>
          </cell>
          <cell r="Z810">
            <v>0.30370370370370298</v>
          </cell>
          <cell r="AA810">
            <v>0.34061135371179002</v>
          </cell>
          <cell r="AB810">
            <v>6662</v>
          </cell>
          <cell r="AC810">
            <v>50973.806451612902</v>
          </cell>
          <cell r="AF810">
            <v>6822</v>
          </cell>
          <cell r="AH810">
            <v>26700</v>
          </cell>
          <cell r="AI810">
            <v>718.51806999999997</v>
          </cell>
          <cell r="AJ810">
            <v>4443228</v>
          </cell>
          <cell r="AK810">
            <v>3268146</v>
          </cell>
          <cell r="AL810">
            <v>7.2332732000000002E-3</v>
          </cell>
          <cell r="AM810">
            <v>9.0415915000000003E-4</v>
          </cell>
          <cell r="AN810">
            <v>4.5207957999999996E-3</v>
          </cell>
          <cell r="AO810">
            <v>3.6166366000000001E-3</v>
          </cell>
          <cell r="AP810">
            <v>2.1505377000000001</v>
          </cell>
          <cell r="AQ810">
            <v>19.354838999999998</v>
          </cell>
          <cell r="AR810">
            <v>17.204301999999998</v>
          </cell>
          <cell r="AS810">
            <v>8.6021508999999998</v>
          </cell>
          <cell r="AT810">
            <v>15.053763</v>
          </cell>
          <cell r="AU810">
            <v>3.2258067000000001</v>
          </cell>
          <cell r="AV810">
            <v>17.741935999999999</v>
          </cell>
          <cell r="AW810">
            <v>16.666668000000001</v>
          </cell>
        </row>
        <row r="811">
          <cell r="A811">
            <v>1429</v>
          </cell>
          <cell r="B811" t="str">
            <v>Goldey-Beacom College</v>
          </cell>
          <cell r="C811">
            <v>3</v>
          </cell>
          <cell r="D811" t="str">
            <v>DE</v>
          </cell>
          <cell r="E811">
            <v>10</v>
          </cell>
          <cell r="F811">
            <v>19800</v>
          </cell>
          <cell r="G811" t="str">
            <v>Wilmington</v>
          </cell>
          <cell r="H811">
            <v>10003</v>
          </cell>
          <cell r="I811" t="str">
            <v>New Castle</v>
          </cell>
          <cell r="J811">
            <v>19808</v>
          </cell>
          <cell r="K811">
            <v>6</v>
          </cell>
          <cell r="L811" t="str">
            <v>Selective private</v>
          </cell>
          <cell r="M811">
            <v>2</v>
          </cell>
          <cell r="N811">
            <v>1</v>
          </cell>
          <cell r="O811">
            <v>0</v>
          </cell>
          <cell r="P811">
            <v>4</v>
          </cell>
          <cell r="Q811">
            <v>1549.2511</v>
          </cell>
          <cell r="R811">
            <v>2794.7085000000002</v>
          </cell>
          <cell r="S811">
            <v>0</v>
          </cell>
          <cell r="T811">
            <v>0</v>
          </cell>
          <cell r="U811">
            <v>0</v>
          </cell>
          <cell r="V811">
            <v>554</v>
          </cell>
          <cell r="W811">
            <v>1337</v>
          </cell>
          <cell r="X811">
            <v>22500</v>
          </cell>
          <cell r="Y811">
            <v>8310</v>
          </cell>
          <cell r="Z811">
            <v>0.45679012345678999</v>
          </cell>
          <cell r="AA811">
            <v>0.61599999999999999</v>
          </cell>
          <cell r="AB811">
            <v>7798</v>
          </cell>
          <cell r="AC811">
            <v>51167.839999999997</v>
          </cell>
          <cell r="AF811">
            <v>19080</v>
          </cell>
          <cell r="AG811">
            <v>0.47690000999999999</v>
          </cell>
          <cell r="AH811">
            <v>43900</v>
          </cell>
          <cell r="AJ811">
            <v>3883711</v>
          </cell>
          <cell r="AK811">
            <v>2060966.625</v>
          </cell>
          <cell r="AL811">
            <v>8.2616179999999997E-2</v>
          </cell>
          <cell r="AM811">
            <v>0.10068845999999999</v>
          </cell>
          <cell r="AN811">
            <v>4.2168672999999997E-2</v>
          </cell>
          <cell r="AO811">
            <v>1.2048191999999999E-2</v>
          </cell>
          <cell r="AP811">
            <v>0</v>
          </cell>
          <cell r="AQ811">
            <v>88.362067999999994</v>
          </cell>
          <cell r="AR811">
            <v>0</v>
          </cell>
          <cell r="AS811">
            <v>0</v>
          </cell>
          <cell r="AT811">
            <v>0</v>
          </cell>
          <cell r="AU811">
            <v>11.637931</v>
          </cell>
          <cell r="AV811">
            <v>0</v>
          </cell>
          <cell r="AW811">
            <v>0</v>
          </cell>
        </row>
        <row r="812">
          <cell r="A812">
            <v>3778</v>
          </cell>
          <cell r="B812" t="str">
            <v>Gonzaga University</v>
          </cell>
          <cell r="C812">
            <v>4</v>
          </cell>
          <cell r="D812" t="str">
            <v>WA</v>
          </cell>
          <cell r="E812">
            <v>53</v>
          </cell>
          <cell r="F812">
            <v>38601</v>
          </cell>
          <cell r="G812" t="str">
            <v>Spokane</v>
          </cell>
          <cell r="H812">
            <v>53063</v>
          </cell>
          <cell r="I812" t="str">
            <v>Spokane</v>
          </cell>
          <cell r="J812">
            <v>99258</v>
          </cell>
          <cell r="K812">
            <v>4</v>
          </cell>
          <cell r="L812" t="str">
            <v>Highly selective private</v>
          </cell>
          <cell r="M812">
            <v>2</v>
          </cell>
          <cell r="N812">
            <v>1</v>
          </cell>
          <cell r="O812">
            <v>0</v>
          </cell>
          <cell r="P812">
            <v>2</v>
          </cell>
          <cell r="Q812">
            <v>6427.7016999999996</v>
          </cell>
          <cell r="R812">
            <v>8375.6581999999999</v>
          </cell>
          <cell r="S812">
            <v>0</v>
          </cell>
          <cell r="T812">
            <v>0</v>
          </cell>
          <cell r="U812">
            <v>0</v>
          </cell>
          <cell r="V812">
            <v>4896</v>
          </cell>
          <cell r="W812">
            <v>4548</v>
          </cell>
          <cell r="X812">
            <v>36535</v>
          </cell>
          <cell r="Y812">
            <v>17560</v>
          </cell>
          <cell r="Z812">
            <v>0.82284607938044496</v>
          </cell>
          <cell r="AA812">
            <v>0.754285714285714</v>
          </cell>
          <cell r="AB812">
            <v>8626</v>
          </cell>
          <cell r="AC812">
            <v>54784.043636363604</v>
          </cell>
          <cell r="AD812">
            <v>1195</v>
          </cell>
          <cell r="AE812">
            <v>1170</v>
          </cell>
          <cell r="AF812">
            <v>21095</v>
          </cell>
          <cell r="AG812">
            <v>0.33489998999999998</v>
          </cell>
          <cell r="AH812">
            <v>52800</v>
          </cell>
          <cell r="AJ812">
            <v>62437638</v>
          </cell>
          <cell r="AK812">
            <v>27619928</v>
          </cell>
          <cell r="AL812">
            <v>5.0347797999999999E-2</v>
          </cell>
          <cell r="AM812">
            <v>1.0930772E-2</v>
          </cell>
          <cell r="AN812">
            <v>2.7823783000000001E-2</v>
          </cell>
          <cell r="AO812">
            <v>2.3186485999999999E-2</v>
          </cell>
          <cell r="AP812">
            <v>12.121212</v>
          </cell>
          <cell r="AQ812">
            <v>23.063972</v>
          </cell>
          <cell r="AR812">
            <v>0.33670034999999998</v>
          </cell>
          <cell r="AS812">
            <v>8.2491579000000002</v>
          </cell>
          <cell r="AT812">
            <v>2.6936027999999999</v>
          </cell>
          <cell r="AU812">
            <v>20.538720999999999</v>
          </cell>
          <cell r="AV812">
            <v>32.996631999999998</v>
          </cell>
          <cell r="AW812">
            <v>0</v>
          </cell>
        </row>
        <row r="813">
          <cell r="A813">
            <v>22449</v>
          </cell>
          <cell r="B813" t="str">
            <v>Goodwin College</v>
          </cell>
          <cell r="C813">
            <v>1</v>
          </cell>
          <cell r="D813" t="str">
            <v>CT</v>
          </cell>
          <cell r="E813">
            <v>9</v>
          </cell>
          <cell r="F813">
            <v>20901</v>
          </cell>
          <cell r="G813" t="str">
            <v>Bridgeport</v>
          </cell>
          <cell r="H813">
            <v>9003</v>
          </cell>
          <cell r="I813" t="str">
            <v>Hartford</v>
          </cell>
          <cell r="J813">
            <v>6118</v>
          </cell>
          <cell r="K813">
            <v>8</v>
          </cell>
          <cell r="L813" t="str">
            <v>Nonselective four-year private not-for-profit</v>
          </cell>
          <cell r="M813">
            <v>2</v>
          </cell>
          <cell r="N813">
            <v>1</v>
          </cell>
          <cell r="O813">
            <v>0</v>
          </cell>
          <cell r="P813">
            <v>999</v>
          </cell>
          <cell r="Q813">
            <v>6628.2987999999996</v>
          </cell>
          <cell r="R813">
            <v>7874.8978999999999</v>
          </cell>
          <cell r="S813">
            <v>0</v>
          </cell>
          <cell r="T813">
            <v>0</v>
          </cell>
          <cell r="U813">
            <v>0</v>
          </cell>
          <cell r="V813">
            <v>3388</v>
          </cell>
          <cell r="W813">
            <v>418</v>
          </cell>
          <cell r="X813">
            <v>19400</v>
          </cell>
          <cell r="AB813">
            <v>4876</v>
          </cell>
          <cell r="AF813">
            <v>22077</v>
          </cell>
          <cell r="AH813">
            <v>25800</v>
          </cell>
          <cell r="AL813">
            <v>2.1531101E-2</v>
          </cell>
          <cell r="AM813">
            <v>0.23444976000000001</v>
          </cell>
          <cell r="AN813">
            <v>0.26794257999999999</v>
          </cell>
          <cell r="AO813">
            <v>0</v>
          </cell>
          <cell r="AP813">
            <v>41.724941000000001</v>
          </cell>
          <cell r="AQ813">
            <v>18.181818</v>
          </cell>
          <cell r="AR813">
            <v>20.979020999999999</v>
          </cell>
          <cell r="AS813">
            <v>0</v>
          </cell>
          <cell r="AT813">
            <v>0</v>
          </cell>
          <cell r="AU813">
            <v>16.083915999999999</v>
          </cell>
          <cell r="AV813">
            <v>0</v>
          </cell>
          <cell r="AW813">
            <v>3.030303</v>
          </cell>
        </row>
        <row r="814">
          <cell r="A814">
            <v>2153</v>
          </cell>
          <cell r="B814" t="str">
            <v>Gordon College</v>
          </cell>
          <cell r="C814">
            <v>1</v>
          </cell>
          <cell r="D814" t="str">
            <v>MA</v>
          </cell>
          <cell r="E814">
            <v>25</v>
          </cell>
          <cell r="F814">
            <v>20500</v>
          </cell>
          <cell r="G814" t="str">
            <v>Boston</v>
          </cell>
          <cell r="H814">
            <v>25009</v>
          </cell>
          <cell r="I814" t="str">
            <v>Essex</v>
          </cell>
          <cell r="J814">
            <v>1984</v>
          </cell>
          <cell r="K814">
            <v>6</v>
          </cell>
          <cell r="L814" t="str">
            <v>Selective private</v>
          </cell>
          <cell r="M814">
            <v>2</v>
          </cell>
          <cell r="N814">
            <v>1</v>
          </cell>
          <cell r="O814">
            <v>0</v>
          </cell>
          <cell r="P814">
            <v>4</v>
          </cell>
          <cell r="Q814">
            <v>4835.5698000000002</v>
          </cell>
          <cell r="R814">
            <v>8869.4619000000002</v>
          </cell>
          <cell r="S814">
            <v>0</v>
          </cell>
          <cell r="T814">
            <v>0</v>
          </cell>
          <cell r="U814">
            <v>0</v>
          </cell>
          <cell r="V814">
            <v>1710</v>
          </cell>
          <cell r="W814">
            <v>1620</v>
          </cell>
          <cell r="X814">
            <v>34390</v>
          </cell>
          <cell r="Y814">
            <v>17270</v>
          </cell>
          <cell r="Z814">
            <v>0.70704845814977901</v>
          </cell>
          <cell r="AA814">
            <v>0.65337423312883403</v>
          </cell>
          <cell r="AB814">
            <v>7783</v>
          </cell>
          <cell r="AC814">
            <v>53547.620689655101</v>
          </cell>
          <cell r="AD814">
            <v>1155</v>
          </cell>
          <cell r="AE814">
            <v>1195</v>
          </cell>
          <cell r="AF814">
            <v>20049</v>
          </cell>
          <cell r="AG814">
            <v>0.58670001999999999</v>
          </cell>
          <cell r="AH814">
            <v>41600</v>
          </cell>
          <cell r="AJ814">
            <v>16456857</v>
          </cell>
          <cell r="AK814">
            <v>7477563</v>
          </cell>
          <cell r="AL814">
            <v>1.6361257000000001E-2</v>
          </cell>
          <cell r="AM814">
            <v>9.1623039999999996E-3</v>
          </cell>
          <cell r="AN814">
            <v>1.3089005000000001E-2</v>
          </cell>
          <cell r="AO814">
            <v>1.5706806E-2</v>
          </cell>
          <cell r="AP814">
            <v>19.52862</v>
          </cell>
          <cell r="AQ814">
            <v>5.3872055999999997</v>
          </cell>
          <cell r="AR814">
            <v>0</v>
          </cell>
          <cell r="AS814">
            <v>5.0505051999999999</v>
          </cell>
          <cell r="AT814">
            <v>18.518518</v>
          </cell>
          <cell r="AU814">
            <v>9.7643099000000007</v>
          </cell>
          <cell r="AV814">
            <v>41.750843000000003</v>
          </cell>
          <cell r="AW814">
            <v>0</v>
          </cell>
        </row>
        <row r="815">
          <cell r="A815">
            <v>1575</v>
          </cell>
          <cell r="B815" t="str">
            <v>Gordon State College</v>
          </cell>
          <cell r="C815">
            <v>3</v>
          </cell>
          <cell r="D815" t="str">
            <v>GA</v>
          </cell>
          <cell r="E815">
            <v>13</v>
          </cell>
          <cell r="F815">
            <v>9200</v>
          </cell>
          <cell r="G815" t="str">
            <v>Griffin</v>
          </cell>
          <cell r="H815">
            <v>13171</v>
          </cell>
          <cell r="I815" t="str">
            <v>Lamar</v>
          </cell>
          <cell r="J815">
            <v>30204</v>
          </cell>
          <cell r="K815">
            <v>7</v>
          </cell>
          <cell r="L815" t="str">
            <v>Nonselective four-year public</v>
          </cell>
          <cell r="M815">
            <v>1</v>
          </cell>
          <cell r="N815">
            <v>1</v>
          </cell>
          <cell r="O815">
            <v>1</v>
          </cell>
          <cell r="P815">
            <v>999</v>
          </cell>
          <cell r="Q815">
            <v>1804.8782000000001</v>
          </cell>
          <cell r="R815">
            <v>3014.9578000000001</v>
          </cell>
          <cell r="S815">
            <v>0</v>
          </cell>
          <cell r="T815">
            <v>0</v>
          </cell>
          <cell r="U815">
            <v>0</v>
          </cell>
          <cell r="V815">
            <v>4187</v>
          </cell>
          <cell r="W815">
            <v>2890</v>
          </cell>
          <cell r="X815">
            <v>3492</v>
          </cell>
          <cell r="Y815">
            <v>1420</v>
          </cell>
          <cell r="AA815">
            <v>0.17237442922374399</v>
          </cell>
          <cell r="AB815">
            <v>5168</v>
          </cell>
          <cell r="AC815">
            <v>47270.9102564102</v>
          </cell>
          <cell r="AD815">
            <v>850</v>
          </cell>
          <cell r="AE815">
            <v>885</v>
          </cell>
          <cell r="AF815">
            <v>7416</v>
          </cell>
          <cell r="AG815">
            <v>0.54710000999999997</v>
          </cell>
          <cell r="AH815">
            <v>29900</v>
          </cell>
          <cell r="AJ815">
            <v>12616979</v>
          </cell>
          <cell r="AK815">
            <v>5632905</v>
          </cell>
          <cell r="AL815">
            <v>1.3148788999999999E-2</v>
          </cell>
          <cell r="AM815">
            <v>0.21764706</v>
          </cell>
          <cell r="AN815">
            <v>1.5224913E-2</v>
          </cell>
          <cell r="AO815">
            <v>6.9204154000000002E-3</v>
          </cell>
          <cell r="AP815">
            <v>0</v>
          </cell>
          <cell r="AQ815">
            <v>2.7863777000000001</v>
          </cell>
          <cell r="AR815">
            <v>13.931889</v>
          </cell>
          <cell r="AS815">
            <v>82.352942999999996</v>
          </cell>
          <cell r="AT815">
            <v>0</v>
          </cell>
          <cell r="AU815">
            <v>0.30959752000000001</v>
          </cell>
          <cell r="AV815">
            <v>0</v>
          </cell>
          <cell r="AW815">
            <v>0.61919504000000003</v>
          </cell>
        </row>
        <row r="816">
          <cell r="A816">
            <v>1799</v>
          </cell>
          <cell r="B816" t="str">
            <v>Goshen College</v>
          </cell>
          <cell r="C816">
            <v>2</v>
          </cell>
          <cell r="D816" t="str">
            <v>IN</v>
          </cell>
          <cell r="E816">
            <v>18</v>
          </cell>
          <cell r="F816">
            <v>13700</v>
          </cell>
          <cell r="G816" t="str">
            <v>Concord</v>
          </cell>
          <cell r="H816">
            <v>18039</v>
          </cell>
          <cell r="I816" t="str">
            <v>Elkhart</v>
          </cell>
          <cell r="J816">
            <v>46526</v>
          </cell>
          <cell r="K816">
            <v>6</v>
          </cell>
          <cell r="L816" t="str">
            <v>Selective private</v>
          </cell>
          <cell r="M816">
            <v>2</v>
          </cell>
          <cell r="N816">
            <v>1</v>
          </cell>
          <cell r="O816">
            <v>0</v>
          </cell>
          <cell r="P816">
            <v>3</v>
          </cell>
          <cell r="Q816">
            <v>6742.5869000000002</v>
          </cell>
          <cell r="R816">
            <v>10024.046</v>
          </cell>
          <cell r="S816">
            <v>0</v>
          </cell>
          <cell r="T816">
            <v>0</v>
          </cell>
          <cell r="U816">
            <v>0</v>
          </cell>
          <cell r="V816">
            <v>828</v>
          </cell>
          <cell r="W816">
            <v>1041</v>
          </cell>
          <cell r="X816">
            <v>29700</v>
          </cell>
          <cell r="Y816">
            <v>13140</v>
          </cell>
          <cell r="Z816">
            <v>0.70297029702970304</v>
          </cell>
          <cell r="AA816">
            <v>1</v>
          </cell>
          <cell r="AB816">
            <v>5509</v>
          </cell>
          <cell r="AC816">
            <v>43057.948717948697</v>
          </cell>
          <cell r="AD816">
            <v>1100</v>
          </cell>
          <cell r="AE816">
            <v>1125</v>
          </cell>
          <cell r="AF816">
            <v>16534</v>
          </cell>
          <cell r="AG816">
            <v>0.44940001000000002</v>
          </cell>
          <cell r="AH816">
            <v>36300</v>
          </cell>
          <cell r="AJ816">
            <v>8718977</v>
          </cell>
          <cell r="AK816">
            <v>8005442.5</v>
          </cell>
          <cell r="AL816">
            <v>1.1527377E-2</v>
          </cell>
          <cell r="AM816">
            <v>1.8251682000000002E-2</v>
          </cell>
          <cell r="AN816">
            <v>2.9779058000000001E-2</v>
          </cell>
          <cell r="AO816">
            <v>0.10182517000000001</v>
          </cell>
          <cell r="AP816">
            <v>16.964286999999999</v>
          </cell>
          <cell r="AQ816">
            <v>26.785715</v>
          </cell>
          <cell r="AR816">
            <v>8.9285716999999991</v>
          </cell>
          <cell r="AS816">
            <v>4.9107140999999999</v>
          </cell>
          <cell r="AT816">
            <v>4.0178570999999996</v>
          </cell>
          <cell r="AU816">
            <v>15.178572000000001</v>
          </cell>
          <cell r="AV816">
            <v>23.214286999999999</v>
          </cell>
          <cell r="AW816">
            <v>0</v>
          </cell>
        </row>
        <row r="817">
          <cell r="A817">
            <v>2073</v>
          </cell>
          <cell r="B817" t="str">
            <v>Goucher College</v>
          </cell>
          <cell r="C817">
            <v>3</v>
          </cell>
          <cell r="D817" t="str">
            <v>MD</v>
          </cell>
          <cell r="E817">
            <v>24</v>
          </cell>
          <cell r="F817">
            <v>11302</v>
          </cell>
          <cell r="G817" t="str">
            <v>Baltimore</v>
          </cell>
          <cell r="H817">
            <v>24005</v>
          </cell>
          <cell r="I817" t="str">
            <v>Baltimore</v>
          </cell>
          <cell r="J817">
            <v>21204</v>
          </cell>
          <cell r="K817">
            <v>6</v>
          </cell>
          <cell r="L817" t="str">
            <v>Selective private</v>
          </cell>
          <cell r="M817">
            <v>2</v>
          </cell>
          <cell r="N817">
            <v>1</v>
          </cell>
          <cell r="O817">
            <v>0</v>
          </cell>
          <cell r="P817">
            <v>3</v>
          </cell>
          <cell r="Q817">
            <v>9562.8438000000006</v>
          </cell>
          <cell r="R817">
            <v>8599.0048999999999</v>
          </cell>
          <cell r="S817">
            <v>0</v>
          </cell>
          <cell r="T817">
            <v>0</v>
          </cell>
          <cell r="U817">
            <v>0</v>
          </cell>
          <cell r="V817">
            <v>1449</v>
          </cell>
          <cell r="W817">
            <v>1971</v>
          </cell>
          <cell r="X817">
            <v>40558</v>
          </cell>
          <cell r="Y817">
            <v>21290</v>
          </cell>
          <cell r="Z817">
            <v>0.67919799498746802</v>
          </cell>
          <cell r="AA817">
            <v>0.68656716417910402</v>
          </cell>
          <cell r="AB817">
            <v>7810</v>
          </cell>
          <cell r="AC817">
            <v>61784.692307692298</v>
          </cell>
          <cell r="AE817">
            <v>1195</v>
          </cell>
          <cell r="AF817">
            <v>14993</v>
          </cell>
          <cell r="AG817">
            <v>0.28270000000000001</v>
          </cell>
          <cell r="AH817">
            <v>45500</v>
          </cell>
          <cell r="AJ817">
            <v>22643097</v>
          </cell>
          <cell r="AK817">
            <v>15500173</v>
          </cell>
          <cell r="AL817">
            <v>2.5984910999999999E-2</v>
          </cell>
          <cell r="AM817">
            <v>7.7954738999999995E-2</v>
          </cell>
          <cell r="AN817">
            <v>3.1014251E-2</v>
          </cell>
          <cell r="AO817">
            <v>1.5088013000000001E-2</v>
          </cell>
          <cell r="AP817">
            <v>25.206612</v>
          </cell>
          <cell r="AQ817">
            <v>8.6776856999999996</v>
          </cell>
          <cell r="AR817">
            <v>0</v>
          </cell>
          <cell r="AS817">
            <v>4.1322311999999997</v>
          </cell>
          <cell r="AT817">
            <v>0</v>
          </cell>
          <cell r="AU817">
            <v>14.049586</v>
          </cell>
          <cell r="AV817">
            <v>47.933883999999999</v>
          </cell>
          <cell r="AW817">
            <v>0</v>
          </cell>
        </row>
        <row r="818">
          <cell r="A818">
            <v>1800</v>
          </cell>
          <cell r="B818" t="str">
            <v>Grace College And Theological Seminary</v>
          </cell>
          <cell r="C818">
            <v>2</v>
          </cell>
          <cell r="D818" t="str">
            <v>IN</v>
          </cell>
          <cell r="E818">
            <v>18</v>
          </cell>
          <cell r="F818">
            <v>13800</v>
          </cell>
          <cell r="G818" t="str">
            <v>Wayne</v>
          </cell>
          <cell r="H818">
            <v>18085</v>
          </cell>
          <cell r="I818" t="str">
            <v>Kosciusko</v>
          </cell>
          <cell r="J818">
            <v>46590</v>
          </cell>
          <cell r="K818">
            <v>6</v>
          </cell>
          <cell r="L818" t="str">
            <v>Selective private</v>
          </cell>
          <cell r="M818">
            <v>2</v>
          </cell>
          <cell r="N818">
            <v>1</v>
          </cell>
          <cell r="O818">
            <v>0</v>
          </cell>
          <cell r="P818">
            <v>4</v>
          </cell>
          <cell r="Q818">
            <v>3590.0084999999999</v>
          </cell>
          <cell r="R818">
            <v>5223.3140000000003</v>
          </cell>
          <cell r="S818">
            <v>0</v>
          </cell>
          <cell r="T818">
            <v>0</v>
          </cell>
          <cell r="U818">
            <v>0</v>
          </cell>
          <cell r="V818">
            <v>1615</v>
          </cell>
          <cell r="W818">
            <v>1331</v>
          </cell>
          <cell r="X818">
            <v>24670</v>
          </cell>
          <cell r="Y818">
            <v>10998</v>
          </cell>
          <cell r="Z818">
            <v>0.60526315789473595</v>
          </cell>
          <cell r="AA818">
            <v>0.90277777777777701</v>
          </cell>
          <cell r="AB818">
            <v>5839</v>
          </cell>
          <cell r="AC818">
            <v>41228.054054054002</v>
          </cell>
          <cell r="AD818">
            <v>1115</v>
          </cell>
          <cell r="AF818">
            <v>12005</v>
          </cell>
          <cell r="AG818">
            <v>0.21160001000000001</v>
          </cell>
          <cell r="AH818">
            <v>33200</v>
          </cell>
          <cell r="AJ818">
            <v>7253567</v>
          </cell>
          <cell r="AK818">
            <v>3307062.25</v>
          </cell>
          <cell r="AL818">
            <v>3.4042552999999998E-3</v>
          </cell>
          <cell r="AM818">
            <v>4.5106381000000001E-2</v>
          </cell>
          <cell r="AN818">
            <v>8.5106379999999992E-3</v>
          </cell>
          <cell r="AO818">
            <v>1.2765957E-2</v>
          </cell>
          <cell r="AP818">
            <v>11.931818</v>
          </cell>
          <cell r="AQ818">
            <v>21.022728000000001</v>
          </cell>
          <cell r="AR818">
            <v>0</v>
          </cell>
          <cell r="AS818">
            <v>3.4090910000000001</v>
          </cell>
          <cell r="AT818">
            <v>24.431818</v>
          </cell>
          <cell r="AU818">
            <v>6.8181820000000002</v>
          </cell>
          <cell r="AV818">
            <v>32.386364</v>
          </cell>
          <cell r="AW818">
            <v>0</v>
          </cell>
        </row>
        <row r="819">
          <cell r="A819">
            <v>1866</v>
          </cell>
          <cell r="B819" t="str">
            <v>Graceland University</v>
          </cell>
          <cell r="C819">
            <v>2</v>
          </cell>
          <cell r="D819" t="str">
            <v>IA</v>
          </cell>
          <cell r="E819">
            <v>19</v>
          </cell>
          <cell r="F819">
            <v>27502</v>
          </cell>
          <cell r="G819" t="str">
            <v>Creston</v>
          </cell>
          <cell r="H819">
            <v>19053</v>
          </cell>
          <cell r="I819" t="str">
            <v>Decatur</v>
          </cell>
          <cell r="J819">
            <v>50140</v>
          </cell>
          <cell r="K819">
            <v>6</v>
          </cell>
          <cell r="L819" t="str">
            <v>Selective private</v>
          </cell>
          <cell r="M819">
            <v>2</v>
          </cell>
          <cell r="N819">
            <v>1</v>
          </cell>
          <cell r="O819">
            <v>0</v>
          </cell>
          <cell r="P819">
            <v>4</v>
          </cell>
          <cell r="Q819">
            <v>2653.9351000000001</v>
          </cell>
          <cell r="R819">
            <v>6804.6089000000002</v>
          </cell>
          <cell r="S819">
            <v>0</v>
          </cell>
          <cell r="T819">
            <v>0</v>
          </cell>
          <cell r="U819">
            <v>0</v>
          </cell>
          <cell r="V819">
            <v>1559</v>
          </cell>
          <cell r="W819">
            <v>3211</v>
          </cell>
          <cell r="X819">
            <v>24920</v>
          </cell>
          <cell r="Y819">
            <v>12350</v>
          </cell>
          <cell r="Z819">
            <v>0.47037037037036999</v>
          </cell>
          <cell r="AA819">
            <v>0.41818181818181799</v>
          </cell>
          <cell r="AB819">
            <v>4986</v>
          </cell>
          <cell r="AC819">
            <v>44650.445783132498</v>
          </cell>
          <cell r="AD819">
            <v>860</v>
          </cell>
          <cell r="AF819">
            <v>12786</v>
          </cell>
          <cell r="AG819">
            <v>0.49819999999999998</v>
          </cell>
          <cell r="AH819">
            <v>36600</v>
          </cell>
          <cell r="AJ819">
            <v>14029590</v>
          </cell>
          <cell r="AK819">
            <v>7562215</v>
          </cell>
          <cell r="AL819">
            <v>2.6797828999999999E-2</v>
          </cell>
          <cell r="AM819">
            <v>4.9525101000000002E-2</v>
          </cell>
          <cell r="AN819">
            <v>2.2388060000000001E-2</v>
          </cell>
          <cell r="AO819">
            <v>3.5278155999999998E-2</v>
          </cell>
          <cell r="AP819">
            <v>6.1946902000000001</v>
          </cell>
          <cell r="AQ819">
            <v>18.141591999999999</v>
          </cell>
          <cell r="AR819">
            <v>34.513275</v>
          </cell>
          <cell r="AS819">
            <v>11.946903000000001</v>
          </cell>
          <cell r="AT819">
            <v>4.2035397999999997</v>
          </cell>
          <cell r="AU819">
            <v>3.7610619000000001</v>
          </cell>
          <cell r="AV819">
            <v>21.238937</v>
          </cell>
          <cell r="AW819">
            <v>0</v>
          </cell>
        </row>
        <row r="820">
          <cell r="A820">
            <v>2006</v>
          </cell>
          <cell r="B820" t="str">
            <v>Grambling State University</v>
          </cell>
          <cell r="C820">
            <v>3</v>
          </cell>
          <cell r="D820" t="str">
            <v>LA</v>
          </cell>
          <cell r="E820">
            <v>22</v>
          </cell>
          <cell r="F820">
            <v>4003</v>
          </cell>
          <cell r="G820" t="str">
            <v>Ruston</v>
          </cell>
          <cell r="H820">
            <v>22061</v>
          </cell>
          <cell r="I820" t="str">
            <v>Lincoln</v>
          </cell>
          <cell r="J820">
            <v>71245</v>
          </cell>
          <cell r="K820">
            <v>5</v>
          </cell>
          <cell r="L820" t="str">
            <v>Selective public</v>
          </cell>
          <cell r="M820">
            <v>1</v>
          </cell>
          <cell r="N820">
            <v>1</v>
          </cell>
          <cell r="O820">
            <v>1</v>
          </cell>
          <cell r="P820">
            <v>5</v>
          </cell>
          <cell r="Q820">
            <v>3655.6010999999999</v>
          </cell>
          <cell r="R820">
            <v>4384.4638999999997</v>
          </cell>
          <cell r="S820">
            <v>0</v>
          </cell>
          <cell r="T820">
            <v>1</v>
          </cell>
          <cell r="U820">
            <v>0</v>
          </cell>
          <cell r="V820">
            <v>4155</v>
          </cell>
          <cell r="W820">
            <v>4716</v>
          </cell>
          <cell r="X820">
            <v>6525</v>
          </cell>
          <cell r="Y820">
            <v>3278</v>
          </cell>
          <cell r="Z820">
            <v>0.31538461538461499</v>
          </cell>
          <cell r="AA820">
            <v>0.29330889092575602</v>
          </cell>
          <cell r="AB820">
            <v>5794</v>
          </cell>
          <cell r="AC820">
            <v>46558.065573770502</v>
          </cell>
          <cell r="AD820">
            <v>860</v>
          </cell>
          <cell r="AF820">
            <v>13814</v>
          </cell>
          <cell r="AG820">
            <v>0.56370001999999997</v>
          </cell>
          <cell r="AH820">
            <v>28300</v>
          </cell>
          <cell r="AI820">
            <v>379.32168999999999</v>
          </cell>
          <cell r="AJ820">
            <v>26176101</v>
          </cell>
          <cell r="AK820">
            <v>17841858</v>
          </cell>
          <cell r="AL820">
            <v>2.0983912999999999E-3</v>
          </cell>
          <cell r="AM820">
            <v>0.94870597000000001</v>
          </cell>
          <cell r="AN820">
            <v>5.5957100999999999E-3</v>
          </cell>
          <cell r="AO820">
            <v>4.1967825999999998E-3</v>
          </cell>
          <cell r="AP820">
            <v>2.9336736000000001</v>
          </cell>
          <cell r="AQ820">
            <v>17.729590999999999</v>
          </cell>
          <cell r="AR820">
            <v>8.6734694999999995</v>
          </cell>
          <cell r="AS820">
            <v>8.4183673999999993</v>
          </cell>
          <cell r="AT820">
            <v>18.494897999999999</v>
          </cell>
          <cell r="AU820">
            <v>22.193878000000002</v>
          </cell>
          <cell r="AV820">
            <v>20.280612999999999</v>
          </cell>
          <cell r="AW820">
            <v>1.2755102</v>
          </cell>
        </row>
        <row r="821">
          <cell r="A821">
            <v>1074</v>
          </cell>
          <cell r="B821" t="str">
            <v>Grand Canyon University</v>
          </cell>
          <cell r="C821">
            <v>4</v>
          </cell>
          <cell r="D821" t="str">
            <v>AZ</v>
          </cell>
          <cell r="E821">
            <v>4</v>
          </cell>
          <cell r="F821">
            <v>35001</v>
          </cell>
          <cell r="G821" t="str">
            <v>Phoenix</v>
          </cell>
          <cell r="H821">
            <v>4013</v>
          </cell>
          <cell r="I821" t="str">
            <v>Maricopa</v>
          </cell>
          <cell r="J821">
            <v>85017</v>
          </cell>
          <cell r="K821">
            <v>10</v>
          </cell>
          <cell r="L821" t="str">
            <v>Four-year for-profit</v>
          </cell>
          <cell r="M821">
            <v>3</v>
          </cell>
          <cell r="N821">
            <v>1</v>
          </cell>
          <cell r="O821">
            <v>0</v>
          </cell>
          <cell r="P821">
            <v>3</v>
          </cell>
          <cell r="Q821">
            <v>4108.3662000000004</v>
          </cell>
          <cell r="R821">
            <v>2548.4175</v>
          </cell>
          <cell r="S821">
            <v>0</v>
          </cell>
          <cell r="T821">
            <v>0</v>
          </cell>
          <cell r="U821">
            <v>0</v>
          </cell>
          <cell r="V821">
            <v>35205</v>
          </cell>
          <cell r="W821">
            <v>3615</v>
          </cell>
          <cell r="X821">
            <v>17173</v>
          </cell>
          <cell r="Y821">
            <v>9710</v>
          </cell>
          <cell r="Z821">
            <v>0.30357142857142799</v>
          </cell>
          <cell r="AA821">
            <v>0.48529411764705799</v>
          </cell>
          <cell r="AB821">
            <v>5473</v>
          </cell>
          <cell r="AC821">
            <v>36383.193548387098</v>
          </cell>
          <cell r="AF821">
            <v>25838</v>
          </cell>
          <cell r="AG821">
            <v>0.45199999000000002</v>
          </cell>
          <cell r="AH821">
            <v>45200</v>
          </cell>
          <cell r="AJ821">
            <v>98160367</v>
          </cell>
          <cell r="AL821">
            <v>2.1753038999999998E-2</v>
          </cell>
          <cell r="AM821">
            <v>4.9264237000000002E-2</v>
          </cell>
          <cell r="AN821">
            <v>8.6372360999999995E-2</v>
          </cell>
          <cell r="AO821">
            <v>2.4312220999999998E-2</v>
          </cell>
          <cell r="AP821">
            <v>4.6831956000000003</v>
          </cell>
          <cell r="AQ821">
            <v>27.823692000000001</v>
          </cell>
          <cell r="AR821">
            <v>15.151515</v>
          </cell>
          <cell r="AS821">
            <v>6.6115703999999997</v>
          </cell>
          <cell r="AT821">
            <v>3.3057851999999999</v>
          </cell>
          <cell r="AU821">
            <v>18.181818</v>
          </cell>
          <cell r="AV821">
            <v>24.242424</v>
          </cell>
          <cell r="AW821">
            <v>0</v>
          </cell>
        </row>
        <row r="822">
          <cell r="A822">
            <v>2267</v>
          </cell>
          <cell r="B822" t="str">
            <v>Grand Rapids Community College</v>
          </cell>
          <cell r="C822">
            <v>2</v>
          </cell>
          <cell r="D822" t="str">
            <v>MI</v>
          </cell>
          <cell r="E822">
            <v>26</v>
          </cell>
          <cell r="F822">
            <v>12200</v>
          </cell>
          <cell r="G822" t="str">
            <v>Grand Rapids</v>
          </cell>
          <cell r="H822">
            <v>26081</v>
          </cell>
          <cell r="I822" t="str">
            <v>Kent</v>
          </cell>
          <cell r="J822">
            <v>49503</v>
          </cell>
          <cell r="K822">
            <v>9</v>
          </cell>
          <cell r="L822" t="str">
            <v>Two-year (public and private not-for-profit)</v>
          </cell>
          <cell r="M822">
            <v>1</v>
          </cell>
          <cell r="N822">
            <v>2</v>
          </cell>
          <cell r="O822">
            <v>1</v>
          </cell>
          <cell r="P822">
            <v>999</v>
          </cell>
          <cell r="Q822">
            <v>2374.5243999999998</v>
          </cell>
          <cell r="R822">
            <v>3340.8562000000002</v>
          </cell>
          <cell r="S822">
            <v>0</v>
          </cell>
          <cell r="T822">
            <v>0</v>
          </cell>
          <cell r="U822">
            <v>0</v>
          </cell>
          <cell r="V822">
            <v>16590</v>
          </cell>
          <cell r="W822">
            <v>13400</v>
          </cell>
          <cell r="X822">
            <v>5931</v>
          </cell>
          <cell r="Y822">
            <v>2650</v>
          </cell>
          <cell r="Z822">
            <v>0.12531860662701699</v>
          </cell>
          <cell r="AA822">
            <v>0.18397435897435899</v>
          </cell>
          <cell r="AB822">
            <v>8189</v>
          </cell>
          <cell r="AC822">
            <v>59197.658536585302</v>
          </cell>
          <cell r="AF822">
            <v>3170</v>
          </cell>
          <cell r="AH822">
            <v>28200</v>
          </cell>
          <cell r="AI822">
            <v>1195.6649</v>
          </cell>
          <cell r="AJ822">
            <v>59289218</v>
          </cell>
          <cell r="AK822">
            <v>33171492</v>
          </cell>
          <cell r="AL822">
            <v>2.619403E-2</v>
          </cell>
          <cell r="AM822">
            <v>7.2910450000000002E-2</v>
          </cell>
          <cell r="AN822">
            <v>3.8208954000000003E-2</v>
          </cell>
          <cell r="AO822">
            <v>8.8805966000000004E-3</v>
          </cell>
          <cell r="AP822">
            <v>2.2907487999999998</v>
          </cell>
          <cell r="AQ822">
            <v>15.770925999999999</v>
          </cell>
          <cell r="AR822">
            <v>19.735683000000002</v>
          </cell>
          <cell r="AS822">
            <v>22.378855000000001</v>
          </cell>
          <cell r="AT822">
            <v>8.8105726000000004</v>
          </cell>
          <cell r="AU822">
            <v>12.422908</v>
          </cell>
          <cell r="AV822">
            <v>11.277533999999999</v>
          </cell>
          <cell r="AW822">
            <v>7.3127750999999996</v>
          </cell>
        </row>
        <row r="823">
          <cell r="A823">
            <v>2268</v>
          </cell>
          <cell r="B823" t="str">
            <v>Grand Valley State University</v>
          </cell>
          <cell r="C823">
            <v>2</v>
          </cell>
          <cell r="D823" t="str">
            <v>MI</v>
          </cell>
          <cell r="E823">
            <v>26</v>
          </cell>
          <cell r="F823">
            <v>12200</v>
          </cell>
          <cell r="G823" t="str">
            <v>Grand Rapids</v>
          </cell>
          <cell r="H823">
            <v>26139</v>
          </cell>
          <cell r="I823" t="str">
            <v>Ottawa</v>
          </cell>
          <cell r="J823">
            <v>49401</v>
          </cell>
          <cell r="K823">
            <v>5</v>
          </cell>
          <cell r="L823" t="str">
            <v>Selective public</v>
          </cell>
          <cell r="M823">
            <v>1</v>
          </cell>
          <cell r="N823">
            <v>1</v>
          </cell>
          <cell r="O823">
            <v>1</v>
          </cell>
          <cell r="P823">
            <v>3</v>
          </cell>
          <cell r="Q823">
            <v>3516.2116999999998</v>
          </cell>
          <cell r="R823">
            <v>6168.8329999999996</v>
          </cell>
          <cell r="S823">
            <v>0</v>
          </cell>
          <cell r="T823">
            <v>0</v>
          </cell>
          <cell r="U823">
            <v>0</v>
          </cell>
          <cell r="V823">
            <v>21235</v>
          </cell>
          <cell r="W823">
            <v>18569</v>
          </cell>
          <cell r="X823">
            <v>11028</v>
          </cell>
          <cell r="Y823">
            <v>4230</v>
          </cell>
          <cell r="Z823">
            <v>0.69500870574579199</v>
          </cell>
          <cell r="AA823">
            <v>0.48258950465914602</v>
          </cell>
          <cell r="AB823">
            <v>7816</v>
          </cell>
          <cell r="AC823">
            <v>53185.451094890501</v>
          </cell>
          <cell r="AD823">
            <v>1072.5</v>
          </cell>
          <cell r="AF823">
            <v>11159</v>
          </cell>
          <cell r="AG823">
            <v>0.17399998999999999</v>
          </cell>
          <cell r="AH823">
            <v>39100</v>
          </cell>
          <cell r="AI823">
            <v>2124.2366000000002</v>
          </cell>
          <cell r="AJ823">
            <v>143728996</v>
          </cell>
          <cell r="AK823">
            <v>71048200</v>
          </cell>
          <cell r="AL823">
            <v>1.5383604E-2</v>
          </cell>
          <cell r="AM823">
            <v>4.5624878000000001E-2</v>
          </cell>
          <cell r="AN823">
            <v>2.0117019999999999E-2</v>
          </cell>
          <cell r="AO823">
            <v>5.4565775000000004E-3</v>
          </cell>
          <cell r="AP823">
            <v>13.719663000000001</v>
          </cell>
          <cell r="AQ823">
            <v>17.236256000000001</v>
          </cell>
          <cell r="AR823">
            <v>17.830608000000002</v>
          </cell>
          <cell r="AS823">
            <v>5.0024766999999999</v>
          </cell>
          <cell r="AT823">
            <v>9.3115406000000007</v>
          </cell>
          <cell r="AU823">
            <v>12.828132999999999</v>
          </cell>
          <cell r="AV823">
            <v>24.071323</v>
          </cell>
          <cell r="AW823">
            <v>0</v>
          </cell>
        </row>
        <row r="824">
          <cell r="A824">
            <v>1867</v>
          </cell>
          <cell r="B824" t="str">
            <v>Grand View University</v>
          </cell>
          <cell r="C824">
            <v>2</v>
          </cell>
          <cell r="D824" t="str">
            <v>IA</v>
          </cell>
          <cell r="E824">
            <v>19</v>
          </cell>
          <cell r="F824">
            <v>27501</v>
          </cell>
          <cell r="G824" t="str">
            <v>Des Moines</v>
          </cell>
          <cell r="H824">
            <v>19153</v>
          </cell>
          <cell r="I824" t="str">
            <v>Polk</v>
          </cell>
          <cell r="J824">
            <v>50316</v>
          </cell>
          <cell r="K824">
            <v>6</v>
          </cell>
          <cell r="L824" t="str">
            <v>Selective private</v>
          </cell>
          <cell r="M824">
            <v>2</v>
          </cell>
          <cell r="N824">
            <v>1</v>
          </cell>
          <cell r="O824">
            <v>0</v>
          </cell>
          <cell r="P824">
            <v>5</v>
          </cell>
          <cell r="Q824">
            <v>3644.3629999999998</v>
          </cell>
          <cell r="R824">
            <v>4847.5375999999997</v>
          </cell>
          <cell r="S824">
            <v>0</v>
          </cell>
          <cell r="T824">
            <v>0</v>
          </cell>
          <cell r="U824">
            <v>0</v>
          </cell>
          <cell r="V824">
            <v>2096</v>
          </cell>
          <cell r="W824">
            <v>1378</v>
          </cell>
          <cell r="X824">
            <v>23426</v>
          </cell>
          <cell r="Y824">
            <v>12880</v>
          </cell>
          <cell r="Z824">
            <v>0.47953216374268998</v>
          </cell>
          <cell r="AA824">
            <v>0.305084745762711</v>
          </cell>
          <cell r="AB824">
            <v>6421</v>
          </cell>
          <cell r="AC824">
            <v>34936.652173912997</v>
          </cell>
          <cell r="AD824">
            <v>935</v>
          </cell>
          <cell r="AF824">
            <v>16178</v>
          </cell>
          <cell r="AG824">
            <v>4.58E-2</v>
          </cell>
          <cell r="AH824">
            <v>39200</v>
          </cell>
          <cell r="AJ824">
            <v>10333177</v>
          </cell>
          <cell r="AK824">
            <v>4935049</v>
          </cell>
          <cell r="AL824">
            <v>2.3222060999999999E-2</v>
          </cell>
          <cell r="AM824">
            <v>3.4833092000000003E-2</v>
          </cell>
          <cell r="AN824">
            <v>1.3788098E-2</v>
          </cell>
          <cell r="AO824">
            <v>1.161103E-2</v>
          </cell>
          <cell r="AP824">
            <v>13.75</v>
          </cell>
          <cell r="AQ824">
            <v>17.916665999999999</v>
          </cell>
          <cell r="AR824">
            <v>24.583334000000001</v>
          </cell>
          <cell r="AS824">
            <v>3.75</v>
          </cell>
          <cell r="AT824">
            <v>6.6666664999999998</v>
          </cell>
          <cell r="AU824">
            <v>7.0833335000000002</v>
          </cell>
          <cell r="AV824">
            <v>26.25</v>
          </cell>
          <cell r="AW824">
            <v>0</v>
          </cell>
        </row>
        <row r="825">
          <cell r="A825">
            <v>41223</v>
          </cell>
          <cell r="B825" t="str">
            <v>Grantham University</v>
          </cell>
          <cell r="C825">
            <v>2</v>
          </cell>
          <cell r="D825" t="str">
            <v>MO</v>
          </cell>
          <cell r="E825">
            <v>29</v>
          </cell>
          <cell r="F825">
            <v>29502</v>
          </cell>
          <cell r="G825" t="str">
            <v>Kansas City</v>
          </cell>
          <cell r="H825">
            <v>29165</v>
          </cell>
          <cell r="I825" t="str">
            <v>Platte</v>
          </cell>
          <cell r="J825">
            <v>64153</v>
          </cell>
          <cell r="K825">
            <v>10</v>
          </cell>
          <cell r="L825" t="str">
            <v>Four-year for-profit</v>
          </cell>
          <cell r="M825">
            <v>3</v>
          </cell>
          <cell r="N825">
            <v>1</v>
          </cell>
          <cell r="O825">
            <v>0</v>
          </cell>
          <cell r="P825">
            <v>999</v>
          </cell>
          <cell r="R825">
            <v>1296.1176</v>
          </cell>
          <cell r="S825">
            <v>0</v>
          </cell>
          <cell r="T825">
            <v>0</v>
          </cell>
          <cell r="U825">
            <v>0</v>
          </cell>
          <cell r="V825">
            <v>9590</v>
          </cell>
          <cell r="X825">
            <v>6500</v>
          </cell>
          <cell r="AB825">
            <v>4630</v>
          </cell>
          <cell r="AF825">
            <v>10427</v>
          </cell>
          <cell r="AJ825">
            <v>10621584</v>
          </cell>
        </row>
        <row r="826">
          <cell r="A826">
            <v>3779</v>
          </cell>
          <cell r="B826" t="str">
            <v>Grays Harbor College</v>
          </cell>
          <cell r="C826">
            <v>4</v>
          </cell>
          <cell r="D826" t="str">
            <v>WA</v>
          </cell>
          <cell r="E826">
            <v>53</v>
          </cell>
          <cell r="F826">
            <v>38700</v>
          </cell>
          <cell r="G826" t="str">
            <v>Longview</v>
          </cell>
          <cell r="H826">
            <v>53027</v>
          </cell>
          <cell r="I826" t="str">
            <v>Grays Harbor</v>
          </cell>
          <cell r="J826">
            <v>98520</v>
          </cell>
          <cell r="K826">
            <v>9</v>
          </cell>
          <cell r="L826" t="str">
            <v>Two-year (public and private not-for-profit)</v>
          </cell>
          <cell r="M826">
            <v>1</v>
          </cell>
          <cell r="N826">
            <v>2</v>
          </cell>
          <cell r="O826">
            <v>1</v>
          </cell>
          <cell r="P826">
            <v>999</v>
          </cell>
          <cell r="Q826">
            <v>3027.4575</v>
          </cell>
          <cell r="R826">
            <v>4802.6571999999996</v>
          </cell>
          <cell r="S826">
            <v>0</v>
          </cell>
          <cell r="T826">
            <v>0</v>
          </cell>
          <cell r="U826">
            <v>0</v>
          </cell>
          <cell r="V826">
            <v>1958</v>
          </cell>
          <cell r="W826">
            <v>1950</v>
          </cell>
          <cell r="X826">
            <v>3939</v>
          </cell>
          <cell r="Y826">
            <v>1757</v>
          </cell>
          <cell r="Z826">
            <v>0.37362637362637302</v>
          </cell>
          <cell r="AA826">
            <v>0.2</v>
          </cell>
          <cell r="AB826">
            <v>5610</v>
          </cell>
          <cell r="AC826">
            <v>43587.055555555497</v>
          </cell>
          <cell r="AF826">
            <v>5286</v>
          </cell>
          <cell r="AH826">
            <v>26100</v>
          </cell>
          <cell r="AI826">
            <v>2177.1626000000001</v>
          </cell>
          <cell r="AJ826">
            <v>7753767</v>
          </cell>
          <cell r="AK826">
            <v>5625467</v>
          </cell>
          <cell r="AL826">
            <v>1.948718E-2</v>
          </cell>
          <cell r="AM826">
            <v>1.1282051E-2</v>
          </cell>
          <cell r="AN826">
            <v>2.3589743E-2</v>
          </cell>
          <cell r="AO826">
            <v>2.0512820000000002E-3</v>
          </cell>
          <cell r="AP826">
            <v>0</v>
          </cell>
          <cell r="AQ826">
            <v>14.921466000000001</v>
          </cell>
          <cell r="AR826">
            <v>9.4240837000000006</v>
          </cell>
          <cell r="AS826">
            <v>44.502620999999998</v>
          </cell>
          <cell r="AT826">
            <v>11.780105000000001</v>
          </cell>
          <cell r="AU826">
            <v>4.7120419</v>
          </cell>
          <cell r="AV826">
            <v>0</v>
          </cell>
          <cell r="AW826">
            <v>14.659686000000001</v>
          </cell>
        </row>
        <row r="827">
          <cell r="A827">
            <v>3570</v>
          </cell>
          <cell r="B827" t="str">
            <v>Grayson  County College</v>
          </cell>
          <cell r="C827">
            <v>3</v>
          </cell>
          <cell r="D827" t="str">
            <v>TX</v>
          </cell>
          <cell r="E827">
            <v>48</v>
          </cell>
          <cell r="F827">
            <v>33902</v>
          </cell>
          <cell r="G827" t="str">
            <v>Sherman</v>
          </cell>
          <cell r="H827">
            <v>48181</v>
          </cell>
          <cell r="I827" t="str">
            <v>Grayson</v>
          </cell>
          <cell r="J827">
            <v>75020</v>
          </cell>
          <cell r="K827">
            <v>9</v>
          </cell>
          <cell r="L827" t="str">
            <v>Two-year (public and private not-for-profit)</v>
          </cell>
          <cell r="M827">
            <v>1</v>
          </cell>
          <cell r="N827">
            <v>2</v>
          </cell>
          <cell r="O827">
            <v>1</v>
          </cell>
          <cell r="P827">
            <v>999</v>
          </cell>
          <cell r="Q827">
            <v>2161.7123999999999</v>
          </cell>
          <cell r="R827">
            <v>2840.0012000000002</v>
          </cell>
          <cell r="S827">
            <v>0</v>
          </cell>
          <cell r="T827">
            <v>0</v>
          </cell>
          <cell r="U827">
            <v>0</v>
          </cell>
          <cell r="V827">
            <v>4843</v>
          </cell>
          <cell r="W827">
            <v>3318</v>
          </cell>
          <cell r="X827">
            <v>2544</v>
          </cell>
          <cell r="Y827">
            <v>1204</v>
          </cell>
          <cell r="Z827">
            <v>0.19040000000000001</v>
          </cell>
          <cell r="AA827">
            <v>0.213740458015267</v>
          </cell>
          <cell r="AB827">
            <v>5492</v>
          </cell>
          <cell r="AC827">
            <v>41703.638297872298</v>
          </cell>
          <cell r="AF827">
            <v>8517</v>
          </cell>
          <cell r="AH827">
            <v>32200</v>
          </cell>
          <cell r="AI827">
            <v>559.16516000000001</v>
          </cell>
          <cell r="AJ827">
            <v>14464621</v>
          </cell>
          <cell r="AK827">
            <v>7867922</v>
          </cell>
          <cell r="AL827">
            <v>4.5207957999999996E-3</v>
          </cell>
          <cell r="AM827">
            <v>5.8167569000000002E-2</v>
          </cell>
          <cell r="AN827">
            <v>3.1946956999999998E-2</v>
          </cell>
          <cell r="AO827">
            <v>9.0415914999999996E-3</v>
          </cell>
          <cell r="AP827">
            <v>1.3513514</v>
          </cell>
          <cell r="AQ827">
            <v>14.358109000000001</v>
          </cell>
          <cell r="AR827">
            <v>22.635135999999999</v>
          </cell>
          <cell r="AS827">
            <v>15.202703</v>
          </cell>
          <cell r="AT827">
            <v>2.1959460000000002</v>
          </cell>
          <cell r="AU827">
            <v>24.155404999999998</v>
          </cell>
          <cell r="AV827">
            <v>5.2364864000000004</v>
          </cell>
          <cell r="AW827">
            <v>14.864864000000001</v>
          </cell>
        </row>
        <row r="828">
          <cell r="A828">
            <v>6977</v>
          </cell>
          <cell r="B828" t="str">
            <v>Great Basin College</v>
          </cell>
          <cell r="C828">
            <v>4</v>
          </cell>
          <cell r="D828" t="str">
            <v>NV</v>
          </cell>
          <cell r="E828">
            <v>32</v>
          </cell>
          <cell r="F828">
            <v>37601</v>
          </cell>
          <cell r="G828" t="str">
            <v>Elko</v>
          </cell>
          <cell r="H828">
            <v>32007</v>
          </cell>
          <cell r="I828" t="str">
            <v>Elko</v>
          </cell>
          <cell r="J828">
            <v>89801</v>
          </cell>
          <cell r="K828">
            <v>7</v>
          </cell>
          <cell r="L828" t="str">
            <v>Nonselective four-year public</v>
          </cell>
          <cell r="M828">
            <v>1</v>
          </cell>
          <cell r="N828">
            <v>1</v>
          </cell>
          <cell r="O828">
            <v>1</v>
          </cell>
          <cell r="P828">
            <v>999</v>
          </cell>
          <cell r="Q828">
            <v>2389.7087000000001</v>
          </cell>
          <cell r="R828">
            <v>3194.1610999999998</v>
          </cell>
          <cell r="S828">
            <v>0</v>
          </cell>
          <cell r="T828">
            <v>0</v>
          </cell>
          <cell r="U828">
            <v>0</v>
          </cell>
          <cell r="V828">
            <v>3164</v>
          </cell>
          <cell r="W828">
            <v>2978</v>
          </cell>
          <cell r="X828">
            <v>2700</v>
          </cell>
          <cell r="Y828">
            <v>1400</v>
          </cell>
          <cell r="Z828">
            <v>0.60416666666666596</v>
          </cell>
          <cell r="AB828">
            <v>5617</v>
          </cell>
          <cell r="AC828">
            <v>51989.921568627396</v>
          </cell>
          <cell r="AF828">
            <v>7017</v>
          </cell>
          <cell r="AH828">
            <v>32000</v>
          </cell>
          <cell r="AI828">
            <v>60.518130999999997</v>
          </cell>
          <cell r="AJ828">
            <v>11423793</v>
          </cell>
          <cell r="AK828">
            <v>8341764</v>
          </cell>
          <cell r="AL828">
            <v>6.0443249999999997E-3</v>
          </cell>
          <cell r="AM828">
            <v>3.0221624999999998E-3</v>
          </cell>
          <cell r="AN828">
            <v>6.8838149000000001E-2</v>
          </cell>
          <cell r="AO828">
            <v>1.7461384E-2</v>
          </cell>
          <cell r="AP828">
            <v>0</v>
          </cell>
          <cell r="AQ828">
            <v>8.1871346999999997</v>
          </cell>
          <cell r="AR828">
            <v>7.6023392999999997</v>
          </cell>
          <cell r="AS828">
            <v>59.649120000000003</v>
          </cell>
          <cell r="AT828">
            <v>1.7543858999999999</v>
          </cell>
          <cell r="AU828">
            <v>11.111110999999999</v>
          </cell>
          <cell r="AV828">
            <v>0</v>
          </cell>
          <cell r="AW828">
            <v>11.695906000000001</v>
          </cell>
        </row>
        <row r="829">
          <cell r="A829">
            <v>2583</v>
          </cell>
          <cell r="B829" t="str">
            <v>Great Bay Community College</v>
          </cell>
          <cell r="C829">
            <v>1</v>
          </cell>
          <cell r="D829" t="str">
            <v>NH</v>
          </cell>
          <cell r="E829">
            <v>33</v>
          </cell>
          <cell r="F829">
            <v>20600</v>
          </cell>
          <cell r="G829" t="str">
            <v>Manchester</v>
          </cell>
          <cell r="H829">
            <v>33015</v>
          </cell>
          <cell r="I829" t="str">
            <v>Rockingham</v>
          </cell>
          <cell r="J829">
            <v>3801</v>
          </cell>
          <cell r="K829">
            <v>9</v>
          </cell>
          <cell r="L829" t="str">
            <v>Two-year (public and private not-for-profit)</v>
          </cell>
          <cell r="M829">
            <v>1</v>
          </cell>
          <cell r="N829">
            <v>2</v>
          </cell>
          <cell r="O829">
            <v>1</v>
          </cell>
          <cell r="P829">
            <v>999</v>
          </cell>
          <cell r="R829">
            <v>2488.877</v>
          </cell>
          <cell r="S829">
            <v>0</v>
          </cell>
          <cell r="T829">
            <v>0</v>
          </cell>
          <cell r="U829">
            <v>0</v>
          </cell>
          <cell r="V829">
            <v>2122</v>
          </cell>
          <cell r="X829">
            <v>7104</v>
          </cell>
          <cell r="AB829">
            <v>5883</v>
          </cell>
          <cell r="AF829">
            <v>15458</v>
          </cell>
        </row>
        <row r="830">
          <cell r="A830">
            <v>9314</v>
          </cell>
          <cell r="B830" t="str">
            <v>Great Falls College Montana State University</v>
          </cell>
          <cell r="C830">
            <v>4</v>
          </cell>
          <cell r="D830" t="str">
            <v>MT</v>
          </cell>
          <cell r="E830">
            <v>30</v>
          </cell>
          <cell r="F830">
            <v>34203</v>
          </cell>
          <cell r="G830" t="str">
            <v>Great Falls</v>
          </cell>
          <cell r="H830">
            <v>30013</v>
          </cell>
          <cell r="I830" t="str">
            <v>Cascade</v>
          </cell>
          <cell r="J830">
            <v>59405</v>
          </cell>
          <cell r="K830">
            <v>9</v>
          </cell>
          <cell r="L830" t="str">
            <v>Two-year (public and private not-for-profit)</v>
          </cell>
          <cell r="M830">
            <v>1</v>
          </cell>
          <cell r="N830">
            <v>2</v>
          </cell>
          <cell r="O830">
            <v>1</v>
          </cell>
          <cell r="P830">
            <v>999</v>
          </cell>
          <cell r="Q830">
            <v>2224.6896999999999</v>
          </cell>
          <cell r="R830">
            <v>4064.7908000000002</v>
          </cell>
          <cell r="S830">
            <v>0</v>
          </cell>
          <cell r="T830">
            <v>0</v>
          </cell>
          <cell r="U830">
            <v>0</v>
          </cell>
          <cell r="V830">
            <v>1875</v>
          </cell>
          <cell r="W830">
            <v>148</v>
          </cell>
          <cell r="X830">
            <v>3094</v>
          </cell>
          <cell r="Y830">
            <v>2383</v>
          </cell>
          <cell r="Z830">
            <v>0.169014084507042</v>
          </cell>
          <cell r="AA830">
            <v>0.21390374331550799</v>
          </cell>
          <cell r="AB830">
            <v>5406</v>
          </cell>
          <cell r="AC830">
            <v>35327.583333333299</v>
          </cell>
          <cell r="AF830">
            <v>8783</v>
          </cell>
          <cell r="AH830">
            <v>26600</v>
          </cell>
          <cell r="AJ830">
            <v>6918725</v>
          </cell>
          <cell r="AK830">
            <v>2695624</v>
          </cell>
          <cell r="AL830">
            <v>2.0270269E-2</v>
          </cell>
          <cell r="AM830">
            <v>2.0270269E-2</v>
          </cell>
          <cell r="AN830">
            <v>0.14864864999999999</v>
          </cell>
          <cell r="AO830">
            <v>0</v>
          </cell>
          <cell r="AP830">
            <v>1.3888887999999999</v>
          </cell>
          <cell r="AQ830">
            <v>22.916668000000001</v>
          </cell>
          <cell r="AR830">
            <v>61.111111000000001</v>
          </cell>
          <cell r="AS830">
            <v>0</v>
          </cell>
          <cell r="AT830">
            <v>0</v>
          </cell>
          <cell r="AU830">
            <v>11.111112</v>
          </cell>
          <cell r="AV830">
            <v>0.69444441999999995</v>
          </cell>
          <cell r="AW830">
            <v>2.7777777000000001</v>
          </cell>
        </row>
        <row r="831">
          <cell r="A831">
            <v>21122</v>
          </cell>
          <cell r="B831" t="str">
            <v>Great Lakes Institute Of Technology</v>
          </cell>
          <cell r="C831">
            <v>1</v>
          </cell>
          <cell r="D831" t="str">
            <v>PA</v>
          </cell>
          <cell r="E831">
            <v>42</v>
          </cell>
          <cell r="F831">
            <v>16500</v>
          </cell>
          <cell r="G831" t="str">
            <v>Erie</v>
          </cell>
          <cell r="H831">
            <v>42049</v>
          </cell>
          <cell r="I831" t="str">
            <v>Erie</v>
          </cell>
          <cell r="J831">
            <v>16509</v>
          </cell>
          <cell r="K831">
            <v>11</v>
          </cell>
          <cell r="L831" t="str">
            <v>Two-year for-profit</v>
          </cell>
          <cell r="M831">
            <v>3</v>
          </cell>
          <cell r="N831">
            <v>2</v>
          </cell>
          <cell r="O831">
            <v>0</v>
          </cell>
          <cell r="P831">
            <v>999</v>
          </cell>
          <cell r="Q831">
            <v>2053.6563000000001</v>
          </cell>
          <cell r="R831">
            <v>3545.4137999999998</v>
          </cell>
          <cell r="S831">
            <v>0</v>
          </cell>
          <cell r="T831">
            <v>0</v>
          </cell>
          <cell r="U831">
            <v>0</v>
          </cell>
          <cell r="V831">
            <v>453</v>
          </cell>
          <cell r="W831">
            <v>277</v>
          </cell>
          <cell r="Z831">
            <v>0.75641025641025605</v>
          </cell>
          <cell r="AB831">
            <v>3227</v>
          </cell>
          <cell r="AF831">
            <v>11020</v>
          </cell>
          <cell r="AH831">
            <v>20200</v>
          </cell>
          <cell r="AJ831">
            <v>1685047</v>
          </cell>
          <cell r="AK831">
            <v>404437</v>
          </cell>
          <cell r="AL831">
            <v>3.6101083E-3</v>
          </cell>
          <cell r="AM831">
            <v>0.11191336</v>
          </cell>
          <cell r="AN831">
            <v>7.2202166E-3</v>
          </cell>
          <cell r="AO831">
            <v>0</v>
          </cell>
          <cell r="AP831">
            <v>0</v>
          </cell>
          <cell r="AQ831">
            <v>4.3103446999999999</v>
          </cell>
          <cell r="AR831">
            <v>49.137931999999999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46.551723000000003</v>
          </cell>
        </row>
        <row r="832">
          <cell r="A832">
            <v>3687</v>
          </cell>
          <cell r="B832" t="str">
            <v>Green Mountain College</v>
          </cell>
          <cell r="C832">
            <v>1</v>
          </cell>
          <cell r="D832" t="str">
            <v>VT</v>
          </cell>
          <cell r="E832">
            <v>50</v>
          </cell>
          <cell r="F832">
            <v>20200</v>
          </cell>
          <cell r="G832" t="str">
            <v>Burlington</v>
          </cell>
          <cell r="H832">
            <v>50021</v>
          </cell>
          <cell r="I832" t="str">
            <v>Rutland</v>
          </cell>
          <cell r="J832">
            <v>5764</v>
          </cell>
          <cell r="K832">
            <v>6</v>
          </cell>
          <cell r="L832" t="str">
            <v>Selective private</v>
          </cell>
          <cell r="M832">
            <v>2</v>
          </cell>
          <cell r="N832">
            <v>1</v>
          </cell>
          <cell r="O832">
            <v>0</v>
          </cell>
          <cell r="P832">
            <v>4</v>
          </cell>
          <cell r="Q832">
            <v>4432.0298000000003</v>
          </cell>
          <cell r="R832">
            <v>6878.4561000000003</v>
          </cell>
          <cell r="S832">
            <v>0</v>
          </cell>
          <cell r="T832">
            <v>0</v>
          </cell>
          <cell r="U832">
            <v>0</v>
          </cell>
          <cell r="V832">
            <v>590</v>
          </cell>
          <cell r="W832">
            <v>631</v>
          </cell>
          <cell r="X832">
            <v>33736</v>
          </cell>
          <cell r="Y832">
            <v>17400</v>
          </cell>
          <cell r="Z832">
            <v>0.41176470588235198</v>
          </cell>
          <cell r="AA832">
            <v>0.4</v>
          </cell>
          <cell r="AB832">
            <v>6012</v>
          </cell>
          <cell r="AC832">
            <v>40719.375</v>
          </cell>
          <cell r="AE832">
            <v>985</v>
          </cell>
          <cell r="AF832">
            <v>14500</v>
          </cell>
          <cell r="AG832">
            <v>0.2445</v>
          </cell>
          <cell r="AH832">
            <v>30600</v>
          </cell>
          <cell r="AJ832">
            <v>5309332</v>
          </cell>
          <cell r="AK832">
            <v>2728443.75</v>
          </cell>
          <cell r="AL832">
            <v>4.7543580000000002E-3</v>
          </cell>
          <cell r="AM832">
            <v>1.9017432000000001E-2</v>
          </cell>
          <cell r="AN832">
            <v>1.7432646999999999E-2</v>
          </cell>
          <cell r="AO832">
            <v>8.3993657999999999E-2</v>
          </cell>
          <cell r="AP832">
            <v>17.094017000000001</v>
          </cell>
          <cell r="AQ832">
            <v>12.820513</v>
          </cell>
          <cell r="AR832">
            <v>7.6923075000000001</v>
          </cell>
          <cell r="AS832">
            <v>31.623930000000001</v>
          </cell>
          <cell r="AT832">
            <v>0</v>
          </cell>
          <cell r="AU832">
            <v>10.256411</v>
          </cell>
          <cell r="AV832">
            <v>20.512820999999999</v>
          </cell>
          <cell r="AW832">
            <v>0</v>
          </cell>
        </row>
        <row r="833">
          <cell r="A833">
            <v>3780</v>
          </cell>
          <cell r="B833" t="str">
            <v>Green River Community College</v>
          </cell>
          <cell r="C833">
            <v>4</v>
          </cell>
          <cell r="D833" t="str">
            <v>WA</v>
          </cell>
          <cell r="E833">
            <v>53</v>
          </cell>
          <cell r="F833">
            <v>39400</v>
          </cell>
          <cell r="G833" t="str">
            <v>Seattle</v>
          </cell>
          <cell r="H833">
            <v>53033</v>
          </cell>
          <cell r="I833" t="str">
            <v>King</v>
          </cell>
          <cell r="J833">
            <v>98092</v>
          </cell>
          <cell r="K833">
            <v>9</v>
          </cell>
          <cell r="L833" t="str">
            <v>Two-year (public and private not-for-profit)</v>
          </cell>
          <cell r="M833">
            <v>1</v>
          </cell>
          <cell r="N833">
            <v>2</v>
          </cell>
          <cell r="O833">
            <v>1</v>
          </cell>
          <cell r="P833">
            <v>999</v>
          </cell>
          <cell r="Q833">
            <v>2984.1768000000002</v>
          </cell>
          <cell r="R833">
            <v>4000.6806999999999</v>
          </cell>
          <cell r="S833">
            <v>0</v>
          </cell>
          <cell r="T833">
            <v>0</v>
          </cell>
          <cell r="U833">
            <v>0</v>
          </cell>
          <cell r="V833">
            <v>7801</v>
          </cell>
          <cell r="W833">
            <v>6566</v>
          </cell>
          <cell r="X833">
            <v>4495</v>
          </cell>
          <cell r="Y833">
            <v>1688</v>
          </cell>
          <cell r="Z833">
            <v>0.36455331412103698</v>
          </cell>
          <cell r="AA833">
            <v>0.26657458563535902</v>
          </cell>
          <cell r="AB833">
            <v>6316</v>
          </cell>
          <cell r="AC833">
            <v>46239.991596638603</v>
          </cell>
          <cell r="AF833">
            <v>6451</v>
          </cell>
          <cell r="AH833">
            <v>36600</v>
          </cell>
          <cell r="AI833">
            <v>497.34906000000001</v>
          </cell>
          <cell r="AJ833">
            <v>31333981</v>
          </cell>
          <cell r="AK833">
            <v>21351552</v>
          </cell>
          <cell r="AL833">
            <v>5.1020410000000002E-2</v>
          </cell>
          <cell r="AM833">
            <v>2.5434054000000001E-2</v>
          </cell>
          <cell r="AN833">
            <v>3.8074932999999998E-2</v>
          </cell>
          <cell r="AO833">
            <v>4.8431315000000003E-2</v>
          </cell>
          <cell r="AP833">
            <v>0</v>
          </cell>
          <cell r="AQ833">
            <v>16.295024999999999</v>
          </cell>
          <cell r="AR833">
            <v>7.0325898999999996</v>
          </cell>
          <cell r="AS833">
            <v>54.802745999999999</v>
          </cell>
          <cell r="AT833">
            <v>2.0583190999999998</v>
          </cell>
          <cell r="AU833">
            <v>9.0909089999999999</v>
          </cell>
          <cell r="AV833">
            <v>0</v>
          </cell>
          <cell r="AW833">
            <v>10.720411</v>
          </cell>
        </row>
        <row r="834">
          <cell r="A834">
            <v>2169</v>
          </cell>
          <cell r="B834" t="str">
            <v>Greenfield Community College</v>
          </cell>
          <cell r="C834">
            <v>1</v>
          </cell>
          <cell r="D834" t="str">
            <v>MA</v>
          </cell>
          <cell r="E834">
            <v>25</v>
          </cell>
          <cell r="F834">
            <v>20800</v>
          </cell>
          <cell r="G834" t="str">
            <v>Springfield</v>
          </cell>
          <cell r="H834">
            <v>25011</v>
          </cell>
          <cell r="I834" t="str">
            <v>Franklin</v>
          </cell>
          <cell r="J834">
            <v>1301</v>
          </cell>
          <cell r="K834">
            <v>9</v>
          </cell>
          <cell r="L834" t="str">
            <v>Two-year (public and private not-for-profit)</v>
          </cell>
          <cell r="M834">
            <v>1</v>
          </cell>
          <cell r="N834">
            <v>2</v>
          </cell>
          <cell r="O834">
            <v>1</v>
          </cell>
          <cell r="P834">
            <v>999</v>
          </cell>
          <cell r="Q834">
            <v>2288.2393000000002</v>
          </cell>
          <cell r="R834">
            <v>3944.4431</v>
          </cell>
          <cell r="S834">
            <v>0</v>
          </cell>
          <cell r="T834">
            <v>0</v>
          </cell>
          <cell r="U834">
            <v>0</v>
          </cell>
          <cell r="V834">
            <v>2240</v>
          </cell>
          <cell r="W834">
            <v>2277</v>
          </cell>
          <cell r="X834">
            <v>4958</v>
          </cell>
          <cell r="Y834">
            <v>2175</v>
          </cell>
          <cell r="Z834">
            <v>0.242038216560509</v>
          </cell>
          <cell r="AA834">
            <v>0.231788079470198</v>
          </cell>
          <cell r="AB834">
            <v>6618</v>
          </cell>
          <cell r="AC834">
            <v>54194.196721311397</v>
          </cell>
          <cell r="AF834">
            <v>9775</v>
          </cell>
          <cell r="AH834">
            <v>27100</v>
          </cell>
          <cell r="AJ834">
            <v>9878206</v>
          </cell>
          <cell r="AK834">
            <v>6687352</v>
          </cell>
          <cell r="AL834">
            <v>1.3614405E-2</v>
          </cell>
          <cell r="AM834">
            <v>2.1080369000000002E-2</v>
          </cell>
          <cell r="AN834">
            <v>2.2837066999999999E-2</v>
          </cell>
          <cell r="AO834">
            <v>4.3917432999999997E-3</v>
          </cell>
          <cell r="AP834">
            <v>8.8888893000000007</v>
          </cell>
          <cell r="AQ834">
            <v>15.308642000000001</v>
          </cell>
          <cell r="AR834">
            <v>14.814814999999999</v>
          </cell>
          <cell r="AS834">
            <v>40</v>
          </cell>
          <cell r="AT834">
            <v>5.9259256999999996</v>
          </cell>
          <cell r="AU834">
            <v>3.9506173000000002</v>
          </cell>
          <cell r="AV834">
            <v>3.9506173000000002</v>
          </cell>
          <cell r="AW834">
            <v>7.1604938999999996</v>
          </cell>
        </row>
        <row r="835">
          <cell r="A835">
            <v>2930</v>
          </cell>
          <cell r="B835" t="str">
            <v>Greensboro College</v>
          </cell>
          <cell r="C835">
            <v>3</v>
          </cell>
          <cell r="D835" t="str">
            <v>NC</v>
          </cell>
          <cell r="E835">
            <v>37</v>
          </cell>
          <cell r="F835">
            <v>500</v>
          </cell>
          <cell r="G835" t="str">
            <v>Greensboro</v>
          </cell>
          <cell r="H835">
            <v>37081</v>
          </cell>
          <cell r="I835" t="str">
            <v>Guilford</v>
          </cell>
          <cell r="J835">
            <v>27401</v>
          </cell>
          <cell r="K835">
            <v>6</v>
          </cell>
          <cell r="L835" t="str">
            <v>Selective private</v>
          </cell>
          <cell r="M835">
            <v>2</v>
          </cell>
          <cell r="N835">
            <v>1</v>
          </cell>
          <cell r="O835">
            <v>0</v>
          </cell>
          <cell r="P835">
            <v>5</v>
          </cell>
          <cell r="Q835">
            <v>5831.8306000000002</v>
          </cell>
          <cell r="R835">
            <v>4930.9385000000002</v>
          </cell>
          <cell r="S835">
            <v>0</v>
          </cell>
          <cell r="T835">
            <v>0</v>
          </cell>
          <cell r="U835">
            <v>0</v>
          </cell>
          <cell r="V835">
            <v>974</v>
          </cell>
          <cell r="W835">
            <v>973</v>
          </cell>
          <cell r="X835">
            <v>26850</v>
          </cell>
          <cell r="Y835">
            <v>12700</v>
          </cell>
          <cell r="Z835">
            <v>0.30593607305935999</v>
          </cell>
          <cell r="AA835">
            <v>0.45853658536585301</v>
          </cell>
          <cell r="AB835">
            <v>6025</v>
          </cell>
          <cell r="AC835">
            <v>47287.277777777701</v>
          </cell>
          <cell r="AD835">
            <v>880</v>
          </cell>
          <cell r="AE835">
            <v>945</v>
          </cell>
          <cell r="AF835">
            <v>13083</v>
          </cell>
          <cell r="AG835">
            <v>0.21690001</v>
          </cell>
          <cell r="AH835">
            <v>35100</v>
          </cell>
          <cell r="AJ835">
            <v>7155879</v>
          </cell>
          <cell r="AK835">
            <v>5528467</v>
          </cell>
          <cell r="AL835">
            <v>8.2219942000000008E-3</v>
          </cell>
          <cell r="AM835">
            <v>0.15005139000000001</v>
          </cell>
          <cell r="AN835">
            <v>1.5416238000000001E-2</v>
          </cell>
          <cell r="AO835">
            <v>8.2219942000000008E-3</v>
          </cell>
          <cell r="AP835">
            <v>16.230366</v>
          </cell>
          <cell r="AQ835">
            <v>28.795811</v>
          </cell>
          <cell r="AR835">
            <v>0</v>
          </cell>
          <cell r="AS835">
            <v>10.471204</v>
          </cell>
          <cell r="AT835">
            <v>0</v>
          </cell>
          <cell r="AU835">
            <v>14.659685</v>
          </cell>
          <cell r="AV835">
            <v>29.842932000000001</v>
          </cell>
          <cell r="AW835">
            <v>0</v>
          </cell>
        </row>
        <row r="836">
          <cell r="A836">
            <v>1684</v>
          </cell>
          <cell r="B836" t="str">
            <v>Greenville College</v>
          </cell>
          <cell r="C836">
            <v>2</v>
          </cell>
          <cell r="D836" t="str">
            <v>IL</v>
          </cell>
          <cell r="E836">
            <v>17</v>
          </cell>
          <cell r="F836">
            <v>24900</v>
          </cell>
          <cell r="G836" t="str">
            <v>Edwardsville</v>
          </cell>
          <cell r="H836">
            <v>17005</v>
          </cell>
          <cell r="I836" t="str">
            <v>Bond</v>
          </cell>
          <cell r="J836">
            <v>62246</v>
          </cell>
          <cell r="K836">
            <v>6</v>
          </cell>
          <cell r="L836" t="str">
            <v>Selective private</v>
          </cell>
          <cell r="M836">
            <v>2</v>
          </cell>
          <cell r="N836">
            <v>1</v>
          </cell>
          <cell r="O836">
            <v>0</v>
          </cell>
          <cell r="P836">
            <v>4</v>
          </cell>
          <cell r="Q836">
            <v>5970.2431999999999</v>
          </cell>
          <cell r="R836">
            <v>6138.7793000000001</v>
          </cell>
          <cell r="S836">
            <v>0</v>
          </cell>
          <cell r="T836">
            <v>0</v>
          </cell>
          <cell r="U836">
            <v>0</v>
          </cell>
          <cell r="V836">
            <v>1129</v>
          </cell>
          <cell r="W836">
            <v>1169</v>
          </cell>
          <cell r="X836">
            <v>24360</v>
          </cell>
          <cell r="Y836">
            <v>12964</v>
          </cell>
          <cell r="Z836">
            <v>0.50488599348534202</v>
          </cell>
          <cell r="AA836">
            <v>0.54216867469879504</v>
          </cell>
          <cell r="AB836">
            <v>5649</v>
          </cell>
          <cell r="AC836">
            <v>39293.85</v>
          </cell>
          <cell r="AD836">
            <v>984</v>
          </cell>
          <cell r="AF836">
            <v>15854</v>
          </cell>
          <cell r="AG836">
            <v>0.34299998999999998</v>
          </cell>
          <cell r="AH836">
            <v>37700</v>
          </cell>
          <cell r="AJ836">
            <v>8819754</v>
          </cell>
          <cell r="AK836">
            <v>2957603.75</v>
          </cell>
          <cell r="AL836">
            <v>1.2345679E-2</v>
          </cell>
          <cell r="AM836">
            <v>6.7901231000000006E-2</v>
          </cell>
          <cell r="AN836">
            <v>1.6754851000000001E-2</v>
          </cell>
          <cell r="AO836">
            <v>1.4109347E-2</v>
          </cell>
          <cell r="AP836">
            <v>10.394265000000001</v>
          </cell>
          <cell r="AQ836">
            <v>45.519714</v>
          </cell>
          <cell r="AR836">
            <v>0</v>
          </cell>
          <cell r="AS836">
            <v>3.5842295000000002</v>
          </cell>
          <cell r="AT836">
            <v>3.5842295000000002</v>
          </cell>
          <cell r="AU836">
            <v>6.4516128999999998</v>
          </cell>
          <cell r="AV836">
            <v>30.465949999999999</v>
          </cell>
          <cell r="AW836">
            <v>0</v>
          </cell>
        </row>
        <row r="837">
          <cell r="A837">
            <v>3991</v>
          </cell>
          <cell r="B837" t="str">
            <v>Greenville Technical College</v>
          </cell>
          <cell r="C837">
            <v>3</v>
          </cell>
          <cell r="D837" t="str">
            <v>SC</v>
          </cell>
          <cell r="E837">
            <v>45</v>
          </cell>
          <cell r="F837">
            <v>8300</v>
          </cell>
          <cell r="G837" t="str">
            <v>Greenville</v>
          </cell>
          <cell r="H837">
            <v>45045</v>
          </cell>
          <cell r="I837" t="str">
            <v>Greenville</v>
          </cell>
          <cell r="J837">
            <v>29607</v>
          </cell>
          <cell r="K837">
            <v>9</v>
          </cell>
          <cell r="L837" t="str">
            <v>Two-year (public and private not-for-profit)</v>
          </cell>
          <cell r="M837">
            <v>1</v>
          </cell>
          <cell r="N837">
            <v>2</v>
          </cell>
          <cell r="O837">
            <v>1</v>
          </cell>
          <cell r="P837">
            <v>999</v>
          </cell>
          <cell r="Q837">
            <v>2802.4463000000001</v>
          </cell>
          <cell r="R837">
            <v>3447.8406</v>
          </cell>
          <cell r="S837">
            <v>0</v>
          </cell>
          <cell r="T837">
            <v>0</v>
          </cell>
          <cell r="U837">
            <v>0</v>
          </cell>
          <cell r="V837">
            <v>13448</v>
          </cell>
          <cell r="W837">
            <v>10786</v>
          </cell>
          <cell r="X837">
            <v>4442</v>
          </cell>
          <cell r="Y837">
            <v>1630</v>
          </cell>
          <cell r="Z837">
            <v>8.7729357798165097E-2</v>
          </cell>
          <cell r="AA837">
            <v>0.10830860534124601</v>
          </cell>
          <cell r="AB837">
            <v>5269</v>
          </cell>
          <cell r="AC837">
            <v>39581.662601625998</v>
          </cell>
          <cell r="AF837">
            <v>8238</v>
          </cell>
          <cell r="AH837">
            <v>28700</v>
          </cell>
          <cell r="AJ837">
            <v>48439047</v>
          </cell>
          <cell r="AK837">
            <v>27179504</v>
          </cell>
          <cell r="AL837">
            <v>1.3072501E-2</v>
          </cell>
          <cell r="AM837">
            <v>0.18737251999999999</v>
          </cell>
          <cell r="AN837">
            <v>1.6039310000000001E-2</v>
          </cell>
          <cell r="AO837">
            <v>1.2979789E-2</v>
          </cell>
          <cell r="AP837">
            <v>6.9444448000000006E-2</v>
          </cell>
          <cell r="AQ837">
            <v>17.291668000000001</v>
          </cell>
          <cell r="AR837">
            <v>29.166665999999999</v>
          </cell>
          <cell r="AS837">
            <v>10.972222</v>
          </cell>
          <cell r="AT837">
            <v>6.7361111999999999</v>
          </cell>
          <cell r="AU837">
            <v>8.3333340000000007</v>
          </cell>
          <cell r="AV837">
            <v>0</v>
          </cell>
          <cell r="AW837">
            <v>27.430554999999998</v>
          </cell>
        </row>
        <row r="838">
          <cell r="A838">
            <v>1868</v>
          </cell>
          <cell r="B838" t="str">
            <v>Grinnell College</v>
          </cell>
          <cell r="C838">
            <v>2</v>
          </cell>
          <cell r="D838" t="str">
            <v>IA</v>
          </cell>
          <cell r="E838">
            <v>19</v>
          </cell>
          <cell r="F838">
            <v>21900</v>
          </cell>
          <cell r="G838" t="str">
            <v>Marshalltown</v>
          </cell>
          <cell r="H838">
            <v>19157</v>
          </cell>
          <cell r="I838" t="str">
            <v>Poweshiek</v>
          </cell>
          <cell r="J838">
            <v>50112</v>
          </cell>
          <cell r="K838">
            <v>4</v>
          </cell>
          <cell r="L838" t="str">
            <v>Highly selective private</v>
          </cell>
          <cell r="M838">
            <v>2</v>
          </cell>
          <cell r="N838">
            <v>1</v>
          </cell>
          <cell r="O838">
            <v>0</v>
          </cell>
          <cell r="P838">
            <v>2</v>
          </cell>
          <cell r="Q838">
            <v>14982.022000000001</v>
          </cell>
          <cell r="R838">
            <v>20974.91</v>
          </cell>
          <cell r="S838">
            <v>0</v>
          </cell>
          <cell r="T838">
            <v>0</v>
          </cell>
          <cell r="U838">
            <v>0</v>
          </cell>
          <cell r="V838">
            <v>1721</v>
          </cell>
          <cell r="W838">
            <v>1344</v>
          </cell>
          <cell r="X838">
            <v>45620</v>
          </cell>
          <cell r="Y838">
            <v>20500</v>
          </cell>
          <cell r="Z838">
            <v>0.85680751173708902</v>
          </cell>
          <cell r="AA838">
            <v>0.83898305084745695</v>
          </cell>
          <cell r="AB838">
            <v>9129</v>
          </cell>
          <cell r="AC838">
            <v>64602.574999999997</v>
          </cell>
          <cell r="AD838">
            <v>1395</v>
          </cell>
          <cell r="AE838">
            <v>1345</v>
          </cell>
          <cell r="AF838">
            <v>10120</v>
          </cell>
          <cell r="AG838">
            <v>0.64939999999999998</v>
          </cell>
          <cell r="AH838">
            <v>45600</v>
          </cell>
          <cell r="AJ838">
            <v>32617000</v>
          </cell>
          <cell r="AK838">
            <v>18021930</v>
          </cell>
          <cell r="AL838">
            <v>4.3898810000000003E-2</v>
          </cell>
          <cell r="AM838">
            <v>3.2738097000000001E-2</v>
          </cell>
          <cell r="AN838">
            <v>4.3154761E-2</v>
          </cell>
          <cell r="AO838">
            <v>7.8869044999999999E-2</v>
          </cell>
          <cell r="AP838">
            <v>31.076923000000001</v>
          </cell>
          <cell r="AQ838">
            <v>0</v>
          </cell>
          <cell r="AR838">
            <v>0</v>
          </cell>
          <cell r="AS838">
            <v>2.7692307999999999</v>
          </cell>
          <cell r="AT838">
            <v>0</v>
          </cell>
          <cell r="AU838">
            <v>27.692308000000001</v>
          </cell>
          <cell r="AV838">
            <v>38.461539999999999</v>
          </cell>
          <cell r="AW838">
            <v>0</v>
          </cell>
        </row>
        <row r="839">
          <cell r="A839">
            <v>203</v>
          </cell>
          <cell r="B839" t="str">
            <v>Grossmont-Cuyamaca Community College District</v>
          </cell>
          <cell r="C839">
            <v>4</v>
          </cell>
          <cell r="D839" t="str">
            <v>CA</v>
          </cell>
          <cell r="E839">
            <v>6</v>
          </cell>
          <cell r="F839">
            <v>38000</v>
          </cell>
          <cell r="G839" t="str">
            <v>San Diego</v>
          </cell>
          <cell r="H839">
            <v>6073</v>
          </cell>
          <cell r="I839" t="str">
            <v>San Diego</v>
          </cell>
          <cell r="J839">
            <v>92020</v>
          </cell>
          <cell r="K839">
            <v>9</v>
          </cell>
          <cell r="L839" t="str">
            <v>Two-year (public and private not-for-profit)</v>
          </cell>
          <cell r="M839">
            <v>1</v>
          </cell>
          <cell r="N839">
            <v>2</v>
          </cell>
          <cell r="O839">
            <v>1</v>
          </cell>
          <cell r="P839">
            <v>999</v>
          </cell>
          <cell r="R839">
            <v>1984.0579</v>
          </cell>
          <cell r="S839">
            <v>1</v>
          </cell>
          <cell r="T839">
            <v>0</v>
          </cell>
          <cell r="U839">
            <v>0</v>
          </cell>
          <cell r="V839">
            <v>27477</v>
          </cell>
          <cell r="W839">
            <v>22785</v>
          </cell>
          <cell r="X839">
            <v>1386</v>
          </cell>
          <cell r="Y839">
            <v>286.84222</v>
          </cell>
          <cell r="Z839">
            <v>0.21343873517786499</v>
          </cell>
          <cell r="AA839">
            <v>0.297790585975024</v>
          </cell>
          <cell r="AB839">
            <v>7588.6908999999996</v>
          </cell>
          <cell r="AC839">
            <v>56425.081871344999</v>
          </cell>
          <cell r="AF839">
            <v>2106.7219</v>
          </cell>
          <cell r="AH839">
            <v>30526.717000000001</v>
          </cell>
          <cell r="AJ839">
            <v>54485609</v>
          </cell>
          <cell r="AK839">
            <v>35375716</v>
          </cell>
          <cell r="AL839">
            <v>7.8341015E-2</v>
          </cell>
          <cell r="AM839">
            <v>5.6791749000000002E-2</v>
          </cell>
          <cell r="AN839">
            <v>0.15181041000000001</v>
          </cell>
          <cell r="AO839">
            <v>3.5725258000000003E-2</v>
          </cell>
          <cell r="AP839">
            <v>5.5234088999999997</v>
          </cell>
          <cell r="AQ839">
            <v>28.511310999999999</v>
          </cell>
          <cell r="AR839">
            <v>11.152025</v>
          </cell>
          <cell r="AS839">
            <v>34.771172</v>
          </cell>
          <cell r="AT839">
            <v>5.6286167999999996</v>
          </cell>
          <cell r="AU839">
            <v>9.8895321000000003</v>
          </cell>
          <cell r="AV839">
            <v>0.99947399000000003</v>
          </cell>
          <cell r="AW839">
            <v>3.5244607999999999</v>
          </cell>
        </row>
        <row r="840">
          <cell r="A840">
            <v>2931</v>
          </cell>
          <cell r="B840" t="str">
            <v>Guilford College</v>
          </cell>
          <cell r="C840">
            <v>3</v>
          </cell>
          <cell r="D840" t="str">
            <v>NC</v>
          </cell>
          <cell r="E840">
            <v>37</v>
          </cell>
          <cell r="F840">
            <v>500</v>
          </cell>
          <cell r="G840" t="str">
            <v>Greensboro</v>
          </cell>
          <cell r="H840">
            <v>37081</v>
          </cell>
          <cell r="I840" t="str">
            <v>Guilford</v>
          </cell>
          <cell r="J840">
            <v>27410</v>
          </cell>
          <cell r="K840">
            <v>6</v>
          </cell>
          <cell r="L840" t="str">
            <v>Selective private</v>
          </cell>
          <cell r="M840">
            <v>2</v>
          </cell>
          <cell r="N840">
            <v>1</v>
          </cell>
          <cell r="O840">
            <v>0</v>
          </cell>
          <cell r="P840">
            <v>3</v>
          </cell>
          <cell r="Q840">
            <v>5236.6948000000002</v>
          </cell>
          <cell r="R840">
            <v>5999.7475999999997</v>
          </cell>
          <cell r="S840">
            <v>0</v>
          </cell>
          <cell r="T840">
            <v>0</v>
          </cell>
          <cell r="U840">
            <v>0</v>
          </cell>
          <cell r="V840">
            <v>2302</v>
          </cell>
          <cell r="W840">
            <v>1246</v>
          </cell>
          <cell r="X840">
            <v>33430</v>
          </cell>
          <cell r="Y840">
            <v>16815</v>
          </cell>
          <cell r="Z840">
            <v>0.56762749445676197</v>
          </cell>
          <cell r="AA840">
            <v>0.67391304347825998</v>
          </cell>
          <cell r="AB840">
            <v>6361</v>
          </cell>
          <cell r="AC840">
            <v>46595.694444444402</v>
          </cell>
          <cell r="AE840">
            <v>1135</v>
          </cell>
          <cell r="AF840">
            <v>24296</v>
          </cell>
          <cell r="AG840">
            <v>0.31819998999999999</v>
          </cell>
          <cell r="AH840">
            <v>38500</v>
          </cell>
          <cell r="AJ840">
            <v>15513810</v>
          </cell>
          <cell r="AK840">
            <v>5646462.5</v>
          </cell>
          <cell r="AL840">
            <v>9.6308188999999992E-3</v>
          </cell>
          <cell r="AM840">
            <v>9.4703047999999998E-2</v>
          </cell>
          <cell r="AN840">
            <v>2.7287319000000001E-2</v>
          </cell>
          <cell r="AO840">
            <v>2.5682183000000001E-2</v>
          </cell>
          <cell r="AP840">
            <v>20.766773000000001</v>
          </cell>
          <cell r="AQ840">
            <v>19.808308</v>
          </cell>
          <cell r="AR840">
            <v>0</v>
          </cell>
          <cell r="AS840">
            <v>9.2651757999999997</v>
          </cell>
          <cell r="AT840">
            <v>10.543131000000001</v>
          </cell>
          <cell r="AU840">
            <v>11.182109000000001</v>
          </cell>
          <cell r="AV840">
            <v>28.434504</v>
          </cell>
          <cell r="AW840">
            <v>0</v>
          </cell>
        </row>
        <row r="841">
          <cell r="A841">
            <v>4838</v>
          </cell>
          <cell r="B841" t="str">
            <v>Guilford Technical Community College</v>
          </cell>
          <cell r="C841">
            <v>3</v>
          </cell>
          <cell r="D841" t="str">
            <v>NC</v>
          </cell>
          <cell r="E841">
            <v>37</v>
          </cell>
          <cell r="F841">
            <v>500</v>
          </cell>
          <cell r="G841" t="str">
            <v>Greensboro</v>
          </cell>
          <cell r="H841">
            <v>37081</v>
          </cell>
          <cell r="I841" t="str">
            <v>Guilford</v>
          </cell>
          <cell r="J841">
            <v>27282</v>
          </cell>
          <cell r="K841">
            <v>9</v>
          </cell>
          <cell r="L841" t="str">
            <v>Two-year (public and private not-for-profit)</v>
          </cell>
          <cell r="M841">
            <v>1</v>
          </cell>
          <cell r="N841">
            <v>2</v>
          </cell>
          <cell r="O841">
            <v>1</v>
          </cell>
          <cell r="P841">
            <v>999</v>
          </cell>
          <cell r="Q841">
            <v>2793.6833000000001</v>
          </cell>
          <cell r="R841">
            <v>3361.4470000000001</v>
          </cell>
          <cell r="S841">
            <v>0</v>
          </cell>
          <cell r="T841">
            <v>0</v>
          </cell>
          <cell r="U841">
            <v>0</v>
          </cell>
          <cell r="V841">
            <v>13656</v>
          </cell>
          <cell r="W841">
            <v>8008</v>
          </cell>
          <cell r="X841">
            <v>2201</v>
          </cell>
          <cell r="Y841">
            <v>923</v>
          </cell>
          <cell r="Z841">
            <v>9.6035242290748904E-2</v>
          </cell>
          <cell r="AA841">
            <v>0.162131519274376</v>
          </cell>
          <cell r="AB841">
            <v>5521</v>
          </cell>
          <cell r="AC841">
            <v>31882.4411764705</v>
          </cell>
          <cell r="AF841">
            <v>12386</v>
          </cell>
          <cell r="AH841">
            <v>28800</v>
          </cell>
          <cell r="AI841">
            <v>280.59627999999998</v>
          </cell>
          <cell r="AJ841">
            <v>49626092</v>
          </cell>
          <cell r="AK841">
            <v>21048756</v>
          </cell>
          <cell r="AL841">
            <v>2.6098901000000001E-2</v>
          </cell>
          <cell r="AM841">
            <v>0.28721279</v>
          </cell>
          <cell r="AN841">
            <v>1.7857143999999998E-2</v>
          </cell>
          <cell r="AO841">
            <v>7.7422578000000001E-3</v>
          </cell>
          <cell r="AP841">
            <v>7.9432625999999997</v>
          </cell>
          <cell r="AQ841">
            <v>29.361702000000001</v>
          </cell>
          <cell r="AR841">
            <v>23.404254999999999</v>
          </cell>
          <cell r="AS841">
            <v>12.482269000000001</v>
          </cell>
          <cell r="AT841">
            <v>5.1063828000000004</v>
          </cell>
          <cell r="AU841">
            <v>6.8085107999999996</v>
          </cell>
          <cell r="AV841">
            <v>0</v>
          </cell>
          <cell r="AW841">
            <v>14.893617000000001</v>
          </cell>
        </row>
        <row r="842">
          <cell r="A842">
            <v>1490</v>
          </cell>
          <cell r="B842" t="str">
            <v>Gulf Coast State College</v>
          </cell>
          <cell r="C842">
            <v>3</v>
          </cell>
          <cell r="D842" t="str">
            <v>FL</v>
          </cell>
          <cell r="E842">
            <v>12</v>
          </cell>
          <cell r="F842">
            <v>10000</v>
          </cell>
          <cell r="G842" t="str">
            <v>Panama City</v>
          </cell>
          <cell r="H842">
            <v>12005</v>
          </cell>
          <cell r="I842" t="str">
            <v>Bay</v>
          </cell>
          <cell r="J842">
            <v>32401</v>
          </cell>
          <cell r="K842">
            <v>7</v>
          </cell>
          <cell r="L842" t="str">
            <v>Nonselective four-year public</v>
          </cell>
          <cell r="M842">
            <v>1</v>
          </cell>
          <cell r="N842">
            <v>1</v>
          </cell>
          <cell r="O842">
            <v>1</v>
          </cell>
          <cell r="P842">
            <v>999</v>
          </cell>
          <cell r="Q842">
            <v>2072.7642000000001</v>
          </cell>
          <cell r="R842">
            <v>2817.491</v>
          </cell>
          <cell r="S842">
            <v>0</v>
          </cell>
          <cell r="T842">
            <v>0</v>
          </cell>
          <cell r="U842">
            <v>0</v>
          </cell>
          <cell r="V842">
            <v>6271</v>
          </cell>
          <cell r="W842">
            <v>5341</v>
          </cell>
          <cell r="X842">
            <v>2765</v>
          </cell>
          <cell r="Y842">
            <v>1467</v>
          </cell>
          <cell r="AA842">
            <v>0.33453237410071901</v>
          </cell>
          <cell r="AB842">
            <v>5049</v>
          </cell>
          <cell r="AC842">
            <v>46881.732758620601</v>
          </cell>
          <cell r="AF842">
            <v>4488</v>
          </cell>
          <cell r="AH842">
            <v>29900</v>
          </cell>
          <cell r="AJ842">
            <v>17559531</v>
          </cell>
          <cell r="AK842">
            <v>12295312</v>
          </cell>
          <cell r="AL842">
            <v>2.209324E-2</v>
          </cell>
          <cell r="AM842">
            <v>0.10578543999999999</v>
          </cell>
          <cell r="AN842">
            <v>2.3403857E-2</v>
          </cell>
          <cell r="AO842">
            <v>9.9232355000000005E-3</v>
          </cell>
          <cell r="AP842">
            <v>0</v>
          </cell>
          <cell r="AQ842">
            <v>4.5964127000000001</v>
          </cell>
          <cell r="AR842">
            <v>18.273541999999999</v>
          </cell>
          <cell r="AS842">
            <v>45.179371000000003</v>
          </cell>
          <cell r="AT842">
            <v>29.484304000000002</v>
          </cell>
          <cell r="AU842">
            <v>0.67264575000000004</v>
          </cell>
          <cell r="AV842">
            <v>0</v>
          </cell>
          <cell r="AW842">
            <v>1.7937219</v>
          </cell>
        </row>
        <row r="843">
          <cell r="A843">
            <v>2353</v>
          </cell>
          <cell r="B843" t="str">
            <v>Gustavus Adolphus College</v>
          </cell>
          <cell r="C843">
            <v>2</v>
          </cell>
          <cell r="D843" t="str">
            <v>MN</v>
          </cell>
          <cell r="E843">
            <v>27</v>
          </cell>
          <cell r="F843">
            <v>21301</v>
          </cell>
          <cell r="G843" t="str">
            <v>Mankato</v>
          </cell>
          <cell r="H843">
            <v>27103</v>
          </cell>
          <cell r="I843" t="str">
            <v>Nicollet</v>
          </cell>
          <cell r="J843">
            <v>56082</v>
          </cell>
          <cell r="K843">
            <v>4</v>
          </cell>
          <cell r="L843" t="str">
            <v>Highly selective private</v>
          </cell>
          <cell r="M843">
            <v>2</v>
          </cell>
          <cell r="N843">
            <v>1</v>
          </cell>
          <cell r="O843">
            <v>0</v>
          </cell>
          <cell r="P843">
            <v>2</v>
          </cell>
          <cell r="Q843">
            <v>9910.2139000000006</v>
          </cell>
          <cell r="R843">
            <v>11956.366</v>
          </cell>
          <cell r="S843">
            <v>0</v>
          </cell>
          <cell r="T843">
            <v>0</v>
          </cell>
          <cell r="U843">
            <v>0</v>
          </cell>
          <cell r="V843">
            <v>2449</v>
          </cell>
          <cell r="W843">
            <v>2388</v>
          </cell>
          <cell r="X843">
            <v>40400</v>
          </cell>
          <cell r="Y843">
            <v>18330</v>
          </cell>
          <cell r="Z843">
            <v>0.82282282282282204</v>
          </cell>
          <cell r="AA843">
            <v>0.81990521327014199</v>
          </cell>
          <cell r="AB843">
            <v>7179</v>
          </cell>
          <cell r="AC843">
            <v>54195.103448275797</v>
          </cell>
          <cell r="AF843">
            <v>14989</v>
          </cell>
          <cell r="AG843">
            <v>0.36780000000000002</v>
          </cell>
          <cell r="AH843">
            <v>50100</v>
          </cell>
          <cell r="AJ843">
            <v>30481740</v>
          </cell>
          <cell r="AK843">
            <v>23703022</v>
          </cell>
          <cell r="AL843">
            <v>3.1407035999999999E-2</v>
          </cell>
          <cell r="AM843">
            <v>1.0887772E-2</v>
          </cell>
          <cell r="AN843">
            <v>8.7939695999999998E-3</v>
          </cell>
          <cell r="AO843">
            <v>1.6331657999999999E-2</v>
          </cell>
          <cell r="AP843">
            <v>22.804532999999999</v>
          </cell>
          <cell r="AQ843">
            <v>12.181303</v>
          </cell>
          <cell r="AR843">
            <v>2.6912180999999999</v>
          </cell>
          <cell r="AS843">
            <v>7.0821528000000002</v>
          </cell>
          <cell r="AT843">
            <v>3.3994333999999999</v>
          </cell>
          <cell r="AU843">
            <v>21.671386999999999</v>
          </cell>
          <cell r="AV843">
            <v>30.169971</v>
          </cell>
          <cell r="AW843">
            <v>0</v>
          </cell>
        </row>
        <row r="844">
          <cell r="A844">
            <v>22884</v>
          </cell>
          <cell r="B844" t="str">
            <v>Gwinnett Technical College</v>
          </cell>
          <cell r="C844">
            <v>3</v>
          </cell>
          <cell r="D844" t="str">
            <v>GA</v>
          </cell>
          <cell r="E844">
            <v>13</v>
          </cell>
          <cell r="F844">
            <v>9100</v>
          </cell>
          <cell r="G844" t="str">
            <v>Atlanta</v>
          </cell>
          <cell r="H844">
            <v>13135</v>
          </cell>
          <cell r="I844" t="str">
            <v>Gwinnett</v>
          </cell>
          <cell r="J844">
            <v>30043</v>
          </cell>
          <cell r="K844">
            <v>9</v>
          </cell>
          <cell r="L844" t="str">
            <v>Two-year (public and private not-for-profit)</v>
          </cell>
          <cell r="M844">
            <v>1</v>
          </cell>
          <cell r="N844">
            <v>2</v>
          </cell>
          <cell r="O844">
            <v>1</v>
          </cell>
          <cell r="P844">
            <v>999</v>
          </cell>
          <cell r="Q844">
            <v>3131.2881000000002</v>
          </cell>
          <cell r="R844">
            <v>3703.7932000000001</v>
          </cell>
          <cell r="S844">
            <v>0</v>
          </cell>
          <cell r="T844">
            <v>0</v>
          </cell>
          <cell r="U844">
            <v>0</v>
          </cell>
          <cell r="V844">
            <v>7180</v>
          </cell>
          <cell r="W844">
            <v>4814</v>
          </cell>
          <cell r="X844">
            <v>2796</v>
          </cell>
          <cell r="Y844">
            <v>1053</v>
          </cell>
          <cell r="Z844">
            <v>0.18231046931407899</v>
          </cell>
          <cell r="AA844">
            <v>0.280871670702179</v>
          </cell>
          <cell r="AB844">
            <v>5974</v>
          </cell>
          <cell r="AC844">
            <v>53996.109589041</v>
          </cell>
          <cell r="AF844">
            <v>5611</v>
          </cell>
          <cell r="AH844">
            <v>33600</v>
          </cell>
          <cell r="AJ844">
            <v>23081628</v>
          </cell>
          <cell r="AK844">
            <v>11222507</v>
          </cell>
          <cell r="AL844">
            <v>7.8936434999999999E-2</v>
          </cell>
          <cell r="AM844">
            <v>0.16078106</v>
          </cell>
          <cell r="AN844">
            <v>5.7748236000000001E-2</v>
          </cell>
          <cell r="AO844">
            <v>0</v>
          </cell>
          <cell r="AP844">
            <v>2.8189912000000001</v>
          </cell>
          <cell r="AQ844">
            <v>41.988132</v>
          </cell>
          <cell r="AR844">
            <v>34.718102000000002</v>
          </cell>
          <cell r="AS844">
            <v>0</v>
          </cell>
          <cell r="AT844">
            <v>0</v>
          </cell>
          <cell r="AU844">
            <v>4.8961424999999998</v>
          </cell>
          <cell r="AV844">
            <v>0</v>
          </cell>
          <cell r="AW844">
            <v>15.578635</v>
          </cell>
        </row>
        <row r="845">
          <cell r="A845">
            <v>3270</v>
          </cell>
          <cell r="B845" t="str">
            <v>Gwynedd Mercy University</v>
          </cell>
          <cell r="C845">
            <v>1</v>
          </cell>
          <cell r="D845" t="str">
            <v>PA</v>
          </cell>
          <cell r="E845">
            <v>42</v>
          </cell>
          <cell r="F845">
            <v>19700</v>
          </cell>
          <cell r="G845" t="str">
            <v>Philadelphia</v>
          </cell>
          <cell r="H845">
            <v>42091</v>
          </cell>
          <cell r="I845" t="str">
            <v>Montgomery</v>
          </cell>
          <cell r="J845">
            <v>19437</v>
          </cell>
          <cell r="K845">
            <v>6</v>
          </cell>
          <cell r="L845" t="str">
            <v>Selective private</v>
          </cell>
          <cell r="M845">
            <v>2</v>
          </cell>
          <cell r="N845">
            <v>1</v>
          </cell>
          <cell r="O845">
            <v>0</v>
          </cell>
          <cell r="P845">
            <v>4</v>
          </cell>
          <cell r="Q845">
            <v>3955.5160999999998</v>
          </cell>
          <cell r="R845">
            <v>5468.7548999999999</v>
          </cell>
          <cell r="S845">
            <v>0</v>
          </cell>
          <cell r="T845">
            <v>0</v>
          </cell>
          <cell r="U845">
            <v>0</v>
          </cell>
          <cell r="V845">
            <v>2062</v>
          </cell>
          <cell r="W845">
            <v>1913</v>
          </cell>
          <cell r="X845">
            <v>30460</v>
          </cell>
          <cell r="Y845">
            <v>14650</v>
          </cell>
          <cell r="Z845">
            <v>0.64102564102564097</v>
          </cell>
          <cell r="AA845">
            <v>0.64285714285714202</v>
          </cell>
          <cell r="AB845">
            <v>7046</v>
          </cell>
          <cell r="AC845">
            <v>48773.630769230702</v>
          </cell>
          <cell r="AD845">
            <v>960</v>
          </cell>
          <cell r="AF845">
            <v>19772</v>
          </cell>
          <cell r="AG845">
            <v>0.34089999999999998</v>
          </cell>
          <cell r="AH845">
            <v>52000</v>
          </cell>
          <cell r="AJ845">
            <v>13833000</v>
          </cell>
          <cell r="AK845">
            <v>5986327.5</v>
          </cell>
          <cell r="AL845">
            <v>2.8031687999999999E-2</v>
          </cell>
          <cell r="AM845">
            <v>9.6282757999999996E-2</v>
          </cell>
          <cell r="AN845">
            <v>2.3156611000000001E-2</v>
          </cell>
          <cell r="AO845">
            <v>2.8641073E-2</v>
          </cell>
          <cell r="AP845">
            <v>2.4475524000000002</v>
          </cell>
          <cell r="AQ845">
            <v>13.986014000000001</v>
          </cell>
          <cell r="AR845">
            <v>53.846153000000001</v>
          </cell>
          <cell r="AS845">
            <v>1.3986014</v>
          </cell>
          <cell r="AT845">
            <v>0</v>
          </cell>
          <cell r="AU845">
            <v>8.3916082000000003</v>
          </cell>
          <cell r="AV845">
            <v>19.930071000000002</v>
          </cell>
          <cell r="AW845">
            <v>0</v>
          </cell>
        </row>
        <row r="846">
          <cell r="A846">
            <v>5734</v>
          </cell>
          <cell r="B846" t="str">
            <v>H. Councill Trenholm State Technical College</v>
          </cell>
          <cell r="C846">
            <v>3</v>
          </cell>
          <cell r="D846" t="str">
            <v>AL</v>
          </cell>
          <cell r="E846">
            <v>1</v>
          </cell>
          <cell r="F846">
            <v>11101</v>
          </cell>
          <cell r="G846" t="str">
            <v>Montgomery</v>
          </cell>
          <cell r="H846">
            <v>1101</v>
          </cell>
          <cell r="I846" t="str">
            <v>Montgomery</v>
          </cell>
          <cell r="J846">
            <v>36108</v>
          </cell>
          <cell r="K846">
            <v>9</v>
          </cell>
          <cell r="L846" t="str">
            <v>Two-year (public and private not-for-profit)</v>
          </cell>
          <cell r="M846">
            <v>1</v>
          </cell>
          <cell r="N846">
            <v>2</v>
          </cell>
          <cell r="O846">
            <v>1</v>
          </cell>
          <cell r="P846">
            <v>999</v>
          </cell>
          <cell r="Q846">
            <v>5366.7339000000002</v>
          </cell>
          <cell r="R846">
            <v>6253.2974000000004</v>
          </cell>
          <cell r="S846">
            <v>0</v>
          </cell>
          <cell r="T846">
            <v>1</v>
          </cell>
          <cell r="U846">
            <v>0</v>
          </cell>
          <cell r="V846">
            <v>1351</v>
          </cell>
          <cell r="W846">
            <v>663</v>
          </cell>
          <cell r="X846">
            <v>3336</v>
          </cell>
          <cell r="Y846">
            <v>1620</v>
          </cell>
          <cell r="Z846">
            <v>0.32733812949640201</v>
          </cell>
          <cell r="AA846">
            <v>0.27659574468085102</v>
          </cell>
          <cell r="AB846">
            <v>6058</v>
          </cell>
          <cell r="AC846">
            <v>49625.030303030297</v>
          </cell>
          <cell r="AF846">
            <v>6002</v>
          </cell>
          <cell r="AH846">
            <v>21000</v>
          </cell>
          <cell r="AJ846">
            <v>9598342</v>
          </cell>
          <cell r="AK846">
            <v>3169685</v>
          </cell>
          <cell r="AL846">
            <v>7.5414781000000004E-3</v>
          </cell>
          <cell r="AM846">
            <v>0.78280543999999996</v>
          </cell>
          <cell r="AN846">
            <v>0</v>
          </cell>
          <cell r="AO846">
            <v>0</v>
          </cell>
          <cell r="AP846">
            <v>0</v>
          </cell>
          <cell r="AQ846">
            <v>26.893940000000001</v>
          </cell>
          <cell r="AR846">
            <v>58.333331999999999</v>
          </cell>
          <cell r="AS846">
            <v>0</v>
          </cell>
          <cell r="AT846">
            <v>0</v>
          </cell>
          <cell r="AU846">
            <v>4.9242425000000001</v>
          </cell>
          <cell r="AV846">
            <v>0</v>
          </cell>
          <cell r="AW846">
            <v>9.8484850000000002</v>
          </cell>
        </row>
        <row r="847">
          <cell r="A847">
            <v>2074</v>
          </cell>
          <cell r="B847" t="str">
            <v>Hagerstown Community College</v>
          </cell>
          <cell r="C847">
            <v>3</v>
          </cell>
          <cell r="D847" t="str">
            <v>MD</v>
          </cell>
          <cell r="E847">
            <v>24</v>
          </cell>
          <cell r="F847">
            <v>17400</v>
          </cell>
          <cell r="G847" t="str">
            <v>Hagerstown</v>
          </cell>
          <cell r="H847">
            <v>24043</v>
          </cell>
          <cell r="I847" t="str">
            <v>Washington</v>
          </cell>
          <cell r="J847">
            <v>21742</v>
          </cell>
          <cell r="K847">
            <v>9</v>
          </cell>
          <cell r="L847" t="str">
            <v>Two-year (public and private not-for-profit)</v>
          </cell>
          <cell r="M847">
            <v>1</v>
          </cell>
          <cell r="N847">
            <v>2</v>
          </cell>
          <cell r="O847">
            <v>1</v>
          </cell>
          <cell r="P847">
            <v>999</v>
          </cell>
          <cell r="Q847">
            <v>2765.7356</v>
          </cell>
          <cell r="R847">
            <v>3127.9389999999999</v>
          </cell>
          <cell r="S847">
            <v>0</v>
          </cell>
          <cell r="T847">
            <v>0</v>
          </cell>
          <cell r="U847">
            <v>0</v>
          </cell>
          <cell r="V847">
            <v>4905</v>
          </cell>
          <cell r="W847">
            <v>2516</v>
          </cell>
          <cell r="X847">
            <v>4596</v>
          </cell>
          <cell r="Y847">
            <v>3630</v>
          </cell>
          <cell r="Z847">
            <v>0.21789883268482399</v>
          </cell>
          <cell r="AA847">
            <v>0.246537396121883</v>
          </cell>
          <cell r="AB847">
            <v>5667</v>
          </cell>
          <cell r="AC847">
            <v>48631.166666666599</v>
          </cell>
          <cell r="AF847">
            <v>5538</v>
          </cell>
          <cell r="AH847">
            <v>31800</v>
          </cell>
          <cell r="AI847">
            <v>1756.5945999999999</v>
          </cell>
          <cell r="AJ847">
            <v>15064374</v>
          </cell>
          <cell r="AK847">
            <v>7313742</v>
          </cell>
          <cell r="AL847">
            <v>1.7090620000000001E-2</v>
          </cell>
          <cell r="AM847">
            <v>6.5182826999999999E-2</v>
          </cell>
          <cell r="AN847">
            <v>9.1414944999999997E-3</v>
          </cell>
          <cell r="AO847">
            <v>0</v>
          </cell>
          <cell r="AP847">
            <v>0</v>
          </cell>
          <cell r="AQ847">
            <v>33.434649999999998</v>
          </cell>
          <cell r="AR847">
            <v>14.285714</v>
          </cell>
          <cell r="AS847">
            <v>35.258358000000001</v>
          </cell>
          <cell r="AT847">
            <v>9.1185416999999998</v>
          </cell>
          <cell r="AU847">
            <v>4.5592703999999999</v>
          </cell>
          <cell r="AV847">
            <v>3.3434651</v>
          </cell>
          <cell r="AW847">
            <v>0</v>
          </cell>
        </row>
        <row r="848">
          <cell r="A848">
            <v>23330</v>
          </cell>
          <cell r="B848" t="str">
            <v>Hair Academy</v>
          </cell>
          <cell r="C848">
            <v>3</v>
          </cell>
          <cell r="D848" t="str">
            <v>MD</v>
          </cell>
          <cell r="E848">
            <v>24</v>
          </cell>
          <cell r="F848">
            <v>11304</v>
          </cell>
          <cell r="G848" t="str">
            <v>Washington DC</v>
          </cell>
          <cell r="H848">
            <v>24033</v>
          </cell>
          <cell r="I848" t="str">
            <v>Prince Georges</v>
          </cell>
          <cell r="J848">
            <v>20784</v>
          </cell>
          <cell r="K848">
            <v>12</v>
          </cell>
          <cell r="L848" t="str">
            <v>Less than two-year schools of any type</v>
          </cell>
          <cell r="M848">
            <v>3</v>
          </cell>
          <cell r="N848">
            <v>3</v>
          </cell>
          <cell r="O848">
            <v>0</v>
          </cell>
          <cell r="P848">
            <v>999</v>
          </cell>
          <cell r="Q848">
            <v>2589.0522000000001</v>
          </cell>
          <cell r="R848">
            <v>7312.3608000000004</v>
          </cell>
          <cell r="S848">
            <v>0</v>
          </cell>
          <cell r="T848">
            <v>0</v>
          </cell>
          <cell r="U848">
            <v>0</v>
          </cell>
          <cell r="V848">
            <v>374</v>
          </cell>
          <cell r="W848">
            <v>143</v>
          </cell>
          <cell r="AF848">
            <v>14094</v>
          </cell>
          <cell r="AH848">
            <v>16900</v>
          </cell>
          <cell r="AJ848">
            <v>3133457</v>
          </cell>
          <cell r="AK848">
            <v>568099</v>
          </cell>
          <cell r="AL848">
            <v>0</v>
          </cell>
          <cell r="AM848">
            <v>0.99300699999999997</v>
          </cell>
          <cell r="AN848">
            <v>6.9930069000000003E-3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100</v>
          </cell>
        </row>
        <row r="849">
          <cell r="A849">
            <v>7986</v>
          </cell>
          <cell r="B849" t="str">
            <v>Halifax Community College</v>
          </cell>
          <cell r="C849">
            <v>3</v>
          </cell>
          <cell r="D849" t="str">
            <v>NC</v>
          </cell>
          <cell r="E849">
            <v>37</v>
          </cell>
          <cell r="F849">
            <v>2600</v>
          </cell>
          <cell r="G849" t="str">
            <v>Roanoke Rapids</v>
          </cell>
          <cell r="H849">
            <v>37083</v>
          </cell>
          <cell r="I849" t="str">
            <v>Halifax</v>
          </cell>
          <cell r="J849">
            <v>27890</v>
          </cell>
          <cell r="K849">
            <v>9</v>
          </cell>
          <cell r="L849" t="str">
            <v>Two-year (public and private not-for-profit)</v>
          </cell>
          <cell r="M849">
            <v>1</v>
          </cell>
          <cell r="N849">
            <v>2</v>
          </cell>
          <cell r="O849">
            <v>1</v>
          </cell>
          <cell r="P849">
            <v>999</v>
          </cell>
          <cell r="Q849">
            <v>3868.6396</v>
          </cell>
          <cell r="R849">
            <v>4377.5059000000001</v>
          </cell>
          <cell r="S849">
            <v>0</v>
          </cell>
          <cell r="T849">
            <v>0</v>
          </cell>
          <cell r="U849">
            <v>0</v>
          </cell>
          <cell r="V849">
            <v>1353</v>
          </cell>
          <cell r="W849">
            <v>1308</v>
          </cell>
          <cell r="X849">
            <v>2426</v>
          </cell>
          <cell r="Y849">
            <v>902</v>
          </cell>
          <cell r="Z849">
            <v>0.25939849624060102</v>
          </cell>
          <cell r="AA849">
            <v>0.19576719576719501</v>
          </cell>
          <cell r="AB849">
            <v>4813</v>
          </cell>
          <cell r="AC849">
            <v>35284.569230769201</v>
          </cell>
          <cell r="AF849">
            <v>2789</v>
          </cell>
          <cell r="AH849">
            <v>21500</v>
          </cell>
          <cell r="AI849">
            <v>285.46100000000001</v>
          </cell>
          <cell r="AJ849">
            <v>6730910</v>
          </cell>
          <cell r="AK849">
            <v>4999819</v>
          </cell>
          <cell r="AL849">
            <v>3.0581040999999999E-3</v>
          </cell>
          <cell r="AM849">
            <v>0.53669727</v>
          </cell>
          <cell r="AN849">
            <v>2.2935779000000001E-3</v>
          </cell>
          <cell r="AO849">
            <v>1.2232415999999999E-2</v>
          </cell>
          <cell r="AP849">
            <v>2.6229507999999999</v>
          </cell>
          <cell r="AQ849">
            <v>22.622952000000002</v>
          </cell>
          <cell r="AR849">
            <v>13.114754</v>
          </cell>
          <cell r="AS849">
            <v>5.9016394999999999</v>
          </cell>
          <cell r="AT849">
            <v>7.8688526000000003</v>
          </cell>
          <cell r="AU849">
            <v>4.5901642000000002</v>
          </cell>
          <cell r="AV849">
            <v>5.5737705000000002</v>
          </cell>
          <cell r="AW849">
            <v>37.704917999999999</v>
          </cell>
        </row>
        <row r="850">
          <cell r="A850">
            <v>10509</v>
          </cell>
          <cell r="B850" t="str">
            <v>Hallmark College Of Technology</v>
          </cell>
          <cell r="C850">
            <v>3</v>
          </cell>
          <cell r="D850" t="str">
            <v>TX</v>
          </cell>
          <cell r="E850">
            <v>48</v>
          </cell>
          <cell r="F850">
            <v>31301</v>
          </cell>
          <cell r="G850" t="str">
            <v>San Antonio</v>
          </cell>
          <cell r="H850">
            <v>48029</v>
          </cell>
          <cell r="I850" t="str">
            <v>Bexar</v>
          </cell>
          <cell r="J850">
            <v>78230</v>
          </cell>
          <cell r="K850">
            <v>8</v>
          </cell>
          <cell r="L850" t="str">
            <v>Nonselective four-year private not-for-profit</v>
          </cell>
          <cell r="M850">
            <v>2</v>
          </cell>
          <cell r="N850">
            <v>1</v>
          </cell>
          <cell r="O850">
            <v>0</v>
          </cell>
          <cell r="P850">
            <v>999</v>
          </cell>
          <cell r="Q850">
            <v>6090.5790999999999</v>
          </cell>
          <cell r="R850">
            <v>4614.2524000000003</v>
          </cell>
          <cell r="S850">
            <v>0</v>
          </cell>
          <cell r="T850">
            <v>0</v>
          </cell>
          <cell r="U850">
            <v>0</v>
          </cell>
          <cell r="V850">
            <v>729</v>
          </cell>
          <cell r="W850">
            <v>425</v>
          </cell>
          <cell r="AA850">
            <v>0.63865546218487301</v>
          </cell>
          <cell r="AB850">
            <v>3993</v>
          </cell>
          <cell r="AC850">
            <v>26297.782608695601</v>
          </cell>
          <cell r="AF850">
            <v>15283</v>
          </cell>
          <cell r="AH850">
            <v>34400</v>
          </cell>
          <cell r="AJ850">
            <v>3324318</v>
          </cell>
          <cell r="AK850">
            <v>1694414</v>
          </cell>
          <cell r="AL850">
            <v>3.2941177000000002E-2</v>
          </cell>
          <cell r="AM850">
            <v>9.4117648999999998E-2</v>
          </cell>
          <cell r="AN850">
            <v>0.50588237999999996</v>
          </cell>
          <cell r="AO850">
            <v>4.7058821999999998E-3</v>
          </cell>
          <cell r="AP850">
            <v>0</v>
          </cell>
          <cell r="AQ850">
            <v>16.603773</v>
          </cell>
          <cell r="AR850">
            <v>0</v>
          </cell>
          <cell r="AS850">
            <v>0</v>
          </cell>
          <cell r="AT850">
            <v>0</v>
          </cell>
          <cell r="AU850">
            <v>32.830188999999997</v>
          </cell>
          <cell r="AV850">
            <v>0</v>
          </cell>
          <cell r="AW850">
            <v>50.566035999999997</v>
          </cell>
        </row>
        <row r="851">
          <cell r="A851">
            <v>2728</v>
          </cell>
          <cell r="B851" t="str">
            <v>Hamilton College</v>
          </cell>
          <cell r="C851">
            <v>1</v>
          </cell>
          <cell r="D851" t="str">
            <v>NY</v>
          </cell>
          <cell r="E851">
            <v>36</v>
          </cell>
          <cell r="F851">
            <v>17700</v>
          </cell>
          <cell r="G851" t="str">
            <v>Syracuse</v>
          </cell>
          <cell r="H851">
            <v>36065</v>
          </cell>
          <cell r="I851" t="str">
            <v>Oneida</v>
          </cell>
          <cell r="J851">
            <v>13323</v>
          </cell>
          <cell r="K851">
            <v>2</v>
          </cell>
          <cell r="L851" t="str">
            <v>Other elite schools (public and private)</v>
          </cell>
          <cell r="M851">
            <v>2</v>
          </cell>
          <cell r="N851">
            <v>1</v>
          </cell>
          <cell r="O851">
            <v>0</v>
          </cell>
          <cell r="P851">
            <v>1</v>
          </cell>
          <cell r="Q851">
            <v>14182.700999999999</v>
          </cell>
          <cell r="R851">
            <v>24144.373</v>
          </cell>
          <cell r="S851">
            <v>0</v>
          </cell>
          <cell r="T851">
            <v>0</v>
          </cell>
          <cell r="U851">
            <v>0</v>
          </cell>
          <cell r="V851">
            <v>1926</v>
          </cell>
          <cell r="W851">
            <v>1765</v>
          </cell>
          <cell r="X851">
            <v>47820</v>
          </cell>
          <cell r="Y851">
            <v>26100</v>
          </cell>
          <cell r="Z851">
            <v>0.92948717948717896</v>
          </cell>
          <cell r="AA851">
            <v>0.84104627766599505</v>
          </cell>
          <cell r="AB851">
            <v>11159</v>
          </cell>
          <cell r="AC851">
            <v>69956.934523809497</v>
          </cell>
          <cell r="AD851">
            <v>1390</v>
          </cell>
          <cell r="AE851">
            <v>1280</v>
          </cell>
          <cell r="AF851">
            <v>6415</v>
          </cell>
          <cell r="AG851">
            <v>0.72809999999999997</v>
          </cell>
          <cell r="AH851">
            <v>57300</v>
          </cell>
          <cell r="AJ851">
            <v>43736000</v>
          </cell>
          <cell r="AK851">
            <v>22577500</v>
          </cell>
          <cell r="AL851">
            <v>3.9093482999999998E-2</v>
          </cell>
          <cell r="AM851">
            <v>3.9660055E-2</v>
          </cell>
          <cell r="AN851">
            <v>3.6827195E-2</v>
          </cell>
          <cell r="AO851">
            <v>3.2294615999999998E-2</v>
          </cell>
          <cell r="AP851">
            <v>27.334852000000001</v>
          </cell>
          <cell r="AQ851">
            <v>0</v>
          </cell>
          <cell r="AR851">
            <v>0</v>
          </cell>
          <cell r="AS851">
            <v>4.5558085000000004</v>
          </cell>
          <cell r="AT851">
            <v>0</v>
          </cell>
          <cell r="AU851">
            <v>22.323463</v>
          </cell>
          <cell r="AV851">
            <v>45.785876999999999</v>
          </cell>
          <cell r="AW851">
            <v>0</v>
          </cell>
        </row>
        <row r="852">
          <cell r="A852">
            <v>2354</v>
          </cell>
          <cell r="B852" t="str">
            <v>Hamline University</v>
          </cell>
          <cell r="C852">
            <v>2</v>
          </cell>
          <cell r="D852" t="str">
            <v>MN</v>
          </cell>
          <cell r="E852">
            <v>27</v>
          </cell>
          <cell r="F852">
            <v>21501</v>
          </cell>
          <cell r="G852" t="str">
            <v>Minneapolis</v>
          </cell>
          <cell r="H852">
            <v>27123</v>
          </cell>
          <cell r="I852" t="str">
            <v>Ramsey</v>
          </cell>
          <cell r="J852">
            <v>55104</v>
          </cell>
          <cell r="K852">
            <v>6</v>
          </cell>
          <cell r="L852" t="str">
            <v>Selective private</v>
          </cell>
          <cell r="M852">
            <v>2</v>
          </cell>
          <cell r="N852">
            <v>1</v>
          </cell>
          <cell r="O852">
            <v>0</v>
          </cell>
          <cell r="P852">
            <v>3</v>
          </cell>
          <cell r="Q852">
            <v>5486.1478999999999</v>
          </cell>
          <cell r="R852">
            <v>6491.9038</v>
          </cell>
          <cell r="S852">
            <v>0</v>
          </cell>
          <cell r="T852">
            <v>0</v>
          </cell>
          <cell r="U852">
            <v>0</v>
          </cell>
          <cell r="V852">
            <v>2164</v>
          </cell>
          <cell r="W852">
            <v>3408</v>
          </cell>
          <cell r="X852">
            <v>36270</v>
          </cell>
          <cell r="Y852">
            <v>16274</v>
          </cell>
          <cell r="Z852">
            <v>0.66373626373626304</v>
          </cell>
          <cell r="AA852">
            <v>0.67759562841529997</v>
          </cell>
          <cell r="AB852">
            <v>6607</v>
          </cell>
          <cell r="AC852">
            <v>54415.5987654321</v>
          </cell>
          <cell r="AD852">
            <v>1070</v>
          </cell>
          <cell r="AF852">
            <v>17186</v>
          </cell>
          <cell r="AG852">
            <v>0.34429999999999999</v>
          </cell>
          <cell r="AH852">
            <v>46900</v>
          </cell>
          <cell r="AJ852">
            <v>33838459</v>
          </cell>
          <cell r="AK852">
            <v>17498606</v>
          </cell>
          <cell r="AL852">
            <v>3.5116155000000003E-2</v>
          </cell>
          <cell r="AM852">
            <v>3.3495407999999997E-2</v>
          </cell>
          <cell r="AN852">
            <v>1.2965964E-2</v>
          </cell>
          <cell r="AO852">
            <v>2.7552673999999999E-2</v>
          </cell>
          <cell r="AP852">
            <v>18.481012</v>
          </cell>
          <cell r="AQ852">
            <v>10.632911999999999</v>
          </cell>
          <cell r="AR852">
            <v>0</v>
          </cell>
          <cell r="AS852">
            <v>6.8354429999999997</v>
          </cell>
          <cell r="AT852">
            <v>9.3670883000000007</v>
          </cell>
          <cell r="AU852">
            <v>13.164557</v>
          </cell>
          <cell r="AV852">
            <v>41.518985999999998</v>
          </cell>
          <cell r="AW852">
            <v>0</v>
          </cell>
        </row>
        <row r="853">
          <cell r="A853">
            <v>3713</v>
          </cell>
          <cell r="B853" t="str">
            <v>Hampden Sydney College</v>
          </cell>
          <cell r="C853">
            <v>3</v>
          </cell>
          <cell r="D853" t="str">
            <v>VA</v>
          </cell>
          <cell r="E853">
            <v>51</v>
          </cell>
          <cell r="F853">
            <v>2200</v>
          </cell>
          <cell r="G853" t="str">
            <v>South Boston</v>
          </cell>
          <cell r="H853">
            <v>51147</v>
          </cell>
          <cell r="I853" t="str">
            <v>Prince Edward</v>
          </cell>
          <cell r="J853">
            <v>23943</v>
          </cell>
          <cell r="K853">
            <v>6</v>
          </cell>
          <cell r="L853" t="str">
            <v>Selective private</v>
          </cell>
          <cell r="M853">
            <v>2</v>
          </cell>
          <cell r="N853">
            <v>1</v>
          </cell>
          <cell r="O853">
            <v>0</v>
          </cell>
          <cell r="P853">
            <v>3</v>
          </cell>
          <cell r="Q853">
            <v>8370.4599999999991</v>
          </cell>
          <cell r="R853">
            <v>11207.159</v>
          </cell>
          <cell r="S853">
            <v>0</v>
          </cell>
          <cell r="T853">
            <v>0</v>
          </cell>
          <cell r="U853">
            <v>0</v>
          </cell>
          <cell r="V853">
            <v>1070</v>
          </cell>
          <cell r="W853">
            <v>976</v>
          </cell>
          <cell r="X853">
            <v>39204</v>
          </cell>
          <cell r="Y853">
            <v>17189</v>
          </cell>
          <cell r="Z853">
            <v>0.62162162162162105</v>
          </cell>
          <cell r="AA853">
            <v>0.62020905923344904</v>
          </cell>
          <cell r="AB853">
            <v>7887</v>
          </cell>
          <cell r="AC853">
            <v>52633.791666666599</v>
          </cell>
          <cell r="AD853">
            <v>1102.5</v>
          </cell>
          <cell r="AE853">
            <v>1120</v>
          </cell>
          <cell r="AF853">
            <v>18361</v>
          </cell>
          <cell r="AG853">
            <v>0.45140001000000002</v>
          </cell>
          <cell r="AH853">
            <v>50200</v>
          </cell>
          <cell r="AJ853">
            <v>12335559</v>
          </cell>
          <cell r="AK853">
            <v>8356758.5</v>
          </cell>
          <cell r="AL853">
            <v>4.0983603999999998E-3</v>
          </cell>
          <cell r="AM853">
            <v>2.9713114999999998E-2</v>
          </cell>
          <cell r="AN853">
            <v>9.2213117000000001E-3</v>
          </cell>
          <cell r="AO853">
            <v>3.0737706000000002E-3</v>
          </cell>
          <cell r="AP853">
            <v>10.526316</v>
          </cell>
          <cell r="AQ853">
            <v>0</v>
          </cell>
          <cell r="AR853">
            <v>0</v>
          </cell>
          <cell r="AS853">
            <v>2.1052632</v>
          </cell>
          <cell r="AT853">
            <v>0</v>
          </cell>
          <cell r="AU853">
            <v>15.789474</v>
          </cell>
          <cell r="AV853">
            <v>71.578941</v>
          </cell>
          <cell r="AW853">
            <v>0</v>
          </cell>
        </row>
        <row r="854">
          <cell r="A854">
            <v>4661</v>
          </cell>
          <cell r="B854" t="str">
            <v>Hampshire College</v>
          </cell>
          <cell r="C854">
            <v>1</v>
          </cell>
          <cell r="D854" t="str">
            <v>MA</v>
          </cell>
          <cell r="E854">
            <v>25</v>
          </cell>
          <cell r="F854">
            <v>20800</v>
          </cell>
          <cell r="G854" t="str">
            <v>Springfield</v>
          </cell>
          <cell r="H854">
            <v>25015</v>
          </cell>
          <cell r="I854" t="str">
            <v>Hampshire</v>
          </cell>
          <cell r="J854">
            <v>1002</v>
          </cell>
          <cell r="K854">
            <v>4</v>
          </cell>
          <cell r="L854" t="str">
            <v>Highly selective private</v>
          </cell>
          <cell r="M854">
            <v>2</v>
          </cell>
          <cell r="N854">
            <v>1</v>
          </cell>
          <cell r="O854">
            <v>0</v>
          </cell>
          <cell r="P854">
            <v>2</v>
          </cell>
          <cell r="Q854">
            <v>8142.1304</v>
          </cell>
          <cell r="R854">
            <v>12883.892</v>
          </cell>
          <cell r="S854">
            <v>0</v>
          </cell>
          <cell r="T854">
            <v>0</v>
          </cell>
          <cell r="U854">
            <v>0</v>
          </cell>
          <cell r="V854">
            <v>1492</v>
          </cell>
          <cell r="W854">
            <v>1175</v>
          </cell>
          <cell r="X854">
            <v>48065</v>
          </cell>
          <cell r="Y854">
            <v>26157</v>
          </cell>
          <cell r="Z854">
            <v>0.66071428571428503</v>
          </cell>
          <cell r="AA854">
            <v>0.65172413793103401</v>
          </cell>
          <cell r="AB854">
            <v>9033</v>
          </cell>
          <cell r="AC854">
            <v>61721.524752475198</v>
          </cell>
          <cell r="AF854">
            <v>23475</v>
          </cell>
          <cell r="AG854">
            <v>0.36309998999999998</v>
          </cell>
          <cell r="AH854">
            <v>30800</v>
          </cell>
          <cell r="AJ854">
            <v>17549034</v>
          </cell>
          <cell r="AK854">
            <v>9353646</v>
          </cell>
          <cell r="AL854">
            <v>3.2340425999999999E-2</v>
          </cell>
          <cell r="AM854">
            <v>3.3191490999999997E-2</v>
          </cell>
          <cell r="AN854">
            <v>3.9148938000000001E-2</v>
          </cell>
          <cell r="AO854">
            <v>4.3404255000000003E-2</v>
          </cell>
          <cell r="AP854">
            <v>51.383400000000002</v>
          </cell>
          <cell r="AQ854">
            <v>1.1857708</v>
          </cell>
          <cell r="AR854">
            <v>0</v>
          </cell>
          <cell r="AS854">
            <v>6.3241104999999997</v>
          </cell>
          <cell r="AT854">
            <v>0</v>
          </cell>
          <cell r="AU854">
            <v>17.786562</v>
          </cell>
          <cell r="AV854">
            <v>23.320157999999999</v>
          </cell>
          <cell r="AW854">
            <v>0</v>
          </cell>
        </row>
        <row r="855">
          <cell r="A855">
            <v>3714</v>
          </cell>
          <cell r="B855" t="str">
            <v>Hampton University</v>
          </cell>
          <cell r="C855">
            <v>3</v>
          </cell>
          <cell r="D855" t="str">
            <v>VA</v>
          </cell>
          <cell r="E855">
            <v>51</v>
          </cell>
          <cell r="F855">
            <v>2500</v>
          </cell>
          <cell r="G855" t="str">
            <v>Newport News</v>
          </cell>
          <cell r="H855">
            <v>51650</v>
          </cell>
          <cell r="I855" t="str">
            <v>Hampton City</v>
          </cell>
          <cell r="J855">
            <v>23668</v>
          </cell>
          <cell r="K855">
            <v>6</v>
          </cell>
          <cell r="L855" t="str">
            <v>Selective private</v>
          </cell>
          <cell r="M855">
            <v>2</v>
          </cell>
          <cell r="N855">
            <v>1</v>
          </cell>
          <cell r="O855">
            <v>0</v>
          </cell>
          <cell r="P855">
            <v>4</v>
          </cell>
          <cell r="Q855">
            <v>6953.6147000000001</v>
          </cell>
          <cell r="R855">
            <v>7476.6108000000004</v>
          </cell>
          <cell r="S855">
            <v>0</v>
          </cell>
          <cell r="T855">
            <v>1</v>
          </cell>
          <cell r="U855">
            <v>0</v>
          </cell>
          <cell r="V855">
            <v>3742</v>
          </cell>
          <cell r="W855">
            <v>5743</v>
          </cell>
          <cell r="X855">
            <v>21760</v>
          </cell>
          <cell r="Y855">
            <v>11112</v>
          </cell>
          <cell r="Z855">
            <v>0.67514843087362097</v>
          </cell>
          <cell r="AA855">
            <v>0.59541984732824405</v>
          </cell>
          <cell r="AB855">
            <v>7455</v>
          </cell>
          <cell r="AC855">
            <v>49844.444078947301</v>
          </cell>
          <cell r="AD855">
            <v>1005</v>
          </cell>
          <cell r="AE855">
            <v>1030</v>
          </cell>
          <cell r="AF855">
            <v>20841</v>
          </cell>
          <cell r="AG855">
            <v>0.63950001999999995</v>
          </cell>
          <cell r="AH855">
            <v>42200</v>
          </cell>
          <cell r="AJ855">
            <v>35975806</v>
          </cell>
          <cell r="AK855">
            <v>30288078</v>
          </cell>
          <cell r="AL855">
            <v>4.2936006000000001E-3</v>
          </cell>
          <cell r="AM855">
            <v>0.94418316999999996</v>
          </cell>
          <cell r="AN855">
            <v>8.3827442000000002E-3</v>
          </cell>
          <cell r="AO855">
            <v>9.6094869000000003E-3</v>
          </cell>
          <cell r="AP855">
            <v>6.7207413000000003</v>
          </cell>
          <cell r="AQ855">
            <v>22.827347</v>
          </cell>
          <cell r="AR855">
            <v>9.9652376</v>
          </cell>
          <cell r="AS855">
            <v>5.7937431000000004</v>
          </cell>
          <cell r="AT855">
            <v>3.7079954000000002</v>
          </cell>
          <cell r="AU855">
            <v>22.132097000000002</v>
          </cell>
          <cell r="AV855">
            <v>25.608343000000001</v>
          </cell>
          <cell r="AW855">
            <v>3.2444959</v>
          </cell>
        </row>
        <row r="856">
          <cell r="A856">
            <v>9089</v>
          </cell>
          <cell r="B856" t="str">
            <v>Hannibal - Lagrange University</v>
          </cell>
          <cell r="C856">
            <v>2</v>
          </cell>
          <cell r="D856" t="str">
            <v>MO</v>
          </cell>
          <cell r="E856">
            <v>29</v>
          </cell>
          <cell r="F856">
            <v>25000</v>
          </cell>
          <cell r="G856" t="str">
            <v>Quincy</v>
          </cell>
          <cell r="H856">
            <v>29127</v>
          </cell>
          <cell r="I856" t="str">
            <v>Marion</v>
          </cell>
          <cell r="J856">
            <v>63401</v>
          </cell>
          <cell r="K856">
            <v>6</v>
          </cell>
          <cell r="L856" t="str">
            <v>Selective private</v>
          </cell>
          <cell r="M856">
            <v>2</v>
          </cell>
          <cell r="N856">
            <v>1</v>
          </cell>
          <cell r="O856">
            <v>0</v>
          </cell>
          <cell r="P856">
            <v>4</v>
          </cell>
          <cell r="Q856">
            <v>2158.3723</v>
          </cell>
          <cell r="R856">
            <v>3635.1401000000001</v>
          </cell>
          <cell r="S856">
            <v>0</v>
          </cell>
          <cell r="T856">
            <v>0</v>
          </cell>
          <cell r="U856">
            <v>0</v>
          </cell>
          <cell r="V856">
            <v>1198</v>
          </cell>
          <cell r="W856">
            <v>1150</v>
          </cell>
          <cell r="X856">
            <v>19530</v>
          </cell>
          <cell r="Y856">
            <v>8830</v>
          </cell>
          <cell r="Z856">
            <v>0.669421487603305</v>
          </cell>
          <cell r="AA856">
            <v>0.581395348837209</v>
          </cell>
          <cell r="AB856">
            <v>5168</v>
          </cell>
          <cell r="AC856">
            <v>33450.82</v>
          </cell>
          <cell r="AE856">
            <v>1115</v>
          </cell>
          <cell r="AF856">
            <v>13837</v>
          </cell>
          <cell r="AG856">
            <v>0.31859999999999999</v>
          </cell>
          <cell r="AH856">
            <v>33900</v>
          </cell>
          <cell r="AJ856">
            <v>4068810</v>
          </cell>
          <cell r="AK856">
            <v>2642151.75</v>
          </cell>
          <cell r="AL856">
            <v>3.4782608999999998E-3</v>
          </cell>
          <cell r="AM856">
            <v>1.6521739000000001E-2</v>
          </cell>
          <cell r="AN856">
            <v>8.6956518000000007E-3</v>
          </cell>
          <cell r="AO856">
            <v>0</v>
          </cell>
          <cell r="AP856">
            <v>1.9736842000000001</v>
          </cell>
          <cell r="AQ856">
            <v>21.710526000000002</v>
          </cell>
          <cell r="AR856">
            <v>14.473684</v>
          </cell>
          <cell r="AS856">
            <v>8.5526313999999992</v>
          </cell>
          <cell r="AT856">
            <v>18.421053000000001</v>
          </cell>
          <cell r="AU856">
            <v>2.6315789000000001</v>
          </cell>
          <cell r="AV856">
            <v>32.236843</v>
          </cell>
          <cell r="AW856">
            <v>0</v>
          </cell>
        </row>
        <row r="857">
          <cell r="A857">
            <v>1801</v>
          </cell>
          <cell r="B857" t="str">
            <v>Hanover College</v>
          </cell>
          <cell r="C857">
            <v>2</v>
          </cell>
          <cell r="D857" t="str">
            <v>IN</v>
          </cell>
          <cell r="E857">
            <v>18</v>
          </cell>
          <cell r="F857">
            <v>13102</v>
          </cell>
          <cell r="G857" t="str">
            <v>Madison</v>
          </cell>
          <cell r="H857">
            <v>18077</v>
          </cell>
          <cell r="I857" t="str">
            <v>Jefferson</v>
          </cell>
          <cell r="J857">
            <v>47243</v>
          </cell>
          <cell r="K857">
            <v>6</v>
          </cell>
          <cell r="L857" t="str">
            <v>Selective private</v>
          </cell>
          <cell r="M857">
            <v>2</v>
          </cell>
          <cell r="N857">
            <v>1</v>
          </cell>
          <cell r="O857">
            <v>0</v>
          </cell>
          <cell r="P857">
            <v>3</v>
          </cell>
          <cell r="Q857">
            <v>7133.9404000000004</v>
          </cell>
          <cell r="R857">
            <v>11974.186</v>
          </cell>
          <cell r="S857">
            <v>0</v>
          </cell>
          <cell r="T857">
            <v>0</v>
          </cell>
          <cell r="U857">
            <v>0</v>
          </cell>
          <cell r="V857">
            <v>1163</v>
          </cell>
          <cell r="W857">
            <v>1142</v>
          </cell>
          <cell r="X857">
            <v>33023</v>
          </cell>
          <cell r="Y857">
            <v>11770</v>
          </cell>
          <cell r="Z857">
            <v>0.71861471861471804</v>
          </cell>
          <cell r="AA857">
            <v>0.70818505338078297</v>
          </cell>
          <cell r="AB857">
            <v>7847</v>
          </cell>
          <cell r="AC857">
            <v>52627.710843373497</v>
          </cell>
          <cell r="AD857">
            <v>1055</v>
          </cell>
          <cell r="AE857">
            <v>1135</v>
          </cell>
          <cell r="AF857">
            <v>16091</v>
          </cell>
          <cell r="AG857">
            <v>0.33270000999999999</v>
          </cell>
          <cell r="AH857">
            <v>44400</v>
          </cell>
          <cell r="AJ857">
            <v>12932459</v>
          </cell>
          <cell r="AK857">
            <v>8065711</v>
          </cell>
          <cell r="AL857">
            <v>2.0140106000000001E-2</v>
          </cell>
          <cell r="AM857">
            <v>7.0052537999999998E-3</v>
          </cell>
          <cell r="AN857">
            <v>1.1383537000000001E-2</v>
          </cell>
          <cell r="AO857">
            <v>3.3274956000000001E-2</v>
          </cell>
          <cell r="AP857">
            <v>13.043478</v>
          </cell>
          <cell r="AQ857">
            <v>20.289856</v>
          </cell>
          <cell r="AR857">
            <v>0</v>
          </cell>
          <cell r="AS857">
            <v>0</v>
          </cell>
          <cell r="AT857">
            <v>1.4492754000000001</v>
          </cell>
          <cell r="AU857">
            <v>22.222223</v>
          </cell>
          <cell r="AV857">
            <v>42.995170999999999</v>
          </cell>
          <cell r="AW857">
            <v>0</v>
          </cell>
        </row>
        <row r="858">
          <cell r="A858">
            <v>3272</v>
          </cell>
          <cell r="B858" t="str">
            <v>Harcum College</v>
          </cell>
          <cell r="C858">
            <v>1</v>
          </cell>
          <cell r="D858" t="str">
            <v>PA</v>
          </cell>
          <cell r="E858">
            <v>42</v>
          </cell>
          <cell r="F858">
            <v>19700</v>
          </cell>
          <cell r="G858" t="str">
            <v>Philadelphia</v>
          </cell>
          <cell r="H858">
            <v>42091</v>
          </cell>
          <cell r="I858" t="str">
            <v>Montgomery</v>
          </cell>
          <cell r="J858">
            <v>19010</v>
          </cell>
          <cell r="K858">
            <v>9</v>
          </cell>
          <cell r="L858" t="str">
            <v>Two-year (public and private not-for-profit)</v>
          </cell>
          <cell r="M858">
            <v>2</v>
          </cell>
          <cell r="N858">
            <v>2</v>
          </cell>
          <cell r="O858">
            <v>0</v>
          </cell>
          <cell r="P858">
            <v>999</v>
          </cell>
          <cell r="Q858">
            <v>4644.3104999999996</v>
          </cell>
          <cell r="R858">
            <v>4503.7119000000002</v>
          </cell>
          <cell r="S858">
            <v>0</v>
          </cell>
          <cell r="T858">
            <v>0</v>
          </cell>
          <cell r="U858">
            <v>0</v>
          </cell>
          <cell r="V858">
            <v>1627</v>
          </cell>
          <cell r="W858">
            <v>545</v>
          </cell>
          <cell r="X858">
            <v>21260</v>
          </cell>
          <cell r="Y858">
            <v>10900</v>
          </cell>
          <cell r="Z858">
            <v>0.30418250950570302</v>
          </cell>
          <cell r="AA858">
            <v>0.53913043478260803</v>
          </cell>
          <cell r="AB858">
            <v>5385</v>
          </cell>
          <cell r="AC858">
            <v>37412.222222222197</v>
          </cell>
          <cell r="AE858">
            <v>830</v>
          </cell>
          <cell r="AF858">
            <v>21145</v>
          </cell>
          <cell r="AG858">
            <v>0.31639999000000002</v>
          </cell>
          <cell r="AH858">
            <v>33700</v>
          </cell>
          <cell r="AJ858">
            <v>6975227</v>
          </cell>
          <cell r="AK858">
            <v>4298368</v>
          </cell>
          <cell r="AL858">
            <v>3.3027521999999997E-2</v>
          </cell>
          <cell r="AM858">
            <v>0.18532111000000001</v>
          </cell>
          <cell r="AN858">
            <v>1.8348623000000001E-2</v>
          </cell>
          <cell r="AO858">
            <v>4.2201836E-2</v>
          </cell>
          <cell r="AP858">
            <v>4.4776119999999997</v>
          </cell>
          <cell r="AQ858">
            <v>13.930348</v>
          </cell>
          <cell r="AR858">
            <v>69.154228000000003</v>
          </cell>
          <cell r="AS858">
            <v>6.9651741999999999</v>
          </cell>
          <cell r="AT858">
            <v>0</v>
          </cell>
          <cell r="AU858">
            <v>5.4726366999999998</v>
          </cell>
          <cell r="AV858">
            <v>0</v>
          </cell>
          <cell r="AW858">
            <v>0</v>
          </cell>
        </row>
        <row r="859">
          <cell r="A859">
            <v>3571</v>
          </cell>
          <cell r="B859" t="str">
            <v>Hardin-Simmons University</v>
          </cell>
          <cell r="C859">
            <v>3</v>
          </cell>
          <cell r="D859" t="str">
            <v>TX</v>
          </cell>
          <cell r="E859">
            <v>48</v>
          </cell>
          <cell r="F859">
            <v>32501</v>
          </cell>
          <cell r="G859" t="str">
            <v>Abilene</v>
          </cell>
          <cell r="H859">
            <v>48441</v>
          </cell>
          <cell r="I859" t="str">
            <v>Taylor</v>
          </cell>
          <cell r="J859">
            <v>79698</v>
          </cell>
          <cell r="K859">
            <v>6</v>
          </cell>
          <cell r="L859" t="str">
            <v>Selective private</v>
          </cell>
          <cell r="M859">
            <v>2</v>
          </cell>
          <cell r="N859">
            <v>1</v>
          </cell>
          <cell r="O859">
            <v>0</v>
          </cell>
          <cell r="P859">
            <v>4</v>
          </cell>
          <cell r="Q859">
            <v>4973.7934999999998</v>
          </cell>
          <cell r="R859">
            <v>7766.9106000000002</v>
          </cell>
          <cell r="S859">
            <v>0</v>
          </cell>
          <cell r="T859">
            <v>0</v>
          </cell>
          <cell r="U859">
            <v>0</v>
          </cell>
          <cell r="V859">
            <v>1772</v>
          </cell>
          <cell r="W859">
            <v>2304</v>
          </cell>
          <cell r="X859">
            <v>22350</v>
          </cell>
          <cell r="Y859">
            <v>9950</v>
          </cell>
          <cell r="Z859">
            <v>0.51397849462365597</v>
          </cell>
          <cell r="AA859">
            <v>0.47826086956521702</v>
          </cell>
          <cell r="AB859">
            <v>6653</v>
          </cell>
          <cell r="AC859">
            <v>45260.1875</v>
          </cell>
          <cell r="AD859">
            <v>1022.5</v>
          </cell>
          <cell r="AE859">
            <v>1015</v>
          </cell>
          <cell r="AF859">
            <v>18931</v>
          </cell>
          <cell r="AG859">
            <v>0.62410003000000003</v>
          </cell>
          <cell r="AH859">
            <v>38600</v>
          </cell>
          <cell r="AJ859">
            <v>18885514</v>
          </cell>
          <cell r="AK859">
            <v>11602669</v>
          </cell>
          <cell r="AL859">
            <v>6.8062827999999997E-3</v>
          </cell>
          <cell r="AM859">
            <v>3.9267015000000002E-2</v>
          </cell>
          <cell r="AN859">
            <v>6.9109946000000005E-2</v>
          </cell>
          <cell r="AO859">
            <v>1.5706806000000001E-3</v>
          </cell>
          <cell r="AP859">
            <v>8.5872574000000004</v>
          </cell>
          <cell r="AQ859">
            <v>11.911357000000001</v>
          </cell>
          <cell r="AR859">
            <v>6.3711909999999996</v>
          </cell>
          <cell r="AS859">
            <v>3.0470915000000001</v>
          </cell>
          <cell r="AT859">
            <v>14.958448000000001</v>
          </cell>
          <cell r="AU859">
            <v>10.526316</v>
          </cell>
          <cell r="AV859">
            <v>44.598339000000003</v>
          </cell>
          <cell r="AW859">
            <v>0</v>
          </cell>
        </row>
        <row r="860">
          <cell r="A860">
            <v>1097</v>
          </cell>
          <cell r="B860" t="str">
            <v>Harding University</v>
          </cell>
          <cell r="C860">
            <v>3</v>
          </cell>
          <cell r="D860" t="str">
            <v>AR</v>
          </cell>
          <cell r="E860">
            <v>5</v>
          </cell>
          <cell r="F860">
            <v>4302</v>
          </cell>
          <cell r="G860" t="str">
            <v>Searcy</v>
          </cell>
          <cell r="H860">
            <v>5145</v>
          </cell>
          <cell r="I860" t="str">
            <v>White</v>
          </cell>
          <cell r="J860">
            <v>72143</v>
          </cell>
          <cell r="K860">
            <v>6</v>
          </cell>
          <cell r="L860" t="str">
            <v>Selective private</v>
          </cell>
          <cell r="M860">
            <v>2</v>
          </cell>
          <cell r="N860">
            <v>1</v>
          </cell>
          <cell r="O860">
            <v>0</v>
          </cell>
          <cell r="P860">
            <v>3</v>
          </cell>
          <cell r="Q860">
            <v>4806.9155000000001</v>
          </cell>
          <cell r="R860">
            <v>7143.8119999999999</v>
          </cell>
          <cell r="S860">
            <v>0</v>
          </cell>
          <cell r="T860">
            <v>0</v>
          </cell>
          <cell r="U860">
            <v>0</v>
          </cell>
          <cell r="V860">
            <v>4428</v>
          </cell>
          <cell r="W860">
            <v>4337</v>
          </cell>
          <cell r="X860">
            <v>17040</v>
          </cell>
          <cell r="Y860">
            <v>8425</v>
          </cell>
          <cell r="Z860">
            <v>0.62187499999999996</v>
          </cell>
          <cell r="AA860">
            <v>0.56737588652482196</v>
          </cell>
          <cell r="AB860">
            <v>7082</v>
          </cell>
          <cell r="AC860">
            <v>47115.569948186501</v>
          </cell>
          <cell r="AD860">
            <v>1085</v>
          </cell>
          <cell r="AE860">
            <v>1135</v>
          </cell>
          <cell r="AF860">
            <v>20056</v>
          </cell>
          <cell r="AG860">
            <v>0.23720000999999999</v>
          </cell>
          <cell r="AH860">
            <v>38600</v>
          </cell>
          <cell r="AJ860">
            <v>46080851</v>
          </cell>
          <cell r="AK860">
            <v>19736356</v>
          </cell>
          <cell r="AL860">
            <v>4.2692116000000004E-3</v>
          </cell>
          <cell r="AM860">
            <v>3.5911601000000001E-2</v>
          </cell>
          <cell r="AN860">
            <v>1.3561024E-2</v>
          </cell>
          <cell r="AO860">
            <v>4.4450025999999997E-2</v>
          </cell>
          <cell r="AP860">
            <v>6.4102563999999997</v>
          </cell>
          <cell r="AQ860">
            <v>24.786325000000001</v>
          </cell>
          <cell r="AR860">
            <v>11.253560999999999</v>
          </cell>
          <cell r="AS860">
            <v>4.7008548000000001</v>
          </cell>
          <cell r="AT860">
            <v>10.96866</v>
          </cell>
          <cell r="AU860">
            <v>8.1196575000000006</v>
          </cell>
          <cell r="AV860">
            <v>33.760685000000002</v>
          </cell>
          <cell r="AW860">
            <v>0</v>
          </cell>
        </row>
        <row r="861">
          <cell r="A861">
            <v>2075</v>
          </cell>
          <cell r="B861" t="str">
            <v>Harford Community College</v>
          </cell>
          <cell r="C861">
            <v>3</v>
          </cell>
          <cell r="D861" t="str">
            <v>MD</v>
          </cell>
          <cell r="E861">
            <v>24</v>
          </cell>
          <cell r="F861">
            <v>11302</v>
          </cell>
          <cell r="G861" t="str">
            <v>Baltimore</v>
          </cell>
          <cell r="H861">
            <v>24025</v>
          </cell>
          <cell r="I861" t="str">
            <v>Harford</v>
          </cell>
          <cell r="J861">
            <v>21015</v>
          </cell>
          <cell r="K861">
            <v>9</v>
          </cell>
          <cell r="L861" t="str">
            <v>Two-year (public and private not-for-profit)</v>
          </cell>
          <cell r="M861">
            <v>1</v>
          </cell>
          <cell r="N861">
            <v>2</v>
          </cell>
          <cell r="O861">
            <v>1</v>
          </cell>
          <cell r="P861">
            <v>999</v>
          </cell>
          <cell r="Q861">
            <v>1533.0835</v>
          </cell>
          <cell r="R861">
            <v>2601.7932000000001</v>
          </cell>
          <cell r="S861">
            <v>0</v>
          </cell>
          <cell r="T861">
            <v>0</v>
          </cell>
          <cell r="U861">
            <v>0</v>
          </cell>
          <cell r="V861">
            <v>6992</v>
          </cell>
          <cell r="W861">
            <v>4821</v>
          </cell>
          <cell r="X861">
            <v>5083</v>
          </cell>
          <cell r="Y861">
            <v>3072</v>
          </cell>
          <cell r="Z861">
            <v>0.18697674418604601</v>
          </cell>
          <cell r="AA861">
            <v>0.16666666666666599</v>
          </cell>
          <cell r="AB861">
            <v>6199</v>
          </cell>
          <cell r="AC861">
            <v>57356.613333333298</v>
          </cell>
          <cell r="AF861">
            <v>3176</v>
          </cell>
          <cell r="AH861">
            <v>34100</v>
          </cell>
          <cell r="AI861">
            <v>728.64594</v>
          </cell>
          <cell r="AJ861">
            <v>17724623</v>
          </cell>
          <cell r="AK861">
            <v>10033003</v>
          </cell>
          <cell r="AL861">
            <v>2.0535158000000001E-2</v>
          </cell>
          <cell r="AM861">
            <v>9.4171329999999998E-2</v>
          </cell>
          <cell r="AN861">
            <v>2.2816842E-2</v>
          </cell>
          <cell r="AO861">
            <v>1.0371292E-3</v>
          </cell>
          <cell r="AP861">
            <v>0</v>
          </cell>
          <cell r="AQ861">
            <v>22.510822000000001</v>
          </cell>
          <cell r="AR861">
            <v>17.532467</v>
          </cell>
          <cell r="AS861">
            <v>35.930737000000001</v>
          </cell>
          <cell r="AT861">
            <v>11.471861000000001</v>
          </cell>
          <cell r="AU861">
            <v>7.3593073000000002</v>
          </cell>
          <cell r="AV861">
            <v>3.6796536</v>
          </cell>
          <cell r="AW861">
            <v>1.5151515</v>
          </cell>
        </row>
        <row r="862">
          <cell r="A862">
            <v>3961</v>
          </cell>
          <cell r="B862" t="str">
            <v>Harper College</v>
          </cell>
          <cell r="C862">
            <v>2</v>
          </cell>
          <cell r="D862" t="str">
            <v>IL</v>
          </cell>
          <cell r="E862">
            <v>17</v>
          </cell>
          <cell r="F862">
            <v>24300</v>
          </cell>
          <cell r="G862" t="str">
            <v>Chicago</v>
          </cell>
          <cell r="H862">
            <v>17031</v>
          </cell>
          <cell r="I862" t="str">
            <v>Cook</v>
          </cell>
          <cell r="J862">
            <v>60067</v>
          </cell>
          <cell r="K862">
            <v>9</v>
          </cell>
          <cell r="L862" t="str">
            <v>Two-year (public and private not-for-profit)</v>
          </cell>
          <cell r="M862">
            <v>1</v>
          </cell>
          <cell r="N862">
            <v>2</v>
          </cell>
          <cell r="O862">
            <v>1</v>
          </cell>
          <cell r="P862">
            <v>999</v>
          </cell>
          <cell r="Q862">
            <v>1473.5083999999999</v>
          </cell>
          <cell r="R862">
            <v>3412.4841000000001</v>
          </cell>
          <cell r="S862">
            <v>0</v>
          </cell>
          <cell r="T862">
            <v>0</v>
          </cell>
          <cell r="U862">
            <v>0</v>
          </cell>
          <cell r="V862">
            <v>14830</v>
          </cell>
          <cell r="W862">
            <v>15021</v>
          </cell>
          <cell r="X862">
            <v>9270</v>
          </cell>
          <cell r="Y862">
            <v>5242</v>
          </cell>
          <cell r="Z862">
            <v>0.24122236671001299</v>
          </cell>
          <cell r="AA862">
            <v>0.188243064729194</v>
          </cell>
          <cell r="AB862">
            <v>8731</v>
          </cell>
          <cell r="AC862">
            <v>60940.650273223997</v>
          </cell>
          <cell r="AF862">
            <v>7127</v>
          </cell>
          <cell r="AH862">
            <v>34600</v>
          </cell>
          <cell r="AJ862">
            <v>47297646</v>
          </cell>
          <cell r="AK862">
            <v>23066592</v>
          </cell>
          <cell r="AL862">
            <v>0.13614272999999999</v>
          </cell>
          <cell r="AM862">
            <v>3.0756940999999999E-2</v>
          </cell>
          <cell r="AN862">
            <v>0.15045602999999999</v>
          </cell>
          <cell r="AO862">
            <v>5.1927301E-3</v>
          </cell>
          <cell r="AP862">
            <v>0</v>
          </cell>
          <cell r="AQ862">
            <v>21.412963999999999</v>
          </cell>
          <cell r="AR862">
            <v>14.712308999999999</v>
          </cell>
          <cell r="AS862">
            <v>44.719593000000003</v>
          </cell>
          <cell r="AT862">
            <v>4.5884923999999998</v>
          </cell>
          <cell r="AU862">
            <v>4.2243260999999999</v>
          </cell>
          <cell r="AV862">
            <v>4.005827</v>
          </cell>
          <cell r="AW862">
            <v>6.3364891999999999</v>
          </cell>
        </row>
        <row r="863">
          <cell r="A863">
            <v>20552</v>
          </cell>
          <cell r="B863" t="str">
            <v>Harrington College Of Design</v>
          </cell>
          <cell r="C863">
            <v>2</v>
          </cell>
          <cell r="D863" t="str">
            <v>IL</v>
          </cell>
          <cell r="E863">
            <v>17</v>
          </cell>
          <cell r="F863">
            <v>24300</v>
          </cell>
          <cell r="G863" t="str">
            <v>Chicago</v>
          </cell>
          <cell r="H863">
            <v>17031</v>
          </cell>
          <cell r="I863" t="str">
            <v>Cook</v>
          </cell>
          <cell r="J863">
            <v>60606</v>
          </cell>
          <cell r="K863">
            <v>10</v>
          </cell>
          <cell r="L863" t="str">
            <v>Four-year for-profit</v>
          </cell>
          <cell r="M863">
            <v>3</v>
          </cell>
          <cell r="N863">
            <v>1</v>
          </cell>
          <cell r="O863">
            <v>0</v>
          </cell>
          <cell r="P863">
            <v>999</v>
          </cell>
          <cell r="Q863">
            <v>3285.2460999999998</v>
          </cell>
          <cell r="R863">
            <v>4499.9242999999997</v>
          </cell>
          <cell r="S863">
            <v>0</v>
          </cell>
          <cell r="T863">
            <v>0</v>
          </cell>
          <cell r="U863">
            <v>0</v>
          </cell>
          <cell r="V863">
            <v>381</v>
          </cell>
          <cell r="W863">
            <v>646</v>
          </cell>
          <cell r="X863">
            <v>18357</v>
          </cell>
          <cell r="Y863">
            <v>12102</v>
          </cell>
          <cell r="Z863">
            <v>0.323943661971831</v>
          </cell>
          <cell r="AB863">
            <v>6172</v>
          </cell>
          <cell r="AC863">
            <v>42955.5</v>
          </cell>
          <cell r="AF863">
            <v>21654</v>
          </cell>
          <cell r="AH863">
            <v>35000</v>
          </cell>
          <cell r="AJ863">
            <v>2996122</v>
          </cell>
          <cell r="AK863">
            <v>1361763</v>
          </cell>
          <cell r="AL863">
            <v>6.1919503000000001E-2</v>
          </cell>
          <cell r="AM863">
            <v>9.5975235000000006E-2</v>
          </cell>
          <cell r="AN863">
            <v>7.5851396000000001E-2</v>
          </cell>
          <cell r="AO863">
            <v>3.0959751E-3</v>
          </cell>
          <cell r="AP863">
            <v>100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</row>
        <row r="864">
          <cell r="A864">
            <v>2466</v>
          </cell>
          <cell r="B864" t="str">
            <v>Harris - Stowe State University</v>
          </cell>
          <cell r="C864">
            <v>2</v>
          </cell>
          <cell r="D864" t="str">
            <v>MO</v>
          </cell>
          <cell r="E864">
            <v>29</v>
          </cell>
          <cell r="F864">
            <v>24701</v>
          </cell>
          <cell r="G864" t="str">
            <v>St. Louis</v>
          </cell>
          <cell r="H864">
            <v>29510</v>
          </cell>
          <cell r="I864" t="str">
            <v>St Louis City</v>
          </cell>
          <cell r="J864">
            <v>63103</v>
          </cell>
          <cell r="K864">
            <v>7</v>
          </cell>
          <cell r="L864" t="str">
            <v>Nonselective four-year public</v>
          </cell>
          <cell r="M864">
            <v>1</v>
          </cell>
          <cell r="N864">
            <v>1</v>
          </cell>
          <cell r="O864">
            <v>1</v>
          </cell>
          <cell r="P864">
            <v>9</v>
          </cell>
          <cell r="Q864">
            <v>3066.1565000000001</v>
          </cell>
          <cell r="R864">
            <v>4395.0337</v>
          </cell>
          <cell r="S864">
            <v>0</v>
          </cell>
          <cell r="T864">
            <v>1</v>
          </cell>
          <cell r="U864">
            <v>0</v>
          </cell>
          <cell r="V864">
            <v>1298</v>
          </cell>
          <cell r="W864">
            <v>1835</v>
          </cell>
          <cell r="X864">
            <v>5220</v>
          </cell>
          <cell r="Z864">
            <v>0.10372340425531899</v>
          </cell>
          <cell r="AA864">
            <v>0.180722891566265</v>
          </cell>
          <cell r="AB864">
            <v>5346</v>
          </cell>
          <cell r="AC864">
            <v>42240.524590163899</v>
          </cell>
          <cell r="AF864">
            <v>9819</v>
          </cell>
          <cell r="AH864">
            <v>27900</v>
          </cell>
          <cell r="AI864">
            <v>432.64197000000001</v>
          </cell>
          <cell r="AJ864">
            <v>7889960</v>
          </cell>
          <cell r="AK864">
            <v>5998108</v>
          </cell>
          <cell r="AL864">
            <v>2.7247956000000001E-3</v>
          </cell>
          <cell r="AM864">
            <v>0.76784741999999995</v>
          </cell>
          <cell r="AN864">
            <v>5.4495912000000002E-3</v>
          </cell>
          <cell r="AO864">
            <v>2.8882833E-2</v>
          </cell>
          <cell r="AP864">
            <v>0</v>
          </cell>
          <cell r="AQ864">
            <v>24.460432000000001</v>
          </cell>
          <cell r="AR864">
            <v>0.71942448999999997</v>
          </cell>
          <cell r="AS864">
            <v>0</v>
          </cell>
          <cell r="AT864">
            <v>2.8776978999999998</v>
          </cell>
          <cell r="AU864">
            <v>0</v>
          </cell>
          <cell r="AV864">
            <v>71.942443999999995</v>
          </cell>
          <cell r="AW864">
            <v>0</v>
          </cell>
        </row>
        <row r="865">
          <cell r="A865">
            <v>3273</v>
          </cell>
          <cell r="B865" t="str">
            <v>Harrisburg Area Community College</v>
          </cell>
          <cell r="C865">
            <v>1</v>
          </cell>
          <cell r="D865" t="str">
            <v>PA</v>
          </cell>
          <cell r="E865">
            <v>42</v>
          </cell>
          <cell r="F865">
            <v>19200</v>
          </cell>
          <cell r="G865" t="str">
            <v>Harrisburg</v>
          </cell>
          <cell r="H865">
            <v>42043</v>
          </cell>
          <cell r="I865" t="str">
            <v>Dauphin</v>
          </cell>
          <cell r="J865">
            <v>17110</v>
          </cell>
          <cell r="K865">
            <v>9</v>
          </cell>
          <cell r="L865" t="str">
            <v>Two-year (public and private not-for-profit)</v>
          </cell>
          <cell r="M865">
            <v>1</v>
          </cell>
          <cell r="N865">
            <v>2</v>
          </cell>
          <cell r="O865">
            <v>1</v>
          </cell>
          <cell r="P865">
            <v>999</v>
          </cell>
          <cell r="Q865">
            <v>3760.9863</v>
          </cell>
          <cell r="R865">
            <v>3105.145</v>
          </cell>
          <cell r="S865">
            <v>0</v>
          </cell>
          <cell r="T865">
            <v>0</v>
          </cell>
          <cell r="U865">
            <v>0</v>
          </cell>
          <cell r="V865">
            <v>20780</v>
          </cell>
          <cell r="W865">
            <v>7572</v>
          </cell>
          <cell r="X865">
            <v>7440</v>
          </cell>
          <cell r="Y865">
            <v>4200</v>
          </cell>
          <cell r="Z865">
            <v>0.109324758842443</v>
          </cell>
          <cell r="AA865">
            <v>0.17312448474855699</v>
          </cell>
          <cell r="AB865">
            <v>6848</v>
          </cell>
          <cell r="AC865">
            <v>51778.1675675675</v>
          </cell>
          <cell r="AF865">
            <v>9212</v>
          </cell>
          <cell r="AH865">
            <v>34000</v>
          </cell>
          <cell r="AI865">
            <v>3218.1581999999999</v>
          </cell>
          <cell r="AJ865">
            <v>73612243</v>
          </cell>
          <cell r="AK865">
            <v>30767336</v>
          </cell>
          <cell r="AL865">
            <v>3.3676703000000002E-2</v>
          </cell>
          <cell r="AM865">
            <v>8.8748015E-2</v>
          </cell>
          <cell r="AN865">
            <v>2.1658743000000001E-2</v>
          </cell>
          <cell r="AO865">
            <v>1.2282092E-2</v>
          </cell>
          <cell r="AP865">
            <v>6.9090910000000001</v>
          </cell>
          <cell r="AQ865">
            <v>29.181818</v>
          </cell>
          <cell r="AR865">
            <v>15.454545</v>
          </cell>
          <cell r="AS865">
            <v>5.8181820000000002</v>
          </cell>
          <cell r="AT865">
            <v>14.090909</v>
          </cell>
          <cell r="AU865">
            <v>12.363636</v>
          </cell>
          <cell r="AV865">
            <v>12.727273</v>
          </cell>
          <cell r="AW865">
            <v>3.4545455</v>
          </cell>
        </row>
        <row r="866">
          <cell r="A866">
            <v>126</v>
          </cell>
          <cell r="B866" t="str">
            <v>Harrison College</v>
          </cell>
          <cell r="C866">
            <v>2</v>
          </cell>
          <cell r="D866" t="str">
            <v>IN</v>
          </cell>
          <cell r="E866">
            <v>18</v>
          </cell>
          <cell r="F866">
            <v>14200</v>
          </cell>
          <cell r="G866" t="str">
            <v>Indianapolis</v>
          </cell>
          <cell r="H866">
            <v>18097</v>
          </cell>
          <cell r="I866" t="str">
            <v>Marion</v>
          </cell>
          <cell r="J866">
            <v>46204</v>
          </cell>
          <cell r="K866">
            <v>10</v>
          </cell>
          <cell r="L866" t="str">
            <v>Four-year for-profit</v>
          </cell>
          <cell r="M866">
            <v>3</v>
          </cell>
          <cell r="N866">
            <v>1</v>
          </cell>
          <cell r="O866">
            <v>0</v>
          </cell>
          <cell r="P866">
            <v>999</v>
          </cell>
          <cell r="Q866">
            <v>1405.7697000000001</v>
          </cell>
          <cell r="R866">
            <v>3671.3706000000002</v>
          </cell>
          <cell r="S866">
            <v>1</v>
          </cell>
          <cell r="T866">
            <v>0</v>
          </cell>
          <cell r="U866">
            <v>0</v>
          </cell>
          <cell r="V866">
            <v>4173</v>
          </cell>
          <cell r="W866">
            <v>634</v>
          </cell>
          <cell r="X866">
            <v>17025</v>
          </cell>
          <cell r="Y866">
            <v>8700</v>
          </cell>
          <cell r="AA866">
            <v>0.30588235294117599</v>
          </cell>
          <cell r="AB866">
            <v>4144.5937999999996</v>
          </cell>
          <cell r="AC866">
            <v>32936.4545454545</v>
          </cell>
          <cell r="AF866">
            <v>18361.565999999999</v>
          </cell>
          <cell r="AG866">
            <v>0</v>
          </cell>
          <cell r="AH866">
            <v>24700</v>
          </cell>
          <cell r="AJ866">
            <v>17417763.4531512</v>
          </cell>
          <cell r="AK866">
            <v>911388</v>
          </cell>
          <cell r="AL866">
            <v>2.5236594000000001E-2</v>
          </cell>
          <cell r="AM866">
            <v>0.38170346999999999</v>
          </cell>
          <cell r="AN866">
            <v>1.4195584000000001E-2</v>
          </cell>
          <cell r="AO866">
            <v>0</v>
          </cell>
          <cell r="AP866">
            <v>0</v>
          </cell>
          <cell r="AQ866">
            <v>85.483870999999994</v>
          </cell>
          <cell r="AR866">
            <v>0</v>
          </cell>
          <cell r="AS866">
            <v>0</v>
          </cell>
          <cell r="AT866">
            <v>0</v>
          </cell>
          <cell r="AU866">
            <v>14.516128999999999</v>
          </cell>
          <cell r="AV866">
            <v>0</v>
          </cell>
          <cell r="AW866">
            <v>0</v>
          </cell>
        </row>
        <row r="867">
          <cell r="A867">
            <v>1209</v>
          </cell>
          <cell r="B867" t="str">
            <v>Hartnell Community College</v>
          </cell>
          <cell r="C867">
            <v>4</v>
          </cell>
          <cell r="D867" t="str">
            <v>CA</v>
          </cell>
          <cell r="E867">
            <v>6</v>
          </cell>
          <cell r="F867">
            <v>37500</v>
          </cell>
          <cell r="G867" t="str">
            <v>San Jose</v>
          </cell>
          <cell r="H867">
            <v>6053</v>
          </cell>
          <cell r="I867" t="str">
            <v>Monterey</v>
          </cell>
          <cell r="J867">
            <v>93901</v>
          </cell>
          <cell r="K867">
            <v>9</v>
          </cell>
          <cell r="L867" t="str">
            <v>Two-year (public and private not-for-profit)</v>
          </cell>
          <cell r="M867">
            <v>1</v>
          </cell>
          <cell r="N867">
            <v>2</v>
          </cell>
          <cell r="O867">
            <v>1</v>
          </cell>
          <cell r="P867">
            <v>999</v>
          </cell>
          <cell r="Q867">
            <v>1656.0332000000001</v>
          </cell>
          <cell r="R867">
            <v>2412.9542999999999</v>
          </cell>
          <cell r="S867">
            <v>0</v>
          </cell>
          <cell r="T867">
            <v>0</v>
          </cell>
          <cell r="U867">
            <v>0</v>
          </cell>
          <cell r="V867">
            <v>9439</v>
          </cell>
          <cell r="W867">
            <v>7757</v>
          </cell>
          <cell r="X867">
            <v>1400</v>
          </cell>
          <cell r="Y867">
            <v>338</v>
          </cell>
          <cell r="Z867">
            <v>0.22511485451761101</v>
          </cell>
          <cell r="AA867">
            <v>0.44067796610169402</v>
          </cell>
          <cell r="AB867">
            <v>8459</v>
          </cell>
          <cell r="AC867">
            <v>59655.8035714285</v>
          </cell>
          <cell r="AF867">
            <v>8661</v>
          </cell>
          <cell r="AH867">
            <v>29500</v>
          </cell>
          <cell r="AI867">
            <v>367.44632000000001</v>
          </cell>
          <cell r="AJ867">
            <v>20478209</v>
          </cell>
          <cell r="AK867">
            <v>15609771</v>
          </cell>
          <cell r="AL867">
            <v>8.9854322E-2</v>
          </cell>
          <cell r="AM867">
            <v>3.1326543999999998E-2</v>
          </cell>
          <cell r="AN867">
            <v>0.52868378000000005</v>
          </cell>
          <cell r="AO867">
            <v>6.9614541999999998E-3</v>
          </cell>
          <cell r="AP867">
            <v>5.0089445000000001</v>
          </cell>
          <cell r="AQ867">
            <v>10.912343999999999</v>
          </cell>
          <cell r="AR867">
            <v>9.3023252000000003</v>
          </cell>
          <cell r="AS867">
            <v>48.837207999999997</v>
          </cell>
          <cell r="AT867">
            <v>7.8711986999999999</v>
          </cell>
          <cell r="AU867">
            <v>10.375671000000001</v>
          </cell>
          <cell r="AV867">
            <v>3.3989267000000001</v>
          </cell>
          <cell r="AW867">
            <v>4.2933811999999998</v>
          </cell>
        </row>
        <row r="868">
          <cell r="A868">
            <v>2729</v>
          </cell>
          <cell r="B868" t="str">
            <v>Hartwick College</v>
          </cell>
          <cell r="C868">
            <v>1</v>
          </cell>
          <cell r="D868" t="str">
            <v>NY</v>
          </cell>
          <cell r="E868">
            <v>36</v>
          </cell>
          <cell r="F868">
            <v>17800</v>
          </cell>
          <cell r="G868" t="str">
            <v>Oneonta</v>
          </cell>
          <cell r="H868">
            <v>36077</v>
          </cell>
          <cell r="I868" t="str">
            <v>Otsego</v>
          </cell>
          <cell r="J868">
            <v>13820</v>
          </cell>
          <cell r="K868">
            <v>6</v>
          </cell>
          <cell r="L868" t="str">
            <v>Selective private</v>
          </cell>
          <cell r="M868">
            <v>2</v>
          </cell>
          <cell r="N868">
            <v>1</v>
          </cell>
          <cell r="O868">
            <v>0</v>
          </cell>
          <cell r="P868">
            <v>4</v>
          </cell>
          <cell r="Q868">
            <v>12136.63</v>
          </cell>
          <cell r="R868">
            <v>10630.813</v>
          </cell>
          <cell r="S868">
            <v>0</v>
          </cell>
          <cell r="T868">
            <v>0</v>
          </cell>
          <cell r="U868">
            <v>0</v>
          </cell>
          <cell r="V868">
            <v>1618</v>
          </cell>
          <cell r="W868">
            <v>1431</v>
          </cell>
          <cell r="X868">
            <v>40070</v>
          </cell>
          <cell r="Y868">
            <v>25085</v>
          </cell>
          <cell r="Z868">
            <v>0.57079646017699104</v>
          </cell>
          <cell r="AA868">
            <v>0.57676348547717804</v>
          </cell>
          <cell r="AB868">
            <v>8002</v>
          </cell>
          <cell r="AC868">
            <v>50472.028571428498</v>
          </cell>
          <cell r="AE868">
            <v>1115</v>
          </cell>
          <cell r="AF868">
            <v>19969</v>
          </cell>
          <cell r="AG868">
            <v>0.15759999999999999</v>
          </cell>
          <cell r="AH868">
            <v>46100</v>
          </cell>
          <cell r="AJ868">
            <v>15542116</v>
          </cell>
          <cell r="AK868">
            <v>13273548</v>
          </cell>
          <cell r="AL868">
            <v>6.9881203000000001E-3</v>
          </cell>
          <cell r="AM868">
            <v>3.3542976000000002E-2</v>
          </cell>
          <cell r="AN868">
            <v>2.6554856000000002E-2</v>
          </cell>
          <cell r="AO868">
            <v>4.2627532000000003E-2</v>
          </cell>
          <cell r="AP868">
            <v>19.727889999999999</v>
          </cell>
          <cell r="AQ868">
            <v>18.02721</v>
          </cell>
          <cell r="AR868">
            <v>6.4625849999999998</v>
          </cell>
          <cell r="AS868">
            <v>0.34013605000000002</v>
          </cell>
          <cell r="AT868">
            <v>0</v>
          </cell>
          <cell r="AU868">
            <v>17.346938999999999</v>
          </cell>
          <cell r="AV868">
            <v>38.095238000000002</v>
          </cell>
          <cell r="AW868">
            <v>0</v>
          </cell>
        </row>
        <row r="869">
          <cell r="A869">
            <v>129</v>
          </cell>
          <cell r="B869" t="str">
            <v>Harvard University</v>
          </cell>
          <cell r="C869">
            <v>1</v>
          </cell>
          <cell r="D869" t="str">
            <v>MA</v>
          </cell>
          <cell r="E869">
            <v>25</v>
          </cell>
          <cell r="F869">
            <v>20500</v>
          </cell>
          <cell r="G869" t="str">
            <v>Boston</v>
          </cell>
          <cell r="H869">
            <v>25017</v>
          </cell>
          <cell r="I869" t="str">
            <v>Middlesex</v>
          </cell>
          <cell r="J869">
            <v>2138</v>
          </cell>
          <cell r="K869">
            <v>1</v>
          </cell>
          <cell r="L869" t="str">
            <v>Ivy Plus</v>
          </cell>
          <cell r="M869">
            <v>2</v>
          </cell>
          <cell r="N869">
            <v>1</v>
          </cell>
          <cell r="O869">
            <v>0</v>
          </cell>
          <cell r="P869">
            <v>1</v>
          </cell>
          <cell r="Q869">
            <v>21026.969000000001</v>
          </cell>
          <cell r="R869">
            <v>34848.565999999999</v>
          </cell>
          <cell r="S869">
            <v>0</v>
          </cell>
          <cell r="T869">
            <v>0</v>
          </cell>
          <cell r="U869">
            <v>0</v>
          </cell>
          <cell r="V869">
            <v>10534</v>
          </cell>
          <cell r="W869">
            <v>24279</v>
          </cell>
          <cell r="X869">
            <v>43938</v>
          </cell>
          <cell r="Y869">
            <v>25128</v>
          </cell>
          <cell r="Z869">
            <v>0.97465298732649297</v>
          </cell>
          <cell r="AA869">
            <v>0.97703289882060795</v>
          </cell>
          <cell r="AB869">
            <v>17861</v>
          </cell>
          <cell r="AC869">
            <v>116117.367032967</v>
          </cell>
          <cell r="AD869">
            <v>1505</v>
          </cell>
          <cell r="AE869">
            <v>1485</v>
          </cell>
          <cell r="AF869">
            <v>3897</v>
          </cell>
          <cell r="AG869">
            <v>0.94160001999999998</v>
          </cell>
          <cell r="AH869">
            <v>87200</v>
          </cell>
          <cell r="AJ869">
            <v>945196000</v>
          </cell>
          <cell r="AK869">
            <v>464741504</v>
          </cell>
          <cell r="AL869">
            <v>0.14214893000000001</v>
          </cell>
          <cell r="AM869">
            <v>7.0720359999999996E-2</v>
          </cell>
          <cell r="AN869">
            <v>6.5459325999999998E-2</v>
          </cell>
          <cell r="AO869">
            <v>4.7248076999999999E-2</v>
          </cell>
          <cell r="AP869">
            <v>16.176469999999998</v>
          </cell>
          <cell r="AQ869">
            <v>0</v>
          </cell>
          <cell r="AR869">
            <v>0</v>
          </cell>
          <cell r="AS869">
            <v>11.165577000000001</v>
          </cell>
          <cell r="AT869">
            <v>0</v>
          </cell>
          <cell r="AU869">
            <v>24.56427</v>
          </cell>
          <cell r="AV869">
            <v>48.093680999999997</v>
          </cell>
          <cell r="AW869">
            <v>0</v>
          </cell>
        </row>
        <row r="870">
          <cell r="A870">
            <v>1171</v>
          </cell>
          <cell r="B870" t="str">
            <v>Harvey Mudd College</v>
          </cell>
          <cell r="C870">
            <v>4</v>
          </cell>
          <cell r="D870" t="str">
            <v>CA</v>
          </cell>
          <cell r="E870">
            <v>6</v>
          </cell>
          <cell r="F870">
            <v>38300</v>
          </cell>
          <cell r="G870" t="str">
            <v>Los Angeles</v>
          </cell>
          <cell r="H870">
            <v>6037</v>
          </cell>
          <cell r="I870" t="str">
            <v>Los Angeles</v>
          </cell>
          <cell r="J870">
            <v>91711</v>
          </cell>
          <cell r="K870">
            <v>2</v>
          </cell>
          <cell r="L870" t="str">
            <v>Other elite schools (public and private)</v>
          </cell>
          <cell r="M870">
            <v>2</v>
          </cell>
          <cell r="N870">
            <v>1</v>
          </cell>
          <cell r="O870">
            <v>0</v>
          </cell>
          <cell r="P870">
            <v>1</v>
          </cell>
          <cell r="Q870">
            <v>17512.506000000001</v>
          </cell>
          <cell r="R870">
            <v>25586.388999999999</v>
          </cell>
          <cell r="S870">
            <v>0</v>
          </cell>
          <cell r="T870">
            <v>0</v>
          </cell>
          <cell r="U870">
            <v>0</v>
          </cell>
          <cell r="V870">
            <v>807</v>
          </cell>
          <cell r="W870">
            <v>719</v>
          </cell>
          <cell r="X870">
            <v>48594</v>
          </cell>
          <cell r="Y870">
            <v>23187</v>
          </cell>
          <cell r="Z870">
            <v>0.90816326530612201</v>
          </cell>
          <cell r="AA870">
            <v>0.8</v>
          </cell>
          <cell r="AB870">
            <v>12450</v>
          </cell>
          <cell r="AC870">
            <v>79932.467532467504</v>
          </cell>
          <cell r="AD870">
            <v>1494</v>
          </cell>
          <cell r="AE870">
            <v>1465</v>
          </cell>
          <cell r="AF870">
            <v>7080</v>
          </cell>
          <cell r="AG870">
            <v>0.81830000999999997</v>
          </cell>
          <cell r="AH870">
            <v>78600</v>
          </cell>
          <cell r="AJ870">
            <v>19199729</v>
          </cell>
          <cell r="AK870">
            <v>10779520</v>
          </cell>
          <cell r="AL870">
            <v>0.21059971999999999</v>
          </cell>
          <cell r="AM870">
            <v>4.1841003000000002E-3</v>
          </cell>
          <cell r="AN870">
            <v>4.0446304000000002E-2</v>
          </cell>
          <cell r="AO870">
            <v>3.4867503000000001E-2</v>
          </cell>
          <cell r="AP870">
            <v>0</v>
          </cell>
          <cell r="AQ870">
            <v>0</v>
          </cell>
          <cell r="AR870">
            <v>0</v>
          </cell>
          <cell r="AS870">
            <v>6.4285712000000004</v>
          </cell>
          <cell r="AT870">
            <v>0</v>
          </cell>
          <cell r="AU870">
            <v>93.571426000000002</v>
          </cell>
          <cell r="AV870">
            <v>0</v>
          </cell>
          <cell r="AW870">
            <v>0</v>
          </cell>
        </row>
        <row r="871">
          <cell r="A871">
            <v>2548</v>
          </cell>
          <cell r="B871" t="str">
            <v>Hastings College</v>
          </cell>
          <cell r="C871">
            <v>2</v>
          </cell>
          <cell r="D871" t="str">
            <v>NE</v>
          </cell>
          <cell r="E871">
            <v>31</v>
          </cell>
          <cell r="F871">
            <v>27901</v>
          </cell>
          <cell r="G871" t="str">
            <v>Hastings</v>
          </cell>
          <cell r="H871">
            <v>31001</v>
          </cell>
          <cell r="I871" t="str">
            <v>Adams</v>
          </cell>
          <cell r="J871">
            <v>68901</v>
          </cell>
          <cell r="K871">
            <v>6</v>
          </cell>
          <cell r="L871" t="str">
            <v>Selective private</v>
          </cell>
          <cell r="M871">
            <v>2</v>
          </cell>
          <cell r="N871">
            <v>1</v>
          </cell>
          <cell r="O871">
            <v>0</v>
          </cell>
          <cell r="P871">
            <v>4</v>
          </cell>
          <cell r="Q871">
            <v>5060.7479999999996</v>
          </cell>
          <cell r="R871">
            <v>7460.5141999999996</v>
          </cell>
          <cell r="S871">
            <v>0</v>
          </cell>
          <cell r="T871">
            <v>0</v>
          </cell>
          <cell r="U871">
            <v>0</v>
          </cell>
          <cell r="V871">
            <v>1118</v>
          </cell>
          <cell r="W871">
            <v>1130</v>
          </cell>
          <cell r="X871">
            <v>26280</v>
          </cell>
          <cell r="Y871">
            <v>12916</v>
          </cell>
          <cell r="Z871">
            <v>0.57615894039735005</v>
          </cell>
          <cell r="AA871">
            <v>0.64885496183206104</v>
          </cell>
          <cell r="AB871">
            <v>6292</v>
          </cell>
          <cell r="AC871">
            <v>44965.136986301302</v>
          </cell>
          <cell r="AD871">
            <v>1015</v>
          </cell>
          <cell r="AE871">
            <v>1070</v>
          </cell>
          <cell r="AF871">
            <v>16773</v>
          </cell>
          <cell r="AG871">
            <v>0.26359999000000001</v>
          </cell>
          <cell r="AH871">
            <v>40400</v>
          </cell>
          <cell r="AJ871">
            <v>8361812</v>
          </cell>
          <cell r="AK871">
            <v>5694597</v>
          </cell>
          <cell r="AL871">
            <v>5.5045872000000001E-3</v>
          </cell>
          <cell r="AM871">
            <v>1.1009174E-2</v>
          </cell>
          <cell r="AN871">
            <v>1.7431192000000002E-2</v>
          </cell>
          <cell r="AO871">
            <v>1.1009174E-2</v>
          </cell>
          <cell r="AP871">
            <v>16.299558999999999</v>
          </cell>
          <cell r="AQ871">
            <v>14.537445</v>
          </cell>
          <cell r="AR871">
            <v>4.8458151999999997</v>
          </cell>
          <cell r="AS871">
            <v>3.5242290000000001</v>
          </cell>
          <cell r="AT871">
            <v>0</v>
          </cell>
          <cell r="AU871">
            <v>14.096916</v>
          </cell>
          <cell r="AV871">
            <v>46.696036999999997</v>
          </cell>
          <cell r="AW871">
            <v>0</v>
          </cell>
        </row>
        <row r="872">
          <cell r="A872">
            <v>3274</v>
          </cell>
          <cell r="B872" t="str">
            <v>Haverford College</v>
          </cell>
          <cell r="C872">
            <v>1</v>
          </cell>
          <cell r="D872" t="str">
            <v>PA</v>
          </cell>
          <cell r="E872">
            <v>42</v>
          </cell>
          <cell r="F872">
            <v>19700</v>
          </cell>
          <cell r="G872" t="str">
            <v>Philadelphia</v>
          </cell>
          <cell r="H872">
            <v>42091</v>
          </cell>
          <cell r="I872" t="str">
            <v>Montgomery</v>
          </cell>
          <cell r="J872">
            <v>19041</v>
          </cell>
          <cell r="K872">
            <v>2</v>
          </cell>
          <cell r="L872" t="str">
            <v>Other elite schools (public and private)</v>
          </cell>
          <cell r="M872">
            <v>2</v>
          </cell>
          <cell r="N872">
            <v>1</v>
          </cell>
          <cell r="O872">
            <v>0</v>
          </cell>
          <cell r="P872">
            <v>1</v>
          </cell>
          <cell r="Q872">
            <v>13739.710999999999</v>
          </cell>
          <cell r="R872">
            <v>23790.914000000001</v>
          </cell>
          <cell r="S872">
            <v>0</v>
          </cell>
          <cell r="T872">
            <v>0</v>
          </cell>
          <cell r="U872">
            <v>0</v>
          </cell>
          <cell r="V872">
            <v>1187</v>
          </cell>
          <cell r="W872">
            <v>1135</v>
          </cell>
          <cell r="X872">
            <v>47214</v>
          </cell>
          <cell r="Y872">
            <v>24940</v>
          </cell>
          <cell r="Z872">
            <v>0.93333333333333302</v>
          </cell>
          <cell r="AA872">
            <v>0.91373801916932895</v>
          </cell>
          <cell r="AB872">
            <v>10341</v>
          </cell>
          <cell r="AC872">
            <v>69444.650485436898</v>
          </cell>
          <cell r="AD872">
            <v>1410</v>
          </cell>
          <cell r="AE872">
            <v>1365</v>
          </cell>
          <cell r="AF872">
            <v>5685</v>
          </cell>
          <cell r="AG872">
            <v>0.7651</v>
          </cell>
          <cell r="AH872">
            <v>55600</v>
          </cell>
          <cell r="AJ872">
            <v>28154451</v>
          </cell>
          <cell r="AK872">
            <v>13828990</v>
          </cell>
          <cell r="AL872">
            <v>0.10220265000000001</v>
          </cell>
          <cell r="AM872">
            <v>5.6387667000000002E-2</v>
          </cell>
          <cell r="AN872">
            <v>5.8149780999999998E-2</v>
          </cell>
          <cell r="AO872">
            <v>2.8193833000000001E-2</v>
          </cell>
          <cell r="AP872">
            <v>28.771930999999999</v>
          </cell>
          <cell r="AQ872">
            <v>0</v>
          </cell>
          <cell r="AR872">
            <v>0</v>
          </cell>
          <cell r="AS872">
            <v>4.2105265000000003</v>
          </cell>
          <cell r="AT872">
            <v>0</v>
          </cell>
          <cell r="AU872">
            <v>25.964912000000002</v>
          </cell>
          <cell r="AV872">
            <v>41.052630999999998</v>
          </cell>
          <cell r="AW872">
            <v>0</v>
          </cell>
        </row>
        <row r="873">
          <cell r="A873">
            <v>7279</v>
          </cell>
          <cell r="B873" t="str">
            <v>Hawaii Pacific University</v>
          </cell>
          <cell r="C873">
            <v>4</v>
          </cell>
          <cell r="D873" t="str">
            <v>HI</v>
          </cell>
          <cell r="E873">
            <v>15</v>
          </cell>
          <cell r="F873">
            <v>34701</v>
          </cell>
          <cell r="G873" t="str">
            <v>Honolulu</v>
          </cell>
          <cell r="H873">
            <v>15003</v>
          </cell>
          <cell r="I873" t="str">
            <v>Honolulu</v>
          </cell>
          <cell r="J873">
            <v>96813</v>
          </cell>
          <cell r="K873">
            <v>6</v>
          </cell>
          <cell r="L873" t="str">
            <v>Selective private</v>
          </cell>
          <cell r="M873">
            <v>2</v>
          </cell>
          <cell r="N873">
            <v>1</v>
          </cell>
          <cell r="O873">
            <v>0</v>
          </cell>
          <cell r="P873">
            <v>4</v>
          </cell>
          <cell r="Q873">
            <v>2987.5598</v>
          </cell>
          <cell r="R873">
            <v>4101.1895000000004</v>
          </cell>
          <cell r="S873">
            <v>0</v>
          </cell>
          <cell r="T873">
            <v>0</v>
          </cell>
          <cell r="U873">
            <v>0</v>
          </cell>
          <cell r="V873">
            <v>5582</v>
          </cell>
          <cell r="W873">
            <v>7553</v>
          </cell>
          <cell r="X873">
            <v>21130</v>
          </cell>
          <cell r="Y873">
            <v>8980</v>
          </cell>
          <cell r="Z873">
            <v>0.39607201309328899</v>
          </cell>
          <cell r="AA873">
            <v>0.39484978540772497</v>
          </cell>
          <cell r="AB873">
            <v>8603</v>
          </cell>
          <cell r="AC873">
            <v>53605.373205741598</v>
          </cell>
          <cell r="AE873">
            <v>995</v>
          </cell>
          <cell r="AF873">
            <v>17551</v>
          </cell>
          <cell r="AG873">
            <v>0.35890000999999999</v>
          </cell>
          <cell r="AH873">
            <v>43400</v>
          </cell>
          <cell r="AJ873">
            <v>32358730</v>
          </cell>
          <cell r="AK873">
            <v>21803544</v>
          </cell>
          <cell r="AL873">
            <v>0.27894818999999998</v>
          </cell>
          <cell r="AM873">
            <v>7.4291147000000002E-2</v>
          </cell>
          <cell r="AN873">
            <v>5.4332330999999998E-2</v>
          </cell>
          <cell r="AO873">
            <v>0.24314906</v>
          </cell>
          <cell r="AP873">
            <v>0.58139532999999999</v>
          </cell>
          <cell r="AQ873">
            <v>55.813952999999998</v>
          </cell>
          <cell r="AR873">
            <v>9.4476747999999997</v>
          </cell>
          <cell r="AS873">
            <v>1.235465</v>
          </cell>
          <cell r="AT873">
            <v>7.4127903000000002</v>
          </cell>
          <cell r="AU873">
            <v>12.5</v>
          </cell>
          <cell r="AV873">
            <v>13.00872</v>
          </cell>
          <cell r="AW873">
            <v>0</v>
          </cell>
        </row>
        <row r="874">
          <cell r="A874">
            <v>4595</v>
          </cell>
          <cell r="B874" t="str">
            <v>Hawkeye Community College</v>
          </cell>
          <cell r="C874">
            <v>2</v>
          </cell>
          <cell r="D874" t="str">
            <v>IA</v>
          </cell>
          <cell r="E874">
            <v>19</v>
          </cell>
          <cell r="F874">
            <v>22001</v>
          </cell>
          <cell r="G874" t="str">
            <v>Waterloo</v>
          </cell>
          <cell r="H874">
            <v>19013</v>
          </cell>
          <cell r="I874" t="str">
            <v>Black Hawk</v>
          </cell>
          <cell r="J874">
            <v>50701</v>
          </cell>
          <cell r="K874">
            <v>9</v>
          </cell>
          <cell r="L874" t="str">
            <v>Two-year (public and private not-for-profit)</v>
          </cell>
          <cell r="M874">
            <v>1</v>
          </cell>
          <cell r="N874">
            <v>2</v>
          </cell>
          <cell r="O874">
            <v>1</v>
          </cell>
          <cell r="P874">
            <v>999</v>
          </cell>
          <cell r="Q874">
            <v>2555.8366999999998</v>
          </cell>
          <cell r="R874">
            <v>4070.8092999999999</v>
          </cell>
          <cell r="S874">
            <v>0</v>
          </cell>
          <cell r="T874">
            <v>0</v>
          </cell>
          <cell r="U874">
            <v>0</v>
          </cell>
          <cell r="V874">
            <v>5809</v>
          </cell>
          <cell r="W874">
            <v>4263</v>
          </cell>
          <cell r="X874">
            <v>4228</v>
          </cell>
          <cell r="Y874">
            <v>2379</v>
          </cell>
          <cell r="Z874">
            <v>0.43220338983050799</v>
          </cell>
          <cell r="AA874">
            <v>0.20972886762360399</v>
          </cell>
          <cell r="AB874">
            <v>5825</v>
          </cell>
          <cell r="AC874">
            <v>39266.206896551703</v>
          </cell>
          <cell r="AF874">
            <v>9713</v>
          </cell>
          <cell r="AH874">
            <v>34400</v>
          </cell>
          <cell r="AJ874">
            <v>25610896</v>
          </cell>
          <cell r="AK874">
            <v>13296629</v>
          </cell>
          <cell r="AL874">
            <v>7.9756044000000009E-3</v>
          </cell>
          <cell r="AM874">
            <v>6.5916024000000004E-2</v>
          </cell>
          <cell r="AN874">
            <v>9.3830638000000008E-3</v>
          </cell>
          <cell r="AO874">
            <v>1.1728830000000001E-2</v>
          </cell>
          <cell r="AP874">
            <v>5.6917685999999996</v>
          </cell>
          <cell r="AQ874">
            <v>11.383538</v>
          </cell>
          <cell r="AR874">
            <v>23.730297</v>
          </cell>
          <cell r="AS874">
            <v>30.735551999999998</v>
          </cell>
          <cell r="AT874">
            <v>3.3274956000000002</v>
          </cell>
          <cell r="AU874">
            <v>13.047285</v>
          </cell>
          <cell r="AV874">
            <v>0</v>
          </cell>
          <cell r="AW874">
            <v>12.084063</v>
          </cell>
        </row>
        <row r="875">
          <cell r="A875">
            <v>8083</v>
          </cell>
          <cell r="B875" t="str">
            <v>Haywood Community College</v>
          </cell>
          <cell r="C875">
            <v>3</v>
          </cell>
          <cell r="D875" t="str">
            <v>NC</v>
          </cell>
          <cell r="E875">
            <v>37</v>
          </cell>
          <cell r="F875">
            <v>1203</v>
          </cell>
          <cell r="G875" t="str">
            <v>Asheville</v>
          </cell>
          <cell r="H875">
            <v>37087</v>
          </cell>
          <cell r="I875" t="str">
            <v>Haywood</v>
          </cell>
          <cell r="J875">
            <v>28721</v>
          </cell>
          <cell r="K875">
            <v>9</v>
          </cell>
          <cell r="L875" t="str">
            <v>Two-year (public and private not-for-profit)</v>
          </cell>
          <cell r="M875">
            <v>1</v>
          </cell>
          <cell r="N875">
            <v>2</v>
          </cell>
          <cell r="O875">
            <v>1</v>
          </cell>
          <cell r="P875">
            <v>999</v>
          </cell>
          <cell r="Q875">
            <v>3147.0990999999999</v>
          </cell>
          <cell r="R875">
            <v>4597.3603999999996</v>
          </cell>
          <cell r="S875">
            <v>0</v>
          </cell>
          <cell r="T875">
            <v>0</v>
          </cell>
          <cell r="U875">
            <v>0</v>
          </cell>
          <cell r="V875">
            <v>2290</v>
          </cell>
          <cell r="W875">
            <v>1653</v>
          </cell>
          <cell r="X875">
            <v>2410</v>
          </cell>
          <cell r="Y875">
            <v>910</v>
          </cell>
          <cell r="Z875">
            <v>0.195945945945945</v>
          </cell>
          <cell r="AA875">
            <v>0.31944444444444398</v>
          </cell>
          <cell r="AB875">
            <v>5229</v>
          </cell>
          <cell r="AC875">
            <v>37897.5535714285</v>
          </cell>
          <cell r="AF875">
            <v>7847</v>
          </cell>
          <cell r="AH875">
            <v>22600</v>
          </cell>
          <cell r="AI875">
            <v>264.10043000000002</v>
          </cell>
          <cell r="AJ875">
            <v>10350606</v>
          </cell>
          <cell r="AK875">
            <v>5547829</v>
          </cell>
          <cell r="AL875">
            <v>4.8396853000000004E-3</v>
          </cell>
          <cell r="AM875">
            <v>1.4519056000000001E-2</v>
          </cell>
          <cell r="AN875">
            <v>9.0744103999999999E-3</v>
          </cell>
          <cell r="AO875">
            <v>1.2099213E-3</v>
          </cell>
          <cell r="AP875">
            <v>0</v>
          </cell>
          <cell r="AQ875">
            <v>6.7415729000000004</v>
          </cell>
          <cell r="AR875">
            <v>10.112360000000001</v>
          </cell>
          <cell r="AS875">
            <v>9.3632956000000007</v>
          </cell>
          <cell r="AT875">
            <v>1.8726592</v>
          </cell>
          <cell r="AU875">
            <v>20.224717999999999</v>
          </cell>
          <cell r="AV875">
            <v>0</v>
          </cell>
          <cell r="AW875">
            <v>51.685394000000002</v>
          </cell>
        </row>
        <row r="876">
          <cell r="A876">
            <v>17</v>
          </cell>
          <cell r="B876" t="str">
            <v>Heald College</v>
          </cell>
          <cell r="C876">
            <v>4</v>
          </cell>
          <cell r="D876" t="str">
            <v>CA</v>
          </cell>
          <cell r="E876">
            <v>6</v>
          </cell>
          <cell r="F876">
            <v>37200</v>
          </cell>
          <cell r="G876" t="str">
            <v>Fresno</v>
          </cell>
          <cell r="H876">
            <v>6019</v>
          </cell>
          <cell r="I876" t="str">
            <v>Fresno</v>
          </cell>
          <cell r="J876">
            <v>93704</v>
          </cell>
          <cell r="K876">
            <v>11</v>
          </cell>
          <cell r="L876" t="str">
            <v>Two-year for-profit</v>
          </cell>
          <cell r="M876">
            <v>3</v>
          </cell>
          <cell r="N876">
            <v>2</v>
          </cell>
          <cell r="O876">
            <v>0</v>
          </cell>
          <cell r="P876">
            <v>999</v>
          </cell>
          <cell r="Q876">
            <v>32272.728999999999</v>
          </cell>
          <cell r="R876">
            <v>2099.5648999999999</v>
          </cell>
          <cell r="S876">
            <v>1</v>
          </cell>
          <cell r="T876">
            <v>0</v>
          </cell>
          <cell r="U876">
            <v>0</v>
          </cell>
          <cell r="V876">
            <v>15639</v>
          </cell>
          <cell r="W876">
            <v>9494</v>
          </cell>
          <cell r="X876">
            <v>13620</v>
          </cell>
          <cell r="Y876">
            <v>7582.5043999999998</v>
          </cell>
          <cell r="Z876">
            <v>0.38679245283018798</v>
          </cell>
          <cell r="AA876">
            <v>0.49877511024007798</v>
          </cell>
          <cell r="AB876">
            <v>4237.8257000000003</v>
          </cell>
          <cell r="AC876">
            <v>36783.797368421001</v>
          </cell>
          <cell r="AF876">
            <v>18052.521000000001</v>
          </cell>
          <cell r="AH876">
            <v>37400</v>
          </cell>
          <cell r="AJ876">
            <v>38324880</v>
          </cell>
          <cell r="AK876">
            <v>40858000</v>
          </cell>
          <cell r="AL876">
            <v>0.32599536000000001</v>
          </cell>
          <cell r="AM876">
            <v>7.4362755000000003E-2</v>
          </cell>
          <cell r="AN876">
            <v>0.22487886000000001</v>
          </cell>
          <cell r="AO876">
            <v>7.8997258000000001E-3</v>
          </cell>
          <cell r="AP876">
            <v>0</v>
          </cell>
          <cell r="AQ876">
            <v>38.977879000000001</v>
          </cell>
          <cell r="AR876">
            <v>1.8815154000000001</v>
          </cell>
          <cell r="AS876">
            <v>0</v>
          </cell>
          <cell r="AT876">
            <v>0</v>
          </cell>
          <cell r="AU876">
            <v>59.140602000000001</v>
          </cell>
          <cell r="AV876">
            <v>0</v>
          </cell>
          <cell r="AW876">
            <v>0</v>
          </cell>
        </row>
        <row r="877">
          <cell r="A877">
            <v>30838</v>
          </cell>
          <cell r="B877" t="str">
            <v>Heartland Community College</v>
          </cell>
          <cell r="C877">
            <v>2</v>
          </cell>
          <cell r="D877" t="str">
            <v>IL</v>
          </cell>
          <cell r="E877">
            <v>17</v>
          </cell>
          <cell r="F877">
            <v>23400</v>
          </cell>
          <cell r="G877" t="str">
            <v>Bloomington</v>
          </cell>
          <cell r="H877">
            <v>17113</v>
          </cell>
          <cell r="I877" t="str">
            <v>McLean</v>
          </cell>
          <cell r="J877">
            <v>61761</v>
          </cell>
          <cell r="K877">
            <v>9</v>
          </cell>
          <cell r="L877" t="str">
            <v>Two-year (public and private not-for-profit)</v>
          </cell>
          <cell r="M877">
            <v>1</v>
          </cell>
          <cell r="N877">
            <v>2</v>
          </cell>
          <cell r="O877">
            <v>1</v>
          </cell>
          <cell r="P877">
            <v>999</v>
          </cell>
          <cell r="Q877">
            <v>1653.6579999999999</v>
          </cell>
          <cell r="R877">
            <v>3464.2258000000002</v>
          </cell>
          <cell r="S877">
            <v>0</v>
          </cell>
          <cell r="T877">
            <v>0</v>
          </cell>
          <cell r="U877">
            <v>0</v>
          </cell>
          <cell r="V877">
            <v>5215</v>
          </cell>
          <cell r="W877">
            <v>4205</v>
          </cell>
          <cell r="X877">
            <v>8070</v>
          </cell>
          <cell r="Z877">
            <v>0.22748815165876701</v>
          </cell>
          <cell r="AA877">
            <v>0.24399260628465799</v>
          </cell>
          <cell r="AB877">
            <v>6760</v>
          </cell>
          <cell r="AC877">
            <v>43055.745762711798</v>
          </cell>
          <cell r="AF877">
            <v>5985</v>
          </cell>
          <cell r="AH877">
            <v>27900</v>
          </cell>
          <cell r="AI877">
            <v>68.350296</v>
          </cell>
          <cell r="AJ877">
            <v>18156033</v>
          </cell>
          <cell r="AK877">
            <v>6860731</v>
          </cell>
          <cell r="AL877">
            <v>1.9738406E-2</v>
          </cell>
          <cell r="AM877">
            <v>8.6801425000000001E-2</v>
          </cell>
          <cell r="AN877">
            <v>1.9262782999999999E-2</v>
          </cell>
          <cell r="AO877">
            <v>2.6159333000000001E-3</v>
          </cell>
          <cell r="AP877">
            <v>0</v>
          </cell>
          <cell r="AQ877">
            <v>12.820513</v>
          </cell>
          <cell r="AR877">
            <v>6.4102563999999997</v>
          </cell>
          <cell r="AS877">
            <v>79.487174999999993</v>
          </cell>
          <cell r="AT877">
            <v>0</v>
          </cell>
          <cell r="AU877">
            <v>1.0256411000000001</v>
          </cell>
          <cell r="AV877">
            <v>0</v>
          </cell>
          <cell r="AW877">
            <v>0.25641027</v>
          </cell>
        </row>
        <row r="878">
          <cell r="A878">
            <v>3048</v>
          </cell>
          <cell r="B878" t="str">
            <v>Heidelberg University</v>
          </cell>
          <cell r="C878">
            <v>2</v>
          </cell>
          <cell r="D878" t="str">
            <v>OH</v>
          </cell>
          <cell r="E878">
            <v>39</v>
          </cell>
          <cell r="F878">
            <v>13300</v>
          </cell>
          <cell r="G878" t="str">
            <v>Findlay</v>
          </cell>
          <cell r="H878">
            <v>39147</v>
          </cell>
          <cell r="I878" t="str">
            <v>Seneca</v>
          </cell>
          <cell r="J878">
            <v>44883</v>
          </cell>
          <cell r="K878">
            <v>6</v>
          </cell>
          <cell r="L878" t="str">
            <v>Selective private</v>
          </cell>
          <cell r="M878">
            <v>2</v>
          </cell>
          <cell r="N878">
            <v>1</v>
          </cell>
          <cell r="O878">
            <v>0</v>
          </cell>
          <cell r="P878">
            <v>4</v>
          </cell>
          <cell r="Q878">
            <v>5047.6791999999996</v>
          </cell>
          <cell r="R878">
            <v>6822.8969999999999</v>
          </cell>
          <cell r="S878">
            <v>0</v>
          </cell>
          <cell r="T878">
            <v>0</v>
          </cell>
          <cell r="U878">
            <v>0</v>
          </cell>
          <cell r="V878">
            <v>1107</v>
          </cell>
          <cell r="W878">
            <v>1452</v>
          </cell>
          <cell r="X878">
            <v>27480</v>
          </cell>
          <cell r="Y878">
            <v>17268</v>
          </cell>
          <cell r="Z878">
            <v>0.50677506775067704</v>
          </cell>
          <cell r="AA878">
            <v>0.57425742574257399</v>
          </cell>
          <cell r="AB878">
            <v>6428</v>
          </cell>
          <cell r="AC878">
            <v>45903.8219178082</v>
          </cell>
          <cell r="AD878">
            <v>1000</v>
          </cell>
          <cell r="AE878">
            <v>1117</v>
          </cell>
          <cell r="AF878">
            <v>17988</v>
          </cell>
          <cell r="AH878">
            <v>38000</v>
          </cell>
          <cell r="AJ878">
            <v>9639674</v>
          </cell>
          <cell r="AK878">
            <v>8324398</v>
          </cell>
          <cell r="AL878">
            <v>3.1821798000000001E-3</v>
          </cell>
          <cell r="AM878">
            <v>2.0684167999999999E-2</v>
          </cell>
          <cell r="AN878">
            <v>1.8297534000000001E-2</v>
          </cell>
          <cell r="AO878">
            <v>1.1933174E-2</v>
          </cell>
          <cell r="AP878">
            <v>11.872147</v>
          </cell>
          <cell r="AQ878">
            <v>25.570775999999999</v>
          </cell>
          <cell r="AR878">
            <v>1.3698630000000001</v>
          </cell>
          <cell r="AS878">
            <v>6.3926939999999997</v>
          </cell>
          <cell r="AT878">
            <v>0.45662099</v>
          </cell>
          <cell r="AU878">
            <v>19.178082</v>
          </cell>
          <cell r="AV878">
            <v>35.159816999999997</v>
          </cell>
          <cell r="AW878">
            <v>0</v>
          </cell>
        </row>
        <row r="879">
          <cell r="A879">
            <v>7570</v>
          </cell>
          <cell r="B879" t="str">
            <v>Helena College University Of Montana</v>
          </cell>
          <cell r="C879">
            <v>4</v>
          </cell>
          <cell r="D879" t="str">
            <v>MT</v>
          </cell>
          <cell r="E879">
            <v>30</v>
          </cell>
          <cell r="F879">
            <v>34403</v>
          </cell>
          <cell r="G879" t="str">
            <v>Helena</v>
          </cell>
          <cell r="H879">
            <v>30049</v>
          </cell>
          <cell r="I879" t="str">
            <v>Lewis And Clark</v>
          </cell>
          <cell r="J879">
            <v>59601</v>
          </cell>
          <cell r="K879">
            <v>9</v>
          </cell>
          <cell r="L879" t="str">
            <v>Two-year (public and private not-for-profit)</v>
          </cell>
          <cell r="M879">
            <v>1</v>
          </cell>
          <cell r="N879">
            <v>2</v>
          </cell>
          <cell r="O879">
            <v>1</v>
          </cell>
          <cell r="P879">
            <v>999</v>
          </cell>
          <cell r="Q879">
            <v>3019.5569</v>
          </cell>
          <cell r="R879">
            <v>3303.6828999999998</v>
          </cell>
          <cell r="S879">
            <v>0</v>
          </cell>
          <cell r="T879">
            <v>0</v>
          </cell>
          <cell r="U879">
            <v>0</v>
          </cell>
          <cell r="V879">
            <v>1430</v>
          </cell>
          <cell r="W879">
            <v>763</v>
          </cell>
          <cell r="X879">
            <v>3061</v>
          </cell>
          <cell r="Y879">
            <v>2293</v>
          </cell>
          <cell r="Z879">
            <v>0.30204081632653001</v>
          </cell>
          <cell r="AA879">
            <v>0.49333333333333301</v>
          </cell>
          <cell r="AB879">
            <v>5156</v>
          </cell>
          <cell r="AC879">
            <v>28675.2972972973</v>
          </cell>
          <cell r="AF879">
            <v>10605</v>
          </cell>
          <cell r="AH879">
            <v>31000</v>
          </cell>
          <cell r="AI879">
            <v>106.98952</v>
          </cell>
          <cell r="AJ879">
            <v>4903433</v>
          </cell>
          <cell r="AK879">
            <v>2662281</v>
          </cell>
          <cell r="AL879">
            <v>6.5530798999999997E-3</v>
          </cell>
          <cell r="AM879">
            <v>0</v>
          </cell>
          <cell r="AN879">
            <v>3.27654E-2</v>
          </cell>
          <cell r="AO879">
            <v>0</v>
          </cell>
          <cell r="AP879">
            <v>0</v>
          </cell>
          <cell r="AQ879">
            <v>19.072164999999998</v>
          </cell>
          <cell r="AR879">
            <v>11.85567</v>
          </cell>
          <cell r="AS879">
            <v>1.0309277999999999</v>
          </cell>
          <cell r="AT879">
            <v>4.1237111000000004</v>
          </cell>
          <cell r="AU879">
            <v>38.659793999999998</v>
          </cell>
          <cell r="AV879">
            <v>0</v>
          </cell>
          <cell r="AW879">
            <v>25.257732000000001</v>
          </cell>
        </row>
        <row r="880">
          <cell r="A880">
            <v>1098</v>
          </cell>
          <cell r="B880" t="str">
            <v>Henderson State University</v>
          </cell>
          <cell r="C880">
            <v>3</v>
          </cell>
          <cell r="D880" t="str">
            <v>AR</v>
          </cell>
          <cell r="E880">
            <v>5</v>
          </cell>
          <cell r="F880">
            <v>34001</v>
          </cell>
          <cell r="G880" t="str">
            <v>Hot Springs</v>
          </cell>
          <cell r="H880">
            <v>5019</v>
          </cell>
          <cell r="I880" t="str">
            <v>Clark</v>
          </cell>
          <cell r="J880">
            <v>71999</v>
          </cell>
          <cell r="K880">
            <v>5</v>
          </cell>
          <cell r="L880" t="str">
            <v>Selective public</v>
          </cell>
          <cell r="M880">
            <v>1</v>
          </cell>
          <cell r="N880">
            <v>1</v>
          </cell>
          <cell r="O880">
            <v>1</v>
          </cell>
          <cell r="P880">
            <v>3</v>
          </cell>
          <cell r="Q880">
            <v>3760.0313000000001</v>
          </cell>
          <cell r="R880">
            <v>5166.7573000000002</v>
          </cell>
          <cell r="S880">
            <v>0</v>
          </cell>
          <cell r="T880">
            <v>0</v>
          </cell>
          <cell r="U880">
            <v>0</v>
          </cell>
          <cell r="V880">
            <v>3199</v>
          </cell>
          <cell r="W880">
            <v>3549</v>
          </cell>
          <cell r="X880">
            <v>7561</v>
          </cell>
          <cell r="Y880">
            <v>2777</v>
          </cell>
          <cell r="Z880">
            <v>0.28571428571428498</v>
          </cell>
          <cell r="AA880">
            <v>0.29693486590038298</v>
          </cell>
          <cell r="AB880">
            <v>5606</v>
          </cell>
          <cell r="AC880">
            <v>46809.379518072201</v>
          </cell>
          <cell r="AD880">
            <v>980</v>
          </cell>
          <cell r="AE880">
            <v>1050</v>
          </cell>
          <cell r="AF880">
            <v>7969</v>
          </cell>
          <cell r="AG880">
            <v>0.37790000000000001</v>
          </cell>
          <cell r="AH880">
            <v>35200</v>
          </cell>
          <cell r="AJ880">
            <v>19344782</v>
          </cell>
          <cell r="AK880">
            <v>13484584</v>
          </cell>
          <cell r="AL880">
            <v>5.6568197999999998E-3</v>
          </cell>
          <cell r="AM880">
            <v>0.14519170000000001</v>
          </cell>
          <cell r="AN880">
            <v>9.7423000000000006E-3</v>
          </cell>
          <cell r="AO880">
            <v>2.0741671E-2</v>
          </cell>
          <cell r="AP880">
            <v>12.694877999999999</v>
          </cell>
          <cell r="AQ880">
            <v>21.826281000000002</v>
          </cell>
          <cell r="AR880">
            <v>4.8997773999999996</v>
          </cell>
          <cell r="AS880">
            <v>2.8953229999999999</v>
          </cell>
          <cell r="AT880">
            <v>5.5679287999999998</v>
          </cell>
          <cell r="AU880">
            <v>12.249442999999999</v>
          </cell>
          <cell r="AV880">
            <v>37.861916000000001</v>
          </cell>
          <cell r="AW880">
            <v>2.0044544000000002</v>
          </cell>
        </row>
        <row r="881">
          <cell r="A881">
            <v>1099</v>
          </cell>
          <cell r="B881" t="str">
            <v>Hendrix College</v>
          </cell>
          <cell r="C881">
            <v>3</v>
          </cell>
          <cell r="D881" t="str">
            <v>AR</v>
          </cell>
          <cell r="E881">
            <v>5</v>
          </cell>
          <cell r="F881">
            <v>4200</v>
          </cell>
          <cell r="G881" t="str">
            <v>Little Rock</v>
          </cell>
          <cell r="H881">
            <v>5045</v>
          </cell>
          <cell r="I881" t="str">
            <v>Faulkner</v>
          </cell>
          <cell r="J881">
            <v>72032</v>
          </cell>
          <cell r="K881">
            <v>4</v>
          </cell>
          <cell r="L881" t="str">
            <v>Highly selective private</v>
          </cell>
          <cell r="M881">
            <v>2</v>
          </cell>
          <cell r="N881">
            <v>1</v>
          </cell>
          <cell r="O881">
            <v>0</v>
          </cell>
          <cell r="P881">
            <v>2</v>
          </cell>
          <cell r="Q881">
            <v>7614.5171</v>
          </cell>
          <cell r="R881">
            <v>11474.18</v>
          </cell>
          <cell r="S881">
            <v>0</v>
          </cell>
          <cell r="T881">
            <v>0</v>
          </cell>
          <cell r="U881">
            <v>0</v>
          </cell>
          <cell r="V881">
            <v>1431</v>
          </cell>
          <cell r="W881">
            <v>1137</v>
          </cell>
          <cell r="X881">
            <v>39140</v>
          </cell>
          <cell r="Y881">
            <v>12665</v>
          </cell>
          <cell r="Z881">
            <v>0.69589041095890403</v>
          </cell>
          <cell r="AA881">
            <v>0.68300653594771199</v>
          </cell>
          <cell r="AB881">
            <v>7233</v>
          </cell>
          <cell r="AC881">
            <v>54345.835443037897</v>
          </cell>
          <cell r="AD881">
            <v>1200</v>
          </cell>
          <cell r="AE881">
            <v>1230</v>
          </cell>
          <cell r="AF881">
            <v>17092</v>
          </cell>
          <cell r="AG881">
            <v>0.1961</v>
          </cell>
          <cell r="AH881">
            <v>40500</v>
          </cell>
          <cell r="AJ881">
            <v>16168482</v>
          </cell>
          <cell r="AK881">
            <v>8961273</v>
          </cell>
          <cell r="AL881">
            <v>2.4800709000000001E-2</v>
          </cell>
          <cell r="AM881">
            <v>4.6058456999999997E-2</v>
          </cell>
          <cell r="AN881">
            <v>1.6829053E-2</v>
          </cell>
          <cell r="AO881">
            <v>1.1514613999999999E-2</v>
          </cell>
          <cell r="AP881">
            <v>25.233644000000002</v>
          </cell>
          <cell r="AQ881">
            <v>0</v>
          </cell>
          <cell r="AR881">
            <v>0</v>
          </cell>
          <cell r="AS881">
            <v>6.5420560999999999</v>
          </cell>
          <cell r="AT881">
            <v>0</v>
          </cell>
          <cell r="AU881">
            <v>21.028037999999999</v>
          </cell>
          <cell r="AV881">
            <v>47.196261999999997</v>
          </cell>
          <cell r="AW881">
            <v>0</v>
          </cell>
        </row>
        <row r="882">
          <cell r="A882">
            <v>2270</v>
          </cell>
          <cell r="B882" t="str">
            <v>Henry Ford Community College</v>
          </cell>
          <cell r="C882">
            <v>2</v>
          </cell>
          <cell r="D882" t="str">
            <v>MI</v>
          </cell>
          <cell r="E882">
            <v>26</v>
          </cell>
          <cell r="F882">
            <v>11600</v>
          </cell>
          <cell r="G882" t="str">
            <v>Detroit</v>
          </cell>
          <cell r="H882">
            <v>26163</v>
          </cell>
          <cell r="I882" t="str">
            <v>Wayne</v>
          </cell>
          <cell r="J882">
            <v>48128</v>
          </cell>
          <cell r="K882">
            <v>9</v>
          </cell>
          <cell r="L882" t="str">
            <v>Two-year (public and private not-for-profit)</v>
          </cell>
          <cell r="M882">
            <v>1</v>
          </cell>
          <cell r="N882">
            <v>2</v>
          </cell>
          <cell r="O882">
            <v>1</v>
          </cell>
          <cell r="P882">
            <v>999</v>
          </cell>
          <cell r="Q882">
            <v>2305.8087999999998</v>
          </cell>
          <cell r="R882">
            <v>3055.5185999999999</v>
          </cell>
          <cell r="S882">
            <v>0</v>
          </cell>
          <cell r="T882">
            <v>0</v>
          </cell>
          <cell r="U882">
            <v>0</v>
          </cell>
          <cell r="V882">
            <v>13836</v>
          </cell>
          <cell r="W882">
            <v>12742</v>
          </cell>
          <cell r="X882">
            <v>4132</v>
          </cell>
          <cell r="Y882">
            <v>2496</v>
          </cell>
          <cell r="Z882">
            <v>5.5194805194805199E-2</v>
          </cell>
          <cell r="AA882">
            <v>0.35060449050086301</v>
          </cell>
          <cell r="AB882">
            <v>8784</v>
          </cell>
          <cell r="AC882">
            <v>78525.490000000005</v>
          </cell>
          <cell r="AF882">
            <v>4503</v>
          </cell>
          <cell r="AH882">
            <v>29200</v>
          </cell>
          <cell r="AJ882">
            <v>52907119</v>
          </cell>
          <cell r="AK882">
            <v>31456236</v>
          </cell>
          <cell r="AL882">
            <v>2.1346726999999999E-2</v>
          </cell>
          <cell r="AM882">
            <v>0.15350807999999999</v>
          </cell>
          <cell r="AN882">
            <v>3.2647938000000001E-2</v>
          </cell>
          <cell r="AO882">
            <v>2.7468216000000002E-3</v>
          </cell>
          <cell r="AP882">
            <v>2.3966942000000002</v>
          </cell>
          <cell r="AQ882">
            <v>16.446280000000002</v>
          </cell>
          <cell r="AR882">
            <v>17.768595000000001</v>
          </cell>
          <cell r="AS882">
            <v>18.099174000000001</v>
          </cell>
          <cell r="AT882">
            <v>3.8016529000000001</v>
          </cell>
          <cell r="AU882">
            <v>30.578512</v>
          </cell>
          <cell r="AV882">
            <v>0.66115701000000004</v>
          </cell>
          <cell r="AW882">
            <v>10.247934000000001</v>
          </cell>
        </row>
        <row r="883">
          <cell r="A883">
            <v>26110</v>
          </cell>
          <cell r="B883" t="str">
            <v>Heritage College</v>
          </cell>
          <cell r="C883">
            <v>2</v>
          </cell>
          <cell r="D883" t="str">
            <v>MO</v>
          </cell>
          <cell r="E883">
            <v>29</v>
          </cell>
          <cell r="F883">
            <v>29502</v>
          </cell>
          <cell r="G883" t="str">
            <v>Kansas City</v>
          </cell>
          <cell r="H883">
            <v>29095</v>
          </cell>
          <cell r="I883" t="str">
            <v>Jackson</v>
          </cell>
          <cell r="J883">
            <v>64131</v>
          </cell>
          <cell r="K883">
            <v>11</v>
          </cell>
          <cell r="L883" t="str">
            <v>Two-year for-profit</v>
          </cell>
          <cell r="M883">
            <v>3</v>
          </cell>
          <cell r="N883">
            <v>2</v>
          </cell>
          <cell r="O883">
            <v>0</v>
          </cell>
          <cell r="P883">
            <v>999</v>
          </cell>
          <cell r="Q883">
            <v>6561.7524000000003</v>
          </cell>
          <cell r="R883">
            <v>3136.2968999999998</v>
          </cell>
          <cell r="S883">
            <v>0</v>
          </cell>
          <cell r="T883">
            <v>0</v>
          </cell>
          <cell r="U883">
            <v>0</v>
          </cell>
          <cell r="V883">
            <v>1992</v>
          </cell>
          <cell r="W883">
            <v>271</v>
          </cell>
          <cell r="Z883">
            <v>0.63530440164034596</v>
          </cell>
          <cell r="AA883">
            <v>0.75879396984924596</v>
          </cell>
          <cell r="AB883">
            <v>2556.8818000000001</v>
          </cell>
          <cell r="AC883">
            <v>27367.304347826001</v>
          </cell>
          <cell r="AF883">
            <v>18001.875</v>
          </cell>
          <cell r="AH883">
            <v>24200</v>
          </cell>
          <cell r="AJ883">
            <v>2174706.3062248901</v>
          </cell>
          <cell r="AK883">
            <v>884373</v>
          </cell>
          <cell r="AL883">
            <v>7.3800738999999999E-3</v>
          </cell>
          <cell r="AM883">
            <v>8.4870845E-2</v>
          </cell>
          <cell r="AN883">
            <v>0.20664205999999999</v>
          </cell>
          <cell r="AO883">
            <v>0</v>
          </cell>
          <cell r="AP883">
            <v>0</v>
          </cell>
          <cell r="AQ883">
            <v>0</v>
          </cell>
          <cell r="AR883">
            <v>100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</row>
        <row r="884">
          <cell r="A884">
            <v>4788</v>
          </cell>
          <cell r="B884" t="str">
            <v>Herkimer County Community College - SUNY Office Of Community Coll</v>
          </cell>
          <cell r="C884">
            <v>1</v>
          </cell>
          <cell r="D884" t="str">
            <v>NY</v>
          </cell>
          <cell r="E884">
            <v>36</v>
          </cell>
          <cell r="F884">
            <v>17700</v>
          </cell>
          <cell r="G884" t="str">
            <v>Syracuse</v>
          </cell>
          <cell r="H884">
            <v>36043</v>
          </cell>
          <cell r="I884" t="str">
            <v>Herkimer</v>
          </cell>
          <cell r="J884">
            <v>13350</v>
          </cell>
          <cell r="K884">
            <v>9</v>
          </cell>
          <cell r="L884" t="str">
            <v>Two-year (public and private not-for-profit)</v>
          </cell>
          <cell r="M884">
            <v>1</v>
          </cell>
          <cell r="N884">
            <v>2</v>
          </cell>
          <cell r="O884">
            <v>1</v>
          </cell>
          <cell r="P884">
            <v>999</v>
          </cell>
          <cell r="Q884">
            <v>2160.3544999999999</v>
          </cell>
          <cell r="R884">
            <v>2565.9773</v>
          </cell>
          <cell r="S884">
            <v>0</v>
          </cell>
          <cell r="T884">
            <v>0</v>
          </cell>
          <cell r="U884">
            <v>0</v>
          </cell>
          <cell r="V884">
            <v>3212</v>
          </cell>
          <cell r="W884">
            <v>2591</v>
          </cell>
          <cell r="X884">
            <v>4460</v>
          </cell>
          <cell r="Y884">
            <v>2504</v>
          </cell>
          <cell r="Z884">
            <v>0.269230769230769</v>
          </cell>
          <cell r="AA884">
            <v>0.31677852348993202</v>
          </cell>
          <cell r="AB884">
            <v>4993</v>
          </cell>
          <cell r="AC884">
            <v>41145.6582278481</v>
          </cell>
          <cell r="AF884">
            <v>6287</v>
          </cell>
          <cell r="AH884">
            <v>30300</v>
          </cell>
          <cell r="AJ884">
            <v>8535653</v>
          </cell>
          <cell r="AK884">
            <v>5748340</v>
          </cell>
          <cell r="AL884">
            <v>3.8595137E-3</v>
          </cell>
          <cell r="AM884">
            <v>3.0876108999999999E-2</v>
          </cell>
          <cell r="AN884">
            <v>1.8911616999999999E-2</v>
          </cell>
          <cell r="AO884">
            <v>2.6244692999999999E-2</v>
          </cell>
          <cell r="AP884">
            <v>0.39370077999999997</v>
          </cell>
          <cell r="AQ884">
            <v>29.527559</v>
          </cell>
          <cell r="AR884">
            <v>11.811024</v>
          </cell>
          <cell r="AS884">
            <v>31.299212000000001</v>
          </cell>
          <cell r="AT884">
            <v>15.944882</v>
          </cell>
          <cell r="AU884">
            <v>2.3622046000000001</v>
          </cell>
          <cell r="AV884">
            <v>6.4960632</v>
          </cell>
          <cell r="AW884">
            <v>2.1653543000000002</v>
          </cell>
        </row>
        <row r="885">
          <cell r="A885">
            <v>9621</v>
          </cell>
          <cell r="B885" t="str">
            <v>Herzing University</v>
          </cell>
          <cell r="C885">
            <v>2</v>
          </cell>
          <cell r="D885" t="str">
            <v>WI</v>
          </cell>
          <cell r="E885">
            <v>55</v>
          </cell>
          <cell r="F885">
            <v>23100</v>
          </cell>
          <cell r="G885" t="str">
            <v>Madison</v>
          </cell>
          <cell r="H885">
            <v>55025</v>
          </cell>
          <cell r="I885" t="str">
            <v>Dane</v>
          </cell>
          <cell r="J885">
            <v>53718</v>
          </cell>
          <cell r="K885">
            <v>10</v>
          </cell>
          <cell r="L885" t="str">
            <v>Four-year for-profit</v>
          </cell>
          <cell r="M885">
            <v>3</v>
          </cell>
          <cell r="N885">
            <v>1</v>
          </cell>
          <cell r="O885">
            <v>0</v>
          </cell>
          <cell r="P885">
            <v>999</v>
          </cell>
          <cell r="Q885">
            <v>3436.2064999999998</v>
          </cell>
          <cell r="R885">
            <v>7766.4872999999998</v>
          </cell>
          <cell r="S885">
            <v>0</v>
          </cell>
          <cell r="T885">
            <v>0</v>
          </cell>
          <cell r="U885">
            <v>0</v>
          </cell>
          <cell r="V885">
            <v>5514</v>
          </cell>
          <cell r="W885">
            <v>2031</v>
          </cell>
          <cell r="X885">
            <v>12846.475</v>
          </cell>
          <cell r="Y885">
            <v>7873.2870999999996</v>
          </cell>
          <cell r="Z885">
            <v>0.33379460774069403</v>
          </cell>
          <cell r="AA885">
            <v>0.91071428571428503</v>
          </cell>
          <cell r="AB885">
            <v>5100.4745999999996</v>
          </cell>
          <cell r="AC885">
            <v>34566.369548347197</v>
          </cell>
          <cell r="AF885">
            <v>20078.486000000001</v>
          </cell>
          <cell r="AG885">
            <v>0.24174486000000001</v>
          </cell>
          <cell r="AH885">
            <v>42300</v>
          </cell>
          <cell r="AJ885">
            <v>9329598.1312305201</v>
          </cell>
          <cell r="AK885">
            <v>1780031.90175801</v>
          </cell>
          <cell r="AL885">
            <v>2.5603151000000001E-2</v>
          </cell>
          <cell r="AM885">
            <v>0.31019202000000001</v>
          </cell>
          <cell r="AN885">
            <v>1.8217627E-2</v>
          </cell>
          <cell r="AO885">
            <v>4.4313147999999998E-3</v>
          </cell>
          <cell r="AP885">
            <v>0</v>
          </cell>
          <cell r="AQ885">
            <v>18.061088999999999</v>
          </cell>
          <cell r="AR885">
            <v>11.022576000000001</v>
          </cell>
          <cell r="AS885">
            <v>0</v>
          </cell>
          <cell r="AT885">
            <v>3.7184596000000001</v>
          </cell>
          <cell r="AU885">
            <v>49.269587999999999</v>
          </cell>
          <cell r="AV885">
            <v>0</v>
          </cell>
          <cell r="AW885">
            <v>17.928287999999998</v>
          </cell>
        </row>
        <row r="886">
          <cell r="A886">
            <v>1920</v>
          </cell>
          <cell r="B886" t="str">
            <v>Hesston College</v>
          </cell>
          <cell r="C886">
            <v>2</v>
          </cell>
          <cell r="D886" t="str">
            <v>KS</v>
          </cell>
          <cell r="E886">
            <v>20</v>
          </cell>
          <cell r="F886">
            <v>29302</v>
          </cell>
          <cell r="G886" t="str">
            <v>Newton</v>
          </cell>
          <cell r="H886">
            <v>20079</v>
          </cell>
          <cell r="I886" t="str">
            <v>Harvey</v>
          </cell>
          <cell r="J886">
            <v>67062</v>
          </cell>
          <cell r="K886">
            <v>9</v>
          </cell>
          <cell r="L886" t="str">
            <v>Two-year (public and private not-for-profit)</v>
          </cell>
          <cell r="M886">
            <v>2</v>
          </cell>
          <cell r="N886">
            <v>2</v>
          </cell>
          <cell r="O886">
            <v>0</v>
          </cell>
          <cell r="P886">
            <v>999</v>
          </cell>
          <cell r="Q886">
            <v>5913.1763000000001</v>
          </cell>
          <cell r="R886">
            <v>8749.7471000000005</v>
          </cell>
          <cell r="S886">
            <v>0</v>
          </cell>
          <cell r="T886">
            <v>0</v>
          </cell>
          <cell r="U886">
            <v>0</v>
          </cell>
          <cell r="V886">
            <v>445</v>
          </cell>
          <cell r="W886">
            <v>436</v>
          </cell>
          <cell r="X886">
            <v>24214</v>
          </cell>
          <cell r="Y886">
            <v>11700</v>
          </cell>
          <cell r="Z886">
            <v>0.54368932038834905</v>
          </cell>
          <cell r="AA886">
            <v>0.67005076142131903</v>
          </cell>
          <cell r="AB886">
            <v>5066</v>
          </cell>
          <cell r="AC886">
            <v>30806.0769230769</v>
          </cell>
          <cell r="AF886">
            <v>14797</v>
          </cell>
          <cell r="AH886">
            <v>35400</v>
          </cell>
          <cell r="AJ886">
            <v>3691262</v>
          </cell>
          <cell r="AK886">
            <v>2427910.5</v>
          </cell>
          <cell r="AL886">
            <v>4.5871558000000002E-3</v>
          </cell>
          <cell r="AM886">
            <v>3.2110091E-2</v>
          </cell>
          <cell r="AN886">
            <v>4.5871558000000002E-3</v>
          </cell>
          <cell r="AO886">
            <v>0.12614679000000001</v>
          </cell>
          <cell r="AP886">
            <v>0</v>
          </cell>
          <cell r="AQ886">
            <v>12.94964</v>
          </cell>
          <cell r="AR886">
            <v>23.741007</v>
          </cell>
          <cell r="AS886">
            <v>46.043166999999997</v>
          </cell>
          <cell r="AT886">
            <v>5.7553958999999999</v>
          </cell>
          <cell r="AU886">
            <v>3.5971221999999998</v>
          </cell>
          <cell r="AV886">
            <v>2.1582735</v>
          </cell>
          <cell r="AW886">
            <v>5.7553958999999999</v>
          </cell>
        </row>
        <row r="887">
          <cell r="A887">
            <v>10279</v>
          </cell>
          <cell r="B887" t="str">
            <v>Hickey College</v>
          </cell>
          <cell r="C887">
            <v>2</v>
          </cell>
          <cell r="D887" t="str">
            <v>MO</v>
          </cell>
          <cell r="E887">
            <v>29</v>
          </cell>
          <cell r="F887">
            <v>24701</v>
          </cell>
          <cell r="G887" t="str">
            <v>St. Louis</v>
          </cell>
          <cell r="H887">
            <v>29189</v>
          </cell>
          <cell r="I887" t="str">
            <v>St Louis</v>
          </cell>
          <cell r="J887">
            <v>63146</v>
          </cell>
          <cell r="K887">
            <v>10</v>
          </cell>
          <cell r="L887" t="str">
            <v>Four-year for-profit</v>
          </cell>
          <cell r="M887">
            <v>3</v>
          </cell>
          <cell r="N887">
            <v>1</v>
          </cell>
          <cell r="O887">
            <v>0</v>
          </cell>
          <cell r="P887">
            <v>999</v>
          </cell>
          <cell r="Q887">
            <v>1553.0577000000001</v>
          </cell>
          <cell r="R887">
            <v>6011.5962</v>
          </cell>
          <cell r="S887">
            <v>0</v>
          </cell>
          <cell r="T887">
            <v>0</v>
          </cell>
          <cell r="U887">
            <v>0</v>
          </cell>
          <cell r="V887">
            <v>372</v>
          </cell>
          <cell r="W887">
            <v>380</v>
          </cell>
          <cell r="X887">
            <v>13890</v>
          </cell>
          <cell r="Y887">
            <v>8770</v>
          </cell>
          <cell r="AB887">
            <v>4464</v>
          </cell>
          <cell r="AC887">
            <v>31784.2</v>
          </cell>
          <cell r="AF887">
            <v>14979</v>
          </cell>
          <cell r="AH887">
            <v>30500</v>
          </cell>
          <cell r="AJ887">
            <v>2515363</v>
          </cell>
          <cell r="AK887">
            <v>526962</v>
          </cell>
          <cell r="AL887">
            <v>2.6315790999999998E-3</v>
          </cell>
          <cell r="AM887">
            <v>0.16315789999999999</v>
          </cell>
          <cell r="AN887">
            <v>2.6315790999999998E-3</v>
          </cell>
          <cell r="AO887">
            <v>0</v>
          </cell>
          <cell r="AP887">
            <v>18.446601999999999</v>
          </cell>
          <cell r="AQ887">
            <v>66.019417000000004</v>
          </cell>
          <cell r="AR887">
            <v>0</v>
          </cell>
          <cell r="AS887">
            <v>0</v>
          </cell>
          <cell r="AT887">
            <v>5.3398056</v>
          </cell>
          <cell r="AU887">
            <v>10.194175</v>
          </cell>
          <cell r="AV887">
            <v>0</v>
          </cell>
          <cell r="AW887">
            <v>0</v>
          </cell>
        </row>
        <row r="888">
          <cell r="A888">
            <v>2933</v>
          </cell>
          <cell r="B888" t="str">
            <v>High Point University</v>
          </cell>
          <cell r="C888">
            <v>3</v>
          </cell>
          <cell r="D888" t="str">
            <v>NC</v>
          </cell>
          <cell r="E888">
            <v>37</v>
          </cell>
          <cell r="F888">
            <v>500</v>
          </cell>
          <cell r="G888" t="str">
            <v>Greensboro</v>
          </cell>
          <cell r="H888">
            <v>37081</v>
          </cell>
          <cell r="I888" t="str">
            <v>Guilford</v>
          </cell>
          <cell r="J888">
            <v>27262</v>
          </cell>
          <cell r="K888">
            <v>6</v>
          </cell>
          <cell r="L888" t="str">
            <v>Selective private</v>
          </cell>
          <cell r="M888">
            <v>2</v>
          </cell>
          <cell r="N888">
            <v>1</v>
          </cell>
          <cell r="O888">
            <v>0</v>
          </cell>
          <cell r="P888">
            <v>4</v>
          </cell>
          <cell r="Q888">
            <v>4606.9258</v>
          </cell>
          <cell r="R888">
            <v>7409.7437</v>
          </cell>
          <cell r="S888">
            <v>0</v>
          </cell>
          <cell r="T888">
            <v>0</v>
          </cell>
          <cell r="U888">
            <v>0</v>
          </cell>
          <cell r="V888">
            <v>3999</v>
          </cell>
          <cell r="W888">
            <v>2788</v>
          </cell>
          <cell r="X888">
            <v>31480</v>
          </cell>
          <cell r="Y888">
            <v>12440</v>
          </cell>
          <cell r="Z888">
            <v>0.61764705882352899</v>
          </cell>
          <cell r="AA888">
            <v>1</v>
          </cell>
          <cell r="AB888">
            <v>6894</v>
          </cell>
          <cell r="AC888">
            <v>51215.2542372881</v>
          </cell>
          <cell r="AD888">
            <v>1100.5</v>
          </cell>
          <cell r="AE888">
            <v>1005</v>
          </cell>
          <cell r="AF888">
            <v>28894</v>
          </cell>
          <cell r="AG888">
            <v>0.35820001000000001</v>
          </cell>
          <cell r="AH888">
            <v>37500</v>
          </cell>
          <cell r="AJ888">
            <v>30068444</v>
          </cell>
          <cell r="AK888">
            <v>12405817</v>
          </cell>
          <cell r="AL888">
            <v>8.7685855000000004E-3</v>
          </cell>
          <cell r="AM888">
            <v>0.17194052000000001</v>
          </cell>
          <cell r="AN888">
            <v>1.3724742E-2</v>
          </cell>
          <cell r="AO888">
            <v>1.1056042E-2</v>
          </cell>
          <cell r="AP888">
            <v>6.8541302999999996</v>
          </cell>
          <cell r="AQ888">
            <v>42.530754000000002</v>
          </cell>
          <cell r="AR888">
            <v>0.35149384</v>
          </cell>
          <cell r="AS888">
            <v>8.611599</v>
          </cell>
          <cell r="AT888">
            <v>0.87873464999999995</v>
          </cell>
          <cell r="AU888">
            <v>17.398945000000001</v>
          </cell>
          <cell r="AV888">
            <v>23.37434</v>
          </cell>
          <cell r="AW888">
            <v>0</v>
          </cell>
        </row>
        <row r="889">
          <cell r="A889">
            <v>1681</v>
          </cell>
          <cell r="B889" t="str">
            <v>Highland Community College of Freeport, IL</v>
          </cell>
          <cell r="C889">
            <v>2</v>
          </cell>
          <cell r="D889" t="str">
            <v>IL</v>
          </cell>
          <cell r="E889">
            <v>17</v>
          </cell>
          <cell r="F889">
            <v>24400</v>
          </cell>
          <cell r="G889" t="str">
            <v>Rockford</v>
          </cell>
          <cell r="H889">
            <v>17177</v>
          </cell>
          <cell r="I889" t="str">
            <v>Stephenson</v>
          </cell>
          <cell r="J889">
            <v>61032</v>
          </cell>
          <cell r="K889">
            <v>9</v>
          </cell>
          <cell r="L889" t="str">
            <v>Two-year (public and private not-for-profit)</v>
          </cell>
          <cell r="M889">
            <v>1</v>
          </cell>
          <cell r="N889">
            <v>2</v>
          </cell>
          <cell r="O889">
            <v>1</v>
          </cell>
          <cell r="P889">
            <v>999</v>
          </cell>
          <cell r="Q889">
            <v>2195.3906000000002</v>
          </cell>
          <cell r="R889">
            <v>4486.4146000000001</v>
          </cell>
          <cell r="S889">
            <v>0</v>
          </cell>
          <cell r="T889">
            <v>0</v>
          </cell>
          <cell r="U889">
            <v>0</v>
          </cell>
          <cell r="V889">
            <v>2031</v>
          </cell>
          <cell r="W889">
            <v>2595</v>
          </cell>
          <cell r="X889">
            <v>4911</v>
          </cell>
          <cell r="Y889">
            <v>4847</v>
          </cell>
          <cell r="Z889">
            <v>0.36591478696741803</v>
          </cell>
          <cell r="AA889">
            <v>0.34411764705882297</v>
          </cell>
          <cell r="AB889">
            <v>8096</v>
          </cell>
          <cell r="AC889">
            <v>56252.152173912997</v>
          </cell>
          <cell r="AF889">
            <v>4185</v>
          </cell>
          <cell r="AH889">
            <v>25900</v>
          </cell>
          <cell r="AI889">
            <v>2103.2573000000002</v>
          </cell>
          <cell r="AJ889">
            <v>9090074</v>
          </cell>
          <cell r="AK889">
            <v>6118940</v>
          </cell>
          <cell r="AL889">
            <v>4.2389211999999997E-3</v>
          </cell>
          <cell r="AM889">
            <v>7.1676298999999999E-2</v>
          </cell>
          <cell r="AN889">
            <v>1.0019268E-2</v>
          </cell>
          <cell r="AO889">
            <v>1.5414258E-3</v>
          </cell>
          <cell r="AP889">
            <v>0.77519380999999998</v>
          </cell>
          <cell r="AQ889">
            <v>11.627907</v>
          </cell>
          <cell r="AR889">
            <v>6.5891470999999999</v>
          </cell>
          <cell r="AS889">
            <v>69.767441000000005</v>
          </cell>
          <cell r="AT889">
            <v>0</v>
          </cell>
          <cell r="AU889">
            <v>3.4883717999999999</v>
          </cell>
          <cell r="AV889">
            <v>0</v>
          </cell>
          <cell r="AW889">
            <v>7.7519378999999997</v>
          </cell>
        </row>
        <row r="890">
          <cell r="A890">
            <v>1921</v>
          </cell>
          <cell r="B890" t="str">
            <v>Highland Community College of Highland, KS</v>
          </cell>
          <cell r="C890">
            <v>2</v>
          </cell>
          <cell r="D890" t="str">
            <v>KS</v>
          </cell>
          <cell r="E890">
            <v>20</v>
          </cell>
          <cell r="F890">
            <v>29503</v>
          </cell>
          <cell r="G890" t="str">
            <v>St. Joseph</v>
          </cell>
          <cell r="H890">
            <v>20043</v>
          </cell>
          <cell r="I890" t="str">
            <v>Doniphan</v>
          </cell>
          <cell r="J890">
            <v>66035</v>
          </cell>
          <cell r="K890">
            <v>9</v>
          </cell>
          <cell r="L890" t="str">
            <v>Two-year (public and private not-for-profit)</v>
          </cell>
          <cell r="M890">
            <v>1</v>
          </cell>
          <cell r="N890">
            <v>2</v>
          </cell>
          <cell r="O890">
            <v>1</v>
          </cell>
          <cell r="P890">
            <v>999</v>
          </cell>
          <cell r="Q890">
            <v>994.36767999999995</v>
          </cell>
          <cell r="R890">
            <v>2064.7114000000001</v>
          </cell>
          <cell r="S890">
            <v>0</v>
          </cell>
          <cell r="T890">
            <v>0</v>
          </cell>
          <cell r="U890">
            <v>0</v>
          </cell>
          <cell r="V890">
            <v>3226</v>
          </cell>
          <cell r="W890">
            <v>2693</v>
          </cell>
          <cell r="X890">
            <v>3296</v>
          </cell>
          <cell r="Y890">
            <v>1230</v>
          </cell>
          <cell r="Z890">
            <v>0.32032854209445499</v>
          </cell>
          <cell r="AA890">
            <v>0.29490616621983901</v>
          </cell>
          <cell r="AB890">
            <v>5124</v>
          </cell>
          <cell r="AC890">
            <v>35257.833333333299</v>
          </cell>
          <cell r="AF890">
            <v>4194</v>
          </cell>
          <cell r="AH890">
            <v>33200</v>
          </cell>
          <cell r="AI890">
            <v>7.0641521999999997</v>
          </cell>
          <cell r="AJ890">
            <v>6959784</v>
          </cell>
          <cell r="AK890">
            <v>2565847</v>
          </cell>
          <cell r="AL890">
            <v>1.1882659E-2</v>
          </cell>
          <cell r="AM890">
            <v>3.2677311000000001E-2</v>
          </cell>
          <cell r="AN890">
            <v>2.0051986000000001E-2</v>
          </cell>
          <cell r="AO890">
            <v>5.9413295000000001E-3</v>
          </cell>
          <cell r="AP890">
            <v>4.4776119999999997</v>
          </cell>
          <cell r="AQ890">
            <v>23.880596000000001</v>
          </cell>
          <cell r="AR890">
            <v>11.19403</v>
          </cell>
          <cell r="AS890">
            <v>0</v>
          </cell>
          <cell r="AT890">
            <v>5.2238807999999999</v>
          </cell>
          <cell r="AU890">
            <v>21.64179</v>
          </cell>
          <cell r="AV890">
            <v>33.582087999999999</v>
          </cell>
          <cell r="AW890">
            <v>0</v>
          </cell>
        </row>
        <row r="891">
          <cell r="A891">
            <v>3781</v>
          </cell>
          <cell r="B891" t="str">
            <v>Highline Community College</v>
          </cell>
          <cell r="C891">
            <v>4</v>
          </cell>
          <cell r="D891" t="str">
            <v>WA</v>
          </cell>
          <cell r="E891">
            <v>53</v>
          </cell>
          <cell r="F891">
            <v>39400</v>
          </cell>
          <cell r="G891" t="str">
            <v>Seattle</v>
          </cell>
          <cell r="H891">
            <v>53033</v>
          </cell>
          <cell r="I891" t="str">
            <v>King</v>
          </cell>
          <cell r="J891">
            <v>98198</v>
          </cell>
          <cell r="K891">
            <v>9</v>
          </cell>
          <cell r="L891" t="str">
            <v>Two-year (public and private not-for-profit)</v>
          </cell>
          <cell r="M891">
            <v>1</v>
          </cell>
          <cell r="N891">
            <v>2</v>
          </cell>
          <cell r="O891">
            <v>1</v>
          </cell>
          <cell r="P891">
            <v>999</v>
          </cell>
          <cell r="Q891">
            <v>3150.8883999999998</v>
          </cell>
          <cell r="R891">
            <v>4811.0204999999996</v>
          </cell>
          <cell r="S891">
            <v>0</v>
          </cell>
          <cell r="T891">
            <v>0</v>
          </cell>
          <cell r="U891">
            <v>0</v>
          </cell>
          <cell r="V891">
            <v>6612</v>
          </cell>
          <cell r="W891">
            <v>6327</v>
          </cell>
          <cell r="X891">
            <v>4000</v>
          </cell>
          <cell r="Y891">
            <v>1714</v>
          </cell>
          <cell r="Z891">
            <v>0.31797235023041398</v>
          </cell>
          <cell r="AA891">
            <v>0.26741573033707799</v>
          </cell>
          <cell r="AB891">
            <v>5684</v>
          </cell>
          <cell r="AC891">
            <v>48104.560747663498</v>
          </cell>
          <cell r="AF891">
            <v>5843</v>
          </cell>
          <cell r="AH891">
            <v>36100</v>
          </cell>
          <cell r="AI891">
            <v>3.5501819000000001</v>
          </cell>
          <cell r="AJ891">
            <v>35166383</v>
          </cell>
          <cell r="AK891">
            <v>19012640</v>
          </cell>
          <cell r="AL891">
            <v>0.13971866999999999</v>
          </cell>
          <cell r="AM891">
            <v>8.2187450999999995E-2</v>
          </cell>
          <cell r="AN891">
            <v>3.4297454999999998E-2</v>
          </cell>
          <cell r="AO891">
            <v>3.7142407000000002E-2</v>
          </cell>
          <cell r="AP891">
            <v>1.8065888000000001</v>
          </cell>
          <cell r="AQ891">
            <v>12.433581</v>
          </cell>
          <cell r="AR891">
            <v>7.9702444000000003</v>
          </cell>
          <cell r="AS891">
            <v>59.404888</v>
          </cell>
          <cell r="AT891">
            <v>7.0138148999999999</v>
          </cell>
          <cell r="AU891">
            <v>5.3134965999999997</v>
          </cell>
          <cell r="AV891">
            <v>1.7003188</v>
          </cell>
          <cell r="AW891">
            <v>4.3570671000000001</v>
          </cell>
        </row>
        <row r="892">
          <cell r="A892">
            <v>2735</v>
          </cell>
          <cell r="B892" t="str">
            <v>Hilbert College</v>
          </cell>
          <cell r="C892">
            <v>1</v>
          </cell>
          <cell r="D892" t="str">
            <v>NY</v>
          </cell>
          <cell r="E892">
            <v>36</v>
          </cell>
          <cell r="F892">
            <v>18000</v>
          </cell>
          <cell r="G892" t="str">
            <v>Buffalo</v>
          </cell>
          <cell r="H892">
            <v>36029</v>
          </cell>
          <cell r="I892" t="str">
            <v>Erie</v>
          </cell>
          <cell r="J892">
            <v>14075</v>
          </cell>
          <cell r="K892">
            <v>6</v>
          </cell>
          <cell r="L892" t="str">
            <v>Selective private</v>
          </cell>
          <cell r="M892">
            <v>2</v>
          </cell>
          <cell r="N892">
            <v>1</v>
          </cell>
          <cell r="O892">
            <v>0</v>
          </cell>
          <cell r="P892">
            <v>4</v>
          </cell>
          <cell r="Q892">
            <v>3320.2339000000002</v>
          </cell>
          <cell r="R892">
            <v>4481.9228999999996</v>
          </cell>
          <cell r="S892">
            <v>0</v>
          </cell>
          <cell r="T892">
            <v>0</v>
          </cell>
          <cell r="U892">
            <v>0</v>
          </cell>
          <cell r="V892">
            <v>1020</v>
          </cell>
          <cell r="W892">
            <v>888</v>
          </cell>
          <cell r="X892">
            <v>19900</v>
          </cell>
          <cell r="Y892">
            <v>11300</v>
          </cell>
          <cell r="Z892">
            <v>0.41208791208791201</v>
          </cell>
          <cell r="AA892">
            <v>0.43076923076923002</v>
          </cell>
          <cell r="AB892">
            <v>5928</v>
          </cell>
          <cell r="AC892">
            <v>42518.138888888803</v>
          </cell>
          <cell r="AF892">
            <v>11422</v>
          </cell>
          <cell r="AG892">
            <v>0.18729999999999999</v>
          </cell>
          <cell r="AH892">
            <v>39000</v>
          </cell>
          <cell r="AJ892">
            <v>4763201</v>
          </cell>
          <cell r="AK892">
            <v>2668365.5</v>
          </cell>
          <cell r="AL892">
            <v>2.2522522999999998E-3</v>
          </cell>
          <cell r="AM892">
            <v>4.2792793000000003E-2</v>
          </cell>
          <cell r="AN892">
            <v>1.0135135E-2</v>
          </cell>
          <cell r="AO892">
            <v>3.3783785000000002E-3</v>
          </cell>
          <cell r="AP892">
            <v>3.7735848000000001</v>
          </cell>
          <cell r="AQ892">
            <v>33.490566000000001</v>
          </cell>
          <cell r="AR892">
            <v>0</v>
          </cell>
          <cell r="AS892">
            <v>3.7735848000000001</v>
          </cell>
          <cell r="AT892">
            <v>56.603774999999999</v>
          </cell>
          <cell r="AU892">
            <v>0.94339620999999996</v>
          </cell>
          <cell r="AV892">
            <v>1.4150944000000001</v>
          </cell>
          <cell r="AW892">
            <v>0</v>
          </cell>
        </row>
        <row r="893">
          <cell r="A893">
            <v>3573</v>
          </cell>
          <cell r="B893" t="str">
            <v>Hill College</v>
          </cell>
          <cell r="C893">
            <v>3</v>
          </cell>
          <cell r="D893" t="str">
            <v>TX</v>
          </cell>
          <cell r="E893">
            <v>48</v>
          </cell>
          <cell r="F893">
            <v>32801</v>
          </cell>
          <cell r="G893" t="str">
            <v>Waco</v>
          </cell>
          <cell r="H893">
            <v>48217</v>
          </cell>
          <cell r="I893" t="str">
            <v>Hill</v>
          </cell>
          <cell r="J893">
            <v>76645</v>
          </cell>
          <cell r="K893">
            <v>9</v>
          </cell>
          <cell r="L893" t="str">
            <v>Two-year (public and private not-for-profit)</v>
          </cell>
          <cell r="M893">
            <v>1</v>
          </cell>
          <cell r="N893">
            <v>2</v>
          </cell>
          <cell r="O893">
            <v>1</v>
          </cell>
          <cell r="P893">
            <v>999</v>
          </cell>
          <cell r="Q893">
            <v>1606.058</v>
          </cell>
          <cell r="R893">
            <v>1821.4290000000001</v>
          </cell>
          <cell r="S893">
            <v>0</v>
          </cell>
          <cell r="T893">
            <v>0</v>
          </cell>
          <cell r="U893">
            <v>0</v>
          </cell>
          <cell r="V893">
            <v>4495</v>
          </cell>
          <cell r="W893">
            <v>2512</v>
          </cell>
          <cell r="X893">
            <v>2930</v>
          </cell>
          <cell r="Y893">
            <v>1250</v>
          </cell>
          <cell r="Z893">
            <v>0.203647416413373</v>
          </cell>
          <cell r="AA893">
            <v>0.14179104477611901</v>
          </cell>
          <cell r="AB893">
            <v>4737</v>
          </cell>
          <cell r="AC893">
            <v>35176.625</v>
          </cell>
          <cell r="AF893">
            <v>7256</v>
          </cell>
          <cell r="AH893">
            <v>28200</v>
          </cell>
          <cell r="AI893">
            <v>246.98766000000001</v>
          </cell>
          <cell r="AJ893">
            <v>8007032</v>
          </cell>
          <cell r="AK893">
            <v>4209705</v>
          </cell>
          <cell r="AL893">
            <v>5.9713377E-3</v>
          </cell>
          <cell r="AM893">
            <v>5.3343948000000002E-2</v>
          </cell>
          <cell r="AN893">
            <v>8.9570060000000007E-2</v>
          </cell>
          <cell r="AO893">
            <v>2.6273886E-2</v>
          </cell>
          <cell r="AP893">
            <v>1.7857143</v>
          </cell>
          <cell r="AQ893">
            <v>15.357143000000001</v>
          </cell>
          <cell r="AR893">
            <v>23.928571999999999</v>
          </cell>
          <cell r="AS893">
            <v>12.142858</v>
          </cell>
          <cell r="AT893">
            <v>7.8571429000000004</v>
          </cell>
          <cell r="AU893">
            <v>10</v>
          </cell>
          <cell r="AV893">
            <v>3.2142856000000002</v>
          </cell>
          <cell r="AW893">
            <v>25.714285</v>
          </cell>
        </row>
        <row r="894">
          <cell r="A894">
            <v>7870</v>
          </cell>
          <cell r="B894" t="str">
            <v>Hillsborough Community College</v>
          </cell>
          <cell r="C894">
            <v>3</v>
          </cell>
          <cell r="D894" t="str">
            <v>FL</v>
          </cell>
          <cell r="E894">
            <v>12</v>
          </cell>
          <cell r="F894">
            <v>6700</v>
          </cell>
          <cell r="G894" t="str">
            <v>Tampa</v>
          </cell>
          <cell r="H894">
            <v>12057</v>
          </cell>
          <cell r="I894" t="str">
            <v>Hillsborough</v>
          </cell>
          <cell r="J894">
            <v>33606</v>
          </cell>
          <cell r="K894">
            <v>9</v>
          </cell>
          <cell r="L894" t="str">
            <v>Two-year (public and private not-for-profit)</v>
          </cell>
          <cell r="M894">
            <v>1</v>
          </cell>
          <cell r="N894">
            <v>2</v>
          </cell>
          <cell r="O894">
            <v>1</v>
          </cell>
          <cell r="P894">
            <v>999</v>
          </cell>
          <cell r="Q894">
            <v>1731.7788</v>
          </cell>
          <cell r="R894">
            <v>1905.1086</v>
          </cell>
          <cell r="S894">
            <v>0</v>
          </cell>
          <cell r="T894">
            <v>0</v>
          </cell>
          <cell r="U894">
            <v>0</v>
          </cell>
          <cell r="V894">
            <v>26590</v>
          </cell>
          <cell r="W894">
            <v>18497</v>
          </cell>
          <cell r="X894">
            <v>2506</v>
          </cell>
          <cell r="Y894">
            <v>1511</v>
          </cell>
          <cell r="Z894">
            <v>0.24085257548845401</v>
          </cell>
          <cell r="AA894">
            <v>0.28308823529411697</v>
          </cell>
          <cell r="AB894">
            <v>5626</v>
          </cell>
          <cell r="AC894">
            <v>45624.331967213097</v>
          </cell>
          <cell r="AF894">
            <v>5760</v>
          </cell>
          <cell r="AH894">
            <v>32500</v>
          </cell>
          <cell r="AJ894">
            <v>52453666</v>
          </cell>
          <cell r="AK894">
            <v>30208026</v>
          </cell>
          <cell r="AL894">
            <v>4.2925879E-2</v>
          </cell>
          <cell r="AM894">
            <v>0.16743256000000001</v>
          </cell>
          <cell r="AN894">
            <v>0.17191977999999999</v>
          </cell>
          <cell r="AO894">
            <v>1.0271936E-3</v>
          </cell>
          <cell r="AP894">
            <v>0</v>
          </cell>
          <cell r="AQ894">
            <v>3.7687366</v>
          </cell>
          <cell r="AR894">
            <v>16.702356000000002</v>
          </cell>
          <cell r="AS894">
            <v>48.993575999999997</v>
          </cell>
          <cell r="AT894">
            <v>29.593146999999998</v>
          </cell>
          <cell r="AU894">
            <v>0.89935761999999997</v>
          </cell>
          <cell r="AV894">
            <v>4.2826551999999997E-2</v>
          </cell>
          <cell r="AW894">
            <v>0</v>
          </cell>
        </row>
        <row r="895">
          <cell r="A895">
            <v>2407</v>
          </cell>
          <cell r="B895" t="str">
            <v>Hinds Community College</v>
          </cell>
          <cell r="C895">
            <v>3</v>
          </cell>
          <cell r="D895" t="str">
            <v>MS</v>
          </cell>
          <cell r="E895">
            <v>28</v>
          </cell>
          <cell r="F895">
            <v>3003</v>
          </cell>
          <cell r="G895" t="str">
            <v>Jackson</v>
          </cell>
          <cell r="H895">
            <v>28049</v>
          </cell>
          <cell r="I895" t="str">
            <v>Hinds</v>
          </cell>
          <cell r="J895">
            <v>39154</v>
          </cell>
          <cell r="K895">
            <v>9</v>
          </cell>
          <cell r="L895" t="str">
            <v>Two-year (public and private not-for-profit)</v>
          </cell>
          <cell r="M895">
            <v>1</v>
          </cell>
          <cell r="N895">
            <v>2</v>
          </cell>
          <cell r="O895">
            <v>1</v>
          </cell>
          <cell r="P895">
            <v>999</v>
          </cell>
          <cell r="Q895">
            <v>2691.4470000000001</v>
          </cell>
          <cell r="R895">
            <v>4685.0654000000004</v>
          </cell>
          <cell r="S895">
            <v>0</v>
          </cell>
          <cell r="T895">
            <v>0</v>
          </cell>
          <cell r="U895">
            <v>0</v>
          </cell>
          <cell r="V895">
            <v>11893</v>
          </cell>
          <cell r="W895">
            <v>16032</v>
          </cell>
          <cell r="X895">
            <v>2500</v>
          </cell>
          <cell r="Y895">
            <v>1200</v>
          </cell>
          <cell r="AB895">
            <v>5165</v>
          </cell>
          <cell r="AF895">
            <v>3410</v>
          </cell>
          <cell r="AH895">
            <v>25400</v>
          </cell>
          <cell r="AL895">
            <v>0</v>
          </cell>
          <cell r="AM895">
            <v>0.4941991</v>
          </cell>
          <cell r="AN895">
            <v>0</v>
          </cell>
          <cell r="AO895">
            <v>0</v>
          </cell>
          <cell r="AP895">
            <v>2.0064206000000002</v>
          </cell>
          <cell r="AQ895">
            <v>26.083466000000001</v>
          </cell>
          <cell r="AR895">
            <v>22.953451000000001</v>
          </cell>
          <cell r="AS895">
            <v>10.914927</v>
          </cell>
          <cell r="AT895">
            <v>4.8154092000000004</v>
          </cell>
          <cell r="AU895">
            <v>9.0690211999999999</v>
          </cell>
          <cell r="AV895">
            <v>7.3836278999999996</v>
          </cell>
          <cell r="AW895">
            <v>16.773675999999998</v>
          </cell>
        </row>
        <row r="896">
          <cell r="A896">
            <v>3049</v>
          </cell>
          <cell r="B896" t="str">
            <v>Hiram College</v>
          </cell>
          <cell r="C896">
            <v>2</v>
          </cell>
          <cell r="D896" t="str">
            <v>OH</v>
          </cell>
          <cell r="E896">
            <v>39</v>
          </cell>
          <cell r="F896">
            <v>15200</v>
          </cell>
          <cell r="G896" t="str">
            <v>Cleveland</v>
          </cell>
          <cell r="H896">
            <v>39133</v>
          </cell>
          <cell r="I896" t="str">
            <v>Portage</v>
          </cell>
          <cell r="J896">
            <v>44234</v>
          </cell>
          <cell r="K896">
            <v>6</v>
          </cell>
          <cell r="L896" t="str">
            <v>Selective private</v>
          </cell>
          <cell r="M896">
            <v>2</v>
          </cell>
          <cell r="N896">
            <v>1</v>
          </cell>
          <cell r="O896">
            <v>0</v>
          </cell>
          <cell r="P896">
            <v>3</v>
          </cell>
          <cell r="Q896">
            <v>6323.9823999999999</v>
          </cell>
          <cell r="R896">
            <v>7655.4975999999997</v>
          </cell>
          <cell r="S896">
            <v>0</v>
          </cell>
          <cell r="T896">
            <v>0</v>
          </cell>
          <cell r="U896">
            <v>0</v>
          </cell>
          <cell r="V896">
            <v>1283</v>
          </cell>
          <cell r="W896">
            <v>1199</v>
          </cell>
          <cell r="X896">
            <v>30025</v>
          </cell>
          <cell r="Y896">
            <v>18440</v>
          </cell>
          <cell r="Z896">
            <v>0.64564564564564497</v>
          </cell>
          <cell r="AA896">
            <v>0.67672413793103403</v>
          </cell>
          <cell r="AB896">
            <v>5420</v>
          </cell>
          <cell r="AC896">
            <v>51830.479452054802</v>
          </cell>
          <cell r="AD896">
            <v>970</v>
          </cell>
          <cell r="AE896">
            <v>1140</v>
          </cell>
          <cell r="AF896">
            <v>17199</v>
          </cell>
          <cell r="AG896">
            <v>0.42640001</v>
          </cell>
          <cell r="AH896">
            <v>39000</v>
          </cell>
          <cell r="AJ896">
            <v>10422830</v>
          </cell>
          <cell r="AK896">
            <v>6330872.5</v>
          </cell>
          <cell r="AL896">
            <v>1.1676397E-2</v>
          </cell>
          <cell r="AM896">
            <v>9.1743118999999998E-2</v>
          </cell>
          <cell r="AN896">
            <v>1.2510425E-2</v>
          </cell>
          <cell r="AO896">
            <v>2.585488E-2</v>
          </cell>
          <cell r="AP896">
            <v>11.462451</v>
          </cell>
          <cell r="AQ896">
            <v>28.853753999999999</v>
          </cell>
          <cell r="AR896">
            <v>1.9762846000000001</v>
          </cell>
          <cell r="AS896">
            <v>2.3715415000000002</v>
          </cell>
          <cell r="AT896">
            <v>0</v>
          </cell>
          <cell r="AU896">
            <v>18.577076000000002</v>
          </cell>
          <cell r="AV896">
            <v>36.758896</v>
          </cell>
          <cell r="AW896">
            <v>0</v>
          </cell>
        </row>
        <row r="897">
          <cell r="A897">
            <v>2731</v>
          </cell>
          <cell r="B897" t="str">
            <v>Hobart And William Smith Colleges</v>
          </cell>
          <cell r="C897">
            <v>1</v>
          </cell>
          <cell r="D897" t="str">
            <v>NY</v>
          </cell>
          <cell r="E897">
            <v>36</v>
          </cell>
          <cell r="F897">
            <v>18000</v>
          </cell>
          <cell r="G897" t="str">
            <v>Buffalo</v>
          </cell>
          <cell r="H897">
            <v>36069</v>
          </cell>
          <cell r="I897" t="str">
            <v>Ontario</v>
          </cell>
          <cell r="J897">
            <v>14456</v>
          </cell>
          <cell r="K897">
            <v>6</v>
          </cell>
          <cell r="L897" t="str">
            <v>Selective private</v>
          </cell>
          <cell r="M897">
            <v>2</v>
          </cell>
          <cell r="N897">
            <v>1</v>
          </cell>
          <cell r="O897">
            <v>0</v>
          </cell>
          <cell r="P897">
            <v>3</v>
          </cell>
          <cell r="Q897">
            <v>8261.3974999999991</v>
          </cell>
          <cell r="R897">
            <v>13282.409</v>
          </cell>
          <cell r="S897">
            <v>0</v>
          </cell>
          <cell r="T897">
            <v>0</v>
          </cell>
          <cell r="U897">
            <v>0</v>
          </cell>
          <cell r="V897">
            <v>2368</v>
          </cell>
          <cell r="W897">
            <v>1844</v>
          </cell>
          <cell r="X897">
            <v>47908</v>
          </cell>
          <cell r="Y897">
            <v>25192</v>
          </cell>
          <cell r="Z897">
            <v>0.79</v>
          </cell>
          <cell r="AA897">
            <v>0.72452830188679196</v>
          </cell>
          <cell r="AB897">
            <v>9360</v>
          </cell>
          <cell r="AC897">
            <v>49467.657718120798</v>
          </cell>
          <cell r="AE897">
            <v>1155</v>
          </cell>
          <cell r="AF897">
            <v>20117</v>
          </cell>
          <cell r="AG897">
            <v>0.50559997999999995</v>
          </cell>
          <cell r="AH897">
            <v>48600</v>
          </cell>
          <cell r="AJ897">
            <v>29255596</v>
          </cell>
          <cell r="AK897">
            <v>14526143</v>
          </cell>
          <cell r="AL897">
            <v>2.3318872000000001E-2</v>
          </cell>
          <cell r="AM897">
            <v>5.4772235000000002E-2</v>
          </cell>
          <cell r="AN897">
            <v>3.5249456999999998E-2</v>
          </cell>
          <cell r="AO897">
            <v>1.3015185E-2</v>
          </cell>
          <cell r="AP897">
            <v>26.456309999999998</v>
          </cell>
          <cell r="AQ897">
            <v>0</v>
          </cell>
          <cell r="AR897">
            <v>0</v>
          </cell>
          <cell r="AS897">
            <v>14.077671</v>
          </cell>
          <cell r="AT897">
            <v>0.72815531</v>
          </cell>
          <cell r="AU897">
            <v>16.262135000000001</v>
          </cell>
          <cell r="AV897">
            <v>42.475726999999999</v>
          </cell>
          <cell r="AW897">
            <v>0</v>
          </cell>
        </row>
        <row r="898">
          <cell r="A898">
            <v>10993</v>
          </cell>
          <cell r="B898" t="str">
            <v>Hobart Institute Of Welding Technology</v>
          </cell>
          <cell r="C898">
            <v>2</v>
          </cell>
          <cell r="D898" t="str">
            <v>OH</v>
          </cell>
          <cell r="E898">
            <v>39</v>
          </cell>
          <cell r="F898">
            <v>12501</v>
          </cell>
          <cell r="G898" t="str">
            <v>Dayton</v>
          </cell>
          <cell r="H898">
            <v>39109</v>
          </cell>
          <cell r="I898" t="str">
            <v>Miami</v>
          </cell>
          <cell r="J898">
            <v>45373</v>
          </cell>
          <cell r="K898">
            <v>12</v>
          </cell>
          <cell r="L898" t="str">
            <v>Less than two-year schools of any type</v>
          </cell>
          <cell r="M898">
            <v>2</v>
          </cell>
          <cell r="N898">
            <v>3</v>
          </cell>
          <cell r="O898">
            <v>0</v>
          </cell>
          <cell r="P898">
            <v>999</v>
          </cell>
          <cell r="Q898">
            <v>11272.927</v>
          </cell>
          <cell r="R898">
            <v>8982.3104999999996</v>
          </cell>
          <cell r="S898">
            <v>0</v>
          </cell>
          <cell r="T898">
            <v>0</v>
          </cell>
          <cell r="U898">
            <v>0</v>
          </cell>
          <cell r="V898">
            <v>285</v>
          </cell>
          <cell r="W898">
            <v>63</v>
          </cell>
          <cell r="AF898">
            <v>21380</v>
          </cell>
          <cell r="AH898">
            <v>47000</v>
          </cell>
          <cell r="AJ898">
            <v>2452324</v>
          </cell>
          <cell r="AK898">
            <v>106221.555414199</v>
          </cell>
          <cell r="AL898">
            <v>0</v>
          </cell>
          <cell r="AM898">
            <v>0</v>
          </cell>
          <cell r="AN898">
            <v>1.5873017E-2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100</v>
          </cell>
        </row>
        <row r="899">
          <cell r="A899">
            <v>7598</v>
          </cell>
          <cell r="B899" t="str">
            <v>Hocking Technical College</v>
          </cell>
          <cell r="C899">
            <v>2</v>
          </cell>
          <cell r="D899" t="str">
            <v>OH</v>
          </cell>
          <cell r="E899">
            <v>39</v>
          </cell>
          <cell r="F899">
            <v>15800</v>
          </cell>
          <cell r="G899" t="str">
            <v>Athens</v>
          </cell>
          <cell r="H899">
            <v>39009</v>
          </cell>
          <cell r="I899" t="str">
            <v>Athens</v>
          </cell>
          <cell r="J899">
            <v>45764</v>
          </cell>
          <cell r="K899">
            <v>9</v>
          </cell>
          <cell r="L899" t="str">
            <v>Two-year (public and private not-for-profit)</v>
          </cell>
          <cell r="M899">
            <v>1</v>
          </cell>
          <cell r="N899">
            <v>2</v>
          </cell>
          <cell r="O899">
            <v>1</v>
          </cell>
          <cell r="P899">
            <v>999</v>
          </cell>
          <cell r="Q899">
            <v>3914.625</v>
          </cell>
          <cell r="R899">
            <v>5283.1440000000002</v>
          </cell>
          <cell r="S899">
            <v>0</v>
          </cell>
          <cell r="T899">
            <v>0</v>
          </cell>
          <cell r="U899">
            <v>0</v>
          </cell>
          <cell r="V899">
            <v>4094</v>
          </cell>
          <cell r="W899">
            <v>5051</v>
          </cell>
          <cell r="X899">
            <v>4390</v>
          </cell>
          <cell r="Z899">
            <v>0.186228482003129</v>
          </cell>
          <cell r="AA899">
            <v>0.258671952428146</v>
          </cell>
          <cell r="AB899">
            <v>5318</v>
          </cell>
          <cell r="AC899">
            <v>39586.081967213097</v>
          </cell>
          <cell r="AF899">
            <v>8667</v>
          </cell>
          <cell r="AH899">
            <v>28800</v>
          </cell>
          <cell r="AI899">
            <v>480.24194</v>
          </cell>
          <cell r="AJ899">
            <v>27115392</v>
          </cell>
          <cell r="AK899">
            <v>19885480</v>
          </cell>
          <cell r="AL899">
            <v>4.1575924999999996E-3</v>
          </cell>
          <cell r="AM899">
            <v>8.5131659999999998E-2</v>
          </cell>
          <cell r="AN899">
            <v>6.1373985000000002E-3</v>
          </cell>
          <cell r="AO899">
            <v>6.9293206999999999E-3</v>
          </cell>
          <cell r="AP899">
            <v>0</v>
          </cell>
          <cell r="AQ899">
            <v>21.436588</v>
          </cell>
          <cell r="AR899">
            <v>33.5578</v>
          </cell>
          <cell r="AS899">
            <v>2.8058361999999999</v>
          </cell>
          <cell r="AT899">
            <v>6.5095400999999997</v>
          </cell>
          <cell r="AU899">
            <v>30.63973</v>
          </cell>
          <cell r="AV899">
            <v>0</v>
          </cell>
          <cell r="AW899">
            <v>5.0505051999999999</v>
          </cell>
        </row>
        <row r="900">
          <cell r="A900">
            <v>30375</v>
          </cell>
          <cell r="B900" t="str">
            <v>Hodges University</v>
          </cell>
          <cell r="C900">
            <v>3</v>
          </cell>
          <cell r="D900" t="str">
            <v>FL</v>
          </cell>
          <cell r="E900">
            <v>12</v>
          </cell>
          <cell r="F900">
            <v>7200</v>
          </cell>
          <cell r="G900" t="str">
            <v>Cape Coral</v>
          </cell>
          <cell r="H900">
            <v>12021</v>
          </cell>
          <cell r="I900" t="str">
            <v>Collier</v>
          </cell>
          <cell r="J900">
            <v>34119</v>
          </cell>
          <cell r="K900">
            <v>8</v>
          </cell>
          <cell r="L900" t="str">
            <v>Nonselective four-year private not-for-profit</v>
          </cell>
          <cell r="M900">
            <v>2</v>
          </cell>
          <cell r="N900">
            <v>1</v>
          </cell>
          <cell r="O900">
            <v>0</v>
          </cell>
          <cell r="P900">
            <v>999</v>
          </cell>
          <cell r="Q900">
            <v>8127.1558000000005</v>
          </cell>
          <cell r="R900">
            <v>5233.3798999999999</v>
          </cell>
          <cell r="S900">
            <v>0</v>
          </cell>
          <cell r="T900">
            <v>0</v>
          </cell>
          <cell r="U900">
            <v>0</v>
          </cell>
          <cell r="V900">
            <v>1877</v>
          </cell>
          <cell r="W900">
            <v>451</v>
          </cell>
          <cell r="X900">
            <v>13220</v>
          </cell>
          <cell r="Y900">
            <v>7230</v>
          </cell>
          <cell r="Z900">
            <v>0.18518518518518501</v>
          </cell>
          <cell r="AA900">
            <v>0.45454545454545398</v>
          </cell>
          <cell r="AB900">
            <v>5132</v>
          </cell>
          <cell r="AC900">
            <v>34967.824999999997</v>
          </cell>
          <cell r="AF900">
            <v>16810</v>
          </cell>
          <cell r="AG900">
            <v>0.1719</v>
          </cell>
          <cell r="AH900">
            <v>38100</v>
          </cell>
          <cell r="AJ900">
            <v>11627905</v>
          </cell>
          <cell r="AK900">
            <v>3369059.5</v>
          </cell>
          <cell r="AL900">
            <v>1.9002376000000001E-2</v>
          </cell>
          <cell r="AM900">
            <v>6.6508315999999998E-2</v>
          </cell>
          <cell r="AN900">
            <v>0.14251781999999999</v>
          </cell>
          <cell r="AO900">
            <v>9.5011881000000003E-3</v>
          </cell>
          <cell r="AP900">
            <v>0</v>
          </cell>
          <cell r="AQ900">
            <v>55.855854000000001</v>
          </cell>
          <cell r="AR900">
            <v>9.9099102000000006</v>
          </cell>
          <cell r="AS900">
            <v>0</v>
          </cell>
          <cell r="AT900">
            <v>18.018018999999999</v>
          </cell>
          <cell r="AU900">
            <v>16.216217</v>
          </cell>
          <cell r="AV900">
            <v>0</v>
          </cell>
          <cell r="AW900">
            <v>0</v>
          </cell>
        </row>
        <row r="901">
          <cell r="A901">
            <v>2732</v>
          </cell>
          <cell r="B901" t="str">
            <v>Hofstra University</v>
          </cell>
          <cell r="C901">
            <v>1</v>
          </cell>
          <cell r="D901" t="str">
            <v>NY</v>
          </cell>
          <cell r="E901">
            <v>36</v>
          </cell>
          <cell r="F901">
            <v>19400</v>
          </cell>
          <cell r="G901" t="str">
            <v>New York</v>
          </cell>
          <cell r="H901">
            <v>36059</v>
          </cell>
          <cell r="I901" t="str">
            <v>Nassau</v>
          </cell>
          <cell r="J901">
            <v>11549</v>
          </cell>
          <cell r="K901">
            <v>6</v>
          </cell>
          <cell r="L901" t="str">
            <v>Selective private</v>
          </cell>
          <cell r="M901">
            <v>2</v>
          </cell>
          <cell r="N901">
            <v>1</v>
          </cell>
          <cell r="O901">
            <v>0</v>
          </cell>
          <cell r="P901">
            <v>3</v>
          </cell>
          <cell r="Q901">
            <v>7046.1504000000004</v>
          </cell>
          <cell r="R901">
            <v>13588.986000000001</v>
          </cell>
          <cell r="S901">
            <v>0</v>
          </cell>
          <cell r="T901">
            <v>0</v>
          </cell>
          <cell r="U901">
            <v>0</v>
          </cell>
          <cell r="V901">
            <v>6826</v>
          </cell>
          <cell r="W901">
            <v>13144</v>
          </cell>
          <cell r="X901">
            <v>38900</v>
          </cell>
          <cell r="Y901">
            <v>15042</v>
          </cell>
          <cell r="Z901">
            <v>0.62121212121212099</v>
          </cell>
          <cell r="AA901">
            <v>0.54697406340057597</v>
          </cell>
          <cell r="AB901">
            <v>12848</v>
          </cell>
          <cell r="AC901">
            <v>72025.918103448203</v>
          </cell>
          <cell r="AD901">
            <v>1140</v>
          </cell>
          <cell r="AE901">
            <v>1095</v>
          </cell>
          <cell r="AF901">
            <v>28162</v>
          </cell>
          <cell r="AG901">
            <v>0.41289999999999999</v>
          </cell>
          <cell r="AH901">
            <v>53200</v>
          </cell>
          <cell r="AJ901">
            <v>148244998</v>
          </cell>
          <cell r="AK901">
            <v>86569216</v>
          </cell>
          <cell r="AL901">
            <v>4.8148941000000001E-2</v>
          </cell>
          <cell r="AM901">
            <v>8.6882091999999994E-2</v>
          </cell>
          <cell r="AN901">
            <v>6.3770599999999997E-2</v>
          </cell>
          <cell r="AO901">
            <v>1.0699764E-4</v>
          </cell>
          <cell r="AP901">
            <v>10.750750999999999</v>
          </cell>
          <cell r="AQ901">
            <v>31.111111000000001</v>
          </cell>
          <cell r="AR901">
            <v>3.5435436</v>
          </cell>
          <cell r="AS901">
            <v>4.5045042000000004</v>
          </cell>
          <cell r="AT901">
            <v>0</v>
          </cell>
          <cell r="AU901">
            <v>12.612613</v>
          </cell>
          <cell r="AV901">
            <v>37.477477999999998</v>
          </cell>
          <cell r="AW901">
            <v>0</v>
          </cell>
        </row>
        <row r="902">
          <cell r="A902">
            <v>20923</v>
          </cell>
          <cell r="B902" t="str">
            <v>Hohokus School - RETS/Nutley</v>
          </cell>
          <cell r="C902">
            <v>1</v>
          </cell>
          <cell r="D902" t="str">
            <v>NJ</v>
          </cell>
          <cell r="E902">
            <v>34</v>
          </cell>
          <cell r="F902">
            <v>19600</v>
          </cell>
          <cell r="G902" t="str">
            <v>Newark</v>
          </cell>
          <cell r="H902">
            <v>34013</v>
          </cell>
          <cell r="I902" t="str">
            <v>Essex</v>
          </cell>
          <cell r="J902">
            <v>7110</v>
          </cell>
          <cell r="K902">
            <v>12</v>
          </cell>
          <cell r="L902" t="str">
            <v>Less than two-year schools of any type</v>
          </cell>
          <cell r="M902">
            <v>3</v>
          </cell>
          <cell r="N902">
            <v>3</v>
          </cell>
          <cell r="O902">
            <v>0</v>
          </cell>
          <cell r="P902">
            <v>999</v>
          </cell>
          <cell r="Q902">
            <v>4382.3647000000001</v>
          </cell>
          <cell r="R902">
            <v>3615.6066999999998</v>
          </cell>
          <cell r="S902">
            <v>0</v>
          </cell>
          <cell r="T902">
            <v>0</v>
          </cell>
          <cell r="U902">
            <v>0</v>
          </cell>
          <cell r="V902">
            <v>579</v>
          </cell>
          <cell r="W902">
            <v>354</v>
          </cell>
          <cell r="X902">
            <v>15413</v>
          </cell>
          <cell r="Y902">
            <v>10162</v>
          </cell>
          <cell r="AF902">
            <v>19793</v>
          </cell>
          <cell r="AH902">
            <v>36600</v>
          </cell>
          <cell r="AJ902">
            <v>2254140</v>
          </cell>
          <cell r="AK902">
            <v>1539172</v>
          </cell>
          <cell r="AL902">
            <v>2.8248588000000002E-2</v>
          </cell>
          <cell r="AM902">
            <v>0.21751413</v>
          </cell>
          <cell r="AN902">
            <v>0.32768363</v>
          </cell>
          <cell r="AO902">
            <v>8.4745762999999998E-3</v>
          </cell>
          <cell r="AP902">
            <v>0</v>
          </cell>
          <cell r="AQ902">
            <v>21.088436000000002</v>
          </cell>
          <cell r="AR902">
            <v>0</v>
          </cell>
          <cell r="AS902">
            <v>0</v>
          </cell>
          <cell r="AT902">
            <v>0</v>
          </cell>
          <cell r="AU902">
            <v>78.911559999999994</v>
          </cell>
          <cell r="AV902">
            <v>0</v>
          </cell>
          <cell r="AW902">
            <v>0</v>
          </cell>
        </row>
        <row r="903">
          <cell r="A903">
            <v>3715</v>
          </cell>
          <cell r="B903" t="str">
            <v>Hollins University</v>
          </cell>
          <cell r="C903">
            <v>3</v>
          </cell>
          <cell r="D903" t="str">
            <v>VA</v>
          </cell>
          <cell r="E903">
            <v>51</v>
          </cell>
          <cell r="F903">
            <v>16600</v>
          </cell>
          <cell r="G903" t="str">
            <v>Roanoke</v>
          </cell>
          <cell r="H903">
            <v>51161</v>
          </cell>
          <cell r="I903" t="str">
            <v>Roanoke</v>
          </cell>
          <cell r="J903">
            <v>24020</v>
          </cell>
          <cell r="K903">
            <v>6</v>
          </cell>
          <cell r="L903" t="str">
            <v>Selective private</v>
          </cell>
          <cell r="M903">
            <v>2</v>
          </cell>
          <cell r="N903">
            <v>1</v>
          </cell>
          <cell r="O903">
            <v>0</v>
          </cell>
          <cell r="P903">
            <v>4</v>
          </cell>
          <cell r="Q903">
            <v>8433.7607000000007</v>
          </cell>
          <cell r="R903">
            <v>16442.580000000002</v>
          </cell>
          <cell r="S903">
            <v>0</v>
          </cell>
          <cell r="T903">
            <v>0</v>
          </cell>
          <cell r="U903">
            <v>0</v>
          </cell>
          <cell r="V903">
            <v>580</v>
          </cell>
          <cell r="W903">
            <v>1043</v>
          </cell>
          <cell r="X903">
            <v>34295</v>
          </cell>
          <cell r="Y903">
            <v>17210</v>
          </cell>
          <cell r="Z903">
            <v>0.59708737864077599</v>
          </cell>
          <cell r="AA903">
            <v>0.68393782383419599</v>
          </cell>
          <cell r="AB903">
            <v>6552</v>
          </cell>
          <cell r="AC903">
            <v>51513.333333333299</v>
          </cell>
          <cell r="AD903">
            <v>1080</v>
          </cell>
          <cell r="AE903">
            <v>1130</v>
          </cell>
          <cell r="AF903">
            <v>16495</v>
          </cell>
          <cell r="AG903">
            <v>0.30700000999999999</v>
          </cell>
          <cell r="AH903">
            <v>37000</v>
          </cell>
          <cell r="AJ903">
            <v>13081658</v>
          </cell>
          <cell r="AK903">
            <v>8894020</v>
          </cell>
          <cell r="AL903">
            <v>1.4888337999999999E-2</v>
          </cell>
          <cell r="AM903">
            <v>5.2109181999999997E-2</v>
          </cell>
          <cell r="AN903">
            <v>2.3573200999999998E-2</v>
          </cell>
          <cell r="AO903">
            <v>1.6129032000000001E-2</v>
          </cell>
          <cell r="AP903">
            <v>37.267082000000002</v>
          </cell>
          <cell r="AQ903">
            <v>3.1055901000000001</v>
          </cell>
          <cell r="AR903">
            <v>0</v>
          </cell>
          <cell r="AS903">
            <v>5.5900620999999999</v>
          </cell>
          <cell r="AT903">
            <v>0</v>
          </cell>
          <cell r="AU903">
            <v>12.422359</v>
          </cell>
          <cell r="AV903">
            <v>41.614905999999998</v>
          </cell>
          <cell r="AW903">
            <v>0</v>
          </cell>
        </row>
        <row r="904">
          <cell r="A904">
            <v>2408</v>
          </cell>
          <cell r="B904" t="str">
            <v>Holmes Community College</v>
          </cell>
          <cell r="C904">
            <v>3</v>
          </cell>
          <cell r="D904" t="str">
            <v>MS</v>
          </cell>
          <cell r="E904">
            <v>28</v>
          </cell>
          <cell r="F904">
            <v>3001</v>
          </cell>
          <cell r="G904" t="str">
            <v>Kosciusko</v>
          </cell>
          <cell r="H904">
            <v>28051</v>
          </cell>
          <cell r="I904" t="str">
            <v>Holmes</v>
          </cell>
          <cell r="J904">
            <v>39079</v>
          </cell>
          <cell r="K904">
            <v>9</v>
          </cell>
          <cell r="L904" t="str">
            <v>Two-year (public and private not-for-profit)</v>
          </cell>
          <cell r="M904">
            <v>1</v>
          </cell>
          <cell r="N904">
            <v>2</v>
          </cell>
          <cell r="O904">
            <v>1</v>
          </cell>
          <cell r="P904">
            <v>999</v>
          </cell>
          <cell r="Q904">
            <v>3636.7287999999999</v>
          </cell>
          <cell r="R904">
            <v>3302.3987000000002</v>
          </cell>
          <cell r="S904">
            <v>0</v>
          </cell>
          <cell r="T904">
            <v>0</v>
          </cell>
          <cell r="U904">
            <v>0</v>
          </cell>
          <cell r="V904">
            <v>5950</v>
          </cell>
          <cell r="W904">
            <v>3022</v>
          </cell>
          <cell r="X904">
            <v>2288</v>
          </cell>
          <cell r="Y904">
            <v>2408</v>
          </cell>
          <cell r="Z904">
            <v>0.25471698113207503</v>
          </cell>
          <cell r="AA904">
            <v>0.23888888888888801</v>
          </cell>
          <cell r="AB904">
            <v>6404</v>
          </cell>
          <cell r="AC904">
            <v>38976.091836734697</v>
          </cell>
          <cell r="AF904">
            <v>5000</v>
          </cell>
          <cell r="AH904">
            <v>28300</v>
          </cell>
          <cell r="AI904">
            <v>596.07677999999999</v>
          </cell>
          <cell r="AJ904">
            <v>20908634</v>
          </cell>
          <cell r="AK904">
            <v>10067112</v>
          </cell>
          <cell r="AL904">
            <v>5.9563200999999998E-3</v>
          </cell>
          <cell r="AM904">
            <v>0.34844472999999998</v>
          </cell>
          <cell r="AN904">
            <v>3.3090669000000001E-3</v>
          </cell>
          <cell r="AO904">
            <v>0</v>
          </cell>
          <cell r="AP904">
            <v>0</v>
          </cell>
          <cell r="AQ904">
            <v>8.6363629999999993</v>
          </cell>
          <cell r="AR904">
            <v>22.045453999999999</v>
          </cell>
          <cell r="AS904">
            <v>45.681820000000002</v>
          </cell>
          <cell r="AT904">
            <v>0</v>
          </cell>
          <cell r="AU904">
            <v>8.6363629999999993</v>
          </cell>
          <cell r="AV904">
            <v>0</v>
          </cell>
          <cell r="AW904">
            <v>15</v>
          </cell>
        </row>
        <row r="905">
          <cell r="A905">
            <v>3275</v>
          </cell>
          <cell r="B905" t="str">
            <v>Holy Family University</v>
          </cell>
          <cell r="C905">
            <v>1</v>
          </cell>
          <cell r="D905" t="str">
            <v>PA</v>
          </cell>
          <cell r="E905">
            <v>42</v>
          </cell>
          <cell r="F905">
            <v>19700</v>
          </cell>
          <cell r="G905" t="str">
            <v>Philadelphia</v>
          </cell>
          <cell r="H905">
            <v>42101</v>
          </cell>
          <cell r="I905" t="str">
            <v>Philadelphia</v>
          </cell>
          <cell r="J905">
            <v>19114</v>
          </cell>
          <cell r="K905">
            <v>6</v>
          </cell>
          <cell r="L905" t="str">
            <v>Selective private</v>
          </cell>
          <cell r="M905">
            <v>2</v>
          </cell>
          <cell r="N905">
            <v>1</v>
          </cell>
          <cell r="O905">
            <v>0</v>
          </cell>
          <cell r="P905">
            <v>4</v>
          </cell>
          <cell r="Q905">
            <v>3010.2357999999999</v>
          </cell>
          <cell r="R905">
            <v>5670.9565000000002</v>
          </cell>
          <cell r="S905">
            <v>0</v>
          </cell>
          <cell r="T905">
            <v>0</v>
          </cell>
          <cell r="U905">
            <v>0</v>
          </cell>
          <cell r="V905">
            <v>2182</v>
          </cell>
          <cell r="W905">
            <v>2530</v>
          </cell>
          <cell r="X905">
            <v>28456</v>
          </cell>
          <cell r="Y905">
            <v>12760</v>
          </cell>
          <cell r="Z905">
            <v>0.53684210526315701</v>
          </cell>
          <cell r="AA905">
            <v>0.62643678160919503</v>
          </cell>
          <cell r="AB905">
            <v>6991</v>
          </cell>
          <cell r="AC905">
            <v>47984.0779220779</v>
          </cell>
          <cell r="AD905">
            <v>925</v>
          </cell>
          <cell r="AE905">
            <v>915</v>
          </cell>
          <cell r="AF905">
            <v>11503</v>
          </cell>
          <cell r="AG905">
            <v>0.24150000999999999</v>
          </cell>
          <cell r="AH905">
            <v>49900</v>
          </cell>
          <cell r="AJ905">
            <v>18526904</v>
          </cell>
          <cell r="AK905">
            <v>7198735</v>
          </cell>
          <cell r="AL905">
            <v>3.0100333999999999E-2</v>
          </cell>
          <cell r="AM905">
            <v>3.1215161000000002E-2</v>
          </cell>
          <cell r="AN905">
            <v>2.3968784E-2</v>
          </cell>
          <cell r="AO905">
            <v>0</v>
          </cell>
          <cell r="AP905">
            <v>4.8022599000000001</v>
          </cell>
          <cell r="AQ905">
            <v>23.163841000000001</v>
          </cell>
          <cell r="AR905">
            <v>15.819209000000001</v>
          </cell>
          <cell r="AS905">
            <v>3.3898305999999998</v>
          </cell>
          <cell r="AT905">
            <v>4.519774</v>
          </cell>
          <cell r="AU905">
            <v>3.9548022999999999</v>
          </cell>
          <cell r="AV905">
            <v>44.350281000000003</v>
          </cell>
          <cell r="AW905">
            <v>0</v>
          </cell>
        </row>
        <row r="906">
          <cell r="A906">
            <v>2170</v>
          </cell>
          <cell r="B906" t="str">
            <v>Holyoke Community College</v>
          </cell>
          <cell r="C906">
            <v>1</v>
          </cell>
          <cell r="D906" t="str">
            <v>MA</v>
          </cell>
          <cell r="E906">
            <v>25</v>
          </cell>
          <cell r="F906">
            <v>20800</v>
          </cell>
          <cell r="G906" t="str">
            <v>Springfield</v>
          </cell>
          <cell r="H906">
            <v>25013</v>
          </cell>
          <cell r="I906" t="str">
            <v>Hampden</v>
          </cell>
          <cell r="J906">
            <v>1040</v>
          </cell>
          <cell r="K906">
            <v>9</v>
          </cell>
          <cell r="L906" t="str">
            <v>Two-year (public and private not-for-profit)</v>
          </cell>
          <cell r="M906">
            <v>1</v>
          </cell>
          <cell r="N906">
            <v>2</v>
          </cell>
          <cell r="O906">
            <v>1</v>
          </cell>
          <cell r="P906">
            <v>999</v>
          </cell>
          <cell r="Q906">
            <v>2268.7350999999999</v>
          </cell>
          <cell r="R906">
            <v>3306.8717999999999</v>
          </cell>
          <cell r="S906">
            <v>0</v>
          </cell>
          <cell r="T906">
            <v>0</v>
          </cell>
          <cell r="U906">
            <v>0</v>
          </cell>
          <cell r="V906">
            <v>6740</v>
          </cell>
          <cell r="W906">
            <v>5754</v>
          </cell>
          <cell r="X906">
            <v>3838</v>
          </cell>
          <cell r="Y906">
            <v>1756</v>
          </cell>
          <cell r="Z906">
            <v>0.15920000000000001</v>
          </cell>
          <cell r="AA906">
            <v>0.20081135902636901</v>
          </cell>
          <cell r="AB906">
            <v>6836</v>
          </cell>
          <cell r="AC906">
            <v>53577.815999999999</v>
          </cell>
          <cell r="AF906">
            <v>6647</v>
          </cell>
          <cell r="AH906">
            <v>29100</v>
          </cell>
          <cell r="AI906">
            <v>91.048141000000001</v>
          </cell>
          <cell r="AJ906">
            <v>23776635</v>
          </cell>
          <cell r="AK906">
            <v>17484888</v>
          </cell>
          <cell r="AL906">
            <v>1.2339242E-2</v>
          </cell>
          <cell r="AM906">
            <v>4.049357E-2</v>
          </cell>
          <cell r="AN906">
            <v>9.3152589999999993E-2</v>
          </cell>
          <cell r="AO906">
            <v>7.2992700000000001E-3</v>
          </cell>
          <cell r="AP906">
            <v>4.0333796</v>
          </cell>
          <cell r="AQ906">
            <v>29.902640999999999</v>
          </cell>
          <cell r="AR906">
            <v>9.3184977</v>
          </cell>
          <cell r="AS906">
            <v>43.393604000000003</v>
          </cell>
          <cell r="AT906">
            <v>7.3713489000000001</v>
          </cell>
          <cell r="AU906">
            <v>3.4770515</v>
          </cell>
          <cell r="AV906">
            <v>0</v>
          </cell>
          <cell r="AW906">
            <v>2.5034771</v>
          </cell>
        </row>
        <row r="907">
          <cell r="A907">
            <v>2076</v>
          </cell>
          <cell r="B907" t="str">
            <v>Hood College</v>
          </cell>
          <cell r="C907">
            <v>3</v>
          </cell>
          <cell r="D907" t="str">
            <v>MD</v>
          </cell>
          <cell r="E907">
            <v>24</v>
          </cell>
          <cell r="F907">
            <v>11304</v>
          </cell>
          <cell r="G907" t="str">
            <v>Washington DC</v>
          </cell>
          <cell r="H907">
            <v>24021</v>
          </cell>
          <cell r="I907" t="str">
            <v>Frederick</v>
          </cell>
          <cell r="J907">
            <v>21701</v>
          </cell>
          <cell r="K907">
            <v>6</v>
          </cell>
          <cell r="L907" t="str">
            <v>Selective private</v>
          </cell>
          <cell r="M907">
            <v>2</v>
          </cell>
          <cell r="N907">
            <v>1</v>
          </cell>
          <cell r="O907">
            <v>0</v>
          </cell>
          <cell r="P907">
            <v>3</v>
          </cell>
          <cell r="Q907">
            <v>5002.0595999999996</v>
          </cell>
          <cell r="R907">
            <v>5731.2548999999999</v>
          </cell>
          <cell r="S907">
            <v>0</v>
          </cell>
          <cell r="T907">
            <v>0</v>
          </cell>
          <cell r="U907">
            <v>0</v>
          </cell>
          <cell r="V907">
            <v>1388</v>
          </cell>
          <cell r="W907">
            <v>1702</v>
          </cell>
          <cell r="X907">
            <v>34120</v>
          </cell>
          <cell r="Y907">
            <v>18620</v>
          </cell>
          <cell r="Z907">
            <v>0.66440677966101602</v>
          </cell>
          <cell r="AA907">
            <v>0.62015503875968903</v>
          </cell>
          <cell r="AB907">
            <v>7078</v>
          </cell>
          <cell r="AC907">
            <v>48252.8356164383</v>
          </cell>
          <cell r="AE907">
            <v>1145</v>
          </cell>
          <cell r="AF907">
            <v>17709</v>
          </cell>
          <cell r="AG907">
            <v>0.18979999</v>
          </cell>
          <cell r="AH907">
            <v>43100</v>
          </cell>
          <cell r="AJ907">
            <v>13405704</v>
          </cell>
          <cell r="AK907">
            <v>7502069</v>
          </cell>
          <cell r="AL907">
            <v>2.4561402999999999E-2</v>
          </cell>
          <cell r="AM907">
            <v>0.12748538000000001</v>
          </cell>
          <cell r="AN907">
            <v>3.2748539E-2</v>
          </cell>
          <cell r="AO907">
            <v>5.6140351999999998E-2</v>
          </cell>
          <cell r="AP907">
            <v>10.497237</v>
          </cell>
          <cell r="AQ907">
            <v>15.469613000000001</v>
          </cell>
          <cell r="AR907">
            <v>0</v>
          </cell>
          <cell r="AS907">
            <v>0.55248618000000005</v>
          </cell>
          <cell r="AT907">
            <v>11.049723999999999</v>
          </cell>
          <cell r="AU907">
            <v>19.889503000000001</v>
          </cell>
          <cell r="AV907">
            <v>42.541435</v>
          </cell>
          <cell r="AW907">
            <v>0</v>
          </cell>
        </row>
        <row r="908">
          <cell r="A908">
            <v>2273</v>
          </cell>
          <cell r="B908" t="str">
            <v>Hope College</v>
          </cell>
          <cell r="C908">
            <v>2</v>
          </cell>
          <cell r="D908" t="str">
            <v>MI</v>
          </cell>
          <cell r="E908">
            <v>26</v>
          </cell>
          <cell r="F908">
            <v>12200</v>
          </cell>
          <cell r="G908" t="str">
            <v>Grand Rapids</v>
          </cell>
          <cell r="H908">
            <v>26139</v>
          </cell>
          <cell r="I908" t="str">
            <v>Ottawa</v>
          </cell>
          <cell r="J908">
            <v>49423</v>
          </cell>
          <cell r="K908">
            <v>6</v>
          </cell>
          <cell r="L908" t="str">
            <v>Selective private</v>
          </cell>
          <cell r="M908">
            <v>2</v>
          </cell>
          <cell r="N908">
            <v>1</v>
          </cell>
          <cell r="O908">
            <v>0</v>
          </cell>
          <cell r="P908">
            <v>3</v>
          </cell>
          <cell r="Q908">
            <v>7753.1260000000002</v>
          </cell>
          <cell r="R908">
            <v>9324.1162000000004</v>
          </cell>
          <cell r="S908">
            <v>0</v>
          </cell>
          <cell r="T908">
            <v>0</v>
          </cell>
          <cell r="U908">
            <v>0</v>
          </cell>
          <cell r="V908">
            <v>3388</v>
          </cell>
          <cell r="W908">
            <v>3015</v>
          </cell>
          <cell r="X908">
            <v>29560</v>
          </cell>
          <cell r="Y908">
            <v>16644</v>
          </cell>
          <cell r="Z908">
            <v>0.781440781440781</v>
          </cell>
          <cell r="AA908">
            <v>0.74100719424460404</v>
          </cell>
          <cell r="AB908">
            <v>7591</v>
          </cell>
          <cell r="AC908">
            <v>47584.386934673297</v>
          </cell>
          <cell r="AD908">
            <v>1185</v>
          </cell>
          <cell r="AE908">
            <v>1200</v>
          </cell>
          <cell r="AF908">
            <v>14183</v>
          </cell>
          <cell r="AG908">
            <v>0.27469999</v>
          </cell>
          <cell r="AH908">
            <v>43300</v>
          </cell>
          <cell r="AJ908">
            <v>29755618</v>
          </cell>
          <cell r="AK908">
            <v>21049184</v>
          </cell>
          <cell r="AL908">
            <v>2.1558871E-2</v>
          </cell>
          <cell r="AM908">
            <v>9.2868991000000008E-3</v>
          </cell>
          <cell r="AN908">
            <v>1.6252072999999999E-2</v>
          </cell>
          <cell r="AO908">
            <v>1.8905472E-2</v>
          </cell>
          <cell r="AP908">
            <v>23.529411</v>
          </cell>
          <cell r="AQ908">
            <v>15.508020999999999</v>
          </cell>
          <cell r="AR908">
            <v>4.6345811000000001</v>
          </cell>
          <cell r="AS908">
            <v>4.9910873999999996</v>
          </cell>
          <cell r="AT908">
            <v>3.2085561999999999</v>
          </cell>
          <cell r="AU908">
            <v>19.429590000000001</v>
          </cell>
          <cell r="AV908">
            <v>28.698751000000001</v>
          </cell>
          <cell r="AW908">
            <v>0</v>
          </cell>
        </row>
        <row r="909">
          <cell r="A909">
            <v>4925</v>
          </cell>
          <cell r="B909" t="str">
            <v>Horry - Georgetown Technical College</v>
          </cell>
          <cell r="C909">
            <v>3</v>
          </cell>
          <cell r="D909" t="str">
            <v>SC</v>
          </cell>
          <cell r="E909">
            <v>45</v>
          </cell>
          <cell r="F909">
            <v>1302</v>
          </cell>
          <cell r="G909" t="str">
            <v>Florence</v>
          </cell>
          <cell r="H909">
            <v>45051</v>
          </cell>
          <cell r="I909" t="str">
            <v>Horry</v>
          </cell>
          <cell r="J909">
            <v>29526</v>
          </cell>
          <cell r="K909">
            <v>9</v>
          </cell>
          <cell r="L909" t="str">
            <v>Two-year (public and private not-for-profit)</v>
          </cell>
          <cell r="M909">
            <v>1</v>
          </cell>
          <cell r="N909">
            <v>2</v>
          </cell>
          <cell r="O909">
            <v>1</v>
          </cell>
          <cell r="P909">
            <v>999</v>
          </cell>
          <cell r="Q909">
            <v>2359.3942999999999</v>
          </cell>
          <cell r="R909">
            <v>2528.8569000000002</v>
          </cell>
          <cell r="S909">
            <v>0</v>
          </cell>
          <cell r="T909">
            <v>0</v>
          </cell>
          <cell r="U909">
            <v>0</v>
          </cell>
          <cell r="V909">
            <v>7660</v>
          </cell>
          <cell r="W909">
            <v>3693</v>
          </cell>
          <cell r="X909">
            <v>4768</v>
          </cell>
          <cell r="Y909">
            <v>1652</v>
          </cell>
          <cell r="Z909">
            <v>0.176165803108808</v>
          </cell>
          <cell r="AA909">
            <v>0.18032786885245899</v>
          </cell>
          <cell r="AB909">
            <v>5510</v>
          </cell>
          <cell r="AC909">
            <v>40729.432692307702</v>
          </cell>
          <cell r="AF909">
            <v>6799</v>
          </cell>
          <cell r="AH909">
            <v>25100</v>
          </cell>
          <cell r="AJ909">
            <v>18358780</v>
          </cell>
          <cell r="AK909">
            <v>9162243</v>
          </cell>
          <cell r="AL909">
            <v>5.6864339999999998E-3</v>
          </cell>
          <cell r="AM909">
            <v>0.20010832000000001</v>
          </cell>
          <cell r="AN909">
            <v>7.0403465E-3</v>
          </cell>
          <cell r="AO909">
            <v>1.2455997999999999E-2</v>
          </cell>
          <cell r="AP909">
            <v>0</v>
          </cell>
          <cell r="AQ909">
            <v>26.011559999999999</v>
          </cell>
          <cell r="AR909">
            <v>19.075144000000002</v>
          </cell>
          <cell r="AS909">
            <v>9.2485552000000002</v>
          </cell>
          <cell r="AT909">
            <v>9.8265896000000001</v>
          </cell>
          <cell r="AU909">
            <v>24.662813</v>
          </cell>
          <cell r="AV909">
            <v>0</v>
          </cell>
          <cell r="AW909">
            <v>11.175337000000001</v>
          </cell>
        </row>
        <row r="910">
          <cell r="A910">
            <v>2734</v>
          </cell>
          <cell r="B910" t="str">
            <v>Houghton College</v>
          </cell>
          <cell r="C910">
            <v>1</v>
          </cell>
          <cell r="D910" t="str">
            <v>NY</v>
          </cell>
          <cell r="E910">
            <v>36</v>
          </cell>
          <cell r="F910">
            <v>18201</v>
          </cell>
          <cell r="G910" t="str">
            <v>Olean</v>
          </cell>
          <cell r="H910">
            <v>36003</v>
          </cell>
          <cell r="I910" t="str">
            <v>Allegany</v>
          </cell>
          <cell r="J910">
            <v>14744</v>
          </cell>
          <cell r="K910">
            <v>6</v>
          </cell>
          <cell r="L910" t="str">
            <v>Selective private</v>
          </cell>
          <cell r="M910">
            <v>2</v>
          </cell>
          <cell r="N910">
            <v>1</v>
          </cell>
          <cell r="O910">
            <v>0</v>
          </cell>
          <cell r="P910">
            <v>3</v>
          </cell>
          <cell r="Q910">
            <v>6299.5160999999998</v>
          </cell>
          <cell r="R910">
            <v>8620.6298999999999</v>
          </cell>
          <cell r="S910">
            <v>0</v>
          </cell>
          <cell r="T910">
            <v>0</v>
          </cell>
          <cell r="U910">
            <v>0</v>
          </cell>
          <cell r="V910">
            <v>1081</v>
          </cell>
          <cell r="W910">
            <v>1409</v>
          </cell>
          <cell r="X910">
            <v>28556</v>
          </cell>
          <cell r="Y910">
            <v>15180</v>
          </cell>
          <cell r="Z910">
            <v>0.73863636363636298</v>
          </cell>
          <cell r="AA910">
            <v>0.69791666666666596</v>
          </cell>
          <cell r="AB910">
            <v>4007</v>
          </cell>
          <cell r="AC910">
            <v>46260.727272727199</v>
          </cell>
          <cell r="AD910">
            <v>1120</v>
          </cell>
          <cell r="AE910">
            <v>1165</v>
          </cell>
          <cell r="AF910">
            <v>17870</v>
          </cell>
          <cell r="AG910">
            <v>8.9199997000000003E-2</v>
          </cell>
          <cell r="AH910">
            <v>39200</v>
          </cell>
          <cell r="AJ910">
            <v>11034527</v>
          </cell>
          <cell r="AK910">
            <v>8656018</v>
          </cell>
          <cell r="AL910">
            <v>1.1355571E-2</v>
          </cell>
          <cell r="AM910">
            <v>2.6259759000000001E-2</v>
          </cell>
          <cell r="AN910">
            <v>1.4194464E-2</v>
          </cell>
          <cell r="AO910">
            <v>4.0454223999999997E-2</v>
          </cell>
          <cell r="AP910">
            <v>22.969187000000002</v>
          </cell>
          <cell r="AQ910">
            <v>33.613444999999999</v>
          </cell>
          <cell r="AR910">
            <v>0</v>
          </cell>
          <cell r="AS910">
            <v>8.1232491000000007</v>
          </cell>
          <cell r="AT910">
            <v>0</v>
          </cell>
          <cell r="AU910">
            <v>14.005602</v>
          </cell>
          <cell r="AV910">
            <v>21.288515</v>
          </cell>
          <cell r="AW910">
            <v>0</v>
          </cell>
        </row>
        <row r="911">
          <cell r="A911">
            <v>4513</v>
          </cell>
          <cell r="B911" t="str">
            <v>Housatonic Community College</v>
          </cell>
          <cell r="C911">
            <v>1</v>
          </cell>
          <cell r="D911" t="str">
            <v>CT</v>
          </cell>
          <cell r="E911">
            <v>9</v>
          </cell>
          <cell r="F911">
            <v>20901</v>
          </cell>
          <cell r="G911" t="str">
            <v>Bridgeport</v>
          </cell>
          <cell r="H911">
            <v>9001</v>
          </cell>
          <cell r="I911" t="str">
            <v>Fairfield</v>
          </cell>
          <cell r="J911">
            <v>6604</v>
          </cell>
          <cell r="K911">
            <v>9</v>
          </cell>
          <cell r="L911" t="str">
            <v>Two-year (public and private not-for-profit)</v>
          </cell>
          <cell r="M911">
            <v>1</v>
          </cell>
          <cell r="N911">
            <v>2</v>
          </cell>
          <cell r="O911">
            <v>1</v>
          </cell>
          <cell r="P911">
            <v>999</v>
          </cell>
          <cell r="Q911">
            <v>1783.8507999999999</v>
          </cell>
          <cell r="R911">
            <v>2735.3887</v>
          </cell>
          <cell r="S911">
            <v>0</v>
          </cell>
          <cell r="T911">
            <v>0</v>
          </cell>
          <cell r="U911">
            <v>0</v>
          </cell>
          <cell r="V911">
            <v>5813</v>
          </cell>
          <cell r="W911">
            <v>3902</v>
          </cell>
          <cell r="X911">
            <v>3866</v>
          </cell>
          <cell r="Y911">
            <v>1886</v>
          </cell>
          <cell r="Z911">
            <v>8.2750582750582793E-2</v>
          </cell>
          <cell r="AA911">
            <v>0.13554216867469801</v>
          </cell>
          <cell r="AB911">
            <v>6165</v>
          </cell>
          <cell r="AC911">
            <v>55471.803278688501</v>
          </cell>
          <cell r="AF911">
            <v>5651</v>
          </cell>
          <cell r="AH911">
            <v>30100</v>
          </cell>
          <cell r="AJ911">
            <v>16118944</v>
          </cell>
          <cell r="AK911">
            <v>7480173</v>
          </cell>
          <cell r="AL911">
            <v>3.5110202E-2</v>
          </cell>
          <cell r="AM911">
            <v>0.24397743999999999</v>
          </cell>
          <cell r="AN911">
            <v>0.20809841000000001</v>
          </cell>
          <cell r="AO911">
            <v>8.9697586000000006E-3</v>
          </cell>
          <cell r="AP911">
            <v>3.4965036</v>
          </cell>
          <cell r="AQ911">
            <v>24.825174000000001</v>
          </cell>
          <cell r="AR911">
            <v>28.321677999999999</v>
          </cell>
          <cell r="AS911">
            <v>30.76923</v>
          </cell>
          <cell r="AT911">
            <v>11.538462000000001</v>
          </cell>
          <cell r="AU911">
            <v>0</v>
          </cell>
          <cell r="AV911">
            <v>0</v>
          </cell>
          <cell r="AW911">
            <v>1.048951</v>
          </cell>
        </row>
        <row r="912">
          <cell r="A912">
            <v>3576</v>
          </cell>
          <cell r="B912" t="str">
            <v>Houston Baptist University</v>
          </cell>
          <cell r="C912">
            <v>3</v>
          </cell>
          <cell r="D912" t="str">
            <v>TX</v>
          </cell>
          <cell r="E912">
            <v>48</v>
          </cell>
          <cell r="F912">
            <v>32000</v>
          </cell>
          <cell r="G912" t="str">
            <v>Houston</v>
          </cell>
          <cell r="H912">
            <v>48201</v>
          </cell>
          <cell r="I912" t="str">
            <v>Harris</v>
          </cell>
          <cell r="J912">
            <v>77074</v>
          </cell>
          <cell r="K912">
            <v>6</v>
          </cell>
          <cell r="L912" t="str">
            <v>Selective private</v>
          </cell>
          <cell r="M912">
            <v>2</v>
          </cell>
          <cell r="N912">
            <v>1</v>
          </cell>
          <cell r="O912">
            <v>0</v>
          </cell>
          <cell r="P912">
            <v>4</v>
          </cell>
          <cell r="Q912">
            <v>5209.1068999999998</v>
          </cell>
          <cell r="R912">
            <v>6108.5087999999996</v>
          </cell>
          <cell r="S912">
            <v>0</v>
          </cell>
          <cell r="T912">
            <v>0</v>
          </cell>
          <cell r="U912">
            <v>0</v>
          </cell>
          <cell r="V912">
            <v>2171</v>
          </cell>
          <cell r="W912">
            <v>2673</v>
          </cell>
          <cell r="X912">
            <v>28800</v>
          </cell>
          <cell r="Y912">
            <v>9258</v>
          </cell>
          <cell r="Z912">
            <v>0.44269662921348302</v>
          </cell>
          <cell r="AA912">
            <v>0.44382022471910099</v>
          </cell>
          <cell r="AB912">
            <v>6504</v>
          </cell>
          <cell r="AC912">
            <v>46056.038759689902</v>
          </cell>
          <cell r="AD912">
            <v>1055</v>
          </cell>
          <cell r="AE912">
            <v>1060</v>
          </cell>
          <cell r="AF912">
            <v>19459</v>
          </cell>
          <cell r="AG912">
            <v>0.26820000999999999</v>
          </cell>
          <cell r="AH912">
            <v>43600</v>
          </cell>
          <cell r="AJ912">
            <v>14326854</v>
          </cell>
          <cell r="AK912">
            <v>11035780</v>
          </cell>
          <cell r="AL912">
            <v>0.14336552999999999</v>
          </cell>
          <cell r="AM912">
            <v>0.18149467</v>
          </cell>
          <cell r="AN912">
            <v>0.13624810000000001</v>
          </cell>
          <cell r="AO912">
            <v>3.7620741999999999E-2</v>
          </cell>
          <cell r="AP912">
            <v>20.195440000000001</v>
          </cell>
          <cell r="AQ912">
            <v>21.824103999999998</v>
          </cell>
          <cell r="AR912">
            <v>11.726383999999999</v>
          </cell>
          <cell r="AS912">
            <v>0</v>
          </cell>
          <cell r="AT912">
            <v>0</v>
          </cell>
          <cell r="AU912">
            <v>23.778502</v>
          </cell>
          <cell r="AV912">
            <v>22.475569</v>
          </cell>
          <cell r="AW912">
            <v>0</v>
          </cell>
        </row>
        <row r="913">
          <cell r="A913">
            <v>10633</v>
          </cell>
          <cell r="B913" t="str">
            <v>Houston Community College</v>
          </cell>
          <cell r="C913">
            <v>3</v>
          </cell>
          <cell r="D913" t="str">
            <v>TX</v>
          </cell>
          <cell r="E913">
            <v>48</v>
          </cell>
          <cell r="F913">
            <v>32000</v>
          </cell>
          <cell r="G913" t="str">
            <v>Houston</v>
          </cell>
          <cell r="H913">
            <v>48201</v>
          </cell>
          <cell r="I913" t="str">
            <v>Harris</v>
          </cell>
          <cell r="J913">
            <v>77002</v>
          </cell>
          <cell r="K913">
            <v>9</v>
          </cell>
          <cell r="L913" t="str">
            <v>Two-year (public and private not-for-profit)</v>
          </cell>
          <cell r="M913">
            <v>1</v>
          </cell>
          <cell r="N913">
            <v>2</v>
          </cell>
          <cell r="O913">
            <v>1</v>
          </cell>
          <cell r="P913">
            <v>999</v>
          </cell>
          <cell r="Q913">
            <v>2004.0038999999999</v>
          </cell>
          <cell r="R913">
            <v>2008.0175999999999</v>
          </cell>
          <cell r="S913">
            <v>0</v>
          </cell>
          <cell r="T913">
            <v>0</v>
          </cell>
          <cell r="U913">
            <v>0</v>
          </cell>
          <cell r="V913">
            <v>57978</v>
          </cell>
          <cell r="W913">
            <v>40929</v>
          </cell>
          <cell r="X913">
            <v>3358</v>
          </cell>
          <cell r="Y913">
            <v>1416</v>
          </cell>
          <cell r="Z913">
            <v>0.111292517006802</v>
          </cell>
          <cell r="AA913">
            <v>9.8951507208387898E-2</v>
          </cell>
          <cell r="AB913">
            <v>6629</v>
          </cell>
          <cell r="AC913">
            <v>45704.971467391297</v>
          </cell>
          <cell r="AF913">
            <v>8191</v>
          </cell>
          <cell r="AH913">
            <v>32700</v>
          </cell>
          <cell r="AJ913">
            <v>116096024</v>
          </cell>
          <cell r="AK913">
            <v>79246232</v>
          </cell>
          <cell r="AL913">
            <v>0.14192869999999999</v>
          </cell>
          <cell r="AM913">
            <v>0.23763102</v>
          </cell>
          <cell r="AN913">
            <v>0.26895355999999998</v>
          </cell>
          <cell r="AO913">
            <v>1.3779961E-2</v>
          </cell>
          <cell r="AP913">
            <v>1.432958</v>
          </cell>
          <cell r="AQ913">
            <v>22.517911999999999</v>
          </cell>
          <cell r="AR913">
            <v>19.396111000000001</v>
          </cell>
          <cell r="AS913">
            <v>28.812691000000001</v>
          </cell>
          <cell r="AT913">
            <v>6.3459573000000002</v>
          </cell>
          <cell r="AU913">
            <v>6.6018423999999998</v>
          </cell>
          <cell r="AV913">
            <v>5.1177072999999997E-2</v>
          </cell>
          <cell r="AW913">
            <v>14.841351</v>
          </cell>
        </row>
        <row r="914">
          <cell r="A914">
            <v>8175</v>
          </cell>
          <cell r="B914" t="str">
            <v>Howard Community College</v>
          </cell>
          <cell r="C914">
            <v>3</v>
          </cell>
          <cell r="D914" t="str">
            <v>MD</v>
          </cell>
          <cell r="E914">
            <v>24</v>
          </cell>
          <cell r="F914">
            <v>11302</v>
          </cell>
          <cell r="G914" t="str">
            <v>Baltimore</v>
          </cell>
          <cell r="H914">
            <v>24027</v>
          </cell>
          <cell r="I914" t="str">
            <v>Howard</v>
          </cell>
          <cell r="J914">
            <v>21044</v>
          </cell>
          <cell r="K914">
            <v>9</v>
          </cell>
          <cell r="L914" t="str">
            <v>Two-year (public and private not-for-profit)</v>
          </cell>
          <cell r="M914">
            <v>1</v>
          </cell>
          <cell r="N914">
            <v>2</v>
          </cell>
          <cell r="O914">
            <v>1</v>
          </cell>
          <cell r="P914">
            <v>999</v>
          </cell>
          <cell r="Q914">
            <v>2952.4731000000002</v>
          </cell>
          <cell r="R914">
            <v>4706.5239000000001</v>
          </cell>
          <cell r="S914">
            <v>0</v>
          </cell>
          <cell r="T914">
            <v>0</v>
          </cell>
          <cell r="U914">
            <v>0</v>
          </cell>
          <cell r="V914">
            <v>9969</v>
          </cell>
          <cell r="W914">
            <v>5452</v>
          </cell>
          <cell r="X914">
            <v>6244</v>
          </cell>
          <cell r="Y914">
            <v>4466</v>
          </cell>
          <cell r="Z914">
            <v>0.15004336513443101</v>
          </cell>
          <cell r="AA914">
            <v>0.134228187919463</v>
          </cell>
          <cell r="AB914">
            <v>6889</v>
          </cell>
          <cell r="AC914">
            <v>54202.237113402</v>
          </cell>
          <cell r="AF914">
            <v>7412</v>
          </cell>
          <cell r="AH914">
            <v>37500</v>
          </cell>
          <cell r="AI914">
            <v>534.66895</v>
          </cell>
          <cell r="AJ914">
            <v>45033950</v>
          </cell>
          <cell r="AK914">
            <v>17159716</v>
          </cell>
          <cell r="AL914">
            <v>8.5289798999999999E-2</v>
          </cell>
          <cell r="AM914">
            <v>0.17094645</v>
          </cell>
          <cell r="AN914">
            <v>2.8063095999999999E-2</v>
          </cell>
          <cell r="AO914">
            <v>2.9713867000000001E-2</v>
          </cell>
          <cell r="AP914">
            <v>0</v>
          </cell>
          <cell r="AQ914">
            <v>20.569621999999999</v>
          </cell>
          <cell r="AR914">
            <v>31.012658999999999</v>
          </cell>
          <cell r="AS914">
            <v>32.594935999999997</v>
          </cell>
          <cell r="AT914">
            <v>0</v>
          </cell>
          <cell r="AU914">
            <v>10.443038</v>
          </cell>
          <cell r="AV914">
            <v>5.0632910999999998</v>
          </cell>
          <cell r="AW914">
            <v>0.31645569000000001</v>
          </cell>
        </row>
        <row r="915">
          <cell r="A915">
            <v>3574</v>
          </cell>
          <cell r="B915" t="str">
            <v>Howard County Junior College District</v>
          </cell>
          <cell r="C915">
            <v>3</v>
          </cell>
          <cell r="D915" t="str">
            <v>TX</v>
          </cell>
          <cell r="E915">
            <v>48</v>
          </cell>
          <cell r="F915">
            <v>32401</v>
          </cell>
          <cell r="G915" t="str">
            <v>Big Spring</v>
          </cell>
          <cell r="H915">
            <v>48227</v>
          </cell>
          <cell r="I915" t="str">
            <v>Howard</v>
          </cell>
          <cell r="J915">
            <v>79720</v>
          </cell>
          <cell r="K915">
            <v>9</v>
          </cell>
          <cell r="L915" t="str">
            <v>Two-year (public and private not-for-profit)</v>
          </cell>
          <cell r="M915">
            <v>1</v>
          </cell>
          <cell r="N915">
            <v>2</v>
          </cell>
          <cell r="O915">
            <v>1</v>
          </cell>
          <cell r="P915">
            <v>999</v>
          </cell>
          <cell r="Q915">
            <v>3898.2089999999998</v>
          </cell>
          <cell r="R915">
            <v>2444.2676000000001</v>
          </cell>
          <cell r="S915">
            <v>0</v>
          </cell>
          <cell r="T915">
            <v>0</v>
          </cell>
          <cell r="U915">
            <v>0</v>
          </cell>
          <cell r="V915">
            <v>4279</v>
          </cell>
          <cell r="W915">
            <v>2398</v>
          </cell>
          <cell r="X915">
            <v>3491.5250999999998</v>
          </cell>
          <cell r="Y915">
            <v>1141.5096000000001</v>
          </cell>
          <cell r="Z915">
            <v>0.17731958762886599</v>
          </cell>
          <cell r="AA915">
            <v>0.217391304347826</v>
          </cell>
          <cell r="AB915">
            <v>4200.1821</v>
          </cell>
          <cell r="AC915">
            <v>35891.830508474501</v>
          </cell>
          <cell r="AF915">
            <v>6083.6698999999999</v>
          </cell>
          <cell r="AH915">
            <v>29200</v>
          </cell>
          <cell r="AI915">
            <v>500.98099000000002</v>
          </cell>
          <cell r="AJ915">
            <v>11439243</v>
          </cell>
          <cell r="AK915">
            <v>9087556</v>
          </cell>
          <cell r="AL915">
            <v>7.0892409E-3</v>
          </cell>
          <cell r="AM915">
            <v>5.4211844000000002E-2</v>
          </cell>
          <cell r="AN915">
            <v>0.27064219</v>
          </cell>
          <cell r="AO915">
            <v>3.7531274999999999E-3</v>
          </cell>
          <cell r="AP915">
            <v>1.3605442000000001</v>
          </cell>
          <cell r="AQ915">
            <v>22.448979999999999</v>
          </cell>
          <cell r="AR915">
            <v>36.05442</v>
          </cell>
          <cell r="AS915">
            <v>3.7414966000000001</v>
          </cell>
          <cell r="AT915">
            <v>3.4013605</v>
          </cell>
          <cell r="AU915">
            <v>11.224489</v>
          </cell>
          <cell r="AV915">
            <v>6.802721</v>
          </cell>
          <cell r="AW915">
            <v>14.965985999999999</v>
          </cell>
        </row>
        <row r="916">
          <cell r="A916">
            <v>3575</v>
          </cell>
          <cell r="B916" t="str">
            <v>Howard Payne University</v>
          </cell>
          <cell r="C916">
            <v>3</v>
          </cell>
          <cell r="D916" t="str">
            <v>TX</v>
          </cell>
          <cell r="E916">
            <v>48</v>
          </cell>
          <cell r="F916">
            <v>32701</v>
          </cell>
          <cell r="G916" t="str">
            <v>Brownwood</v>
          </cell>
          <cell r="H916">
            <v>48049</v>
          </cell>
          <cell r="I916" t="str">
            <v>Brown</v>
          </cell>
          <cell r="J916">
            <v>76801</v>
          </cell>
          <cell r="K916">
            <v>6</v>
          </cell>
          <cell r="L916" t="str">
            <v>Selective private</v>
          </cell>
          <cell r="M916">
            <v>2</v>
          </cell>
          <cell r="N916">
            <v>1</v>
          </cell>
          <cell r="O916">
            <v>0</v>
          </cell>
          <cell r="P916">
            <v>4</v>
          </cell>
          <cell r="Q916">
            <v>4092.6323000000002</v>
          </cell>
          <cell r="R916">
            <v>6287.0576000000001</v>
          </cell>
          <cell r="S916">
            <v>0</v>
          </cell>
          <cell r="T916">
            <v>0</v>
          </cell>
          <cell r="U916">
            <v>0</v>
          </cell>
          <cell r="V916">
            <v>1100</v>
          </cell>
          <cell r="W916">
            <v>1480</v>
          </cell>
          <cell r="X916">
            <v>24600</v>
          </cell>
          <cell r="Y916">
            <v>9000</v>
          </cell>
          <cell r="Z916">
            <v>0.41960784313725402</v>
          </cell>
          <cell r="AA916">
            <v>0.37910447761193999</v>
          </cell>
          <cell r="AB916">
            <v>5553</v>
          </cell>
          <cell r="AC916">
            <v>39485.364864864801</v>
          </cell>
          <cell r="AD916">
            <v>965</v>
          </cell>
          <cell r="AE916">
            <v>992</v>
          </cell>
          <cell r="AF916">
            <v>14845</v>
          </cell>
          <cell r="AG916">
            <v>0.46180000999999998</v>
          </cell>
          <cell r="AH916">
            <v>37300</v>
          </cell>
          <cell r="AJ916">
            <v>7388004</v>
          </cell>
          <cell r="AK916">
            <v>5807707</v>
          </cell>
          <cell r="AL916">
            <v>2.2972973000000001E-2</v>
          </cell>
          <cell r="AM916">
            <v>7.2297296999999996E-2</v>
          </cell>
          <cell r="AN916">
            <v>9.5270269000000005E-2</v>
          </cell>
          <cell r="AO916">
            <v>1.3513513999999999E-3</v>
          </cell>
          <cell r="AP916">
            <v>7.5829382000000001</v>
          </cell>
          <cell r="AQ916">
            <v>11.374408000000001</v>
          </cell>
          <cell r="AR916">
            <v>2.3696682</v>
          </cell>
          <cell r="AS916">
            <v>9.4786730000000006</v>
          </cell>
          <cell r="AT916">
            <v>15.165876000000001</v>
          </cell>
          <cell r="AU916">
            <v>10.426539999999999</v>
          </cell>
          <cell r="AV916">
            <v>43.601894000000001</v>
          </cell>
          <cell r="AW916">
            <v>0</v>
          </cell>
        </row>
        <row r="917">
          <cell r="A917">
            <v>1448</v>
          </cell>
          <cell r="B917" t="str">
            <v>Howard University</v>
          </cell>
          <cell r="C917">
            <v>3</v>
          </cell>
          <cell r="D917" t="str">
            <v>DC</v>
          </cell>
          <cell r="E917">
            <v>11</v>
          </cell>
          <cell r="F917">
            <v>11304</v>
          </cell>
          <cell r="G917" t="str">
            <v>Washington DC</v>
          </cell>
          <cell r="H917">
            <v>11001</v>
          </cell>
          <cell r="I917" t="str">
            <v>District Of Columbia</v>
          </cell>
          <cell r="J917">
            <v>20059</v>
          </cell>
          <cell r="K917">
            <v>6</v>
          </cell>
          <cell r="L917" t="str">
            <v>Selective private</v>
          </cell>
          <cell r="M917">
            <v>2</v>
          </cell>
          <cell r="N917">
            <v>1</v>
          </cell>
          <cell r="O917">
            <v>0</v>
          </cell>
          <cell r="P917">
            <v>4</v>
          </cell>
          <cell r="Q917">
            <v>18744.291000000001</v>
          </cell>
          <cell r="R917">
            <v>18592.280999999999</v>
          </cell>
          <cell r="S917">
            <v>0</v>
          </cell>
          <cell r="T917">
            <v>1</v>
          </cell>
          <cell r="U917">
            <v>0</v>
          </cell>
          <cell r="V917">
            <v>6974</v>
          </cell>
          <cell r="W917">
            <v>10010</v>
          </cell>
          <cell r="X917">
            <v>23970</v>
          </cell>
          <cell r="Y917">
            <v>9745</v>
          </cell>
          <cell r="Z917">
            <v>0.60647829083390703</v>
          </cell>
          <cell r="AA917">
            <v>0.65483870967741897</v>
          </cell>
          <cell r="AB917">
            <v>8566</v>
          </cell>
          <cell r="AC917">
            <v>62469.370786516803</v>
          </cell>
          <cell r="AD917">
            <v>1105</v>
          </cell>
          <cell r="AE917">
            <v>1090</v>
          </cell>
          <cell r="AF917">
            <v>20770</v>
          </cell>
          <cell r="AG917">
            <v>0.50700003000000005</v>
          </cell>
          <cell r="AH917">
            <v>46500</v>
          </cell>
          <cell r="AJ917">
            <v>193285000</v>
          </cell>
          <cell r="AK917">
            <v>160551408</v>
          </cell>
          <cell r="AL917">
            <v>9.2860404000000007E-3</v>
          </cell>
          <cell r="AM917">
            <v>0.86268836000000004</v>
          </cell>
          <cell r="AN917">
            <v>7.9159690000000001E-3</v>
          </cell>
          <cell r="AO917">
            <v>0.11234587</v>
          </cell>
          <cell r="AP917">
            <v>10.89527</v>
          </cell>
          <cell r="AQ917">
            <v>19.087837</v>
          </cell>
          <cell r="AR917">
            <v>22.888514000000001</v>
          </cell>
          <cell r="AS917">
            <v>2.1959460000000002</v>
          </cell>
          <cell r="AT917">
            <v>0.84459459999999997</v>
          </cell>
          <cell r="AU917">
            <v>17.145271000000001</v>
          </cell>
          <cell r="AV917">
            <v>26.942565999999999</v>
          </cell>
          <cell r="AW917">
            <v>0</v>
          </cell>
        </row>
        <row r="918">
          <cell r="A918">
            <v>12954</v>
          </cell>
          <cell r="B918" t="str">
            <v>Hudson County Community College</v>
          </cell>
          <cell r="C918">
            <v>1</v>
          </cell>
          <cell r="D918" t="str">
            <v>NJ</v>
          </cell>
          <cell r="E918">
            <v>34</v>
          </cell>
          <cell r="F918">
            <v>19600</v>
          </cell>
          <cell r="G918" t="str">
            <v>Newark</v>
          </cell>
          <cell r="H918">
            <v>34017</v>
          </cell>
          <cell r="I918" t="str">
            <v>Hudson</v>
          </cell>
          <cell r="J918">
            <v>7306</v>
          </cell>
          <cell r="K918">
            <v>9</v>
          </cell>
          <cell r="L918" t="str">
            <v>Two-year (public and private not-for-profit)</v>
          </cell>
          <cell r="M918">
            <v>1</v>
          </cell>
          <cell r="N918">
            <v>2</v>
          </cell>
          <cell r="O918">
            <v>1</v>
          </cell>
          <cell r="P918">
            <v>999</v>
          </cell>
          <cell r="Q918">
            <v>1932.1801</v>
          </cell>
          <cell r="R918">
            <v>2312.9294</v>
          </cell>
          <cell r="S918">
            <v>0</v>
          </cell>
          <cell r="T918">
            <v>0</v>
          </cell>
          <cell r="U918">
            <v>0</v>
          </cell>
          <cell r="V918">
            <v>9036</v>
          </cell>
          <cell r="W918">
            <v>4854</v>
          </cell>
          <cell r="X918">
            <v>8163</v>
          </cell>
          <cell r="Y918">
            <v>4728</v>
          </cell>
          <cell r="Z918">
            <v>8.9150227617602398E-2</v>
          </cell>
          <cell r="AA918">
            <v>5.64915758176412E-2</v>
          </cell>
          <cell r="AB918">
            <v>3663</v>
          </cell>
          <cell r="AC918">
            <v>47441.227272727199</v>
          </cell>
          <cell r="AF918">
            <v>7177</v>
          </cell>
          <cell r="AH918">
            <v>28500</v>
          </cell>
          <cell r="AI918">
            <v>2.0601566</v>
          </cell>
          <cell r="AJ918">
            <v>20969609</v>
          </cell>
          <cell r="AK918">
            <v>9284161</v>
          </cell>
          <cell r="AL918">
            <v>0.11372064</v>
          </cell>
          <cell r="AM918">
            <v>0.17408323000000001</v>
          </cell>
          <cell r="AN918">
            <v>0.44066748</v>
          </cell>
          <cell r="AO918">
            <v>1.7099300000000001E-2</v>
          </cell>
          <cell r="AP918">
            <v>0</v>
          </cell>
          <cell r="AQ918">
            <v>27.350428000000001</v>
          </cell>
          <cell r="AR918">
            <v>8.1196584999999999</v>
          </cell>
          <cell r="AS918">
            <v>33.760685000000002</v>
          </cell>
          <cell r="AT918">
            <v>12.393162999999999</v>
          </cell>
          <cell r="AU918">
            <v>10.683761000000001</v>
          </cell>
          <cell r="AV918">
            <v>0</v>
          </cell>
          <cell r="AW918">
            <v>7.6923075000000001</v>
          </cell>
        </row>
        <row r="919">
          <cell r="A919">
            <v>2868</v>
          </cell>
          <cell r="B919" t="str">
            <v>Hudson Valley Community College</v>
          </cell>
          <cell r="C919">
            <v>1</v>
          </cell>
          <cell r="D919" t="str">
            <v>NY</v>
          </cell>
          <cell r="E919">
            <v>36</v>
          </cell>
          <cell r="F919">
            <v>18600</v>
          </cell>
          <cell r="G919" t="str">
            <v>Albany</v>
          </cell>
          <cell r="H919">
            <v>36083</v>
          </cell>
          <cell r="I919" t="str">
            <v>Rensselaer</v>
          </cell>
          <cell r="J919">
            <v>12180</v>
          </cell>
          <cell r="K919">
            <v>9</v>
          </cell>
          <cell r="L919" t="str">
            <v>Two-year (public and private not-for-profit)</v>
          </cell>
          <cell r="M919">
            <v>1</v>
          </cell>
          <cell r="N919">
            <v>2</v>
          </cell>
          <cell r="O919">
            <v>1</v>
          </cell>
          <cell r="P919">
            <v>999</v>
          </cell>
          <cell r="Q919">
            <v>3021.3337000000001</v>
          </cell>
          <cell r="R919">
            <v>4685.0312999999996</v>
          </cell>
          <cell r="S919">
            <v>0</v>
          </cell>
          <cell r="T919">
            <v>0</v>
          </cell>
          <cell r="U919">
            <v>0</v>
          </cell>
          <cell r="V919">
            <v>12841</v>
          </cell>
          <cell r="W919">
            <v>9304</v>
          </cell>
          <cell r="X919">
            <v>4754</v>
          </cell>
          <cell r="Y919">
            <v>2729</v>
          </cell>
          <cell r="Z919">
            <v>0.23533834586466101</v>
          </cell>
          <cell r="AA919">
            <v>0.29515418502202601</v>
          </cell>
          <cell r="AB919">
            <v>7548</v>
          </cell>
          <cell r="AC919">
            <v>47718.733067729001</v>
          </cell>
          <cell r="AF919">
            <v>6257</v>
          </cell>
          <cell r="AH919">
            <v>36200</v>
          </cell>
          <cell r="AJ919">
            <v>63270327</v>
          </cell>
          <cell r="AK919">
            <v>30809044</v>
          </cell>
          <cell r="AL919">
            <v>1.8164230999999999E-2</v>
          </cell>
          <cell r="AM919">
            <v>7.3086842999999999E-2</v>
          </cell>
          <cell r="AN919">
            <v>1.7411864999999999E-2</v>
          </cell>
          <cell r="AO919">
            <v>8.1685296999999997E-3</v>
          </cell>
          <cell r="AP919">
            <v>0.26455026999999998</v>
          </cell>
          <cell r="AQ919">
            <v>18.518518</v>
          </cell>
          <cell r="AR919">
            <v>16.402117000000001</v>
          </cell>
          <cell r="AS919">
            <v>32.076720999999999</v>
          </cell>
          <cell r="AT919">
            <v>9.7222223000000003</v>
          </cell>
          <cell r="AU919">
            <v>11.177249</v>
          </cell>
          <cell r="AV919">
            <v>0.33068782000000002</v>
          </cell>
          <cell r="AW919">
            <v>11.507936000000001</v>
          </cell>
        </row>
        <row r="920">
          <cell r="A920">
            <v>1149</v>
          </cell>
          <cell r="B920" t="str">
            <v>Humboldt State University</v>
          </cell>
          <cell r="C920">
            <v>4</v>
          </cell>
          <cell r="D920" t="str">
            <v>CA</v>
          </cell>
          <cell r="E920">
            <v>6</v>
          </cell>
          <cell r="F920">
            <v>36700</v>
          </cell>
          <cell r="G920" t="str">
            <v>Eureka</v>
          </cell>
          <cell r="H920">
            <v>6023</v>
          </cell>
          <cell r="I920" t="str">
            <v>Humboldt</v>
          </cell>
          <cell r="J920">
            <v>95521</v>
          </cell>
          <cell r="K920">
            <v>5</v>
          </cell>
          <cell r="L920" t="str">
            <v>Selective public</v>
          </cell>
          <cell r="M920">
            <v>1</v>
          </cell>
          <cell r="N920">
            <v>1</v>
          </cell>
          <cell r="O920">
            <v>1</v>
          </cell>
          <cell r="P920">
            <v>4</v>
          </cell>
          <cell r="Q920">
            <v>5282.8271000000004</v>
          </cell>
          <cell r="R920">
            <v>6432.7133999999996</v>
          </cell>
          <cell r="S920">
            <v>0</v>
          </cell>
          <cell r="T920">
            <v>0</v>
          </cell>
          <cell r="U920">
            <v>0</v>
          </cell>
          <cell r="V920">
            <v>7767</v>
          </cell>
          <cell r="W920">
            <v>7433</v>
          </cell>
          <cell r="X920">
            <v>7171</v>
          </cell>
          <cell r="Y920">
            <v>1861</v>
          </cell>
          <cell r="Z920">
            <v>0.40038498556304097</v>
          </cell>
          <cell r="AA920">
            <v>0.396111786148238</v>
          </cell>
          <cell r="AB920">
            <v>8148</v>
          </cell>
          <cell r="AC920">
            <v>64816.932038834901</v>
          </cell>
          <cell r="AD920">
            <v>985</v>
          </cell>
          <cell r="AE920">
            <v>1055</v>
          </cell>
          <cell r="AF920">
            <v>10579</v>
          </cell>
          <cell r="AG920">
            <v>0.19819999999999999</v>
          </cell>
          <cell r="AH920">
            <v>36200</v>
          </cell>
          <cell r="AI920">
            <v>1589.8352</v>
          </cell>
          <cell r="AJ920">
            <v>50898316</v>
          </cell>
          <cell r="AK920">
            <v>42249312</v>
          </cell>
          <cell r="AL920">
            <v>3.1071261999999999E-2</v>
          </cell>
          <cell r="AM920">
            <v>2.4115009E-2</v>
          </cell>
          <cell r="AN920">
            <v>8.2392953000000005E-2</v>
          </cell>
          <cell r="AO920">
            <v>4.4829183999999999E-3</v>
          </cell>
          <cell r="AP920">
            <v>15.647743</v>
          </cell>
          <cell r="AQ920">
            <v>5.5312953</v>
          </cell>
          <cell r="AR920">
            <v>2.547307</v>
          </cell>
          <cell r="AS920">
            <v>18.195050999999999</v>
          </cell>
          <cell r="AT920">
            <v>2.1834061</v>
          </cell>
          <cell r="AU920">
            <v>32.168849999999999</v>
          </cell>
          <cell r="AV920">
            <v>23.726344999999998</v>
          </cell>
          <cell r="AW920">
            <v>0</v>
          </cell>
        </row>
        <row r="921">
          <cell r="A921">
            <v>1019</v>
          </cell>
          <cell r="B921" t="str">
            <v>Huntingdon College</v>
          </cell>
          <cell r="C921">
            <v>3</v>
          </cell>
          <cell r="D921" t="str">
            <v>AL</v>
          </cell>
          <cell r="E921">
            <v>1</v>
          </cell>
          <cell r="F921">
            <v>11101</v>
          </cell>
          <cell r="G921" t="str">
            <v>Montgomery</v>
          </cell>
          <cell r="H921">
            <v>1101</v>
          </cell>
          <cell r="I921" t="str">
            <v>Montgomery</v>
          </cell>
          <cell r="J921">
            <v>36106</v>
          </cell>
          <cell r="K921">
            <v>6</v>
          </cell>
          <cell r="L921" t="str">
            <v>Selective private</v>
          </cell>
          <cell r="M921">
            <v>2</v>
          </cell>
          <cell r="N921">
            <v>1</v>
          </cell>
          <cell r="O921">
            <v>0</v>
          </cell>
          <cell r="P921">
            <v>4</v>
          </cell>
          <cell r="Q921">
            <v>6674.3671999999997</v>
          </cell>
          <cell r="R921">
            <v>5666.3549999999996</v>
          </cell>
          <cell r="S921">
            <v>0</v>
          </cell>
          <cell r="T921">
            <v>0</v>
          </cell>
          <cell r="U921">
            <v>0</v>
          </cell>
          <cell r="V921">
            <v>1110</v>
          </cell>
          <cell r="W921">
            <v>657</v>
          </cell>
          <cell r="X921">
            <v>21249</v>
          </cell>
          <cell r="Y921">
            <v>11910</v>
          </cell>
          <cell r="Z921">
            <v>0.43190661478599202</v>
          </cell>
          <cell r="AA921">
            <v>0.49090909090909002</v>
          </cell>
          <cell r="AB921">
            <v>6027</v>
          </cell>
          <cell r="AC921">
            <v>43455.833333333299</v>
          </cell>
          <cell r="AD921">
            <v>1000</v>
          </cell>
          <cell r="AE921">
            <v>1145</v>
          </cell>
          <cell r="AF921">
            <v>16288</v>
          </cell>
          <cell r="AG921">
            <v>0.37209999999999999</v>
          </cell>
          <cell r="AH921">
            <v>37100</v>
          </cell>
          <cell r="AJ921">
            <v>5946843</v>
          </cell>
          <cell r="AK921">
            <v>3953684.75</v>
          </cell>
          <cell r="AL921">
            <v>1.369863E-2</v>
          </cell>
          <cell r="AM921">
            <v>6.3926943E-2</v>
          </cell>
          <cell r="AN921">
            <v>1.5220699999999999E-3</v>
          </cell>
          <cell r="AO921">
            <v>3.5007611000000001E-2</v>
          </cell>
          <cell r="AP921">
            <v>17.449665</v>
          </cell>
          <cell r="AQ921">
            <v>15.436241000000001</v>
          </cell>
          <cell r="AR921">
            <v>0</v>
          </cell>
          <cell r="AS921">
            <v>13.422817999999999</v>
          </cell>
          <cell r="AT921">
            <v>2.013423</v>
          </cell>
          <cell r="AU921">
            <v>20.134228</v>
          </cell>
          <cell r="AV921">
            <v>31.543624999999999</v>
          </cell>
          <cell r="AW921">
            <v>0</v>
          </cell>
        </row>
        <row r="922">
          <cell r="A922">
            <v>1803</v>
          </cell>
          <cell r="B922" t="str">
            <v>Huntington University</v>
          </cell>
          <cell r="C922">
            <v>2</v>
          </cell>
          <cell r="D922" t="str">
            <v>IN</v>
          </cell>
          <cell r="E922">
            <v>18</v>
          </cell>
          <cell r="F922">
            <v>14100</v>
          </cell>
          <cell r="G922" t="str">
            <v>Fort Wayne</v>
          </cell>
          <cell r="H922">
            <v>18069</v>
          </cell>
          <cell r="I922" t="str">
            <v>Huntington</v>
          </cell>
          <cell r="J922">
            <v>46750</v>
          </cell>
          <cell r="K922">
            <v>6</v>
          </cell>
          <cell r="L922" t="str">
            <v>Selective private</v>
          </cell>
          <cell r="M922">
            <v>2</v>
          </cell>
          <cell r="N922">
            <v>1</v>
          </cell>
          <cell r="O922">
            <v>0</v>
          </cell>
          <cell r="P922">
            <v>4</v>
          </cell>
          <cell r="Q922">
            <v>5785.9888000000001</v>
          </cell>
          <cell r="R922">
            <v>7223.1089000000002</v>
          </cell>
          <cell r="S922">
            <v>0</v>
          </cell>
          <cell r="T922">
            <v>0</v>
          </cell>
          <cell r="U922">
            <v>0</v>
          </cell>
          <cell r="V922">
            <v>1053</v>
          </cell>
          <cell r="W922">
            <v>938</v>
          </cell>
          <cell r="X922">
            <v>24771</v>
          </cell>
          <cell r="Y922">
            <v>14230</v>
          </cell>
          <cell r="Z922">
            <v>0.62295081967213095</v>
          </cell>
          <cell r="AA922">
            <v>0.64942528735632099</v>
          </cell>
          <cell r="AB922">
            <v>5945</v>
          </cell>
          <cell r="AC922">
            <v>46843.181818181802</v>
          </cell>
          <cell r="AD922">
            <v>1004</v>
          </cell>
          <cell r="AE922">
            <v>1050</v>
          </cell>
          <cell r="AF922">
            <v>13584</v>
          </cell>
          <cell r="AG922">
            <v>2.6799999000000001E-2</v>
          </cell>
          <cell r="AH922">
            <v>35500</v>
          </cell>
          <cell r="AJ922">
            <v>8969222</v>
          </cell>
          <cell r="AK922">
            <v>5209017.5</v>
          </cell>
          <cell r="AL922">
            <v>5.5741360000000004E-3</v>
          </cell>
          <cell r="AM922">
            <v>5.5741360000000004E-3</v>
          </cell>
          <cell r="AN922">
            <v>6.6889632000000001E-3</v>
          </cell>
          <cell r="AO922">
            <v>8.9186179000000001E-3</v>
          </cell>
          <cell r="AP922">
            <v>10.457516</v>
          </cell>
          <cell r="AQ922">
            <v>16.339869</v>
          </cell>
          <cell r="AR922">
            <v>0</v>
          </cell>
          <cell r="AS922">
            <v>4.5751634000000001</v>
          </cell>
          <cell r="AT922">
            <v>17.647058000000001</v>
          </cell>
          <cell r="AU922">
            <v>6.5359477999999998</v>
          </cell>
          <cell r="AV922">
            <v>44.444443</v>
          </cell>
          <cell r="AW922">
            <v>0</v>
          </cell>
        </row>
        <row r="923">
          <cell r="A923">
            <v>2043</v>
          </cell>
          <cell r="B923" t="str">
            <v>Husson University</v>
          </cell>
          <cell r="C923">
            <v>1</v>
          </cell>
          <cell r="D923" t="str">
            <v>ME</v>
          </cell>
          <cell r="E923">
            <v>23</v>
          </cell>
          <cell r="F923">
            <v>20001</v>
          </cell>
          <cell r="G923" t="str">
            <v>Bangor</v>
          </cell>
          <cell r="H923">
            <v>23019</v>
          </cell>
          <cell r="I923" t="str">
            <v>Penobscot</v>
          </cell>
          <cell r="J923">
            <v>4401</v>
          </cell>
          <cell r="K923">
            <v>6</v>
          </cell>
          <cell r="L923" t="str">
            <v>Selective private</v>
          </cell>
          <cell r="M923">
            <v>2</v>
          </cell>
          <cell r="N923">
            <v>1</v>
          </cell>
          <cell r="O923">
            <v>0</v>
          </cell>
          <cell r="P923">
            <v>5</v>
          </cell>
          <cell r="Q923">
            <v>2413.5549000000001</v>
          </cell>
          <cell r="R923">
            <v>5264.2559000000001</v>
          </cell>
          <cell r="S923">
            <v>0</v>
          </cell>
          <cell r="T923">
            <v>0</v>
          </cell>
          <cell r="U923">
            <v>0</v>
          </cell>
          <cell r="V923">
            <v>2350</v>
          </cell>
          <cell r="W923">
            <v>1944</v>
          </cell>
          <cell r="X923">
            <v>15590</v>
          </cell>
          <cell r="Y923">
            <v>9580</v>
          </cell>
          <cell r="Z923">
            <v>0.45659722222222199</v>
          </cell>
          <cell r="AA923">
            <v>0.47368421052631499</v>
          </cell>
          <cell r="AB923">
            <v>6539</v>
          </cell>
          <cell r="AC923">
            <v>43660.660714285703</v>
          </cell>
          <cell r="AD923">
            <v>955</v>
          </cell>
          <cell r="AF923">
            <v>13820</v>
          </cell>
          <cell r="AG923">
            <v>0.20110001</v>
          </cell>
          <cell r="AH923">
            <v>37100</v>
          </cell>
          <cell r="AJ923">
            <v>17824938</v>
          </cell>
          <cell r="AK923">
            <v>6034865</v>
          </cell>
          <cell r="AL923">
            <v>4.3478261999999997E-2</v>
          </cell>
          <cell r="AM923">
            <v>1.7272185999999998E-2</v>
          </cell>
          <cell r="AN923">
            <v>1.1316259E-2</v>
          </cell>
          <cell r="AO923">
            <v>5.3603336999999999E-3</v>
          </cell>
          <cell r="AP923">
            <v>0</v>
          </cell>
          <cell r="AQ923">
            <v>69.090912000000003</v>
          </cell>
          <cell r="AR923">
            <v>19.272728000000001</v>
          </cell>
          <cell r="AS923">
            <v>1.0909091</v>
          </cell>
          <cell r="AT923">
            <v>2.1818181999999999</v>
          </cell>
          <cell r="AU923">
            <v>8.3636359999999996</v>
          </cell>
          <cell r="AV923">
            <v>0</v>
          </cell>
          <cell r="AW923">
            <v>0</v>
          </cell>
        </row>
        <row r="924">
          <cell r="A924">
            <v>3577</v>
          </cell>
          <cell r="B924" t="str">
            <v>Huston - Tillotson University</v>
          </cell>
          <cell r="C924">
            <v>3</v>
          </cell>
          <cell r="D924" t="str">
            <v>TX</v>
          </cell>
          <cell r="E924">
            <v>48</v>
          </cell>
          <cell r="F924">
            <v>31201</v>
          </cell>
          <cell r="G924" t="str">
            <v>Austin</v>
          </cell>
          <cell r="H924">
            <v>48453</v>
          </cell>
          <cell r="I924" t="str">
            <v>Travis</v>
          </cell>
          <cell r="J924">
            <v>78702</v>
          </cell>
          <cell r="K924">
            <v>6</v>
          </cell>
          <cell r="L924" t="str">
            <v>Selective private</v>
          </cell>
          <cell r="M924">
            <v>2</v>
          </cell>
          <cell r="N924">
            <v>1</v>
          </cell>
          <cell r="O924">
            <v>0</v>
          </cell>
          <cell r="P924">
            <v>5</v>
          </cell>
          <cell r="Q924">
            <v>6469.3125</v>
          </cell>
          <cell r="R924">
            <v>4886.0752000000002</v>
          </cell>
          <cell r="S924">
            <v>0</v>
          </cell>
          <cell r="T924">
            <v>1</v>
          </cell>
          <cell r="U924">
            <v>0</v>
          </cell>
          <cell r="V924">
            <v>926</v>
          </cell>
          <cell r="W924">
            <v>602</v>
          </cell>
          <cell r="X924">
            <v>13544</v>
          </cell>
          <cell r="Y924">
            <v>7468</v>
          </cell>
          <cell r="Z924">
            <v>0.26063829787234</v>
          </cell>
          <cell r="AA924">
            <v>0.20253164556962</v>
          </cell>
          <cell r="AB924">
            <v>5676</v>
          </cell>
          <cell r="AC924">
            <v>36314.918918918898</v>
          </cell>
          <cell r="AD924">
            <v>820</v>
          </cell>
          <cell r="AE924">
            <v>822</v>
          </cell>
          <cell r="AF924">
            <v>15993</v>
          </cell>
          <cell r="AG924">
            <v>0.54110002999999995</v>
          </cell>
          <cell r="AH924">
            <v>30500</v>
          </cell>
          <cell r="AJ924">
            <v>4538696</v>
          </cell>
          <cell r="AK924">
            <v>3595284.5</v>
          </cell>
          <cell r="AL924">
            <v>1.6611295000000002E-2</v>
          </cell>
          <cell r="AM924">
            <v>0.75415283</v>
          </cell>
          <cell r="AN924">
            <v>9.4684384999999996E-2</v>
          </cell>
          <cell r="AO924">
            <v>7.9734220999999994E-2</v>
          </cell>
          <cell r="AP924">
            <v>8.4210528999999994</v>
          </cell>
          <cell r="AQ924">
            <v>34.736843</v>
          </cell>
          <cell r="AR924">
            <v>0</v>
          </cell>
          <cell r="AS924">
            <v>2.1052632</v>
          </cell>
          <cell r="AT924">
            <v>6.3157896999999998</v>
          </cell>
          <cell r="AU924">
            <v>17.894736999999999</v>
          </cell>
          <cell r="AV924">
            <v>30.526316000000001</v>
          </cell>
          <cell r="AW924">
            <v>0</v>
          </cell>
        </row>
        <row r="925">
          <cell r="A925">
            <v>1923</v>
          </cell>
          <cell r="B925" t="str">
            <v>Hutchinson Community College</v>
          </cell>
          <cell r="C925">
            <v>2</v>
          </cell>
          <cell r="D925" t="str">
            <v>KS</v>
          </cell>
          <cell r="E925">
            <v>20</v>
          </cell>
          <cell r="F925">
            <v>29005</v>
          </cell>
          <cell r="G925" t="str">
            <v>Hutchinson</v>
          </cell>
          <cell r="H925">
            <v>20155</v>
          </cell>
          <cell r="I925" t="str">
            <v>Reno</v>
          </cell>
          <cell r="J925">
            <v>67501</v>
          </cell>
          <cell r="K925">
            <v>9</v>
          </cell>
          <cell r="L925" t="str">
            <v>Two-year (public and private not-for-profit)</v>
          </cell>
          <cell r="M925">
            <v>1</v>
          </cell>
          <cell r="N925">
            <v>2</v>
          </cell>
          <cell r="O925">
            <v>1</v>
          </cell>
          <cell r="P925">
            <v>999</v>
          </cell>
          <cell r="Q925">
            <v>2293.4506999999999</v>
          </cell>
          <cell r="R925">
            <v>2711.6187</v>
          </cell>
          <cell r="S925">
            <v>0</v>
          </cell>
          <cell r="T925">
            <v>0</v>
          </cell>
          <cell r="U925">
            <v>0</v>
          </cell>
          <cell r="V925">
            <v>6127</v>
          </cell>
          <cell r="W925">
            <v>3466</v>
          </cell>
          <cell r="X925">
            <v>3040</v>
          </cell>
          <cell r="Y925">
            <v>1504</v>
          </cell>
          <cell r="Z925">
            <v>0.285992217898832</v>
          </cell>
          <cell r="AA925">
            <v>0.28391959798994898</v>
          </cell>
          <cell r="AB925">
            <v>5227</v>
          </cell>
          <cell r="AC925">
            <v>38846.745283018798</v>
          </cell>
          <cell r="AF925">
            <v>5570</v>
          </cell>
          <cell r="AH925">
            <v>31700</v>
          </cell>
          <cell r="AJ925">
            <v>16104923</v>
          </cell>
          <cell r="AK925">
            <v>7985471</v>
          </cell>
          <cell r="AL925">
            <v>6.0588572999999996E-3</v>
          </cell>
          <cell r="AM925">
            <v>3.6641660999999999E-2</v>
          </cell>
          <cell r="AN925">
            <v>4.3277554000000003E-2</v>
          </cell>
          <cell r="AO925">
            <v>6.0588572999999996E-3</v>
          </cell>
          <cell r="AP925">
            <v>2.3255816</v>
          </cell>
          <cell r="AQ925">
            <v>20.232557</v>
          </cell>
          <cell r="AR925">
            <v>22.558140000000002</v>
          </cell>
          <cell r="AS925">
            <v>11.395349</v>
          </cell>
          <cell r="AT925">
            <v>8.3720932000000001</v>
          </cell>
          <cell r="AU925">
            <v>21.860465999999999</v>
          </cell>
          <cell r="AV925">
            <v>10.232557999999999</v>
          </cell>
          <cell r="AW925">
            <v>3.0232557999999998</v>
          </cell>
        </row>
        <row r="926">
          <cell r="A926">
            <v>30063</v>
          </cell>
          <cell r="B926" t="str">
            <v>IBMC College</v>
          </cell>
          <cell r="C926">
            <v>4</v>
          </cell>
          <cell r="D926" t="str">
            <v>CO</v>
          </cell>
          <cell r="E926">
            <v>8</v>
          </cell>
          <cell r="F926">
            <v>28800</v>
          </cell>
          <cell r="G926" t="str">
            <v>Fort Collins</v>
          </cell>
          <cell r="H926">
            <v>8069</v>
          </cell>
          <cell r="I926" t="str">
            <v>Larimer</v>
          </cell>
          <cell r="J926">
            <v>80525</v>
          </cell>
          <cell r="K926">
            <v>11</v>
          </cell>
          <cell r="L926" t="str">
            <v>Two-year for-profit</v>
          </cell>
          <cell r="M926">
            <v>3</v>
          </cell>
          <cell r="N926">
            <v>2</v>
          </cell>
          <cell r="O926">
            <v>0</v>
          </cell>
          <cell r="P926">
            <v>999</v>
          </cell>
          <cell r="Q926">
            <v>3430.9380000000001</v>
          </cell>
          <cell r="R926">
            <v>40640.593999999997</v>
          </cell>
          <cell r="S926">
            <v>0</v>
          </cell>
          <cell r="T926">
            <v>0</v>
          </cell>
          <cell r="U926">
            <v>0</v>
          </cell>
          <cell r="V926">
            <v>258</v>
          </cell>
          <cell r="W926">
            <v>276</v>
          </cell>
          <cell r="X926">
            <v>11700</v>
          </cell>
          <cell r="Y926">
            <v>7800</v>
          </cell>
          <cell r="Z926">
            <v>0.78773584905660299</v>
          </cell>
          <cell r="AA926">
            <v>9.0909090909090898E-2</v>
          </cell>
          <cell r="AB926">
            <v>3625</v>
          </cell>
          <cell r="AC926">
            <v>19186.8</v>
          </cell>
          <cell r="AF926">
            <v>15787</v>
          </cell>
          <cell r="AH926">
            <v>25200</v>
          </cell>
          <cell r="AJ926">
            <v>10825466</v>
          </cell>
          <cell r="AK926">
            <v>758125</v>
          </cell>
          <cell r="AL926">
            <v>4.7101448999999997E-2</v>
          </cell>
          <cell r="AM926">
            <v>1.8115941E-2</v>
          </cell>
          <cell r="AN926">
            <v>8.6956522999999994E-2</v>
          </cell>
          <cell r="AO926">
            <v>0</v>
          </cell>
          <cell r="AP926">
            <v>0</v>
          </cell>
          <cell r="AQ926">
            <v>34.782608000000003</v>
          </cell>
          <cell r="AR926">
            <v>65.217392000000004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</row>
        <row r="927">
          <cell r="A927">
            <v>21662</v>
          </cell>
          <cell r="B927" t="str">
            <v>ITI Technical College</v>
          </cell>
          <cell r="C927">
            <v>3</v>
          </cell>
          <cell r="D927" t="str">
            <v>LA</v>
          </cell>
          <cell r="E927">
            <v>22</v>
          </cell>
          <cell r="F927">
            <v>3500</v>
          </cell>
          <cell r="G927" t="str">
            <v>Baton Rouge</v>
          </cell>
          <cell r="H927">
            <v>22033</v>
          </cell>
          <cell r="I927" t="str">
            <v>East Baton Rouge</v>
          </cell>
          <cell r="J927">
            <v>70817</v>
          </cell>
          <cell r="K927">
            <v>11</v>
          </cell>
          <cell r="L927" t="str">
            <v>Two-year for-profit</v>
          </cell>
          <cell r="M927">
            <v>3</v>
          </cell>
          <cell r="N927">
            <v>2</v>
          </cell>
          <cell r="O927">
            <v>0</v>
          </cell>
          <cell r="P927">
            <v>999</v>
          </cell>
          <cell r="Q927">
            <v>4567.5165999999999</v>
          </cell>
          <cell r="R927">
            <v>4566.9125999999997</v>
          </cell>
          <cell r="S927">
            <v>0</v>
          </cell>
          <cell r="T927">
            <v>0</v>
          </cell>
          <cell r="U927">
            <v>0</v>
          </cell>
          <cell r="V927">
            <v>630</v>
          </cell>
          <cell r="W927">
            <v>320</v>
          </cell>
          <cell r="X927">
            <v>10575</v>
          </cell>
          <cell r="Z927">
            <v>0.81512605042016795</v>
          </cell>
          <cell r="AA927">
            <v>0.99382716049382702</v>
          </cell>
          <cell r="AB927">
            <v>3693</v>
          </cell>
          <cell r="AC927">
            <v>38845</v>
          </cell>
          <cell r="AF927">
            <v>17832</v>
          </cell>
          <cell r="AH927">
            <v>41700</v>
          </cell>
          <cell r="AJ927">
            <v>2640371</v>
          </cell>
          <cell r="AK927">
            <v>1316263</v>
          </cell>
          <cell r="AL927">
            <v>3.125E-2</v>
          </cell>
          <cell r="AM927">
            <v>0.19374999000000001</v>
          </cell>
          <cell r="AN927">
            <v>6.2500000999999999E-3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61.965812999999997</v>
          </cell>
          <cell r="AV927">
            <v>0</v>
          </cell>
          <cell r="AW927">
            <v>38.034187000000003</v>
          </cell>
        </row>
        <row r="928">
          <cell r="A928">
            <v>94</v>
          </cell>
          <cell r="B928" t="str">
            <v>ITT Technical Institute</v>
          </cell>
          <cell r="C928">
            <v>2</v>
          </cell>
          <cell r="D928" t="str">
            <v>IN</v>
          </cell>
          <cell r="E928">
            <v>18</v>
          </cell>
          <cell r="F928">
            <v>14200</v>
          </cell>
          <cell r="G928" t="str">
            <v>Indianapolis</v>
          </cell>
          <cell r="H928">
            <v>18097</v>
          </cell>
          <cell r="I928" t="str">
            <v>Marion</v>
          </cell>
          <cell r="J928">
            <v>46268</v>
          </cell>
          <cell r="K928">
            <v>10</v>
          </cell>
          <cell r="L928" t="str">
            <v>Four-year for-profit</v>
          </cell>
          <cell r="M928">
            <v>3</v>
          </cell>
          <cell r="N928">
            <v>1</v>
          </cell>
          <cell r="O928">
            <v>0</v>
          </cell>
          <cell r="P928">
            <v>999</v>
          </cell>
          <cell r="Q928">
            <v>3200.1122999999998</v>
          </cell>
          <cell r="R928">
            <v>3865.4162999999999</v>
          </cell>
          <cell r="S928">
            <v>1</v>
          </cell>
          <cell r="T928">
            <v>0</v>
          </cell>
          <cell r="U928">
            <v>0</v>
          </cell>
          <cell r="V928">
            <v>57946</v>
          </cell>
          <cell r="W928">
            <v>28104</v>
          </cell>
          <cell r="X928">
            <v>17969.166000000001</v>
          </cell>
          <cell r="Y928">
            <v>10786.409</v>
          </cell>
          <cell r="Z928">
            <v>0.17850347532843699</v>
          </cell>
          <cell r="AA928">
            <v>0.39884880477995399</v>
          </cell>
          <cell r="AB928">
            <v>5281.8847999999998</v>
          </cell>
          <cell r="AC928">
            <v>36814.116287235003</v>
          </cell>
          <cell r="AF928">
            <v>22333.129000000001</v>
          </cell>
          <cell r="AG928">
            <v>0.14651169</v>
          </cell>
          <cell r="AH928">
            <v>38475.296999999999</v>
          </cell>
          <cell r="AJ928">
            <v>3335295.5878776801</v>
          </cell>
          <cell r="AK928">
            <v>1934264.5765371399</v>
          </cell>
          <cell r="AL928">
            <v>3.6838803000000003E-2</v>
          </cell>
          <cell r="AM928">
            <v>0.12064063</v>
          </cell>
          <cell r="AN928">
            <v>0.14878646000000001</v>
          </cell>
          <cell r="AO928">
            <v>6.6688441000000001E-2</v>
          </cell>
          <cell r="AP928">
            <v>1.5937804</v>
          </cell>
          <cell r="AQ928">
            <v>0.87463557999999997</v>
          </cell>
          <cell r="AR928">
            <v>0</v>
          </cell>
          <cell r="AS928">
            <v>0</v>
          </cell>
          <cell r="AT928">
            <v>0</v>
          </cell>
          <cell r="AU928">
            <v>72.108840999999998</v>
          </cell>
          <cell r="AV928">
            <v>0</v>
          </cell>
          <cell r="AW928">
            <v>25.422740999999998</v>
          </cell>
        </row>
        <row r="929">
          <cell r="A929">
            <v>1620</v>
          </cell>
          <cell r="B929" t="str">
            <v>Idaho State University</v>
          </cell>
          <cell r="C929">
            <v>4</v>
          </cell>
          <cell r="D929" t="str">
            <v>ID</v>
          </cell>
          <cell r="E929">
            <v>16</v>
          </cell>
          <cell r="F929">
            <v>36301</v>
          </cell>
          <cell r="G929" t="str">
            <v>Pocatello</v>
          </cell>
          <cell r="H929">
            <v>16005</v>
          </cell>
          <cell r="I929" t="str">
            <v>Bannock</v>
          </cell>
          <cell r="J929">
            <v>83209</v>
          </cell>
          <cell r="K929">
            <v>5</v>
          </cell>
          <cell r="L929" t="str">
            <v>Selective public</v>
          </cell>
          <cell r="M929">
            <v>1</v>
          </cell>
          <cell r="N929">
            <v>1</v>
          </cell>
          <cell r="O929">
            <v>1</v>
          </cell>
          <cell r="P929">
            <v>4</v>
          </cell>
          <cell r="Q929">
            <v>4569.8179</v>
          </cell>
          <cell r="R929">
            <v>5795.2440999999999</v>
          </cell>
          <cell r="S929">
            <v>0</v>
          </cell>
          <cell r="T929">
            <v>0</v>
          </cell>
          <cell r="U929">
            <v>0</v>
          </cell>
          <cell r="V929">
            <v>11418</v>
          </cell>
          <cell r="W929">
            <v>13040</v>
          </cell>
          <cell r="X929">
            <v>6566</v>
          </cell>
          <cell r="Y929">
            <v>3068</v>
          </cell>
          <cell r="Z929">
            <v>0.31395348837209303</v>
          </cell>
          <cell r="AA929">
            <v>0.225177304964539</v>
          </cell>
          <cell r="AB929">
            <v>6469</v>
          </cell>
          <cell r="AC929">
            <v>48380.535472972901</v>
          </cell>
          <cell r="AF929">
            <v>13197</v>
          </cell>
          <cell r="AH929">
            <v>35400</v>
          </cell>
          <cell r="AI929">
            <v>4695.3208000000004</v>
          </cell>
          <cell r="AJ929">
            <v>78838152</v>
          </cell>
          <cell r="AK929">
            <v>62490208</v>
          </cell>
          <cell r="AL929">
            <v>1.3173875999999999E-2</v>
          </cell>
          <cell r="AM929">
            <v>7.6614031999999999E-3</v>
          </cell>
          <cell r="AN929">
            <v>3.3635430000000001E-2</v>
          </cell>
          <cell r="AO929">
            <v>1.4201625000000001E-2</v>
          </cell>
          <cell r="AP929">
            <v>2.6620371</v>
          </cell>
          <cell r="AQ929">
            <v>22.222221000000001</v>
          </cell>
          <cell r="AR929">
            <v>12.5</v>
          </cell>
          <cell r="AS929">
            <v>1.6203704000000001</v>
          </cell>
          <cell r="AT929">
            <v>6.1342591999999998</v>
          </cell>
          <cell r="AU929">
            <v>18.807870999999999</v>
          </cell>
          <cell r="AV929">
            <v>21.643518</v>
          </cell>
          <cell r="AW929">
            <v>14.409722</v>
          </cell>
        </row>
        <row r="930">
          <cell r="A930">
            <v>98</v>
          </cell>
          <cell r="B930" t="str">
            <v>Illinois And Ohio Center For Broadcasting</v>
          </cell>
          <cell r="C930">
            <v>4</v>
          </cell>
          <cell r="D930" t="str">
            <v>CO</v>
          </cell>
          <cell r="E930">
            <v>8</v>
          </cell>
          <cell r="F930">
            <v>28900</v>
          </cell>
          <cell r="G930" t="str">
            <v>Denver</v>
          </cell>
          <cell r="H930">
            <v>8059</v>
          </cell>
          <cell r="I930" t="str">
            <v>Jefferson</v>
          </cell>
          <cell r="J930">
            <v>80226</v>
          </cell>
          <cell r="K930">
            <v>12</v>
          </cell>
          <cell r="L930" t="str">
            <v>Less than two-year schools of any type</v>
          </cell>
          <cell r="M930">
            <v>3</v>
          </cell>
          <cell r="N930">
            <v>3</v>
          </cell>
          <cell r="O930">
            <v>0</v>
          </cell>
          <cell r="P930">
            <v>999</v>
          </cell>
          <cell r="Q930">
            <v>4264.6698999999999</v>
          </cell>
          <cell r="R930">
            <v>9772.8037000000004</v>
          </cell>
          <cell r="S930">
            <v>1</v>
          </cell>
          <cell r="T930">
            <v>0</v>
          </cell>
          <cell r="U930">
            <v>0</v>
          </cell>
          <cell r="V930">
            <v>870</v>
          </cell>
          <cell r="W930">
            <v>552</v>
          </cell>
          <cell r="X930">
            <v>15557</v>
          </cell>
          <cell r="Y930">
            <v>9845.5</v>
          </cell>
          <cell r="AF930">
            <v>15937.102999999999</v>
          </cell>
          <cell r="AH930">
            <v>28442.414000000001</v>
          </cell>
          <cell r="AJ930">
            <v>1639817.9172413701</v>
          </cell>
          <cell r="AK930">
            <v>605779</v>
          </cell>
          <cell r="AL930">
            <v>1.4255698000000001E-2</v>
          </cell>
          <cell r="AM930">
            <v>0.17370397000000001</v>
          </cell>
          <cell r="AN930">
            <v>6.1118416000000002E-2</v>
          </cell>
          <cell r="AO930">
            <v>2.2075055E-3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100</v>
          </cell>
          <cell r="AW930">
            <v>0</v>
          </cell>
        </row>
        <row r="931">
          <cell r="A931">
            <v>6753</v>
          </cell>
          <cell r="B931" t="str">
            <v>Illinois Central College</v>
          </cell>
          <cell r="C931">
            <v>2</v>
          </cell>
          <cell r="D931" t="str">
            <v>IL</v>
          </cell>
          <cell r="E931">
            <v>17</v>
          </cell>
          <cell r="F931">
            <v>23900</v>
          </cell>
          <cell r="G931" t="str">
            <v>Peoria</v>
          </cell>
          <cell r="H931">
            <v>17179</v>
          </cell>
          <cell r="I931" t="str">
            <v>Tazewell</v>
          </cell>
          <cell r="J931">
            <v>61635</v>
          </cell>
          <cell r="K931">
            <v>9</v>
          </cell>
          <cell r="L931" t="str">
            <v>Two-year (public and private not-for-profit)</v>
          </cell>
          <cell r="M931">
            <v>1</v>
          </cell>
          <cell r="N931">
            <v>2</v>
          </cell>
          <cell r="O931">
            <v>1</v>
          </cell>
          <cell r="P931">
            <v>999</v>
          </cell>
          <cell r="Q931">
            <v>1651.0087000000001</v>
          </cell>
          <cell r="R931">
            <v>2525.7617</v>
          </cell>
          <cell r="S931">
            <v>0</v>
          </cell>
          <cell r="T931">
            <v>0</v>
          </cell>
          <cell r="U931">
            <v>0</v>
          </cell>
          <cell r="V931">
            <v>10770</v>
          </cell>
          <cell r="W931">
            <v>11053</v>
          </cell>
          <cell r="X931">
            <v>8100</v>
          </cell>
          <cell r="Y931">
            <v>4724</v>
          </cell>
          <cell r="Z931">
            <v>0.23217550274223001</v>
          </cell>
          <cell r="AA931">
            <v>0.26873198847262197</v>
          </cell>
          <cell r="AB931">
            <v>6795</v>
          </cell>
          <cell r="AC931">
            <v>42343.1117021276</v>
          </cell>
          <cell r="AF931">
            <v>5272</v>
          </cell>
          <cell r="AH931">
            <v>32000</v>
          </cell>
          <cell r="AI931">
            <v>347.57641999999998</v>
          </cell>
          <cell r="AJ931">
            <v>29319515</v>
          </cell>
          <cell r="AK931">
            <v>18504858</v>
          </cell>
          <cell r="AL931">
            <v>1.8185109000000001E-2</v>
          </cell>
          <cell r="AM931">
            <v>8.6673304000000007E-2</v>
          </cell>
          <cell r="AN931">
            <v>1.5832806000000001E-2</v>
          </cell>
          <cell r="AO931">
            <v>1.3570976E-3</v>
          </cell>
          <cell r="AP931">
            <v>1.7193947999999999</v>
          </cell>
          <cell r="AQ931">
            <v>18.431910999999999</v>
          </cell>
          <cell r="AR931">
            <v>10.797798999999999</v>
          </cell>
          <cell r="AS931">
            <v>46.354885000000003</v>
          </cell>
          <cell r="AT931">
            <v>4.4016504000000003</v>
          </cell>
          <cell r="AU931">
            <v>7.4965611000000001</v>
          </cell>
          <cell r="AV931">
            <v>0.13755158000000001</v>
          </cell>
          <cell r="AW931">
            <v>10.660247999999999</v>
          </cell>
        </row>
        <row r="932">
          <cell r="A932">
            <v>1688</v>
          </cell>
          <cell r="B932" t="str">
            <v>Illinois College</v>
          </cell>
          <cell r="C932">
            <v>2</v>
          </cell>
          <cell r="D932" t="str">
            <v>IL</v>
          </cell>
          <cell r="E932">
            <v>17</v>
          </cell>
          <cell r="F932">
            <v>24801</v>
          </cell>
          <cell r="G932" t="str">
            <v>Jacksonville</v>
          </cell>
          <cell r="H932">
            <v>17137</v>
          </cell>
          <cell r="I932" t="str">
            <v>Morgan</v>
          </cell>
          <cell r="J932">
            <v>62650</v>
          </cell>
          <cell r="K932">
            <v>6</v>
          </cell>
          <cell r="L932" t="str">
            <v>Selective private</v>
          </cell>
          <cell r="M932">
            <v>2</v>
          </cell>
          <cell r="N932">
            <v>1</v>
          </cell>
          <cell r="O932">
            <v>0</v>
          </cell>
          <cell r="P932">
            <v>4</v>
          </cell>
          <cell r="Q932">
            <v>5797.3793999999998</v>
          </cell>
          <cell r="R932">
            <v>8813.4501999999993</v>
          </cell>
          <cell r="S932">
            <v>0</v>
          </cell>
          <cell r="T932">
            <v>0</v>
          </cell>
          <cell r="U932">
            <v>0</v>
          </cell>
          <cell r="V932">
            <v>1010</v>
          </cell>
          <cell r="W932">
            <v>909</v>
          </cell>
          <cell r="X932">
            <v>29210</v>
          </cell>
          <cell r="Y932">
            <v>10735</v>
          </cell>
          <cell r="Z932">
            <v>0.63565891472868197</v>
          </cell>
          <cell r="AA932">
            <v>0.57999999999999996</v>
          </cell>
          <cell r="AB932">
            <v>5171</v>
          </cell>
          <cell r="AC932">
            <v>48681.607142857101</v>
          </cell>
          <cell r="AF932">
            <v>12301</v>
          </cell>
          <cell r="AG932">
            <v>0.38710000999999999</v>
          </cell>
          <cell r="AH932">
            <v>37700</v>
          </cell>
          <cell r="AJ932">
            <v>8243343</v>
          </cell>
          <cell r="AK932">
            <v>4808126</v>
          </cell>
          <cell r="AL932">
            <v>5.5005499000000003E-3</v>
          </cell>
          <cell r="AM932">
            <v>2.7502750999999999E-2</v>
          </cell>
          <cell r="AN932">
            <v>1.3201321E-2</v>
          </cell>
          <cell r="AO932">
            <v>1.10011E-2</v>
          </cell>
          <cell r="AP932">
            <v>15.789474</v>
          </cell>
          <cell r="AQ932">
            <v>19.078946999999999</v>
          </cell>
          <cell r="AR932">
            <v>0.65789472999999998</v>
          </cell>
          <cell r="AS932">
            <v>0.65789472999999998</v>
          </cell>
          <cell r="AT932">
            <v>4.6052631999999996</v>
          </cell>
          <cell r="AU932">
            <v>19.078946999999999</v>
          </cell>
          <cell r="AV932">
            <v>40.13158</v>
          </cell>
          <cell r="AW932">
            <v>0</v>
          </cell>
        </row>
        <row r="933">
          <cell r="A933">
            <v>1742</v>
          </cell>
          <cell r="B933" t="str">
            <v>Illinois Eastern Community Colleges - Olney Central College</v>
          </cell>
          <cell r="C933">
            <v>2</v>
          </cell>
          <cell r="D933" t="str">
            <v>IL</v>
          </cell>
          <cell r="E933">
            <v>17</v>
          </cell>
          <cell r="F933">
            <v>14801</v>
          </cell>
          <cell r="G933" t="str">
            <v>Olney</v>
          </cell>
          <cell r="H933">
            <v>17159</v>
          </cell>
          <cell r="I933" t="str">
            <v>Richland</v>
          </cell>
          <cell r="J933">
            <v>62450</v>
          </cell>
          <cell r="K933">
            <v>9</v>
          </cell>
          <cell r="L933" t="str">
            <v>Two-year (public and private not-for-profit)</v>
          </cell>
          <cell r="M933">
            <v>1</v>
          </cell>
          <cell r="N933">
            <v>2</v>
          </cell>
          <cell r="O933">
            <v>1</v>
          </cell>
          <cell r="P933">
            <v>999</v>
          </cell>
          <cell r="Q933">
            <v>1472.7937999999999</v>
          </cell>
          <cell r="R933">
            <v>2722.3379</v>
          </cell>
          <cell r="S933">
            <v>0</v>
          </cell>
          <cell r="T933">
            <v>0</v>
          </cell>
          <cell r="U933">
            <v>0</v>
          </cell>
          <cell r="V933">
            <v>1470</v>
          </cell>
          <cell r="W933">
            <v>1648</v>
          </cell>
          <cell r="X933">
            <v>9079</v>
          </cell>
          <cell r="Y933">
            <v>5349</v>
          </cell>
          <cell r="Z933">
            <v>0.42465753424657499</v>
          </cell>
          <cell r="AA933">
            <v>0.49333333333333301</v>
          </cell>
          <cell r="AB933">
            <v>6308</v>
          </cell>
          <cell r="AC933">
            <v>40575.245762711798</v>
          </cell>
          <cell r="AF933">
            <v>-955</v>
          </cell>
          <cell r="AH933">
            <v>28200</v>
          </cell>
          <cell r="AJ933">
            <v>12373928</v>
          </cell>
          <cell r="AK933">
            <v>11397667</v>
          </cell>
          <cell r="AL933">
            <v>5.4611651999999997E-3</v>
          </cell>
          <cell r="AM933">
            <v>7.8883497E-3</v>
          </cell>
          <cell r="AN933">
            <v>5.4611651999999997E-3</v>
          </cell>
          <cell r="AO933">
            <v>6.6747572E-3</v>
          </cell>
          <cell r="AP933">
            <v>0</v>
          </cell>
          <cell r="AQ933">
            <v>20.308693000000002</v>
          </cell>
          <cell r="AR933">
            <v>17.465475000000001</v>
          </cell>
          <cell r="AS933">
            <v>40.129973999999997</v>
          </cell>
          <cell r="AT933">
            <v>1.5434606</v>
          </cell>
          <cell r="AU933">
            <v>10.966694</v>
          </cell>
          <cell r="AV933">
            <v>0.32493907</v>
          </cell>
          <cell r="AW933">
            <v>9.2607631999999995</v>
          </cell>
        </row>
        <row r="934">
          <cell r="A934">
            <v>12584</v>
          </cell>
          <cell r="B934" t="str">
            <v xml:space="preserve">Illinois Institute Of Art </v>
          </cell>
          <cell r="C934">
            <v>2</v>
          </cell>
          <cell r="D934" t="str">
            <v>IL</v>
          </cell>
          <cell r="E934">
            <v>17</v>
          </cell>
          <cell r="F934">
            <v>24300</v>
          </cell>
          <cell r="G934" t="str">
            <v>Chicago</v>
          </cell>
          <cell r="H934">
            <v>17031</v>
          </cell>
          <cell r="I934" t="str">
            <v>Cook</v>
          </cell>
          <cell r="J934">
            <v>60654</v>
          </cell>
          <cell r="K934">
            <v>10</v>
          </cell>
          <cell r="L934" t="str">
            <v>Four-year for-profit</v>
          </cell>
          <cell r="M934">
            <v>3</v>
          </cell>
          <cell r="N934">
            <v>1</v>
          </cell>
          <cell r="O934">
            <v>0</v>
          </cell>
          <cell r="P934">
            <v>999</v>
          </cell>
          <cell r="Q934">
            <v>3716.2422000000001</v>
          </cell>
          <cell r="R934">
            <v>3795.7903000000001</v>
          </cell>
          <cell r="S934">
            <v>0</v>
          </cell>
          <cell r="T934">
            <v>0</v>
          </cell>
          <cell r="U934">
            <v>0</v>
          </cell>
          <cell r="V934">
            <v>5225</v>
          </cell>
          <cell r="W934">
            <v>2265</v>
          </cell>
          <cell r="X934">
            <v>17071.701000000001</v>
          </cell>
          <cell r="Y934">
            <v>12631.874</v>
          </cell>
          <cell r="Z934">
            <v>0.32633279483037098</v>
          </cell>
          <cell r="AA934">
            <v>0.639130434782608</v>
          </cell>
          <cell r="AB934">
            <v>5086.6313</v>
          </cell>
          <cell r="AC934">
            <v>32005.606382978702</v>
          </cell>
          <cell r="AF934">
            <v>24274.155999999999</v>
          </cell>
          <cell r="AH934">
            <v>34900</v>
          </cell>
          <cell r="AJ934">
            <v>10969644.763645099</v>
          </cell>
          <cell r="AK934">
            <v>6676826</v>
          </cell>
          <cell r="AL934">
            <v>7.6379693999999998E-2</v>
          </cell>
          <cell r="AM934">
            <v>9.2715233999999994E-2</v>
          </cell>
          <cell r="AN934">
            <v>0.12803532000000001</v>
          </cell>
          <cell r="AO934">
            <v>1.5452539E-2</v>
          </cell>
          <cell r="AP934">
            <v>88.679244999999995</v>
          </cell>
          <cell r="AQ934">
            <v>11.320755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</row>
        <row r="935">
          <cell r="A935">
            <v>1691</v>
          </cell>
          <cell r="B935" t="str">
            <v>Illinois Institute Of Technology</v>
          </cell>
          <cell r="C935">
            <v>2</v>
          </cell>
          <cell r="D935" t="str">
            <v>IL</v>
          </cell>
          <cell r="E935">
            <v>17</v>
          </cell>
          <cell r="F935">
            <v>24300</v>
          </cell>
          <cell r="G935" t="str">
            <v>Chicago</v>
          </cell>
          <cell r="H935">
            <v>17031</v>
          </cell>
          <cell r="I935" t="str">
            <v>Cook</v>
          </cell>
          <cell r="J935">
            <v>60616</v>
          </cell>
          <cell r="K935">
            <v>4</v>
          </cell>
          <cell r="L935" t="str">
            <v>Highly selective private</v>
          </cell>
          <cell r="M935">
            <v>2</v>
          </cell>
          <cell r="N935">
            <v>1</v>
          </cell>
          <cell r="O935">
            <v>0</v>
          </cell>
          <cell r="P935">
            <v>2</v>
          </cell>
          <cell r="Q935">
            <v>6752.9849000000004</v>
          </cell>
          <cell r="R935">
            <v>9967.7255999999998</v>
          </cell>
          <cell r="S935">
            <v>0</v>
          </cell>
          <cell r="T935">
            <v>0</v>
          </cell>
          <cell r="U935">
            <v>0</v>
          </cell>
          <cell r="V935">
            <v>2926</v>
          </cell>
          <cell r="W935">
            <v>6003</v>
          </cell>
          <cell r="X935">
            <v>40052</v>
          </cell>
          <cell r="Y935">
            <v>18100</v>
          </cell>
          <cell r="Z935">
            <v>0.625</v>
          </cell>
          <cell r="AA935">
            <v>0.56198347107437996</v>
          </cell>
          <cell r="AB935">
            <v>11256</v>
          </cell>
          <cell r="AC935">
            <v>76712.879056047197</v>
          </cell>
          <cell r="AD935">
            <v>1270</v>
          </cell>
          <cell r="AE935">
            <v>1334</v>
          </cell>
          <cell r="AF935">
            <v>15133</v>
          </cell>
          <cell r="AG935">
            <v>0.43030000000000002</v>
          </cell>
          <cell r="AH935">
            <v>68200</v>
          </cell>
          <cell r="AJ935">
            <v>72350000</v>
          </cell>
          <cell r="AK935">
            <v>51770872</v>
          </cell>
          <cell r="AL935">
            <v>0.14804147000000001</v>
          </cell>
          <cell r="AM935">
            <v>7.0276499000000006E-2</v>
          </cell>
          <cell r="AN935">
            <v>7.3156684999999999E-2</v>
          </cell>
          <cell r="AO935">
            <v>0.16071427999999999</v>
          </cell>
          <cell r="AP935">
            <v>1.4545455</v>
          </cell>
          <cell r="AQ935">
            <v>1.0909091</v>
          </cell>
          <cell r="AR935">
            <v>0</v>
          </cell>
          <cell r="AS935">
            <v>1.4545455</v>
          </cell>
          <cell r="AT935">
            <v>0</v>
          </cell>
          <cell r="AU935">
            <v>94.181815999999998</v>
          </cell>
          <cell r="AV935">
            <v>1.8181818999999999</v>
          </cell>
          <cell r="AW935">
            <v>0</v>
          </cell>
        </row>
        <row r="936">
          <cell r="A936">
            <v>30998</v>
          </cell>
          <cell r="B936" t="str">
            <v>Illinois School Of Health Careers</v>
          </cell>
          <cell r="C936">
            <v>2</v>
          </cell>
          <cell r="D936" t="str">
            <v>IL</v>
          </cell>
          <cell r="E936">
            <v>17</v>
          </cell>
          <cell r="F936">
            <v>24300</v>
          </cell>
          <cell r="G936" t="str">
            <v>Chicago</v>
          </cell>
          <cell r="H936">
            <v>17031</v>
          </cell>
          <cell r="I936" t="str">
            <v>Cook</v>
          </cell>
          <cell r="J936">
            <v>60603</v>
          </cell>
          <cell r="K936">
            <v>12</v>
          </cell>
          <cell r="L936" t="str">
            <v>Less than two-year schools of any type</v>
          </cell>
          <cell r="M936">
            <v>3</v>
          </cell>
          <cell r="N936">
            <v>3</v>
          </cell>
          <cell r="O936">
            <v>0</v>
          </cell>
          <cell r="P936">
            <v>999</v>
          </cell>
          <cell r="Q936">
            <v>3948.4337999999998</v>
          </cell>
          <cell r="R936">
            <v>4680.5020000000004</v>
          </cell>
          <cell r="S936">
            <v>0</v>
          </cell>
          <cell r="T936">
            <v>0</v>
          </cell>
          <cell r="U936">
            <v>0</v>
          </cell>
          <cell r="V936">
            <v>787</v>
          </cell>
          <cell r="W936">
            <v>73</v>
          </cell>
          <cell r="AF936">
            <v>18441.651999999998</v>
          </cell>
          <cell r="AH936">
            <v>19300</v>
          </cell>
          <cell r="AJ936">
            <v>1691820.3202033001</v>
          </cell>
          <cell r="AK936">
            <v>355935</v>
          </cell>
          <cell r="AL936">
            <v>2.739726E-2</v>
          </cell>
          <cell r="AM936">
            <v>0.80821918999999998</v>
          </cell>
          <cell r="AN936">
            <v>6.8493150000000003E-2</v>
          </cell>
          <cell r="AO936">
            <v>0</v>
          </cell>
          <cell r="AP936">
            <v>0</v>
          </cell>
          <cell r="AQ936">
            <v>0</v>
          </cell>
          <cell r="AR936">
            <v>100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</row>
        <row r="937">
          <cell r="A937">
            <v>1692</v>
          </cell>
          <cell r="B937" t="str">
            <v>Illinois State University</v>
          </cell>
          <cell r="C937">
            <v>2</v>
          </cell>
          <cell r="D937" t="str">
            <v>IL</v>
          </cell>
          <cell r="E937">
            <v>17</v>
          </cell>
          <cell r="F937">
            <v>23400</v>
          </cell>
          <cell r="G937" t="str">
            <v>Bloomington</v>
          </cell>
          <cell r="H937">
            <v>17113</v>
          </cell>
          <cell r="I937" t="str">
            <v>McLean</v>
          </cell>
          <cell r="J937">
            <v>61790</v>
          </cell>
          <cell r="K937">
            <v>5</v>
          </cell>
          <cell r="L937" t="str">
            <v>Selective public</v>
          </cell>
          <cell r="M937">
            <v>1</v>
          </cell>
          <cell r="N937">
            <v>1</v>
          </cell>
          <cell r="O937">
            <v>1</v>
          </cell>
          <cell r="P937">
            <v>3</v>
          </cell>
          <cell r="Q937">
            <v>3977.6509000000001</v>
          </cell>
          <cell r="R937">
            <v>8689.1826000000001</v>
          </cell>
          <cell r="S937">
            <v>0</v>
          </cell>
          <cell r="T937">
            <v>0</v>
          </cell>
          <cell r="U937">
            <v>0</v>
          </cell>
          <cell r="V937">
            <v>17749</v>
          </cell>
          <cell r="W937">
            <v>20755</v>
          </cell>
          <cell r="X937">
            <v>12802</v>
          </cell>
          <cell r="Y937">
            <v>4336</v>
          </cell>
          <cell r="Z937">
            <v>0.71624203821655996</v>
          </cell>
          <cell r="AA937">
            <v>0.57271468144044302</v>
          </cell>
          <cell r="AB937">
            <v>7665</v>
          </cell>
          <cell r="AC937">
            <v>54597.962264150898</v>
          </cell>
          <cell r="AF937">
            <v>11205</v>
          </cell>
          <cell r="AG937">
            <v>0.31079999000000003</v>
          </cell>
          <cell r="AH937">
            <v>45100</v>
          </cell>
          <cell r="AI937">
            <v>1701.7002</v>
          </cell>
          <cell r="AJ937">
            <v>165739876</v>
          </cell>
          <cell r="AK937">
            <v>103320464</v>
          </cell>
          <cell r="AL937">
            <v>1.5811373E-2</v>
          </cell>
          <cell r="AM937">
            <v>6.7128986000000002E-2</v>
          </cell>
          <cell r="AN937">
            <v>2.2191401999999999E-2</v>
          </cell>
          <cell r="AO937">
            <v>7.5450763000000001E-3</v>
          </cell>
          <cell r="AP937">
            <v>9.3366097999999997</v>
          </cell>
          <cell r="AQ937">
            <v>23.513514000000001</v>
          </cell>
          <cell r="AR937">
            <v>4.6191645000000001</v>
          </cell>
          <cell r="AS937">
            <v>2.8255528999999999</v>
          </cell>
          <cell r="AT937">
            <v>6.9533171999999999</v>
          </cell>
          <cell r="AU937">
            <v>10.098280000000001</v>
          </cell>
          <cell r="AV937">
            <v>42.653564000000003</v>
          </cell>
          <cell r="AW937">
            <v>0</v>
          </cell>
        </row>
        <row r="938">
          <cell r="A938">
            <v>1705</v>
          </cell>
          <cell r="B938" t="str">
            <v>Illinois Valley Community College</v>
          </cell>
          <cell r="C938">
            <v>2</v>
          </cell>
          <cell r="D938" t="str">
            <v>IL</v>
          </cell>
          <cell r="E938">
            <v>17</v>
          </cell>
          <cell r="F938">
            <v>23900</v>
          </cell>
          <cell r="G938" t="str">
            <v>Peoria</v>
          </cell>
          <cell r="H938">
            <v>17099</v>
          </cell>
          <cell r="I938" t="str">
            <v>La Salle</v>
          </cell>
          <cell r="J938">
            <v>61348</v>
          </cell>
          <cell r="K938">
            <v>9</v>
          </cell>
          <cell r="L938" t="str">
            <v>Two-year (public and private not-for-profit)</v>
          </cell>
          <cell r="M938">
            <v>1</v>
          </cell>
          <cell r="N938">
            <v>2</v>
          </cell>
          <cell r="O938">
            <v>1</v>
          </cell>
          <cell r="P938">
            <v>999</v>
          </cell>
          <cell r="Q938">
            <v>1291.4121</v>
          </cell>
          <cell r="R938">
            <v>2787.9645999999998</v>
          </cell>
          <cell r="S938">
            <v>0</v>
          </cell>
          <cell r="T938">
            <v>0</v>
          </cell>
          <cell r="U938">
            <v>0</v>
          </cell>
          <cell r="V938">
            <v>3705</v>
          </cell>
          <cell r="W938">
            <v>3794</v>
          </cell>
          <cell r="X938">
            <v>9733</v>
          </cell>
          <cell r="Y938">
            <v>4839</v>
          </cell>
          <cell r="Z938">
            <v>0.30088495575221202</v>
          </cell>
          <cell r="AA938">
            <v>0.34750462107208802</v>
          </cell>
          <cell r="AB938">
            <v>7342</v>
          </cell>
          <cell r="AC938">
            <v>46326.696629213402</v>
          </cell>
          <cell r="AF938">
            <v>5663</v>
          </cell>
          <cell r="AH938">
            <v>28600</v>
          </cell>
          <cell r="AJ938">
            <v>12766115</v>
          </cell>
          <cell r="AK938">
            <v>7525553</v>
          </cell>
          <cell r="AL938">
            <v>9.2250918999999994E-3</v>
          </cell>
          <cell r="AM938">
            <v>2.2403795000000001E-2</v>
          </cell>
          <cell r="AN938">
            <v>4.0326830000000001E-2</v>
          </cell>
          <cell r="AO938">
            <v>5.2714814000000005E-4</v>
          </cell>
          <cell r="AP938">
            <v>0</v>
          </cell>
          <cell r="AQ938">
            <v>15.384615</v>
          </cell>
          <cell r="AR938">
            <v>25.076923000000001</v>
          </cell>
          <cell r="AS938">
            <v>46.153846999999999</v>
          </cell>
          <cell r="AT938">
            <v>1.6923077</v>
          </cell>
          <cell r="AU938">
            <v>2.7692307999999999</v>
          </cell>
          <cell r="AV938">
            <v>0.15384616000000001</v>
          </cell>
          <cell r="AW938">
            <v>8.7692308000000008</v>
          </cell>
        </row>
        <row r="939">
          <cell r="A939">
            <v>1696</v>
          </cell>
          <cell r="B939" t="str">
            <v>Illinois Wesleyan University</v>
          </cell>
          <cell r="C939">
            <v>2</v>
          </cell>
          <cell r="D939" t="str">
            <v>IL</v>
          </cell>
          <cell r="E939">
            <v>17</v>
          </cell>
          <cell r="F939">
            <v>23400</v>
          </cell>
          <cell r="G939" t="str">
            <v>Bloomington</v>
          </cell>
          <cell r="H939">
            <v>17113</v>
          </cell>
          <cell r="I939" t="str">
            <v>McLean</v>
          </cell>
          <cell r="J939">
            <v>61702</v>
          </cell>
          <cell r="K939">
            <v>4</v>
          </cell>
          <cell r="L939" t="str">
            <v>Highly selective private</v>
          </cell>
          <cell r="M939">
            <v>2</v>
          </cell>
          <cell r="N939">
            <v>1</v>
          </cell>
          <cell r="O939">
            <v>0</v>
          </cell>
          <cell r="P939">
            <v>2</v>
          </cell>
          <cell r="Q939">
            <v>17061.363000000001</v>
          </cell>
          <cell r="R939">
            <v>13828.013999999999</v>
          </cell>
          <cell r="S939">
            <v>0</v>
          </cell>
          <cell r="T939">
            <v>0</v>
          </cell>
          <cell r="U939">
            <v>0</v>
          </cell>
          <cell r="V939">
            <v>2009</v>
          </cell>
          <cell r="W939">
            <v>2027</v>
          </cell>
          <cell r="X939">
            <v>40844</v>
          </cell>
          <cell r="Y939">
            <v>20410</v>
          </cell>
          <cell r="Z939">
            <v>0.78066914498141204</v>
          </cell>
          <cell r="AA939">
            <v>0.83277027027026995</v>
          </cell>
          <cell r="AB939">
            <v>7853</v>
          </cell>
          <cell r="AC939">
            <v>56519.2903225806</v>
          </cell>
          <cell r="AD939">
            <v>1265</v>
          </cell>
          <cell r="AE939">
            <v>1260</v>
          </cell>
          <cell r="AF939">
            <v>19342</v>
          </cell>
          <cell r="AG939">
            <v>0.41620001000000001</v>
          </cell>
          <cell r="AH939">
            <v>54600</v>
          </cell>
          <cell r="AJ939">
            <v>27615413</v>
          </cell>
          <cell r="AK939">
            <v>35679552</v>
          </cell>
          <cell r="AL939">
            <v>3.2560433999999999E-2</v>
          </cell>
          <cell r="AM939">
            <v>2.9600395000000002E-2</v>
          </cell>
          <cell r="AN939">
            <v>1.8253576000000001E-2</v>
          </cell>
          <cell r="AO939">
            <v>2.5160334999999999E-2</v>
          </cell>
          <cell r="AP939">
            <v>22.543351999999999</v>
          </cell>
          <cell r="AQ939">
            <v>22.350674000000001</v>
          </cell>
          <cell r="AR939">
            <v>5.7803468999999996</v>
          </cell>
          <cell r="AS939">
            <v>1.5414258000000001</v>
          </cell>
          <cell r="AT939">
            <v>0</v>
          </cell>
          <cell r="AU939">
            <v>18.882465</v>
          </cell>
          <cell r="AV939">
            <v>28.901733</v>
          </cell>
          <cell r="AW939">
            <v>0</v>
          </cell>
        </row>
        <row r="940">
          <cell r="A940">
            <v>3276</v>
          </cell>
          <cell r="B940" t="str">
            <v>Immaculata University</v>
          </cell>
          <cell r="C940">
            <v>1</v>
          </cell>
          <cell r="D940" t="str">
            <v>PA</v>
          </cell>
          <cell r="E940">
            <v>42</v>
          </cell>
          <cell r="F940">
            <v>19700</v>
          </cell>
          <cell r="G940" t="str">
            <v>Philadelphia</v>
          </cell>
          <cell r="H940">
            <v>42029</v>
          </cell>
          <cell r="I940" t="str">
            <v>Chester</v>
          </cell>
          <cell r="J940">
            <v>19345</v>
          </cell>
          <cell r="K940">
            <v>6</v>
          </cell>
          <cell r="L940" t="str">
            <v>Selective private</v>
          </cell>
          <cell r="M940">
            <v>2</v>
          </cell>
          <cell r="N940">
            <v>1</v>
          </cell>
          <cell r="O940">
            <v>0</v>
          </cell>
          <cell r="P940">
            <v>4</v>
          </cell>
          <cell r="Q940">
            <v>2802.1318000000001</v>
          </cell>
          <cell r="R940">
            <v>3989.9445999999998</v>
          </cell>
          <cell r="S940">
            <v>0</v>
          </cell>
          <cell r="T940">
            <v>0</v>
          </cell>
          <cell r="U940">
            <v>0</v>
          </cell>
          <cell r="V940">
            <v>2560</v>
          </cell>
          <cell r="W940">
            <v>2922</v>
          </cell>
          <cell r="X940">
            <v>30148</v>
          </cell>
          <cell r="Y940">
            <v>13950</v>
          </cell>
          <cell r="Z940">
            <v>0.48275862068965503</v>
          </cell>
          <cell r="AA940">
            <v>0.50495049504950495</v>
          </cell>
          <cell r="AB940">
            <v>5130</v>
          </cell>
          <cell r="AC940">
            <v>39718.729166666599</v>
          </cell>
          <cell r="AD940">
            <v>965</v>
          </cell>
          <cell r="AE940">
            <v>995</v>
          </cell>
          <cell r="AF940">
            <v>23398</v>
          </cell>
          <cell r="AG940">
            <v>0.2036</v>
          </cell>
          <cell r="AH940">
            <v>49000</v>
          </cell>
          <cell r="AJ940">
            <v>16178735</v>
          </cell>
          <cell r="AK940">
            <v>7534796</v>
          </cell>
          <cell r="AL940">
            <v>1.6136263000000001E-2</v>
          </cell>
          <cell r="AM940">
            <v>9.4576426000000005E-2</v>
          </cell>
          <cell r="AN940">
            <v>1.7480951000000002E-2</v>
          </cell>
          <cell r="AO940">
            <v>2.0170326999999998E-2</v>
          </cell>
          <cell r="AP940">
            <v>7.4270554000000004</v>
          </cell>
          <cell r="AQ940">
            <v>52.785148999999997</v>
          </cell>
          <cell r="AR940">
            <v>17.506632</v>
          </cell>
          <cell r="AS940">
            <v>3.1830238999999998</v>
          </cell>
          <cell r="AT940">
            <v>2.3872681</v>
          </cell>
          <cell r="AU940">
            <v>4.7745357000000004</v>
          </cell>
          <cell r="AV940">
            <v>11.936339</v>
          </cell>
          <cell r="AW940">
            <v>0</v>
          </cell>
        </row>
        <row r="941">
          <cell r="A941">
            <v>1214</v>
          </cell>
          <cell r="B941" t="str">
            <v>Imperial Valley College</v>
          </cell>
          <cell r="C941">
            <v>4</v>
          </cell>
          <cell r="D941" t="str">
            <v>CA</v>
          </cell>
          <cell r="E941">
            <v>6</v>
          </cell>
          <cell r="F941">
            <v>38100</v>
          </cell>
          <cell r="G941" t="str">
            <v>Yuma</v>
          </cell>
          <cell r="H941">
            <v>6025</v>
          </cell>
          <cell r="I941" t="str">
            <v>Imperial</v>
          </cell>
          <cell r="J941">
            <v>92251</v>
          </cell>
          <cell r="K941">
            <v>9</v>
          </cell>
          <cell r="L941" t="str">
            <v>Two-year (public and private not-for-profit)</v>
          </cell>
          <cell r="M941">
            <v>1</v>
          </cell>
          <cell r="N941">
            <v>2</v>
          </cell>
          <cell r="O941">
            <v>1</v>
          </cell>
          <cell r="P941">
            <v>999</v>
          </cell>
          <cell r="Q941">
            <v>2013.4865</v>
          </cell>
          <cell r="R941">
            <v>1986.1277</v>
          </cell>
          <cell r="S941">
            <v>0</v>
          </cell>
          <cell r="T941">
            <v>0</v>
          </cell>
          <cell r="U941">
            <v>0</v>
          </cell>
          <cell r="V941">
            <v>7701</v>
          </cell>
          <cell r="W941">
            <v>6775</v>
          </cell>
          <cell r="X941">
            <v>1327</v>
          </cell>
          <cell r="Z941">
            <v>0.17266187050359699</v>
          </cell>
          <cell r="AA941">
            <v>0.46355685131195301</v>
          </cell>
          <cell r="AB941">
            <v>6030</v>
          </cell>
          <cell r="AF941">
            <v>2916</v>
          </cell>
          <cell r="AH941">
            <v>24500</v>
          </cell>
          <cell r="AI941">
            <v>106.67085</v>
          </cell>
          <cell r="AJ941">
            <v>16589486</v>
          </cell>
          <cell r="AK941">
            <v>16933872</v>
          </cell>
          <cell r="AL941">
            <v>1.6531364999999999E-2</v>
          </cell>
          <cell r="AM941">
            <v>1.1365314E-2</v>
          </cell>
          <cell r="AN941">
            <v>0.84339481999999999</v>
          </cell>
          <cell r="AO941">
            <v>1.9188192000000001E-3</v>
          </cell>
          <cell r="AP941">
            <v>2.1235520999999999</v>
          </cell>
          <cell r="AQ941">
            <v>27.799229</v>
          </cell>
          <cell r="AR941">
            <v>21.814672000000002</v>
          </cell>
          <cell r="AS941">
            <v>13.706562999999999</v>
          </cell>
          <cell r="AT941">
            <v>6.5637064000000001</v>
          </cell>
          <cell r="AU941">
            <v>2.3166022000000002</v>
          </cell>
          <cell r="AV941">
            <v>24.710424</v>
          </cell>
          <cell r="AW941">
            <v>0.96525097000000004</v>
          </cell>
        </row>
        <row r="942">
          <cell r="A942">
            <v>1924</v>
          </cell>
          <cell r="B942" t="str">
            <v>Independence Community College</v>
          </cell>
          <cell r="C942">
            <v>2</v>
          </cell>
          <cell r="D942" t="str">
            <v>KS</v>
          </cell>
          <cell r="E942">
            <v>20</v>
          </cell>
          <cell r="F942">
            <v>29403</v>
          </cell>
          <cell r="G942" t="str">
            <v>Bartlesville</v>
          </cell>
          <cell r="H942">
            <v>20125</v>
          </cell>
          <cell r="I942" t="str">
            <v>Montgomery</v>
          </cell>
          <cell r="J942">
            <v>67301</v>
          </cell>
          <cell r="K942">
            <v>9</v>
          </cell>
          <cell r="L942" t="str">
            <v>Two-year (public and private not-for-profit)</v>
          </cell>
          <cell r="M942">
            <v>1</v>
          </cell>
          <cell r="N942">
            <v>2</v>
          </cell>
          <cell r="O942">
            <v>1</v>
          </cell>
          <cell r="P942">
            <v>999</v>
          </cell>
          <cell r="Q942">
            <v>808.41967999999997</v>
          </cell>
          <cell r="R942">
            <v>2586.4931999999999</v>
          </cell>
          <cell r="S942">
            <v>0</v>
          </cell>
          <cell r="T942">
            <v>0</v>
          </cell>
          <cell r="U942">
            <v>0</v>
          </cell>
          <cell r="V942">
            <v>1031</v>
          </cell>
          <cell r="W942">
            <v>1144</v>
          </cell>
          <cell r="X942">
            <v>2960</v>
          </cell>
          <cell r="Y942">
            <v>1458</v>
          </cell>
          <cell r="Z942">
            <v>0.21632653061224399</v>
          </cell>
          <cell r="AA942">
            <v>0.33480176211453699</v>
          </cell>
          <cell r="AB942">
            <v>4872</v>
          </cell>
          <cell r="AC942">
            <v>37016.935483870897</v>
          </cell>
          <cell r="AF942">
            <v>3107</v>
          </cell>
          <cell r="AH942">
            <v>24500</v>
          </cell>
          <cell r="AJ942">
            <v>2804408</v>
          </cell>
          <cell r="AK942">
            <v>947950</v>
          </cell>
          <cell r="AL942">
            <v>1.1363636999999999E-2</v>
          </cell>
          <cell r="AM942">
            <v>9.9650352999999997E-2</v>
          </cell>
          <cell r="AN942">
            <v>2.0979021E-2</v>
          </cell>
          <cell r="AO942">
            <v>2.7097901000000001E-2</v>
          </cell>
          <cell r="AP942">
            <v>4.5112781999999996</v>
          </cell>
          <cell r="AQ942">
            <v>25.563911000000001</v>
          </cell>
          <cell r="AR942">
            <v>3.0075188000000002</v>
          </cell>
          <cell r="AS942">
            <v>33.834586999999999</v>
          </cell>
          <cell r="AT942">
            <v>1.5037594000000001</v>
          </cell>
          <cell r="AU942">
            <v>15.789474</v>
          </cell>
          <cell r="AV942">
            <v>15.789474</v>
          </cell>
          <cell r="AW942">
            <v>0</v>
          </cell>
        </row>
        <row r="943">
          <cell r="A943">
            <v>8403</v>
          </cell>
          <cell r="B943" t="str">
            <v>Indian Hills Community College</v>
          </cell>
          <cell r="C943">
            <v>2</v>
          </cell>
          <cell r="D943" t="str">
            <v>IA</v>
          </cell>
          <cell r="E943">
            <v>19</v>
          </cell>
          <cell r="F943">
            <v>22300</v>
          </cell>
          <cell r="G943" t="str">
            <v>Ottumwa</v>
          </cell>
          <cell r="H943">
            <v>19179</v>
          </cell>
          <cell r="I943" t="str">
            <v>Wapello</v>
          </cell>
          <cell r="J943">
            <v>52501</v>
          </cell>
          <cell r="K943">
            <v>9</v>
          </cell>
          <cell r="L943" t="str">
            <v>Two-year (public and private not-for-profit)</v>
          </cell>
          <cell r="M943">
            <v>1</v>
          </cell>
          <cell r="N943">
            <v>2</v>
          </cell>
          <cell r="O943">
            <v>1</v>
          </cell>
          <cell r="P943">
            <v>999</v>
          </cell>
          <cell r="Q943">
            <v>3848.3742999999999</v>
          </cell>
          <cell r="R943">
            <v>5112.8002999999999</v>
          </cell>
          <cell r="S943">
            <v>0</v>
          </cell>
          <cell r="T943">
            <v>0</v>
          </cell>
          <cell r="U943">
            <v>0</v>
          </cell>
          <cell r="V943">
            <v>4604</v>
          </cell>
          <cell r="W943">
            <v>3615</v>
          </cell>
          <cell r="X943">
            <v>3720</v>
          </cell>
          <cell r="Y943">
            <v>1920</v>
          </cell>
          <cell r="Z943">
            <v>0.21415770609318999</v>
          </cell>
          <cell r="AA943">
            <v>0.54758418740849102</v>
          </cell>
          <cell r="AB943">
            <v>5567</v>
          </cell>
          <cell r="AC943">
            <v>39603.073770491799</v>
          </cell>
          <cell r="AF943">
            <v>9443</v>
          </cell>
          <cell r="AH943">
            <v>31500</v>
          </cell>
          <cell r="AI943">
            <v>353.82434000000001</v>
          </cell>
          <cell r="AJ943">
            <v>25216128</v>
          </cell>
          <cell r="AK943">
            <v>13332793</v>
          </cell>
          <cell r="AL943">
            <v>7.7455047999999997E-3</v>
          </cell>
          <cell r="AM943">
            <v>9.6818814E-3</v>
          </cell>
          <cell r="AN943">
            <v>8.8520058999999995E-3</v>
          </cell>
          <cell r="AO943">
            <v>1.1341632000000001E-2</v>
          </cell>
          <cell r="AP943">
            <v>0</v>
          </cell>
          <cell r="AQ943">
            <v>19.576270999999998</v>
          </cell>
          <cell r="AR943">
            <v>15.084745</v>
          </cell>
          <cell r="AS943">
            <v>30.169491000000001</v>
          </cell>
          <cell r="AT943">
            <v>2.4576270999999998</v>
          </cell>
          <cell r="AU943">
            <v>10.593221</v>
          </cell>
          <cell r="AV943">
            <v>0</v>
          </cell>
          <cell r="AW943">
            <v>22.118645000000001</v>
          </cell>
        </row>
        <row r="944">
          <cell r="A944">
            <v>1493</v>
          </cell>
          <cell r="B944" t="str">
            <v>Indian River State College</v>
          </cell>
          <cell r="C944">
            <v>3</v>
          </cell>
          <cell r="D944" t="str">
            <v>FL</v>
          </cell>
          <cell r="E944">
            <v>12</v>
          </cell>
          <cell r="F944">
            <v>7100</v>
          </cell>
          <cell r="G944" t="str">
            <v>Port St. Lucie</v>
          </cell>
          <cell r="H944">
            <v>12111</v>
          </cell>
          <cell r="I944" t="str">
            <v>St Lucie</v>
          </cell>
          <cell r="J944">
            <v>34981</v>
          </cell>
          <cell r="K944">
            <v>7</v>
          </cell>
          <cell r="L944" t="str">
            <v>Nonselective four-year public</v>
          </cell>
          <cell r="M944">
            <v>1</v>
          </cell>
          <cell r="N944">
            <v>1</v>
          </cell>
          <cell r="O944">
            <v>1</v>
          </cell>
          <cell r="P944">
            <v>999</v>
          </cell>
          <cell r="Q944">
            <v>2140.1525999999999</v>
          </cell>
          <cell r="R944">
            <v>2869.1979999999999</v>
          </cell>
          <cell r="S944">
            <v>0</v>
          </cell>
          <cell r="T944">
            <v>0</v>
          </cell>
          <cell r="U944">
            <v>0</v>
          </cell>
          <cell r="V944">
            <v>17248</v>
          </cell>
          <cell r="W944">
            <v>13186</v>
          </cell>
          <cell r="X944">
            <v>2764</v>
          </cell>
          <cell r="Y944">
            <v>1440</v>
          </cell>
          <cell r="AA944">
            <v>0.42526964560862801</v>
          </cell>
          <cell r="AB944">
            <v>8039</v>
          </cell>
          <cell r="AC944">
            <v>57546.590909090897</v>
          </cell>
          <cell r="AF944">
            <v>1321</v>
          </cell>
          <cell r="AH944">
            <v>28700</v>
          </cell>
          <cell r="AJ944">
            <v>47877204</v>
          </cell>
          <cell r="AK944">
            <v>29341664</v>
          </cell>
          <cell r="AL944">
            <v>1.3044138E-2</v>
          </cell>
          <cell r="AM944">
            <v>0.12172001</v>
          </cell>
          <cell r="AN944">
            <v>5.1114819999999998E-2</v>
          </cell>
          <cell r="AO944">
            <v>1.0617321000000001E-2</v>
          </cell>
          <cell r="AP944">
            <v>0</v>
          </cell>
          <cell r="AQ944">
            <v>10.005438</v>
          </cell>
          <cell r="AR944">
            <v>24.089178</v>
          </cell>
          <cell r="AS944">
            <v>33.659599</v>
          </cell>
          <cell r="AT944">
            <v>17.074494999999999</v>
          </cell>
          <cell r="AU944">
            <v>2.6101141000000001</v>
          </cell>
          <cell r="AV944">
            <v>0.10875476000000001</v>
          </cell>
          <cell r="AW944">
            <v>12.45242</v>
          </cell>
        </row>
        <row r="945">
          <cell r="A945">
            <v>1805</v>
          </cell>
          <cell r="B945" t="str">
            <v>Indiana Institute Of Technology</v>
          </cell>
          <cell r="C945">
            <v>2</v>
          </cell>
          <cell r="D945" t="str">
            <v>IN</v>
          </cell>
          <cell r="E945">
            <v>18</v>
          </cell>
          <cell r="F945">
            <v>14100</v>
          </cell>
          <cell r="G945" t="str">
            <v>Fort Wayne</v>
          </cell>
          <cell r="H945">
            <v>18003</v>
          </cell>
          <cell r="I945" t="str">
            <v>Allen</v>
          </cell>
          <cell r="J945">
            <v>46803</v>
          </cell>
          <cell r="K945">
            <v>6</v>
          </cell>
          <cell r="L945" t="str">
            <v>Selective private</v>
          </cell>
          <cell r="M945">
            <v>2</v>
          </cell>
          <cell r="N945">
            <v>1</v>
          </cell>
          <cell r="O945">
            <v>0</v>
          </cell>
          <cell r="P945">
            <v>4</v>
          </cell>
          <cell r="Q945">
            <v>2031.7191</v>
          </cell>
          <cell r="R945">
            <v>2411.7768999999998</v>
          </cell>
          <cell r="S945">
            <v>0</v>
          </cell>
          <cell r="T945">
            <v>0</v>
          </cell>
          <cell r="U945">
            <v>0</v>
          </cell>
          <cell r="V945">
            <v>5717</v>
          </cell>
          <cell r="W945">
            <v>2293</v>
          </cell>
          <cell r="X945">
            <v>24860</v>
          </cell>
          <cell r="Y945">
            <v>13648</v>
          </cell>
          <cell r="Z945">
            <v>0.36177474402730297</v>
          </cell>
          <cell r="AA945">
            <v>0.87969924812029998</v>
          </cell>
          <cell r="AB945">
            <v>6965</v>
          </cell>
          <cell r="AC945">
            <v>46442</v>
          </cell>
          <cell r="AD945">
            <v>940</v>
          </cell>
          <cell r="AF945">
            <v>22121</v>
          </cell>
          <cell r="AG945">
            <v>0.27750000000000002</v>
          </cell>
          <cell r="AH945">
            <v>41100</v>
          </cell>
          <cell r="AJ945">
            <v>11233532</v>
          </cell>
          <cell r="AK945">
            <v>3854041.5</v>
          </cell>
          <cell r="AL945">
            <v>3.4113060999999998E-3</v>
          </cell>
          <cell r="AM945">
            <v>8.9181288999999997E-2</v>
          </cell>
          <cell r="AN945">
            <v>1.3157894999999999E-2</v>
          </cell>
          <cell r="AO945">
            <v>5.3606238000000004E-3</v>
          </cell>
          <cell r="AP945">
            <v>0</v>
          </cell>
          <cell r="AQ945">
            <v>88.294312000000005</v>
          </cell>
          <cell r="AR945">
            <v>2.0066891</v>
          </cell>
          <cell r="AS945">
            <v>0</v>
          </cell>
          <cell r="AT945">
            <v>0</v>
          </cell>
          <cell r="AU945">
            <v>9.6989964999999998</v>
          </cell>
          <cell r="AV945">
            <v>0</v>
          </cell>
          <cell r="AW945">
            <v>0</v>
          </cell>
        </row>
        <row r="946">
          <cell r="A946">
            <v>1807</v>
          </cell>
          <cell r="B946" t="str">
            <v>Indiana State University</v>
          </cell>
          <cell r="C946">
            <v>2</v>
          </cell>
          <cell r="D946" t="str">
            <v>IN</v>
          </cell>
          <cell r="E946">
            <v>18</v>
          </cell>
          <cell r="F946">
            <v>14400</v>
          </cell>
          <cell r="G946" t="str">
            <v>Terre Haute</v>
          </cell>
          <cell r="H946">
            <v>18167</v>
          </cell>
          <cell r="I946" t="str">
            <v>Vigo</v>
          </cell>
          <cell r="J946">
            <v>47809</v>
          </cell>
          <cell r="K946">
            <v>5</v>
          </cell>
          <cell r="L946" t="str">
            <v>Selective public</v>
          </cell>
          <cell r="M946">
            <v>1</v>
          </cell>
          <cell r="N946">
            <v>1</v>
          </cell>
          <cell r="O946">
            <v>1</v>
          </cell>
          <cell r="P946">
            <v>4</v>
          </cell>
          <cell r="Q946">
            <v>5064.6206000000002</v>
          </cell>
          <cell r="R946">
            <v>6023.5897999999997</v>
          </cell>
          <cell r="S946">
            <v>0</v>
          </cell>
          <cell r="T946">
            <v>0</v>
          </cell>
          <cell r="U946">
            <v>0</v>
          </cell>
          <cell r="V946">
            <v>10268</v>
          </cell>
          <cell r="W946">
            <v>11051</v>
          </cell>
          <cell r="X946">
            <v>8416</v>
          </cell>
          <cell r="Y946">
            <v>3564</v>
          </cell>
          <cell r="Z946">
            <v>0.41908713692945998</v>
          </cell>
          <cell r="AA946">
            <v>0.37661637931034397</v>
          </cell>
          <cell r="AB946">
            <v>7071</v>
          </cell>
          <cell r="AC946">
            <v>51604.476190476104</v>
          </cell>
          <cell r="AD946">
            <v>915</v>
          </cell>
          <cell r="AE946">
            <v>930</v>
          </cell>
          <cell r="AF946">
            <v>8220</v>
          </cell>
          <cell r="AG946">
            <v>0.16940000999999999</v>
          </cell>
          <cell r="AH946">
            <v>36000</v>
          </cell>
          <cell r="AI946">
            <v>81.722649000000004</v>
          </cell>
          <cell r="AJ946">
            <v>69195933</v>
          </cell>
          <cell r="AK946">
            <v>57584284</v>
          </cell>
          <cell r="AL946">
            <v>6.6058510000000003E-3</v>
          </cell>
          <cell r="AM946">
            <v>0.10978295</v>
          </cell>
          <cell r="AN946">
            <v>1.0904897E-2</v>
          </cell>
          <cell r="AO946">
            <v>2.5689419000000002E-2</v>
          </cell>
          <cell r="AP946">
            <v>7.7619661999999998</v>
          </cell>
          <cell r="AQ946">
            <v>14.877103</v>
          </cell>
          <cell r="AR946">
            <v>8.5381631999999996</v>
          </cell>
          <cell r="AS946">
            <v>9.2496767000000002</v>
          </cell>
          <cell r="AT946">
            <v>0.84087968000000002</v>
          </cell>
          <cell r="AU946">
            <v>16.752911000000001</v>
          </cell>
          <cell r="AV946">
            <v>39.068562</v>
          </cell>
          <cell r="AW946">
            <v>2.9107373000000001</v>
          </cell>
        </row>
        <row r="947">
          <cell r="A947">
            <v>1828</v>
          </cell>
          <cell r="B947" t="str">
            <v>Indiana University - Purdue University - Ft Wayne</v>
          </cell>
          <cell r="C947">
            <v>2</v>
          </cell>
          <cell r="D947" t="str">
            <v>IN</v>
          </cell>
          <cell r="E947">
            <v>18</v>
          </cell>
          <cell r="F947">
            <v>14100</v>
          </cell>
          <cell r="G947" t="str">
            <v>Fort Wayne</v>
          </cell>
          <cell r="H947">
            <v>18003</v>
          </cell>
          <cell r="I947" t="str">
            <v>Allen</v>
          </cell>
          <cell r="J947">
            <v>46805</v>
          </cell>
          <cell r="K947">
            <v>5</v>
          </cell>
          <cell r="L947" t="str">
            <v>Selective public</v>
          </cell>
          <cell r="M947">
            <v>1</v>
          </cell>
          <cell r="N947">
            <v>1</v>
          </cell>
          <cell r="O947">
            <v>1</v>
          </cell>
          <cell r="P947">
            <v>5</v>
          </cell>
          <cell r="Q947">
            <v>3160.3364000000001</v>
          </cell>
          <cell r="R947">
            <v>3864.8485999999998</v>
          </cell>
          <cell r="S947">
            <v>0</v>
          </cell>
          <cell r="T947">
            <v>0</v>
          </cell>
          <cell r="U947">
            <v>0</v>
          </cell>
          <cell r="V947">
            <v>12928</v>
          </cell>
          <cell r="W947">
            <v>10531</v>
          </cell>
          <cell r="X947">
            <v>7949</v>
          </cell>
          <cell r="Y947">
            <v>3683</v>
          </cell>
          <cell r="Z947">
            <v>0.25420439844760601</v>
          </cell>
          <cell r="AA947">
            <v>0.20097560975609699</v>
          </cell>
          <cell r="AB947">
            <v>7355</v>
          </cell>
          <cell r="AC947">
            <v>49538.1405750798</v>
          </cell>
          <cell r="AD947">
            <v>990</v>
          </cell>
          <cell r="AE947">
            <v>968</v>
          </cell>
          <cell r="AF947">
            <v>14323</v>
          </cell>
          <cell r="AG947">
            <v>0.1691</v>
          </cell>
          <cell r="AH947">
            <v>35900</v>
          </cell>
          <cell r="AI947">
            <v>1435.2913000000001</v>
          </cell>
          <cell r="AJ947">
            <v>59247079</v>
          </cell>
          <cell r="AK947">
            <v>34311464</v>
          </cell>
          <cell r="AL947">
            <v>1.1358985E-2</v>
          </cell>
          <cell r="AM947">
            <v>4.4617272999999999E-2</v>
          </cell>
          <cell r="AN947">
            <v>2.0875972E-2</v>
          </cell>
          <cell r="AO947">
            <v>3.0495293E-2</v>
          </cell>
          <cell r="AP947">
            <v>5.2671757000000001</v>
          </cell>
          <cell r="AQ947">
            <v>23.740458</v>
          </cell>
          <cell r="AR947">
            <v>13.511450999999999</v>
          </cell>
          <cell r="AS947">
            <v>10.992367</v>
          </cell>
          <cell r="AT947">
            <v>4.5801524999999996</v>
          </cell>
          <cell r="AU947">
            <v>22.671755000000001</v>
          </cell>
          <cell r="AV947">
            <v>18.167937999999999</v>
          </cell>
          <cell r="AW947">
            <v>1.0687023</v>
          </cell>
        </row>
        <row r="948">
          <cell r="A948">
            <v>3277</v>
          </cell>
          <cell r="B948" t="str">
            <v>Indiana University Of Pennsylvania</v>
          </cell>
          <cell r="C948">
            <v>1</v>
          </cell>
          <cell r="D948" t="str">
            <v>PA</v>
          </cell>
          <cell r="E948">
            <v>42</v>
          </cell>
          <cell r="F948">
            <v>16300</v>
          </cell>
          <cell r="G948" t="str">
            <v>Pittsburgh</v>
          </cell>
          <cell r="H948">
            <v>42063</v>
          </cell>
          <cell r="I948" t="str">
            <v>Indiana</v>
          </cell>
          <cell r="J948">
            <v>15705</v>
          </cell>
          <cell r="K948">
            <v>5</v>
          </cell>
          <cell r="L948" t="str">
            <v>Selective public</v>
          </cell>
          <cell r="M948">
            <v>1</v>
          </cell>
          <cell r="N948">
            <v>1</v>
          </cell>
          <cell r="O948">
            <v>1</v>
          </cell>
          <cell r="P948">
            <v>4</v>
          </cell>
          <cell r="Q948">
            <v>5282.5829999999996</v>
          </cell>
          <cell r="R948">
            <v>7115.8549999999996</v>
          </cell>
          <cell r="S948">
            <v>0</v>
          </cell>
          <cell r="T948">
            <v>0</v>
          </cell>
          <cell r="U948">
            <v>0</v>
          </cell>
          <cell r="V948">
            <v>12668</v>
          </cell>
          <cell r="W948">
            <v>13410</v>
          </cell>
          <cell r="X948">
            <v>9470</v>
          </cell>
          <cell r="Y948">
            <v>4617</v>
          </cell>
          <cell r="Z948">
            <v>0.51317891373801905</v>
          </cell>
          <cell r="AA948">
            <v>0.49079754601226899</v>
          </cell>
          <cell r="AB948">
            <v>9088</v>
          </cell>
          <cell r="AC948">
            <v>68037.257318952194</v>
          </cell>
          <cell r="AD948">
            <v>960</v>
          </cell>
          <cell r="AE948">
            <v>990</v>
          </cell>
          <cell r="AF948">
            <v>14707</v>
          </cell>
          <cell r="AG948">
            <v>9.5100001000000003E-2</v>
          </cell>
          <cell r="AH948">
            <v>38000</v>
          </cell>
          <cell r="AI948">
            <v>2056.8638000000001</v>
          </cell>
          <cell r="AJ948">
            <v>106133434</v>
          </cell>
          <cell r="AK948">
            <v>77419552</v>
          </cell>
          <cell r="AL948">
            <v>8.2658716000000004E-3</v>
          </cell>
          <cell r="AM948">
            <v>6.0502770999999997E-2</v>
          </cell>
          <cell r="AN948">
            <v>7.4989349000000004E-3</v>
          </cell>
          <cell r="AO948">
            <v>1.8321260999999998E-2</v>
          </cell>
          <cell r="AP948">
            <v>6.5154437999999999</v>
          </cell>
          <cell r="AQ948">
            <v>26.206564</v>
          </cell>
          <cell r="AR948">
            <v>4.6332044999999997</v>
          </cell>
          <cell r="AS948">
            <v>2.6544401999999998</v>
          </cell>
          <cell r="AT948">
            <v>0</v>
          </cell>
          <cell r="AU948">
            <v>8.1563710999999994</v>
          </cell>
          <cell r="AV948">
            <v>51.833976999999997</v>
          </cell>
          <cell r="AW948">
            <v>0</v>
          </cell>
        </row>
        <row r="949">
          <cell r="A949">
            <v>95</v>
          </cell>
          <cell r="B949" t="str">
            <v>Indiana University System</v>
          </cell>
          <cell r="C949">
            <v>2</v>
          </cell>
          <cell r="D949" t="str">
            <v>IN</v>
          </cell>
          <cell r="E949">
            <v>18</v>
          </cell>
          <cell r="F949">
            <v>14600</v>
          </cell>
          <cell r="G949" t="str">
            <v>Bloomington</v>
          </cell>
          <cell r="H949">
            <v>18105</v>
          </cell>
          <cell r="I949" t="str">
            <v>Monroe</v>
          </cell>
          <cell r="J949">
            <v>47405</v>
          </cell>
          <cell r="K949">
            <v>5</v>
          </cell>
          <cell r="L949" t="str">
            <v>Selective public</v>
          </cell>
          <cell r="M949">
            <v>1</v>
          </cell>
          <cell r="N949">
            <v>1</v>
          </cell>
          <cell r="O949">
            <v>1</v>
          </cell>
          <cell r="P949">
            <v>3</v>
          </cell>
          <cell r="Q949">
            <v>6032.8877000000002</v>
          </cell>
          <cell r="R949">
            <v>10134.584000000001</v>
          </cell>
          <cell r="S949">
            <v>1</v>
          </cell>
          <cell r="T949">
            <v>0</v>
          </cell>
          <cell r="U949">
            <v>0</v>
          </cell>
          <cell r="V949">
            <v>87142</v>
          </cell>
          <cell r="W949">
            <v>87946</v>
          </cell>
          <cell r="X949">
            <v>8874.5741999999991</v>
          </cell>
          <cell r="Y949">
            <v>3935.3717999999999</v>
          </cell>
          <cell r="Z949">
            <v>0.51990067145419105</v>
          </cell>
          <cell r="AA949">
            <v>0.42984490167767597</v>
          </cell>
          <cell r="AB949">
            <v>7904.2030999999997</v>
          </cell>
          <cell r="AC949">
            <v>64584.377505746699</v>
          </cell>
          <cell r="AD949">
            <v>1052.4462000000001</v>
          </cell>
          <cell r="AE949">
            <v>1014.3737</v>
          </cell>
          <cell r="AF949">
            <v>6991.2728999999999</v>
          </cell>
          <cell r="AG949">
            <v>0.28738870999999999</v>
          </cell>
          <cell r="AH949">
            <v>39941.472999999998</v>
          </cell>
          <cell r="AI949">
            <v>1639.5206000000001</v>
          </cell>
          <cell r="AJ949">
            <v>319665685.07953602</v>
          </cell>
          <cell r="AK949">
            <v>179818294.126975</v>
          </cell>
          <cell r="AL949">
            <v>2.2026852E-2</v>
          </cell>
          <cell r="AM949">
            <v>7.2448462000000005E-2</v>
          </cell>
          <cell r="AN949">
            <v>2.1091787000000001E-2</v>
          </cell>
          <cell r="AO949">
            <v>2.4294087999999998E-2</v>
          </cell>
          <cell r="AP949">
            <v>7.2710451999999997</v>
          </cell>
          <cell r="AQ949">
            <v>23.885292</v>
          </cell>
          <cell r="AR949">
            <v>11.535615</v>
          </cell>
          <cell r="AS949">
            <v>13.256245</v>
          </cell>
          <cell r="AT949">
            <v>6.8547640000000003</v>
          </cell>
          <cell r="AU949">
            <v>9.6299724999999992</v>
          </cell>
          <cell r="AV949">
            <v>27.271045999999998</v>
          </cell>
          <cell r="AW949">
            <v>0.29602221000000001</v>
          </cell>
        </row>
        <row r="950">
          <cell r="A950">
            <v>1822</v>
          </cell>
          <cell r="B950" t="str">
            <v>Indiana Wesleyan University</v>
          </cell>
          <cell r="C950">
            <v>2</v>
          </cell>
          <cell r="D950" t="str">
            <v>IN</v>
          </cell>
          <cell r="E950">
            <v>18</v>
          </cell>
          <cell r="F950">
            <v>14000</v>
          </cell>
          <cell r="G950" t="str">
            <v>Muncie</v>
          </cell>
          <cell r="H950">
            <v>18053</v>
          </cell>
          <cell r="I950" t="str">
            <v>Grant</v>
          </cell>
          <cell r="J950">
            <v>46953</v>
          </cell>
          <cell r="K950">
            <v>6</v>
          </cell>
          <cell r="L950" t="str">
            <v>Selective private</v>
          </cell>
          <cell r="M950">
            <v>2</v>
          </cell>
          <cell r="N950">
            <v>1</v>
          </cell>
          <cell r="O950">
            <v>0</v>
          </cell>
          <cell r="P950">
            <v>4</v>
          </cell>
          <cell r="Q950">
            <v>2432.2534000000001</v>
          </cell>
          <cell r="R950">
            <v>3335.6174000000001</v>
          </cell>
          <cell r="S950">
            <v>0</v>
          </cell>
          <cell r="T950">
            <v>0</v>
          </cell>
          <cell r="U950">
            <v>0</v>
          </cell>
          <cell r="V950">
            <v>10766</v>
          </cell>
          <cell r="W950">
            <v>7088</v>
          </cell>
          <cell r="X950">
            <v>24102</v>
          </cell>
          <cell r="Y950">
            <v>12250</v>
          </cell>
          <cell r="Z950">
            <v>0.70972037283621803</v>
          </cell>
          <cell r="AA950">
            <v>0.57783641160949795</v>
          </cell>
          <cell r="AB950">
            <v>6853</v>
          </cell>
          <cell r="AC950">
            <v>43124.976000000002</v>
          </cell>
          <cell r="AD950">
            <v>1055</v>
          </cell>
          <cell r="AE950">
            <v>1220.5</v>
          </cell>
          <cell r="AF950">
            <v>27683</v>
          </cell>
          <cell r="AG950">
            <v>4.8500001000000001E-2</v>
          </cell>
          <cell r="AH950">
            <v>46000</v>
          </cell>
          <cell r="AJ950">
            <v>56373275</v>
          </cell>
          <cell r="AK950">
            <v>17301650</v>
          </cell>
          <cell r="AL950">
            <v>5.9386971000000002E-3</v>
          </cell>
          <cell r="AM950">
            <v>0.10421456</v>
          </cell>
          <cell r="AN950">
            <v>9.9616861000000004E-3</v>
          </cell>
          <cell r="AO950">
            <v>9.9616861000000004E-3</v>
          </cell>
          <cell r="AP950">
            <v>2.1402214000000002</v>
          </cell>
          <cell r="AQ950">
            <v>65.682654999999997</v>
          </cell>
          <cell r="AR950">
            <v>14.317342999999999</v>
          </cell>
          <cell r="AS950">
            <v>3.0996310999999999</v>
          </cell>
          <cell r="AT950">
            <v>6.0516604999999997</v>
          </cell>
          <cell r="AU950">
            <v>0.81180810999999997</v>
          </cell>
          <cell r="AV950">
            <v>7.8966789000000004</v>
          </cell>
          <cell r="AW950">
            <v>0</v>
          </cell>
        </row>
        <row r="951">
          <cell r="A951">
            <v>21283</v>
          </cell>
          <cell r="B951" t="str">
            <v>Institute For Business &amp; Technology</v>
          </cell>
          <cell r="C951">
            <v>3</v>
          </cell>
          <cell r="D951" t="str">
            <v>TX</v>
          </cell>
          <cell r="E951">
            <v>48</v>
          </cell>
          <cell r="F951">
            <v>31301</v>
          </cell>
          <cell r="G951" t="str">
            <v>San Antonio</v>
          </cell>
          <cell r="H951">
            <v>48029</v>
          </cell>
          <cell r="I951" t="str">
            <v>Bexar</v>
          </cell>
          <cell r="J951">
            <v>78238</v>
          </cell>
          <cell r="K951">
            <v>12</v>
          </cell>
          <cell r="L951" t="str">
            <v>Less than two-year schools of any type</v>
          </cell>
          <cell r="M951">
            <v>3</v>
          </cell>
          <cell r="N951">
            <v>3</v>
          </cell>
          <cell r="O951">
            <v>0</v>
          </cell>
          <cell r="P951">
            <v>999</v>
          </cell>
          <cell r="Q951">
            <v>1653.3574000000001</v>
          </cell>
          <cell r="R951">
            <v>2618.3679000000002</v>
          </cell>
          <cell r="S951">
            <v>0</v>
          </cell>
          <cell r="T951">
            <v>0</v>
          </cell>
          <cell r="U951">
            <v>0</v>
          </cell>
          <cell r="V951">
            <v>393</v>
          </cell>
          <cell r="W951">
            <v>610</v>
          </cell>
          <cell r="AF951">
            <v>19927.263999999999</v>
          </cell>
          <cell r="AH951">
            <v>35500</v>
          </cell>
          <cell r="AJ951">
            <v>1060927.1043257001</v>
          </cell>
          <cell r="AK951">
            <v>560220</v>
          </cell>
          <cell r="AL951">
            <v>0.19779547</v>
          </cell>
          <cell r="AM951">
            <v>0.11834048</v>
          </cell>
          <cell r="AN951">
            <v>0.21977699000000001</v>
          </cell>
          <cell r="AO951">
            <v>0</v>
          </cell>
          <cell r="AP951">
            <v>0</v>
          </cell>
          <cell r="AQ951">
            <v>0</v>
          </cell>
          <cell r="AR951">
            <v>46.491225999999997</v>
          </cell>
          <cell r="AS951">
            <v>0</v>
          </cell>
          <cell r="AT951">
            <v>0</v>
          </cell>
          <cell r="AU951">
            <v>53.508774000000003</v>
          </cell>
          <cell r="AV951">
            <v>0</v>
          </cell>
          <cell r="AW951">
            <v>0</v>
          </cell>
        </row>
        <row r="952">
          <cell r="A952">
            <v>22949</v>
          </cell>
          <cell r="B952" t="str">
            <v>Institute Of Audio Research</v>
          </cell>
          <cell r="C952">
            <v>1</v>
          </cell>
          <cell r="D952" t="str">
            <v>NY</v>
          </cell>
          <cell r="E952">
            <v>36</v>
          </cell>
          <cell r="F952">
            <v>19400</v>
          </cell>
          <cell r="G952" t="str">
            <v>New York</v>
          </cell>
          <cell r="H952">
            <v>36061</v>
          </cell>
          <cell r="I952" t="str">
            <v>New York</v>
          </cell>
          <cell r="J952">
            <v>10003</v>
          </cell>
          <cell r="K952">
            <v>12</v>
          </cell>
          <cell r="L952" t="str">
            <v>Less than two-year schools of any type</v>
          </cell>
          <cell r="M952">
            <v>3</v>
          </cell>
          <cell r="N952">
            <v>3</v>
          </cell>
          <cell r="O952">
            <v>0</v>
          </cell>
          <cell r="P952">
            <v>999</v>
          </cell>
          <cell r="Q952">
            <v>4272.9492</v>
          </cell>
          <cell r="R952">
            <v>2193.0814999999998</v>
          </cell>
          <cell r="S952">
            <v>0</v>
          </cell>
          <cell r="T952">
            <v>0</v>
          </cell>
          <cell r="U952">
            <v>0</v>
          </cell>
          <cell r="V952">
            <v>490</v>
          </cell>
          <cell r="W952">
            <v>451</v>
          </cell>
          <cell r="AF952">
            <v>18490</v>
          </cell>
          <cell r="AH952">
            <v>29600</v>
          </cell>
          <cell r="AJ952">
            <v>1398101</v>
          </cell>
          <cell r="AK952">
            <v>1694787</v>
          </cell>
          <cell r="AL952">
            <v>5.3215078999999998E-2</v>
          </cell>
          <cell r="AM952">
            <v>0.25277161999999997</v>
          </cell>
          <cell r="AN952">
            <v>0.20177384000000001</v>
          </cell>
          <cell r="AO952">
            <v>2.4390242999999999E-2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100</v>
          </cell>
          <cell r="AV952">
            <v>0</v>
          </cell>
          <cell r="AW952">
            <v>0</v>
          </cell>
        </row>
        <row r="953">
          <cell r="A953">
            <v>41302</v>
          </cell>
          <cell r="B953" t="str">
            <v xml:space="preserve">Institute Of Production And Recording </v>
          </cell>
          <cell r="C953">
            <v>2</v>
          </cell>
          <cell r="D953" t="str">
            <v>MN</v>
          </cell>
          <cell r="E953">
            <v>27</v>
          </cell>
          <cell r="F953">
            <v>21501</v>
          </cell>
          <cell r="G953" t="str">
            <v>Minneapolis</v>
          </cell>
          <cell r="H953">
            <v>27053</v>
          </cell>
          <cell r="I953" t="str">
            <v>Hennepin</v>
          </cell>
          <cell r="J953">
            <v>55401</v>
          </cell>
          <cell r="K953">
            <v>11</v>
          </cell>
          <cell r="L953" t="str">
            <v>Two-year for-profit</v>
          </cell>
          <cell r="M953">
            <v>3</v>
          </cell>
          <cell r="N953">
            <v>2</v>
          </cell>
          <cell r="O953">
            <v>0</v>
          </cell>
          <cell r="P953">
            <v>999</v>
          </cell>
          <cell r="R953">
            <v>5456.2231000000002</v>
          </cell>
          <cell r="S953">
            <v>0</v>
          </cell>
          <cell r="T953">
            <v>0</v>
          </cell>
          <cell r="U953">
            <v>0</v>
          </cell>
          <cell r="V953">
            <v>242</v>
          </cell>
          <cell r="X953">
            <v>16560</v>
          </cell>
          <cell r="Z953">
            <v>0.53535353535353503</v>
          </cell>
          <cell r="AB953">
            <v>3810</v>
          </cell>
          <cell r="AF953">
            <v>21260</v>
          </cell>
          <cell r="AJ953">
            <v>1903327</v>
          </cell>
        </row>
        <row r="954">
          <cell r="A954">
            <v>30675</v>
          </cell>
          <cell r="B954" t="str">
            <v>Institute Of Technology</v>
          </cell>
          <cell r="C954">
            <v>4</v>
          </cell>
          <cell r="D954" t="str">
            <v>CA</v>
          </cell>
          <cell r="E954">
            <v>6</v>
          </cell>
          <cell r="F954">
            <v>37200</v>
          </cell>
          <cell r="G954" t="str">
            <v>Fresno</v>
          </cell>
          <cell r="H954">
            <v>6019</v>
          </cell>
          <cell r="I954" t="str">
            <v>Fresno</v>
          </cell>
          <cell r="J954">
            <v>93612</v>
          </cell>
          <cell r="K954">
            <v>11</v>
          </cell>
          <cell r="L954" t="str">
            <v>Two-year for-profit</v>
          </cell>
          <cell r="M954">
            <v>3</v>
          </cell>
          <cell r="N954">
            <v>2</v>
          </cell>
          <cell r="O954">
            <v>0</v>
          </cell>
          <cell r="P954">
            <v>999</v>
          </cell>
          <cell r="Q954">
            <v>4218.6206000000002</v>
          </cell>
          <cell r="R954">
            <v>4417.5698000000002</v>
          </cell>
          <cell r="S954">
            <v>0</v>
          </cell>
          <cell r="T954">
            <v>0</v>
          </cell>
          <cell r="U954">
            <v>0</v>
          </cell>
          <cell r="V954">
            <v>1989</v>
          </cell>
          <cell r="W954">
            <v>1003</v>
          </cell>
          <cell r="Z954">
            <v>0.64391043145821902</v>
          </cell>
          <cell r="AB954">
            <v>3639</v>
          </cell>
          <cell r="AF954">
            <v>24471</v>
          </cell>
          <cell r="AH954">
            <v>26600</v>
          </cell>
          <cell r="AJ954">
            <v>14583910</v>
          </cell>
          <cell r="AK954">
            <v>1836998</v>
          </cell>
          <cell r="AL954">
            <v>5.4835494999999998E-2</v>
          </cell>
          <cell r="AM954">
            <v>8.5742771999999995E-2</v>
          </cell>
          <cell r="AN954">
            <v>0.35094716999999997</v>
          </cell>
          <cell r="AO954">
            <v>0</v>
          </cell>
          <cell r="AP954">
            <v>0</v>
          </cell>
          <cell r="AQ954">
            <v>40.058478999999998</v>
          </cell>
          <cell r="AR954">
            <v>0</v>
          </cell>
          <cell r="AS954">
            <v>0</v>
          </cell>
          <cell r="AT954">
            <v>0</v>
          </cell>
          <cell r="AU954">
            <v>49.415207000000002</v>
          </cell>
          <cell r="AV954">
            <v>0</v>
          </cell>
          <cell r="AW954">
            <v>10.526316</v>
          </cell>
        </row>
        <row r="955">
          <cell r="A955">
            <v>22843</v>
          </cell>
          <cell r="B955" t="str">
            <v>Interactive College Of Technology</v>
          </cell>
          <cell r="C955">
            <v>3</v>
          </cell>
          <cell r="D955" t="str">
            <v>GA</v>
          </cell>
          <cell r="E955">
            <v>13</v>
          </cell>
          <cell r="F955">
            <v>9100</v>
          </cell>
          <cell r="G955" t="str">
            <v>Atlanta</v>
          </cell>
          <cell r="H955">
            <v>13089</v>
          </cell>
          <cell r="I955" t="str">
            <v>DeKalb</v>
          </cell>
          <cell r="J955">
            <v>30341</v>
          </cell>
          <cell r="K955">
            <v>11</v>
          </cell>
          <cell r="L955" t="str">
            <v>Two-year for-profit</v>
          </cell>
          <cell r="M955">
            <v>3</v>
          </cell>
          <cell r="N955">
            <v>2</v>
          </cell>
          <cell r="O955">
            <v>0</v>
          </cell>
          <cell r="P955">
            <v>999</v>
          </cell>
          <cell r="Q955">
            <v>9912.2909999999993</v>
          </cell>
          <cell r="R955">
            <v>14402.287</v>
          </cell>
          <cell r="S955">
            <v>0</v>
          </cell>
          <cell r="T955">
            <v>0</v>
          </cell>
          <cell r="U955">
            <v>0</v>
          </cell>
          <cell r="V955">
            <v>488</v>
          </cell>
          <cell r="W955">
            <v>490</v>
          </cell>
          <cell r="X955">
            <v>8826.7217000000001</v>
          </cell>
          <cell r="Y955">
            <v>9560</v>
          </cell>
          <cell r="Z955">
            <v>0.73180671787229101</v>
          </cell>
          <cell r="AA955">
            <v>0.70338983050847403</v>
          </cell>
          <cell r="AB955">
            <v>3018.3935999999999</v>
          </cell>
          <cell r="AC955">
            <v>25084.111111111099</v>
          </cell>
          <cell r="AF955">
            <v>11323.398999999999</v>
          </cell>
          <cell r="AH955">
            <v>22700</v>
          </cell>
          <cell r="AJ955">
            <v>3164699.6926229498</v>
          </cell>
          <cell r="AK955">
            <v>623524.28571428498</v>
          </cell>
          <cell r="AL955">
            <v>0.11836735</v>
          </cell>
          <cell r="AM955">
            <v>0.42244899000000002</v>
          </cell>
          <cell r="AN955">
            <v>6.9387755999999995E-2</v>
          </cell>
          <cell r="AO955">
            <v>8.1632658999999993E-3</v>
          </cell>
          <cell r="AP955">
            <v>0</v>
          </cell>
          <cell r="AQ955">
            <v>10.457516999999999</v>
          </cell>
          <cell r="AR955">
            <v>0</v>
          </cell>
          <cell r="AS955">
            <v>0</v>
          </cell>
          <cell r="AT955">
            <v>0</v>
          </cell>
          <cell r="AU955">
            <v>56.209152000000003</v>
          </cell>
          <cell r="AV955">
            <v>0</v>
          </cell>
          <cell r="AW955">
            <v>33.333336000000003</v>
          </cell>
        </row>
        <row r="956">
          <cell r="A956">
            <v>25594</v>
          </cell>
          <cell r="B956" t="str">
            <v>Intercoast Colleges</v>
          </cell>
          <cell r="C956">
            <v>1</v>
          </cell>
          <cell r="D956" t="str">
            <v>ME</v>
          </cell>
          <cell r="E956">
            <v>23</v>
          </cell>
          <cell r="F956">
            <v>20100</v>
          </cell>
          <cell r="G956" t="str">
            <v>Portland</v>
          </cell>
          <cell r="H956">
            <v>23005</v>
          </cell>
          <cell r="I956" t="str">
            <v>Cumberland</v>
          </cell>
          <cell r="J956">
            <v>4106</v>
          </cell>
          <cell r="K956">
            <v>12</v>
          </cell>
          <cell r="L956" t="str">
            <v>Less than two-year schools of any type</v>
          </cell>
          <cell r="M956">
            <v>3</v>
          </cell>
          <cell r="N956">
            <v>3</v>
          </cell>
          <cell r="O956">
            <v>0</v>
          </cell>
          <cell r="P956">
            <v>999</v>
          </cell>
          <cell r="Q956">
            <v>6825.2129000000004</v>
          </cell>
          <cell r="R956">
            <v>7006.9966000000004</v>
          </cell>
          <cell r="S956">
            <v>0</v>
          </cell>
          <cell r="T956">
            <v>0</v>
          </cell>
          <cell r="U956">
            <v>0</v>
          </cell>
          <cell r="V956">
            <v>602</v>
          </cell>
          <cell r="W956">
            <v>283</v>
          </cell>
          <cell r="AB956">
            <v>4403.7617</v>
          </cell>
          <cell r="AF956">
            <v>22187.482</v>
          </cell>
          <cell r="AH956">
            <v>23300</v>
          </cell>
          <cell r="AJ956">
            <v>3434154</v>
          </cell>
          <cell r="AK956">
            <v>3360145</v>
          </cell>
          <cell r="AL956">
            <v>9.5406360999999995E-2</v>
          </cell>
          <cell r="AM956">
            <v>0.10954063</v>
          </cell>
          <cell r="AN956">
            <v>0.43462896000000001</v>
          </cell>
          <cell r="AO956">
            <v>0</v>
          </cell>
          <cell r="AP956">
            <v>0</v>
          </cell>
          <cell r="AQ956">
            <v>48.178139000000002</v>
          </cell>
          <cell r="AR956">
            <v>21.862348999999998</v>
          </cell>
          <cell r="AS956">
            <v>0</v>
          </cell>
          <cell r="AT956">
            <v>29.959515</v>
          </cell>
          <cell r="AU956">
            <v>0</v>
          </cell>
          <cell r="AV956">
            <v>0</v>
          </cell>
          <cell r="AW956">
            <v>0</v>
          </cell>
        </row>
        <row r="957">
          <cell r="A957">
            <v>21603</v>
          </cell>
          <cell r="B957" t="str">
            <v>International Academy Of Design And Technology of Chicago, IL</v>
          </cell>
          <cell r="C957">
            <v>2</v>
          </cell>
          <cell r="D957" t="str">
            <v>IL</v>
          </cell>
          <cell r="E957">
            <v>17</v>
          </cell>
          <cell r="F957">
            <v>24300</v>
          </cell>
          <cell r="G957" t="str">
            <v>Chicago</v>
          </cell>
          <cell r="H957">
            <v>17031</v>
          </cell>
          <cell r="I957" t="str">
            <v>Cook</v>
          </cell>
          <cell r="J957">
            <v>60602</v>
          </cell>
          <cell r="K957">
            <v>10</v>
          </cell>
          <cell r="L957" t="str">
            <v>Four-year for-profit</v>
          </cell>
          <cell r="M957">
            <v>3</v>
          </cell>
          <cell r="N957">
            <v>1</v>
          </cell>
          <cell r="O957">
            <v>0</v>
          </cell>
          <cell r="P957">
            <v>999</v>
          </cell>
          <cell r="Q957">
            <v>1702.1885</v>
          </cell>
          <cell r="R957">
            <v>5168.6934000000001</v>
          </cell>
          <cell r="S957">
            <v>0</v>
          </cell>
          <cell r="T957">
            <v>0</v>
          </cell>
          <cell r="U957">
            <v>0</v>
          </cell>
          <cell r="V957">
            <v>1068</v>
          </cell>
          <cell r="W957">
            <v>7572</v>
          </cell>
          <cell r="X957">
            <v>13952.048000000001</v>
          </cell>
          <cell r="Y957">
            <v>14400</v>
          </cell>
          <cell r="Z957">
            <v>0.22772167765165099</v>
          </cell>
          <cell r="AA957">
            <v>0.30256270571742</v>
          </cell>
          <cell r="AB957">
            <v>4859.5946999999996</v>
          </cell>
          <cell r="AC957">
            <v>31682.205170364501</v>
          </cell>
          <cell r="AF957">
            <v>14596.771000000001</v>
          </cell>
          <cell r="AH957">
            <v>25200</v>
          </cell>
          <cell r="AJ957">
            <v>2800883.2565543</v>
          </cell>
          <cell r="AK957">
            <v>3548878.65279978</v>
          </cell>
          <cell r="AL957">
            <v>4.0147914999999999E-2</v>
          </cell>
          <cell r="AM957">
            <v>0.12982039000000001</v>
          </cell>
          <cell r="AN957">
            <v>0.18502377</v>
          </cell>
          <cell r="AO957">
            <v>0</v>
          </cell>
          <cell r="AP957">
            <v>72.773276999999993</v>
          </cell>
          <cell r="AQ957">
            <v>5.2631578000000001</v>
          </cell>
          <cell r="AR957">
            <v>0</v>
          </cell>
          <cell r="AS957">
            <v>0</v>
          </cell>
          <cell r="AT957">
            <v>0</v>
          </cell>
          <cell r="AU957">
            <v>21.963564000000002</v>
          </cell>
          <cell r="AV957">
            <v>0</v>
          </cell>
          <cell r="AW957">
            <v>0</v>
          </cell>
        </row>
        <row r="958">
          <cell r="A958">
            <v>30314</v>
          </cell>
          <cell r="B958" t="str">
            <v>International Academy Of Design And Technology of Orlando, FL</v>
          </cell>
          <cell r="C958">
            <v>3</v>
          </cell>
          <cell r="D958" t="str">
            <v>FL</v>
          </cell>
          <cell r="E958">
            <v>12</v>
          </cell>
          <cell r="F958">
            <v>7400</v>
          </cell>
          <cell r="G958" t="str">
            <v>Orlando</v>
          </cell>
          <cell r="H958">
            <v>12095</v>
          </cell>
          <cell r="I958" t="str">
            <v>Orange</v>
          </cell>
          <cell r="J958">
            <v>32819</v>
          </cell>
          <cell r="K958">
            <v>11</v>
          </cell>
          <cell r="L958" t="str">
            <v>Two-year for-profit</v>
          </cell>
          <cell r="M958">
            <v>3</v>
          </cell>
          <cell r="N958">
            <v>2</v>
          </cell>
          <cell r="O958">
            <v>0</v>
          </cell>
          <cell r="P958">
            <v>999</v>
          </cell>
          <cell r="Q958">
            <v>1679.7722000000001</v>
          </cell>
          <cell r="R958">
            <v>3876.7925</v>
          </cell>
          <cell r="S958">
            <v>0</v>
          </cell>
          <cell r="T958">
            <v>0</v>
          </cell>
          <cell r="U958">
            <v>0</v>
          </cell>
          <cell r="V958">
            <v>3214</v>
          </cell>
          <cell r="W958">
            <v>1325</v>
          </cell>
          <cell r="X958">
            <v>13909.476000000001</v>
          </cell>
          <cell r="Y958">
            <v>10410</v>
          </cell>
          <cell r="Z958">
            <v>0.35563451893499698</v>
          </cell>
          <cell r="AA958">
            <v>0.69565217391304301</v>
          </cell>
          <cell r="AB958">
            <v>4416.5385999999999</v>
          </cell>
          <cell r="AC958">
            <v>34921.888888888803</v>
          </cell>
          <cell r="AF958">
            <v>16158.659</v>
          </cell>
          <cell r="AH958">
            <v>27800</v>
          </cell>
          <cell r="AJ958">
            <v>3219350.9047915302</v>
          </cell>
          <cell r="AK958">
            <v>2753125</v>
          </cell>
          <cell r="AL958">
            <v>3.0188679999999999E-2</v>
          </cell>
          <cell r="AM958">
            <v>0.11396226</v>
          </cell>
          <cell r="AN958">
            <v>0.14867923999999999</v>
          </cell>
          <cell r="AO958">
            <v>1.2075472E-2</v>
          </cell>
          <cell r="AP958">
            <v>91.275169000000005</v>
          </cell>
          <cell r="AQ958">
            <v>8.7248324999999998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</row>
        <row r="959">
          <cell r="A959">
            <v>22229</v>
          </cell>
          <cell r="B959" t="str">
            <v>International Air &amp; Hospitality Academy</v>
          </cell>
          <cell r="C959">
            <v>4</v>
          </cell>
          <cell r="D959" t="str">
            <v>WA</v>
          </cell>
          <cell r="E959">
            <v>53</v>
          </cell>
          <cell r="F959">
            <v>38801</v>
          </cell>
          <cell r="G959" t="str">
            <v>Portland</v>
          </cell>
          <cell r="H959">
            <v>53011</v>
          </cell>
          <cell r="I959" t="str">
            <v>Clark</v>
          </cell>
          <cell r="J959">
            <v>98661</v>
          </cell>
          <cell r="K959">
            <v>12</v>
          </cell>
          <cell r="L959" t="str">
            <v>Less than two-year schools of any type</v>
          </cell>
          <cell r="M959">
            <v>3</v>
          </cell>
          <cell r="N959">
            <v>3</v>
          </cell>
          <cell r="O959">
            <v>0</v>
          </cell>
          <cell r="P959">
            <v>999</v>
          </cell>
          <cell r="Q959">
            <v>1320.0447999999999</v>
          </cell>
          <cell r="R959">
            <v>6114.9242999999997</v>
          </cell>
          <cell r="S959">
            <v>0</v>
          </cell>
          <cell r="T959">
            <v>0</v>
          </cell>
          <cell r="U959">
            <v>0</v>
          </cell>
          <cell r="V959">
            <v>266</v>
          </cell>
          <cell r="W959">
            <v>250</v>
          </cell>
          <cell r="AF959">
            <v>15371</v>
          </cell>
          <cell r="AH959">
            <v>26200</v>
          </cell>
          <cell r="AJ959">
            <v>2446545</v>
          </cell>
          <cell r="AK959">
            <v>1029804</v>
          </cell>
          <cell r="AL959">
            <v>0.29599999999999999</v>
          </cell>
          <cell r="AM959">
            <v>2.8000001E-2</v>
          </cell>
          <cell r="AN959">
            <v>1.6000001E-2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100</v>
          </cell>
        </row>
        <row r="960">
          <cell r="A960">
            <v>9082</v>
          </cell>
          <cell r="B960" t="str">
            <v>International Business College of El Paso, TX</v>
          </cell>
          <cell r="C960">
            <v>3</v>
          </cell>
          <cell r="D960" t="str">
            <v>TX</v>
          </cell>
          <cell r="E960">
            <v>48</v>
          </cell>
          <cell r="F960">
            <v>30601</v>
          </cell>
          <cell r="G960" t="str">
            <v>El Paso</v>
          </cell>
          <cell r="H960">
            <v>48141</v>
          </cell>
          <cell r="I960" t="str">
            <v>El Paso</v>
          </cell>
          <cell r="J960">
            <v>79907</v>
          </cell>
          <cell r="K960">
            <v>11</v>
          </cell>
          <cell r="L960" t="str">
            <v>Two-year for-profit</v>
          </cell>
          <cell r="M960">
            <v>3</v>
          </cell>
          <cell r="N960">
            <v>2</v>
          </cell>
          <cell r="O960">
            <v>0</v>
          </cell>
          <cell r="P960">
            <v>999</v>
          </cell>
          <cell r="S960">
            <v>0</v>
          </cell>
          <cell r="T960">
            <v>0</v>
          </cell>
          <cell r="U960">
            <v>0</v>
          </cell>
          <cell r="V960">
            <v>391</v>
          </cell>
          <cell r="W960">
            <v>482</v>
          </cell>
          <cell r="Z960">
            <v>0.80107526881720403</v>
          </cell>
          <cell r="AB960">
            <v>2173.5702999999999</v>
          </cell>
          <cell r="AF960">
            <v>12884.772000000001</v>
          </cell>
          <cell r="AH960">
            <v>19400</v>
          </cell>
          <cell r="AJ960">
            <v>957548</v>
          </cell>
          <cell r="AK960">
            <v>961479</v>
          </cell>
          <cell r="AL960">
            <v>0</v>
          </cell>
          <cell r="AM960">
            <v>1.6597510999999999E-2</v>
          </cell>
          <cell r="AN960">
            <v>0.93568461999999997</v>
          </cell>
          <cell r="AO960">
            <v>4.1493772999999998E-3</v>
          </cell>
          <cell r="AP960">
            <v>0</v>
          </cell>
          <cell r="AQ960">
            <v>100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</row>
        <row r="961">
          <cell r="A961">
            <v>4579</v>
          </cell>
          <cell r="B961" t="str">
            <v>International Business College of Fort Wayne, IN</v>
          </cell>
          <cell r="C961">
            <v>2</v>
          </cell>
          <cell r="D961" t="str">
            <v>IN</v>
          </cell>
          <cell r="E961">
            <v>18</v>
          </cell>
          <cell r="F961">
            <v>14200</v>
          </cell>
          <cell r="G961" t="str">
            <v>Indianapolis</v>
          </cell>
          <cell r="H961">
            <v>18097</v>
          </cell>
          <cell r="I961" t="str">
            <v>Marion</v>
          </cell>
          <cell r="J961">
            <v>46256</v>
          </cell>
          <cell r="K961">
            <v>11</v>
          </cell>
          <cell r="L961" t="str">
            <v>Two-year for-profit</v>
          </cell>
          <cell r="M961">
            <v>3</v>
          </cell>
          <cell r="N961">
            <v>2</v>
          </cell>
          <cell r="O961">
            <v>0</v>
          </cell>
          <cell r="P961">
            <v>999</v>
          </cell>
          <cell r="Q961">
            <v>1156.172</v>
          </cell>
          <cell r="R961">
            <v>3096.6077</v>
          </cell>
          <cell r="S961">
            <v>0</v>
          </cell>
          <cell r="T961">
            <v>0</v>
          </cell>
          <cell r="U961">
            <v>0</v>
          </cell>
          <cell r="V961">
            <v>805</v>
          </cell>
          <cell r="W961">
            <v>916</v>
          </cell>
          <cell r="X961">
            <v>13880</v>
          </cell>
          <cell r="Y961">
            <v>8814.9560999999994</v>
          </cell>
          <cell r="Z961">
            <v>0.767469445001001</v>
          </cell>
          <cell r="AA961">
            <v>0.847500924193064</v>
          </cell>
          <cell r="AB961">
            <v>4504.0347000000002</v>
          </cell>
          <cell r="AC961">
            <v>31977.943231441001</v>
          </cell>
          <cell r="AF961">
            <v>13811.8</v>
          </cell>
          <cell r="AG961">
            <v>0.17024085999999999</v>
          </cell>
          <cell r="AH961">
            <v>27200</v>
          </cell>
          <cell r="AJ961">
            <v>1359665.6956521701</v>
          </cell>
          <cell r="AK961">
            <v>662364.79912663705</v>
          </cell>
          <cell r="AL961">
            <v>6.5502184000000001E-3</v>
          </cell>
          <cell r="AM961">
            <v>9.3886465000000002E-2</v>
          </cell>
          <cell r="AN961">
            <v>2.6200873999999999E-2</v>
          </cell>
          <cell r="AO961">
            <v>3.2751092000000001E-3</v>
          </cell>
          <cell r="AP961">
            <v>16.901409000000001</v>
          </cell>
          <cell r="AQ961">
            <v>51.911468999999997</v>
          </cell>
          <cell r="AR961">
            <v>14.486921000000001</v>
          </cell>
          <cell r="AS961">
            <v>0</v>
          </cell>
          <cell r="AT961">
            <v>6.2374244000000001</v>
          </cell>
          <cell r="AU961">
            <v>10.462776</v>
          </cell>
          <cell r="AV961">
            <v>0</v>
          </cell>
          <cell r="AW961">
            <v>0</v>
          </cell>
        </row>
        <row r="962">
          <cell r="A962">
            <v>33953</v>
          </cell>
          <cell r="B962" t="str">
            <v>International Career Development Center</v>
          </cell>
          <cell r="C962">
            <v>4</v>
          </cell>
          <cell r="D962" t="str">
            <v>CA</v>
          </cell>
          <cell r="E962">
            <v>6</v>
          </cell>
          <cell r="F962">
            <v>38300</v>
          </cell>
          <cell r="G962" t="str">
            <v>Los Angeles</v>
          </cell>
          <cell r="H962">
            <v>6037</v>
          </cell>
          <cell r="I962" t="str">
            <v>Los Angeles</v>
          </cell>
          <cell r="J962">
            <v>90255</v>
          </cell>
          <cell r="K962">
            <v>11</v>
          </cell>
          <cell r="L962" t="str">
            <v>Two-year for-profit</v>
          </cell>
          <cell r="M962">
            <v>3</v>
          </cell>
          <cell r="N962">
            <v>2</v>
          </cell>
          <cell r="O962">
            <v>0</v>
          </cell>
          <cell r="P962">
            <v>999</v>
          </cell>
          <cell r="R962">
            <v>2047.4463000000001</v>
          </cell>
          <cell r="S962">
            <v>0</v>
          </cell>
          <cell r="T962">
            <v>0</v>
          </cell>
          <cell r="U962">
            <v>0</v>
          </cell>
          <cell r="V962">
            <v>3265</v>
          </cell>
          <cell r="W962">
            <v>370</v>
          </cell>
          <cell r="Z962">
            <v>0.58722698368813897</v>
          </cell>
          <cell r="AB962">
            <v>4189</v>
          </cell>
          <cell r="AF962">
            <v>23731</v>
          </cell>
          <cell r="AH962">
            <v>20800</v>
          </cell>
          <cell r="AJ962">
            <v>8600425</v>
          </cell>
          <cell r="AK962">
            <v>539415</v>
          </cell>
          <cell r="AL962">
            <v>4.0540539E-2</v>
          </cell>
          <cell r="AM962">
            <v>0.25675674999999998</v>
          </cell>
          <cell r="AN962">
            <v>0.34054053000000001</v>
          </cell>
          <cell r="AO962">
            <v>2.7027027999999998E-3</v>
          </cell>
          <cell r="AP962">
            <v>32.173912000000001</v>
          </cell>
          <cell r="AQ962">
            <v>44.347828</v>
          </cell>
          <cell r="AR962">
            <v>0.86956518999999999</v>
          </cell>
          <cell r="AS962">
            <v>0</v>
          </cell>
          <cell r="AT962">
            <v>0</v>
          </cell>
          <cell r="AU962">
            <v>22.608694</v>
          </cell>
          <cell r="AV962">
            <v>0</v>
          </cell>
          <cell r="AW962">
            <v>0</v>
          </cell>
        </row>
        <row r="963">
          <cell r="A963">
            <v>2737</v>
          </cell>
          <cell r="B963" t="str">
            <v>Iona College</v>
          </cell>
          <cell r="C963">
            <v>1</v>
          </cell>
          <cell r="D963" t="str">
            <v>NY</v>
          </cell>
          <cell r="E963">
            <v>36</v>
          </cell>
          <cell r="F963">
            <v>19400</v>
          </cell>
          <cell r="G963" t="str">
            <v>New York</v>
          </cell>
          <cell r="H963">
            <v>36119</v>
          </cell>
          <cell r="I963" t="str">
            <v>Westchester</v>
          </cell>
          <cell r="J963">
            <v>10801</v>
          </cell>
          <cell r="K963">
            <v>6</v>
          </cell>
          <cell r="L963" t="str">
            <v>Selective private</v>
          </cell>
          <cell r="M963">
            <v>2</v>
          </cell>
          <cell r="N963">
            <v>1</v>
          </cell>
          <cell r="O963">
            <v>0</v>
          </cell>
          <cell r="P963">
            <v>3</v>
          </cell>
          <cell r="Q963">
            <v>4912.4369999999999</v>
          </cell>
          <cell r="R963">
            <v>6855.9301999999998</v>
          </cell>
          <cell r="S963">
            <v>0</v>
          </cell>
          <cell r="T963">
            <v>0</v>
          </cell>
          <cell r="U963">
            <v>0</v>
          </cell>
          <cell r="V963">
            <v>3539</v>
          </cell>
          <cell r="W963">
            <v>4469</v>
          </cell>
          <cell r="X963">
            <v>34030</v>
          </cell>
          <cell r="Y963">
            <v>15870</v>
          </cell>
          <cell r="Z963">
            <v>0.62582781456953596</v>
          </cell>
          <cell r="AA963">
            <v>0.52114803625377604</v>
          </cell>
          <cell r="AB963">
            <v>9082</v>
          </cell>
          <cell r="AC963">
            <v>58414.1</v>
          </cell>
          <cell r="AD963">
            <v>1015</v>
          </cell>
          <cell r="AE963">
            <v>1000</v>
          </cell>
          <cell r="AF963">
            <v>19858</v>
          </cell>
          <cell r="AG963">
            <v>7.8799999999999995E-2</v>
          </cell>
          <cell r="AH963">
            <v>52700</v>
          </cell>
          <cell r="AJ963">
            <v>29540000</v>
          </cell>
          <cell r="AK963">
            <v>20589030</v>
          </cell>
          <cell r="AL963">
            <v>1.6072473E-2</v>
          </cell>
          <cell r="AM963">
            <v>9.8188191999999994E-2</v>
          </cell>
          <cell r="AN963">
            <v>0.11426066999999999</v>
          </cell>
          <cell r="AO963">
            <v>1.0520164E-2</v>
          </cell>
          <cell r="AP963">
            <v>4.7548288999999997</v>
          </cell>
          <cell r="AQ963">
            <v>31.203565999999999</v>
          </cell>
          <cell r="AR963">
            <v>9.3610696999999998</v>
          </cell>
          <cell r="AS963">
            <v>1.4858841</v>
          </cell>
          <cell r="AT963">
            <v>11.144131</v>
          </cell>
          <cell r="AU963">
            <v>6.3893012999999996</v>
          </cell>
          <cell r="AV963">
            <v>35.661220999999998</v>
          </cell>
          <cell r="AW963">
            <v>0</v>
          </cell>
        </row>
        <row r="964">
          <cell r="A964">
            <v>1865</v>
          </cell>
          <cell r="B964" t="str">
            <v>Iowa Central Community College</v>
          </cell>
          <cell r="C964">
            <v>2</v>
          </cell>
          <cell r="D964" t="str">
            <v>IA</v>
          </cell>
          <cell r="E964">
            <v>19</v>
          </cell>
          <cell r="F964">
            <v>27402</v>
          </cell>
          <cell r="G964" t="str">
            <v>Fort Dodge</v>
          </cell>
          <cell r="H964">
            <v>19187</v>
          </cell>
          <cell r="I964" t="str">
            <v>Webster</v>
          </cell>
          <cell r="J964">
            <v>50501</v>
          </cell>
          <cell r="K964">
            <v>9</v>
          </cell>
          <cell r="L964" t="str">
            <v>Two-year (public and private not-for-profit)</v>
          </cell>
          <cell r="M964">
            <v>1</v>
          </cell>
          <cell r="N964">
            <v>2</v>
          </cell>
          <cell r="O964">
            <v>1</v>
          </cell>
          <cell r="P964">
            <v>999</v>
          </cell>
          <cell r="Q964">
            <v>3411.9360000000001</v>
          </cell>
          <cell r="R964">
            <v>3410.7927</v>
          </cell>
          <cell r="S964">
            <v>0</v>
          </cell>
          <cell r="T964">
            <v>0</v>
          </cell>
          <cell r="U964">
            <v>0</v>
          </cell>
          <cell r="V964">
            <v>5697</v>
          </cell>
          <cell r="W964">
            <v>4294</v>
          </cell>
          <cell r="X964">
            <v>4710</v>
          </cell>
          <cell r="Y964">
            <v>2077</v>
          </cell>
          <cell r="Z964">
            <v>0.33908541846419299</v>
          </cell>
          <cell r="AA964">
            <v>0.36140350877192901</v>
          </cell>
          <cell r="AB964">
            <v>6595</v>
          </cell>
          <cell r="AC964">
            <v>42307.684210526299</v>
          </cell>
          <cell r="AF964">
            <v>5584</v>
          </cell>
          <cell r="AH964">
            <v>32700</v>
          </cell>
          <cell r="AI964">
            <v>116.11179</v>
          </cell>
          <cell r="AJ964">
            <v>21402523</v>
          </cell>
          <cell r="AK964">
            <v>13310605</v>
          </cell>
          <cell r="AL964">
            <v>5.3563113000000004E-3</v>
          </cell>
          <cell r="AM964">
            <v>1.0246856E-2</v>
          </cell>
          <cell r="AN964">
            <v>1.0945504999999999E-2</v>
          </cell>
          <cell r="AO964">
            <v>1.3274335999999999E-2</v>
          </cell>
          <cell r="AP964">
            <v>0</v>
          </cell>
          <cell r="AQ964">
            <v>4.3399638999999999</v>
          </cell>
          <cell r="AR964">
            <v>27.124773000000001</v>
          </cell>
          <cell r="AS964">
            <v>46.654609999999998</v>
          </cell>
          <cell r="AT964">
            <v>5.2441230000000001</v>
          </cell>
          <cell r="AU964">
            <v>2.3508135999999999</v>
          </cell>
          <cell r="AV964">
            <v>0.18083182</v>
          </cell>
          <cell r="AW964">
            <v>14.104882</v>
          </cell>
        </row>
        <row r="965">
          <cell r="A965">
            <v>1864</v>
          </cell>
          <cell r="B965" t="str">
            <v>Iowa Lakes Community College</v>
          </cell>
          <cell r="C965">
            <v>2</v>
          </cell>
          <cell r="D965" t="str">
            <v>IA</v>
          </cell>
          <cell r="E965">
            <v>19</v>
          </cell>
          <cell r="F965">
            <v>27302</v>
          </cell>
          <cell r="G965" t="str">
            <v>Fairmont</v>
          </cell>
          <cell r="H965">
            <v>19063</v>
          </cell>
          <cell r="I965" t="str">
            <v>Emmet</v>
          </cell>
          <cell r="J965">
            <v>51334</v>
          </cell>
          <cell r="K965">
            <v>9</v>
          </cell>
          <cell r="L965" t="str">
            <v>Two-year (public and private not-for-profit)</v>
          </cell>
          <cell r="M965">
            <v>1</v>
          </cell>
          <cell r="N965">
            <v>2</v>
          </cell>
          <cell r="O965">
            <v>1</v>
          </cell>
          <cell r="P965">
            <v>999</v>
          </cell>
          <cell r="Q965">
            <v>4035.9585000000002</v>
          </cell>
          <cell r="R965">
            <v>4594.7002000000002</v>
          </cell>
          <cell r="S965">
            <v>0</v>
          </cell>
          <cell r="T965">
            <v>0</v>
          </cell>
          <cell r="U965">
            <v>0</v>
          </cell>
          <cell r="V965">
            <v>2574</v>
          </cell>
          <cell r="W965">
            <v>2743</v>
          </cell>
          <cell r="X965">
            <v>5516</v>
          </cell>
          <cell r="Y965">
            <v>2416</v>
          </cell>
          <cell r="Z965">
            <v>0.40246406570841903</v>
          </cell>
          <cell r="AA965">
            <v>0.49622641509433901</v>
          </cell>
          <cell r="AB965">
            <v>5241</v>
          </cell>
          <cell r="AC965">
            <v>36486.662162162102</v>
          </cell>
          <cell r="AF965">
            <v>8196</v>
          </cell>
          <cell r="AH965">
            <v>29700</v>
          </cell>
          <cell r="AI965">
            <v>641.63580000000002</v>
          </cell>
          <cell r="AJ965">
            <v>11934263</v>
          </cell>
          <cell r="AK965">
            <v>11967790</v>
          </cell>
          <cell r="AL965">
            <v>5.1039010000000001E-3</v>
          </cell>
          <cell r="AM965">
            <v>4.7393367E-3</v>
          </cell>
          <cell r="AN965">
            <v>9.1141090000000004E-3</v>
          </cell>
          <cell r="AO965">
            <v>1.0936931E-3</v>
          </cell>
          <cell r="AP965">
            <v>1.1204482</v>
          </cell>
          <cell r="AQ965">
            <v>16.246497999999999</v>
          </cell>
          <cell r="AR965">
            <v>22.829132000000001</v>
          </cell>
          <cell r="AS965">
            <v>28.291316999999999</v>
          </cell>
          <cell r="AT965">
            <v>4.6218491000000004</v>
          </cell>
          <cell r="AU965">
            <v>8.8235291999999994</v>
          </cell>
          <cell r="AV965">
            <v>0.56022411999999999</v>
          </cell>
          <cell r="AW965">
            <v>17.507003999999998</v>
          </cell>
        </row>
        <row r="966">
          <cell r="A966">
            <v>1869</v>
          </cell>
          <cell r="B966" t="str">
            <v>Iowa State University Of Science &amp; Technology</v>
          </cell>
          <cell r="C966">
            <v>2</v>
          </cell>
          <cell r="D966" t="str">
            <v>IA</v>
          </cell>
          <cell r="E966">
            <v>19</v>
          </cell>
          <cell r="F966">
            <v>27501</v>
          </cell>
          <cell r="G966" t="str">
            <v>Des Moines</v>
          </cell>
          <cell r="H966">
            <v>19169</v>
          </cell>
          <cell r="I966" t="str">
            <v>Story</v>
          </cell>
          <cell r="J966">
            <v>50011</v>
          </cell>
          <cell r="K966">
            <v>5</v>
          </cell>
          <cell r="L966" t="str">
            <v>Selective public</v>
          </cell>
          <cell r="M966">
            <v>1</v>
          </cell>
          <cell r="N966">
            <v>1</v>
          </cell>
          <cell r="O966">
            <v>1</v>
          </cell>
          <cell r="P966">
            <v>3</v>
          </cell>
          <cell r="Q966">
            <v>5972.4462999999996</v>
          </cell>
          <cell r="R966">
            <v>8010.5078000000003</v>
          </cell>
          <cell r="S966">
            <v>0</v>
          </cell>
          <cell r="T966">
            <v>0</v>
          </cell>
          <cell r="U966">
            <v>0</v>
          </cell>
          <cell r="V966">
            <v>27659</v>
          </cell>
          <cell r="W966">
            <v>26845</v>
          </cell>
          <cell r="X966">
            <v>7731</v>
          </cell>
          <cell r="Y966">
            <v>3132</v>
          </cell>
          <cell r="Z966">
            <v>0.680984443928488</v>
          </cell>
          <cell r="AA966">
            <v>0.65268130036121097</v>
          </cell>
          <cell r="AB966">
            <v>10027</v>
          </cell>
          <cell r="AC966">
            <v>70946.9813664596</v>
          </cell>
          <cell r="AD966">
            <v>1150</v>
          </cell>
          <cell r="AE966">
            <v>1205</v>
          </cell>
          <cell r="AF966">
            <v>8653</v>
          </cell>
          <cell r="AG966">
            <v>0.17479998999999999</v>
          </cell>
          <cell r="AH966">
            <v>47200</v>
          </cell>
          <cell r="AI966">
            <v>3105.2970999999998</v>
          </cell>
          <cell r="AJ966">
            <v>236421316</v>
          </cell>
          <cell r="AK966">
            <v>157866096</v>
          </cell>
          <cell r="AL966">
            <v>2.4946801000000001E-2</v>
          </cell>
          <cell r="AM966">
            <v>2.4765700000000002E-2</v>
          </cell>
          <cell r="AN966">
            <v>1.6435007000000001E-2</v>
          </cell>
          <cell r="AO966">
            <v>4.7539274999999999E-2</v>
          </cell>
          <cell r="AP966">
            <v>8.1950979000000004</v>
          </cell>
          <cell r="AQ966">
            <v>22.480812</v>
          </cell>
          <cell r="AR966">
            <v>0.12379302</v>
          </cell>
          <cell r="AS966">
            <v>5.4964098999999997</v>
          </cell>
          <cell r="AT966">
            <v>0.19806883</v>
          </cell>
          <cell r="AU966">
            <v>43.550384999999999</v>
          </cell>
          <cell r="AV966">
            <v>19.955435000000001</v>
          </cell>
          <cell r="AW966">
            <v>0</v>
          </cell>
        </row>
        <row r="967">
          <cell r="A967">
            <v>4598</v>
          </cell>
          <cell r="B967" t="str">
            <v>Iowa Western Community College</v>
          </cell>
          <cell r="C967">
            <v>2</v>
          </cell>
          <cell r="D967" t="str">
            <v>IA</v>
          </cell>
          <cell r="E967">
            <v>19</v>
          </cell>
          <cell r="F967">
            <v>28202</v>
          </cell>
          <cell r="G967" t="str">
            <v>Omaha</v>
          </cell>
          <cell r="H967">
            <v>19155</v>
          </cell>
          <cell r="I967" t="str">
            <v>Pottawattamie</v>
          </cell>
          <cell r="J967">
            <v>51503</v>
          </cell>
          <cell r="K967">
            <v>9</v>
          </cell>
          <cell r="L967" t="str">
            <v>Two-year (public and private not-for-profit)</v>
          </cell>
          <cell r="M967">
            <v>1</v>
          </cell>
          <cell r="N967">
            <v>2</v>
          </cell>
          <cell r="O967">
            <v>1</v>
          </cell>
          <cell r="P967">
            <v>999</v>
          </cell>
          <cell r="Q967">
            <v>3603.4182000000001</v>
          </cell>
          <cell r="R967">
            <v>2910.9106000000002</v>
          </cell>
          <cell r="S967">
            <v>0</v>
          </cell>
          <cell r="T967">
            <v>0</v>
          </cell>
          <cell r="U967">
            <v>0</v>
          </cell>
          <cell r="V967">
            <v>6861</v>
          </cell>
          <cell r="W967">
            <v>4503</v>
          </cell>
          <cell r="X967">
            <v>4560</v>
          </cell>
          <cell r="Y967">
            <v>2340</v>
          </cell>
          <cell r="Z967">
            <v>0.177631578947368</v>
          </cell>
          <cell r="AA967">
            <v>0.31101190476190399</v>
          </cell>
          <cell r="AB967">
            <v>5086</v>
          </cell>
          <cell r="AC967">
            <v>36441.708737863999</v>
          </cell>
          <cell r="AF967">
            <v>8645</v>
          </cell>
          <cell r="AH967">
            <v>34100</v>
          </cell>
          <cell r="AI967">
            <v>347.92959999999999</v>
          </cell>
          <cell r="AJ967">
            <v>19655088</v>
          </cell>
          <cell r="AK967">
            <v>15092614</v>
          </cell>
          <cell r="AL967">
            <v>5.7739285E-3</v>
          </cell>
          <cell r="AM967">
            <v>1.4656896000000001E-2</v>
          </cell>
          <cell r="AN967">
            <v>1.2214078999999999E-2</v>
          </cell>
          <cell r="AO967">
            <v>1.8876304999999999E-2</v>
          </cell>
          <cell r="AP967">
            <v>0</v>
          </cell>
          <cell r="AQ967">
            <v>17.083334000000001</v>
          </cell>
          <cell r="AR967">
            <v>27.5</v>
          </cell>
          <cell r="AS967">
            <v>35.694443</v>
          </cell>
          <cell r="AT967">
            <v>0.13888890000000001</v>
          </cell>
          <cell r="AU967">
            <v>5.9722223000000003</v>
          </cell>
          <cell r="AV967">
            <v>0</v>
          </cell>
          <cell r="AW967">
            <v>13.611112</v>
          </cell>
        </row>
        <row r="968">
          <cell r="A968">
            <v>25395</v>
          </cell>
          <cell r="B968" t="str">
            <v>Irvine Valley College</v>
          </cell>
          <cell r="C968">
            <v>4</v>
          </cell>
          <cell r="D968" t="str">
            <v>CA</v>
          </cell>
          <cell r="E968">
            <v>6</v>
          </cell>
          <cell r="F968">
            <v>38300</v>
          </cell>
          <cell r="G968" t="str">
            <v>Los Angeles</v>
          </cell>
          <cell r="H968">
            <v>6059</v>
          </cell>
          <cell r="I968" t="str">
            <v>Orange</v>
          </cell>
          <cell r="J968">
            <v>92618</v>
          </cell>
          <cell r="K968">
            <v>9</v>
          </cell>
          <cell r="L968" t="str">
            <v>Two-year (public and private not-for-profit)</v>
          </cell>
          <cell r="M968">
            <v>1</v>
          </cell>
          <cell r="N968">
            <v>2</v>
          </cell>
          <cell r="O968">
            <v>1</v>
          </cell>
          <cell r="P968">
            <v>999</v>
          </cell>
          <cell r="R968">
            <v>2255.0364</v>
          </cell>
          <cell r="S968">
            <v>0</v>
          </cell>
          <cell r="T968">
            <v>0</v>
          </cell>
          <cell r="U968">
            <v>0</v>
          </cell>
          <cell r="V968">
            <v>13362</v>
          </cell>
          <cell r="W968">
            <v>10074</v>
          </cell>
          <cell r="X968">
            <v>1326</v>
          </cell>
          <cell r="Y968">
            <v>286</v>
          </cell>
          <cell r="AB968">
            <v>8909</v>
          </cell>
          <cell r="AF968">
            <v>10401</v>
          </cell>
          <cell r="AH968">
            <v>35200</v>
          </cell>
          <cell r="AL968">
            <v>0.27297993999999998</v>
          </cell>
          <cell r="AM968">
            <v>2.7496526E-2</v>
          </cell>
          <cell r="AN968">
            <v>0.11038317</v>
          </cell>
          <cell r="AO968">
            <v>5.0029781000000002E-2</v>
          </cell>
          <cell r="AP968">
            <v>1.0351967</v>
          </cell>
          <cell r="AQ968">
            <v>17.598343</v>
          </cell>
          <cell r="AR968">
            <v>0.20703933999999999</v>
          </cell>
          <cell r="AS968">
            <v>69.772255000000001</v>
          </cell>
          <cell r="AT968">
            <v>1.8633541</v>
          </cell>
          <cell r="AU968">
            <v>8.0745343999999992</v>
          </cell>
          <cell r="AV968">
            <v>0.20703933999999999</v>
          </cell>
          <cell r="AW968">
            <v>1.2422359999999999</v>
          </cell>
        </row>
        <row r="969">
          <cell r="A969">
            <v>2934</v>
          </cell>
          <cell r="B969" t="str">
            <v>Isothermal Community College</v>
          </cell>
          <cell r="C969">
            <v>3</v>
          </cell>
          <cell r="D969" t="str">
            <v>NC</v>
          </cell>
          <cell r="E969">
            <v>37</v>
          </cell>
          <cell r="F969">
            <v>800</v>
          </cell>
          <cell r="G969" t="str">
            <v>Gastonia</v>
          </cell>
          <cell r="H969">
            <v>37161</v>
          </cell>
          <cell r="I969" t="str">
            <v>Rutherford</v>
          </cell>
          <cell r="J969">
            <v>28160</v>
          </cell>
          <cell r="K969">
            <v>9</v>
          </cell>
          <cell r="L969" t="str">
            <v>Two-year (public and private not-for-profit)</v>
          </cell>
          <cell r="M969">
            <v>1</v>
          </cell>
          <cell r="N969">
            <v>2</v>
          </cell>
          <cell r="O969">
            <v>1</v>
          </cell>
          <cell r="P969">
            <v>999</v>
          </cell>
          <cell r="Q969">
            <v>3432.4630999999999</v>
          </cell>
          <cell r="R969">
            <v>3820</v>
          </cell>
          <cell r="S969">
            <v>0</v>
          </cell>
          <cell r="T969">
            <v>0</v>
          </cell>
          <cell r="U969">
            <v>0</v>
          </cell>
          <cell r="V969">
            <v>2390</v>
          </cell>
          <cell r="W969">
            <v>1863</v>
          </cell>
          <cell r="X969">
            <v>2358</v>
          </cell>
          <cell r="Y969">
            <v>908</v>
          </cell>
          <cell r="Z969">
            <v>6.9892473118279605E-2</v>
          </cell>
          <cell r="AA969">
            <v>0.21982758620689599</v>
          </cell>
          <cell r="AB969">
            <v>5677</v>
          </cell>
          <cell r="AC969">
            <v>37818.449999999997</v>
          </cell>
          <cell r="AF969">
            <v>5990</v>
          </cell>
          <cell r="AH969">
            <v>24200</v>
          </cell>
          <cell r="AJ969">
            <v>10117286</v>
          </cell>
          <cell r="AK969">
            <v>6820882</v>
          </cell>
          <cell r="AL969">
            <v>4.2941491000000002E-3</v>
          </cell>
          <cell r="AM969">
            <v>0.11433172</v>
          </cell>
          <cell r="AN969">
            <v>6.4412239000000001E-3</v>
          </cell>
          <cell r="AO969">
            <v>3.2206119999999999E-3</v>
          </cell>
          <cell r="AP969">
            <v>0.76628350999999995</v>
          </cell>
          <cell r="AQ969">
            <v>30.651340000000001</v>
          </cell>
          <cell r="AR969">
            <v>12.643678</v>
          </cell>
          <cell r="AS969">
            <v>16.858238</v>
          </cell>
          <cell r="AT969">
            <v>2.6819923000000001</v>
          </cell>
          <cell r="AU969">
            <v>8.8122606000000001</v>
          </cell>
          <cell r="AV969">
            <v>1.1494253000000001</v>
          </cell>
          <cell r="AW969">
            <v>26.436781</v>
          </cell>
        </row>
        <row r="970">
          <cell r="A970">
            <v>2409</v>
          </cell>
          <cell r="B970" t="str">
            <v>Itawamba Community College</v>
          </cell>
          <cell r="C970">
            <v>3</v>
          </cell>
          <cell r="D970" t="str">
            <v>MS</v>
          </cell>
          <cell r="E970">
            <v>28</v>
          </cell>
          <cell r="F970">
            <v>5000</v>
          </cell>
          <cell r="G970" t="str">
            <v>Tupelo</v>
          </cell>
          <cell r="H970">
            <v>28057</v>
          </cell>
          <cell r="I970" t="str">
            <v>Itawamba</v>
          </cell>
          <cell r="J970">
            <v>38843</v>
          </cell>
          <cell r="K970">
            <v>9</v>
          </cell>
          <cell r="L970" t="str">
            <v>Two-year (public and private not-for-profit)</v>
          </cell>
          <cell r="M970">
            <v>1</v>
          </cell>
          <cell r="N970">
            <v>2</v>
          </cell>
          <cell r="O970">
            <v>1</v>
          </cell>
          <cell r="P970">
            <v>999</v>
          </cell>
          <cell r="Q970">
            <v>3721.5662000000002</v>
          </cell>
          <cell r="R970">
            <v>5288.6890000000003</v>
          </cell>
          <cell r="S970">
            <v>0</v>
          </cell>
          <cell r="T970">
            <v>0</v>
          </cell>
          <cell r="U970">
            <v>0</v>
          </cell>
          <cell r="V970">
            <v>5693</v>
          </cell>
          <cell r="W970">
            <v>3467</v>
          </cell>
          <cell r="X970">
            <v>2420</v>
          </cell>
          <cell r="Y970">
            <v>1000</v>
          </cell>
          <cell r="Z970">
            <v>0.25894736842105198</v>
          </cell>
          <cell r="AA970">
            <v>0.15366795366795299</v>
          </cell>
          <cell r="AB970">
            <v>6292</v>
          </cell>
          <cell r="AC970">
            <v>43572.746376811498</v>
          </cell>
          <cell r="AF970">
            <v>5457</v>
          </cell>
          <cell r="AH970">
            <v>27200</v>
          </cell>
          <cell r="AJ970">
            <v>32186282</v>
          </cell>
          <cell r="AK970">
            <v>13436198</v>
          </cell>
          <cell r="AL970">
            <v>1.1537352E-3</v>
          </cell>
          <cell r="AM970">
            <v>0.23449668000000001</v>
          </cell>
          <cell r="AN970">
            <v>5.1918086000000002E-3</v>
          </cell>
          <cell r="AO970">
            <v>0</v>
          </cell>
          <cell r="AP970">
            <v>0</v>
          </cell>
          <cell r="AQ970">
            <v>14.122137</v>
          </cell>
          <cell r="AR970">
            <v>31.297709999999999</v>
          </cell>
          <cell r="AS970">
            <v>23.664121999999999</v>
          </cell>
          <cell r="AT970">
            <v>0</v>
          </cell>
          <cell r="AU970">
            <v>10.687023</v>
          </cell>
          <cell r="AV970">
            <v>0</v>
          </cell>
          <cell r="AW970">
            <v>20.229008</v>
          </cell>
        </row>
        <row r="971">
          <cell r="A971">
            <v>2739</v>
          </cell>
          <cell r="B971" t="str">
            <v>Ithaca College</v>
          </cell>
          <cell r="C971">
            <v>1</v>
          </cell>
          <cell r="D971" t="str">
            <v>NY</v>
          </cell>
          <cell r="E971">
            <v>36</v>
          </cell>
          <cell r="F971">
            <v>18100</v>
          </cell>
          <cell r="G971" t="str">
            <v>Elmira</v>
          </cell>
          <cell r="H971">
            <v>36109</v>
          </cell>
          <cell r="I971" t="str">
            <v>Tompkins</v>
          </cell>
          <cell r="J971">
            <v>14850</v>
          </cell>
          <cell r="K971">
            <v>6</v>
          </cell>
          <cell r="L971" t="str">
            <v>Selective private</v>
          </cell>
          <cell r="M971">
            <v>2</v>
          </cell>
          <cell r="N971">
            <v>1</v>
          </cell>
          <cell r="O971">
            <v>0</v>
          </cell>
          <cell r="P971">
            <v>3</v>
          </cell>
          <cell r="Q971">
            <v>8049.3290999999999</v>
          </cell>
          <cell r="R971">
            <v>11058.293</v>
          </cell>
          <cell r="S971">
            <v>0</v>
          </cell>
          <cell r="T971">
            <v>0</v>
          </cell>
          <cell r="U971">
            <v>0</v>
          </cell>
          <cell r="V971">
            <v>6234</v>
          </cell>
          <cell r="W971">
            <v>6170</v>
          </cell>
          <cell r="X971">
            <v>39532</v>
          </cell>
          <cell r="Y971">
            <v>19192</v>
          </cell>
          <cell r="Z971">
            <v>0.75752508361203996</v>
          </cell>
          <cell r="AA971">
            <v>0.72440392706872303</v>
          </cell>
          <cell r="AB971">
            <v>8425</v>
          </cell>
          <cell r="AC971">
            <v>54325.417661097803</v>
          </cell>
          <cell r="AE971">
            <v>1170</v>
          </cell>
          <cell r="AF971">
            <v>20937</v>
          </cell>
          <cell r="AG971">
            <v>0.33399999000000002</v>
          </cell>
          <cell r="AH971">
            <v>50400</v>
          </cell>
          <cell r="AJ971">
            <v>73029723</v>
          </cell>
          <cell r="AK971">
            <v>42184200</v>
          </cell>
          <cell r="AL971">
            <v>2.4720622000000001E-2</v>
          </cell>
          <cell r="AM971">
            <v>2.4889942000000002E-2</v>
          </cell>
          <cell r="AN971">
            <v>2.8614968000000001E-2</v>
          </cell>
          <cell r="AO971">
            <v>2.2180833E-2</v>
          </cell>
          <cell r="AP971">
            <v>19.321766</v>
          </cell>
          <cell r="AQ971">
            <v>9.0694008000000004</v>
          </cell>
          <cell r="AR971">
            <v>10.962145</v>
          </cell>
          <cell r="AS971">
            <v>11.829653</v>
          </cell>
          <cell r="AT971">
            <v>0</v>
          </cell>
          <cell r="AU971">
            <v>4.3375396999999998</v>
          </cell>
          <cell r="AV971">
            <v>44.479495999999997</v>
          </cell>
          <cell r="AW971">
            <v>0</v>
          </cell>
        </row>
        <row r="972">
          <cell r="A972">
            <v>97</v>
          </cell>
          <cell r="B972" t="str">
            <v>Ivy Tech Community College Of Indiana System</v>
          </cell>
          <cell r="C972">
            <v>2</v>
          </cell>
          <cell r="D972" t="str">
            <v>IN</v>
          </cell>
          <cell r="E972">
            <v>18</v>
          </cell>
          <cell r="F972">
            <v>14200</v>
          </cell>
          <cell r="G972" t="str">
            <v>Indianapolis</v>
          </cell>
          <cell r="H972">
            <v>18097</v>
          </cell>
          <cell r="I972" t="str">
            <v>Marion</v>
          </cell>
          <cell r="J972">
            <v>46208</v>
          </cell>
          <cell r="K972">
            <v>9</v>
          </cell>
          <cell r="L972" t="str">
            <v>Two-year (public and private not-for-profit)</v>
          </cell>
          <cell r="M972">
            <v>1</v>
          </cell>
          <cell r="N972">
            <v>2</v>
          </cell>
          <cell r="O972">
            <v>1</v>
          </cell>
          <cell r="P972">
            <v>999</v>
          </cell>
          <cell r="Q972">
            <v>2198.6062000000002</v>
          </cell>
          <cell r="R972">
            <v>2237.7687999999998</v>
          </cell>
          <cell r="S972">
            <v>1</v>
          </cell>
          <cell r="T972">
            <v>0</v>
          </cell>
          <cell r="U972">
            <v>0</v>
          </cell>
          <cell r="V972">
            <v>98778</v>
          </cell>
          <cell r="W972">
            <v>6748</v>
          </cell>
          <cell r="X972">
            <v>4055</v>
          </cell>
          <cell r="Y972">
            <v>1986</v>
          </cell>
          <cell r="Z972">
            <v>8.8446275946276007E-2</v>
          </cell>
          <cell r="AB972">
            <v>4960</v>
          </cell>
          <cell r="AF972">
            <v>7958</v>
          </cell>
          <cell r="AH972">
            <v>28400</v>
          </cell>
          <cell r="AL972">
            <v>1.0225252000000001E-2</v>
          </cell>
          <cell r="AM972">
            <v>0.2202134</v>
          </cell>
          <cell r="AN972">
            <v>1.1262596999999999E-2</v>
          </cell>
          <cell r="AO972">
            <v>5.1867221E-3</v>
          </cell>
          <cell r="AP972">
            <v>0.51903116999999999</v>
          </cell>
          <cell r="AQ972">
            <v>17.820067999999999</v>
          </cell>
          <cell r="AR972">
            <v>36.678199999999997</v>
          </cell>
          <cell r="AS972">
            <v>1.2110726999999999</v>
          </cell>
          <cell r="AT972">
            <v>5.5363321000000001</v>
          </cell>
          <cell r="AU972">
            <v>9.8615913000000006</v>
          </cell>
          <cell r="AV972">
            <v>0</v>
          </cell>
          <cell r="AW972">
            <v>28.373702999999999</v>
          </cell>
        </row>
        <row r="973">
          <cell r="A973">
            <v>3759</v>
          </cell>
          <cell r="B973" t="str">
            <v>J Sargeant Reynolds Community College</v>
          </cell>
          <cell r="C973">
            <v>3</v>
          </cell>
          <cell r="D973" t="str">
            <v>VA</v>
          </cell>
          <cell r="E973">
            <v>51</v>
          </cell>
          <cell r="F973">
            <v>2400</v>
          </cell>
          <cell r="G973" t="str">
            <v>Richmond</v>
          </cell>
          <cell r="H973">
            <v>51087</v>
          </cell>
          <cell r="I973" t="str">
            <v>Henrico</v>
          </cell>
          <cell r="J973">
            <v>23228</v>
          </cell>
          <cell r="K973">
            <v>9</v>
          </cell>
          <cell r="L973" t="str">
            <v>Two-year (public and private not-for-profit)</v>
          </cell>
          <cell r="M973">
            <v>1</v>
          </cell>
          <cell r="N973">
            <v>2</v>
          </cell>
          <cell r="O973">
            <v>1</v>
          </cell>
          <cell r="P973">
            <v>999</v>
          </cell>
          <cell r="Q973">
            <v>1595.2112999999999</v>
          </cell>
          <cell r="R973">
            <v>2528.9050000000002</v>
          </cell>
          <cell r="S973">
            <v>0</v>
          </cell>
          <cell r="T973">
            <v>0</v>
          </cell>
          <cell r="U973">
            <v>0</v>
          </cell>
          <cell r="V973">
            <v>12454</v>
          </cell>
          <cell r="W973">
            <v>10091</v>
          </cell>
          <cell r="X973">
            <v>4428</v>
          </cell>
          <cell r="Y973">
            <v>1245</v>
          </cell>
          <cell r="Z973">
            <v>0.13262032085561501</v>
          </cell>
          <cell r="AA973">
            <v>9.3155893536121706E-2</v>
          </cell>
          <cell r="AB973">
            <v>6622</v>
          </cell>
          <cell r="AC973">
            <v>48015.223076923001</v>
          </cell>
          <cell r="AF973">
            <v>6137</v>
          </cell>
          <cell r="AH973">
            <v>30800</v>
          </cell>
          <cell r="AJ973">
            <v>30897143</v>
          </cell>
          <cell r="AK973">
            <v>17236028</v>
          </cell>
          <cell r="AL973">
            <v>3.0224952999999999E-2</v>
          </cell>
          <cell r="AM973">
            <v>0.30264592000000001</v>
          </cell>
          <cell r="AN973">
            <v>1.1891785E-2</v>
          </cell>
          <cell r="AO973">
            <v>1.7143988999999998E-2</v>
          </cell>
          <cell r="AP973">
            <v>0</v>
          </cell>
          <cell r="AQ973">
            <v>22.786176999999999</v>
          </cell>
          <cell r="AR973">
            <v>47.192225999999998</v>
          </cell>
          <cell r="AS973">
            <v>6.2634987999999998</v>
          </cell>
          <cell r="AT973">
            <v>6.1555076</v>
          </cell>
          <cell r="AU973">
            <v>6.6954646000000002</v>
          </cell>
          <cell r="AV973">
            <v>9.7192220999999996</v>
          </cell>
          <cell r="AW973">
            <v>1.187905</v>
          </cell>
        </row>
        <row r="974">
          <cell r="A974">
            <v>5260</v>
          </cell>
          <cell r="B974" t="str">
            <v>J. F.  Drake State Community And Technical College</v>
          </cell>
          <cell r="C974">
            <v>3</v>
          </cell>
          <cell r="D974" t="str">
            <v>AL</v>
          </cell>
          <cell r="E974">
            <v>1</v>
          </cell>
          <cell r="F974">
            <v>6000</v>
          </cell>
          <cell r="G974" t="str">
            <v>Huntsville</v>
          </cell>
          <cell r="H974">
            <v>1089</v>
          </cell>
          <cell r="I974" t="str">
            <v>Madison</v>
          </cell>
          <cell r="J974">
            <v>35811</v>
          </cell>
          <cell r="K974">
            <v>9</v>
          </cell>
          <cell r="L974" t="str">
            <v>Two-year (public and private not-for-profit)</v>
          </cell>
          <cell r="M974">
            <v>1</v>
          </cell>
          <cell r="N974">
            <v>2</v>
          </cell>
          <cell r="O974">
            <v>1</v>
          </cell>
          <cell r="P974">
            <v>999</v>
          </cell>
          <cell r="Q974">
            <v>3460.491</v>
          </cell>
          <cell r="R974">
            <v>3506.0898000000002</v>
          </cell>
          <cell r="S974">
            <v>0</v>
          </cell>
          <cell r="T974">
            <v>1</v>
          </cell>
          <cell r="U974">
            <v>0</v>
          </cell>
          <cell r="V974">
            <v>1383</v>
          </cell>
          <cell r="W974">
            <v>543</v>
          </cell>
          <cell r="X974">
            <v>3384</v>
          </cell>
          <cell r="Y974">
            <v>1560</v>
          </cell>
          <cell r="Z974">
            <v>0.15350877192982401</v>
          </cell>
          <cell r="AA974">
            <v>0.27272727272727199</v>
          </cell>
          <cell r="AB974">
            <v>6947</v>
          </cell>
          <cell r="AC974">
            <v>43937.388888888803</v>
          </cell>
          <cell r="AF974">
            <v>7136</v>
          </cell>
          <cell r="AH974">
            <v>23500</v>
          </cell>
          <cell r="AJ974">
            <v>4634191</v>
          </cell>
          <cell r="AK974">
            <v>1875162</v>
          </cell>
          <cell r="AL974">
            <v>1.2891345E-2</v>
          </cell>
          <cell r="AM974">
            <v>0.46961324999999998</v>
          </cell>
          <cell r="AN974">
            <v>7.3664825999999999E-3</v>
          </cell>
          <cell r="AO974">
            <v>2.2099448000000001E-2</v>
          </cell>
          <cell r="AP974">
            <v>0</v>
          </cell>
          <cell r="AQ974">
            <v>12.440191</v>
          </cell>
          <cell r="AR974">
            <v>12.918659999999999</v>
          </cell>
          <cell r="AS974">
            <v>0</v>
          </cell>
          <cell r="AT974">
            <v>0</v>
          </cell>
          <cell r="AU974">
            <v>10.526316</v>
          </cell>
          <cell r="AV974">
            <v>0</v>
          </cell>
          <cell r="AW974">
            <v>64.114829999999998</v>
          </cell>
        </row>
        <row r="975">
          <cell r="A975">
            <v>2274</v>
          </cell>
          <cell r="B975" t="str">
            <v>Jackson College</v>
          </cell>
          <cell r="C975">
            <v>2</v>
          </cell>
          <cell r="D975" t="str">
            <v>MI</v>
          </cell>
          <cell r="E975">
            <v>26</v>
          </cell>
          <cell r="F975">
            <v>11500</v>
          </cell>
          <cell r="G975" t="str">
            <v>Jackson</v>
          </cell>
          <cell r="H975">
            <v>26075</v>
          </cell>
          <cell r="I975" t="str">
            <v>Jackson</v>
          </cell>
          <cell r="J975">
            <v>49201</v>
          </cell>
          <cell r="K975">
            <v>9</v>
          </cell>
          <cell r="L975" t="str">
            <v>Two-year (public and private not-for-profit)</v>
          </cell>
          <cell r="M975">
            <v>1</v>
          </cell>
          <cell r="N975">
            <v>2</v>
          </cell>
          <cell r="O975">
            <v>1</v>
          </cell>
          <cell r="P975">
            <v>999</v>
          </cell>
          <cell r="Q975">
            <v>2217.2725</v>
          </cell>
          <cell r="R975">
            <v>3630.4836</v>
          </cell>
          <cell r="S975">
            <v>0</v>
          </cell>
          <cell r="T975">
            <v>0</v>
          </cell>
          <cell r="U975">
            <v>0</v>
          </cell>
          <cell r="V975">
            <v>5665</v>
          </cell>
          <cell r="W975">
            <v>5069</v>
          </cell>
          <cell r="X975">
            <v>4704</v>
          </cell>
          <cell r="Z975">
            <v>0.13132209405501299</v>
          </cell>
          <cell r="AA975">
            <v>6.6532258064516098E-2</v>
          </cell>
          <cell r="AB975">
            <v>7170</v>
          </cell>
          <cell r="AC975">
            <v>51512.333333333299</v>
          </cell>
          <cell r="AF975">
            <v>5356</v>
          </cell>
          <cell r="AH975">
            <v>29100</v>
          </cell>
          <cell r="AI975">
            <v>239.90842000000001</v>
          </cell>
          <cell r="AJ975">
            <v>21949560</v>
          </cell>
          <cell r="AK975">
            <v>11997693</v>
          </cell>
          <cell r="AL975">
            <v>5.7210493999999999E-3</v>
          </cell>
          <cell r="AM975">
            <v>4.0047348000000003E-2</v>
          </cell>
          <cell r="AN975">
            <v>1.8938647999999999E-2</v>
          </cell>
          <cell r="AO975">
            <v>1.9727756E-4</v>
          </cell>
          <cell r="AP975">
            <v>1.7821781999999999</v>
          </cell>
          <cell r="AQ975">
            <v>12.079208</v>
          </cell>
          <cell r="AR975">
            <v>20.198018999999999</v>
          </cell>
          <cell r="AS975">
            <v>48.712871999999997</v>
          </cell>
          <cell r="AT975">
            <v>2.9702970999999998</v>
          </cell>
          <cell r="AU975">
            <v>10.495049</v>
          </cell>
          <cell r="AV975">
            <v>0</v>
          </cell>
          <cell r="AW975">
            <v>3.7623761</v>
          </cell>
        </row>
        <row r="976">
          <cell r="A976">
            <v>4937</v>
          </cell>
          <cell r="B976" t="str">
            <v>Jackson State Community College</v>
          </cell>
          <cell r="C976">
            <v>3</v>
          </cell>
          <cell r="D976" t="str">
            <v>TN</v>
          </cell>
          <cell r="E976">
            <v>47</v>
          </cell>
          <cell r="F976">
            <v>4901</v>
          </cell>
          <cell r="G976" t="str">
            <v>Jackson</v>
          </cell>
          <cell r="H976">
            <v>47113</v>
          </cell>
          <cell r="I976" t="str">
            <v>Madison</v>
          </cell>
          <cell r="J976">
            <v>38301</v>
          </cell>
          <cell r="K976">
            <v>9</v>
          </cell>
          <cell r="L976" t="str">
            <v>Two-year (public and private not-for-profit)</v>
          </cell>
          <cell r="M976">
            <v>1</v>
          </cell>
          <cell r="N976">
            <v>2</v>
          </cell>
          <cell r="O976">
            <v>1</v>
          </cell>
          <cell r="P976">
            <v>999</v>
          </cell>
          <cell r="Q976">
            <v>2188.1765</v>
          </cell>
          <cell r="R976">
            <v>3064.7878000000001</v>
          </cell>
          <cell r="S976">
            <v>0</v>
          </cell>
          <cell r="T976">
            <v>0</v>
          </cell>
          <cell r="U976">
            <v>0</v>
          </cell>
          <cell r="V976">
            <v>4587</v>
          </cell>
          <cell r="W976">
            <v>3726</v>
          </cell>
          <cell r="X976">
            <v>3804</v>
          </cell>
          <cell r="Y976">
            <v>1440</v>
          </cell>
          <cell r="Z976">
            <v>0.10029791459781499</v>
          </cell>
          <cell r="AA976">
            <v>0.14449917898193701</v>
          </cell>
          <cell r="AB976">
            <v>7055</v>
          </cell>
          <cell r="AC976">
            <v>38275.475728155303</v>
          </cell>
          <cell r="AF976">
            <v>8504</v>
          </cell>
          <cell r="AH976">
            <v>27200</v>
          </cell>
          <cell r="AJ976">
            <v>14230692</v>
          </cell>
          <cell r="AK976">
            <v>8783331</v>
          </cell>
          <cell r="AL976">
            <v>5.3676864999999997E-3</v>
          </cell>
          <cell r="AM976">
            <v>0.17820718999999999</v>
          </cell>
          <cell r="AN976">
            <v>9.1250668999999993E-3</v>
          </cell>
          <cell r="AO976">
            <v>2.6838432000000001E-4</v>
          </cell>
          <cell r="AP976">
            <v>1.2787724</v>
          </cell>
          <cell r="AQ976">
            <v>14.32225</v>
          </cell>
          <cell r="AR976">
            <v>31.457799999999999</v>
          </cell>
          <cell r="AS976">
            <v>42.966751000000002</v>
          </cell>
          <cell r="AT976">
            <v>0</v>
          </cell>
          <cell r="AU976">
            <v>9.9744244000000002</v>
          </cell>
          <cell r="AV976">
            <v>0</v>
          </cell>
          <cell r="AW976">
            <v>0</v>
          </cell>
        </row>
        <row r="977">
          <cell r="A977">
            <v>2410</v>
          </cell>
          <cell r="B977" t="str">
            <v>Jackson State University</v>
          </cell>
          <cell r="C977">
            <v>3</v>
          </cell>
          <cell r="D977" t="str">
            <v>MS</v>
          </cell>
          <cell r="E977">
            <v>28</v>
          </cell>
          <cell r="F977">
            <v>3003</v>
          </cell>
          <cell r="G977" t="str">
            <v>Jackson</v>
          </cell>
          <cell r="H977">
            <v>28049</v>
          </cell>
          <cell r="I977" t="str">
            <v>Hinds</v>
          </cell>
          <cell r="J977">
            <v>39217</v>
          </cell>
          <cell r="K977">
            <v>5</v>
          </cell>
          <cell r="L977" t="str">
            <v>Selective public</v>
          </cell>
          <cell r="M977">
            <v>1</v>
          </cell>
          <cell r="N977">
            <v>1</v>
          </cell>
          <cell r="O977">
            <v>1</v>
          </cell>
          <cell r="P977">
            <v>4</v>
          </cell>
          <cell r="Q977">
            <v>4685.7510000000002</v>
          </cell>
          <cell r="R977">
            <v>6188.3104999999996</v>
          </cell>
          <cell r="S977">
            <v>0</v>
          </cell>
          <cell r="T977">
            <v>1</v>
          </cell>
          <cell r="U977">
            <v>0</v>
          </cell>
          <cell r="V977">
            <v>6903</v>
          </cell>
          <cell r="W977">
            <v>6820</v>
          </cell>
          <cell r="X977">
            <v>6602</v>
          </cell>
          <cell r="Y977">
            <v>2808</v>
          </cell>
          <cell r="Z977">
            <v>0.38520130576713801</v>
          </cell>
          <cell r="AA977">
            <v>0.350993377483443</v>
          </cell>
          <cell r="AB977">
            <v>6761</v>
          </cell>
          <cell r="AC977">
            <v>46790.067055393498</v>
          </cell>
          <cell r="AD977">
            <v>925</v>
          </cell>
          <cell r="AF977">
            <v>12846</v>
          </cell>
          <cell r="AG977">
            <v>0.35360000000000003</v>
          </cell>
          <cell r="AH977">
            <v>29500</v>
          </cell>
          <cell r="AI977">
            <v>354.40438999999998</v>
          </cell>
          <cell r="AJ977">
            <v>49774353</v>
          </cell>
          <cell r="AK977">
            <v>33409816</v>
          </cell>
          <cell r="AL977">
            <v>1.8278194E-3</v>
          </cell>
          <cell r="AM977">
            <v>0.97861450999999999</v>
          </cell>
          <cell r="AN977">
            <v>9.1390969000000003E-4</v>
          </cell>
          <cell r="AO977">
            <v>7.1284957000000001E-3</v>
          </cell>
          <cell r="AP977">
            <v>6.6869297000000003</v>
          </cell>
          <cell r="AQ977">
            <v>20.820668999999999</v>
          </cell>
          <cell r="AR977">
            <v>1.3677812</v>
          </cell>
          <cell r="AS977">
            <v>0</v>
          </cell>
          <cell r="AT977">
            <v>15.805471000000001</v>
          </cell>
          <cell r="AU977">
            <v>25.835867</v>
          </cell>
          <cell r="AV977">
            <v>29.483281999999999</v>
          </cell>
          <cell r="AW977">
            <v>0</v>
          </cell>
        </row>
        <row r="978">
          <cell r="A978">
            <v>1020</v>
          </cell>
          <cell r="B978" t="str">
            <v>Jacksonville State University</v>
          </cell>
          <cell r="C978">
            <v>3</v>
          </cell>
          <cell r="D978" t="str">
            <v>AL</v>
          </cell>
          <cell r="E978">
            <v>1</v>
          </cell>
          <cell r="F978">
            <v>9600</v>
          </cell>
          <cell r="G978" t="str">
            <v>LaGrange</v>
          </cell>
          <cell r="H978">
            <v>1015</v>
          </cell>
          <cell r="I978" t="str">
            <v>Calhoun</v>
          </cell>
          <cell r="J978">
            <v>36265</v>
          </cell>
          <cell r="K978">
            <v>5</v>
          </cell>
          <cell r="L978" t="str">
            <v>Selective public</v>
          </cell>
          <cell r="M978">
            <v>1</v>
          </cell>
          <cell r="N978">
            <v>1</v>
          </cell>
          <cell r="O978">
            <v>1</v>
          </cell>
          <cell r="P978">
            <v>5</v>
          </cell>
          <cell r="Q978">
            <v>2959.8779</v>
          </cell>
          <cell r="R978">
            <v>5031.4956000000002</v>
          </cell>
          <cell r="S978">
            <v>0</v>
          </cell>
          <cell r="T978">
            <v>0</v>
          </cell>
          <cell r="U978">
            <v>0</v>
          </cell>
          <cell r="V978">
            <v>7588</v>
          </cell>
          <cell r="W978">
            <v>7844</v>
          </cell>
          <cell r="X978">
            <v>8790</v>
          </cell>
          <cell r="Y978">
            <v>2640</v>
          </cell>
          <cell r="Z978">
            <v>0.30830670926517501</v>
          </cell>
          <cell r="AA978">
            <v>0.36842105263157798</v>
          </cell>
          <cell r="AB978">
            <v>6857</v>
          </cell>
          <cell r="AC978">
            <v>48633.309433962197</v>
          </cell>
          <cell r="AD978">
            <v>980</v>
          </cell>
          <cell r="AF978">
            <v>14021</v>
          </cell>
          <cell r="AG978">
            <v>0.16739999999999999</v>
          </cell>
          <cell r="AH978">
            <v>35100</v>
          </cell>
          <cell r="AI978">
            <v>946.99920999999995</v>
          </cell>
          <cell r="AJ978">
            <v>44134097</v>
          </cell>
          <cell r="AK978">
            <v>25650504</v>
          </cell>
          <cell r="AL978">
            <v>8.6273300000000008E-3</v>
          </cell>
          <cell r="AM978">
            <v>0.18933908999999999</v>
          </cell>
          <cell r="AN978">
            <v>7.7029732000000002E-3</v>
          </cell>
          <cell r="AO978">
            <v>2.3725158E-2</v>
          </cell>
          <cell r="AP978">
            <v>5.8823533000000001</v>
          </cell>
          <cell r="AQ978">
            <v>16.522490999999999</v>
          </cell>
          <cell r="AR978">
            <v>7.0934258000000003</v>
          </cell>
          <cell r="AS978">
            <v>2.4221453999999998</v>
          </cell>
          <cell r="AT978">
            <v>15.224914</v>
          </cell>
          <cell r="AU978">
            <v>13.840831</v>
          </cell>
          <cell r="AV978">
            <v>39.013840000000002</v>
          </cell>
          <cell r="AW978">
            <v>0</v>
          </cell>
        </row>
        <row r="979">
          <cell r="A979">
            <v>1495</v>
          </cell>
          <cell r="B979" t="str">
            <v>Jacksonville University</v>
          </cell>
          <cell r="C979">
            <v>3</v>
          </cell>
          <cell r="D979" t="str">
            <v>FL</v>
          </cell>
          <cell r="E979">
            <v>12</v>
          </cell>
          <cell r="F979">
            <v>7600</v>
          </cell>
          <cell r="G979" t="str">
            <v>Jacksonville</v>
          </cell>
          <cell r="H979">
            <v>12031</v>
          </cell>
          <cell r="I979" t="str">
            <v>Duval</v>
          </cell>
          <cell r="J979">
            <v>32211</v>
          </cell>
          <cell r="K979">
            <v>6</v>
          </cell>
          <cell r="L979" t="str">
            <v>Selective private</v>
          </cell>
          <cell r="M979">
            <v>2</v>
          </cell>
          <cell r="N979">
            <v>1</v>
          </cell>
          <cell r="O979">
            <v>0</v>
          </cell>
          <cell r="P979">
            <v>4</v>
          </cell>
          <cell r="Q979">
            <v>9663.0478999999996</v>
          </cell>
          <cell r="R979">
            <v>6036.4931999999999</v>
          </cell>
          <cell r="S979">
            <v>0</v>
          </cell>
          <cell r="T979">
            <v>0</v>
          </cell>
          <cell r="U979">
            <v>0</v>
          </cell>
          <cell r="V979">
            <v>3425</v>
          </cell>
          <cell r="W979">
            <v>2049</v>
          </cell>
          <cell r="X979">
            <v>31370</v>
          </cell>
          <cell r="Y979">
            <v>15510</v>
          </cell>
          <cell r="Z979">
            <v>0.38209982788295999</v>
          </cell>
          <cell r="AA979">
            <v>0.43561643835616398</v>
          </cell>
          <cell r="AB979">
            <v>6923</v>
          </cell>
          <cell r="AC979">
            <v>48828.107142857101</v>
          </cell>
          <cell r="AE979">
            <v>1046.5</v>
          </cell>
          <cell r="AF979">
            <v>17657</v>
          </cell>
          <cell r="AG979">
            <v>0.52630001000000004</v>
          </cell>
          <cell r="AH979">
            <v>47700</v>
          </cell>
          <cell r="AJ979">
            <v>22606560</v>
          </cell>
          <cell r="AK979">
            <v>17437594</v>
          </cell>
          <cell r="AL979">
            <v>3.0319735E-2</v>
          </cell>
          <cell r="AM979">
            <v>0.1427784</v>
          </cell>
          <cell r="AN979">
            <v>4.5755236999999997E-2</v>
          </cell>
          <cell r="AO979">
            <v>4.0242555999999999E-2</v>
          </cell>
          <cell r="AP979">
            <v>11.704834</v>
          </cell>
          <cell r="AQ979">
            <v>29.007632999999998</v>
          </cell>
          <cell r="AR979">
            <v>9.4147587000000001</v>
          </cell>
          <cell r="AS979">
            <v>4.8346057</v>
          </cell>
          <cell r="AT979">
            <v>0</v>
          </cell>
          <cell r="AU979">
            <v>19.847328000000001</v>
          </cell>
          <cell r="AV979">
            <v>21.628498</v>
          </cell>
          <cell r="AW979">
            <v>3.562341</v>
          </cell>
        </row>
        <row r="980">
          <cell r="A980">
            <v>10027</v>
          </cell>
          <cell r="B980" t="str">
            <v>James A. Rhodes State College</v>
          </cell>
          <cell r="C980">
            <v>2</v>
          </cell>
          <cell r="D980" t="str">
            <v>OH</v>
          </cell>
          <cell r="E980">
            <v>39</v>
          </cell>
          <cell r="F980">
            <v>13400</v>
          </cell>
          <cell r="G980" t="str">
            <v>Lima</v>
          </cell>
          <cell r="H980">
            <v>39003</v>
          </cell>
          <cell r="I980" t="str">
            <v>Allen</v>
          </cell>
          <cell r="J980">
            <v>45804</v>
          </cell>
          <cell r="K980">
            <v>9</v>
          </cell>
          <cell r="L980" t="str">
            <v>Two-year (public and private not-for-profit)</v>
          </cell>
          <cell r="M980">
            <v>1</v>
          </cell>
          <cell r="N980">
            <v>2</v>
          </cell>
          <cell r="O980">
            <v>1</v>
          </cell>
          <cell r="P980">
            <v>999</v>
          </cell>
          <cell r="Q980">
            <v>2717.2478000000001</v>
          </cell>
          <cell r="R980">
            <v>3244.4821999999999</v>
          </cell>
          <cell r="S980">
            <v>0</v>
          </cell>
          <cell r="T980">
            <v>0</v>
          </cell>
          <cell r="U980">
            <v>0</v>
          </cell>
          <cell r="V980">
            <v>3599</v>
          </cell>
          <cell r="W980">
            <v>2521</v>
          </cell>
          <cell r="X980">
            <v>3845</v>
          </cell>
          <cell r="Y980">
            <v>2261</v>
          </cell>
          <cell r="Z980">
            <v>0.18859649122807001</v>
          </cell>
          <cell r="AA980">
            <v>0.28527607361963098</v>
          </cell>
          <cell r="AB980">
            <v>3694</v>
          </cell>
          <cell r="AC980">
            <v>42437.926470588201</v>
          </cell>
          <cell r="AF980">
            <v>9434</v>
          </cell>
          <cell r="AH980">
            <v>31200</v>
          </cell>
          <cell r="AJ980">
            <v>12219596</v>
          </cell>
          <cell r="AK980">
            <v>7440830</v>
          </cell>
          <cell r="AL980">
            <v>7.1400235999999999E-3</v>
          </cell>
          <cell r="AM980">
            <v>6.6243551999999997E-2</v>
          </cell>
          <cell r="AN980">
            <v>1.4676715E-2</v>
          </cell>
          <cell r="AO980">
            <v>3.9666798E-4</v>
          </cell>
          <cell r="AP980">
            <v>0</v>
          </cell>
          <cell r="AQ980">
            <v>37.675350000000002</v>
          </cell>
          <cell r="AR980">
            <v>33.466934000000002</v>
          </cell>
          <cell r="AS980">
            <v>0.20040079999999999</v>
          </cell>
          <cell r="AT980">
            <v>15.831663000000001</v>
          </cell>
          <cell r="AU980">
            <v>12.825651000000001</v>
          </cell>
          <cell r="AV980">
            <v>0</v>
          </cell>
          <cell r="AW980">
            <v>0</v>
          </cell>
        </row>
        <row r="981">
          <cell r="A981">
            <v>1060</v>
          </cell>
          <cell r="B981" t="str">
            <v>James H. Faulkner State Community College</v>
          </cell>
          <cell r="C981">
            <v>3</v>
          </cell>
          <cell r="D981" t="str">
            <v>AL</v>
          </cell>
          <cell r="E981">
            <v>1</v>
          </cell>
          <cell r="F981">
            <v>11001</v>
          </cell>
          <cell r="G981" t="str">
            <v>Mobile</v>
          </cell>
          <cell r="H981">
            <v>1003</v>
          </cell>
          <cell r="I981" t="str">
            <v>Baldwin</v>
          </cell>
          <cell r="J981">
            <v>36507</v>
          </cell>
          <cell r="K981">
            <v>9</v>
          </cell>
          <cell r="L981" t="str">
            <v>Two-year (public and private not-for-profit)</v>
          </cell>
          <cell r="M981">
            <v>1</v>
          </cell>
          <cell r="N981">
            <v>2</v>
          </cell>
          <cell r="O981">
            <v>1</v>
          </cell>
          <cell r="P981">
            <v>999</v>
          </cell>
          <cell r="Q981">
            <v>1950.1123</v>
          </cell>
          <cell r="R981">
            <v>2894.2145999999998</v>
          </cell>
          <cell r="S981">
            <v>0</v>
          </cell>
          <cell r="T981">
            <v>0</v>
          </cell>
          <cell r="U981">
            <v>0</v>
          </cell>
          <cell r="V981">
            <v>4362</v>
          </cell>
          <cell r="W981">
            <v>2775</v>
          </cell>
          <cell r="X981">
            <v>4260</v>
          </cell>
          <cell r="Y981">
            <v>1890</v>
          </cell>
          <cell r="Z981">
            <v>9.9712368168744001E-2</v>
          </cell>
          <cell r="AA981">
            <v>0.165266106442577</v>
          </cell>
          <cell r="AB981">
            <v>6116</v>
          </cell>
          <cell r="AC981">
            <v>43697.471698113201</v>
          </cell>
          <cell r="AF981">
            <v>6474</v>
          </cell>
          <cell r="AH981">
            <v>28900</v>
          </cell>
          <cell r="AJ981">
            <v>11220151</v>
          </cell>
          <cell r="AK981">
            <v>5723008</v>
          </cell>
          <cell r="AL981">
            <v>5.4054055E-3</v>
          </cell>
          <cell r="AM981">
            <v>0.11243243999999999</v>
          </cell>
          <cell r="AN981">
            <v>5.7657658999999998E-3</v>
          </cell>
          <cell r="AO981">
            <v>3.9639641E-3</v>
          </cell>
          <cell r="AP981">
            <v>3.6474164</v>
          </cell>
          <cell r="AQ981">
            <v>11.246200999999999</v>
          </cell>
          <cell r="AR981">
            <v>6.3829789000000003</v>
          </cell>
          <cell r="AS981">
            <v>65.653496000000004</v>
          </cell>
          <cell r="AT981">
            <v>4.2553191000000004</v>
          </cell>
          <cell r="AU981">
            <v>8.8145895000000003</v>
          </cell>
          <cell r="AV981">
            <v>0</v>
          </cell>
          <cell r="AW981">
            <v>0</v>
          </cell>
        </row>
        <row r="982">
          <cell r="A982">
            <v>3721</v>
          </cell>
          <cell r="B982" t="str">
            <v>James Madison University</v>
          </cell>
          <cell r="C982">
            <v>3</v>
          </cell>
          <cell r="D982" t="str">
            <v>VA</v>
          </cell>
          <cell r="E982">
            <v>51</v>
          </cell>
          <cell r="F982">
            <v>17200</v>
          </cell>
          <cell r="G982" t="str">
            <v>Harrisonburg</v>
          </cell>
          <cell r="H982">
            <v>51660</v>
          </cell>
          <cell r="I982" t="str">
            <v>Harrisonburg City</v>
          </cell>
          <cell r="J982">
            <v>22807</v>
          </cell>
          <cell r="K982">
            <v>5</v>
          </cell>
          <cell r="L982" t="str">
            <v>Selective public</v>
          </cell>
          <cell r="M982">
            <v>1</v>
          </cell>
          <cell r="N982">
            <v>1</v>
          </cell>
          <cell r="O982">
            <v>1</v>
          </cell>
          <cell r="P982">
            <v>3</v>
          </cell>
          <cell r="Q982">
            <v>4213.1581999999999</v>
          </cell>
          <cell r="R982">
            <v>7396.9888000000001</v>
          </cell>
          <cell r="S982">
            <v>0</v>
          </cell>
          <cell r="T982">
            <v>0</v>
          </cell>
          <cell r="U982">
            <v>0</v>
          </cell>
          <cell r="V982">
            <v>18431</v>
          </cell>
          <cell r="W982">
            <v>15326</v>
          </cell>
          <cell r="X982">
            <v>9662</v>
          </cell>
          <cell r="Y982">
            <v>4000</v>
          </cell>
          <cell r="Z982">
            <v>0.81495859213250499</v>
          </cell>
          <cell r="AA982">
            <v>0.78268876611418003</v>
          </cell>
          <cell r="AB982">
            <v>8016</v>
          </cell>
          <cell r="AC982">
            <v>56393.744514106504</v>
          </cell>
          <cell r="AD982">
            <v>1140</v>
          </cell>
          <cell r="AE982">
            <v>1170</v>
          </cell>
          <cell r="AF982">
            <v>10480</v>
          </cell>
          <cell r="AG982">
            <v>0.3644</v>
          </cell>
          <cell r="AH982">
            <v>53400</v>
          </cell>
          <cell r="AI982">
            <v>18.02486</v>
          </cell>
          <cell r="AJ982">
            <v>141490478</v>
          </cell>
          <cell r="AK982">
            <v>68099288</v>
          </cell>
          <cell r="AL982">
            <v>4.3067227999999999E-2</v>
          </cell>
          <cell r="AM982">
            <v>4.4537816000000001E-2</v>
          </cell>
          <cell r="AN982">
            <v>1.5756302999999999E-2</v>
          </cell>
          <cell r="AO982">
            <v>1.4285714E-2</v>
          </cell>
          <cell r="AP982">
            <v>13.692408</v>
          </cell>
          <cell r="AQ982">
            <v>21.576899000000001</v>
          </cell>
          <cell r="AR982">
            <v>8.2089548000000008</v>
          </cell>
          <cell r="AS982">
            <v>8.6307592</v>
          </cell>
          <cell r="AT982">
            <v>2.5957170000000001</v>
          </cell>
          <cell r="AU982">
            <v>14.438675999999999</v>
          </cell>
          <cell r="AV982">
            <v>30.856586</v>
          </cell>
          <cell r="AW982">
            <v>0</v>
          </cell>
        </row>
        <row r="983">
          <cell r="A983">
            <v>7687</v>
          </cell>
          <cell r="B983" t="str">
            <v>James Sprunt Community College</v>
          </cell>
          <cell r="C983">
            <v>3</v>
          </cell>
          <cell r="D983" t="str">
            <v>NC</v>
          </cell>
          <cell r="E983">
            <v>37</v>
          </cell>
          <cell r="F983">
            <v>1800</v>
          </cell>
          <cell r="G983" t="str">
            <v>Goldsboro</v>
          </cell>
          <cell r="H983">
            <v>37061</v>
          </cell>
          <cell r="I983" t="str">
            <v>Duplin</v>
          </cell>
          <cell r="J983">
            <v>28349</v>
          </cell>
          <cell r="K983">
            <v>9</v>
          </cell>
          <cell r="L983" t="str">
            <v>Two-year (public and private not-for-profit)</v>
          </cell>
          <cell r="M983">
            <v>1</v>
          </cell>
          <cell r="N983">
            <v>2</v>
          </cell>
          <cell r="O983">
            <v>1</v>
          </cell>
          <cell r="P983">
            <v>999</v>
          </cell>
          <cell r="Q983">
            <v>4287.0972000000002</v>
          </cell>
          <cell r="R983">
            <v>3159.8225000000002</v>
          </cell>
          <cell r="S983">
            <v>0</v>
          </cell>
          <cell r="T983">
            <v>0</v>
          </cell>
          <cell r="U983">
            <v>0</v>
          </cell>
          <cell r="V983">
            <v>1291</v>
          </cell>
          <cell r="W983">
            <v>1276</v>
          </cell>
          <cell r="X983">
            <v>2374</v>
          </cell>
          <cell r="Y983">
            <v>932</v>
          </cell>
          <cell r="Z983">
            <v>0.13636363636363599</v>
          </cell>
          <cell r="AA983">
            <v>0.47457627118644002</v>
          </cell>
          <cell r="AB983">
            <v>4840</v>
          </cell>
          <cell r="AC983">
            <v>30414.6</v>
          </cell>
          <cell r="AF983">
            <v>6361</v>
          </cell>
          <cell r="AH983">
            <v>23100</v>
          </cell>
          <cell r="AI983">
            <v>12.990596</v>
          </cell>
          <cell r="AJ983">
            <v>5133918</v>
          </cell>
          <cell r="AK983">
            <v>4597704</v>
          </cell>
          <cell r="AL983">
            <v>3.1347962000000001E-3</v>
          </cell>
          <cell r="AM983">
            <v>0.39655172999999999</v>
          </cell>
          <cell r="AN983">
            <v>1.4890281999999999E-2</v>
          </cell>
          <cell r="AO983">
            <v>4.7021941000000003E-3</v>
          </cell>
          <cell r="AP983">
            <v>3.283582</v>
          </cell>
          <cell r="AQ983">
            <v>33.134326999999999</v>
          </cell>
          <cell r="AR983">
            <v>16.716417</v>
          </cell>
          <cell r="AS983">
            <v>9.8507461999999997</v>
          </cell>
          <cell r="AT983">
            <v>4.7761192000000001</v>
          </cell>
          <cell r="AU983">
            <v>7.1641788000000002</v>
          </cell>
          <cell r="AV983">
            <v>0</v>
          </cell>
          <cell r="AW983">
            <v>25.074627</v>
          </cell>
        </row>
        <row r="984">
          <cell r="A984">
            <v>2990</v>
          </cell>
          <cell r="B984" t="str">
            <v>Jamestown College</v>
          </cell>
          <cell r="C984">
            <v>2</v>
          </cell>
          <cell r="D984" t="str">
            <v>ND</v>
          </cell>
          <cell r="E984">
            <v>38</v>
          </cell>
          <cell r="F984">
            <v>26803</v>
          </cell>
          <cell r="G984" t="str">
            <v>Jamestown</v>
          </cell>
          <cell r="H984">
            <v>38093</v>
          </cell>
          <cell r="I984" t="str">
            <v>Stutsman</v>
          </cell>
          <cell r="J984">
            <v>58405</v>
          </cell>
          <cell r="K984">
            <v>6</v>
          </cell>
          <cell r="L984" t="str">
            <v>Selective private</v>
          </cell>
          <cell r="M984">
            <v>2</v>
          </cell>
          <cell r="N984">
            <v>1</v>
          </cell>
          <cell r="O984">
            <v>0</v>
          </cell>
          <cell r="P984">
            <v>4</v>
          </cell>
          <cell r="Q984">
            <v>4572.2084999999997</v>
          </cell>
          <cell r="R984">
            <v>6269.7754000000004</v>
          </cell>
          <cell r="S984">
            <v>0</v>
          </cell>
          <cell r="T984">
            <v>0</v>
          </cell>
          <cell r="U984">
            <v>0</v>
          </cell>
          <cell r="V984">
            <v>955</v>
          </cell>
          <cell r="W984">
            <v>1161</v>
          </cell>
          <cell r="X984">
            <v>19170</v>
          </cell>
          <cell r="Y984">
            <v>7550</v>
          </cell>
          <cell r="Z984">
            <v>0.52272727272727204</v>
          </cell>
          <cell r="AA984">
            <v>0.46180555555555503</v>
          </cell>
          <cell r="AB984">
            <v>6234</v>
          </cell>
          <cell r="AC984">
            <v>39047.092592592497</v>
          </cell>
          <cell r="AD984">
            <v>1146.5</v>
          </cell>
          <cell r="AF984">
            <v>14018</v>
          </cell>
          <cell r="AG984">
            <v>0.43110000999999998</v>
          </cell>
          <cell r="AH984">
            <v>38600</v>
          </cell>
          <cell r="AJ984">
            <v>5483916</v>
          </cell>
          <cell r="AK984">
            <v>4758515</v>
          </cell>
          <cell r="AL984">
            <v>8.6132641999999999E-3</v>
          </cell>
          <cell r="AM984">
            <v>1.3781223E-2</v>
          </cell>
          <cell r="AN984">
            <v>1.2058569999999999E-2</v>
          </cell>
          <cell r="AO984">
            <v>3.7898361999999998E-2</v>
          </cell>
          <cell r="AP984">
            <v>8.2051286999999995</v>
          </cell>
          <cell r="AQ984">
            <v>20</v>
          </cell>
          <cell r="AR984">
            <v>12.820513</v>
          </cell>
          <cell r="AS984">
            <v>2.5641026</v>
          </cell>
          <cell r="AT984">
            <v>6.1538462999999997</v>
          </cell>
          <cell r="AU984">
            <v>10.256411</v>
          </cell>
          <cell r="AV984">
            <v>40</v>
          </cell>
          <cell r="AW984">
            <v>0</v>
          </cell>
        </row>
        <row r="985">
          <cell r="A985">
            <v>2869</v>
          </cell>
          <cell r="B985" t="str">
            <v>Jamestown Community College</v>
          </cell>
          <cell r="C985">
            <v>1</v>
          </cell>
          <cell r="D985" t="str">
            <v>NY</v>
          </cell>
          <cell r="E985">
            <v>36</v>
          </cell>
          <cell r="F985">
            <v>16500</v>
          </cell>
          <cell r="G985" t="str">
            <v>Erie</v>
          </cell>
          <cell r="H985">
            <v>36013</v>
          </cell>
          <cell r="I985" t="str">
            <v>Chautauqua</v>
          </cell>
          <cell r="J985">
            <v>14701</v>
          </cell>
          <cell r="K985">
            <v>9</v>
          </cell>
          <cell r="L985" t="str">
            <v>Two-year (public and private not-for-profit)</v>
          </cell>
          <cell r="M985">
            <v>1</v>
          </cell>
          <cell r="N985">
            <v>2</v>
          </cell>
          <cell r="O985">
            <v>1</v>
          </cell>
          <cell r="P985">
            <v>999</v>
          </cell>
          <cell r="Q985">
            <v>2463.8728000000001</v>
          </cell>
          <cell r="R985">
            <v>3289.1554999999998</v>
          </cell>
          <cell r="S985">
            <v>0</v>
          </cell>
          <cell r="T985">
            <v>0</v>
          </cell>
          <cell r="U985">
            <v>0</v>
          </cell>
          <cell r="V985">
            <v>5178</v>
          </cell>
          <cell r="W985">
            <v>4041</v>
          </cell>
          <cell r="X985">
            <v>5080</v>
          </cell>
          <cell r="Y985">
            <v>2800</v>
          </cell>
          <cell r="Z985">
            <v>0.33391455972101097</v>
          </cell>
          <cell r="AA985">
            <v>0.40024783147459703</v>
          </cell>
          <cell r="AB985">
            <v>6598</v>
          </cell>
          <cell r="AC985">
            <v>45642.162162162102</v>
          </cell>
          <cell r="AF985">
            <v>5354</v>
          </cell>
          <cell r="AH985">
            <v>29300</v>
          </cell>
          <cell r="AJ985">
            <v>16300085</v>
          </cell>
          <cell r="AK985">
            <v>10062737</v>
          </cell>
          <cell r="AL985">
            <v>6.1865873E-3</v>
          </cell>
          <cell r="AM985">
            <v>1.8064836000000001E-2</v>
          </cell>
          <cell r="AN985">
            <v>1.9054689E-2</v>
          </cell>
          <cell r="AO985">
            <v>3.2170253999999998E-3</v>
          </cell>
          <cell r="AP985">
            <v>0.69348127000000004</v>
          </cell>
          <cell r="AQ985">
            <v>17.891817</v>
          </cell>
          <cell r="AR985">
            <v>9.4313450000000003</v>
          </cell>
          <cell r="AS985">
            <v>52.427185000000001</v>
          </cell>
          <cell r="AT985">
            <v>11.373093000000001</v>
          </cell>
          <cell r="AU985">
            <v>6.9348124999999996</v>
          </cell>
          <cell r="AV985">
            <v>1.2482663000000001</v>
          </cell>
          <cell r="AW985">
            <v>0</v>
          </cell>
        </row>
        <row r="986">
          <cell r="A986">
            <v>3637</v>
          </cell>
          <cell r="B986" t="str">
            <v>Jarvis Christian College</v>
          </cell>
          <cell r="C986">
            <v>3</v>
          </cell>
          <cell r="D986" t="str">
            <v>TX</v>
          </cell>
          <cell r="E986">
            <v>48</v>
          </cell>
          <cell r="F986">
            <v>33300</v>
          </cell>
          <cell r="G986" t="str">
            <v>Tyler</v>
          </cell>
          <cell r="H986">
            <v>48499</v>
          </cell>
          <cell r="I986" t="str">
            <v>Wood</v>
          </cell>
          <cell r="J986">
            <v>75765</v>
          </cell>
          <cell r="K986">
            <v>6</v>
          </cell>
          <cell r="L986" t="str">
            <v>Selective private</v>
          </cell>
          <cell r="M986">
            <v>2</v>
          </cell>
          <cell r="N986">
            <v>1</v>
          </cell>
          <cell r="O986">
            <v>0</v>
          </cell>
          <cell r="P986">
            <v>5</v>
          </cell>
          <cell r="Q986">
            <v>876.02892999999995</v>
          </cell>
          <cell r="R986">
            <v>4795.3418000000001</v>
          </cell>
          <cell r="S986">
            <v>0</v>
          </cell>
          <cell r="T986">
            <v>1</v>
          </cell>
          <cell r="U986">
            <v>0</v>
          </cell>
          <cell r="V986">
            <v>633</v>
          </cell>
          <cell r="W986">
            <v>537</v>
          </cell>
          <cell r="X986">
            <v>11369</v>
          </cell>
          <cell r="Y986">
            <v>5550</v>
          </cell>
          <cell r="Z986">
            <v>9.0225563909774403E-2</v>
          </cell>
          <cell r="AA986">
            <v>7.5949367088607597E-2</v>
          </cell>
          <cell r="AB986">
            <v>5192</v>
          </cell>
          <cell r="AC986">
            <v>32346.911764705801</v>
          </cell>
          <cell r="AF986">
            <v>14847</v>
          </cell>
          <cell r="AH986">
            <v>25800</v>
          </cell>
          <cell r="AJ986">
            <v>2263590</v>
          </cell>
          <cell r="AK986">
            <v>154151.46875</v>
          </cell>
          <cell r="AL986">
            <v>0</v>
          </cell>
          <cell r="AM986">
            <v>0.94413406</v>
          </cell>
          <cell r="AN986">
            <v>1.6759777E-2</v>
          </cell>
          <cell r="AO986">
            <v>0</v>
          </cell>
          <cell r="AP986">
            <v>3.8095238</v>
          </cell>
          <cell r="AQ986">
            <v>17.142856999999999</v>
          </cell>
          <cell r="AR986">
            <v>0</v>
          </cell>
          <cell r="AS986">
            <v>17.142856999999999</v>
          </cell>
          <cell r="AT986">
            <v>4.7619046999999997</v>
          </cell>
          <cell r="AU986">
            <v>20.952380999999999</v>
          </cell>
          <cell r="AV986">
            <v>36.190474999999999</v>
          </cell>
          <cell r="AW986">
            <v>0</v>
          </cell>
        </row>
        <row r="987">
          <cell r="A987">
            <v>26161</v>
          </cell>
          <cell r="B987" t="str">
            <v>Jean Madeline Aveda Institute</v>
          </cell>
          <cell r="C987">
            <v>1</v>
          </cell>
          <cell r="D987" t="str">
            <v>PA</v>
          </cell>
          <cell r="E987">
            <v>42</v>
          </cell>
          <cell r="F987">
            <v>19700</v>
          </cell>
          <cell r="G987" t="str">
            <v>Philadelphia</v>
          </cell>
          <cell r="H987">
            <v>42101</v>
          </cell>
          <cell r="I987" t="str">
            <v>Philadelphia</v>
          </cell>
          <cell r="J987">
            <v>19147</v>
          </cell>
          <cell r="K987">
            <v>12</v>
          </cell>
          <cell r="L987" t="str">
            <v>Less than two-year schools of any type</v>
          </cell>
          <cell r="M987">
            <v>3</v>
          </cell>
          <cell r="N987">
            <v>3</v>
          </cell>
          <cell r="O987">
            <v>0</v>
          </cell>
          <cell r="P987">
            <v>999</v>
          </cell>
          <cell r="Q987">
            <v>2467.0322000000001</v>
          </cell>
          <cell r="R987">
            <v>2256.4277000000002</v>
          </cell>
          <cell r="S987">
            <v>0</v>
          </cell>
          <cell r="T987">
            <v>0</v>
          </cell>
          <cell r="U987">
            <v>0</v>
          </cell>
          <cell r="V987">
            <v>278</v>
          </cell>
          <cell r="W987">
            <v>169</v>
          </cell>
          <cell r="AF987">
            <v>11849</v>
          </cell>
          <cell r="AH987">
            <v>27700</v>
          </cell>
          <cell r="AJ987">
            <v>1355178</v>
          </cell>
          <cell r="AK987">
            <v>295859</v>
          </cell>
          <cell r="AL987">
            <v>2.3668639000000002E-2</v>
          </cell>
          <cell r="AM987">
            <v>7.6923080000000005E-2</v>
          </cell>
          <cell r="AN987">
            <v>1.1834320000000001E-2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100</v>
          </cell>
        </row>
        <row r="988">
          <cell r="A988">
            <v>2468</v>
          </cell>
          <cell r="B988" t="str">
            <v>Jefferson College</v>
          </cell>
          <cell r="C988">
            <v>2</v>
          </cell>
          <cell r="D988" t="str">
            <v>MO</v>
          </cell>
          <cell r="E988">
            <v>29</v>
          </cell>
          <cell r="F988">
            <v>24701</v>
          </cell>
          <cell r="G988" t="str">
            <v>St. Louis</v>
          </cell>
          <cell r="H988">
            <v>29099</v>
          </cell>
          <cell r="I988" t="str">
            <v>Jefferson</v>
          </cell>
          <cell r="J988">
            <v>63050</v>
          </cell>
          <cell r="K988">
            <v>9</v>
          </cell>
          <cell r="L988" t="str">
            <v>Two-year (public and private not-for-profit)</v>
          </cell>
          <cell r="M988">
            <v>1</v>
          </cell>
          <cell r="N988">
            <v>2</v>
          </cell>
          <cell r="O988">
            <v>1</v>
          </cell>
          <cell r="P988">
            <v>999</v>
          </cell>
          <cell r="Q988">
            <v>2445.3009999999999</v>
          </cell>
          <cell r="R988">
            <v>2839.6491999999998</v>
          </cell>
          <cell r="S988">
            <v>0</v>
          </cell>
          <cell r="T988">
            <v>0</v>
          </cell>
          <cell r="U988">
            <v>0</v>
          </cell>
          <cell r="V988">
            <v>5194</v>
          </cell>
          <cell r="W988">
            <v>3876</v>
          </cell>
          <cell r="X988">
            <v>3504</v>
          </cell>
          <cell r="Y988">
            <v>1920</v>
          </cell>
          <cell r="Z988">
            <v>0.24135090609555099</v>
          </cell>
          <cell r="AA988">
            <v>0.30038510911424898</v>
          </cell>
          <cell r="AB988">
            <v>6013</v>
          </cell>
          <cell r="AC988">
            <v>42750.711111111101</v>
          </cell>
          <cell r="AF988">
            <v>5428</v>
          </cell>
          <cell r="AH988">
            <v>28900</v>
          </cell>
          <cell r="AI988">
            <v>172.94582</v>
          </cell>
          <cell r="AJ988">
            <v>15252544</v>
          </cell>
          <cell r="AK988">
            <v>10045572</v>
          </cell>
          <cell r="AL988">
            <v>2.3219814E-3</v>
          </cell>
          <cell r="AM988">
            <v>9.5459232000000005E-3</v>
          </cell>
          <cell r="AN988">
            <v>5.6759547000000002E-3</v>
          </cell>
          <cell r="AO988">
            <v>4.9019609999999998E-3</v>
          </cell>
          <cell r="AP988">
            <v>0</v>
          </cell>
          <cell r="AQ988">
            <v>14.181286999999999</v>
          </cell>
          <cell r="AR988">
            <v>22.222221000000001</v>
          </cell>
          <cell r="AS988">
            <v>33.333331999999999</v>
          </cell>
          <cell r="AT988">
            <v>15.058479</v>
          </cell>
          <cell r="AU988">
            <v>3.9473684000000002</v>
          </cell>
          <cell r="AV988">
            <v>0</v>
          </cell>
          <cell r="AW988">
            <v>11.25731</v>
          </cell>
        </row>
        <row r="989">
          <cell r="A989">
            <v>6961</v>
          </cell>
          <cell r="B989" t="str">
            <v>Jefferson Community And Technical College</v>
          </cell>
          <cell r="C989">
            <v>3</v>
          </cell>
          <cell r="D989" t="str">
            <v>KY</v>
          </cell>
          <cell r="E989">
            <v>21</v>
          </cell>
          <cell r="F989">
            <v>13101</v>
          </cell>
          <cell r="G989" t="str">
            <v>Louisville</v>
          </cell>
          <cell r="H989">
            <v>21111</v>
          </cell>
          <cell r="I989" t="str">
            <v>Jefferson</v>
          </cell>
          <cell r="J989">
            <v>40202</v>
          </cell>
          <cell r="K989">
            <v>9</v>
          </cell>
          <cell r="L989" t="str">
            <v>Two-year (public and private not-for-profit)</v>
          </cell>
          <cell r="M989">
            <v>1</v>
          </cell>
          <cell r="N989">
            <v>2</v>
          </cell>
          <cell r="O989">
            <v>1</v>
          </cell>
          <cell r="P989">
            <v>999</v>
          </cell>
          <cell r="R989">
            <v>2396.9775</v>
          </cell>
          <cell r="S989">
            <v>0</v>
          </cell>
          <cell r="T989">
            <v>0</v>
          </cell>
          <cell r="U989">
            <v>0</v>
          </cell>
          <cell r="V989">
            <v>13498</v>
          </cell>
          <cell r="W989">
            <v>9520</v>
          </cell>
          <cell r="X989">
            <v>3704</v>
          </cell>
          <cell r="Y989">
            <v>1280</v>
          </cell>
          <cell r="Z989">
            <v>0.23043266893534201</v>
          </cell>
          <cell r="AA989">
            <v>0.246479654063643</v>
          </cell>
          <cell r="AB989">
            <v>5388</v>
          </cell>
          <cell r="AC989">
            <v>41897.099438652702</v>
          </cell>
          <cell r="AF989">
            <v>5891</v>
          </cell>
          <cell r="AH989">
            <v>26200</v>
          </cell>
          <cell r="AI989">
            <v>1652.5274999999999</v>
          </cell>
          <cell r="AJ989">
            <v>250717314</v>
          </cell>
          <cell r="AK989">
            <v>147813106</v>
          </cell>
          <cell r="AL989">
            <v>2.132353E-2</v>
          </cell>
          <cell r="AM989">
            <v>0.19012604999999999</v>
          </cell>
          <cell r="AN989">
            <v>1.6176471000000001E-2</v>
          </cell>
          <cell r="AO989">
            <v>0</v>
          </cell>
          <cell r="AP989">
            <v>1.3752456</v>
          </cell>
          <cell r="AQ989">
            <v>18.467583000000001</v>
          </cell>
          <cell r="AR989">
            <v>28.094303</v>
          </cell>
          <cell r="AS989">
            <v>34.774067000000002</v>
          </cell>
          <cell r="AT989">
            <v>5.1080550999999996</v>
          </cell>
          <cell r="AU989">
            <v>10.805501</v>
          </cell>
          <cell r="AV989">
            <v>0</v>
          </cell>
          <cell r="AW989">
            <v>1.3752456</v>
          </cell>
        </row>
        <row r="990">
          <cell r="A990">
            <v>2870</v>
          </cell>
          <cell r="B990" t="str">
            <v>Jefferson Community College</v>
          </cell>
          <cell r="C990">
            <v>1</v>
          </cell>
          <cell r="D990" t="str">
            <v>NY</v>
          </cell>
          <cell r="E990">
            <v>36</v>
          </cell>
          <cell r="F990">
            <v>18300</v>
          </cell>
          <cell r="G990" t="str">
            <v>Watertown</v>
          </cell>
          <cell r="H990">
            <v>36045</v>
          </cell>
          <cell r="I990" t="str">
            <v>Jefferson</v>
          </cell>
          <cell r="J990">
            <v>13601</v>
          </cell>
          <cell r="K990">
            <v>9</v>
          </cell>
          <cell r="L990" t="str">
            <v>Two-year (public and private not-for-profit)</v>
          </cell>
          <cell r="M990">
            <v>1</v>
          </cell>
          <cell r="N990">
            <v>2</v>
          </cell>
          <cell r="O990">
            <v>1</v>
          </cell>
          <cell r="P990">
            <v>999</v>
          </cell>
          <cell r="Q990">
            <v>1888.6990000000001</v>
          </cell>
          <cell r="R990">
            <v>3442.4533999999999</v>
          </cell>
          <cell r="S990">
            <v>0</v>
          </cell>
          <cell r="T990">
            <v>0</v>
          </cell>
          <cell r="U990">
            <v>0</v>
          </cell>
          <cell r="V990">
            <v>3931</v>
          </cell>
          <cell r="W990">
            <v>3652</v>
          </cell>
          <cell r="X990">
            <v>4547</v>
          </cell>
          <cell r="Y990">
            <v>2558</v>
          </cell>
          <cell r="Z990">
            <v>0.24611398963730499</v>
          </cell>
          <cell r="AA990">
            <v>0.36832412523020203</v>
          </cell>
          <cell r="AB990">
            <v>5956</v>
          </cell>
          <cell r="AC990">
            <v>48625.972972972901</v>
          </cell>
          <cell r="AF990">
            <v>3894</v>
          </cell>
          <cell r="AH990">
            <v>30100</v>
          </cell>
          <cell r="AI990">
            <v>393.02274</v>
          </cell>
          <cell r="AJ990">
            <v>12650814</v>
          </cell>
          <cell r="AK990">
            <v>6204843</v>
          </cell>
          <cell r="AL990">
            <v>1.8346112000000001E-2</v>
          </cell>
          <cell r="AM990">
            <v>6.5991237999999994E-2</v>
          </cell>
          <cell r="AN990">
            <v>3.9704270999999999E-2</v>
          </cell>
          <cell r="AO990">
            <v>4.1073383999999996E-3</v>
          </cell>
          <cell r="AP990">
            <v>0</v>
          </cell>
          <cell r="AQ990">
            <v>24.390243999999999</v>
          </cell>
          <cell r="AR990">
            <v>5.4006968000000004</v>
          </cell>
          <cell r="AS990">
            <v>50.522647999999997</v>
          </cell>
          <cell r="AT990">
            <v>14.111497999999999</v>
          </cell>
          <cell r="AU990">
            <v>5.5749129999999996</v>
          </cell>
          <cell r="AV990">
            <v>0</v>
          </cell>
          <cell r="AW990">
            <v>0</v>
          </cell>
        </row>
        <row r="991">
          <cell r="A991">
            <v>1021</v>
          </cell>
          <cell r="B991" t="str">
            <v>Jefferson Davis Community College</v>
          </cell>
          <cell r="C991">
            <v>3</v>
          </cell>
          <cell r="D991" t="str">
            <v>AL</v>
          </cell>
          <cell r="E991">
            <v>1</v>
          </cell>
          <cell r="F991">
            <v>11002</v>
          </cell>
          <cell r="G991" t="str">
            <v>Atmore</v>
          </cell>
          <cell r="H991">
            <v>1053</v>
          </cell>
          <cell r="I991" t="str">
            <v>Escambia</v>
          </cell>
          <cell r="J991">
            <v>36426</v>
          </cell>
          <cell r="K991">
            <v>9</v>
          </cell>
          <cell r="L991" t="str">
            <v>Two-year (public and private not-for-profit)</v>
          </cell>
          <cell r="M991">
            <v>1</v>
          </cell>
          <cell r="N991">
            <v>2</v>
          </cell>
          <cell r="O991">
            <v>1</v>
          </cell>
          <cell r="P991">
            <v>999</v>
          </cell>
          <cell r="Q991">
            <v>3434.7006999999999</v>
          </cell>
          <cell r="R991">
            <v>4197.1469999999999</v>
          </cell>
          <cell r="S991">
            <v>0</v>
          </cell>
          <cell r="T991">
            <v>0</v>
          </cell>
          <cell r="U991">
            <v>0</v>
          </cell>
          <cell r="V991">
            <v>1091</v>
          </cell>
          <cell r="W991">
            <v>1129</v>
          </cell>
          <cell r="X991">
            <v>3968</v>
          </cell>
          <cell r="Y991">
            <v>1800</v>
          </cell>
          <cell r="Z991">
            <v>0.29545454545454503</v>
          </cell>
          <cell r="AA991">
            <v>0.186588921282798</v>
          </cell>
          <cell r="AB991">
            <v>5636</v>
          </cell>
          <cell r="AC991">
            <v>44418.139534883703</v>
          </cell>
          <cell r="AF991">
            <v>3648</v>
          </cell>
          <cell r="AH991">
            <v>27200</v>
          </cell>
          <cell r="AI991">
            <v>259.05669999999998</v>
          </cell>
          <cell r="AJ991">
            <v>4772237</v>
          </cell>
          <cell r="AK991">
            <v>3942515</v>
          </cell>
          <cell r="AL991">
            <v>5.3144376999999998E-3</v>
          </cell>
          <cell r="AM991">
            <v>0.33569529999999997</v>
          </cell>
          <cell r="AN991">
            <v>1.0628874999999999E-2</v>
          </cell>
          <cell r="AO991">
            <v>8.8573956999999997E-4</v>
          </cell>
          <cell r="AP991">
            <v>0</v>
          </cell>
          <cell r="AQ991">
            <v>8.9622641000000005</v>
          </cell>
          <cell r="AR991">
            <v>26.886793000000001</v>
          </cell>
          <cell r="AS991">
            <v>30.660378000000001</v>
          </cell>
          <cell r="AT991">
            <v>0</v>
          </cell>
          <cell r="AU991">
            <v>2.3584904999999998</v>
          </cell>
          <cell r="AV991">
            <v>0</v>
          </cell>
          <cell r="AW991">
            <v>31.132073999999999</v>
          </cell>
        </row>
        <row r="992">
          <cell r="A992">
            <v>1022</v>
          </cell>
          <cell r="B992" t="str">
            <v>Jefferson State Community College</v>
          </cell>
          <cell r="C992">
            <v>3</v>
          </cell>
          <cell r="D992" t="str">
            <v>AL</v>
          </cell>
          <cell r="E992">
            <v>1</v>
          </cell>
          <cell r="F992">
            <v>10700</v>
          </cell>
          <cell r="G992" t="str">
            <v>Birmingham</v>
          </cell>
          <cell r="H992">
            <v>1073</v>
          </cell>
          <cell r="I992" t="str">
            <v>Jefferson</v>
          </cell>
          <cell r="J992">
            <v>35215</v>
          </cell>
          <cell r="K992">
            <v>9</v>
          </cell>
          <cell r="L992" t="str">
            <v>Two-year (public and private not-for-profit)</v>
          </cell>
          <cell r="M992">
            <v>1</v>
          </cell>
          <cell r="N992">
            <v>2</v>
          </cell>
          <cell r="O992">
            <v>1</v>
          </cell>
          <cell r="P992">
            <v>999</v>
          </cell>
          <cell r="Q992">
            <v>1756.8768</v>
          </cell>
          <cell r="R992">
            <v>2590.3690999999999</v>
          </cell>
          <cell r="S992">
            <v>0</v>
          </cell>
          <cell r="T992">
            <v>0</v>
          </cell>
          <cell r="U992">
            <v>0</v>
          </cell>
          <cell r="V992">
            <v>8542</v>
          </cell>
          <cell r="W992">
            <v>5652</v>
          </cell>
          <cell r="X992">
            <v>4320</v>
          </cell>
          <cell r="Y992">
            <v>1800</v>
          </cell>
          <cell r="Z992">
            <v>6.5334358186010799E-2</v>
          </cell>
          <cell r="AA992">
            <v>6.6176470588235295E-2</v>
          </cell>
          <cell r="AB992">
            <v>6079</v>
          </cell>
          <cell r="AC992">
            <v>42643.767676767602</v>
          </cell>
          <cell r="AF992">
            <v>7793</v>
          </cell>
          <cell r="AH992">
            <v>30300</v>
          </cell>
          <cell r="AI992">
            <v>219.73495</v>
          </cell>
          <cell r="AJ992">
            <v>22513899</v>
          </cell>
          <cell r="AK992">
            <v>9543780</v>
          </cell>
          <cell r="AL992">
            <v>1.0969568000000001E-2</v>
          </cell>
          <cell r="AM992">
            <v>0.18082094000000001</v>
          </cell>
          <cell r="AN992">
            <v>5.6617124999999999E-3</v>
          </cell>
          <cell r="AO992">
            <v>3.8570419000000002E-2</v>
          </cell>
          <cell r="AP992">
            <v>0</v>
          </cell>
          <cell r="AQ992">
            <v>26.273458000000002</v>
          </cell>
          <cell r="AR992">
            <v>35.924934</v>
          </cell>
          <cell r="AS992">
            <v>12.332439000000001</v>
          </cell>
          <cell r="AT992">
            <v>4.0214477000000004</v>
          </cell>
          <cell r="AU992">
            <v>15.549598</v>
          </cell>
          <cell r="AV992">
            <v>0</v>
          </cell>
          <cell r="AW992">
            <v>5.8981233</v>
          </cell>
        </row>
        <row r="993">
          <cell r="A993">
            <v>8076</v>
          </cell>
          <cell r="B993" t="str">
            <v>John A. Logan College</v>
          </cell>
          <cell r="C993">
            <v>2</v>
          </cell>
          <cell r="D993" t="str">
            <v>IL</v>
          </cell>
          <cell r="E993">
            <v>17</v>
          </cell>
          <cell r="F993">
            <v>25601</v>
          </cell>
          <cell r="G993" t="str">
            <v>Carbondale</v>
          </cell>
          <cell r="H993">
            <v>17199</v>
          </cell>
          <cell r="I993" t="str">
            <v>Williamson</v>
          </cell>
          <cell r="J993">
            <v>62918</v>
          </cell>
          <cell r="K993">
            <v>9</v>
          </cell>
          <cell r="L993" t="str">
            <v>Two-year (public and private not-for-profit)</v>
          </cell>
          <cell r="M993">
            <v>1</v>
          </cell>
          <cell r="N993">
            <v>2</v>
          </cell>
          <cell r="O993">
            <v>1</v>
          </cell>
          <cell r="P993">
            <v>999</v>
          </cell>
          <cell r="Q993">
            <v>1554.6658</v>
          </cell>
          <cell r="R993">
            <v>1914.5087000000001</v>
          </cell>
          <cell r="S993">
            <v>0</v>
          </cell>
          <cell r="T993">
            <v>0</v>
          </cell>
          <cell r="U993">
            <v>0</v>
          </cell>
          <cell r="V993">
            <v>7150</v>
          </cell>
          <cell r="W993">
            <v>7675</v>
          </cell>
          <cell r="X993">
            <v>8077</v>
          </cell>
          <cell r="Y993">
            <v>4257</v>
          </cell>
          <cell r="Z993">
            <v>0.25624999999999998</v>
          </cell>
          <cell r="AA993">
            <v>0.210401891252955</v>
          </cell>
          <cell r="AB993">
            <v>6715</v>
          </cell>
          <cell r="AC993">
            <v>51605.009615384603</v>
          </cell>
          <cell r="AF993">
            <v>4590</v>
          </cell>
          <cell r="AH993">
            <v>25400</v>
          </cell>
          <cell r="AI993">
            <v>279.80783000000002</v>
          </cell>
          <cell r="AJ993">
            <v>14769734</v>
          </cell>
          <cell r="AK993">
            <v>9933741</v>
          </cell>
          <cell r="AL993">
            <v>1.1205211E-2</v>
          </cell>
          <cell r="AM993">
            <v>7.4527687999999995E-2</v>
          </cell>
          <cell r="AN993">
            <v>1.1465797999999999E-2</v>
          </cell>
          <cell r="AO993">
            <v>0</v>
          </cell>
          <cell r="AP993">
            <v>0</v>
          </cell>
          <cell r="AQ993">
            <v>16.449511999999999</v>
          </cell>
          <cell r="AR993">
            <v>22.312704</v>
          </cell>
          <cell r="AS993">
            <v>46.254074000000003</v>
          </cell>
          <cell r="AT993">
            <v>5.0488600999999997</v>
          </cell>
          <cell r="AU993">
            <v>2.6058631000000001</v>
          </cell>
          <cell r="AV993">
            <v>0</v>
          </cell>
          <cell r="AW993">
            <v>7.3289904999999997</v>
          </cell>
        </row>
        <row r="994">
          <cell r="A994">
            <v>1100</v>
          </cell>
          <cell r="B994" t="str">
            <v>John Brown University</v>
          </cell>
          <cell r="C994">
            <v>3</v>
          </cell>
          <cell r="D994" t="str">
            <v>AR</v>
          </cell>
          <cell r="E994">
            <v>5</v>
          </cell>
          <cell r="F994">
            <v>30300</v>
          </cell>
          <cell r="G994" t="str">
            <v>Fayetteville</v>
          </cell>
          <cell r="H994">
            <v>5007</v>
          </cell>
          <cell r="I994" t="str">
            <v>Benton</v>
          </cell>
          <cell r="J994">
            <v>72761</v>
          </cell>
          <cell r="K994">
            <v>6</v>
          </cell>
          <cell r="L994" t="str">
            <v>Selective private</v>
          </cell>
          <cell r="M994">
            <v>2</v>
          </cell>
          <cell r="N994">
            <v>1</v>
          </cell>
          <cell r="O994">
            <v>0</v>
          </cell>
          <cell r="P994">
            <v>3</v>
          </cell>
          <cell r="Q994">
            <v>4546.9038</v>
          </cell>
          <cell r="R994">
            <v>5394.8353999999999</v>
          </cell>
          <cell r="S994">
            <v>0</v>
          </cell>
          <cell r="T994">
            <v>0</v>
          </cell>
          <cell r="U994">
            <v>0</v>
          </cell>
          <cell r="V994">
            <v>2080</v>
          </cell>
          <cell r="W994">
            <v>1536</v>
          </cell>
          <cell r="X994">
            <v>23588</v>
          </cell>
          <cell r="Y994">
            <v>11492</v>
          </cell>
          <cell r="Z994">
            <v>0.65373961218836496</v>
          </cell>
          <cell r="AA994">
            <v>0.55639097744360899</v>
          </cell>
          <cell r="AB994">
            <v>6425</v>
          </cell>
          <cell r="AC994">
            <v>44604.266666666597</v>
          </cell>
          <cell r="AE994">
            <v>1150</v>
          </cell>
          <cell r="AF994">
            <v>13333</v>
          </cell>
          <cell r="AG994">
            <v>0.30180001000000001</v>
          </cell>
          <cell r="AH994">
            <v>46200</v>
          </cell>
          <cell r="AJ994">
            <v>13176147</v>
          </cell>
          <cell r="AK994">
            <v>6903791.5</v>
          </cell>
          <cell r="AL994">
            <v>7.8347577000000002E-3</v>
          </cell>
          <cell r="AM994">
            <v>1.9230770000000001E-2</v>
          </cell>
          <cell r="AN994">
            <v>2.1367522E-2</v>
          </cell>
          <cell r="AO994">
            <v>8.8319086000000005E-2</v>
          </cell>
          <cell r="AP994">
            <v>5.3030299999999997</v>
          </cell>
          <cell r="AQ994">
            <v>56.060608000000002</v>
          </cell>
          <cell r="AR994">
            <v>0</v>
          </cell>
          <cell r="AS994">
            <v>3.7878788000000001</v>
          </cell>
          <cell r="AT994">
            <v>4.7979798000000002</v>
          </cell>
          <cell r="AU994">
            <v>7.3232321999999996</v>
          </cell>
          <cell r="AV994">
            <v>19.444445000000002</v>
          </cell>
          <cell r="AW994">
            <v>3.2828282999999998</v>
          </cell>
        </row>
        <row r="995">
          <cell r="A995">
            <v>3050</v>
          </cell>
          <cell r="B995" t="str">
            <v>John Carroll University</v>
          </cell>
          <cell r="C995">
            <v>2</v>
          </cell>
          <cell r="D995" t="str">
            <v>OH</v>
          </cell>
          <cell r="E995">
            <v>39</v>
          </cell>
          <cell r="F995">
            <v>15200</v>
          </cell>
          <cell r="G995" t="str">
            <v>Cleveland</v>
          </cell>
          <cell r="H995">
            <v>39035</v>
          </cell>
          <cell r="I995" t="str">
            <v>Cuyahoga</v>
          </cell>
          <cell r="J995">
            <v>44118</v>
          </cell>
          <cell r="K995">
            <v>6</v>
          </cell>
          <cell r="L995" t="str">
            <v>Selective private</v>
          </cell>
          <cell r="M995">
            <v>2</v>
          </cell>
          <cell r="N995">
            <v>1</v>
          </cell>
          <cell r="O995">
            <v>0</v>
          </cell>
          <cell r="P995">
            <v>4</v>
          </cell>
          <cell r="Q995">
            <v>5496.0703000000003</v>
          </cell>
          <cell r="R995">
            <v>8068.1801999999998</v>
          </cell>
          <cell r="S995">
            <v>0</v>
          </cell>
          <cell r="T995">
            <v>0</v>
          </cell>
          <cell r="U995">
            <v>0</v>
          </cell>
          <cell r="V995">
            <v>3040</v>
          </cell>
          <cell r="W995">
            <v>4384</v>
          </cell>
          <cell r="X995">
            <v>35800</v>
          </cell>
          <cell r="Y995">
            <v>16384</v>
          </cell>
          <cell r="Z995">
            <v>0.75277777777777699</v>
          </cell>
          <cell r="AA995">
            <v>0.74838709677419302</v>
          </cell>
          <cell r="AB995">
            <v>8098</v>
          </cell>
          <cell r="AC995">
            <v>57169.068376068302</v>
          </cell>
          <cell r="AD995">
            <v>1100</v>
          </cell>
          <cell r="AE995">
            <v>1140</v>
          </cell>
          <cell r="AF995">
            <v>14645</v>
          </cell>
          <cell r="AG995">
            <v>0.1666</v>
          </cell>
          <cell r="AH995">
            <v>51000</v>
          </cell>
          <cell r="AJ995">
            <v>27727698</v>
          </cell>
          <cell r="AK995">
            <v>21415874</v>
          </cell>
          <cell r="AL995">
            <v>2.8652482E-2</v>
          </cell>
          <cell r="AM995">
            <v>4.5957445999999999E-2</v>
          </cell>
          <cell r="AN995">
            <v>2.2411348000000001E-2</v>
          </cell>
          <cell r="AO995">
            <v>5.6737591999999996E-4</v>
          </cell>
          <cell r="AP995">
            <v>13.229018</v>
          </cell>
          <cell r="AQ995">
            <v>29.871977000000001</v>
          </cell>
          <cell r="AR995">
            <v>0</v>
          </cell>
          <cell r="AS995">
            <v>0.42674252000000001</v>
          </cell>
          <cell r="AT995">
            <v>0</v>
          </cell>
          <cell r="AU995">
            <v>12.091039</v>
          </cell>
          <cell r="AV995">
            <v>44.381222000000001</v>
          </cell>
          <cell r="AW995">
            <v>0</v>
          </cell>
        </row>
        <row r="996">
          <cell r="A996">
            <v>4004</v>
          </cell>
          <cell r="B996" t="str">
            <v>John Tyler Community College</v>
          </cell>
          <cell r="C996">
            <v>3</v>
          </cell>
          <cell r="D996" t="str">
            <v>VA</v>
          </cell>
          <cell r="E996">
            <v>51</v>
          </cell>
          <cell r="F996">
            <v>2400</v>
          </cell>
          <cell r="G996" t="str">
            <v>Richmond</v>
          </cell>
          <cell r="H996">
            <v>51041</v>
          </cell>
          <cell r="I996" t="str">
            <v>Chesterfield</v>
          </cell>
          <cell r="J996">
            <v>23831</v>
          </cell>
          <cell r="K996">
            <v>9</v>
          </cell>
          <cell r="L996" t="str">
            <v>Two-year (public and private not-for-profit)</v>
          </cell>
          <cell r="M996">
            <v>1</v>
          </cell>
          <cell r="N996">
            <v>2</v>
          </cell>
          <cell r="O996">
            <v>1</v>
          </cell>
          <cell r="P996">
            <v>999</v>
          </cell>
          <cell r="Q996">
            <v>1576.0912000000001</v>
          </cell>
          <cell r="R996">
            <v>1956.3317</v>
          </cell>
          <cell r="S996">
            <v>0</v>
          </cell>
          <cell r="T996">
            <v>0</v>
          </cell>
          <cell r="U996">
            <v>0</v>
          </cell>
          <cell r="V996">
            <v>10103</v>
          </cell>
          <cell r="W996">
            <v>5238</v>
          </cell>
          <cell r="X996">
            <v>4150</v>
          </cell>
          <cell r="Y996">
            <v>951</v>
          </cell>
          <cell r="Z996">
            <v>0.14186046511627901</v>
          </cell>
          <cell r="AA996">
            <v>0.10344827586206901</v>
          </cell>
          <cell r="AB996">
            <v>6497</v>
          </cell>
          <cell r="AC996">
            <v>45358.40625</v>
          </cell>
          <cell r="AF996">
            <v>5234</v>
          </cell>
          <cell r="AH996">
            <v>33800</v>
          </cell>
          <cell r="AJ996">
            <v>19876295</v>
          </cell>
          <cell r="AK996">
            <v>9818302</v>
          </cell>
          <cell r="AL996">
            <v>2.1000382000000001E-2</v>
          </cell>
          <cell r="AM996">
            <v>0.23520427999999999</v>
          </cell>
          <cell r="AN996">
            <v>2.1573119000000002E-2</v>
          </cell>
          <cell r="AO996">
            <v>1.1454754000000001E-3</v>
          </cell>
          <cell r="AP996">
            <v>0</v>
          </cell>
          <cell r="AQ996">
            <v>15.384615</v>
          </cell>
          <cell r="AR996">
            <v>28.784119</v>
          </cell>
          <cell r="AS996">
            <v>24.565757999999999</v>
          </cell>
          <cell r="AT996">
            <v>6.2034739999999999</v>
          </cell>
          <cell r="AU996">
            <v>7.9404469000000004</v>
          </cell>
          <cell r="AV996">
            <v>7.6923075000000001</v>
          </cell>
          <cell r="AW996">
            <v>9.4292803000000003</v>
          </cell>
        </row>
        <row r="997">
          <cell r="A997">
            <v>12813</v>
          </cell>
          <cell r="B997" t="str">
            <v>John Wood Community College</v>
          </cell>
          <cell r="C997">
            <v>2</v>
          </cell>
          <cell r="D997" t="str">
            <v>IL</v>
          </cell>
          <cell r="E997">
            <v>17</v>
          </cell>
          <cell r="F997">
            <v>25000</v>
          </cell>
          <cell r="G997" t="str">
            <v>Quincy</v>
          </cell>
          <cell r="H997">
            <v>17001</v>
          </cell>
          <cell r="I997" t="str">
            <v>Adams</v>
          </cell>
          <cell r="J997">
            <v>62305</v>
          </cell>
          <cell r="K997">
            <v>9</v>
          </cell>
          <cell r="L997" t="str">
            <v>Two-year (public and private not-for-profit)</v>
          </cell>
          <cell r="M997">
            <v>1</v>
          </cell>
          <cell r="N997">
            <v>2</v>
          </cell>
          <cell r="O997">
            <v>1</v>
          </cell>
          <cell r="P997">
            <v>999</v>
          </cell>
          <cell r="Q997">
            <v>1895.0126</v>
          </cell>
          <cell r="R997">
            <v>3914.5630000000001</v>
          </cell>
          <cell r="S997">
            <v>0</v>
          </cell>
          <cell r="T997">
            <v>0</v>
          </cell>
          <cell r="U997">
            <v>0</v>
          </cell>
          <cell r="V997">
            <v>1923</v>
          </cell>
          <cell r="W997">
            <v>2167</v>
          </cell>
          <cell r="X997">
            <v>7560</v>
          </cell>
          <cell r="Y997">
            <v>4680</v>
          </cell>
          <cell r="Z997">
            <v>0.30799220272904398</v>
          </cell>
          <cell r="AA997">
            <v>0.26607538802660702</v>
          </cell>
          <cell r="AB997">
            <v>6046</v>
          </cell>
          <cell r="AC997">
            <v>39787</v>
          </cell>
          <cell r="AF997">
            <v>6043</v>
          </cell>
          <cell r="AH997">
            <v>27800</v>
          </cell>
          <cell r="AI997">
            <v>242.38486</v>
          </cell>
          <cell r="AJ997">
            <v>8306611</v>
          </cell>
          <cell r="AK997">
            <v>4138295</v>
          </cell>
          <cell r="AL997">
            <v>9.6908164999999994E-3</v>
          </cell>
          <cell r="AM997">
            <v>3.2302721999999999E-2</v>
          </cell>
          <cell r="AN997">
            <v>7.8449473000000002E-3</v>
          </cell>
          <cell r="AO997">
            <v>1.3844024E-3</v>
          </cell>
          <cell r="AP997">
            <v>0</v>
          </cell>
          <cell r="AQ997">
            <v>11.747851000000001</v>
          </cell>
          <cell r="AR997">
            <v>28.080228999999999</v>
          </cell>
          <cell r="AS997">
            <v>38.395415999999997</v>
          </cell>
          <cell r="AT997">
            <v>0.85959887999999995</v>
          </cell>
          <cell r="AU997">
            <v>9.4555874000000006</v>
          </cell>
          <cell r="AV997">
            <v>0</v>
          </cell>
          <cell r="AW997">
            <v>11.461318</v>
          </cell>
        </row>
        <row r="998">
          <cell r="A998">
            <v>130</v>
          </cell>
          <cell r="B998" t="str">
            <v>John, Castleton And Lyndon State Colleges And Community College Of Vermont</v>
          </cell>
          <cell r="C998">
            <v>1</v>
          </cell>
          <cell r="D998" t="str">
            <v>VT</v>
          </cell>
          <cell r="E998">
            <v>50</v>
          </cell>
          <cell r="F998">
            <v>20200</v>
          </cell>
          <cell r="G998" t="str">
            <v>Burlington</v>
          </cell>
          <cell r="H998">
            <v>50007</v>
          </cell>
          <cell r="I998" t="str">
            <v>Chittenden</v>
          </cell>
          <cell r="J998">
            <v>5404</v>
          </cell>
          <cell r="K998">
            <v>9</v>
          </cell>
          <cell r="L998" t="str">
            <v>Two-year (public and private not-for-profit)</v>
          </cell>
          <cell r="M998">
            <v>1</v>
          </cell>
          <cell r="N998">
            <v>2</v>
          </cell>
          <cell r="O998">
            <v>1</v>
          </cell>
          <cell r="P998">
            <v>999</v>
          </cell>
          <cell r="Q998">
            <v>2346.2415000000001</v>
          </cell>
          <cell r="R998">
            <v>3717.0068000000001</v>
          </cell>
          <cell r="S998">
            <v>1</v>
          </cell>
          <cell r="T998">
            <v>0</v>
          </cell>
          <cell r="U998">
            <v>0</v>
          </cell>
          <cell r="V998">
            <v>11169</v>
          </cell>
          <cell r="W998">
            <v>8758</v>
          </cell>
          <cell r="X998">
            <v>8028.2695000000003</v>
          </cell>
          <cell r="Y998">
            <v>4011.5297999999998</v>
          </cell>
          <cell r="AB998">
            <v>6342.8369000000002</v>
          </cell>
          <cell r="AD998">
            <v>950.99010999999996</v>
          </cell>
          <cell r="AE998">
            <v>952.43773999999996</v>
          </cell>
          <cell r="AF998">
            <v>10232.351000000001</v>
          </cell>
          <cell r="AG998">
            <v>4.4296276000000002E-2</v>
          </cell>
          <cell r="AH998">
            <v>33739.887000000002</v>
          </cell>
          <cell r="AL998">
            <v>7.4458214999999998E-3</v>
          </cell>
          <cell r="AM998">
            <v>6.6111824000000003E-3</v>
          </cell>
          <cell r="AN998">
            <v>8.3987479999999993E-3</v>
          </cell>
          <cell r="AO998">
            <v>3.0238815000000001E-3</v>
          </cell>
          <cell r="AP998">
            <v>8.2598237999999995</v>
          </cell>
          <cell r="AQ998">
            <v>19.326384000000001</v>
          </cell>
          <cell r="AR998">
            <v>2.3255813000000001</v>
          </cell>
          <cell r="AS998">
            <v>30.392942000000001</v>
          </cell>
          <cell r="AT998">
            <v>3.3680835</v>
          </cell>
          <cell r="AU998">
            <v>10.10425</v>
          </cell>
          <cell r="AV998">
            <v>25.982357</v>
          </cell>
          <cell r="AW998">
            <v>0.24057738000000001</v>
          </cell>
        </row>
        <row r="999">
          <cell r="A999">
            <v>2077</v>
          </cell>
          <cell r="B999" t="str">
            <v>Johns Hopkins University</v>
          </cell>
          <cell r="C999">
            <v>3</v>
          </cell>
          <cell r="D999" t="str">
            <v>MD</v>
          </cell>
          <cell r="E999">
            <v>24</v>
          </cell>
          <cell r="F999">
            <v>11302</v>
          </cell>
          <cell r="G999" t="str">
            <v>Baltimore</v>
          </cell>
          <cell r="H999">
            <v>24510</v>
          </cell>
          <cell r="I999" t="str">
            <v>Baltimore City</v>
          </cell>
          <cell r="J999">
            <v>21218</v>
          </cell>
          <cell r="K999">
            <v>2</v>
          </cell>
          <cell r="L999" t="str">
            <v>Other elite schools (public and private)</v>
          </cell>
          <cell r="M999">
            <v>2</v>
          </cell>
          <cell r="N999">
            <v>1</v>
          </cell>
          <cell r="O999">
            <v>0</v>
          </cell>
          <cell r="P999">
            <v>1</v>
          </cell>
          <cell r="Q999">
            <v>36559.519999999997</v>
          </cell>
          <cell r="R999">
            <v>71148.148000000001</v>
          </cell>
          <cell r="S999">
            <v>0</v>
          </cell>
          <cell r="T999">
            <v>0</v>
          </cell>
          <cell r="U999">
            <v>0</v>
          </cell>
          <cell r="V999">
            <v>6117</v>
          </cell>
          <cell r="W999">
            <v>17774</v>
          </cell>
          <cell r="X999">
            <v>47060</v>
          </cell>
          <cell r="Z999">
            <v>0.925396825396825</v>
          </cell>
          <cell r="AA999">
            <v>0.87819253438113898</v>
          </cell>
          <cell r="AB999">
            <v>10922</v>
          </cell>
          <cell r="AC999">
            <v>74652.022514071301</v>
          </cell>
          <cell r="AD999">
            <v>1435</v>
          </cell>
          <cell r="AE999">
            <v>1405</v>
          </cell>
          <cell r="AF999">
            <v>11547</v>
          </cell>
          <cell r="AG999">
            <v>0.81870001999999997</v>
          </cell>
          <cell r="AH999">
            <v>69200</v>
          </cell>
          <cell r="AJ999">
            <v>1434115000</v>
          </cell>
          <cell r="AK999">
            <v>627110208</v>
          </cell>
          <cell r="AL999">
            <v>0.15005684</v>
          </cell>
          <cell r="AM999">
            <v>7.3512696000000002E-2</v>
          </cell>
          <cell r="AN999">
            <v>2.4630540999999999E-2</v>
          </cell>
          <cell r="AO999">
            <v>7.0481241E-2</v>
          </cell>
          <cell r="AP999">
            <v>12.876507</v>
          </cell>
          <cell r="AQ999">
            <v>5.3463855000000002</v>
          </cell>
          <cell r="AR999">
            <v>18.900601999999999</v>
          </cell>
          <cell r="AS999">
            <v>2.560241</v>
          </cell>
          <cell r="AT999">
            <v>0</v>
          </cell>
          <cell r="AU999">
            <v>34.939757999999998</v>
          </cell>
          <cell r="AV999">
            <v>25.376507</v>
          </cell>
          <cell r="AW999">
            <v>0</v>
          </cell>
        </row>
        <row r="1000">
          <cell r="A1000">
            <v>3404</v>
          </cell>
          <cell r="B1000" t="str">
            <v>Johnson &amp; Wales University</v>
          </cell>
          <cell r="C1000">
            <v>1</v>
          </cell>
          <cell r="D1000" t="str">
            <v>RI</v>
          </cell>
          <cell r="E1000">
            <v>44</v>
          </cell>
          <cell r="F1000">
            <v>20401</v>
          </cell>
          <cell r="G1000" t="str">
            <v>Providence</v>
          </cell>
          <cell r="H1000">
            <v>44007</v>
          </cell>
          <cell r="I1000" t="str">
            <v>Providence</v>
          </cell>
          <cell r="J1000">
            <v>2903</v>
          </cell>
          <cell r="K1000">
            <v>6</v>
          </cell>
          <cell r="L1000" t="str">
            <v>Selective private</v>
          </cell>
          <cell r="M1000">
            <v>2</v>
          </cell>
          <cell r="N1000">
            <v>1</v>
          </cell>
          <cell r="O1000">
            <v>0</v>
          </cell>
          <cell r="P1000">
            <v>4</v>
          </cell>
          <cell r="Q1000">
            <v>5967.3008</v>
          </cell>
          <cell r="R1000">
            <v>7575.2768999999998</v>
          </cell>
          <cell r="S1000">
            <v>0</v>
          </cell>
          <cell r="T1000">
            <v>0</v>
          </cell>
          <cell r="U1000">
            <v>0</v>
          </cell>
          <cell r="V1000">
            <v>15184</v>
          </cell>
          <cell r="W1000">
            <v>11117</v>
          </cell>
          <cell r="X1000">
            <v>28239</v>
          </cell>
          <cell r="Y1000">
            <v>14377.745000000001</v>
          </cell>
          <cell r="Z1000">
            <v>0.62504151444702705</v>
          </cell>
          <cell r="AA1000">
            <v>0.70086705202312105</v>
          </cell>
          <cell r="AB1000">
            <v>8060.4354999999996</v>
          </cell>
          <cell r="AC1000">
            <v>44321.899109792197</v>
          </cell>
          <cell r="AE1000">
            <v>920</v>
          </cell>
          <cell r="AF1000">
            <v>21589.861000000001</v>
          </cell>
          <cell r="AG1000">
            <v>0.27670568000000001</v>
          </cell>
          <cell r="AH1000">
            <v>35100</v>
          </cell>
          <cell r="AJ1000">
            <v>81536620</v>
          </cell>
          <cell r="AK1000">
            <v>53374816</v>
          </cell>
          <cell r="AL1000">
            <v>2.611977E-2</v>
          </cell>
          <cell r="AM1000">
            <v>0.15287456999999999</v>
          </cell>
          <cell r="AN1000">
            <v>8.5355057999999998E-2</v>
          </cell>
          <cell r="AO1000">
            <v>6.5076924999999994E-2</v>
          </cell>
          <cell r="AP1000">
            <v>0</v>
          </cell>
          <cell r="AQ1000">
            <v>53.686562000000002</v>
          </cell>
          <cell r="AR1000">
            <v>0.47877434000000002</v>
          </cell>
          <cell r="AS1000">
            <v>0.86179382000000004</v>
          </cell>
          <cell r="AT1000">
            <v>3.0960741000000001</v>
          </cell>
          <cell r="AU1000">
            <v>5.1069263999999999</v>
          </cell>
          <cell r="AV1000">
            <v>1.9150974000000001</v>
          </cell>
          <cell r="AW1000">
            <v>34.854771</v>
          </cell>
        </row>
        <row r="1001">
          <cell r="A1001">
            <v>2936</v>
          </cell>
          <cell r="B1001" t="str">
            <v>Johnson C Smith University</v>
          </cell>
          <cell r="C1001">
            <v>3</v>
          </cell>
          <cell r="D1001" t="str">
            <v>NC</v>
          </cell>
          <cell r="E1001">
            <v>37</v>
          </cell>
          <cell r="F1001">
            <v>900</v>
          </cell>
          <cell r="G1001" t="str">
            <v>Charlotte</v>
          </cell>
          <cell r="H1001">
            <v>37119</v>
          </cell>
          <cell r="I1001" t="str">
            <v>Mecklenburg</v>
          </cell>
          <cell r="J1001">
            <v>28216</v>
          </cell>
          <cell r="K1001">
            <v>6</v>
          </cell>
          <cell r="L1001" t="str">
            <v>Selective private</v>
          </cell>
          <cell r="M1001">
            <v>2</v>
          </cell>
          <cell r="N1001">
            <v>1</v>
          </cell>
          <cell r="O1001">
            <v>0</v>
          </cell>
          <cell r="P1001">
            <v>4</v>
          </cell>
          <cell r="Q1001">
            <v>5229.6211000000003</v>
          </cell>
          <cell r="R1001">
            <v>5946.7484999999997</v>
          </cell>
          <cell r="S1001">
            <v>0</v>
          </cell>
          <cell r="T1001">
            <v>1</v>
          </cell>
          <cell r="U1001">
            <v>0</v>
          </cell>
          <cell r="V1001">
            <v>1387</v>
          </cell>
          <cell r="W1001">
            <v>1576</v>
          </cell>
          <cell r="X1001">
            <v>18236</v>
          </cell>
          <cell r="Y1001">
            <v>11605</v>
          </cell>
          <cell r="Z1001">
            <v>0.44311377245508898</v>
          </cell>
          <cell r="AA1001">
            <v>0.40862944162436499</v>
          </cell>
          <cell r="AB1001">
            <v>6158</v>
          </cell>
          <cell r="AC1001">
            <v>46385.483870967699</v>
          </cell>
          <cell r="AD1001">
            <v>810</v>
          </cell>
          <cell r="AE1001">
            <v>940</v>
          </cell>
          <cell r="AF1001">
            <v>16936</v>
          </cell>
          <cell r="AG1001">
            <v>0.63319999000000005</v>
          </cell>
          <cell r="AH1001">
            <v>31300</v>
          </cell>
          <cell r="AJ1001">
            <v>9335022</v>
          </cell>
          <cell r="AK1001">
            <v>8238448.5</v>
          </cell>
          <cell r="AL1001">
            <v>0</v>
          </cell>
          <cell r="AM1001">
            <v>1</v>
          </cell>
          <cell r="AN1001">
            <v>0</v>
          </cell>
          <cell r="AO1001">
            <v>0</v>
          </cell>
          <cell r="AP1001">
            <v>3.4883720999999999</v>
          </cell>
          <cell r="AQ1001">
            <v>25</v>
          </cell>
          <cell r="AR1001">
            <v>0</v>
          </cell>
          <cell r="AS1001">
            <v>8.7209301000000004</v>
          </cell>
          <cell r="AT1001">
            <v>9.3023252000000003</v>
          </cell>
          <cell r="AU1001">
            <v>16.860464</v>
          </cell>
          <cell r="AV1001">
            <v>36.627907</v>
          </cell>
          <cell r="AW1001">
            <v>0</v>
          </cell>
        </row>
        <row r="1002">
          <cell r="A1002">
            <v>21142</v>
          </cell>
          <cell r="B1002" t="str">
            <v>Johnson College</v>
          </cell>
          <cell r="C1002">
            <v>1</v>
          </cell>
          <cell r="D1002" t="str">
            <v>PA</v>
          </cell>
          <cell r="E1002">
            <v>42</v>
          </cell>
          <cell r="F1002">
            <v>18800</v>
          </cell>
          <cell r="G1002" t="str">
            <v>Scranton</v>
          </cell>
          <cell r="H1002">
            <v>42069</v>
          </cell>
          <cell r="I1002" t="str">
            <v>Lackawanna</v>
          </cell>
          <cell r="J1002">
            <v>18508</v>
          </cell>
          <cell r="K1002">
            <v>9</v>
          </cell>
          <cell r="L1002" t="str">
            <v>Two-year (public and private not-for-profit)</v>
          </cell>
          <cell r="M1002">
            <v>2</v>
          </cell>
          <cell r="N1002">
            <v>2</v>
          </cell>
          <cell r="O1002">
            <v>0</v>
          </cell>
          <cell r="P1002">
            <v>999</v>
          </cell>
          <cell r="Q1002">
            <v>5975.3022000000001</v>
          </cell>
          <cell r="R1002">
            <v>5390.9291999999996</v>
          </cell>
          <cell r="S1002">
            <v>0</v>
          </cell>
          <cell r="T1002">
            <v>0</v>
          </cell>
          <cell r="U1002">
            <v>0</v>
          </cell>
          <cell r="V1002">
            <v>427</v>
          </cell>
          <cell r="W1002">
            <v>166</v>
          </cell>
          <cell r="X1002">
            <v>17514</v>
          </cell>
          <cell r="Y1002">
            <v>8725</v>
          </cell>
          <cell r="Z1002">
            <v>0.61077844311377205</v>
          </cell>
          <cell r="AA1002">
            <v>0.66666666666666596</v>
          </cell>
          <cell r="AB1002">
            <v>5786</v>
          </cell>
          <cell r="AC1002">
            <v>37034.285714285703</v>
          </cell>
          <cell r="AF1002">
            <v>16793</v>
          </cell>
          <cell r="AG1002">
            <v>0.67100000000000004</v>
          </cell>
          <cell r="AH1002">
            <v>35500</v>
          </cell>
          <cell r="AJ1002">
            <v>2002005</v>
          </cell>
          <cell r="AK1002">
            <v>2168715.25</v>
          </cell>
          <cell r="AL1002">
            <v>2.4096385000000001E-2</v>
          </cell>
          <cell r="AM1002">
            <v>2.4096385000000001E-2</v>
          </cell>
          <cell r="AN1002">
            <v>6.0240961999999997E-3</v>
          </cell>
          <cell r="AO1002">
            <v>0</v>
          </cell>
          <cell r="AP1002">
            <v>0</v>
          </cell>
          <cell r="AQ1002">
            <v>0</v>
          </cell>
          <cell r="AR1002">
            <v>22.018349000000001</v>
          </cell>
          <cell r="AS1002">
            <v>0</v>
          </cell>
          <cell r="AT1002">
            <v>0</v>
          </cell>
          <cell r="AU1002">
            <v>44.036696999999997</v>
          </cell>
          <cell r="AV1002">
            <v>0</v>
          </cell>
          <cell r="AW1002">
            <v>33.944954000000003</v>
          </cell>
        </row>
        <row r="1003">
          <cell r="A1003">
            <v>8244</v>
          </cell>
          <cell r="B1003" t="str">
            <v>Johnson County Community College</v>
          </cell>
          <cell r="C1003">
            <v>2</v>
          </cell>
          <cell r="D1003" t="str">
            <v>KS</v>
          </cell>
          <cell r="E1003">
            <v>20</v>
          </cell>
          <cell r="F1003">
            <v>29502</v>
          </cell>
          <cell r="G1003" t="str">
            <v>Kansas City</v>
          </cell>
          <cell r="H1003">
            <v>20091</v>
          </cell>
          <cell r="I1003" t="str">
            <v>Johnson</v>
          </cell>
          <cell r="J1003">
            <v>66210</v>
          </cell>
          <cell r="K1003">
            <v>9</v>
          </cell>
          <cell r="L1003" t="str">
            <v>Two-year (public and private not-for-profit)</v>
          </cell>
          <cell r="M1003">
            <v>1</v>
          </cell>
          <cell r="N1003">
            <v>2</v>
          </cell>
          <cell r="O1003">
            <v>1</v>
          </cell>
          <cell r="P1003">
            <v>999</v>
          </cell>
          <cell r="Q1003">
            <v>2066.5444000000002</v>
          </cell>
          <cell r="R1003">
            <v>3383.0001999999999</v>
          </cell>
          <cell r="S1003">
            <v>0</v>
          </cell>
          <cell r="T1003">
            <v>0</v>
          </cell>
          <cell r="U1003">
            <v>0</v>
          </cell>
          <cell r="V1003">
            <v>19672</v>
          </cell>
          <cell r="W1003">
            <v>16383</v>
          </cell>
          <cell r="X1003">
            <v>3090</v>
          </cell>
          <cell r="Y1003">
            <v>1590</v>
          </cell>
          <cell r="Z1003">
            <v>0.13686806411837199</v>
          </cell>
          <cell r="AA1003">
            <v>0.178137651821862</v>
          </cell>
          <cell r="AB1003">
            <v>7319</v>
          </cell>
          <cell r="AC1003">
            <v>52175.216949152498</v>
          </cell>
          <cell r="AF1003">
            <v>6340</v>
          </cell>
          <cell r="AH1003">
            <v>34900</v>
          </cell>
          <cell r="AJ1003">
            <v>67805320</v>
          </cell>
          <cell r="AK1003">
            <v>36856664</v>
          </cell>
          <cell r="AL1003">
            <v>3.3632424000000001E-2</v>
          </cell>
          <cell r="AM1003">
            <v>3.2899957000000001E-2</v>
          </cell>
          <cell r="AN1003">
            <v>3.0153207000000001E-2</v>
          </cell>
          <cell r="AO1003">
            <v>1.2940243000000001E-2</v>
          </cell>
          <cell r="AP1003">
            <v>1.9515477000000001</v>
          </cell>
          <cell r="AQ1003">
            <v>19.044415000000001</v>
          </cell>
          <cell r="AR1003">
            <v>27.321669</v>
          </cell>
          <cell r="AS1003">
            <v>34.387619000000001</v>
          </cell>
          <cell r="AT1003">
            <v>4.2395692</v>
          </cell>
          <cell r="AU1003">
            <v>0.80753702000000005</v>
          </cell>
          <cell r="AV1003">
            <v>0</v>
          </cell>
          <cell r="AW1003">
            <v>12.247643999999999</v>
          </cell>
        </row>
        <row r="1004">
          <cell r="A1004">
            <v>3495</v>
          </cell>
          <cell r="B1004" t="str">
            <v>Johnson University</v>
          </cell>
          <cell r="C1004">
            <v>3</v>
          </cell>
          <cell r="D1004" t="str">
            <v>TN</v>
          </cell>
          <cell r="E1004">
            <v>47</v>
          </cell>
          <cell r="F1004">
            <v>302</v>
          </cell>
          <cell r="G1004" t="str">
            <v>Knoxville</v>
          </cell>
          <cell r="H1004">
            <v>47093</v>
          </cell>
          <cell r="I1004" t="str">
            <v>Knox</v>
          </cell>
          <cell r="J1004">
            <v>37998</v>
          </cell>
          <cell r="K1004">
            <v>8</v>
          </cell>
          <cell r="L1004" t="str">
            <v>Nonselective four-year private not-for-profit</v>
          </cell>
          <cell r="M1004">
            <v>2</v>
          </cell>
          <cell r="N1004">
            <v>1</v>
          </cell>
          <cell r="O1004">
            <v>0</v>
          </cell>
          <cell r="P1004">
            <v>999</v>
          </cell>
          <cell r="Q1004">
            <v>3841.1460000000002</v>
          </cell>
          <cell r="R1004">
            <v>5040.1372000000001</v>
          </cell>
          <cell r="S1004">
            <v>0</v>
          </cell>
          <cell r="T1004">
            <v>0</v>
          </cell>
          <cell r="U1004">
            <v>0</v>
          </cell>
          <cell r="V1004">
            <v>830</v>
          </cell>
          <cell r="W1004">
            <v>626</v>
          </cell>
          <cell r="X1004">
            <v>12050</v>
          </cell>
          <cell r="Y1004">
            <v>5280</v>
          </cell>
          <cell r="Z1004">
            <v>0.57228915662650603</v>
          </cell>
          <cell r="AA1004">
            <v>0.44047619047619002</v>
          </cell>
          <cell r="AB1004">
            <v>5485</v>
          </cell>
          <cell r="AC1004">
            <v>40662.130434782601</v>
          </cell>
          <cell r="AD1004">
            <v>1040</v>
          </cell>
          <cell r="AE1004">
            <v>1061.5</v>
          </cell>
          <cell r="AF1004">
            <v>10333</v>
          </cell>
          <cell r="AG1004">
            <v>0.45359999000000001</v>
          </cell>
          <cell r="AH1004">
            <v>29400</v>
          </cell>
          <cell r="AJ1004">
            <v>4021553</v>
          </cell>
          <cell r="AK1004">
            <v>1547002.75</v>
          </cell>
          <cell r="AL1004">
            <v>3.6968576999999998E-3</v>
          </cell>
          <cell r="AM1004">
            <v>1.4787431E-2</v>
          </cell>
          <cell r="AN1004">
            <v>5.5452864999999997E-3</v>
          </cell>
          <cell r="AO1004">
            <v>2.4029575000000001E-2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87.096771000000004</v>
          </cell>
          <cell r="AU1004">
            <v>0</v>
          </cell>
          <cell r="AV1004">
            <v>12.903226</v>
          </cell>
          <cell r="AW1004">
            <v>0</v>
          </cell>
        </row>
        <row r="1005">
          <cell r="A1005">
            <v>9336</v>
          </cell>
          <cell r="B1005" t="str">
            <v>Johnston Community College</v>
          </cell>
          <cell r="C1005">
            <v>3</v>
          </cell>
          <cell r="D1005" t="str">
            <v>NC</v>
          </cell>
          <cell r="E1005">
            <v>37</v>
          </cell>
          <cell r="F1005">
            <v>1701</v>
          </cell>
          <cell r="G1005" t="str">
            <v>Raleigh</v>
          </cell>
          <cell r="H1005">
            <v>37101</v>
          </cell>
          <cell r="I1005" t="str">
            <v>Johnston</v>
          </cell>
          <cell r="J1005">
            <v>27577</v>
          </cell>
          <cell r="K1005">
            <v>9</v>
          </cell>
          <cell r="L1005" t="str">
            <v>Two-year (public and private not-for-profit)</v>
          </cell>
          <cell r="M1005">
            <v>1</v>
          </cell>
          <cell r="N1005">
            <v>2</v>
          </cell>
          <cell r="O1005">
            <v>1</v>
          </cell>
          <cell r="P1005">
            <v>999</v>
          </cell>
          <cell r="Q1005">
            <v>3549.7494999999999</v>
          </cell>
          <cell r="R1005">
            <v>3726.3462</v>
          </cell>
          <cell r="S1005">
            <v>0</v>
          </cell>
          <cell r="T1005">
            <v>0</v>
          </cell>
          <cell r="U1005">
            <v>0</v>
          </cell>
          <cell r="V1005">
            <v>4235</v>
          </cell>
          <cell r="W1005">
            <v>3061</v>
          </cell>
          <cell r="X1005">
            <v>2401</v>
          </cell>
          <cell r="Y1005">
            <v>918</v>
          </cell>
          <cell r="Z1005">
            <v>0.28951747088186303</v>
          </cell>
          <cell r="AA1005">
            <v>0.28296703296703302</v>
          </cell>
          <cell r="AB1005">
            <v>5525</v>
          </cell>
          <cell r="AC1005">
            <v>34322.03539823</v>
          </cell>
          <cell r="AF1005">
            <v>6811</v>
          </cell>
          <cell r="AH1005">
            <v>25800</v>
          </cell>
          <cell r="AI1005">
            <v>368.89742999999999</v>
          </cell>
          <cell r="AJ1005">
            <v>14838343</v>
          </cell>
          <cell r="AK1005">
            <v>8539599</v>
          </cell>
          <cell r="AL1005">
            <v>7.5138844999999999E-3</v>
          </cell>
          <cell r="AM1005">
            <v>0.21365566999999999</v>
          </cell>
          <cell r="AN1005">
            <v>1.5681148999999998E-2</v>
          </cell>
          <cell r="AO1005">
            <v>5.5537405000000003E-3</v>
          </cell>
          <cell r="AP1005">
            <v>2.5834231000000001</v>
          </cell>
          <cell r="AQ1005">
            <v>18.83746</v>
          </cell>
          <cell r="AR1005">
            <v>5.2744888999999997</v>
          </cell>
          <cell r="AS1005">
            <v>3.6598494000000001</v>
          </cell>
          <cell r="AT1005">
            <v>4.5209903999999996</v>
          </cell>
          <cell r="AU1005">
            <v>4.3057051</v>
          </cell>
          <cell r="AV1005">
            <v>0</v>
          </cell>
          <cell r="AW1005">
            <v>60.818080999999999</v>
          </cell>
        </row>
        <row r="1006">
          <cell r="A1006">
            <v>1699</v>
          </cell>
          <cell r="B1006" t="str">
            <v>Joliet Junior College</v>
          </cell>
          <cell r="C1006">
            <v>2</v>
          </cell>
          <cell r="D1006" t="str">
            <v>IL</v>
          </cell>
          <cell r="E1006">
            <v>17</v>
          </cell>
          <cell r="F1006">
            <v>24300</v>
          </cell>
          <cell r="G1006" t="str">
            <v>Chicago</v>
          </cell>
          <cell r="H1006">
            <v>17197</v>
          </cell>
          <cell r="I1006" t="str">
            <v>Will</v>
          </cell>
          <cell r="J1006">
            <v>60431</v>
          </cell>
          <cell r="K1006">
            <v>9</v>
          </cell>
          <cell r="L1006" t="str">
            <v>Two-year (public and private not-for-profit)</v>
          </cell>
          <cell r="M1006">
            <v>1</v>
          </cell>
          <cell r="N1006">
            <v>2</v>
          </cell>
          <cell r="O1006">
            <v>1</v>
          </cell>
          <cell r="P1006">
            <v>999</v>
          </cell>
          <cell r="Q1006">
            <v>2143.9931999999999</v>
          </cell>
          <cell r="R1006">
            <v>2994.2046</v>
          </cell>
          <cell r="S1006">
            <v>0</v>
          </cell>
          <cell r="T1006">
            <v>0</v>
          </cell>
          <cell r="U1006">
            <v>0</v>
          </cell>
          <cell r="V1006">
            <v>16869</v>
          </cell>
          <cell r="W1006">
            <v>11334</v>
          </cell>
          <cell r="X1006">
            <v>9369</v>
          </cell>
          <cell r="Y1006">
            <v>5363</v>
          </cell>
          <cell r="Z1006">
            <v>0.12617702448210899</v>
          </cell>
          <cell r="AA1006">
            <v>0.151685393258427</v>
          </cell>
          <cell r="AB1006">
            <v>9206</v>
          </cell>
          <cell r="AC1006">
            <v>59121.0987654321</v>
          </cell>
          <cell r="AF1006">
            <v>3866</v>
          </cell>
          <cell r="AH1006">
            <v>29600</v>
          </cell>
          <cell r="AJ1006">
            <v>43795199</v>
          </cell>
          <cell r="AK1006">
            <v>22736912</v>
          </cell>
          <cell r="AL1006">
            <v>1.8793013000000001E-2</v>
          </cell>
          <cell r="AM1006">
            <v>8.2230455999999993E-2</v>
          </cell>
          <cell r="AN1006">
            <v>0.11258161</v>
          </cell>
          <cell r="AO1006">
            <v>2.9998235000000002E-3</v>
          </cell>
          <cell r="AP1006">
            <v>0</v>
          </cell>
          <cell r="AQ1006">
            <v>18.229714999999999</v>
          </cell>
          <cell r="AR1006">
            <v>14.120127</v>
          </cell>
          <cell r="AS1006">
            <v>40.147525999999999</v>
          </cell>
          <cell r="AT1006">
            <v>4.1095891</v>
          </cell>
          <cell r="AU1006">
            <v>13.171761</v>
          </cell>
          <cell r="AV1006">
            <v>0.21074815</v>
          </cell>
          <cell r="AW1006">
            <v>10.010536999999999</v>
          </cell>
        </row>
        <row r="1007">
          <cell r="A1007">
            <v>2411</v>
          </cell>
          <cell r="B1007" t="str">
            <v>Jones County Junior College</v>
          </cell>
          <cell r="C1007">
            <v>3</v>
          </cell>
          <cell r="D1007" t="str">
            <v>MS</v>
          </cell>
          <cell r="E1007">
            <v>28</v>
          </cell>
          <cell r="F1007">
            <v>2800</v>
          </cell>
          <cell r="G1007" t="str">
            <v>Laurel</v>
          </cell>
          <cell r="H1007">
            <v>28067</v>
          </cell>
          <cell r="I1007" t="str">
            <v>Jones</v>
          </cell>
          <cell r="J1007">
            <v>39437</v>
          </cell>
          <cell r="K1007">
            <v>9</v>
          </cell>
          <cell r="L1007" t="str">
            <v>Two-year (public and private not-for-profit)</v>
          </cell>
          <cell r="M1007">
            <v>1</v>
          </cell>
          <cell r="N1007">
            <v>2</v>
          </cell>
          <cell r="O1007">
            <v>1</v>
          </cell>
          <cell r="P1007">
            <v>999</v>
          </cell>
          <cell r="Q1007">
            <v>3752.8330000000001</v>
          </cell>
          <cell r="R1007">
            <v>4382.9027999999998</v>
          </cell>
          <cell r="S1007">
            <v>0</v>
          </cell>
          <cell r="T1007">
            <v>0</v>
          </cell>
          <cell r="U1007">
            <v>0</v>
          </cell>
          <cell r="V1007">
            <v>4443</v>
          </cell>
          <cell r="W1007">
            <v>4514</v>
          </cell>
          <cell r="X1007">
            <v>2722</v>
          </cell>
          <cell r="Y1007">
            <v>908</v>
          </cell>
          <cell r="Z1007">
            <v>0.26959706959706897</v>
          </cell>
          <cell r="AA1007">
            <v>0.21623296158612099</v>
          </cell>
          <cell r="AB1007">
            <v>4642</v>
          </cell>
          <cell r="AC1007">
            <v>46746.751412429301</v>
          </cell>
          <cell r="AF1007">
            <v>4372</v>
          </cell>
          <cell r="AH1007">
            <v>26700</v>
          </cell>
          <cell r="AI1007">
            <v>1150.3738000000001</v>
          </cell>
          <cell r="AJ1007">
            <v>18886080</v>
          </cell>
          <cell r="AK1007">
            <v>16097540</v>
          </cell>
          <cell r="AL1007">
            <v>1.329198E-3</v>
          </cell>
          <cell r="AM1007">
            <v>0.25254761999999997</v>
          </cell>
          <cell r="AN1007">
            <v>1.1076650000000001E-3</v>
          </cell>
          <cell r="AO1007">
            <v>0</v>
          </cell>
          <cell r="AP1007">
            <v>0</v>
          </cell>
          <cell r="AQ1007">
            <v>13.805523000000001</v>
          </cell>
          <cell r="AR1007">
            <v>20.048019</v>
          </cell>
          <cell r="AS1007">
            <v>46.338535</v>
          </cell>
          <cell r="AT1007">
            <v>0.48019207000000003</v>
          </cell>
          <cell r="AU1007">
            <v>7.5630255000000002</v>
          </cell>
          <cell r="AV1007">
            <v>0</v>
          </cell>
          <cell r="AW1007">
            <v>11.764706</v>
          </cell>
        </row>
        <row r="1008">
          <cell r="A1008">
            <v>35343</v>
          </cell>
          <cell r="B1008" t="str">
            <v>Jones International University</v>
          </cell>
          <cell r="C1008">
            <v>4</v>
          </cell>
          <cell r="D1008" t="str">
            <v>CO</v>
          </cell>
          <cell r="E1008">
            <v>8</v>
          </cell>
          <cell r="F1008">
            <v>28900</v>
          </cell>
          <cell r="G1008" t="str">
            <v>Denver</v>
          </cell>
          <cell r="H1008">
            <v>8005</v>
          </cell>
          <cell r="I1008" t="str">
            <v>Arapahoe</v>
          </cell>
          <cell r="J1008">
            <v>80112</v>
          </cell>
          <cell r="K1008">
            <v>10</v>
          </cell>
          <cell r="L1008" t="str">
            <v>Four-year for-profit</v>
          </cell>
          <cell r="M1008">
            <v>3</v>
          </cell>
          <cell r="N1008">
            <v>1</v>
          </cell>
          <cell r="O1008">
            <v>0</v>
          </cell>
          <cell r="P1008">
            <v>999</v>
          </cell>
          <cell r="R1008">
            <v>2925.9697000000001</v>
          </cell>
          <cell r="S1008">
            <v>0</v>
          </cell>
          <cell r="T1008">
            <v>0</v>
          </cell>
          <cell r="U1008">
            <v>0</v>
          </cell>
          <cell r="V1008">
            <v>1634</v>
          </cell>
          <cell r="X1008">
            <v>12720</v>
          </cell>
          <cell r="Z1008">
            <v>0.18181818181818099</v>
          </cell>
          <cell r="AB1008">
            <v>5808</v>
          </cell>
          <cell r="AF1008">
            <v>15510</v>
          </cell>
          <cell r="AJ1008">
            <v>11554256</v>
          </cell>
        </row>
        <row r="1009">
          <cell r="A1009">
            <v>1700</v>
          </cell>
          <cell r="B1009" t="str">
            <v>Judson University</v>
          </cell>
          <cell r="C1009">
            <v>2</v>
          </cell>
          <cell r="D1009" t="str">
            <v>IL</v>
          </cell>
          <cell r="E1009">
            <v>17</v>
          </cell>
          <cell r="F1009">
            <v>24300</v>
          </cell>
          <cell r="G1009" t="str">
            <v>Chicago</v>
          </cell>
          <cell r="H1009">
            <v>17089</v>
          </cell>
          <cell r="I1009" t="str">
            <v>Kane</v>
          </cell>
          <cell r="J1009">
            <v>60123</v>
          </cell>
          <cell r="K1009">
            <v>6</v>
          </cell>
          <cell r="L1009" t="str">
            <v>Selective private</v>
          </cell>
          <cell r="M1009">
            <v>2</v>
          </cell>
          <cell r="N1009">
            <v>1</v>
          </cell>
          <cell r="O1009">
            <v>0</v>
          </cell>
          <cell r="P1009">
            <v>4</v>
          </cell>
          <cell r="Q1009">
            <v>5375.6899000000003</v>
          </cell>
          <cell r="R1009">
            <v>8144.1934000000001</v>
          </cell>
          <cell r="S1009">
            <v>0</v>
          </cell>
          <cell r="T1009">
            <v>0</v>
          </cell>
          <cell r="U1009">
            <v>0</v>
          </cell>
          <cell r="V1009">
            <v>1066</v>
          </cell>
          <cell r="W1009">
            <v>1111</v>
          </cell>
          <cell r="X1009">
            <v>27530</v>
          </cell>
          <cell r="Y1009">
            <v>13825</v>
          </cell>
          <cell r="Z1009">
            <v>0.5</v>
          </cell>
          <cell r="AA1009">
            <v>0.480916030534351</v>
          </cell>
          <cell r="AB1009">
            <v>6071</v>
          </cell>
          <cell r="AC1009">
            <v>47927.490196078397</v>
          </cell>
          <cell r="AD1009">
            <v>1135</v>
          </cell>
          <cell r="AF1009">
            <v>17064</v>
          </cell>
          <cell r="AG1009">
            <v>0.29310000000000003</v>
          </cell>
          <cell r="AH1009">
            <v>37000</v>
          </cell>
          <cell r="AJ1009">
            <v>10469932</v>
          </cell>
          <cell r="AK1009">
            <v>5525484</v>
          </cell>
          <cell r="AL1009">
            <v>5.4005397999999996E-3</v>
          </cell>
          <cell r="AM1009">
            <v>4.050405E-2</v>
          </cell>
          <cell r="AN1009">
            <v>4.3204318999999998E-2</v>
          </cell>
          <cell r="AO1009">
            <v>2.8802880999999999E-2</v>
          </cell>
          <cell r="AP1009">
            <v>7.2202168000000002</v>
          </cell>
          <cell r="AQ1009">
            <v>46.209384999999997</v>
          </cell>
          <cell r="AR1009">
            <v>0</v>
          </cell>
          <cell r="AS1009">
            <v>4.6931409999999998</v>
          </cell>
          <cell r="AT1009">
            <v>20.938628999999999</v>
          </cell>
          <cell r="AU1009">
            <v>3.2490972999999999</v>
          </cell>
          <cell r="AV1009">
            <v>17.689530999999999</v>
          </cell>
          <cell r="AW1009">
            <v>0</v>
          </cell>
        </row>
        <row r="1010">
          <cell r="A1010">
            <v>3279</v>
          </cell>
          <cell r="B1010" t="str">
            <v>Juniata College</v>
          </cell>
          <cell r="C1010">
            <v>1</v>
          </cell>
          <cell r="D1010" t="str">
            <v>PA</v>
          </cell>
          <cell r="E1010">
            <v>42</v>
          </cell>
          <cell r="F1010">
            <v>16100</v>
          </cell>
          <cell r="G1010" t="str">
            <v>State College</v>
          </cell>
          <cell r="H1010">
            <v>42061</v>
          </cell>
          <cell r="I1010" t="str">
            <v>Huntingdon</v>
          </cell>
          <cell r="J1010">
            <v>16652</v>
          </cell>
          <cell r="K1010">
            <v>6</v>
          </cell>
          <cell r="L1010" t="str">
            <v>Selective private</v>
          </cell>
          <cell r="M1010">
            <v>2</v>
          </cell>
          <cell r="N1010">
            <v>1</v>
          </cell>
          <cell r="O1010">
            <v>0</v>
          </cell>
          <cell r="P1010">
            <v>3</v>
          </cell>
          <cell r="Q1010">
            <v>5766.6913999999997</v>
          </cell>
          <cell r="R1010">
            <v>8997.6103999999996</v>
          </cell>
          <cell r="S1010">
            <v>0</v>
          </cell>
          <cell r="T1010">
            <v>0</v>
          </cell>
          <cell r="U1010">
            <v>0</v>
          </cell>
          <cell r="V1010">
            <v>1625</v>
          </cell>
          <cell r="W1010">
            <v>1291</v>
          </cell>
          <cell r="X1010">
            <v>38630</v>
          </cell>
          <cell r="Y1010">
            <v>19360</v>
          </cell>
          <cell r="Z1010">
            <v>0.75066312997347395</v>
          </cell>
          <cell r="AA1010">
            <v>0.74498567335243504</v>
          </cell>
          <cell r="AB1010">
            <v>7816</v>
          </cell>
          <cell r="AC1010">
            <v>53603.635294117601</v>
          </cell>
          <cell r="AE1010">
            <v>1155</v>
          </cell>
          <cell r="AF1010">
            <v>15902</v>
          </cell>
          <cell r="AG1010">
            <v>0.25909999</v>
          </cell>
          <cell r="AH1010">
            <v>45200</v>
          </cell>
          <cell r="AJ1010">
            <v>13803008</v>
          </cell>
          <cell r="AK1010">
            <v>6801886.5</v>
          </cell>
          <cell r="AL1010">
            <v>6.9713402000000004E-3</v>
          </cell>
          <cell r="AM1010">
            <v>3.8729666E-3</v>
          </cell>
          <cell r="AN1010">
            <v>1.0069712999999999E-2</v>
          </cell>
          <cell r="AO1010">
            <v>5.3446940999999998E-2</v>
          </cell>
          <cell r="AP1010">
            <v>6.5934067000000001</v>
          </cell>
          <cell r="AQ1010">
            <v>9.89011</v>
          </cell>
          <cell r="AR1010">
            <v>0.36630036999999999</v>
          </cell>
          <cell r="AS1010">
            <v>3.2967032999999999</v>
          </cell>
          <cell r="AT1010">
            <v>5.8608060000000002</v>
          </cell>
          <cell r="AU1010">
            <v>33.699635000000001</v>
          </cell>
          <cell r="AV1010">
            <v>40.293041000000002</v>
          </cell>
          <cell r="AW1010">
            <v>0</v>
          </cell>
        </row>
        <row r="1011">
          <cell r="A1011">
            <v>2275</v>
          </cell>
          <cell r="B1011" t="str">
            <v>Kalamazoo College</v>
          </cell>
          <cell r="C1011">
            <v>2</v>
          </cell>
          <cell r="D1011" t="str">
            <v>MI</v>
          </cell>
          <cell r="E1011">
            <v>26</v>
          </cell>
          <cell r="F1011">
            <v>12100</v>
          </cell>
          <cell r="G1011" t="str">
            <v>Kalamazoo</v>
          </cell>
          <cell r="H1011">
            <v>26077</v>
          </cell>
          <cell r="I1011" t="str">
            <v>Kalamazoo</v>
          </cell>
          <cell r="J1011">
            <v>49006</v>
          </cell>
          <cell r="K1011">
            <v>4</v>
          </cell>
          <cell r="L1011" t="str">
            <v>Highly selective private</v>
          </cell>
          <cell r="M1011">
            <v>2</v>
          </cell>
          <cell r="N1011">
            <v>1</v>
          </cell>
          <cell r="O1011">
            <v>0</v>
          </cell>
          <cell r="P1011">
            <v>2</v>
          </cell>
          <cell r="Q1011">
            <v>9517.8701000000001</v>
          </cell>
          <cell r="R1011">
            <v>14419.896000000001</v>
          </cell>
          <cell r="S1011">
            <v>0</v>
          </cell>
          <cell r="T1011">
            <v>0</v>
          </cell>
          <cell r="U1011">
            <v>0</v>
          </cell>
          <cell r="V1011">
            <v>1458</v>
          </cell>
          <cell r="W1011">
            <v>1322</v>
          </cell>
          <cell r="X1011">
            <v>41161</v>
          </cell>
          <cell r="Y1011">
            <v>19764</v>
          </cell>
          <cell r="Z1011">
            <v>0.774104683195592</v>
          </cell>
          <cell r="AA1011">
            <v>0.73888888888888804</v>
          </cell>
          <cell r="AB1011">
            <v>7991</v>
          </cell>
          <cell r="AC1011">
            <v>51102.958762886599</v>
          </cell>
          <cell r="AD1011">
            <v>1224</v>
          </cell>
          <cell r="AE1011">
            <v>1260</v>
          </cell>
          <cell r="AF1011">
            <v>10326</v>
          </cell>
          <cell r="AG1011">
            <v>0.33109999000000001</v>
          </cell>
          <cell r="AH1011">
            <v>49400</v>
          </cell>
          <cell r="AJ1011">
            <v>22824383</v>
          </cell>
          <cell r="AK1011">
            <v>10845828</v>
          </cell>
          <cell r="AL1011">
            <v>4.5385778000000002E-2</v>
          </cell>
          <cell r="AM1011">
            <v>3.1770047000000003E-2</v>
          </cell>
          <cell r="AN1011">
            <v>1.7397882E-2</v>
          </cell>
          <cell r="AO1011">
            <v>2.04236E-2</v>
          </cell>
          <cell r="AP1011">
            <v>18.729096999999999</v>
          </cell>
          <cell r="AQ1011">
            <v>0</v>
          </cell>
          <cell r="AR1011">
            <v>10.033443999999999</v>
          </cell>
          <cell r="AS1011">
            <v>4.3478265</v>
          </cell>
          <cell r="AT1011">
            <v>0</v>
          </cell>
          <cell r="AU1011">
            <v>29.765885999999998</v>
          </cell>
          <cell r="AV1011">
            <v>37.123745</v>
          </cell>
          <cell r="AW1011">
            <v>0</v>
          </cell>
        </row>
        <row r="1012">
          <cell r="A1012">
            <v>6949</v>
          </cell>
          <cell r="B1012" t="str">
            <v>Kalamazoo Valley Community College</v>
          </cell>
          <cell r="C1012">
            <v>2</v>
          </cell>
          <cell r="D1012" t="str">
            <v>MI</v>
          </cell>
          <cell r="E1012">
            <v>26</v>
          </cell>
          <cell r="F1012">
            <v>12100</v>
          </cell>
          <cell r="G1012" t="str">
            <v>Kalamazoo</v>
          </cell>
          <cell r="H1012">
            <v>26077</v>
          </cell>
          <cell r="I1012" t="str">
            <v>Kalamazoo</v>
          </cell>
          <cell r="J1012">
            <v>49003</v>
          </cell>
          <cell r="K1012">
            <v>9</v>
          </cell>
          <cell r="L1012" t="str">
            <v>Two-year (public and private not-for-profit)</v>
          </cell>
          <cell r="M1012">
            <v>1</v>
          </cell>
          <cell r="N1012">
            <v>2</v>
          </cell>
          <cell r="O1012">
            <v>1</v>
          </cell>
          <cell r="P1012">
            <v>999</v>
          </cell>
          <cell r="Q1012">
            <v>1618.7266999999999</v>
          </cell>
          <cell r="R1012">
            <v>2736.2671</v>
          </cell>
          <cell r="S1012">
            <v>0</v>
          </cell>
          <cell r="T1012">
            <v>0</v>
          </cell>
          <cell r="U1012">
            <v>0</v>
          </cell>
          <cell r="V1012">
            <v>10192</v>
          </cell>
          <cell r="W1012">
            <v>9319</v>
          </cell>
          <cell r="X1012">
            <v>4896</v>
          </cell>
          <cell r="Y1012">
            <v>2402</v>
          </cell>
          <cell r="Z1012">
            <v>0.105935386927122</v>
          </cell>
          <cell r="AA1012">
            <v>6.1068702290076299E-2</v>
          </cell>
          <cell r="AB1012">
            <v>9508</v>
          </cell>
          <cell r="AC1012">
            <v>57993.181034482703</v>
          </cell>
          <cell r="AF1012">
            <v>4955</v>
          </cell>
          <cell r="AH1012">
            <v>28700</v>
          </cell>
          <cell r="AI1012">
            <v>589.18060000000003</v>
          </cell>
          <cell r="AJ1012">
            <v>30127829</v>
          </cell>
          <cell r="AK1012">
            <v>16090896</v>
          </cell>
          <cell r="AL1012">
            <v>1.4486532999999999E-2</v>
          </cell>
          <cell r="AM1012">
            <v>7.8978434E-2</v>
          </cell>
          <cell r="AN1012">
            <v>2.4895376E-2</v>
          </cell>
          <cell r="AO1012">
            <v>2.0388454E-2</v>
          </cell>
          <cell r="AP1012">
            <v>1.994302</v>
          </cell>
          <cell r="AQ1012">
            <v>15.099715</v>
          </cell>
          <cell r="AR1012">
            <v>22.222221000000001</v>
          </cell>
          <cell r="AS1012">
            <v>39.173789999999997</v>
          </cell>
          <cell r="AT1012">
            <v>4.9857550000000002</v>
          </cell>
          <cell r="AU1012">
            <v>5.8404559999999996</v>
          </cell>
          <cell r="AV1012">
            <v>5.6980057000000004</v>
          </cell>
          <cell r="AW1012">
            <v>4.9857550000000002</v>
          </cell>
        </row>
        <row r="1013">
          <cell r="A1013">
            <v>40386</v>
          </cell>
          <cell r="B1013" t="str">
            <v>Kanawha Valley Community And Technical College</v>
          </cell>
          <cell r="C1013">
            <v>3</v>
          </cell>
          <cell r="D1013" t="str">
            <v>WV</v>
          </cell>
          <cell r="E1013">
            <v>54</v>
          </cell>
          <cell r="F1013">
            <v>16901</v>
          </cell>
          <cell r="G1013" t="str">
            <v>Charleston</v>
          </cell>
          <cell r="H1013">
            <v>54039</v>
          </cell>
          <cell r="I1013" t="str">
            <v>Kanawha</v>
          </cell>
          <cell r="J1013">
            <v>25303</v>
          </cell>
          <cell r="K1013">
            <v>9</v>
          </cell>
          <cell r="L1013" t="str">
            <v>Two-year (public and private not-for-profit)</v>
          </cell>
          <cell r="M1013">
            <v>1</v>
          </cell>
          <cell r="N1013">
            <v>2</v>
          </cell>
          <cell r="O1013">
            <v>1</v>
          </cell>
          <cell r="P1013">
            <v>999</v>
          </cell>
          <cell r="R1013">
            <v>3940.6520999999998</v>
          </cell>
          <cell r="S1013">
            <v>0</v>
          </cell>
          <cell r="T1013">
            <v>0</v>
          </cell>
          <cell r="U1013">
            <v>0</v>
          </cell>
          <cell r="V1013">
            <v>1573</v>
          </cell>
          <cell r="AB1013">
            <v>4738</v>
          </cell>
          <cell r="AF1013">
            <v>7093</v>
          </cell>
        </row>
        <row r="1014">
          <cell r="A1014">
            <v>7690</v>
          </cell>
          <cell r="B1014" t="str">
            <v>Kankakee Community College</v>
          </cell>
          <cell r="C1014">
            <v>2</v>
          </cell>
          <cell r="D1014" t="str">
            <v>IL</v>
          </cell>
          <cell r="E1014">
            <v>17</v>
          </cell>
          <cell r="F1014">
            <v>24200</v>
          </cell>
          <cell r="G1014" t="str">
            <v>Bourbonnais</v>
          </cell>
          <cell r="H1014">
            <v>17091</v>
          </cell>
          <cell r="I1014" t="str">
            <v>Kankakee</v>
          </cell>
          <cell r="J1014">
            <v>60901</v>
          </cell>
          <cell r="K1014">
            <v>9</v>
          </cell>
          <cell r="L1014" t="str">
            <v>Two-year (public and private not-for-profit)</v>
          </cell>
          <cell r="M1014">
            <v>1</v>
          </cell>
          <cell r="N1014">
            <v>2</v>
          </cell>
          <cell r="O1014">
            <v>1</v>
          </cell>
          <cell r="P1014">
            <v>999</v>
          </cell>
          <cell r="Q1014">
            <v>2199.2698</v>
          </cell>
          <cell r="R1014">
            <v>3210.5016999999998</v>
          </cell>
          <cell r="S1014">
            <v>0</v>
          </cell>
          <cell r="T1014">
            <v>0</v>
          </cell>
          <cell r="U1014">
            <v>0</v>
          </cell>
          <cell r="V1014">
            <v>3825</v>
          </cell>
          <cell r="W1014">
            <v>3120</v>
          </cell>
          <cell r="X1014">
            <v>7707</v>
          </cell>
          <cell r="Y1014">
            <v>4174</v>
          </cell>
          <cell r="Z1014">
            <v>0.19696969696969699</v>
          </cell>
          <cell r="AA1014">
            <v>0.25600000000000001</v>
          </cell>
          <cell r="AB1014">
            <v>6680</v>
          </cell>
          <cell r="AC1014">
            <v>55093.814814814803</v>
          </cell>
          <cell r="AF1014">
            <v>4604</v>
          </cell>
          <cell r="AH1014">
            <v>27900</v>
          </cell>
          <cell r="AJ1014">
            <v>12393293</v>
          </cell>
          <cell r="AK1014">
            <v>8315677</v>
          </cell>
          <cell r="AL1014">
            <v>4.4871796999999998E-3</v>
          </cell>
          <cell r="AM1014">
            <v>0.12756410000000001</v>
          </cell>
          <cell r="AN1014">
            <v>2.7243590000000002E-2</v>
          </cell>
          <cell r="AO1014">
            <v>6.4102566E-4</v>
          </cell>
          <cell r="AP1014">
            <v>0</v>
          </cell>
          <cell r="AQ1014">
            <v>21.428571999999999</v>
          </cell>
          <cell r="AR1014">
            <v>26.666665999999999</v>
          </cell>
          <cell r="AS1014">
            <v>36.904761999999998</v>
          </cell>
          <cell r="AT1014">
            <v>3.0952381999999998</v>
          </cell>
          <cell r="AU1014">
            <v>4.5238094000000002</v>
          </cell>
          <cell r="AV1014">
            <v>0.71428572999999995</v>
          </cell>
          <cell r="AW1014">
            <v>6.6666664999999998</v>
          </cell>
        </row>
        <row r="1015">
          <cell r="A1015">
            <v>2473</v>
          </cell>
          <cell r="B1015" t="str">
            <v>Kansas City Art Institute</v>
          </cell>
          <cell r="C1015">
            <v>2</v>
          </cell>
          <cell r="D1015" t="str">
            <v>MO</v>
          </cell>
          <cell r="E1015">
            <v>29</v>
          </cell>
          <cell r="F1015">
            <v>29502</v>
          </cell>
          <cell r="G1015" t="str">
            <v>Kansas City</v>
          </cell>
          <cell r="H1015">
            <v>29095</v>
          </cell>
          <cell r="I1015" t="str">
            <v>Jackson</v>
          </cell>
          <cell r="J1015">
            <v>64111</v>
          </cell>
          <cell r="K1015">
            <v>8</v>
          </cell>
          <cell r="L1015" t="str">
            <v>Nonselective four-year private not-for-profit</v>
          </cell>
          <cell r="M1015">
            <v>2</v>
          </cell>
          <cell r="N1015">
            <v>1</v>
          </cell>
          <cell r="O1015">
            <v>0</v>
          </cell>
          <cell r="P1015">
            <v>9</v>
          </cell>
          <cell r="Q1015">
            <v>5082.0806000000002</v>
          </cell>
          <cell r="R1015">
            <v>8308.2461000000003</v>
          </cell>
          <cell r="S1015">
            <v>0</v>
          </cell>
          <cell r="T1015">
            <v>0</v>
          </cell>
          <cell r="U1015">
            <v>0</v>
          </cell>
          <cell r="V1015">
            <v>739</v>
          </cell>
          <cell r="W1015">
            <v>527</v>
          </cell>
          <cell r="X1015">
            <v>35118</v>
          </cell>
          <cell r="Y1015">
            <v>18218</v>
          </cell>
          <cell r="Z1015">
            <v>0.57894736842105199</v>
          </cell>
          <cell r="AA1015">
            <v>0.52252252252252196</v>
          </cell>
          <cell r="AB1015">
            <v>6008</v>
          </cell>
          <cell r="AC1015">
            <v>44508.634146341399</v>
          </cell>
          <cell r="AD1015">
            <v>1090</v>
          </cell>
          <cell r="AE1015">
            <v>1020</v>
          </cell>
          <cell r="AF1015">
            <v>20529</v>
          </cell>
          <cell r="AG1015">
            <v>0.35699998999999999</v>
          </cell>
          <cell r="AH1015">
            <v>25800</v>
          </cell>
          <cell r="AJ1015">
            <v>6554368</v>
          </cell>
          <cell r="AK1015">
            <v>2434669.25</v>
          </cell>
          <cell r="AL1015">
            <v>2.4667932E-2</v>
          </cell>
          <cell r="AM1015">
            <v>1.3282732E-2</v>
          </cell>
          <cell r="AN1015">
            <v>5.3130928000000001E-2</v>
          </cell>
          <cell r="AO1015">
            <v>7.5901327999999997E-3</v>
          </cell>
          <cell r="AP1015">
            <v>100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</row>
        <row r="1016">
          <cell r="A1016">
            <v>1925</v>
          </cell>
          <cell r="B1016" t="str">
            <v>Kansas City Kansas Community College</v>
          </cell>
          <cell r="C1016">
            <v>2</v>
          </cell>
          <cell r="D1016" t="str">
            <v>KS</v>
          </cell>
          <cell r="E1016">
            <v>20</v>
          </cell>
          <cell r="F1016">
            <v>29502</v>
          </cell>
          <cell r="G1016" t="str">
            <v>Kansas City</v>
          </cell>
          <cell r="H1016">
            <v>20209</v>
          </cell>
          <cell r="I1016" t="str">
            <v>Wyandotte</v>
          </cell>
          <cell r="J1016">
            <v>66112</v>
          </cell>
          <cell r="K1016">
            <v>9</v>
          </cell>
          <cell r="L1016" t="str">
            <v>Two-year (public and private not-for-profit)</v>
          </cell>
          <cell r="M1016">
            <v>1</v>
          </cell>
          <cell r="N1016">
            <v>2</v>
          </cell>
          <cell r="O1016">
            <v>1</v>
          </cell>
          <cell r="P1016">
            <v>999</v>
          </cell>
          <cell r="Q1016">
            <v>2417.9481999999998</v>
          </cell>
          <cell r="R1016">
            <v>3578.4771000000001</v>
          </cell>
          <cell r="S1016">
            <v>0</v>
          </cell>
          <cell r="T1016">
            <v>0</v>
          </cell>
          <cell r="U1016">
            <v>0</v>
          </cell>
          <cell r="V1016">
            <v>6570</v>
          </cell>
          <cell r="W1016">
            <v>5238</v>
          </cell>
          <cell r="X1016">
            <v>2640</v>
          </cell>
          <cell r="Y1016">
            <v>1204</v>
          </cell>
          <cell r="Z1016">
            <v>0.20212765957446799</v>
          </cell>
          <cell r="AA1016">
            <v>0.215163934426229</v>
          </cell>
          <cell r="AB1016">
            <v>5847</v>
          </cell>
          <cell r="AC1016">
            <v>49646.3125</v>
          </cell>
          <cell r="AF1016">
            <v>15823</v>
          </cell>
          <cell r="AH1016">
            <v>30700</v>
          </cell>
          <cell r="AI1016">
            <v>164.91848999999999</v>
          </cell>
          <cell r="AJ1016">
            <v>26995700</v>
          </cell>
          <cell r="AK1016">
            <v>13729821</v>
          </cell>
          <cell r="AL1016">
            <v>1.9282170000000001E-2</v>
          </cell>
          <cell r="AM1016">
            <v>0.22814052000000001</v>
          </cell>
          <cell r="AN1016">
            <v>5.9755630999999997E-2</v>
          </cell>
          <cell r="AO1016">
            <v>5.5364645000000002E-3</v>
          </cell>
          <cell r="AP1016">
            <v>0.89605736999999996</v>
          </cell>
          <cell r="AQ1016">
            <v>17.741935999999999</v>
          </cell>
          <cell r="AR1016">
            <v>24.372761000000001</v>
          </cell>
          <cell r="AS1016">
            <v>21.863800000000001</v>
          </cell>
          <cell r="AT1016">
            <v>4.6594981999999998</v>
          </cell>
          <cell r="AU1016">
            <v>10.035842000000001</v>
          </cell>
          <cell r="AV1016">
            <v>7.7060933</v>
          </cell>
          <cell r="AW1016">
            <v>12.724014</v>
          </cell>
        </row>
        <row r="1017">
          <cell r="A1017">
            <v>1928</v>
          </cell>
          <cell r="B1017" t="str">
            <v>Kansas State University</v>
          </cell>
          <cell r="C1017">
            <v>2</v>
          </cell>
          <cell r="D1017" t="str">
            <v>KS</v>
          </cell>
          <cell r="E1017">
            <v>20</v>
          </cell>
          <cell r="F1017">
            <v>29203</v>
          </cell>
          <cell r="G1017" t="str">
            <v>Manhattan</v>
          </cell>
          <cell r="H1017">
            <v>20161</v>
          </cell>
          <cell r="I1017" t="str">
            <v>Riley</v>
          </cell>
          <cell r="J1017">
            <v>66506</v>
          </cell>
          <cell r="K1017">
            <v>5</v>
          </cell>
          <cell r="L1017" t="str">
            <v>Selective public</v>
          </cell>
          <cell r="M1017">
            <v>1</v>
          </cell>
          <cell r="N1017">
            <v>1</v>
          </cell>
          <cell r="O1017">
            <v>1</v>
          </cell>
          <cell r="P1017">
            <v>5</v>
          </cell>
          <cell r="Q1017">
            <v>5015.6040000000003</v>
          </cell>
          <cell r="R1017">
            <v>8459.4307000000008</v>
          </cell>
          <cell r="S1017">
            <v>0</v>
          </cell>
          <cell r="T1017">
            <v>0</v>
          </cell>
          <cell r="U1017">
            <v>0</v>
          </cell>
          <cell r="V1017">
            <v>20169</v>
          </cell>
          <cell r="W1017">
            <v>21929</v>
          </cell>
          <cell r="X1017">
            <v>9034</v>
          </cell>
          <cell r="Y1017">
            <v>2781</v>
          </cell>
          <cell r="Z1017">
            <v>0.60043063672716002</v>
          </cell>
          <cell r="AA1017">
            <v>0.55165982842223005</v>
          </cell>
          <cell r="AB1017">
            <v>8154</v>
          </cell>
          <cell r="AC1017">
            <v>58864.395565927603</v>
          </cell>
          <cell r="AF1017">
            <v>13078</v>
          </cell>
          <cell r="AG1017">
            <v>4.0899998999999999E-2</v>
          </cell>
          <cell r="AH1017">
            <v>43300</v>
          </cell>
          <cell r="AJ1017">
            <v>193346991</v>
          </cell>
          <cell r="AK1017">
            <v>114257280</v>
          </cell>
          <cell r="AL1017">
            <v>1.3368398E-2</v>
          </cell>
          <cell r="AM1017">
            <v>2.9640586999999999E-2</v>
          </cell>
          <cell r="AN1017">
            <v>2.3887793000000001E-2</v>
          </cell>
          <cell r="AO1017">
            <v>1.2327416000000001E-2</v>
          </cell>
          <cell r="AP1017">
            <v>5.3181677000000001</v>
          </cell>
          <cell r="AQ1017">
            <v>25.361204000000001</v>
          </cell>
          <cell r="AR1017">
            <v>2.3977865999999999</v>
          </cell>
          <cell r="AS1017">
            <v>3.2585305999999998</v>
          </cell>
          <cell r="AT1017">
            <v>1.0759299</v>
          </cell>
          <cell r="AU1017">
            <v>36.059021000000001</v>
          </cell>
          <cell r="AV1017">
            <v>25.299723</v>
          </cell>
          <cell r="AW1017">
            <v>1.2296342</v>
          </cell>
        </row>
        <row r="1018">
          <cell r="A1018">
            <v>1929</v>
          </cell>
          <cell r="B1018" t="str">
            <v>Kansas Wesleyan University</v>
          </cell>
          <cell r="C1018">
            <v>2</v>
          </cell>
          <cell r="D1018" t="str">
            <v>KS</v>
          </cell>
          <cell r="E1018">
            <v>20</v>
          </cell>
          <cell r="F1018">
            <v>29104</v>
          </cell>
          <cell r="G1018" t="str">
            <v>Salina</v>
          </cell>
          <cell r="H1018">
            <v>20169</v>
          </cell>
          <cell r="I1018" t="str">
            <v>Saline</v>
          </cell>
          <cell r="J1018">
            <v>67401</v>
          </cell>
          <cell r="K1018">
            <v>6</v>
          </cell>
          <cell r="L1018" t="str">
            <v>Selective private</v>
          </cell>
          <cell r="M1018">
            <v>2</v>
          </cell>
          <cell r="N1018">
            <v>1</v>
          </cell>
          <cell r="O1018">
            <v>0</v>
          </cell>
          <cell r="P1018">
            <v>4</v>
          </cell>
          <cell r="Q1018">
            <v>3829.6410999999998</v>
          </cell>
          <cell r="R1018">
            <v>4623.1733000000004</v>
          </cell>
          <cell r="S1018">
            <v>0</v>
          </cell>
          <cell r="T1018">
            <v>0</v>
          </cell>
          <cell r="U1018">
            <v>0</v>
          </cell>
          <cell r="V1018">
            <v>684</v>
          </cell>
          <cell r="W1018">
            <v>747</v>
          </cell>
          <cell r="X1018">
            <v>25200</v>
          </cell>
          <cell r="Z1018">
            <v>0.42727272727272703</v>
          </cell>
          <cell r="AA1018">
            <v>0.29870129870129802</v>
          </cell>
          <cell r="AB1018">
            <v>5498</v>
          </cell>
          <cell r="AC1018">
            <v>35285.909090909001</v>
          </cell>
          <cell r="AD1018">
            <v>1010</v>
          </cell>
          <cell r="AF1018">
            <v>19747</v>
          </cell>
          <cell r="AG1018">
            <v>0.46300000000000002</v>
          </cell>
          <cell r="AH1018">
            <v>36600</v>
          </cell>
          <cell r="AJ1018">
            <v>3490502</v>
          </cell>
          <cell r="AK1018">
            <v>2524495.25</v>
          </cell>
          <cell r="AL1018">
            <v>2.2955524000000001E-2</v>
          </cell>
          <cell r="AM1018">
            <v>5.1649927999999998E-2</v>
          </cell>
          <cell r="AN1018">
            <v>7.6040171000000004E-2</v>
          </cell>
          <cell r="AO1018">
            <v>5.7388810000000004E-3</v>
          </cell>
          <cell r="AP1018">
            <v>6.6666670000000003</v>
          </cell>
          <cell r="AQ1018">
            <v>16.190474999999999</v>
          </cell>
          <cell r="AR1018">
            <v>22.857143000000001</v>
          </cell>
          <cell r="AS1018">
            <v>6.6666664999999998</v>
          </cell>
          <cell r="AT1018">
            <v>5.7142859000000001</v>
          </cell>
          <cell r="AU1018">
            <v>11.428572000000001</v>
          </cell>
          <cell r="AV1018">
            <v>30.476191</v>
          </cell>
          <cell r="AW1018">
            <v>0</v>
          </cell>
        </row>
        <row r="1019">
          <cell r="A1019">
            <v>25829</v>
          </cell>
          <cell r="B1019" t="str">
            <v>Kaplan Career Institute of Brooklyn, OH</v>
          </cell>
          <cell r="C1019">
            <v>2</v>
          </cell>
          <cell r="D1019" t="str">
            <v>OH</v>
          </cell>
          <cell r="E1019">
            <v>39</v>
          </cell>
          <cell r="F1019">
            <v>15200</v>
          </cell>
          <cell r="G1019" t="str">
            <v>Cleveland</v>
          </cell>
          <cell r="H1019">
            <v>39035</v>
          </cell>
          <cell r="I1019" t="str">
            <v>Cuyahoga</v>
          </cell>
          <cell r="J1019">
            <v>44129</v>
          </cell>
          <cell r="K1019">
            <v>11</v>
          </cell>
          <cell r="L1019" t="str">
            <v>Two-year for-profit</v>
          </cell>
          <cell r="M1019">
            <v>3</v>
          </cell>
          <cell r="N1019">
            <v>2</v>
          </cell>
          <cell r="O1019">
            <v>0</v>
          </cell>
          <cell r="P1019">
            <v>999</v>
          </cell>
          <cell r="Q1019">
            <v>6.0240961999999997E-3</v>
          </cell>
          <cell r="R1019">
            <v>4261.2025999999996</v>
          </cell>
          <cell r="S1019">
            <v>0</v>
          </cell>
          <cell r="T1019">
            <v>0</v>
          </cell>
          <cell r="U1019">
            <v>0</v>
          </cell>
          <cell r="V1019">
            <v>302</v>
          </cell>
          <cell r="W1019">
            <v>123</v>
          </cell>
          <cell r="Z1019">
            <v>0.69955156950672603</v>
          </cell>
          <cell r="AB1019">
            <v>3792</v>
          </cell>
          <cell r="AF1019">
            <v>24837</v>
          </cell>
          <cell r="AH1019">
            <v>30100</v>
          </cell>
          <cell r="AJ1019">
            <v>1974997</v>
          </cell>
          <cell r="AL1019">
            <v>2.4390242999999999E-2</v>
          </cell>
          <cell r="AM1019">
            <v>0.26016259000000003</v>
          </cell>
          <cell r="AN1019">
            <v>8.1300810000000001E-2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100</v>
          </cell>
        </row>
        <row r="1020">
          <cell r="A1020">
            <v>7781</v>
          </cell>
          <cell r="B1020" t="str">
            <v>Kaplan Career Institute of Broomall, PA</v>
          </cell>
          <cell r="C1020">
            <v>1</v>
          </cell>
          <cell r="D1020" t="str">
            <v>PA</v>
          </cell>
          <cell r="E1020">
            <v>42</v>
          </cell>
          <cell r="F1020">
            <v>19700</v>
          </cell>
          <cell r="G1020" t="str">
            <v>Philadelphia</v>
          </cell>
          <cell r="H1020">
            <v>42045</v>
          </cell>
          <cell r="I1020" t="str">
            <v>Delaware</v>
          </cell>
          <cell r="J1020">
            <v>19008</v>
          </cell>
          <cell r="K1020">
            <v>11</v>
          </cell>
          <cell r="L1020" t="str">
            <v>Two-year for-profit</v>
          </cell>
          <cell r="M1020">
            <v>3</v>
          </cell>
          <cell r="N1020">
            <v>2</v>
          </cell>
          <cell r="O1020">
            <v>0</v>
          </cell>
          <cell r="P1020">
            <v>999</v>
          </cell>
          <cell r="Q1020">
            <v>3615.6846</v>
          </cell>
          <cell r="R1020">
            <v>3516.8407999999999</v>
          </cell>
          <cell r="S1020">
            <v>0</v>
          </cell>
          <cell r="T1020">
            <v>0</v>
          </cell>
          <cell r="U1020">
            <v>0</v>
          </cell>
          <cell r="V1020">
            <v>519</v>
          </cell>
          <cell r="W1020">
            <v>548</v>
          </cell>
          <cell r="Z1020">
            <v>0.648484848484848</v>
          </cell>
          <cell r="AA1020">
            <v>0.57142857142857095</v>
          </cell>
          <cell r="AB1020">
            <v>4087</v>
          </cell>
          <cell r="AC1020">
            <v>32481.1142857142</v>
          </cell>
          <cell r="AF1020">
            <v>19870</v>
          </cell>
          <cell r="AH1020">
            <v>30800</v>
          </cell>
          <cell r="AJ1020">
            <v>2526023</v>
          </cell>
          <cell r="AK1020">
            <v>1585229</v>
          </cell>
          <cell r="AL1020">
            <v>2.189781E-2</v>
          </cell>
          <cell r="AM1020">
            <v>0.27919706999999999</v>
          </cell>
          <cell r="AN1020">
            <v>4.1970804E-2</v>
          </cell>
          <cell r="AO1020">
            <v>3.649635E-3</v>
          </cell>
          <cell r="AP1020">
            <v>0</v>
          </cell>
          <cell r="AQ1020">
            <v>8.2111435000000004</v>
          </cell>
          <cell r="AR1020">
            <v>18.768328</v>
          </cell>
          <cell r="AS1020">
            <v>0</v>
          </cell>
          <cell r="AT1020">
            <v>0</v>
          </cell>
          <cell r="AU1020">
            <v>25.219942</v>
          </cell>
          <cell r="AV1020">
            <v>0</v>
          </cell>
          <cell r="AW1020">
            <v>47.800587</v>
          </cell>
        </row>
        <row r="1021">
          <cell r="A1021">
            <v>23262</v>
          </cell>
          <cell r="B1021" t="str">
            <v>Kaplan Career Institute of Charlotte, NC</v>
          </cell>
          <cell r="C1021">
            <v>3</v>
          </cell>
          <cell r="D1021" t="str">
            <v>NC</v>
          </cell>
          <cell r="E1021">
            <v>37</v>
          </cell>
          <cell r="F1021">
            <v>900</v>
          </cell>
          <cell r="G1021" t="str">
            <v>Charlotte</v>
          </cell>
          <cell r="H1021">
            <v>37119</v>
          </cell>
          <cell r="I1021" t="str">
            <v>Mecklenburg</v>
          </cell>
          <cell r="J1021">
            <v>28212</v>
          </cell>
          <cell r="K1021">
            <v>11</v>
          </cell>
          <cell r="L1021" t="str">
            <v>Two-year for-profit</v>
          </cell>
          <cell r="M1021">
            <v>3</v>
          </cell>
          <cell r="N1021">
            <v>2</v>
          </cell>
          <cell r="O1021">
            <v>0</v>
          </cell>
          <cell r="P1021">
            <v>999</v>
          </cell>
          <cell r="Q1021">
            <v>2501.7258000000002</v>
          </cell>
          <cell r="R1021">
            <v>4304.2489999999998</v>
          </cell>
          <cell r="S1021">
            <v>0</v>
          </cell>
          <cell r="T1021">
            <v>0</v>
          </cell>
          <cell r="U1021">
            <v>0</v>
          </cell>
          <cell r="V1021">
            <v>705</v>
          </cell>
          <cell r="W1021">
            <v>103</v>
          </cell>
          <cell r="Z1021">
            <v>0.652257942521839</v>
          </cell>
          <cell r="AB1021">
            <v>3938.1221</v>
          </cell>
          <cell r="AF1021">
            <v>22121.224999999999</v>
          </cell>
          <cell r="AH1021">
            <v>38700</v>
          </cell>
          <cell r="AJ1021">
            <v>1767792.0113475099</v>
          </cell>
          <cell r="AK1021">
            <v>194898</v>
          </cell>
        </row>
        <row r="1022">
          <cell r="A1022">
            <v>4910</v>
          </cell>
          <cell r="B1022" t="str">
            <v>Kaplan Career Institute of Philadelphia, PA</v>
          </cell>
          <cell r="C1022">
            <v>1</v>
          </cell>
          <cell r="D1022" t="str">
            <v>PA</v>
          </cell>
          <cell r="E1022">
            <v>42</v>
          </cell>
          <cell r="F1022">
            <v>19700</v>
          </cell>
          <cell r="G1022" t="str">
            <v>Philadelphia</v>
          </cell>
          <cell r="H1022">
            <v>42101</v>
          </cell>
          <cell r="I1022" t="str">
            <v>Philadelphia</v>
          </cell>
          <cell r="J1022">
            <v>19104</v>
          </cell>
          <cell r="K1022">
            <v>11</v>
          </cell>
          <cell r="L1022" t="str">
            <v>Two-year for-profit</v>
          </cell>
          <cell r="M1022">
            <v>3</v>
          </cell>
          <cell r="N1022">
            <v>2</v>
          </cell>
          <cell r="O1022">
            <v>0</v>
          </cell>
          <cell r="P1022">
            <v>999</v>
          </cell>
          <cell r="Q1022">
            <v>11870.438</v>
          </cell>
          <cell r="R1022">
            <v>5383.5883999999996</v>
          </cell>
          <cell r="S1022">
            <v>0</v>
          </cell>
          <cell r="T1022">
            <v>0</v>
          </cell>
          <cell r="U1022">
            <v>0</v>
          </cell>
          <cell r="V1022">
            <v>1398</v>
          </cell>
          <cell r="W1022">
            <v>842</v>
          </cell>
          <cell r="Y1022">
            <v>8400</v>
          </cell>
          <cell r="Z1022">
            <v>0.54581238282174904</v>
          </cell>
          <cell r="AA1022">
            <v>0.83636363636363598</v>
          </cell>
          <cell r="AB1022">
            <v>4065.0043999999998</v>
          </cell>
          <cell r="AC1022">
            <v>25766.789473684199</v>
          </cell>
          <cell r="AF1022">
            <v>21976.68</v>
          </cell>
          <cell r="AH1022">
            <v>26300</v>
          </cell>
          <cell r="AJ1022">
            <v>3092095.4221879798</v>
          </cell>
          <cell r="AK1022">
            <v>1674029</v>
          </cell>
          <cell r="AL1022">
            <v>3.2056384E-2</v>
          </cell>
          <cell r="AM1022">
            <v>0.50581175</v>
          </cell>
          <cell r="AN1022">
            <v>7.0703565999999995E-2</v>
          </cell>
          <cell r="AO1022">
            <v>1.1600928E-3</v>
          </cell>
          <cell r="AP1022">
            <v>0</v>
          </cell>
          <cell r="AQ1022">
            <v>4.7156725000000002</v>
          </cell>
          <cell r="AR1022">
            <v>73.509017999999998</v>
          </cell>
          <cell r="AS1022">
            <v>0</v>
          </cell>
          <cell r="AT1022">
            <v>0</v>
          </cell>
          <cell r="AU1022">
            <v>20.110958</v>
          </cell>
          <cell r="AV1022">
            <v>0</v>
          </cell>
          <cell r="AW1022">
            <v>1.664355</v>
          </cell>
        </row>
        <row r="1023">
          <cell r="A1023">
            <v>22898</v>
          </cell>
          <cell r="B1023" t="str">
            <v>Kaplan Career Institute of Philadelphia, PA</v>
          </cell>
          <cell r="C1023">
            <v>1</v>
          </cell>
          <cell r="D1023" t="str">
            <v>PA</v>
          </cell>
          <cell r="E1023">
            <v>42</v>
          </cell>
          <cell r="F1023">
            <v>19700</v>
          </cell>
          <cell r="G1023" t="str">
            <v>Philadelphia</v>
          </cell>
          <cell r="H1023">
            <v>42101</v>
          </cell>
          <cell r="I1023" t="str">
            <v>Philadelphia</v>
          </cell>
          <cell r="J1023">
            <v>19154</v>
          </cell>
          <cell r="K1023">
            <v>11</v>
          </cell>
          <cell r="L1023" t="str">
            <v>Two-year for-profit</v>
          </cell>
          <cell r="M1023">
            <v>3</v>
          </cell>
          <cell r="N1023">
            <v>2</v>
          </cell>
          <cell r="O1023">
            <v>0</v>
          </cell>
          <cell r="P1023">
            <v>999</v>
          </cell>
          <cell r="Q1023">
            <v>3467.4072000000001</v>
          </cell>
          <cell r="R1023">
            <v>5019.7412000000004</v>
          </cell>
          <cell r="S1023">
            <v>0</v>
          </cell>
          <cell r="T1023">
            <v>0</v>
          </cell>
          <cell r="U1023">
            <v>0</v>
          </cell>
          <cell r="V1023">
            <v>718</v>
          </cell>
          <cell r="W1023">
            <v>594</v>
          </cell>
          <cell r="Z1023">
            <v>0.53558718861209897</v>
          </cell>
          <cell r="AA1023">
            <v>1</v>
          </cell>
          <cell r="AB1023">
            <v>4773</v>
          </cell>
          <cell r="AC1023">
            <v>34962.647058823502</v>
          </cell>
          <cell r="AF1023">
            <v>21088</v>
          </cell>
          <cell r="AH1023">
            <v>38900</v>
          </cell>
          <cell r="AJ1023">
            <v>3799334</v>
          </cell>
          <cell r="AK1023">
            <v>1637977</v>
          </cell>
          <cell r="AL1023">
            <v>4.2087543999999998E-2</v>
          </cell>
          <cell r="AM1023">
            <v>0.10774411</v>
          </cell>
          <cell r="AN1023">
            <v>6.9023572000000005E-2</v>
          </cell>
          <cell r="AO1023">
            <v>0</v>
          </cell>
          <cell r="AP1023">
            <v>0</v>
          </cell>
          <cell r="AQ1023">
            <v>13.917526000000001</v>
          </cell>
          <cell r="AR1023">
            <v>12.886597999999999</v>
          </cell>
          <cell r="AS1023">
            <v>0</v>
          </cell>
          <cell r="AT1023">
            <v>0</v>
          </cell>
          <cell r="AU1023">
            <v>58.762886000000002</v>
          </cell>
          <cell r="AV1023">
            <v>0</v>
          </cell>
          <cell r="AW1023">
            <v>14.43299</v>
          </cell>
        </row>
        <row r="1024">
          <cell r="A1024">
            <v>7436</v>
          </cell>
          <cell r="B1024" t="str">
            <v>Kaplan Career Institute of Pittsburgh, PA</v>
          </cell>
          <cell r="C1024">
            <v>1</v>
          </cell>
          <cell r="D1024" t="str">
            <v>PA</v>
          </cell>
          <cell r="E1024">
            <v>42</v>
          </cell>
          <cell r="F1024">
            <v>16300</v>
          </cell>
          <cell r="G1024" t="str">
            <v>Pittsburgh</v>
          </cell>
          <cell r="H1024">
            <v>42003</v>
          </cell>
          <cell r="I1024" t="str">
            <v>Allegheny</v>
          </cell>
          <cell r="J1024">
            <v>15222</v>
          </cell>
          <cell r="K1024">
            <v>11</v>
          </cell>
          <cell r="L1024" t="str">
            <v>Two-year for-profit</v>
          </cell>
          <cell r="M1024">
            <v>3</v>
          </cell>
          <cell r="N1024">
            <v>2</v>
          </cell>
          <cell r="O1024">
            <v>0</v>
          </cell>
          <cell r="P1024">
            <v>999</v>
          </cell>
          <cell r="Q1024">
            <v>13130.044</v>
          </cell>
          <cell r="R1024">
            <v>5731.7339000000002</v>
          </cell>
          <cell r="S1024">
            <v>0</v>
          </cell>
          <cell r="T1024">
            <v>0</v>
          </cell>
          <cell r="U1024">
            <v>0</v>
          </cell>
          <cell r="V1024">
            <v>557</v>
          </cell>
          <cell r="W1024">
            <v>675</v>
          </cell>
          <cell r="Y1024">
            <v>3425</v>
          </cell>
          <cell r="Z1024">
            <v>0.229965156794425</v>
          </cell>
          <cell r="AA1024">
            <v>0.488151658767772</v>
          </cell>
          <cell r="AB1024">
            <v>4376</v>
          </cell>
          <cell r="AC1024">
            <v>1904.0967741935401</v>
          </cell>
          <cell r="AF1024">
            <v>17418</v>
          </cell>
          <cell r="AH1024">
            <v>26100</v>
          </cell>
          <cell r="AJ1024">
            <v>3821723</v>
          </cell>
          <cell r="AK1024">
            <v>2042312</v>
          </cell>
          <cell r="AL1024">
            <v>4.4444445999999999E-3</v>
          </cell>
          <cell r="AM1024">
            <v>0.28296294999999999</v>
          </cell>
          <cell r="AN1024">
            <v>4.4444445999999999E-3</v>
          </cell>
          <cell r="AO1024">
            <v>0</v>
          </cell>
          <cell r="AP1024">
            <v>0</v>
          </cell>
          <cell r="AQ1024">
            <v>49.498328999999998</v>
          </cell>
          <cell r="AR1024">
            <v>26.086956000000001</v>
          </cell>
          <cell r="AS1024">
            <v>0</v>
          </cell>
          <cell r="AT1024">
            <v>0</v>
          </cell>
          <cell r="AU1024">
            <v>24.414715000000001</v>
          </cell>
          <cell r="AV1024">
            <v>0</v>
          </cell>
          <cell r="AW1024">
            <v>0</v>
          </cell>
        </row>
        <row r="1025">
          <cell r="A1025">
            <v>32723</v>
          </cell>
          <cell r="B1025" t="str">
            <v>Kaplan College of Arlington, TX</v>
          </cell>
          <cell r="C1025">
            <v>3</v>
          </cell>
          <cell r="D1025" t="str">
            <v>TX</v>
          </cell>
          <cell r="E1025">
            <v>48</v>
          </cell>
          <cell r="F1025">
            <v>33000</v>
          </cell>
          <cell r="G1025" t="str">
            <v>Fort Worth</v>
          </cell>
          <cell r="H1025">
            <v>48439</v>
          </cell>
          <cell r="I1025" t="str">
            <v>Tarrant</v>
          </cell>
          <cell r="J1025">
            <v>76010</v>
          </cell>
          <cell r="K1025">
            <v>11</v>
          </cell>
          <cell r="L1025" t="str">
            <v>Two-year for-profit</v>
          </cell>
          <cell r="M1025">
            <v>3</v>
          </cell>
          <cell r="N1025">
            <v>2</v>
          </cell>
          <cell r="O1025">
            <v>0</v>
          </cell>
          <cell r="P1025">
            <v>999</v>
          </cell>
          <cell r="Q1025">
            <v>1389.3677</v>
          </cell>
          <cell r="R1025">
            <v>3834.2988</v>
          </cell>
          <cell r="S1025">
            <v>0</v>
          </cell>
          <cell r="T1025">
            <v>0</v>
          </cell>
          <cell r="U1025">
            <v>0</v>
          </cell>
          <cell r="V1025">
            <v>779</v>
          </cell>
          <cell r="W1025">
            <v>99</v>
          </cell>
          <cell r="Z1025">
            <v>0.70917225950783003</v>
          </cell>
          <cell r="AB1025">
            <v>3650.9243000000001</v>
          </cell>
          <cell r="AF1025">
            <v>20593.035</v>
          </cell>
          <cell r="AH1025">
            <v>46900</v>
          </cell>
          <cell r="AJ1025">
            <v>1702486</v>
          </cell>
        </row>
        <row r="1026">
          <cell r="A1026">
            <v>20520</v>
          </cell>
          <cell r="B1026" t="str">
            <v>Kaplan College of Dayton, OH</v>
          </cell>
          <cell r="C1026">
            <v>2</v>
          </cell>
          <cell r="D1026" t="str">
            <v>OH</v>
          </cell>
          <cell r="E1026">
            <v>39</v>
          </cell>
          <cell r="F1026">
            <v>12501</v>
          </cell>
          <cell r="G1026" t="str">
            <v>Dayton</v>
          </cell>
          <cell r="H1026">
            <v>39113</v>
          </cell>
          <cell r="I1026" t="str">
            <v>Montgomery</v>
          </cell>
          <cell r="J1026">
            <v>45439</v>
          </cell>
          <cell r="K1026">
            <v>11</v>
          </cell>
          <cell r="L1026" t="str">
            <v>Two-year for-profit</v>
          </cell>
          <cell r="M1026">
            <v>3</v>
          </cell>
          <cell r="N1026">
            <v>2</v>
          </cell>
          <cell r="O1026">
            <v>0</v>
          </cell>
          <cell r="P1026">
            <v>999</v>
          </cell>
          <cell r="Q1026">
            <v>3952.0275999999999</v>
          </cell>
          <cell r="R1026">
            <v>5325.8091000000004</v>
          </cell>
          <cell r="S1026">
            <v>0</v>
          </cell>
          <cell r="T1026">
            <v>0</v>
          </cell>
          <cell r="U1026">
            <v>0</v>
          </cell>
          <cell r="V1026">
            <v>404</v>
          </cell>
          <cell r="W1026">
            <v>376</v>
          </cell>
          <cell r="Z1026">
            <v>0.52490421455938696</v>
          </cell>
          <cell r="AA1026">
            <v>0.38157894736842102</v>
          </cell>
          <cell r="AB1026">
            <v>4509</v>
          </cell>
          <cell r="AC1026">
            <v>26833.684210526299</v>
          </cell>
          <cell r="AF1026">
            <v>21249</v>
          </cell>
          <cell r="AH1026">
            <v>23700</v>
          </cell>
          <cell r="AJ1026">
            <v>2536565</v>
          </cell>
          <cell r="AK1026">
            <v>1836998</v>
          </cell>
          <cell r="AL1026">
            <v>0</v>
          </cell>
          <cell r="AM1026">
            <v>9.8404257999999994E-2</v>
          </cell>
          <cell r="AN1026">
            <v>1.5957447E-2</v>
          </cell>
          <cell r="AO1026">
            <v>7.9787234000000002E-3</v>
          </cell>
          <cell r="AP1026">
            <v>66.346153000000001</v>
          </cell>
          <cell r="AQ1026">
            <v>0</v>
          </cell>
          <cell r="AR1026">
            <v>33.653846999999999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</row>
        <row r="1027">
          <cell r="A1027">
            <v>25919</v>
          </cell>
          <cell r="B1027" t="str">
            <v>Kaplan College of El Paso, TX</v>
          </cell>
          <cell r="C1027">
            <v>3</v>
          </cell>
          <cell r="D1027" t="str">
            <v>TX</v>
          </cell>
          <cell r="E1027">
            <v>48</v>
          </cell>
          <cell r="F1027">
            <v>30601</v>
          </cell>
          <cell r="G1027" t="str">
            <v>El Paso</v>
          </cell>
          <cell r="H1027">
            <v>48141</v>
          </cell>
          <cell r="I1027" t="str">
            <v>El Paso</v>
          </cell>
          <cell r="J1027">
            <v>79907</v>
          </cell>
          <cell r="K1027">
            <v>11</v>
          </cell>
          <cell r="L1027" t="str">
            <v>Two-year for-profit</v>
          </cell>
          <cell r="M1027">
            <v>3</v>
          </cell>
          <cell r="N1027">
            <v>2</v>
          </cell>
          <cell r="O1027">
            <v>0</v>
          </cell>
          <cell r="P1027">
            <v>999</v>
          </cell>
          <cell r="Q1027">
            <v>2065.3125</v>
          </cell>
          <cell r="R1027">
            <v>3166.7321999999999</v>
          </cell>
          <cell r="S1027">
            <v>0</v>
          </cell>
          <cell r="T1027">
            <v>0</v>
          </cell>
          <cell r="U1027">
            <v>0</v>
          </cell>
          <cell r="V1027">
            <v>1142</v>
          </cell>
          <cell r="W1027">
            <v>883</v>
          </cell>
          <cell r="Z1027">
            <v>0.76863346485914397</v>
          </cell>
          <cell r="AB1027">
            <v>2976.761</v>
          </cell>
          <cell r="AF1027">
            <v>20296.190999999999</v>
          </cell>
          <cell r="AH1027">
            <v>23400</v>
          </cell>
          <cell r="AJ1027">
            <v>2132182.8117338</v>
          </cell>
          <cell r="AK1027">
            <v>1083194</v>
          </cell>
          <cell r="AL1027">
            <v>1.1325027999999999E-3</v>
          </cell>
          <cell r="AM1027">
            <v>3.0577575999999999E-2</v>
          </cell>
          <cell r="AN1027">
            <v>0.90486973999999998</v>
          </cell>
          <cell r="AO1027">
            <v>0</v>
          </cell>
          <cell r="AP1027">
            <v>0</v>
          </cell>
          <cell r="AQ1027">
            <v>0</v>
          </cell>
          <cell r="AR1027">
            <v>97.098647999999997</v>
          </cell>
          <cell r="AS1027">
            <v>0</v>
          </cell>
          <cell r="AT1027">
            <v>0</v>
          </cell>
          <cell r="AU1027">
            <v>2.9013540999999998</v>
          </cell>
          <cell r="AV1027">
            <v>0</v>
          </cell>
          <cell r="AW1027">
            <v>0</v>
          </cell>
        </row>
        <row r="1028">
          <cell r="A1028">
            <v>22018</v>
          </cell>
          <cell r="B1028" t="str">
            <v>Kaplan College of Indianapolis, IN</v>
          </cell>
          <cell r="C1028">
            <v>2</v>
          </cell>
          <cell r="D1028" t="str">
            <v>IN</v>
          </cell>
          <cell r="E1028">
            <v>18</v>
          </cell>
          <cell r="F1028">
            <v>14200</v>
          </cell>
          <cell r="G1028" t="str">
            <v>Indianapolis</v>
          </cell>
          <cell r="H1028">
            <v>18097</v>
          </cell>
          <cell r="I1028" t="str">
            <v>Marion</v>
          </cell>
          <cell r="J1028">
            <v>46227</v>
          </cell>
          <cell r="K1028">
            <v>11</v>
          </cell>
          <cell r="L1028" t="str">
            <v>Two-year for-profit</v>
          </cell>
          <cell r="M1028">
            <v>3</v>
          </cell>
          <cell r="N1028">
            <v>2</v>
          </cell>
          <cell r="O1028">
            <v>0</v>
          </cell>
          <cell r="P1028">
            <v>999</v>
          </cell>
          <cell r="Q1028">
            <v>3463.0154000000002</v>
          </cell>
          <cell r="R1028">
            <v>4437.3203000000003</v>
          </cell>
          <cell r="S1028">
            <v>0</v>
          </cell>
          <cell r="T1028">
            <v>0</v>
          </cell>
          <cell r="U1028">
            <v>0</v>
          </cell>
          <cell r="V1028">
            <v>844</v>
          </cell>
          <cell r="W1028">
            <v>79</v>
          </cell>
          <cell r="Y1028">
            <v>6580</v>
          </cell>
          <cell r="Z1028">
            <v>0.63295566448206197</v>
          </cell>
          <cell r="AA1028">
            <v>0.68181818181818099</v>
          </cell>
          <cell r="AB1028">
            <v>4166.1112999999996</v>
          </cell>
          <cell r="AC1028">
            <v>19685</v>
          </cell>
          <cell r="AF1028">
            <v>22280.544999999998</v>
          </cell>
          <cell r="AJ1028">
            <v>2045602.10189573</v>
          </cell>
          <cell r="AK1028">
            <v>396736</v>
          </cell>
          <cell r="AL1028">
            <v>1.2658228000000001E-2</v>
          </cell>
          <cell r="AM1028">
            <v>0.17721518999999999</v>
          </cell>
          <cell r="AN1028">
            <v>0.18987340999999999</v>
          </cell>
          <cell r="AO1028">
            <v>0</v>
          </cell>
          <cell r="AP1028">
            <v>0</v>
          </cell>
          <cell r="AQ1028">
            <v>65.599997999999999</v>
          </cell>
          <cell r="AR1028">
            <v>20</v>
          </cell>
          <cell r="AS1028">
            <v>0</v>
          </cell>
          <cell r="AT1028">
            <v>0</v>
          </cell>
          <cell r="AU1028">
            <v>14.4</v>
          </cell>
          <cell r="AV1028">
            <v>0</v>
          </cell>
          <cell r="AW1028">
            <v>0</v>
          </cell>
        </row>
        <row r="1029">
          <cell r="A1029">
            <v>30432</v>
          </cell>
          <cell r="B1029" t="str">
            <v>Kaplan College of Las Vegas, NV</v>
          </cell>
          <cell r="C1029">
            <v>4</v>
          </cell>
          <cell r="D1029" t="str">
            <v>NV</v>
          </cell>
          <cell r="E1029">
            <v>32</v>
          </cell>
          <cell r="F1029">
            <v>37901</v>
          </cell>
          <cell r="G1029" t="str">
            <v>Las Vegas</v>
          </cell>
          <cell r="H1029">
            <v>32003</v>
          </cell>
          <cell r="I1029" t="str">
            <v>Clark</v>
          </cell>
          <cell r="J1029">
            <v>89102</v>
          </cell>
          <cell r="K1029">
            <v>11</v>
          </cell>
          <cell r="L1029" t="str">
            <v>Two-year for-profit</v>
          </cell>
          <cell r="M1029">
            <v>3</v>
          </cell>
          <cell r="N1029">
            <v>2</v>
          </cell>
          <cell r="O1029">
            <v>0</v>
          </cell>
          <cell r="P1029">
            <v>999</v>
          </cell>
          <cell r="Q1029">
            <v>7362.3535000000002</v>
          </cell>
          <cell r="R1029">
            <v>6174.9413999999997</v>
          </cell>
          <cell r="S1029">
            <v>0</v>
          </cell>
          <cell r="T1029">
            <v>0</v>
          </cell>
          <cell r="U1029">
            <v>0</v>
          </cell>
          <cell r="V1029">
            <v>994</v>
          </cell>
          <cell r="W1029">
            <v>253</v>
          </cell>
          <cell r="Z1029">
            <v>0.70321361058601095</v>
          </cell>
          <cell r="AA1029">
            <v>0.59743040685224802</v>
          </cell>
          <cell r="AB1029">
            <v>6613</v>
          </cell>
          <cell r="AC1029">
            <v>20828.071428571398</v>
          </cell>
          <cell r="AF1029">
            <v>21690</v>
          </cell>
          <cell r="AH1029">
            <v>26700</v>
          </cell>
          <cell r="AJ1029">
            <v>4500483</v>
          </cell>
          <cell r="AK1029">
            <v>814243</v>
          </cell>
          <cell r="AL1029">
            <v>3.9525691000000002E-2</v>
          </cell>
          <cell r="AM1029">
            <v>3.9525691000000002E-2</v>
          </cell>
          <cell r="AN1029">
            <v>1.9762846000000001E-2</v>
          </cell>
          <cell r="AO1029">
            <v>0</v>
          </cell>
          <cell r="AP1029">
            <v>0</v>
          </cell>
          <cell r="AQ1029">
            <v>29.953917000000001</v>
          </cell>
          <cell r="AR1029">
            <v>38.248848000000002</v>
          </cell>
          <cell r="AS1029">
            <v>0</v>
          </cell>
          <cell r="AT1029">
            <v>14.746544</v>
          </cell>
          <cell r="AU1029">
            <v>17.050692000000002</v>
          </cell>
          <cell r="AV1029">
            <v>0</v>
          </cell>
          <cell r="AW1029">
            <v>0</v>
          </cell>
        </row>
        <row r="1030">
          <cell r="A1030">
            <v>25391</v>
          </cell>
          <cell r="B1030" t="str">
            <v>Kaplan College of North Hollywood, CA</v>
          </cell>
          <cell r="C1030">
            <v>4</v>
          </cell>
          <cell r="D1030" t="str">
            <v>CA</v>
          </cell>
          <cell r="E1030">
            <v>6</v>
          </cell>
          <cell r="F1030">
            <v>38300</v>
          </cell>
          <cell r="G1030" t="str">
            <v>Los Angeles</v>
          </cell>
          <cell r="H1030">
            <v>6037</v>
          </cell>
          <cell r="I1030" t="str">
            <v>Los Angeles</v>
          </cell>
          <cell r="J1030">
            <v>91606</v>
          </cell>
          <cell r="K1030">
            <v>11</v>
          </cell>
          <cell r="L1030" t="str">
            <v>Two-year for-profit</v>
          </cell>
          <cell r="M1030">
            <v>3</v>
          </cell>
          <cell r="N1030">
            <v>2</v>
          </cell>
          <cell r="O1030">
            <v>0</v>
          </cell>
          <cell r="P1030">
            <v>999</v>
          </cell>
          <cell r="Q1030">
            <v>3615.0729999999999</v>
          </cell>
          <cell r="R1030">
            <v>5671.9727000000003</v>
          </cell>
          <cell r="S1030">
            <v>0</v>
          </cell>
          <cell r="T1030">
            <v>0</v>
          </cell>
          <cell r="U1030">
            <v>0</v>
          </cell>
          <cell r="V1030">
            <v>1026</v>
          </cell>
          <cell r="W1030">
            <v>984</v>
          </cell>
          <cell r="Z1030">
            <v>0.82952682294536395</v>
          </cell>
          <cell r="AA1030">
            <v>1</v>
          </cell>
          <cell r="AB1030">
            <v>5235.5790999999999</v>
          </cell>
          <cell r="AC1030">
            <v>35788.6</v>
          </cell>
          <cell r="AF1030">
            <v>21777.105</v>
          </cell>
          <cell r="AH1030">
            <v>35000</v>
          </cell>
          <cell r="AJ1030">
            <v>4476897.1754385903</v>
          </cell>
          <cell r="AK1030">
            <v>8001369.7916666605</v>
          </cell>
          <cell r="AL1030">
            <v>3.7601626999999999E-2</v>
          </cell>
          <cell r="AM1030">
            <v>0.18495934999999999</v>
          </cell>
          <cell r="AN1030">
            <v>0.3262195</v>
          </cell>
          <cell r="AO1030">
            <v>0</v>
          </cell>
          <cell r="AP1030">
            <v>0</v>
          </cell>
          <cell r="AQ1030">
            <v>15.384615</v>
          </cell>
          <cell r="AR1030">
            <v>32.073013000000003</v>
          </cell>
          <cell r="AS1030">
            <v>0</v>
          </cell>
          <cell r="AT1030">
            <v>0</v>
          </cell>
          <cell r="AU1030">
            <v>37.940024999999999</v>
          </cell>
          <cell r="AV1030">
            <v>0</v>
          </cell>
          <cell r="AW1030">
            <v>14.602346000000001</v>
          </cell>
        </row>
        <row r="1031">
          <cell r="A1031">
            <v>20712</v>
          </cell>
          <cell r="B1031" t="str">
            <v>Kaplan College of Phoenix, AZ</v>
          </cell>
          <cell r="C1031">
            <v>4</v>
          </cell>
          <cell r="D1031" t="str">
            <v>AZ</v>
          </cell>
          <cell r="E1031">
            <v>4</v>
          </cell>
          <cell r="F1031">
            <v>35001</v>
          </cell>
          <cell r="G1031" t="str">
            <v>Phoenix</v>
          </cell>
          <cell r="H1031">
            <v>4013</v>
          </cell>
          <cell r="I1031" t="str">
            <v>Maricopa</v>
          </cell>
          <cell r="J1031">
            <v>85029</v>
          </cell>
          <cell r="K1031">
            <v>11</v>
          </cell>
          <cell r="L1031" t="str">
            <v>Two-year for-profit</v>
          </cell>
          <cell r="M1031">
            <v>3</v>
          </cell>
          <cell r="N1031">
            <v>2</v>
          </cell>
          <cell r="O1031">
            <v>0</v>
          </cell>
          <cell r="P1031">
            <v>999</v>
          </cell>
          <cell r="Q1031">
            <v>3929.6923999999999</v>
          </cell>
          <cell r="R1031">
            <v>5894.5487999999996</v>
          </cell>
          <cell r="S1031">
            <v>0</v>
          </cell>
          <cell r="T1031">
            <v>0</v>
          </cell>
          <cell r="U1031">
            <v>0</v>
          </cell>
          <cell r="V1031">
            <v>93</v>
          </cell>
          <cell r="W1031">
            <v>299</v>
          </cell>
          <cell r="Z1031">
            <v>0.62845849802371501</v>
          </cell>
          <cell r="AA1031">
            <v>0.54292343387470998</v>
          </cell>
          <cell r="AB1031">
            <v>3568</v>
          </cell>
          <cell r="AC1031">
            <v>21300.538461538399</v>
          </cell>
          <cell r="AF1031">
            <v>16911</v>
          </cell>
          <cell r="AH1031">
            <v>26300</v>
          </cell>
          <cell r="AJ1031">
            <v>2579791</v>
          </cell>
          <cell r="AK1031">
            <v>861521</v>
          </cell>
          <cell r="AL1031">
            <v>1.6722407000000002E-2</v>
          </cell>
          <cell r="AM1031">
            <v>3.6789297999999998E-2</v>
          </cell>
          <cell r="AN1031">
            <v>0.15050167</v>
          </cell>
          <cell r="AO1031">
            <v>0</v>
          </cell>
          <cell r="AP1031">
            <v>0</v>
          </cell>
          <cell r="AQ1031">
            <v>0</v>
          </cell>
          <cell r="AR1031">
            <v>100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</row>
        <row r="1032">
          <cell r="A1032">
            <v>23519</v>
          </cell>
          <cell r="B1032" t="str">
            <v>Kaplan College of Sacramento, CA</v>
          </cell>
          <cell r="C1032">
            <v>4</v>
          </cell>
          <cell r="D1032" t="str">
            <v>CA</v>
          </cell>
          <cell r="E1032">
            <v>6</v>
          </cell>
          <cell r="F1032">
            <v>37400</v>
          </cell>
          <cell r="G1032" t="str">
            <v>Sacramento</v>
          </cell>
          <cell r="H1032">
            <v>6067</v>
          </cell>
          <cell r="I1032" t="str">
            <v>Sacramento</v>
          </cell>
          <cell r="J1032">
            <v>95821</v>
          </cell>
          <cell r="K1032">
            <v>11</v>
          </cell>
          <cell r="L1032" t="str">
            <v>Two-year for-profit</v>
          </cell>
          <cell r="M1032">
            <v>3</v>
          </cell>
          <cell r="N1032">
            <v>2</v>
          </cell>
          <cell r="O1032">
            <v>0</v>
          </cell>
          <cell r="P1032">
            <v>999</v>
          </cell>
          <cell r="Q1032">
            <v>2010.7397000000001</v>
          </cell>
          <cell r="R1032">
            <v>4345.5532000000003</v>
          </cell>
          <cell r="S1032">
            <v>0</v>
          </cell>
          <cell r="T1032">
            <v>0</v>
          </cell>
          <cell r="U1032">
            <v>0</v>
          </cell>
          <cell r="V1032">
            <v>1059</v>
          </cell>
          <cell r="W1032">
            <v>175</v>
          </cell>
          <cell r="Z1032">
            <v>0.74592792656597995</v>
          </cell>
          <cell r="AA1032">
            <v>1</v>
          </cell>
          <cell r="AB1032">
            <v>4383.2183000000005</v>
          </cell>
          <cell r="AC1032">
            <v>5645.6</v>
          </cell>
          <cell r="AF1032">
            <v>23908.627</v>
          </cell>
          <cell r="AH1032">
            <v>26900</v>
          </cell>
          <cell r="AJ1032">
            <v>2627302.7016052799</v>
          </cell>
          <cell r="AK1032">
            <v>375222</v>
          </cell>
          <cell r="AL1032">
            <v>6.8571426000000005E-2</v>
          </cell>
          <cell r="AM1032">
            <v>0.13142856999999999</v>
          </cell>
          <cell r="AN1032">
            <v>9.7142859999999998E-2</v>
          </cell>
          <cell r="AO1032">
            <v>1.7142856000000001E-2</v>
          </cell>
          <cell r="AP1032">
            <v>48.780487000000001</v>
          </cell>
          <cell r="AQ1032">
            <v>51.219512999999999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</row>
        <row r="1033">
          <cell r="A1033">
            <v>23063</v>
          </cell>
          <cell r="B1033" t="str">
            <v>Kaplan College of Salida, CA</v>
          </cell>
          <cell r="C1033">
            <v>4</v>
          </cell>
          <cell r="D1033" t="str">
            <v>CA</v>
          </cell>
          <cell r="E1033">
            <v>6</v>
          </cell>
          <cell r="F1033">
            <v>37000</v>
          </cell>
          <cell r="G1033" t="str">
            <v>Modesto</v>
          </cell>
          <cell r="H1033">
            <v>6099</v>
          </cell>
          <cell r="I1033" t="str">
            <v>Stanislaus</v>
          </cell>
          <cell r="J1033">
            <v>95368</v>
          </cell>
          <cell r="K1033">
            <v>11</v>
          </cell>
          <cell r="L1033" t="str">
            <v>Two-year for-profit</v>
          </cell>
          <cell r="M1033">
            <v>3</v>
          </cell>
          <cell r="N1033">
            <v>2</v>
          </cell>
          <cell r="O1033">
            <v>0</v>
          </cell>
          <cell r="P1033">
            <v>999</v>
          </cell>
          <cell r="Q1033">
            <v>2697.2881000000002</v>
          </cell>
          <cell r="R1033">
            <v>5126.1234999999997</v>
          </cell>
          <cell r="S1033">
            <v>0</v>
          </cell>
          <cell r="T1033">
            <v>0</v>
          </cell>
          <cell r="U1033">
            <v>0</v>
          </cell>
          <cell r="V1033">
            <v>802</v>
          </cell>
          <cell r="W1033">
            <v>511</v>
          </cell>
          <cell r="Y1033">
            <v>10499</v>
          </cell>
          <cell r="Z1033">
            <v>0.76987027247935602</v>
          </cell>
          <cell r="AA1033">
            <v>0.98591549295774605</v>
          </cell>
          <cell r="AB1033">
            <v>4394.0698000000002</v>
          </cell>
          <cell r="AC1033">
            <v>21731.8888888888</v>
          </cell>
          <cell r="AF1033">
            <v>23901.326000000001</v>
          </cell>
          <cell r="AH1033">
            <v>20700</v>
          </cell>
          <cell r="AJ1033">
            <v>2729991.43391521</v>
          </cell>
          <cell r="AK1033">
            <v>583142</v>
          </cell>
          <cell r="AL1033">
            <v>1.7612524000000001E-2</v>
          </cell>
          <cell r="AM1033">
            <v>3.7181996000000002E-2</v>
          </cell>
          <cell r="AN1033">
            <v>0.40704500999999998</v>
          </cell>
          <cell r="AO1033">
            <v>0</v>
          </cell>
          <cell r="AP1033">
            <v>0</v>
          </cell>
          <cell r="AQ1033">
            <v>0</v>
          </cell>
          <cell r="AR1033">
            <v>100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</row>
        <row r="1034">
          <cell r="A1034">
            <v>31158</v>
          </cell>
          <cell r="B1034" t="str">
            <v>Kaplan College of San Antonio, TX</v>
          </cell>
          <cell r="C1034">
            <v>3</v>
          </cell>
          <cell r="D1034" t="str">
            <v>TX</v>
          </cell>
          <cell r="E1034">
            <v>48</v>
          </cell>
          <cell r="F1034">
            <v>31301</v>
          </cell>
          <cell r="G1034" t="str">
            <v>San Antonio</v>
          </cell>
          <cell r="H1034">
            <v>48029</v>
          </cell>
          <cell r="I1034" t="str">
            <v>Bexar</v>
          </cell>
          <cell r="J1034">
            <v>78238</v>
          </cell>
          <cell r="K1034">
            <v>11</v>
          </cell>
          <cell r="L1034" t="str">
            <v>Two-year for-profit</v>
          </cell>
          <cell r="M1034">
            <v>3</v>
          </cell>
          <cell r="N1034">
            <v>2</v>
          </cell>
          <cell r="O1034">
            <v>0</v>
          </cell>
          <cell r="P1034">
            <v>999</v>
          </cell>
          <cell r="Q1034">
            <v>5027.0102999999999</v>
          </cell>
          <cell r="R1034">
            <v>3968.7694999999999</v>
          </cell>
          <cell r="S1034">
            <v>0</v>
          </cell>
          <cell r="T1034">
            <v>0</v>
          </cell>
          <cell r="U1034">
            <v>0</v>
          </cell>
          <cell r="V1034">
            <v>1494</v>
          </cell>
          <cell r="W1034">
            <v>589</v>
          </cell>
          <cell r="Z1034">
            <v>0.69232656686806604</v>
          </cell>
          <cell r="AB1034">
            <v>4105.8671999999997</v>
          </cell>
          <cell r="AF1034">
            <v>20951.673999999999</v>
          </cell>
          <cell r="AH1034">
            <v>20400</v>
          </cell>
          <cell r="AJ1034">
            <v>5436369.10538116</v>
          </cell>
          <cell r="AK1034">
            <v>1927281</v>
          </cell>
          <cell r="AL1034">
            <v>0</v>
          </cell>
          <cell r="AM1034">
            <v>4.4142615000000003E-2</v>
          </cell>
          <cell r="AN1034">
            <v>0.57215618999999995</v>
          </cell>
          <cell r="AO1034">
            <v>0</v>
          </cell>
          <cell r="AP1034">
            <v>0</v>
          </cell>
          <cell r="AQ1034">
            <v>0</v>
          </cell>
          <cell r="AR1034">
            <v>85.233161999999993</v>
          </cell>
          <cell r="AS1034">
            <v>0</v>
          </cell>
          <cell r="AT1034">
            <v>14.766838999999999</v>
          </cell>
          <cell r="AU1034">
            <v>0</v>
          </cell>
          <cell r="AV1034">
            <v>0</v>
          </cell>
          <cell r="AW1034">
            <v>0</v>
          </cell>
        </row>
        <row r="1035">
          <cell r="A1035">
            <v>9466</v>
          </cell>
          <cell r="B1035" t="str">
            <v>Kaplan College of San Antonio, TX</v>
          </cell>
          <cell r="C1035">
            <v>3</v>
          </cell>
          <cell r="D1035" t="str">
            <v>TX</v>
          </cell>
          <cell r="E1035">
            <v>48</v>
          </cell>
          <cell r="F1035">
            <v>31301</v>
          </cell>
          <cell r="G1035" t="str">
            <v>San Antonio</v>
          </cell>
          <cell r="H1035">
            <v>48029</v>
          </cell>
          <cell r="I1035" t="str">
            <v>Bexar</v>
          </cell>
          <cell r="J1035">
            <v>78216</v>
          </cell>
          <cell r="K1035">
            <v>11</v>
          </cell>
          <cell r="L1035" t="str">
            <v>Two-year for-profit</v>
          </cell>
          <cell r="M1035">
            <v>3</v>
          </cell>
          <cell r="N1035">
            <v>2</v>
          </cell>
          <cell r="O1035">
            <v>0</v>
          </cell>
          <cell r="P1035">
            <v>999</v>
          </cell>
          <cell r="Q1035">
            <v>1731.481</v>
          </cell>
          <cell r="R1035">
            <v>4403.8486000000003</v>
          </cell>
          <cell r="S1035">
            <v>0</v>
          </cell>
          <cell r="T1035">
            <v>0</v>
          </cell>
          <cell r="U1035">
            <v>0</v>
          </cell>
          <cell r="V1035">
            <v>1837</v>
          </cell>
          <cell r="W1035">
            <v>1414</v>
          </cell>
          <cell r="Z1035">
            <v>0.76373698095597298</v>
          </cell>
          <cell r="AB1035">
            <v>3668.1035000000002</v>
          </cell>
          <cell r="AF1035">
            <v>21855.232</v>
          </cell>
          <cell r="AH1035">
            <v>23600</v>
          </cell>
          <cell r="AJ1035">
            <v>3826234.2945258198</v>
          </cell>
          <cell r="AK1035">
            <v>1516142</v>
          </cell>
          <cell r="AL1035">
            <v>2.7247956000000001E-3</v>
          </cell>
          <cell r="AM1035">
            <v>3.6784742000000002E-2</v>
          </cell>
          <cell r="AN1035">
            <v>0.85708845</v>
          </cell>
          <cell r="AO1035">
            <v>0</v>
          </cell>
          <cell r="AP1035">
            <v>0</v>
          </cell>
          <cell r="AQ1035">
            <v>9.9206351999999995</v>
          </cell>
          <cell r="AR1035">
            <v>88.293648000000005</v>
          </cell>
          <cell r="AS1035">
            <v>0</v>
          </cell>
          <cell r="AT1035">
            <v>0</v>
          </cell>
          <cell r="AU1035">
            <v>1.7857143</v>
          </cell>
          <cell r="AV1035">
            <v>0</v>
          </cell>
          <cell r="AW1035">
            <v>0</v>
          </cell>
        </row>
        <row r="1036">
          <cell r="A1036">
            <v>20917</v>
          </cell>
          <cell r="B1036" t="str">
            <v>Kaplan College of San Diego, CA</v>
          </cell>
          <cell r="C1036">
            <v>4</v>
          </cell>
          <cell r="D1036" t="str">
            <v>CA</v>
          </cell>
          <cell r="E1036">
            <v>6</v>
          </cell>
          <cell r="F1036">
            <v>38000</v>
          </cell>
          <cell r="G1036" t="str">
            <v>San Diego</v>
          </cell>
          <cell r="H1036">
            <v>6073</v>
          </cell>
          <cell r="I1036" t="str">
            <v>San Diego</v>
          </cell>
          <cell r="J1036">
            <v>92123</v>
          </cell>
          <cell r="K1036">
            <v>11</v>
          </cell>
          <cell r="L1036" t="str">
            <v>Two-year for-profit</v>
          </cell>
          <cell r="M1036">
            <v>3</v>
          </cell>
          <cell r="N1036">
            <v>2</v>
          </cell>
          <cell r="O1036">
            <v>0</v>
          </cell>
          <cell r="P1036">
            <v>999</v>
          </cell>
          <cell r="Q1036">
            <v>13157.084000000001</v>
          </cell>
          <cell r="R1036">
            <v>4819.9530999999997</v>
          </cell>
          <cell r="S1036">
            <v>0</v>
          </cell>
          <cell r="T1036">
            <v>0</v>
          </cell>
          <cell r="U1036">
            <v>0</v>
          </cell>
          <cell r="V1036">
            <v>1653</v>
          </cell>
          <cell r="W1036">
            <v>1653</v>
          </cell>
          <cell r="Z1036">
            <v>0.790227054832079</v>
          </cell>
          <cell r="AA1036">
            <v>0.75241889584518995</v>
          </cell>
          <cell r="AB1036">
            <v>5690.2173000000003</v>
          </cell>
          <cell r="AC1036">
            <v>32746.515625</v>
          </cell>
          <cell r="AF1036">
            <v>23540.763999999999</v>
          </cell>
          <cell r="AH1036">
            <v>35300</v>
          </cell>
          <cell r="AJ1036">
            <v>6870407.1451905603</v>
          </cell>
          <cell r="AK1036">
            <v>26537460</v>
          </cell>
          <cell r="AL1036">
            <v>0.17483364000000001</v>
          </cell>
          <cell r="AM1036">
            <v>0.1554749</v>
          </cell>
          <cell r="AN1036">
            <v>0.33514822</v>
          </cell>
          <cell r="AO1036">
            <v>6.0496065999999995E-4</v>
          </cell>
          <cell r="AP1036">
            <v>0</v>
          </cell>
          <cell r="AQ1036">
            <v>10.013351</v>
          </cell>
          <cell r="AR1036">
            <v>89.986649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</row>
        <row r="1037">
          <cell r="A1037">
            <v>25490</v>
          </cell>
          <cell r="B1037" t="str">
            <v>Kaplan College of Vista, CA</v>
          </cell>
          <cell r="C1037">
            <v>4</v>
          </cell>
          <cell r="D1037" t="str">
            <v>CA</v>
          </cell>
          <cell r="E1037">
            <v>6</v>
          </cell>
          <cell r="F1037">
            <v>38000</v>
          </cell>
          <cell r="G1037" t="str">
            <v>San Diego</v>
          </cell>
          <cell r="H1037">
            <v>6073</v>
          </cell>
          <cell r="I1037" t="str">
            <v>San Diego</v>
          </cell>
          <cell r="J1037">
            <v>92083</v>
          </cell>
          <cell r="K1037">
            <v>11</v>
          </cell>
          <cell r="L1037" t="str">
            <v>Two-year for-profit</v>
          </cell>
          <cell r="M1037">
            <v>3</v>
          </cell>
          <cell r="N1037">
            <v>2</v>
          </cell>
          <cell r="O1037">
            <v>0</v>
          </cell>
          <cell r="P1037">
            <v>999</v>
          </cell>
          <cell r="Q1037">
            <v>3299.8944999999999</v>
          </cell>
          <cell r="R1037">
            <v>4907.1298999999999</v>
          </cell>
          <cell r="S1037">
            <v>0</v>
          </cell>
          <cell r="T1037">
            <v>0</v>
          </cell>
          <cell r="U1037">
            <v>0</v>
          </cell>
          <cell r="V1037">
            <v>1258</v>
          </cell>
          <cell r="W1037">
            <v>592</v>
          </cell>
          <cell r="Y1037">
            <v>9100</v>
          </cell>
          <cell r="Z1037">
            <v>0.78490842401268701</v>
          </cell>
          <cell r="AB1037">
            <v>4628.6040000000003</v>
          </cell>
          <cell r="AC1037">
            <v>34815.807692307702</v>
          </cell>
          <cell r="AF1037">
            <v>24275.425999999999</v>
          </cell>
          <cell r="AH1037">
            <v>32600</v>
          </cell>
          <cell r="AJ1037">
            <v>3789301.3275039699</v>
          </cell>
          <cell r="AK1037">
            <v>1309713</v>
          </cell>
          <cell r="AL1037">
            <v>6.5878376000000002E-2</v>
          </cell>
          <cell r="AM1037">
            <v>0.11655405000000001</v>
          </cell>
          <cell r="AN1037">
            <v>0.34797296</v>
          </cell>
          <cell r="AO1037">
            <v>0</v>
          </cell>
          <cell r="AP1037">
            <v>0</v>
          </cell>
          <cell r="AQ1037">
            <v>15.498939</v>
          </cell>
          <cell r="AR1037">
            <v>84.501059999999995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</row>
        <row r="1038">
          <cell r="A1038">
            <v>4586</v>
          </cell>
          <cell r="B1038" t="str">
            <v>Kaplan University</v>
          </cell>
          <cell r="C1038">
            <v>2</v>
          </cell>
          <cell r="D1038" t="str">
            <v>IA</v>
          </cell>
          <cell r="E1038">
            <v>19</v>
          </cell>
          <cell r="F1038">
            <v>23801</v>
          </cell>
          <cell r="G1038" t="str">
            <v>Davenport</v>
          </cell>
          <cell r="H1038">
            <v>19163</v>
          </cell>
          <cell r="I1038" t="str">
            <v>Scott</v>
          </cell>
          <cell r="J1038">
            <v>52807</v>
          </cell>
          <cell r="K1038">
            <v>10</v>
          </cell>
          <cell r="L1038" t="str">
            <v>Four-year for-profit</v>
          </cell>
          <cell r="M1038">
            <v>3</v>
          </cell>
          <cell r="N1038">
            <v>1</v>
          </cell>
          <cell r="O1038">
            <v>0</v>
          </cell>
          <cell r="P1038">
            <v>5</v>
          </cell>
          <cell r="Q1038">
            <v>2433.7150999999999</v>
          </cell>
          <cell r="R1038">
            <v>1941.1134999999999</v>
          </cell>
          <cell r="S1038">
            <v>0</v>
          </cell>
          <cell r="T1038">
            <v>0</v>
          </cell>
          <cell r="U1038">
            <v>0</v>
          </cell>
          <cell r="V1038">
            <v>45236</v>
          </cell>
          <cell r="W1038">
            <v>3990</v>
          </cell>
          <cell r="X1038">
            <v>13916.156999999999</v>
          </cell>
          <cell r="Y1038">
            <v>8790.0175999999992</v>
          </cell>
          <cell r="Z1038">
            <v>9.3762255924163998E-2</v>
          </cell>
          <cell r="AA1038">
            <v>0.48441199423303299</v>
          </cell>
          <cell r="AB1038">
            <v>5149.0438999999997</v>
          </cell>
          <cell r="AC1038">
            <v>28102.923684773701</v>
          </cell>
          <cell r="AF1038">
            <v>18292.188999999998</v>
          </cell>
          <cell r="AH1038">
            <v>34400</v>
          </cell>
          <cell r="AJ1038">
            <v>87909344.6137923</v>
          </cell>
          <cell r="AK1038">
            <v>1032910.10050083</v>
          </cell>
          <cell r="AL1038">
            <v>1.1278195E-2</v>
          </cell>
          <cell r="AM1038">
            <v>8.5213035000000006E-2</v>
          </cell>
          <cell r="AN1038">
            <v>1.7293233000000002E-2</v>
          </cell>
          <cell r="AO1038">
            <v>1.2531328E-3</v>
          </cell>
          <cell r="AP1038">
            <v>0</v>
          </cell>
          <cell r="AQ1038">
            <v>55.694443</v>
          </cell>
          <cell r="AR1038">
            <v>9.2361106999999993</v>
          </cell>
          <cell r="AS1038">
            <v>0.20833333000000001</v>
          </cell>
          <cell r="AT1038">
            <v>6.6666664999999998</v>
          </cell>
          <cell r="AU1038">
            <v>27.777778999999999</v>
          </cell>
          <cell r="AV1038">
            <v>0.34722220999999998</v>
          </cell>
          <cell r="AW1038">
            <v>6.9444448000000006E-2</v>
          </cell>
        </row>
        <row r="1039">
          <cell r="A1039">
            <v>1701</v>
          </cell>
          <cell r="B1039" t="str">
            <v>Kaskaskia College</v>
          </cell>
          <cell r="C1039">
            <v>2</v>
          </cell>
          <cell r="D1039" t="str">
            <v>IL</v>
          </cell>
          <cell r="E1039">
            <v>17</v>
          </cell>
          <cell r="F1039">
            <v>25500</v>
          </cell>
          <cell r="G1039" t="str">
            <v>Centralia</v>
          </cell>
          <cell r="H1039">
            <v>17027</v>
          </cell>
          <cell r="I1039" t="str">
            <v>Clinton</v>
          </cell>
          <cell r="J1039">
            <v>62801</v>
          </cell>
          <cell r="K1039">
            <v>9</v>
          </cell>
          <cell r="L1039" t="str">
            <v>Two-year (public and private not-for-profit)</v>
          </cell>
          <cell r="M1039">
            <v>1</v>
          </cell>
          <cell r="N1039">
            <v>2</v>
          </cell>
          <cell r="O1039">
            <v>1</v>
          </cell>
          <cell r="P1039">
            <v>999</v>
          </cell>
          <cell r="Q1039">
            <v>3246.6442999999999</v>
          </cell>
          <cell r="R1039">
            <v>2960.1006000000002</v>
          </cell>
          <cell r="S1039">
            <v>0</v>
          </cell>
          <cell r="T1039">
            <v>0</v>
          </cell>
          <cell r="U1039">
            <v>0</v>
          </cell>
          <cell r="V1039">
            <v>5258</v>
          </cell>
          <cell r="W1039">
            <v>2676</v>
          </cell>
          <cell r="X1039">
            <v>6784</v>
          </cell>
          <cell r="Y1039">
            <v>3488</v>
          </cell>
          <cell r="Z1039">
            <v>0.46217494089834499</v>
          </cell>
          <cell r="AA1039">
            <v>0.37723214285714202</v>
          </cell>
          <cell r="AB1039">
            <v>7953</v>
          </cell>
          <cell r="AC1039">
            <v>43644</v>
          </cell>
          <cell r="AF1039">
            <v>5170</v>
          </cell>
          <cell r="AH1039">
            <v>24600</v>
          </cell>
          <cell r="AJ1039">
            <v>12994429</v>
          </cell>
          <cell r="AK1039">
            <v>10025290</v>
          </cell>
          <cell r="AL1039">
            <v>4.1106129000000003E-3</v>
          </cell>
          <cell r="AM1039">
            <v>8.7070255999999999E-2</v>
          </cell>
          <cell r="AN1039">
            <v>1.7937221E-2</v>
          </cell>
          <cell r="AO1039">
            <v>7.4738414999999997E-4</v>
          </cell>
          <cell r="AP1039">
            <v>0</v>
          </cell>
          <cell r="AQ1039">
            <v>13.066202000000001</v>
          </cell>
          <cell r="AR1039">
            <v>24.564461000000001</v>
          </cell>
          <cell r="AS1039">
            <v>41.811847999999998</v>
          </cell>
          <cell r="AT1039">
            <v>3.8327526999999999</v>
          </cell>
          <cell r="AU1039">
            <v>7.8397211999999996</v>
          </cell>
          <cell r="AV1039">
            <v>0.17421602999999999</v>
          </cell>
          <cell r="AW1039">
            <v>8.7108021000000004</v>
          </cell>
        </row>
        <row r="1040">
          <cell r="A1040">
            <v>2622</v>
          </cell>
          <cell r="B1040" t="str">
            <v>Kean University</v>
          </cell>
          <cell r="C1040">
            <v>1</v>
          </cell>
          <cell r="D1040" t="str">
            <v>NJ</v>
          </cell>
          <cell r="E1040">
            <v>34</v>
          </cell>
          <cell r="F1040">
            <v>19600</v>
          </cell>
          <cell r="G1040" t="str">
            <v>Newark</v>
          </cell>
          <cell r="H1040">
            <v>34039</v>
          </cell>
          <cell r="I1040" t="str">
            <v>Union</v>
          </cell>
          <cell r="J1040">
            <v>7083</v>
          </cell>
          <cell r="K1040">
            <v>5</v>
          </cell>
          <cell r="L1040" t="str">
            <v>Selective public</v>
          </cell>
          <cell r="M1040">
            <v>1</v>
          </cell>
          <cell r="N1040">
            <v>1</v>
          </cell>
          <cell r="O1040">
            <v>1</v>
          </cell>
          <cell r="P1040">
            <v>4</v>
          </cell>
          <cell r="Q1040">
            <v>4285.1532999999999</v>
          </cell>
          <cell r="R1040">
            <v>6074.5962</v>
          </cell>
          <cell r="S1040">
            <v>0</v>
          </cell>
          <cell r="T1040">
            <v>0</v>
          </cell>
          <cell r="U1040">
            <v>0</v>
          </cell>
          <cell r="V1040">
            <v>12078</v>
          </cell>
          <cell r="W1040">
            <v>11468</v>
          </cell>
          <cell r="X1040">
            <v>11244</v>
          </cell>
          <cell r="Y1040">
            <v>4613</v>
          </cell>
          <cell r="Z1040">
            <v>0.46233586731167903</v>
          </cell>
          <cell r="AA1040">
            <v>0.42987804878048702</v>
          </cell>
          <cell r="AB1040">
            <v>9226</v>
          </cell>
          <cell r="AC1040">
            <v>68412.448275862</v>
          </cell>
          <cell r="AD1040">
            <v>910</v>
          </cell>
          <cell r="AE1040">
            <v>945</v>
          </cell>
          <cell r="AF1040">
            <v>9979</v>
          </cell>
          <cell r="AG1040">
            <v>0.1963</v>
          </cell>
          <cell r="AH1040">
            <v>46800</v>
          </cell>
          <cell r="AI1040">
            <v>328.49948000000001</v>
          </cell>
          <cell r="AJ1040">
            <v>97384329</v>
          </cell>
          <cell r="AK1040">
            <v>51999412</v>
          </cell>
          <cell r="AL1040">
            <v>6.1397851000000003E-2</v>
          </cell>
          <cell r="AM1040">
            <v>0.19172043</v>
          </cell>
          <cell r="AN1040">
            <v>0.18763441</v>
          </cell>
          <cell r="AO1040">
            <v>3.0967741999999999E-2</v>
          </cell>
          <cell r="AP1040">
            <v>7.8963599000000002</v>
          </cell>
          <cell r="AQ1040">
            <v>20.357803000000001</v>
          </cell>
          <cell r="AR1040">
            <v>5.7371993000000003</v>
          </cell>
          <cell r="AS1040">
            <v>2.5293028</v>
          </cell>
          <cell r="AT1040">
            <v>8.9450950999999996</v>
          </cell>
          <cell r="AU1040">
            <v>13.016655999999999</v>
          </cell>
          <cell r="AV1040">
            <v>40.838988999999998</v>
          </cell>
          <cell r="AW1040">
            <v>0.67859345999999998</v>
          </cell>
        </row>
        <row r="1041">
          <cell r="A1041">
            <v>2590</v>
          </cell>
          <cell r="B1041" t="str">
            <v>Keene State College</v>
          </cell>
          <cell r="C1041">
            <v>1</v>
          </cell>
          <cell r="D1041" t="str">
            <v>NH</v>
          </cell>
          <cell r="E1041">
            <v>33</v>
          </cell>
          <cell r="F1041">
            <v>20700</v>
          </cell>
          <cell r="G1041" t="str">
            <v>Keene</v>
          </cell>
          <cell r="H1041">
            <v>33005</v>
          </cell>
          <cell r="I1041" t="str">
            <v>Cheshire</v>
          </cell>
          <cell r="J1041">
            <v>3435</v>
          </cell>
          <cell r="K1041">
            <v>5</v>
          </cell>
          <cell r="L1041" t="str">
            <v>Selective public</v>
          </cell>
          <cell r="M1041">
            <v>1</v>
          </cell>
          <cell r="N1041">
            <v>1</v>
          </cell>
          <cell r="O1041">
            <v>1</v>
          </cell>
          <cell r="P1041">
            <v>4</v>
          </cell>
          <cell r="Q1041">
            <v>4106.3397999999997</v>
          </cell>
          <cell r="R1041">
            <v>8025.5068000000001</v>
          </cell>
          <cell r="S1041">
            <v>0</v>
          </cell>
          <cell r="T1041">
            <v>0</v>
          </cell>
          <cell r="U1041">
            <v>0</v>
          </cell>
          <cell r="V1041">
            <v>4799</v>
          </cell>
          <cell r="W1041">
            <v>4573</v>
          </cell>
          <cell r="X1041">
            <v>12864</v>
          </cell>
          <cell r="Y1041">
            <v>5304</v>
          </cell>
          <cell r="AB1041">
            <v>8750</v>
          </cell>
          <cell r="AD1041">
            <v>965</v>
          </cell>
          <cell r="AE1041">
            <v>985</v>
          </cell>
          <cell r="AF1041">
            <v>16203</v>
          </cell>
          <cell r="AG1041">
            <v>0.18149999999999999</v>
          </cell>
          <cell r="AH1041">
            <v>39900</v>
          </cell>
          <cell r="AL1041">
            <v>6.2834537000000003E-3</v>
          </cell>
          <cell r="AM1041">
            <v>2.5599253999999999E-3</v>
          </cell>
          <cell r="AN1041">
            <v>6.981615E-3</v>
          </cell>
          <cell r="AO1041">
            <v>3.7235279999999998E-3</v>
          </cell>
          <cell r="AP1041">
            <v>14.653465000000001</v>
          </cell>
          <cell r="AQ1041">
            <v>9.0099009999999993</v>
          </cell>
          <cell r="AR1041">
            <v>6.4356437</v>
          </cell>
          <cell r="AS1041">
            <v>13.762377000000001</v>
          </cell>
          <cell r="AT1041">
            <v>0</v>
          </cell>
          <cell r="AU1041">
            <v>18.613861</v>
          </cell>
          <cell r="AV1041">
            <v>37.227722</v>
          </cell>
          <cell r="AW1041">
            <v>0.29702970000000001</v>
          </cell>
        </row>
        <row r="1042">
          <cell r="A1042">
            <v>21519</v>
          </cell>
          <cell r="B1042" t="str">
            <v>Keiser University</v>
          </cell>
          <cell r="C1042">
            <v>3</v>
          </cell>
          <cell r="D1042" t="str">
            <v>FL</v>
          </cell>
          <cell r="E1042">
            <v>12</v>
          </cell>
          <cell r="F1042">
            <v>7000</v>
          </cell>
          <cell r="G1042" t="str">
            <v>Miami</v>
          </cell>
          <cell r="H1042">
            <v>12011</v>
          </cell>
          <cell r="I1042" t="str">
            <v>Broward</v>
          </cell>
          <cell r="J1042">
            <v>33309</v>
          </cell>
          <cell r="K1042">
            <v>8</v>
          </cell>
          <cell r="L1042" t="str">
            <v>Nonselective four-year private not-for-profit</v>
          </cell>
          <cell r="M1042">
            <v>2</v>
          </cell>
          <cell r="N1042">
            <v>1</v>
          </cell>
          <cell r="O1042">
            <v>0</v>
          </cell>
          <cell r="P1042">
            <v>999</v>
          </cell>
          <cell r="Q1042">
            <v>2078.7800000000002</v>
          </cell>
          <cell r="R1042">
            <v>4181.7655999999997</v>
          </cell>
          <cell r="S1042">
            <v>0</v>
          </cell>
          <cell r="T1042">
            <v>0</v>
          </cell>
          <cell r="U1042">
            <v>0</v>
          </cell>
          <cell r="V1042">
            <v>16039</v>
          </cell>
          <cell r="W1042">
            <v>3086</v>
          </cell>
          <cell r="X1042">
            <v>16936</v>
          </cell>
          <cell r="Z1042">
            <v>0.67674418604651099</v>
          </cell>
          <cell r="AB1042">
            <v>4822</v>
          </cell>
          <cell r="AC1042">
            <v>38036.783333333296</v>
          </cell>
          <cell r="AF1042">
            <v>22055</v>
          </cell>
          <cell r="AG1042">
            <v>6.6900000000000001E-2</v>
          </cell>
          <cell r="AH1042">
            <v>29600</v>
          </cell>
          <cell r="AJ1042">
            <v>61433014</v>
          </cell>
          <cell r="AK1042">
            <v>8026000</v>
          </cell>
          <cell r="AL1042">
            <v>6.4808814999999997E-3</v>
          </cell>
          <cell r="AM1042">
            <v>0.26960465</v>
          </cell>
          <cell r="AN1042">
            <v>8.3927415000000005E-2</v>
          </cell>
          <cell r="AO1042">
            <v>6.4808811E-4</v>
          </cell>
          <cell r="AP1042">
            <v>10.202287</v>
          </cell>
          <cell r="AQ1042">
            <v>15.039577</v>
          </cell>
          <cell r="AR1042">
            <v>31.134564999999998</v>
          </cell>
          <cell r="AS1042">
            <v>0</v>
          </cell>
          <cell r="AT1042">
            <v>9.0589265999999995</v>
          </cell>
          <cell r="AU1042">
            <v>31.662269999999999</v>
          </cell>
          <cell r="AV1042">
            <v>0</v>
          </cell>
          <cell r="AW1042">
            <v>2.9023747000000002</v>
          </cell>
        </row>
        <row r="1043">
          <cell r="A1043">
            <v>2276</v>
          </cell>
          <cell r="B1043" t="str">
            <v>Kellogg Community College</v>
          </cell>
          <cell r="C1043">
            <v>2</v>
          </cell>
          <cell r="D1043" t="str">
            <v>MI</v>
          </cell>
          <cell r="E1043">
            <v>26</v>
          </cell>
          <cell r="F1043">
            <v>12100</v>
          </cell>
          <cell r="G1043" t="str">
            <v>Kalamazoo</v>
          </cell>
          <cell r="H1043">
            <v>26025</v>
          </cell>
          <cell r="I1043" t="str">
            <v>Calhoun</v>
          </cell>
          <cell r="J1043">
            <v>49017</v>
          </cell>
          <cell r="K1043">
            <v>9</v>
          </cell>
          <cell r="L1043" t="str">
            <v>Two-year (public and private not-for-profit)</v>
          </cell>
          <cell r="M1043">
            <v>1</v>
          </cell>
          <cell r="N1043">
            <v>2</v>
          </cell>
          <cell r="O1043">
            <v>1</v>
          </cell>
          <cell r="P1043">
            <v>999</v>
          </cell>
          <cell r="Q1043">
            <v>2226.9609</v>
          </cell>
          <cell r="R1043">
            <v>3476.0852</v>
          </cell>
          <cell r="S1043">
            <v>0</v>
          </cell>
          <cell r="T1043">
            <v>0</v>
          </cell>
          <cell r="U1043">
            <v>0</v>
          </cell>
          <cell r="V1043">
            <v>6123</v>
          </cell>
          <cell r="W1043">
            <v>5300</v>
          </cell>
          <cell r="X1043">
            <v>5255</v>
          </cell>
          <cell r="Y1043">
            <v>2864</v>
          </cell>
          <cell r="Z1043">
            <v>0.152475247524752</v>
          </cell>
          <cell r="AA1043">
            <v>0.26315789473684198</v>
          </cell>
          <cell r="AB1043">
            <v>9057</v>
          </cell>
          <cell r="AC1043">
            <v>60908.135416666599</v>
          </cell>
          <cell r="AF1043">
            <v>3552</v>
          </cell>
          <cell r="AH1043">
            <v>28800</v>
          </cell>
          <cell r="AI1043">
            <v>298.22960999999998</v>
          </cell>
          <cell r="AJ1043">
            <v>20373022</v>
          </cell>
          <cell r="AK1043">
            <v>11795031</v>
          </cell>
          <cell r="AL1043">
            <v>1.1886792E-2</v>
          </cell>
          <cell r="AM1043">
            <v>7.3773585000000003E-2</v>
          </cell>
          <cell r="AN1043">
            <v>1.9056602999999998E-2</v>
          </cell>
          <cell r="AO1043">
            <v>3.5849058E-3</v>
          </cell>
          <cell r="AP1043">
            <v>1.3800424</v>
          </cell>
          <cell r="AQ1043">
            <v>7.5371551999999999</v>
          </cell>
          <cell r="AR1043">
            <v>36.518047000000003</v>
          </cell>
          <cell r="AS1043">
            <v>35.774948000000002</v>
          </cell>
          <cell r="AT1043">
            <v>8.0679406999999994</v>
          </cell>
          <cell r="AU1043">
            <v>6.9002122999999997</v>
          </cell>
          <cell r="AV1043">
            <v>0</v>
          </cell>
          <cell r="AW1043">
            <v>3.8216559999999999</v>
          </cell>
        </row>
        <row r="1044">
          <cell r="A1044">
            <v>1703</v>
          </cell>
          <cell r="B1044" t="str">
            <v>Kendall College</v>
          </cell>
          <cell r="C1044">
            <v>2</v>
          </cell>
          <cell r="D1044" t="str">
            <v>IL</v>
          </cell>
          <cell r="E1044">
            <v>17</v>
          </cell>
          <cell r="F1044">
            <v>24300</v>
          </cell>
          <cell r="G1044" t="str">
            <v>Chicago</v>
          </cell>
          <cell r="H1044">
            <v>17031</v>
          </cell>
          <cell r="I1044" t="str">
            <v>Cook</v>
          </cell>
          <cell r="J1044">
            <v>60642</v>
          </cell>
          <cell r="K1044">
            <v>10</v>
          </cell>
          <cell r="L1044" t="str">
            <v>Four-year for-profit</v>
          </cell>
          <cell r="M1044">
            <v>3</v>
          </cell>
          <cell r="N1044">
            <v>1</v>
          </cell>
          <cell r="O1044">
            <v>0</v>
          </cell>
          <cell r="P1044">
            <v>4</v>
          </cell>
          <cell r="Q1044">
            <v>5796.6806999999999</v>
          </cell>
          <cell r="R1044">
            <v>4555.1875</v>
          </cell>
          <cell r="S1044">
            <v>0</v>
          </cell>
          <cell r="T1044">
            <v>0</v>
          </cell>
          <cell r="U1044">
            <v>0</v>
          </cell>
          <cell r="V1044">
            <v>1659</v>
          </cell>
          <cell r="W1044">
            <v>629</v>
          </cell>
          <cell r="X1044">
            <v>18966</v>
          </cell>
          <cell r="Y1044">
            <v>12150</v>
          </cell>
          <cell r="Z1044">
            <v>0.37735849056603699</v>
          </cell>
          <cell r="AA1044">
            <v>0.35714285714285698</v>
          </cell>
          <cell r="AB1044">
            <v>5490</v>
          </cell>
          <cell r="AC1044">
            <v>40868.9285714285</v>
          </cell>
          <cell r="AE1044">
            <v>972.5</v>
          </cell>
          <cell r="AF1044">
            <v>34102</v>
          </cell>
          <cell r="AG1044">
            <v>0.1227</v>
          </cell>
          <cell r="AH1044">
            <v>40500</v>
          </cell>
          <cell r="AJ1044">
            <v>9114000</v>
          </cell>
          <cell r="AK1044">
            <v>5149766</v>
          </cell>
          <cell r="AL1044">
            <v>3.8155802000000003E-2</v>
          </cell>
          <cell r="AM1044">
            <v>0.19077901999999999</v>
          </cell>
          <cell r="AN1044">
            <v>6.8362482000000002E-2</v>
          </cell>
          <cell r="AO1044">
            <v>2.7027028000000002E-2</v>
          </cell>
          <cell r="AP1044">
            <v>0</v>
          </cell>
          <cell r="AQ1044">
            <v>16.037735000000001</v>
          </cell>
          <cell r="AR1044">
            <v>0</v>
          </cell>
          <cell r="AS1044">
            <v>1.8867924</v>
          </cell>
          <cell r="AT1044">
            <v>8.4905662999999993</v>
          </cell>
          <cell r="AU1044">
            <v>0</v>
          </cell>
          <cell r="AV1044">
            <v>4.7169809000000003</v>
          </cell>
          <cell r="AW1044">
            <v>68.867928000000006</v>
          </cell>
        </row>
        <row r="1045">
          <cell r="A1045">
            <v>1577</v>
          </cell>
          <cell r="B1045" t="str">
            <v>Kennesaw State University</v>
          </cell>
          <cell r="C1045">
            <v>3</v>
          </cell>
          <cell r="D1045" t="str">
            <v>GA</v>
          </cell>
          <cell r="E1045">
            <v>13</v>
          </cell>
          <cell r="F1045">
            <v>9100</v>
          </cell>
          <cell r="G1045" t="str">
            <v>Atlanta</v>
          </cell>
          <cell r="H1045">
            <v>13067</v>
          </cell>
          <cell r="I1045" t="str">
            <v>Cobb</v>
          </cell>
          <cell r="J1045">
            <v>30144</v>
          </cell>
          <cell r="K1045">
            <v>5</v>
          </cell>
          <cell r="L1045" t="str">
            <v>Selective public</v>
          </cell>
          <cell r="M1045">
            <v>1</v>
          </cell>
          <cell r="N1045">
            <v>1</v>
          </cell>
          <cell r="O1045">
            <v>1</v>
          </cell>
          <cell r="P1045">
            <v>4</v>
          </cell>
          <cell r="Q1045">
            <v>3387.636</v>
          </cell>
          <cell r="R1045">
            <v>4792.5654000000004</v>
          </cell>
          <cell r="S1045">
            <v>0</v>
          </cell>
          <cell r="T1045">
            <v>0</v>
          </cell>
          <cell r="U1045">
            <v>0</v>
          </cell>
          <cell r="V1045">
            <v>22621</v>
          </cell>
          <cell r="W1045">
            <v>13360</v>
          </cell>
          <cell r="X1045">
            <v>5914</v>
          </cell>
          <cell r="Y1045">
            <v>2350</v>
          </cell>
          <cell r="Z1045">
            <v>0.42528328611897998</v>
          </cell>
          <cell r="AA1045">
            <v>0.26576895818568302</v>
          </cell>
          <cell r="AB1045">
            <v>6252</v>
          </cell>
          <cell r="AC1045">
            <v>57243.486381322902</v>
          </cell>
          <cell r="AD1045">
            <v>1080</v>
          </cell>
          <cell r="AE1045">
            <v>1025</v>
          </cell>
          <cell r="AF1045">
            <v>13046</v>
          </cell>
          <cell r="AG1045">
            <v>0.43459999999999999</v>
          </cell>
          <cell r="AH1045">
            <v>41300</v>
          </cell>
          <cell r="AI1045">
            <v>118.63720000000001</v>
          </cell>
          <cell r="AJ1045">
            <v>139192333</v>
          </cell>
          <cell r="AK1045">
            <v>63647884</v>
          </cell>
          <cell r="AL1045">
            <v>2.5966435999999999E-2</v>
          </cell>
          <cell r="AM1045">
            <v>8.5079737000000003E-2</v>
          </cell>
          <cell r="AN1045">
            <v>2.2459713999999999E-2</v>
          </cell>
          <cell r="AO1045">
            <v>2.8721716000000001E-2</v>
          </cell>
          <cell r="AP1045">
            <v>5.2501544999999998</v>
          </cell>
          <cell r="AQ1045">
            <v>31.562692999999999</v>
          </cell>
          <cell r="AR1045">
            <v>3.3353921999999998</v>
          </cell>
          <cell r="AS1045">
            <v>1.8529956000000001</v>
          </cell>
          <cell r="AT1045">
            <v>4.8177886000000001</v>
          </cell>
          <cell r="AU1045">
            <v>12.723903999999999</v>
          </cell>
          <cell r="AV1045">
            <v>40.457073000000001</v>
          </cell>
          <cell r="AW1045">
            <v>0</v>
          </cell>
        </row>
        <row r="1046">
          <cell r="A1046">
            <v>3051</v>
          </cell>
          <cell r="B1046" t="str">
            <v>Kent State University</v>
          </cell>
          <cell r="C1046">
            <v>2</v>
          </cell>
          <cell r="D1046" t="str">
            <v>OH</v>
          </cell>
          <cell r="E1046">
            <v>39</v>
          </cell>
          <cell r="F1046">
            <v>15200</v>
          </cell>
          <cell r="G1046" t="str">
            <v>Cleveland</v>
          </cell>
          <cell r="H1046">
            <v>39133</v>
          </cell>
          <cell r="I1046" t="str">
            <v>Portage</v>
          </cell>
          <cell r="J1046">
            <v>44242</v>
          </cell>
          <cell r="K1046">
            <v>5</v>
          </cell>
          <cell r="L1046" t="str">
            <v>Selective public</v>
          </cell>
          <cell r="M1046">
            <v>1</v>
          </cell>
          <cell r="N1046">
            <v>1</v>
          </cell>
          <cell r="O1046">
            <v>1</v>
          </cell>
          <cell r="P1046">
            <v>5</v>
          </cell>
          <cell r="Q1046">
            <v>3840.7130999999999</v>
          </cell>
          <cell r="R1046">
            <v>4975.6270000000004</v>
          </cell>
          <cell r="S1046">
            <v>0</v>
          </cell>
          <cell r="T1046">
            <v>0</v>
          </cell>
          <cell r="U1046">
            <v>0</v>
          </cell>
          <cell r="V1046">
            <v>41740</v>
          </cell>
          <cell r="W1046">
            <v>32367</v>
          </cell>
          <cell r="X1046">
            <v>8056.5459000000001</v>
          </cell>
          <cell r="Y1046">
            <v>4475.2183000000005</v>
          </cell>
          <cell r="Z1046">
            <v>0.45284552845528397</v>
          </cell>
          <cell r="AA1046">
            <v>0.46230769230769198</v>
          </cell>
          <cell r="AB1046">
            <v>7573.5844999999999</v>
          </cell>
          <cell r="AC1046">
            <v>62315.878995433697</v>
          </cell>
          <cell r="AD1046">
            <v>1050</v>
          </cell>
          <cell r="AF1046">
            <v>12469.245000000001</v>
          </cell>
          <cell r="AG1046">
            <v>0.16980000000000001</v>
          </cell>
          <cell r="AH1046">
            <v>36600</v>
          </cell>
          <cell r="AI1046">
            <v>1975.3217</v>
          </cell>
          <cell r="AJ1046">
            <v>216916678</v>
          </cell>
          <cell r="AK1046">
            <v>131517256</v>
          </cell>
          <cell r="AL1046">
            <v>9.9674892000000005E-3</v>
          </cell>
          <cell r="AM1046">
            <v>6.6209503000000003E-2</v>
          </cell>
          <cell r="AN1046">
            <v>9.3994326999999999E-3</v>
          </cell>
          <cell r="AO1046">
            <v>9.0546133000000001E-3</v>
          </cell>
          <cell r="AP1046">
            <v>9.4550409000000002</v>
          </cell>
          <cell r="AQ1046">
            <v>22.070847000000001</v>
          </cell>
          <cell r="AR1046">
            <v>10.681198999999999</v>
          </cell>
          <cell r="AS1046">
            <v>12.615804000000001</v>
          </cell>
          <cell r="AT1046">
            <v>5.2316079000000002</v>
          </cell>
          <cell r="AU1046">
            <v>13.378747000000001</v>
          </cell>
          <cell r="AV1046">
            <v>25.776567</v>
          </cell>
          <cell r="AW1046">
            <v>0.79019075999999999</v>
          </cell>
        </row>
        <row r="1047">
          <cell r="A1047">
            <v>1965</v>
          </cell>
          <cell r="B1047" t="str">
            <v>Kentucky Christian University</v>
          </cell>
          <cell r="C1047">
            <v>3</v>
          </cell>
          <cell r="D1047" t="str">
            <v>KY</v>
          </cell>
          <cell r="E1047">
            <v>21</v>
          </cell>
          <cell r="F1047">
            <v>17100</v>
          </cell>
          <cell r="G1047" t="str">
            <v>Huntington</v>
          </cell>
          <cell r="H1047">
            <v>21043</v>
          </cell>
          <cell r="I1047" t="str">
            <v>Carter</v>
          </cell>
          <cell r="J1047">
            <v>41143</v>
          </cell>
          <cell r="K1047">
            <v>6</v>
          </cell>
          <cell r="L1047" t="str">
            <v>Selective private</v>
          </cell>
          <cell r="M1047">
            <v>2</v>
          </cell>
          <cell r="N1047">
            <v>1</v>
          </cell>
          <cell r="O1047">
            <v>0</v>
          </cell>
          <cell r="P1047">
            <v>5</v>
          </cell>
          <cell r="Q1047">
            <v>2451.8346999999999</v>
          </cell>
          <cell r="R1047">
            <v>4338.2334000000001</v>
          </cell>
          <cell r="S1047">
            <v>0</v>
          </cell>
          <cell r="T1047">
            <v>0</v>
          </cell>
          <cell r="U1047">
            <v>0</v>
          </cell>
          <cell r="V1047">
            <v>559</v>
          </cell>
          <cell r="W1047">
            <v>569</v>
          </cell>
          <cell r="X1047">
            <v>16830</v>
          </cell>
          <cell r="Y1047">
            <v>7360</v>
          </cell>
          <cell r="Z1047">
            <v>0.38650306748466201</v>
          </cell>
          <cell r="AA1047">
            <v>0.42499999999999999</v>
          </cell>
          <cell r="AB1047">
            <v>4594</v>
          </cell>
          <cell r="AC1047">
            <v>36612.633333333302</v>
          </cell>
          <cell r="AD1047">
            <v>945</v>
          </cell>
          <cell r="AF1047">
            <v>18738</v>
          </cell>
          <cell r="AG1047">
            <v>0.48640000999999999</v>
          </cell>
          <cell r="AH1047">
            <v>28000</v>
          </cell>
          <cell r="AJ1047">
            <v>2647939</v>
          </cell>
          <cell r="AK1047">
            <v>1264113.375</v>
          </cell>
          <cell r="AL1047">
            <v>1.7574693000000001E-3</v>
          </cell>
          <cell r="AM1047">
            <v>7.0298770000000003E-3</v>
          </cell>
          <cell r="AN1047">
            <v>3.5149385000000002E-3</v>
          </cell>
          <cell r="AO1047">
            <v>4.5694202000000003E-2</v>
          </cell>
          <cell r="AP1047">
            <v>0</v>
          </cell>
          <cell r="AQ1047">
            <v>13.253012</v>
          </cell>
          <cell r="AR1047">
            <v>0</v>
          </cell>
          <cell r="AS1047">
            <v>1.2048193</v>
          </cell>
          <cell r="AT1047">
            <v>45.783133999999997</v>
          </cell>
          <cell r="AU1047">
            <v>0</v>
          </cell>
          <cell r="AV1047">
            <v>39.759036999999999</v>
          </cell>
          <cell r="AW1047">
            <v>0</v>
          </cell>
        </row>
        <row r="1048">
          <cell r="A1048">
            <v>52</v>
          </cell>
          <cell r="B1048" t="str">
            <v>Kentucky Community And Technical College System</v>
          </cell>
          <cell r="C1048">
            <v>3</v>
          </cell>
          <cell r="D1048" t="str">
            <v>KY</v>
          </cell>
          <cell r="E1048">
            <v>21</v>
          </cell>
          <cell r="F1048">
            <v>12901</v>
          </cell>
          <cell r="G1048" t="str">
            <v>Lexington-Fayette</v>
          </cell>
          <cell r="H1048">
            <v>21067</v>
          </cell>
          <cell r="I1048" t="str">
            <v>Fayette</v>
          </cell>
          <cell r="J1048">
            <v>40506</v>
          </cell>
          <cell r="K1048">
            <v>9</v>
          </cell>
          <cell r="L1048" t="str">
            <v>Two-year (public and private not-for-profit)</v>
          </cell>
          <cell r="M1048">
            <v>1</v>
          </cell>
          <cell r="N1048">
            <v>2</v>
          </cell>
          <cell r="O1048">
            <v>1</v>
          </cell>
          <cell r="P1048">
            <v>999</v>
          </cell>
          <cell r="R1048">
            <v>2470.6626000000001</v>
          </cell>
          <cell r="S1048">
            <v>1</v>
          </cell>
          <cell r="T1048">
            <v>0</v>
          </cell>
          <cell r="U1048">
            <v>0</v>
          </cell>
          <cell r="V1048">
            <v>78439</v>
          </cell>
          <cell r="W1048">
            <v>30324</v>
          </cell>
          <cell r="X1048">
            <v>3641.3496</v>
          </cell>
          <cell r="Y1048">
            <v>1210.4385</v>
          </cell>
          <cell r="AB1048">
            <v>4997.9888000000001</v>
          </cell>
          <cell r="AF1048">
            <v>5671.3940000000002</v>
          </cell>
          <cell r="AH1048">
            <v>24861.241999999998</v>
          </cell>
          <cell r="AL1048">
            <v>6.3975728000000001E-3</v>
          </cell>
          <cell r="AM1048">
            <v>5.9259991999999997E-2</v>
          </cell>
          <cell r="AN1048">
            <v>1.0519720999999999E-2</v>
          </cell>
          <cell r="AO1048">
            <v>0</v>
          </cell>
          <cell r="AP1048">
            <v>0.59896541000000003</v>
          </cell>
          <cell r="AQ1048">
            <v>14.647428</v>
          </cell>
          <cell r="AR1048">
            <v>28.478083000000002</v>
          </cell>
          <cell r="AS1048">
            <v>39.286686000000003</v>
          </cell>
          <cell r="AT1048">
            <v>3.2670840999999999</v>
          </cell>
          <cell r="AU1048">
            <v>2.9676013000000001</v>
          </cell>
          <cell r="AV1048">
            <v>0</v>
          </cell>
          <cell r="AW1048">
            <v>10.754151999999999</v>
          </cell>
        </row>
        <row r="1049">
          <cell r="A1049">
            <v>1968</v>
          </cell>
          <cell r="B1049" t="str">
            <v>Kentucky State University</v>
          </cell>
          <cell r="C1049">
            <v>3</v>
          </cell>
          <cell r="D1049" t="str">
            <v>KY</v>
          </cell>
          <cell r="E1049">
            <v>21</v>
          </cell>
          <cell r="F1049">
            <v>12901</v>
          </cell>
          <cell r="G1049" t="str">
            <v>Lexington-Fayette</v>
          </cell>
          <cell r="H1049">
            <v>21073</v>
          </cell>
          <cell r="I1049" t="str">
            <v>Franklin</v>
          </cell>
          <cell r="J1049">
            <v>40601</v>
          </cell>
          <cell r="K1049">
            <v>5</v>
          </cell>
          <cell r="L1049" t="str">
            <v>Selective public</v>
          </cell>
          <cell r="M1049">
            <v>1</v>
          </cell>
          <cell r="N1049">
            <v>1</v>
          </cell>
          <cell r="O1049">
            <v>1</v>
          </cell>
          <cell r="P1049">
            <v>5</v>
          </cell>
          <cell r="Q1049">
            <v>4686.9345999999996</v>
          </cell>
          <cell r="R1049">
            <v>5685.1229999999996</v>
          </cell>
          <cell r="S1049">
            <v>0</v>
          </cell>
          <cell r="T1049">
            <v>1</v>
          </cell>
          <cell r="U1049">
            <v>0</v>
          </cell>
          <cell r="V1049">
            <v>2370</v>
          </cell>
          <cell r="W1049">
            <v>2254</v>
          </cell>
          <cell r="X1049">
            <v>7404</v>
          </cell>
          <cell r="Y1049">
            <v>2440</v>
          </cell>
          <cell r="Z1049">
            <v>0.18390804597701099</v>
          </cell>
          <cell r="AA1049">
            <v>0.27586206896551702</v>
          </cell>
          <cell r="AB1049">
            <v>6102</v>
          </cell>
          <cell r="AC1049">
            <v>48841.617391304302</v>
          </cell>
          <cell r="AD1049">
            <v>830</v>
          </cell>
          <cell r="AE1049">
            <v>830</v>
          </cell>
          <cell r="AF1049">
            <v>10939</v>
          </cell>
          <cell r="AG1049">
            <v>0.62260002000000003</v>
          </cell>
          <cell r="AH1049">
            <v>26600</v>
          </cell>
          <cell r="AI1049">
            <v>579.00707999999997</v>
          </cell>
          <cell r="AJ1049">
            <v>15025597</v>
          </cell>
          <cell r="AK1049">
            <v>12274331</v>
          </cell>
          <cell r="AL1049">
            <v>9.8637854999999997E-3</v>
          </cell>
          <cell r="AM1049">
            <v>0.59840298000000003</v>
          </cell>
          <cell r="AN1049">
            <v>7.5152656000000003E-3</v>
          </cell>
          <cell r="AO1049">
            <v>6.5758572999999997E-3</v>
          </cell>
          <cell r="AP1049">
            <v>1.0238906999999999</v>
          </cell>
          <cell r="AQ1049">
            <v>24.232081999999998</v>
          </cell>
          <cell r="AR1049">
            <v>10.921502</v>
          </cell>
          <cell r="AS1049">
            <v>4.0955629</v>
          </cell>
          <cell r="AT1049">
            <v>13.31058</v>
          </cell>
          <cell r="AU1049">
            <v>21.160409999999999</v>
          </cell>
          <cell r="AV1049">
            <v>23.549488</v>
          </cell>
          <cell r="AW1049">
            <v>1.7064847000000001</v>
          </cell>
        </row>
        <row r="1050">
          <cell r="A1050">
            <v>1969</v>
          </cell>
          <cell r="B1050" t="str">
            <v>Kentucky Wesleyan College</v>
          </cell>
          <cell r="C1050">
            <v>3</v>
          </cell>
          <cell r="D1050" t="str">
            <v>KY</v>
          </cell>
          <cell r="E1050">
            <v>21</v>
          </cell>
          <cell r="F1050">
            <v>13200</v>
          </cell>
          <cell r="G1050" t="str">
            <v>Owensboro</v>
          </cell>
          <cell r="H1050">
            <v>21059</v>
          </cell>
          <cell r="I1050" t="str">
            <v>Daviess</v>
          </cell>
          <cell r="J1050">
            <v>42301</v>
          </cell>
          <cell r="K1050">
            <v>6</v>
          </cell>
          <cell r="L1050" t="str">
            <v>Selective private</v>
          </cell>
          <cell r="M1050">
            <v>2</v>
          </cell>
          <cell r="N1050">
            <v>1</v>
          </cell>
          <cell r="O1050">
            <v>0</v>
          </cell>
          <cell r="P1050">
            <v>4</v>
          </cell>
          <cell r="Q1050">
            <v>4156.4165000000003</v>
          </cell>
          <cell r="R1050">
            <v>4514.0308000000005</v>
          </cell>
          <cell r="S1050">
            <v>0</v>
          </cell>
          <cell r="T1050">
            <v>0</v>
          </cell>
          <cell r="U1050">
            <v>0</v>
          </cell>
          <cell r="V1050">
            <v>657</v>
          </cell>
          <cell r="W1050">
            <v>680</v>
          </cell>
          <cell r="X1050">
            <v>22030</v>
          </cell>
          <cell r="Y1050">
            <v>10320</v>
          </cell>
          <cell r="Z1050">
            <v>0.378571428571428</v>
          </cell>
          <cell r="AA1050">
            <v>0.31034482758620602</v>
          </cell>
          <cell r="AB1050">
            <v>5191</v>
          </cell>
          <cell r="AC1050">
            <v>37960.581395348803</v>
          </cell>
          <cell r="AD1050">
            <v>962</v>
          </cell>
          <cell r="AE1050">
            <v>965</v>
          </cell>
          <cell r="AF1050">
            <v>13185</v>
          </cell>
          <cell r="AG1050">
            <v>0.32900000000000001</v>
          </cell>
          <cell r="AH1050">
            <v>36600</v>
          </cell>
          <cell r="AJ1050">
            <v>3289235</v>
          </cell>
          <cell r="AK1050">
            <v>2426886.25</v>
          </cell>
          <cell r="AL1050">
            <v>0</v>
          </cell>
          <cell r="AM1050">
            <v>4.4117648000000002E-2</v>
          </cell>
          <cell r="AN1050">
            <v>1.4705883E-3</v>
          </cell>
          <cell r="AO1050">
            <v>7.3529412000000001E-3</v>
          </cell>
          <cell r="AP1050">
            <v>6.25</v>
          </cell>
          <cell r="AQ1050">
            <v>13.28125</v>
          </cell>
          <cell r="AR1050">
            <v>16.40625</v>
          </cell>
          <cell r="AS1050">
            <v>3.125</v>
          </cell>
          <cell r="AT1050">
            <v>3.125</v>
          </cell>
          <cell r="AU1050">
            <v>14.0625</v>
          </cell>
          <cell r="AV1050">
            <v>43.75</v>
          </cell>
          <cell r="AW1050">
            <v>0</v>
          </cell>
        </row>
        <row r="1051">
          <cell r="A1051">
            <v>3065</v>
          </cell>
          <cell r="B1051" t="str">
            <v>Kenyon College</v>
          </cell>
          <cell r="C1051">
            <v>2</v>
          </cell>
          <cell r="D1051" t="str">
            <v>OH</v>
          </cell>
          <cell r="E1051">
            <v>39</v>
          </cell>
          <cell r="F1051">
            <v>15900</v>
          </cell>
          <cell r="G1051" t="str">
            <v>Columbus</v>
          </cell>
          <cell r="H1051">
            <v>39083</v>
          </cell>
          <cell r="I1051" t="str">
            <v>Knox</v>
          </cell>
          <cell r="J1051">
            <v>43022</v>
          </cell>
          <cell r="K1051">
            <v>2</v>
          </cell>
          <cell r="L1051" t="str">
            <v>Other elite schools (public and private)</v>
          </cell>
          <cell r="M1051">
            <v>2</v>
          </cell>
          <cell r="N1051">
            <v>1</v>
          </cell>
          <cell r="O1051">
            <v>0</v>
          </cell>
          <cell r="P1051">
            <v>1</v>
          </cell>
          <cell r="Q1051">
            <v>10942.819</v>
          </cell>
          <cell r="R1051">
            <v>18639.482</v>
          </cell>
          <cell r="S1051">
            <v>0</v>
          </cell>
          <cell r="T1051">
            <v>0</v>
          </cell>
          <cell r="U1051">
            <v>0</v>
          </cell>
          <cell r="V1051">
            <v>1705</v>
          </cell>
          <cell r="W1051">
            <v>1599</v>
          </cell>
          <cell r="X1051">
            <v>47330</v>
          </cell>
          <cell r="Y1051">
            <v>26080</v>
          </cell>
          <cell r="Z1051">
            <v>0.89082969432314396</v>
          </cell>
          <cell r="AA1051">
            <v>0.81796690307328601</v>
          </cell>
          <cell r="AB1051">
            <v>8924</v>
          </cell>
          <cell r="AC1051">
            <v>60220.436619718297</v>
          </cell>
          <cell r="AD1051">
            <v>1325</v>
          </cell>
          <cell r="AE1051">
            <v>1280</v>
          </cell>
          <cell r="AF1051">
            <v>8546</v>
          </cell>
          <cell r="AG1051">
            <v>0.61619997000000004</v>
          </cell>
          <cell r="AH1051">
            <v>43700</v>
          </cell>
          <cell r="AJ1051">
            <v>30080255</v>
          </cell>
          <cell r="AK1051">
            <v>18227658</v>
          </cell>
          <cell r="AL1051">
            <v>2.7517198E-2</v>
          </cell>
          <cell r="AM1051">
            <v>3.6272670999999999E-2</v>
          </cell>
          <cell r="AN1051">
            <v>2.6891807E-2</v>
          </cell>
          <cell r="AO1051">
            <v>2.0637897999999998E-2</v>
          </cell>
          <cell r="AP1051">
            <v>41.597797</v>
          </cell>
          <cell r="AQ1051">
            <v>0</v>
          </cell>
          <cell r="AR1051">
            <v>0</v>
          </cell>
          <cell r="AS1051">
            <v>6.0606059999999999</v>
          </cell>
          <cell r="AT1051">
            <v>0</v>
          </cell>
          <cell r="AU1051">
            <v>12.396694</v>
          </cell>
          <cell r="AV1051">
            <v>39.944904000000001</v>
          </cell>
          <cell r="AW1051">
            <v>0</v>
          </cell>
        </row>
        <row r="1052">
          <cell r="A1052">
            <v>13</v>
          </cell>
          <cell r="B1052" t="str">
            <v>Kern &amp; North Orange County Community College Districts</v>
          </cell>
          <cell r="C1052">
            <v>4</v>
          </cell>
          <cell r="D1052" t="str">
            <v>CA</v>
          </cell>
          <cell r="E1052">
            <v>6</v>
          </cell>
          <cell r="F1052">
            <v>38300</v>
          </cell>
          <cell r="G1052" t="str">
            <v>Los Angeles</v>
          </cell>
          <cell r="H1052">
            <v>6059</v>
          </cell>
          <cell r="I1052" t="str">
            <v>Orange</v>
          </cell>
          <cell r="J1052">
            <v>92832</v>
          </cell>
          <cell r="K1052">
            <v>9</v>
          </cell>
          <cell r="L1052" t="str">
            <v>Two-year (public and private not-for-profit)</v>
          </cell>
          <cell r="M1052">
            <v>1</v>
          </cell>
          <cell r="N1052">
            <v>2</v>
          </cell>
          <cell r="O1052">
            <v>1</v>
          </cell>
          <cell r="P1052">
            <v>999</v>
          </cell>
          <cell r="Q1052">
            <v>2641.7118999999998</v>
          </cell>
          <cell r="R1052">
            <v>2420.4101999999998</v>
          </cell>
          <cell r="S1052">
            <v>1</v>
          </cell>
          <cell r="T1052">
            <v>0</v>
          </cell>
          <cell r="U1052">
            <v>0</v>
          </cell>
          <cell r="V1052">
            <v>66285</v>
          </cell>
          <cell r="W1052">
            <v>64711</v>
          </cell>
          <cell r="X1052">
            <v>1208.8117999999999</v>
          </cell>
          <cell r="Y1052">
            <v>324.15543000000002</v>
          </cell>
          <cell r="Z1052">
            <v>0.21171432367215701</v>
          </cell>
          <cell r="AA1052">
            <v>0.282462416574433</v>
          </cell>
          <cell r="AB1052">
            <v>9729.1913999999997</v>
          </cell>
          <cell r="AC1052">
            <v>64740.301920688296</v>
          </cell>
          <cell r="AF1052">
            <v>3978.8629999999998</v>
          </cell>
          <cell r="AH1052">
            <v>31056.021000000001</v>
          </cell>
          <cell r="AI1052">
            <v>279.27062999999998</v>
          </cell>
          <cell r="AJ1052">
            <v>68326478.568095997</v>
          </cell>
          <cell r="AK1052">
            <v>57769632.1344795</v>
          </cell>
          <cell r="AL1052">
            <v>0.14748652000000001</v>
          </cell>
          <cell r="AM1052">
            <v>4.6004541000000003E-2</v>
          </cell>
          <cell r="AN1052">
            <v>0.27446648000000001</v>
          </cell>
          <cell r="AO1052">
            <v>4.7596232000000002E-3</v>
          </cell>
          <cell r="AP1052">
            <v>3.2716927999999998</v>
          </cell>
          <cell r="AQ1052">
            <v>13.342815999999999</v>
          </cell>
          <cell r="AR1052">
            <v>12.147938</v>
          </cell>
          <cell r="AS1052">
            <v>43.641537</v>
          </cell>
          <cell r="AT1052">
            <v>7.4253201000000004</v>
          </cell>
          <cell r="AU1052">
            <v>7.2830725000000003</v>
          </cell>
          <cell r="AV1052">
            <v>5.0924611000000004</v>
          </cell>
          <cell r="AW1052">
            <v>7.7951636000000004</v>
          </cell>
        </row>
        <row r="1053">
          <cell r="A1053">
            <v>2262</v>
          </cell>
          <cell r="B1053" t="str">
            <v>Kettering University</v>
          </cell>
          <cell r="C1053">
            <v>2</v>
          </cell>
          <cell r="D1053" t="str">
            <v>MI</v>
          </cell>
          <cell r="E1053">
            <v>26</v>
          </cell>
          <cell r="F1053">
            <v>11600</v>
          </cell>
          <cell r="G1053" t="str">
            <v>Detroit</v>
          </cell>
          <cell r="H1053">
            <v>26049</v>
          </cell>
          <cell r="I1053" t="str">
            <v>Genesee</v>
          </cell>
          <cell r="J1053">
            <v>48504</v>
          </cell>
          <cell r="K1053">
            <v>4</v>
          </cell>
          <cell r="L1053" t="str">
            <v>Highly selective private</v>
          </cell>
          <cell r="M1053">
            <v>2</v>
          </cell>
          <cell r="N1053">
            <v>1</v>
          </cell>
          <cell r="O1053">
            <v>0</v>
          </cell>
          <cell r="P1053">
            <v>2</v>
          </cell>
          <cell r="Q1053">
            <v>5329.1436000000003</v>
          </cell>
          <cell r="R1053">
            <v>8894.9971000000005</v>
          </cell>
          <cell r="S1053">
            <v>0</v>
          </cell>
          <cell r="T1053">
            <v>0</v>
          </cell>
          <cell r="U1053">
            <v>0</v>
          </cell>
          <cell r="V1053">
            <v>1684</v>
          </cell>
          <cell r="W1053">
            <v>3331</v>
          </cell>
          <cell r="X1053">
            <v>36980</v>
          </cell>
          <cell r="Y1053">
            <v>16110</v>
          </cell>
          <cell r="Z1053">
            <v>0.607792207792207</v>
          </cell>
          <cell r="AA1053">
            <v>0.63428571428571401</v>
          </cell>
          <cell r="AB1053">
            <v>7704</v>
          </cell>
          <cell r="AC1053">
            <v>62818.2695035461</v>
          </cell>
          <cell r="AD1053">
            <v>1210</v>
          </cell>
          <cell r="AE1053">
            <v>1220</v>
          </cell>
          <cell r="AF1053">
            <v>26542</v>
          </cell>
          <cell r="AG1053">
            <v>0.38409999</v>
          </cell>
          <cell r="AH1053">
            <v>74900</v>
          </cell>
          <cell r="AJ1053">
            <v>19278716</v>
          </cell>
          <cell r="AK1053">
            <v>14279598</v>
          </cell>
          <cell r="AL1053">
            <v>4.1033436E-2</v>
          </cell>
          <cell r="AM1053">
            <v>7.1808510000000006E-2</v>
          </cell>
          <cell r="AN1053">
            <v>1.6337384999999999E-2</v>
          </cell>
          <cell r="AO1053">
            <v>5.5851064999999998E-2</v>
          </cell>
          <cell r="AP1053">
            <v>0</v>
          </cell>
          <cell r="AQ1053">
            <v>6.2992125000000003</v>
          </cell>
          <cell r="AR1053">
            <v>0</v>
          </cell>
          <cell r="AS1053">
            <v>0</v>
          </cell>
          <cell r="AT1053">
            <v>0</v>
          </cell>
          <cell r="AU1053">
            <v>93.700783000000001</v>
          </cell>
          <cell r="AV1053">
            <v>0</v>
          </cell>
          <cell r="AW1053">
            <v>0</v>
          </cell>
        </row>
        <row r="1054">
          <cell r="A1054">
            <v>2744</v>
          </cell>
          <cell r="B1054" t="str">
            <v>Keuka College</v>
          </cell>
          <cell r="C1054">
            <v>1</v>
          </cell>
          <cell r="D1054" t="str">
            <v>NY</v>
          </cell>
          <cell r="E1054">
            <v>36</v>
          </cell>
          <cell r="F1054">
            <v>18000</v>
          </cell>
          <cell r="G1054" t="str">
            <v>Buffalo</v>
          </cell>
          <cell r="H1054">
            <v>36123</v>
          </cell>
          <cell r="I1054" t="str">
            <v>Yates</v>
          </cell>
          <cell r="J1054">
            <v>14478</v>
          </cell>
          <cell r="K1054">
            <v>6</v>
          </cell>
          <cell r="L1054" t="str">
            <v>Selective private</v>
          </cell>
          <cell r="M1054">
            <v>2</v>
          </cell>
          <cell r="N1054">
            <v>1</v>
          </cell>
          <cell r="O1054">
            <v>0</v>
          </cell>
          <cell r="P1054">
            <v>4</v>
          </cell>
          <cell r="Q1054">
            <v>4523.8837999999996</v>
          </cell>
          <cell r="R1054">
            <v>5591.0083000000004</v>
          </cell>
          <cell r="S1054">
            <v>0</v>
          </cell>
          <cell r="T1054">
            <v>0</v>
          </cell>
          <cell r="U1054">
            <v>0</v>
          </cell>
          <cell r="V1054">
            <v>1830</v>
          </cell>
          <cell r="W1054">
            <v>952</v>
          </cell>
          <cell r="X1054">
            <v>28010</v>
          </cell>
          <cell r="Y1054">
            <v>13770</v>
          </cell>
          <cell r="Z1054">
            <v>0.48175182481751799</v>
          </cell>
          <cell r="AA1054">
            <v>0.49572649572649502</v>
          </cell>
          <cell r="AB1054">
            <v>6373</v>
          </cell>
          <cell r="AC1054">
            <v>37412</v>
          </cell>
          <cell r="AF1054">
            <v>22349</v>
          </cell>
          <cell r="AG1054">
            <v>0.1222</v>
          </cell>
          <cell r="AH1054">
            <v>43300</v>
          </cell>
          <cell r="AJ1054">
            <v>12040627</v>
          </cell>
          <cell r="AK1054">
            <v>3859480.5</v>
          </cell>
          <cell r="AL1054">
            <v>7.3529412000000001E-3</v>
          </cell>
          <cell r="AM1054">
            <v>4.3067227999999999E-2</v>
          </cell>
          <cell r="AN1054">
            <v>2.3109244000000001E-2</v>
          </cell>
          <cell r="AO1054">
            <v>7.3529412000000001E-3</v>
          </cell>
          <cell r="AP1054">
            <v>2.3668640000000001</v>
          </cell>
          <cell r="AQ1054">
            <v>11.242603000000001</v>
          </cell>
          <cell r="AR1054">
            <v>38.461539999999999</v>
          </cell>
          <cell r="AS1054">
            <v>0</v>
          </cell>
          <cell r="AT1054">
            <v>7.6923075000000001</v>
          </cell>
          <cell r="AU1054">
            <v>2.95858</v>
          </cell>
          <cell r="AV1054">
            <v>37.278106999999999</v>
          </cell>
          <cell r="AW1054">
            <v>0</v>
          </cell>
        </row>
        <row r="1055">
          <cell r="A1055">
            <v>3280</v>
          </cell>
          <cell r="B1055" t="str">
            <v>Keystone College</v>
          </cell>
          <cell r="C1055">
            <v>1</v>
          </cell>
          <cell r="D1055" t="str">
            <v>PA</v>
          </cell>
          <cell r="E1055">
            <v>42</v>
          </cell>
          <cell r="F1055">
            <v>18800</v>
          </cell>
          <cell r="G1055" t="str">
            <v>Scranton</v>
          </cell>
          <cell r="H1055">
            <v>42131</v>
          </cell>
          <cell r="I1055" t="str">
            <v>Wyoming</v>
          </cell>
          <cell r="J1055">
            <v>18440</v>
          </cell>
          <cell r="K1055">
            <v>6</v>
          </cell>
          <cell r="L1055" t="str">
            <v>Selective private</v>
          </cell>
          <cell r="M1055">
            <v>2</v>
          </cell>
          <cell r="N1055">
            <v>1</v>
          </cell>
          <cell r="O1055">
            <v>0</v>
          </cell>
          <cell r="P1055">
            <v>5</v>
          </cell>
          <cell r="Q1055">
            <v>3769.5758999999998</v>
          </cell>
          <cell r="R1055">
            <v>5383.2821999999996</v>
          </cell>
          <cell r="S1055">
            <v>0</v>
          </cell>
          <cell r="T1055">
            <v>0</v>
          </cell>
          <cell r="U1055">
            <v>0</v>
          </cell>
          <cell r="V1055">
            <v>1574</v>
          </cell>
          <cell r="W1055">
            <v>1220</v>
          </cell>
          <cell r="X1055">
            <v>21900</v>
          </cell>
          <cell r="Y1055">
            <v>12106</v>
          </cell>
          <cell r="Z1055">
            <v>0.46411483253588498</v>
          </cell>
          <cell r="AB1055">
            <v>6328</v>
          </cell>
          <cell r="AC1055">
            <v>39084.472727272703</v>
          </cell>
          <cell r="AD1055">
            <v>920</v>
          </cell>
          <cell r="AE1055">
            <v>870</v>
          </cell>
          <cell r="AF1055">
            <v>12065</v>
          </cell>
          <cell r="AG1055">
            <v>0.27950001000000002</v>
          </cell>
          <cell r="AH1055">
            <v>31400</v>
          </cell>
          <cell r="AJ1055">
            <v>8588023</v>
          </cell>
          <cell r="AK1055">
            <v>4705080.5</v>
          </cell>
          <cell r="AL1055">
            <v>4.0983603999999998E-3</v>
          </cell>
          <cell r="AM1055">
            <v>3.6065575000000002E-2</v>
          </cell>
          <cell r="AN1055">
            <v>1.5573771E-2</v>
          </cell>
          <cell r="AO1055">
            <v>1.4754098E-2</v>
          </cell>
          <cell r="AP1055">
            <v>14.070352</v>
          </cell>
          <cell r="AQ1055">
            <v>18.592963999999998</v>
          </cell>
          <cell r="AR1055">
            <v>9.0452261000000007</v>
          </cell>
          <cell r="AS1055">
            <v>11.557789</v>
          </cell>
          <cell r="AT1055">
            <v>6.0301508999999998</v>
          </cell>
          <cell r="AU1055">
            <v>14.070352</v>
          </cell>
          <cell r="AV1055">
            <v>20.100501999999999</v>
          </cell>
          <cell r="AW1055">
            <v>6.5326633000000003</v>
          </cell>
        </row>
        <row r="1056">
          <cell r="A1056">
            <v>9204</v>
          </cell>
          <cell r="B1056" t="str">
            <v>Kiamichi Technology Center</v>
          </cell>
          <cell r="C1056">
            <v>3</v>
          </cell>
          <cell r="D1056" t="str">
            <v>OK</v>
          </cell>
          <cell r="E1056">
            <v>40</v>
          </cell>
          <cell r="F1056">
            <v>30100</v>
          </cell>
          <cell r="G1056" t="str">
            <v>Fort Smith</v>
          </cell>
          <cell r="H1056">
            <v>40121</v>
          </cell>
          <cell r="I1056" t="str">
            <v>Pittsburg</v>
          </cell>
          <cell r="J1056">
            <v>74501</v>
          </cell>
          <cell r="K1056">
            <v>12</v>
          </cell>
          <cell r="L1056" t="str">
            <v>Less than two-year schools of any type</v>
          </cell>
          <cell r="M1056">
            <v>1</v>
          </cell>
          <cell r="N1056">
            <v>3</v>
          </cell>
          <cell r="O1056">
            <v>1</v>
          </cell>
          <cell r="P1056">
            <v>999</v>
          </cell>
          <cell r="Q1056">
            <v>38387.714999999997</v>
          </cell>
          <cell r="R1056">
            <v>70463.547000000006</v>
          </cell>
          <cell r="S1056">
            <v>0</v>
          </cell>
          <cell r="T1056">
            <v>0</v>
          </cell>
          <cell r="U1056">
            <v>0</v>
          </cell>
          <cell r="V1056">
            <v>1202</v>
          </cell>
          <cell r="W1056">
            <v>944</v>
          </cell>
          <cell r="Y1056">
            <v>2624</v>
          </cell>
          <cell r="AF1056">
            <v>4415.7782999999999</v>
          </cell>
          <cell r="AH1056">
            <v>22100</v>
          </cell>
          <cell r="AJ1056">
            <v>9405558</v>
          </cell>
          <cell r="AK1056">
            <v>9462205</v>
          </cell>
          <cell r="AL1056">
            <v>3.1779662E-3</v>
          </cell>
          <cell r="AM1056">
            <v>8.4745765000000001E-2</v>
          </cell>
          <cell r="AN1056">
            <v>2.0127118999999999E-2</v>
          </cell>
          <cell r="AO1056">
            <v>0</v>
          </cell>
          <cell r="AP1056">
            <v>0</v>
          </cell>
          <cell r="AQ1056">
            <v>31.175467999999999</v>
          </cell>
          <cell r="AR1056">
            <v>41.567290999999997</v>
          </cell>
          <cell r="AS1056">
            <v>0</v>
          </cell>
          <cell r="AT1056">
            <v>0</v>
          </cell>
          <cell r="AU1056">
            <v>0.17035775</v>
          </cell>
          <cell r="AV1056">
            <v>0</v>
          </cell>
          <cell r="AW1056">
            <v>27.086881999999999</v>
          </cell>
        </row>
        <row r="1057">
          <cell r="A1057">
            <v>3580</v>
          </cell>
          <cell r="B1057" t="str">
            <v>Kilgore College</v>
          </cell>
          <cell r="C1057">
            <v>3</v>
          </cell>
          <cell r="D1057" t="str">
            <v>TX</v>
          </cell>
          <cell r="E1057">
            <v>48</v>
          </cell>
          <cell r="F1057">
            <v>33400</v>
          </cell>
          <cell r="G1057" t="str">
            <v>Longview</v>
          </cell>
          <cell r="H1057">
            <v>48183</v>
          </cell>
          <cell r="I1057" t="str">
            <v>Gregg</v>
          </cell>
          <cell r="J1057">
            <v>75662</v>
          </cell>
          <cell r="K1057">
            <v>9</v>
          </cell>
          <cell r="L1057" t="str">
            <v>Two-year (public and private not-for-profit)</v>
          </cell>
          <cell r="M1057">
            <v>1</v>
          </cell>
          <cell r="N1057">
            <v>2</v>
          </cell>
          <cell r="O1057">
            <v>1</v>
          </cell>
          <cell r="P1057">
            <v>999</v>
          </cell>
          <cell r="Q1057">
            <v>2672.7192</v>
          </cell>
          <cell r="R1057">
            <v>2748.7327</v>
          </cell>
          <cell r="S1057">
            <v>0</v>
          </cell>
          <cell r="T1057">
            <v>0</v>
          </cell>
          <cell r="U1057">
            <v>0</v>
          </cell>
          <cell r="V1057">
            <v>5867</v>
          </cell>
          <cell r="W1057">
            <v>4000</v>
          </cell>
          <cell r="X1057">
            <v>3048</v>
          </cell>
          <cell r="Y1057">
            <v>1590</v>
          </cell>
          <cell r="Z1057">
            <v>0.169425511197663</v>
          </cell>
          <cell r="AA1057">
            <v>0.13473423980222499</v>
          </cell>
          <cell r="AB1057">
            <v>5845</v>
          </cell>
          <cell r="AC1057">
            <v>39689.985401459802</v>
          </cell>
          <cell r="AF1057">
            <v>4476</v>
          </cell>
          <cell r="AH1057">
            <v>26500</v>
          </cell>
          <cell r="AJ1057">
            <v>16876448</v>
          </cell>
          <cell r="AK1057">
            <v>11097730</v>
          </cell>
          <cell r="AL1057">
            <v>7.0000002000000002E-3</v>
          </cell>
          <cell r="AM1057">
            <v>0.15425</v>
          </cell>
          <cell r="AN1057">
            <v>3.5750002000000003E-2</v>
          </cell>
          <cell r="AO1057">
            <v>2.4750000000000001E-2</v>
          </cell>
          <cell r="AP1057">
            <v>2.1052632</v>
          </cell>
          <cell r="AQ1057">
            <v>15.921053000000001</v>
          </cell>
          <cell r="AR1057">
            <v>21.18421</v>
          </cell>
          <cell r="AS1057">
            <v>7.5</v>
          </cell>
          <cell r="AT1057">
            <v>28.026316000000001</v>
          </cell>
          <cell r="AU1057">
            <v>9.2105265000000003</v>
          </cell>
          <cell r="AV1057">
            <v>5.3947368000000004</v>
          </cell>
          <cell r="AW1057">
            <v>10.657895</v>
          </cell>
        </row>
        <row r="1058">
          <cell r="A1058">
            <v>3496</v>
          </cell>
          <cell r="B1058" t="str">
            <v>King University</v>
          </cell>
          <cell r="C1058">
            <v>3</v>
          </cell>
          <cell r="D1058" t="str">
            <v>TN</v>
          </cell>
          <cell r="E1058">
            <v>47</v>
          </cell>
          <cell r="F1058">
            <v>100</v>
          </cell>
          <cell r="G1058" t="str">
            <v>Johnson City</v>
          </cell>
          <cell r="H1058">
            <v>47163</v>
          </cell>
          <cell r="I1058" t="str">
            <v>Sullivan</v>
          </cell>
          <cell r="J1058">
            <v>37620</v>
          </cell>
          <cell r="K1058">
            <v>6</v>
          </cell>
          <cell r="L1058" t="str">
            <v>Selective private</v>
          </cell>
          <cell r="M1058">
            <v>2</v>
          </cell>
          <cell r="N1058">
            <v>1</v>
          </cell>
          <cell r="O1058">
            <v>0</v>
          </cell>
          <cell r="P1058">
            <v>3</v>
          </cell>
          <cell r="Q1058">
            <v>5238.4413999999997</v>
          </cell>
          <cell r="R1058">
            <v>4210.0859</v>
          </cell>
          <cell r="S1058">
            <v>0</v>
          </cell>
          <cell r="T1058">
            <v>0</v>
          </cell>
          <cell r="U1058">
            <v>0</v>
          </cell>
          <cell r="V1058">
            <v>2191</v>
          </cell>
          <cell r="W1058">
            <v>600</v>
          </cell>
          <cell r="X1058">
            <v>25708</v>
          </cell>
          <cell r="Y1058">
            <v>12700</v>
          </cell>
          <cell r="Z1058">
            <v>0.51648351648351598</v>
          </cell>
          <cell r="AA1058">
            <v>0.62686567164179097</v>
          </cell>
          <cell r="AB1058">
            <v>4703</v>
          </cell>
          <cell r="AC1058">
            <v>38303.692307692298</v>
          </cell>
          <cell r="AD1058">
            <v>1000</v>
          </cell>
          <cell r="AE1058">
            <v>1051</v>
          </cell>
          <cell r="AF1058">
            <v>12426</v>
          </cell>
          <cell r="AG1058">
            <v>0.36230001000000001</v>
          </cell>
          <cell r="AH1058">
            <v>39700</v>
          </cell>
          <cell r="AJ1058">
            <v>8582536</v>
          </cell>
          <cell r="AK1058">
            <v>2552448.75</v>
          </cell>
          <cell r="AL1058">
            <v>6.6666668000000002E-3</v>
          </cell>
          <cell r="AM1058">
            <v>2.1666666000000001E-2</v>
          </cell>
          <cell r="AN1058">
            <v>9.9999997999999993E-3</v>
          </cell>
          <cell r="AO1058">
            <v>0.115</v>
          </cell>
          <cell r="AP1058">
            <v>26.785715</v>
          </cell>
          <cell r="AQ1058">
            <v>1.7857143</v>
          </cell>
          <cell r="AR1058">
            <v>0</v>
          </cell>
          <cell r="AS1058">
            <v>0</v>
          </cell>
          <cell r="AT1058">
            <v>0</v>
          </cell>
          <cell r="AU1058">
            <v>18.75</v>
          </cell>
          <cell r="AV1058">
            <v>52.678570000000001</v>
          </cell>
          <cell r="AW1058">
            <v>0</v>
          </cell>
        </row>
        <row r="1059">
          <cell r="A1059">
            <v>2937</v>
          </cell>
          <cell r="B1059" t="str">
            <v>King's College</v>
          </cell>
          <cell r="C1059">
            <v>3</v>
          </cell>
          <cell r="D1059" t="str">
            <v>NC</v>
          </cell>
          <cell r="E1059">
            <v>37</v>
          </cell>
          <cell r="F1059">
            <v>900</v>
          </cell>
          <cell r="G1059" t="str">
            <v>Charlotte</v>
          </cell>
          <cell r="H1059">
            <v>37119</v>
          </cell>
          <cell r="I1059" t="str">
            <v>Mecklenburg</v>
          </cell>
          <cell r="J1059">
            <v>28204</v>
          </cell>
          <cell r="K1059">
            <v>11</v>
          </cell>
          <cell r="L1059" t="str">
            <v>Two-year for-profit</v>
          </cell>
          <cell r="M1059">
            <v>3</v>
          </cell>
          <cell r="N1059">
            <v>2</v>
          </cell>
          <cell r="O1059">
            <v>0</v>
          </cell>
          <cell r="P1059">
            <v>999</v>
          </cell>
          <cell r="Q1059">
            <v>1633.0985000000001</v>
          </cell>
          <cell r="R1059">
            <v>2759.6646000000001</v>
          </cell>
          <cell r="S1059">
            <v>0</v>
          </cell>
          <cell r="T1059">
            <v>0</v>
          </cell>
          <cell r="U1059">
            <v>0</v>
          </cell>
          <cell r="V1059">
            <v>442</v>
          </cell>
          <cell r="W1059">
            <v>316</v>
          </cell>
          <cell r="X1059">
            <v>14280</v>
          </cell>
          <cell r="Z1059">
            <v>0.82909090909090899</v>
          </cell>
          <cell r="AA1059">
            <v>0.90118577075098805</v>
          </cell>
          <cell r="AB1059">
            <v>4868</v>
          </cell>
          <cell r="AC1059">
            <v>28862.214285714199</v>
          </cell>
          <cell r="AF1059">
            <v>14359</v>
          </cell>
          <cell r="AG1059">
            <v>0.10829999999999999</v>
          </cell>
          <cell r="AH1059">
            <v>27800</v>
          </cell>
          <cell r="AJ1059">
            <v>1414489</v>
          </cell>
          <cell r="AK1059">
            <v>607641</v>
          </cell>
          <cell r="AL1059">
            <v>3.4810125999999997E-2</v>
          </cell>
          <cell r="AM1059">
            <v>0.2943038</v>
          </cell>
          <cell r="AN1059">
            <v>1.2658228000000001E-2</v>
          </cell>
          <cell r="AO1059">
            <v>0</v>
          </cell>
          <cell r="AP1059">
            <v>14.074074</v>
          </cell>
          <cell r="AQ1059">
            <v>36.296295000000001</v>
          </cell>
          <cell r="AR1059">
            <v>30</v>
          </cell>
          <cell r="AS1059">
            <v>0</v>
          </cell>
          <cell r="AT1059">
            <v>4.0740743000000004</v>
          </cell>
          <cell r="AU1059">
            <v>15.555555</v>
          </cell>
          <cell r="AV1059">
            <v>0</v>
          </cell>
          <cell r="AW1059">
            <v>0</v>
          </cell>
        </row>
        <row r="1060">
          <cell r="A1060">
            <v>3282</v>
          </cell>
          <cell r="B1060" t="str">
            <v>King's College of Wilkes-Barre, PA</v>
          </cell>
          <cell r="C1060">
            <v>1</v>
          </cell>
          <cell r="D1060" t="str">
            <v>PA</v>
          </cell>
          <cell r="E1060">
            <v>42</v>
          </cell>
          <cell r="F1060">
            <v>18800</v>
          </cell>
          <cell r="G1060" t="str">
            <v>Scranton</v>
          </cell>
          <cell r="H1060">
            <v>42079</v>
          </cell>
          <cell r="I1060" t="str">
            <v>Luzerne</v>
          </cell>
          <cell r="J1060">
            <v>18711</v>
          </cell>
          <cell r="K1060">
            <v>6</v>
          </cell>
          <cell r="L1060" t="str">
            <v>Selective private</v>
          </cell>
          <cell r="M1060">
            <v>2</v>
          </cell>
          <cell r="N1060">
            <v>1</v>
          </cell>
          <cell r="O1060">
            <v>0</v>
          </cell>
          <cell r="P1060">
            <v>4</v>
          </cell>
          <cell r="Q1060">
            <v>5336.6875</v>
          </cell>
          <cell r="R1060">
            <v>7510.5033999999996</v>
          </cell>
          <cell r="S1060">
            <v>0</v>
          </cell>
          <cell r="T1060">
            <v>0</v>
          </cell>
          <cell r="U1060">
            <v>0</v>
          </cell>
          <cell r="V1060">
            <v>2144</v>
          </cell>
          <cell r="W1060">
            <v>2233</v>
          </cell>
          <cell r="X1060">
            <v>31816</v>
          </cell>
          <cell r="Y1060">
            <v>16700</v>
          </cell>
          <cell r="Z1060">
            <v>0.65765765765765705</v>
          </cell>
          <cell r="AA1060">
            <v>0.74537037037037002</v>
          </cell>
          <cell r="AB1060">
            <v>7393</v>
          </cell>
          <cell r="AC1060">
            <v>49678.035714285703</v>
          </cell>
          <cell r="AE1060">
            <v>1035</v>
          </cell>
          <cell r="AF1060">
            <v>19304</v>
          </cell>
          <cell r="AG1060">
            <v>0.28490000999999998</v>
          </cell>
          <cell r="AH1060">
            <v>48900</v>
          </cell>
          <cell r="AJ1060">
            <v>18616006</v>
          </cell>
          <cell r="AK1060">
            <v>10484966</v>
          </cell>
          <cell r="AL1060">
            <v>8.1339710999999999E-3</v>
          </cell>
          <cell r="AM1060">
            <v>1.8660286000000002E-2</v>
          </cell>
          <cell r="AN1060">
            <v>1.0047845999999999E-2</v>
          </cell>
          <cell r="AO1060">
            <v>8.6124400000000007E-3</v>
          </cell>
          <cell r="AP1060">
            <v>5.3830228</v>
          </cell>
          <cell r="AQ1060">
            <v>28.571428000000001</v>
          </cell>
          <cell r="AR1060">
            <v>10.766045999999999</v>
          </cell>
          <cell r="AS1060">
            <v>3.1055901000000001</v>
          </cell>
          <cell r="AT1060">
            <v>7.4534162999999998</v>
          </cell>
          <cell r="AU1060">
            <v>12.422359999999999</v>
          </cell>
          <cell r="AV1060">
            <v>32.298138000000002</v>
          </cell>
          <cell r="AW1060">
            <v>0</v>
          </cell>
        </row>
        <row r="1061">
          <cell r="A1061">
            <v>2694</v>
          </cell>
          <cell r="B1061" t="str">
            <v>Kingsborough Commmunity College/CUNY</v>
          </cell>
          <cell r="C1061">
            <v>1</v>
          </cell>
          <cell r="D1061" t="str">
            <v>NY</v>
          </cell>
          <cell r="E1061">
            <v>36</v>
          </cell>
          <cell r="F1061">
            <v>19400</v>
          </cell>
          <cell r="G1061" t="str">
            <v>New York</v>
          </cell>
          <cell r="H1061">
            <v>36047</v>
          </cell>
          <cell r="I1061" t="str">
            <v>Kings</v>
          </cell>
          <cell r="J1061">
            <v>11235</v>
          </cell>
          <cell r="K1061">
            <v>9</v>
          </cell>
          <cell r="L1061" t="str">
            <v>Two-year (public and private not-for-profit)</v>
          </cell>
          <cell r="M1061">
            <v>1</v>
          </cell>
          <cell r="N1061">
            <v>2</v>
          </cell>
          <cell r="O1061">
            <v>1</v>
          </cell>
          <cell r="P1061">
            <v>999</v>
          </cell>
          <cell r="Q1061">
            <v>2255.8510999999999</v>
          </cell>
          <cell r="R1061">
            <v>4179.4326000000001</v>
          </cell>
          <cell r="S1061">
            <v>0</v>
          </cell>
          <cell r="T1061">
            <v>0</v>
          </cell>
          <cell r="U1061">
            <v>0</v>
          </cell>
          <cell r="V1061">
            <v>18634</v>
          </cell>
          <cell r="W1061">
            <v>14801</v>
          </cell>
          <cell r="X1061">
            <v>4850</v>
          </cell>
          <cell r="Y1061">
            <v>2600</v>
          </cell>
          <cell r="AB1061">
            <v>6216</v>
          </cell>
          <cell r="AF1061">
            <v>5206</v>
          </cell>
          <cell r="AH1061">
            <v>35300</v>
          </cell>
          <cell r="AL1061">
            <v>9.1074928999999999E-2</v>
          </cell>
          <cell r="AM1061">
            <v>0.29214242000000001</v>
          </cell>
          <cell r="AN1061">
            <v>0.12897777999999999</v>
          </cell>
          <cell r="AO1061">
            <v>3.6821834999999997E-2</v>
          </cell>
          <cell r="AP1061">
            <v>2.2796352</v>
          </cell>
          <cell r="AQ1061">
            <v>27.203648000000001</v>
          </cell>
          <cell r="AR1061">
            <v>11.322188000000001</v>
          </cell>
          <cell r="AS1061">
            <v>30.775075999999999</v>
          </cell>
          <cell r="AT1061">
            <v>0</v>
          </cell>
          <cell r="AU1061">
            <v>17.249241000000001</v>
          </cell>
          <cell r="AV1061">
            <v>11.170213</v>
          </cell>
          <cell r="AW1061">
            <v>0</v>
          </cell>
        </row>
        <row r="1062">
          <cell r="A1062">
            <v>4076</v>
          </cell>
          <cell r="B1062" t="str">
            <v>Kirkwood Community College</v>
          </cell>
          <cell r="C1062">
            <v>2</v>
          </cell>
          <cell r="D1062" t="str">
            <v>IA</v>
          </cell>
          <cell r="E1062">
            <v>19</v>
          </cell>
          <cell r="F1062">
            <v>22200</v>
          </cell>
          <cell r="G1062" t="str">
            <v>Cedar Rapids</v>
          </cell>
          <cell r="H1062">
            <v>19113</v>
          </cell>
          <cell r="I1062" t="str">
            <v>Linn</v>
          </cell>
          <cell r="J1062">
            <v>52406</v>
          </cell>
          <cell r="K1062">
            <v>9</v>
          </cell>
          <cell r="L1062" t="str">
            <v>Two-year (public and private not-for-profit)</v>
          </cell>
          <cell r="M1062">
            <v>1</v>
          </cell>
          <cell r="N1062">
            <v>2</v>
          </cell>
          <cell r="O1062">
            <v>1</v>
          </cell>
          <cell r="P1062">
            <v>999</v>
          </cell>
          <cell r="Q1062">
            <v>2701.0029</v>
          </cell>
          <cell r="R1062">
            <v>3916.7467999999999</v>
          </cell>
          <cell r="S1062">
            <v>0</v>
          </cell>
          <cell r="T1062">
            <v>0</v>
          </cell>
          <cell r="U1062">
            <v>0</v>
          </cell>
          <cell r="V1062">
            <v>15076</v>
          </cell>
          <cell r="W1062">
            <v>11645</v>
          </cell>
          <cell r="X1062">
            <v>4350</v>
          </cell>
          <cell r="Y1062">
            <v>1950</v>
          </cell>
          <cell r="Z1062">
            <v>0.197459584295612</v>
          </cell>
          <cell r="AA1062">
            <v>0.28306059265811501</v>
          </cell>
          <cell r="AB1062">
            <v>5152</v>
          </cell>
          <cell r="AC1062">
            <v>41158.3093220339</v>
          </cell>
          <cell r="AF1062">
            <v>9269</v>
          </cell>
          <cell r="AH1062">
            <v>33600</v>
          </cell>
          <cell r="AI1062">
            <v>299.91446000000002</v>
          </cell>
          <cell r="AJ1062">
            <v>60853651</v>
          </cell>
          <cell r="AK1062">
            <v>31300154</v>
          </cell>
          <cell r="AL1062">
            <v>1.1764706E-2</v>
          </cell>
          <cell r="AM1062">
            <v>2.5590383000000001E-2</v>
          </cell>
          <cell r="AN1062">
            <v>1.5199657E-2</v>
          </cell>
          <cell r="AO1062">
            <v>3.5895235999999997E-2</v>
          </cell>
          <cell r="AP1062">
            <v>0</v>
          </cell>
          <cell r="AQ1062">
            <v>18.669920000000001</v>
          </cell>
          <cell r="AR1062">
            <v>15.985357</v>
          </cell>
          <cell r="AS1062">
            <v>35.631481000000001</v>
          </cell>
          <cell r="AT1062">
            <v>6.1622944000000004</v>
          </cell>
          <cell r="AU1062">
            <v>11.714460000000001</v>
          </cell>
          <cell r="AV1062">
            <v>0</v>
          </cell>
          <cell r="AW1062">
            <v>11.836486000000001</v>
          </cell>
        </row>
        <row r="1063">
          <cell r="A1063">
            <v>7171</v>
          </cell>
          <cell r="B1063" t="str">
            <v>Kirtland Community College</v>
          </cell>
          <cell r="C1063">
            <v>2</v>
          </cell>
          <cell r="D1063" t="str">
            <v>MI</v>
          </cell>
          <cell r="E1063">
            <v>26</v>
          </cell>
          <cell r="F1063">
            <v>12402</v>
          </cell>
          <cell r="G1063" t="str">
            <v>Grayling charter</v>
          </cell>
          <cell r="H1063">
            <v>26143</v>
          </cell>
          <cell r="I1063" t="str">
            <v>Roscommon</v>
          </cell>
          <cell r="J1063">
            <v>48653</v>
          </cell>
          <cell r="K1063">
            <v>9</v>
          </cell>
          <cell r="L1063" t="str">
            <v>Two-year (public and private not-for-profit)</v>
          </cell>
          <cell r="M1063">
            <v>1</v>
          </cell>
          <cell r="N1063">
            <v>2</v>
          </cell>
          <cell r="O1063">
            <v>1</v>
          </cell>
          <cell r="P1063">
            <v>999</v>
          </cell>
          <cell r="Q1063">
            <v>3319.4025999999999</v>
          </cell>
          <cell r="R1063">
            <v>3578.1754999999998</v>
          </cell>
          <cell r="S1063">
            <v>0</v>
          </cell>
          <cell r="T1063">
            <v>0</v>
          </cell>
          <cell r="U1063">
            <v>0</v>
          </cell>
          <cell r="V1063">
            <v>1805</v>
          </cell>
          <cell r="W1063">
            <v>1307</v>
          </cell>
          <cell r="X1063">
            <v>4585</v>
          </cell>
          <cell r="Y1063">
            <v>2381</v>
          </cell>
          <cell r="Z1063">
            <v>0.157894736842105</v>
          </cell>
          <cell r="AA1063">
            <v>0.240384615384615</v>
          </cell>
          <cell r="AB1063">
            <v>5588</v>
          </cell>
          <cell r="AC1063">
            <v>44113.696969696903</v>
          </cell>
          <cell r="AF1063">
            <v>6419</v>
          </cell>
          <cell r="AH1063">
            <v>25400</v>
          </cell>
          <cell r="AI1063">
            <v>1623.2141999999999</v>
          </cell>
          <cell r="AJ1063">
            <v>7357264</v>
          </cell>
          <cell r="AK1063">
            <v>3718094</v>
          </cell>
          <cell r="AL1063">
            <v>4.5906654999999996E-3</v>
          </cell>
          <cell r="AM1063">
            <v>4.5906654999999996E-3</v>
          </cell>
          <cell r="AN1063">
            <v>7.6511091999999998E-3</v>
          </cell>
          <cell r="AO1063">
            <v>7.6511095000000005E-4</v>
          </cell>
          <cell r="AP1063">
            <v>0</v>
          </cell>
          <cell r="AQ1063">
            <v>16.033756</v>
          </cell>
          <cell r="AR1063">
            <v>35.021095000000003</v>
          </cell>
          <cell r="AS1063">
            <v>18.987341000000001</v>
          </cell>
          <cell r="AT1063">
            <v>8.8607596999999991</v>
          </cell>
          <cell r="AU1063">
            <v>3.3755274000000002</v>
          </cell>
          <cell r="AV1063">
            <v>1.2658228</v>
          </cell>
          <cell r="AW1063">
            <v>16.455696</v>
          </cell>
        </row>
        <row r="1064">
          <cell r="A1064">
            <v>7684</v>
          </cell>
          <cell r="B1064" t="str">
            <v>Kishwaukee College</v>
          </cell>
          <cell r="C1064">
            <v>2</v>
          </cell>
          <cell r="D1064" t="str">
            <v>IL</v>
          </cell>
          <cell r="E1064">
            <v>17</v>
          </cell>
          <cell r="F1064">
            <v>24400</v>
          </cell>
          <cell r="G1064" t="str">
            <v>Rockford</v>
          </cell>
          <cell r="H1064">
            <v>17037</v>
          </cell>
          <cell r="I1064" t="str">
            <v>DeKalb</v>
          </cell>
          <cell r="J1064">
            <v>60150</v>
          </cell>
          <cell r="K1064">
            <v>9</v>
          </cell>
          <cell r="L1064" t="str">
            <v>Two-year (public and private not-for-profit)</v>
          </cell>
          <cell r="M1064">
            <v>1</v>
          </cell>
          <cell r="N1064">
            <v>2</v>
          </cell>
          <cell r="O1064">
            <v>1</v>
          </cell>
          <cell r="P1064">
            <v>999</v>
          </cell>
          <cell r="Q1064">
            <v>2069.7012</v>
          </cell>
          <cell r="R1064">
            <v>2592.1071999999999</v>
          </cell>
          <cell r="S1064">
            <v>0</v>
          </cell>
          <cell r="T1064">
            <v>0</v>
          </cell>
          <cell r="U1064">
            <v>0</v>
          </cell>
          <cell r="V1064">
            <v>4717</v>
          </cell>
          <cell r="W1064">
            <v>3663</v>
          </cell>
          <cell r="X1064">
            <v>9240</v>
          </cell>
          <cell r="Y1064">
            <v>6230</v>
          </cell>
          <cell r="Z1064">
            <v>0.184692179700499</v>
          </cell>
          <cell r="AA1064">
            <v>0.310195227765726</v>
          </cell>
          <cell r="AB1064">
            <v>6373</v>
          </cell>
          <cell r="AC1064">
            <v>42762.027397260201</v>
          </cell>
          <cell r="AF1064">
            <v>5733</v>
          </cell>
          <cell r="AH1064">
            <v>32200</v>
          </cell>
          <cell r="AI1064">
            <v>222.04968</v>
          </cell>
          <cell r="AJ1064">
            <v>10429918</v>
          </cell>
          <cell r="AK1064">
            <v>7385982</v>
          </cell>
          <cell r="AL1064">
            <v>4.013104E-2</v>
          </cell>
          <cell r="AM1064">
            <v>0.11629812</v>
          </cell>
          <cell r="AN1064">
            <v>9.0090088999999998E-2</v>
          </cell>
          <cell r="AO1064">
            <v>5.4600055000000002E-4</v>
          </cell>
          <cell r="AP1064">
            <v>0</v>
          </cell>
          <cell r="AQ1064">
            <v>5.8939095000000004</v>
          </cell>
          <cell r="AR1064">
            <v>23.968565000000002</v>
          </cell>
          <cell r="AS1064">
            <v>49.901767999999997</v>
          </cell>
          <cell r="AT1064">
            <v>0.39292732000000002</v>
          </cell>
          <cell r="AU1064">
            <v>12.770137999999999</v>
          </cell>
          <cell r="AV1064">
            <v>0</v>
          </cell>
          <cell r="AW1064">
            <v>7.0726914000000001</v>
          </cell>
        </row>
        <row r="1065">
          <cell r="A1065">
            <v>34283</v>
          </cell>
          <cell r="B1065" t="str">
            <v>Klamath Community College</v>
          </cell>
          <cell r="C1065">
            <v>4</v>
          </cell>
          <cell r="D1065" t="str">
            <v>OR</v>
          </cell>
          <cell r="E1065">
            <v>41</v>
          </cell>
          <cell r="F1065">
            <v>36501</v>
          </cell>
          <cell r="G1065" t="str">
            <v>Klamath Falls</v>
          </cell>
          <cell r="H1065">
            <v>41035</v>
          </cell>
          <cell r="I1065" t="str">
            <v>Klamath</v>
          </cell>
          <cell r="J1065">
            <v>97603</v>
          </cell>
          <cell r="K1065">
            <v>9</v>
          </cell>
          <cell r="L1065" t="str">
            <v>Two-year (public and private not-for-profit)</v>
          </cell>
          <cell r="M1065">
            <v>1</v>
          </cell>
          <cell r="N1065">
            <v>2</v>
          </cell>
          <cell r="O1065">
            <v>1</v>
          </cell>
          <cell r="P1065">
            <v>999</v>
          </cell>
          <cell r="Q1065">
            <v>3197.4708999999998</v>
          </cell>
          <cell r="R1065">
            <v>4107.0141999999996</v>
          </cell>
          <cell r="S1065">
            <v>0</v>
          </cell>
          <cell r="T1065">
            <v>0</v>
          </cell>
          <cell r="U1065">
            <v>0</v>
          </cell>
          <cell r="V1065">
            <v>1304</v>
          </cell>
          <cell r="W1065">
            <v>448</v>
          </cell>
          <cell r="X1065">
            <v>3687</v>
          </cell>
          <cell r="Y1065">
            <v>1491</v>
          </cell>
          <cell r="Z1065">
            <v>2.02020202020202E-2</v>
          </cell>
          <cell r="AA1065">
            <v>0.66666666666666596</v>
          </cell>
          <cell r="AB1065">
            <v>5329</v>
          </cell>
          <cell r="AC1065">
            <v>36362.846153846098</v>
          </cell>
          <cell r="AF1065">
            <v>7461</v>
          </cell>
          <cell r="AH1065">
            <v>24000</v>
          </cell>
          <cell r="AJ1065">
            <v>4830931</v>
          </cell>
          <cell r="AK1065">
            <v>1591586</v>
          </cell>
          <cell r="AL1065">
            <v>8.9285718E-3</v>
          </cell>
          <cell r="AM1065">
            <v>0</v>
          </cell>
          <cell r="AN1065">
            <v>9.375E-2</v>
          </cell>
          <cell r="AO1065">
            <v>0</v>
          </cell>
          <cell r="AP1065">
            <v>0</v>
          </cell>
          <cell r="AQ1065">
            <v>50</v>
          </cell>
          <cell r="AR1065">
            <v>0</v>
          </cell>
          <cell r="AS1065">
            <v>25</v>
          </cell>
          <cell r="AT1065">
            <v>25</v>
          </cell>
          <cell r="AU1065">
            <v>0</v>
          </cell>
          <cell r="AV1065">
            <v>0</v>
          </cell>
          <cell r="AW1065">
            <v>0</v>
          </cell>
        </row>
        <row r="1066">
          <cell r="A1066">
            <v>1704</v>
          </cell>
          <cell r="B1066" t="str">
            <v>Knox College</v>
          </cell>
          <cell r="C1066">
            <v>2</v>
          </cell>
          <cell r="D1066" t="str">
            <v>IL</v>
          </cell>
          <cell r="E1066">
            <v>17</v>
          </cell>
          <cell r="F1066">
            <v>23700</v>
          </cell>
          <cell r="G1066" t="str">
            <v>Galesburg</v>
          </cell>
          <cell r="H1066">
            <v>17095</v>
          </cell>
          <cell r="I1066" t="str">
            <v>Knox</v>
          </cell>
          <cell r="J1066">
            <v>61401</v>
          </cell>
          <cell r="K1066">
            <v>4</v>
          </cell>
          <cell r="L1066" t="str">
            <v>Highly selective private</v>
          </cell>
          <cell r="M1066">
            <v>2</v>
          </cell>
          <cell r="N1066">
            <v>1</v>
          </cell>
          <cell r="O1066">
            <v>0</v>
          </cell>
          <cell r="P1066">
            <v>2</v>
          </cell>
          <cell r="Q1066">
            <v>10382.722</v>
          </cell>
          <cell r="R1066">
            <v>11128.689</v>
          </cell>
          <cell r="S1066">
            <v>0</v>
          </cell>
          <cell r="T1066">
            <v>0</v>
          </cell>
          <cell r="U1066">
            <v>0</v>
          </cell>
          <cell r="V1066">
            <v>1424</v>
          </cell>
          <cell r="W1066">
            <v>1199</v>
          </cell>
          <cell r="X1066">
            <v>40497</v>
          </cell>
          <cell r="Y1066">
            <v>21174</v>
          </cell>
          <cell r="Z1066">
            <v>0.79478827361563498</v>
          </cell>
          <cell r="AA1066">
            <v>0.70096463022508004</v>
          </cell>
          <cell r="AB1066">
            <v>5295</v>
          </cell>
          <cell r="AC1066">
            <v>48963.761363636302</v>
          </cell>
          <cell r="AE1066">
            <v>1220</v>
          </cell>
          <cell r="AF1066">
            <v>15725</v>
          </cell>
          <cell r="AG1066">
            <v>0.25040001000000001</v>
          </cell>
          <cell r="AH1066">
            <v>41600</v>
          </cell>
          <cell r="AJ1066">
            <v>16167223</v>
          </cell>
          <cell r="AK1066">
            <v>10925504</v>
          </cell>
          <cell r="AL1066">
            <v>4.9207672000000001E-2</v>
          </cell>
          <cell r="AM1066">
            <v>3.5029192000000001E-2</v>
          </cell>
          <cell r="AN1066">
            <v>3.3361133000000001E-2</v>
          </cell>
          <cell r="AO1066">
            <v>0.10258549</v>
          </cell>
          <cell r="AP1066">
            <v>29.069766999999999</v>
          </cell>
          <cell r="AQ1066">
            <v>0</v>
          </cell>
          <cell r="AR1066">
            <v>0</v>
          </cell>
          <cell r="AS1066">
            <v>3.1007752000000002</v>
          </cell>
          <cell r="AT1066">
            <v>0</v>
          </cell>
          <cell r="AU1066">
            <v>26.744185999999999</v>
          </cell>
          <cell r="AV1066">
            <v>41.085273999999998</v>
          </cell>
          <cell r="AW1066">
            <v>0</v>
          </cell>
        </row>
        <row r="1067">
          <cell r="A1067">
            <v>3322</v>
          </cell>
          <cell r="B1067" t="str">
            <v>Kutztown University Of Pennsylvania</v>
          </cell>
          <cell r="C1067">
            <v>1</v>
          </cell>
          <cell r="D1067" t="str">
            <v>PA</v>
          </cell>
          <cell r="E1067">
            <v>42</v>
          </cell>
          <cell r="F1067">
            <v>19100</v>
          </cell>
          <cell r="G1067" t="str">
            <v>Reading</v>
          </cell>
          <cell r="H1067">
            <v>42011</v>
          </cell>
          <cell r="I1067" t="str">
            <v>Berks</v>
          </cell>
          <cell r="J1067">
            <v>19530</v>
          </cell>
          <cell r="K1067">
            <v>5</v>
          </cell>
          <cell r="L1067" t="str">
            <v>Selective public</v>
          </cell>
          <cell r="M1067">
            <v>1</v>
          </cell>
          <cell r="N1067">
            <v>1</v>
          </cell>
          <cell r="O1067">
            <v>1</v>
          </cell>
          <cell r="P1067">
            <v>4</v>
          </cell>
          <cell r="Q1067">
            <v>4360.6396000000004</v>
          </cell>
          <cell r="R1067">
            <v>6651.5385999999999</v>
          </cell>
          <cell r="S1067">
            <v>0</v>
          </cell>
          <cell r="T1067">
            <v>0</v>
          </cell>
          <cell r="U1067">
            <v>0</v>
          </cell>
          <cell r="V1067">
            <v>8815</v>
          </cell>
          <cell r="W1067">
            <v>8033</v>
          </cell>
          <cell r="X1067">
            <v>9099</v>
          </cell>
          <cell r="Y1067">
            <v>4667</v>
          </cell>
          <cell r="Z1067">
            <v>0.54819915254237195</v>
          </cell>
          <cell r="AA1067">
            <v>0.46388888888888802</v>
          </cell>
          <cell r="AB1067">
            <v>8599</v>
          </cell>
          <cell r="AC1067">
            <v>64481.523545706303</v>
          </cell>
          <cell r="AD1067">
            <v>965</v>
          </cell>
          <cell r="AE1067">
            <v>980</v>
          </cell>
          <cell r="AF1067">
            <v>14850</v>
          </cell>
          <cell r="AG1067">
            <v>0.18210000000000001</v>
          </cell>
          <cell r="AH1067">
            <v>41400</v>
          </cell>
          <cell r="AI1067">
            <v>1133.3969999999999</v>
          </cell>
          <cell r="AJ1067">
            <v>65754084</v>
          </cell>
          <cell r="AK1067">
            <v>36369668</v>
          </cell>
          <cell r="AL1067">
            <v>1.0948385999999999E-2</v>
          </cell>
          <cell r="AM1067">
            <v>2.7726431999999999E-2</v>
          </cell>
          <cell r="AN1067">
            <v>1.8199915000000001E-2</v>
          </cell>
          <cell r="AO1067">
            <v>1.3223375000000001E-2</v>
          </cell>
          <cell r="AP1067">
            <v>18.982229</v>
          </cell>
          <cell r="AQ1067">
            <v>15.831987</v>
          </cell>
          <cell r="AR1067">
            <v>3.7964457999999999</v>
          </cell>
          <cell r="AS1067">
            <v>0.96930534000000002</v>
          </cell>
          <cell r="AT1067">
            <v>5.5735054000000002</v>
          </cell>
          <cell r="AU1067">
            <v>7.5121164</v>
          </cell>
          <cell r="AV1067">
            <v>47.334412</v>
          </cell>
          <cell r="AW1067">
            <v>0</v>
          </cell>
        </row>
        <row r="1068">
          <cell r="A1068">
            <v>5761</v>
          </cell>
          <cell r="B1068" t="str">
            <v>L. E. Fletcher Technical Community College</v>
          </cell>
          <cell r="C1068">
            <v>3</v>
          </cell>
          <cell r="D1068" t="str">
            <v>LA</v>
          </cell>
          <cell r="E1068">
            <v>22</v>
          </cell>
          <cell r="F1068">
            <v>3400</v>
          </cell>
          <cell r="G1068" t="str">
            <v>Houma</v>
          </cell>
          <cell r="H1068">
            <v>22109</v>
          </cell>
          <cell r="I1068" t="str">
            <v>Terrebonne</v>
          </cell>
          <cell r="J1068">
            <v>70395</v>
          </cell>
          <cell r="K1068">
            <v>9</v>
          </cell>
          <cell r="L1068" t="str">
            <v>Two-year (public and private not-for-profit)</v>
          </cell>
          <cell r="M1068">
            <v>1</v>
          </cell>
          <cell r="N1068">
            <v>2</v>
          </cell>
          <cell r="O1068">
            <v>1</v>
          </cell>
          <cell r="P1068">
            <v>999</v>
          </cell>
          <cell r="Q1068">
            <v>3977.9794999999999</v>
          </cell>
          <cell r="R1068">
            <v>2543.8669</v>
          </cell>
          <cell r="S1068">
            <v>0</v>
          </cell>
          <cell r="T1068">
            <v>0</v>
          </cell>
          <cell r="U1068">
            <v>0</v>
          </cell>
          <cell r="V1068">
            <v>1968</v>
          </cell>
          <cell r="W1068">
            <v>950</v>
          </cell>
          <cell r="X1068">
            <v>3596</v>
          </cell>
          <cell r="Y1068">
            <v>525</v>
          </cell>
          <cell r="AB1068">
            <v>4236</v>
          </cell>
          <cell r="AF1068">
            <v>7759</v>
          </cell>
          <cell r="AH1068">
            <v>28700</v>
          </cell>
          <cell r="AL1068">
            <v>5.2631581E-3</v>
          </cell>
          <cell r="AM1068">
            <v>0.14105263000000001</v>
          </cell>
          <cell r="AN1068">
            <v>3.9999999000000001E-2</v>
          </cell>
          <cell r="AO1068">
            <v>0</v>
          </cell>
          <cell r="AP1068">
            <v>0</v>
          </cell>
          <cell r="AQ1068">
            <v>23.030304000000001</v>
          </cell>
          <cell r="AR1068">
            <v>43.030304000000001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33.939391999999998</v>
          </cell>
        </row>
        <row r="1069">
          <cell r="A1069">
            <v>3987</v>
          </cell>
          <cell r="B1069" t="str">
            <v>La Roche College</v>
          </cell>
          <cell r="C1069">
            <v>1</v>
          </cell>
          <cell r="D1069" t="str">
            <v>PA</v>
          </cell>
          <cell r="E1069">
            <v>42</v>
          </cell>
          <cell r="F1069">
            <v>16300</v>
          </cell>
          <cell r="G1069" t="str">
            <v>Pittsburgh</v>
          </cell>
          <cell r="H1069">
            <v>42003</v>
          </cell>
          <cell r="I1069" t="str">
            <v>Allegheny</v>
          </cell>
          <cell r="J1069">
            <v>15237</v>
          </cell>
          <cell r="K1069">
            <v>6</v>
          </cell>
          <cell r="L1069" t="str">
            <v>Selective private</v>
          </cell>
          <cell r="M1069">
            <v>2</v>
          </cell>
          <cell r="N1069">
            <v>1</v>
          </cell>
          <cell r="O1069">
            <v>0</v>
          </cell>
          <cell r="P1069">
            <v>4</v>
          </cell>
          <cell r="Q1069">
            <v>3252.8254000000002</v>
          </cell>
          <cell r="R1069">
            <v>4962.5869000000002</v>
          </cell>
          <cell r="S1069">
            <v>0</v>
          </cell>
          <cell r="T1069">
            <v>0</v>
          </cell>
          <cell r="U1069">
            <v>0</v>
          </cell>
          <cell r="V1069">
            <v>1363</v>
          </cell>
          <cell r="W1069">
            <v>1875</v>
          </cell>
          <cell r="X1069">
            <v>25500</v>
          </cell>
          <cell r="Y1069">
            <v>12000</v>
          </cell>
          <cell r="Z1069">
            <v>0.44718309859154898</v>
          </cell>
          <cell r="AA1069">
            <v>0.45394736842105199</v>
          </cell>
          <cell r="AB1069">
            <v>5789</v>
          </cell>
          <cell r="AC1069">
            <v>52465.111111111102</v>
          </cell>
          <cell r="AD1069">
            <v>925</v>
          </cell>
          <cell r="AF1069">
            <v>13490</v>
          </cell>
          <cell r="AG1069">
            <v>0.44350001</v>
          </cell>
          <cell r="AH1069">
            <v>38700</v>
          </cell>
          <cell r="AJ1069">
            <v>6872329</v>
          </cell>
          <cell r="AK1069">
            <v>5945368.5</v>
          </cell>
          <cell r="AL1069">
            <v>3.6877689E-3</v>
          </cell>
          <cell r="AM1069">
            <v>2.7043639000000001E-2</v>
          </cell>
          <cell r="AN1069">
            <v>6.1462814999999997E-3</v>
          </cell>
          <cell r="AO1069">
            <v>0.16287646</v>
          </cell>
          <cell r="AP1069">
            <v>19.747897999999999</v>
          </cell>
          <cell r="AQ1069">
            <v>23.949579</v>
          </cell>
          <cell r="AR1069">
            <v>15.966386999999999</v>
          </cell>
          <cell r="AS1069">
            <v>0.42016807</v>
          </cell>
          <cell r="AT1069">
            <v>0</v>
          </cell>
          <cell r="AU1069">
            <v>10.504201999999999</v>
          </cell>
          <cell r="AV1069">
            <v>29.411764000000002</v>
          </cell>
          <cell r="AW1069">
            <v>0</v>
          </cell>
        </row>
        <row r="1070">
          <cell r="A1070">
            <v>3287</v>
          </cell>
          <cell r="B1070" t="str">
            <v>La Salle University</v>
          </cell>
          <cell r="C1070">
            <v>1</v>
          </cell>
          <cell r="D1070" t="str">
            <v>PA</v>
          </cell>
          <cell r="E1070">
            <v>42</v>
          </cell>
          <cell r="F1070">
            <v>19700</v>
          </cell>
          <cell r="G1070" t="str">
            <v>Philadelphia</v>
          </cell>
          <cell r="H1070">
            <v>42101</v>
          </cell>
          <cell r="I1070" t="str">
            <v>Philadelphia</v>
          </cell>
          <cell r="J1070">
            <v>19141</v>
          </cell>
          <cell r="K1070">
            <v>6</v>
          </cell>
          <cell r="L1070" t="str">
            <v>Selective private</v>
          </cell>
          <cell r="M1070">
            <v>2</v>
          </cell>
          <cell r="N1070">
            <v>1</v>
          </cell>
          <cell r="O1070">
            <v>0</v>
          </cell>
          <cell r="P1070">
            <v>4</v>
          </cell>
          <cell r="Q1070">
            <v>4069.0942</v>
          </cell>
          <cell r="R1070">
            <v>6684.3154000000004</v>
          </cell>
          <cell r="S1070">
            <v>0</v>
          </cell>
          <cell r="T1070">
            <v>0</v>
          </cell>
          <cell r="U1070">
            <v>0</v>
          </cell>
          <cell r="V1070">
            <v>4409</v>
          </cell>
          <cell r="W1070">
            <v>5567</v>
          </cell>
          <cell r="X1070">
            <v>39800</v>
          </cell>
          <cell r="Y1070">
            <v>18400</v>
          </cell>
          <cell r="Z1070">
            <v>0.64675324675324597</v>
          </cell>
          <cell r="AA1070">
            <v>0.73611111111111105</v>
          </cell>
          <cell r="AB1070">
            <v>9266</v>
          </cell>
          <cell r="AC1070">
            <v>57750.585492227903</v>
          </cell>
          <cell r="AD1070">
            <v>995</v>
          </cell>
          <cell r="AE1070">
            <v>1080</v>
          </cell>
          <cell r="AF1070">
            <v>22355</v>
          </cell>
          <cell r="AG1070">
            <v>0.19789999999999999</v>
          </cell>
          <cell r="AH1070">
            <v>53200</v>
          </cell>
          <cell r="AJ1070">
            <v>42420656</v>
          </cell>
          <cell r="AK1070">
            <v>26847000</v>
          </cell>
          <cell r="AL1070">
            <v>2.347892E-2</v>
          </cell>
          <cell r="AM1070">
            <v>0.11310275</v>
          </cell>
          <cell r="AN1070">
            <v>4.9987376E-2</v>
          </cell>
          <cell r="AO1070">
            <v>9.3410751000000004E-3</v>
          </cell>
          <cell r="AP1070">
            <v>7.8636961000000003</v>
          </cell>
          <cell r="AQ1070">
            <v>25.557013000000001</v>
          </cell>
          <cell r="AR1070">
            <v>8.9121884999999992</v>
          </cell>
          <cell r="AS1070">
            <v>3.6697247000000002</v>
          </cell>
          <cell r="AT1070">
            <v>7.8636961000000003</v>
          </cell>
          <cell r="AU1070">
            <v>10.353866999999999</v>
          </cell>
          <cell r="AV1070">
            <v>35.779815999999997</v>
          </cell>
          <cell r="AW1070">
            <v>0</v>
          </cell>
        </row>
        <row r="1071">
          <cell r="A1071">
            <v>1215</v>
          </cell>
          <cell r="B1071" t="str">
            <v>La Sierra University</v>
          </cell>
          <cell r="C1071">
            <v>4</v>
          </cell>
          <cell r="D1071" t="str">
            <v>CA</v>
          </cell>
          <cell r="E1071">
            <v>6</v>
          </cell>
          <cell r="F1071">
            <v>38300</v>
          </cell>
          <cell r="G1071" t="str">
            <v>Los Angeles</v>
          </cell>
          <cell r="H1071">
            <v>6065</v>
          </cell>
          <cell r="I1071" t="str">
            <v>Riverside</v>
          </cell>
          <cell r="J1071">
            <v>92515</v>
          </cell>
          <cell r="K1071">
            <v>6</v>
          </cell>
          <cell r="L1071" t="str">
            <v>Selective private</v>
          </cell>
          <cell r="M1071">
            <v>2</v>
          </cell>
          <cell r="N1071">
            <v>1</v>
          </cell>
          <cell r="O1071">
            <v>0</v>
          </cell>
          <cell r="P1071">
            <v>4</v>
          </cell>
          <cell r="Q1071">
            <v>4915.2543999999998</v>
          </cell>
          <cell r="R1071">
            <v>8982.2939000000006</v>
          </cell>
          <cell r="S1071">
            <v>0</v>
          </cell>
          <cell r="T1071">
            <v>0</v>
          </cell>
          <cell r="U1071">
            <v>0</v>
          </cell>
          <cell r="V1071">
            <v>2105</v>
          </cell>
          <cell r="W1071">
            <v>1411</v>
          </cell>
          <cell r="X1071">
            <v>29895</v>
          </cell>
          <cell r="Y1071">
            <v>14910</v>
          </cell>
          <cell r="AB1071">
            <v>7230</v>
          </cell>
          <cell r="AD1071">
            <v>935</v>
          </cell>
          <cell r="AE1071">
            <v>975</v>
          </cell>
          <cell r="AF1071">
            <v>19453</v>
          </cell>
          <cell r="AG1071">
            <v>0.5323</v>
          </cell>
          <cell r="AH1071">
            <v>41300</v>
          </cell>
          <cell r="AL1071">
            <v>0.17666392</v>
          </cell>
          <cell r="AM1071">
            <v>8.0525883000000006E-2</v>
          </cell>
          <cell r="AN1071">
            <v>0.23089564000000001</v>
          </cell>
          <cell r="AO1071">
            <v>0.11421528</v>
          </cell>
          <cell r="AP1071">
            <v>13.278008</v>
          </cell>
          <cell r="AQ1071">
            <v>14.937759</v>
          </cell>
          <cell r="AR1071">
            <v>3.3195020999999998</v>
          </cell>
          <cell r="AS1071">
            <v>8.7136935999999992</v>
          </cell>
          <cell r="AT1071">
            <v>9.5435686000000004</v>
          </cell>
          <cell r="AU1071">
            <v>23.236515000000001</v>
          </cell>
          <cell r="AV1071">
            <v>26.970955</v>
          </cell>
          <cell r="AW1071">
            <v>0</v>
          </cell>
        </row>
        <row r="1072">
          <cell r="A1072">
            <v>1930</v>
          </cell>
          <cell r="B1072" t="str">
            <v>Labette Community College</v>
          </cell>
          <cell r="C1072">
            <v>2</v>
          </cell>
          <cell r="D1072" t="str">
            <v>KS</v>
          </cell>
          <cell r="E1072">
            <v>20</v>
          </cell>
          <cell r="F1072">
            <v>29403</v>
          </cell>
          <cell r="G1072" t="str">
            <v>Bartlesville</v>
          </cell>
          <cell r="H1072">
            <v>20099</v>
          </cell>
          <cell r="I1072" t="str">
            <v>Labette</v>
          </cell>
          <cell r="J1072">
            <v>67357</v>
          </cell>
          <cell r="K1072">
            <v>9</v>
          </cell>
          <cell r="L1072" t="str">
            <v>Two-year (public and private not-for-profit)</v>
          </cell>
          <cell r="M1072">
            <v>1</v>
          </cell>
          <cell r="N1072">
            <v>2</v>
          </cell>
          <cell r="O1072">
            <v>1</v>
          </cell>
          <cell r="P1072">
            <v>999</v>
          </cell>
          <cell r="Q1072">
            <v>2573.2114000000001</v>
          </cell>
          <cell r="R1072">
            <v>2550.3723</v>
          </cell>
          <cell r="S1072">
            <v>0</v>
          </cell>
          <cell r="T1072">
            <v>0</v>
          </cell>
          <cell r="U1072">
            <v>0</v>
          </cell>
          <cell r="V1072">
            <v>1959</v>
          </cell>
          <cell r="W1072">
            <v>1338</v>
          </cell>
          <cell r="X1072">
            <v>2700</v>
          </cell>
          <cell r="Y1072">
            <v>1350</v>
          </cell>
          <cell r="Z1072">
            <v>0.110576923076923</v>
          </cell>
          <cell r="AA1072">
            <v>0.18918918918918901</v>
          </cell>
          <cell r="AB1072">
            <v>5092</v>
          </cell>
          <cell r="AC1072">
            <v>35930.166666666599</v>
          </cell>
          <cell r="AF1072">
            <v>4550</v>
          </cell>
          <cell r="AH1072">
            <v>30600</v>
          </cell>
          <cell r="AJ1072">
            <v>5161777</v>
          </cell>
          <cell r="AK1072">
            <v>3661940</v>
          </cell>
          <cell r="AL1072">
            <v>2.2421526000000001E-3</v>
          </cell>
          <cell r="AM1072">
            <v>6.0538117000000002E-2</v>
          </cell>
          <cell r="AN1072">
            <v>2.9147982999999999E-2</v>
          </cell>
          <cell r="AO1072">
            <v>9.7159939000000008E-3</v>
          </cell>
          <cell r="AP1072">
            <v>2.5974026000000001</v>
          </cell>
          <cell r="AQ1072">
            <v>5.8441558000000002</v>
          </cell>
          <cell r="AR1072">
            <v>46.103897000000003</v>
          </cell>
          <cell r="AS1072">
            <v>18.831168999999999</v>
          </cell>
          <cell r="AT1072">
            <v>0.64935063999999998</v>
          </cell>
          <cell r="AU1072">
            <v>0</v>
          </cell>
          <cell r="AV1072">
            <v>25.974025999999999</v>
          </cell>
          <cell r="AW1072">
            <v>0</v>
          </cell>
        </row>
        <row r="1073">
          <cell r="A1073">
            <v>3283</v>
          </cell>
          <cell r="B1073" t="str">
            <v>Lackawanna College</v>
          </cell>
          <cell r="C1073">
            <v>1</v>
          </cell>
          <cell r="D1073" t="str">
            <v>PA</v>
          </cell>
          <cell r="E1073">
            <v>42</v>
          </cell>
          <cell r="F1073">
            <v>18800</v>
          </cell>
          <cell r="G1073" t="str">
            <v>Scranton</v>
          </cell>
          <cell r="H1073">
            <v>42069</v>
          </cell>
          <cell r="I1073" t="str">
            <v>Lackawanna</v>
          </cell>
          <cell r="J1073">
            <v>18509</v>
          </cell>
          <cell r="K1073">
            <v>9</v>
          </cell>
          <cell r="L1073" t="str">
            <v>Two-year (public and private not-for-profit)</v>
          </cell>
          <cell r="M1073">
            <v>2</v>
          </cell>
          <cell r="N1073">
            <v>2</v>
          </cell>
          <cell r="O1073">
            <v>0</v>
          </cell>
          <cell r="P1073">
            <v>999</v>
          </cell>
          <cell r="Q1073">
            <v>3040.0925000000002</v>
          </cell>
          <cell r="R1073">
            <v>4404.6298999999999</v>
          </cell>
          <cell r="S1073">
            <v>0</v>
          </cell>
          <cell r="T1073">
            <v>0</v>
          </cell>
          <cell r="U1073">
            <v>0</v>
          </cell>
          <cell r="V1073">
            <v>1454</v>
          </cell>
          <cell r="W1073">
            <v>877</v>
          </cell>
          <cell r="X1073">
            <v>13690</v>
          </cell>
          <cell r="Y1073">
            <v>7970</v>
          </cell>
          <cell r="Z1073">
            <v>0.25925925925925902</v>
          </cell>
          <cell r="AA1073">
            <v>0.35849056603773499</v>
          </cell>
          <cell r="AB1073">
            <v>4216</v>
          </cell>
          <cell r="AC1073">
            <v>31340.375</v>
          </cell>
          <cell r="AF1073">
            <v>13223</v>
          </cell>
          <cell r="AH1073">
            <v>30600</v>
          </cell>
          <cell r="AJ1073">
            <v>6975654</v>
          </cell>
          <cell r="AK1073">
            <v>3492394.5</v>
          </cell>
          <cell r="AL1073">
            <v>9.1220065999999995E-3</v>
          </cell>
          <cell r="AM1073">
            <v>0.10262258</v>
          </cell>
          <cell r="AN1073">
            <v>1.9384265000000001E-2</v>
          </cell>
          <cell r="AO1073">
            <v>3.4207525000000002E-3</v>
          </cell>
          <cell r="AP1073">
            <v>0</v>
          </cell>
          <cell r="AQ1073">
            <v>17.328520000000001</v>
          </cell>
          <cell r="AR1073">
            <v>6.4981951999999996</v>
          </cell>
          <cell r="AS1073">
            <v>7.2202168000000002</v>
          </cell>
          <cell r="AT1073">
            <v>63.537906999999997</v>
          </cell>
          <cell r="AU1073">
            <v>0</v>
          </cell>
          <cell r="AV1073">
            <v>5.4151626000000004</v>
          </cell>
          <cell r="AW1073">
            <v>0</v>
          </cell>
        </row>
        <row r="1074">
          <cell r="A1074">
            <v>3284</v>
          </cell>
          <cell r="B1074" t="str">
            <v>Lafayette College</v>
          </cell>
          <cell r="C1074">
            <v>1</v>
          </cell>
          <cell r="D1074" t="str">
            <v>PA</v>
          </cell>
          <cell r="E1074">
            <v>42</v>
          </cell>
          <cell r="F1074">
            <v>19000</v>
          </cell>
          <cell r="G1074" t="str">
            <v>Allentown</v>
          </cell>
          <cell r="H1074">
            <v>42095</v>
          </cell>
          <cell r="I1074" t="str">
            <v>Northampton</v>
          </cell>
          <cell r="J1074">
            <v>18042</v>
          </cell>
          <cell r="K1074">
            <v>2</v>
          </cell>
          <cell r="L1074" t="str">
            <v>Other elite schools (public and private)</v>
          </cell>
          <cell r="M1074">
            <v>2</v>
          </cell>
          <cell r="N1074">
            <v>1</v>
          </cell>
          <cell r="O1074">
            <v>0</v>
          </cell>
          <cell r="P1074">
            <v>1</v>
          </cell>
          <cell r="Q1074">
            <v>11344.574000000001</v>
          </cell>
          <cell r="R1074">
            <v>18190.701000000001</v>
          </cell>
          <cell r="S1074">
            <v>0</v>
          </cell>
          <cell r="T1074">
            <v>0</v>
          </cell>
          <cell r="U1074">
            <v>0</v>
          </cell>
          <cell r="V1074">
            <v>2486</v>
          </cell>
          <cell r="W1074">
            <v>2279</v>
          </cell>
          <cell r="X1074">
            <v>45635</v>
          </cell>
          <cell r="Y1074">
            <v>23846</v>
          </cell>
          <cell r="Z1074">
            <v>0.88324873096446699</v>
          </cell>
          <cell r="AA1074">
            <v>0.85314685314685301</v>
          </cell>
          <cell r="AB1074">
            <v>10996</v>
          </cell>
          <cell r="AC1074">
            <v>70218.435754189893</v>
          </cell>
          <cell r="AD1074">
            <v>1300</v>
          </cell>
          <cell r="AE1074">
            <v>1245</v>
          </cell>
          <cell r="AF1074">
            <v>9747</v>
          </cell>
          <cell r="AG1074">
            <v>0.65859997000000003</v>
          </cell>
          <cell r="AH1074">
            <v>69800</v>
          </cell>
          <cell r="AJ1074">
            <v>44245227</v>
          </cell>
          <cell r="AK1074">
            <v>25025458</v>
          </cell>
          <cell r="AL1074">
            <v>1.6235191E-2</v>
          </cell>
          <cell r="AM1074">
            <v>4.3440104E-2</v>
          </cell>
          <cell r="AN1074">
            <v>1.7551557999999998E-2</v>
          </cell>
          <cell r="AO1074">
            <v>4.4317680999999998E-2</v>
          </cell>
          <cell r="AP1074">
            <v>13.899614</v>
          </cell>
          <cell r="AQ1074">
            <v>0</v>
          </cell>
          <cell r="AR1074">
            <v>1.5444015</v>
          </cell>
          <cell r="AS1074">
            <v>3.0888030999999998</v>
          </cell>
          <cell r="AT1074">
            <v>0</v>
          </cell>
          <cell r="AU1074">
            <v>35.907336999999998</v>
          </cell>
          <cell r="AV1074">
            <v>45.559845000000003</v>
          </cell>
          <cell r="AW1074">
            <v>0</v>
          </cell>
        </row>
        <row r="1075">
          <cell r="A1075">
            <v>1578</v>
          </cell>
          <cell r="B1075" t="str">
            <v>Lagrange College</v>
          </cell>
          <cell r="C1075">
            <v>3</v>
          </cell>
          <cell r="D1075" t="str">
            <v>GA</v>
          </cell>
          <cell r="E1075">
            <v>13</v>
          </cell>
          <cell r="F1075">
            <v>9600</v>
          </cell>
          <cell r="G1075" t="str">
            <v>LaGrange</v>
          </cell>
          <cell r="H1075">
            <v>13285</v>
          </cell>
          <cell r="I1075" t="str">
            <v>Troup</v>
          </cell>
          <cell r="J1075">
            <v>30240</v>
          </cell>
          <cell r="K1075">
            <v>6</v>
          </cell>
          <cell r="L1075" t="str">
            <v>Selective private</v>
          </cell>
          <cell r="M1075">
            <v>2</v>
          </cell>
          <cell r="N1075">
            <v>1</v>
          </cell>
          <cell r="O1075">
            <v>0</v>
          </cell>
          <cell r="P1075">
            <v>4</v>
          </cell>
          <cell r="Q1075">
            <v>6564.9696999999996</v>
          </cell>
          <cell r="R1075">
            <v>10386.17</v>
          </cell>
          <cell r="S1075">
            <v>0</v>
          </cell>
          <cell r="T1075">
            <v>0</v>
          </cell>
          <cell r="U1075">
            <v>0</v>
          </cell>
          <cell r="V1075">
            <v>856</v>
          </cell>
          <cell r="W1075">
            <v>917</v>
          </cell>
          <cell r="X1075">
            <v>26620</v>
          </cell>
          <cell r="Y1075">
            <v>11660</v>
          </cell>
          <cell r="Z1075">
            <v>0.375</v>
          </cell>
          <cell r="AA1075">
            <v>0.44919786096256598</v>
          </cell>
          <cell r="AB1075">
            <v>5532</v>
          </cell>
          <cell r="AC1075">
            <v>48854.716666666602</v>
          </cell>
          <cell r="AD1075">
            <v>1040</v>
          </cell>
          <cell r="AE1075">
            <v>1005</v>
          </cell>
          <cell r="AF1075">
            <v>15320</v>
          </cell>
          <cell r="AG1075">
            <v>0.4163</v>
          </cell>
          <cell r="AH1075">
            <v>38100</v>
          </cell>
          <cell r="AJ1075">
            <v>9105164</v>
          </cell>
          <cell r="AK1075">
            <v>6088026</v>
          </cell>
          <cell r="AL1075">
            <v>1.0273973E-2</v>
          </cell>
          <cell r="AM1075">
            <v>0.15296803</v>
          </cell>
          <cell r="AN1075">
            <v>1.0273973E-2</v>
          </cell>
          <cell r="AO1075">
            <v>3.7671233999999998E-2</v>
          </cell>
          <cell r="AP1075">
            <v>18.579235000000001</v>
          </cell>
          <cell r="AQ1075">
            <v>22.950818999999999</v>
          </cell>
          <cell r="AR1075">
            <v>7.1038250999999999</v>
          </cell>
          <cell r="AS1075">
            <v>1.0928962</v>
          </cell>
          <cell r="AT1075">
            <v>9.8360652999999996</v>
          </cell>
          <cell r="AU1075">
            <v>17.486339999999998</v>
          </cell>
          <cell r="AV1075">
            <v>22.950818999999999</v>
          </cell>
          <cell r="AW1075">
            <v>0</v>
          </cell>
        </row>
        <row r="1076">
          <cell r="A1076">
            <v>5309</v>
          </cell>
          <cell r="B1076" t="str">
            <v>Lake Area Technical Institute</v>
          </cell>
          <cell r="C1076">
            <v>2</v>
          </cell>
          <cell r="D1076" t="str">
            <v>SD</v>
          </cell>
          <cell r="E1076">
            <v>46</v>
          </cell>
          <cell r="F1076">
            <v>26504</v>
          </cell>
          <cell r="G1076" t="str">
            <v>Watertown</v>
          </cell>
          <cell r="H1076">
            <v>46029</v>
          </cell>
          <cell r="I1076" t="str">
            <v>Codington</v>
          </cell>
          <cell r="J1076">
            <v>57201</v>
          </cell>
          <cell r="K1076">
            <v>9</v>
          </cell>
          <cell r="L1076" t="str">
            <v>Two-year (public and private not-for-profit)</v>
          </cell>
          <cell r="M1076">
            <v>1</v>
          </cell>
          <cell r="N1076">
            <v>2</v>
          </cell>
          <cell r="O1076">
            <v>1</v>
          </cell>
          <cell r="P1076">
            <v>999</v>
          </cell>
          <cell r="Q1076">
            <v>3741.5713000000001</v>
          </cell>
          <cell r="R1076">
            <v>6624.6489000000001</v>
          </cell>
          <cell r="S1076">
            <v>0</v>
          </cell>
          <cell r="T1076">
            <v>0</v>
          </cell>
          <cell r="U1076">
            <v>0</v>
          </cell>
          <cell r="V1076">
            <v>1559</v>
          </cell>
          <cell r="W1076">
            <v>571</v>
          </cell>
          <cell r="X1076">
            <v>4930</v>
          </cell>
          <cell r="Y1076">
            <v>2888</v>
          </cell>
          <cell r="Z1076">
            <v>0.64526484751203805</v>
          </cell>
          <cell r="AA1076">
            <v>0.72542372881355899</v>
          </cell>
          <cell r="AB1076">
            <v>4576</v>
          </cell>
          <cell r="AC1076">
            <v>34810.375</v>
          </cell>
          <cell r="AF1076">
            <v>10431</v>
          </cell>
          <cell r="AH1076">
            <v>35000</v>
          </cell>
          <cell r="AI1076">
            <v>760.18389999999999</v>
          </cell>
          <cell r="AJ1076">
            <v>8258033</v>
          </cell>
          <cell r="AK1076">
            <v>3952530</v>
          </cell>
          <cell r="AL1076">
            <v>1.7513135E-3</v>
          </cell>
          <cell r="AM1076">
            <v>0</v>
          </cell>
          <cell r="AN1076">
            <v>1.7513135E-3</v>
          </cell>
          <cell r="AO1076">
            <v>0</v>
          </cell>
          <cell r="AP1076">
            <v>0</v>
          </cell>
          <cell r="AQ1076">
            <v>14.832537</v>
          </cell>
          <cell r="AR1076">
            <v>30.382774000000001</v>
          </cell>
          <cell r="AS1076">
            <v>0</v>
          </cell>
          <cell r="AT1076">
            <v>0</v>
          </cell>
          <cell r="AU1076">
            <v>22.727271999999999</v>
          </cell>
          <cell r="AV1076">
            <v>0</v>
          </cell>
          <cell r="AW1076">
            <v>32.057414999999999</v>
          </cell>
        </row>
        <row r="1077">
          <cell r="A1077">
            <v>3066</v>
          </cell>
          <cell r="B1077" t="str">
            <v>Lake Erie College</v>
          </cell>
          <cell r="C1077">
            <v>2</v>
          </cell>
          <cell r="D1077" t="str">
            <v>OH</v>
          </cell>
          <cell r="E1077">
            <v>39</v>
          </cell>
          <cell r="F1077">
            <v>15200</v>
          </cell>
          <cell r="G1077" t="str">
            <v>Cleveland</v>
          </cell>
          <cell r="H1077">
            <v>39085</v>
          </cell>
          <cell r="I1077" t="str">
            <v>Lake</v>
          </cell>
          <cell r="J1077">
            <v>44077</v>
          </cell>
          <cell r="K1077">
            <v>6</v>
          </cell>
          <cell r="L1077" t="str">
            <v>Selective private</v>
          </cell>
          <cell r="M1077">
            <v>2</v>
          </cell>
          <cell r="N1077">
            <v>1</v>
          </cell>
          <cell r="O1077">
            <v>0</v>
          </cell>
          <cell r="P1077">
            <v>4</v>
          </cell>
          <cell r="Q1077">
            <v>2897.7021</v>
          </cell>
          <cell r="R1077">
            <v>4186.2929999999997</v>
          </cell>
          <cell r="S1077">
            <v>0</v>
          </cell>
          <cell r="T1077">
            <v>0</v>
          </cell>
          <cell r="U1077">
            <v>0</v>
          </cell>
          <cell r="V1077">
            <v>922</v>
          </cell>
          <cell r="W1077">
            <v>815</v>
          </cell>
          <cell r="X1077">
            <v>28354</v>
          </cell>
          <cell r="Y1077">
            <v>16032</v>
          </cell>
          <cell r="Z1077">
            <v>0.44725738396624398</v>
          </cell>
          <cell r="AA1077">
            <v>0.52459016393442603</v>
          </cell>
          <cell r="AB1077">
            <v>6327</v>
          </cell>
          <cell r="AC1077">
            <v>39714.3125</v>
          </cell>
          <cell r="AD1077">
            <v>952.5</v>
          </cell>
          <cell r="AF1077">
            <v>15453</v>
          </cell>
          <cell r="AG1077">
            <v>0.44389999000000002</v>
          </cell>
          <cell r="AH1077">
            <v>33400</v>
          </cell>
          <cell r="AJ1077">
            <v>5776348</v>
          </cell>
          <cell r="AK1077">
            <v>1772718.125</v>
          </cell>
          <cell r="AL1077">
            <v>5.357143E-3</v>
          </cell>
          <cell r="AM1077">
            <v>4.2857144E-2</v>
          </cell>
          <cell r="AN1077">
            <v>1.2500000000000001E-2</v>
          </cell>
          <cell r="AO1077">
            <v>1.4285714E-2</v>
          </cell>
          <cell r="AP1077">
            <v>9.0909089999999999</v>
          </cell>
          <cell r="AQ1077">
            <v>33.333331999999999</v>
          </cell>
          <cell r="AR1077">
            <v>0</v>
          </cell>
          <cell r="AS1077">
            <v>0</v>
          </cell>
          <cell r="AT1077">
            <v>5.0505047000000003</v>
          </cell>
          <cell r="AU1077">
            <v>19.191918999999999</v>
          </cell>
          <cell r="AV1077">
            <v>33.333331999999999</v>
          </cell>
          <cell r="AW1077">
            <v>0</v>
          </cell>
        </row>
        <row r="1078">
          <cell r="A1078">
            <v>1706</v>
          </cell>
          <cell r="B1078" t="str">
            <v>Lake Forest College</v>
          </cell>
          <cell r="C1078">
            <v>2</v>
          </cell>
          <cell r="D1078" t="str">
            <v>IL</v>
          </cell>
          <cell r="E1078">
            <v>17</v>
          </cell>
          <cell r="F1078">
            <v>24300</v>
          </cell>
          <cell r="G1078" t="str">
            <v>Chicago</v>
          </cell>
          <cell r="H1078">
            <v>17097</v>
          </cell>
          <cell r="I1078" t="str">
            <v>Lake</v>
          </cell>
          <cell r="J1078">
            <v>60045</v>
          </cell>
          <cell r="K1078">
            <v>6</v>
          </cell>
          <cell r="L1078" t="str">
            <v>Selective private</v>
          </cell>
          <cell r="M1078">
            <v>2</v>
          </cell>
          <cell r="N1078">
            <v>1</v>
          </cell>
          <cell r="O1078">
            <v>0</v>
          </cell>
          <cell r="P1078">
            <v>3</v>
          </cell>
          <cell r="Q1078">
            <v>7862.2383</v>
          </cell>
          <cell r="R1078">
            <v>9343.9150000000009</v>
          </cell>
          <cell r="S1078">
            <v>0</v>
          </cell>
          <cell r="T1078">
            <v>0</v>
          </cell>
          <cell r="U1078">
            <v>0</v>
          </cell>
          <cell r="V1078">
            <v>1590</v>
          </cell>
          <cell r="W1078">
            <v>1270</v>
          </cell>
          <cell r="X1078">
            <v>41172</v>
          </cell>
          <cell r="Y1078">
            <v>21190</v>
          </cell>
          <cell r="Z1078">
            <v>0.63764044943820197</v>
          </cell>
          <cell r="AA1078">
            <v>0.69753086419752997</v>
          </cell>
          <cell r="AB1078">
            <v>8231</v>
          </cell>
          <cell r="AC1078">
            <v>57861.904761904698</v>
          </cell>
          <cell r="AF1078">
            <v>18699</v>
          </cell>
          <cell r="AG1078">
            <v>0.42730001000000001</v>
          </cell>
          <cell r="AH1078">
            <v>48100</v>
          </cell>
          <cell r="AJ1078">
            <v>13623813</v>
          </cell>
          <cell r="AK1078">
            <v>8844621</v>
          </cell>
          <cell r="AL1078">
            <v>4.7961629999999998E-2</v>
          </cell>
          <cell r="AM1078">
            <v>5.5955234999999999E-2</v>
          </cell>
          <cell r="AN1078">
            <v>3.0375698999999999E-2</v>
          </cell>
          <cell r="AO1078">
            <v>6.7146285999999999E-2</v>
          </cell>
          <cell r="AP1078">
            <v>15.613382</v>
          </cell>
          <cell r="AQ1078">
            <v>19.702601999999999</v>
          </cell>
          <cell r="AR1078">
            <v>0</v>
          </cell>
          <cell r="AS1078">
            <v>1.4869889000000001</v>
          </cell>
          <cell r="AT1078">
            <v>0</v>
          </cell>
          <cell r="AU1078">
            <v>14.869888</v>
          </cell>
          <cell r="AV1078">
            <v>48.327137</v>
          </cell>
          <cell r="AW1078">
            <v>0</v>
          </cell>
        </row>
        <row r="1079">
          <cell r="A1079">
            <v>7644</v>
          </cell>
          <cell r="B1079" t="str">
            <v>Lake Land College</v>
          </cell>
          <cell r="C1079">
            <v>2</v>
          </cell>
          <cell r="D1079" t="str">
            <v>IL</v>
          </cell>
          <cell r="E1079">
            <v>17</v>
          </cell>
          <cell r="F1079">
            <v>23301</v>
          </cell>
          <cell r="G1079" t="str">
            <v>Charleston</v>
          </cell>
          <cell r="H1079">
            <v>17029</v>
          </cell>
          <cell r="I1079" t="str">
            <v>Coles</v>
          </cell>
          <cell r="J1079">
            <v>61938</v>
          </cell>
          <cell r="K1079">
            <v>9</v>
          </cell>
          <cell r="L1079" t="str">
            <v>Two-year (public and private not-for-profit)</v>
          </cell>
          <cell r="M1079">
            <v>1</v>
          </cell>
          <cell r="N1079">
            <v>2</v>
          </cell>
          <cell r="O1079">
            <v>1</v>
          </cell>
          <cell r="P1079">
            <v>999</v>
          </cell>
          <cell r="Q1079">
            <v>2414.7883000000002</v>
          </cell>
          <cell r="R1079">
            <v>3602.2112000000002</v>
          </cell>
          <cell r="S1079">
            <v>0</v>
          </cell>
          <cell r="T1079">
            <v>0</v>
          </cell>
          <cell r="U1079">
            <v>0</v>
          </cell>
          <cell r="V1079">
            <v>6351</v>
          </cell>
          <cell r="W1079">
            <v>5925</v>
          </cell>
          <cell r="X1079">
            <v>7282</v>
          </cell>
          <cell r="Y1079">
            <v>3367</v>
          </cell>
          <cell r="Z1079">
            <v>0.298561151079136</v>
          </cell>
          <cell r="AA1079">
            <v>0.37984496124030998</v>
          </cell>
          <cell r="AB1079">
            <v>5887</v>
          </cell>
          <cell r="AC1079">
            <v>41064.794392523298</v>
          </cell>
          <cell r="AF1079">
            <v>4070</v>
          </cell>
          <cell r="AH1079">
            <v>27700</v>
          </cell>
          <cell r="AJ1079">
            <v>21286761</v>
          </cell>
          <cell r="AK1079">
            <v>14129337</v>
          </cell>
          <cell r="AL1079">
            <v>4.8945146000000002E-3</v>
          </cell>
          <cell r="AM1079">
            <v>0.12016878</v>
          </cell>
          <cell r="AN1079">
            <v>3.0042194000000001E-2</v>
          </cell>
          <cell r="AO1079">
            <v>3.2067510999999999E-3</v>
          </cell>
          <cell r="AP1079">
            <v>0</v>
          </cell>
          <cell r="AQ1079">
            <v>31.996855</v>
          </cell>
          <cell r="AR1079">
            <v>9.3553457000000009</v>
          </cell>
          <cell r="AS1079">
            <v>24.528300999999999</v>
          </cell>
          <cell r="AT1079">
            <v>2.0440252000000001</v>
          </cell>
          <cell r="AU1079">
            <v>10.691824</v>
          </cell>
          <cell r="AV1079">
            <v>0.39308175000000001</v>
          </cell>
          <cell r="AW1079">
            <v>20.990566000000001</v>
          </cell>
        </row>
        <row r="1080">
          <cell r="A1080">
            <v>2277</v>
          </cell>
          <cell r="B1080" t="str">
            <v>Lake Michigan College</v>
          </cell>
          <cell r="C1080">
            <v>2</v>
          </cell>
          <cell r="D1080" t="str">
            <v>MI</v>
          </cell>
          <cell r="E1080">
            <v>26</v>
          </cell>
          <cell r="F1080">
            <v>13600</v>
          </cell>
          <cell r="G1080" t="str">
            <v>South Bend</v>
          </cell>
          <cell r="H1080">
            <v>26021</v>
          </cell>
          <cell r="I1080" t="str">
            <v>Berrien</v>
          </cell>
          <cell r="J1080">
            <v>49022</v>
          </cell>
          <cell r="K1080">
            <v>9</v>
          </cell>
          <cell r="L1080" t="str">
            <v>Two-year (public and private not-for-profit)</v>
          </cell>
          <cell r="M1080">
            <v>1</v>
          </cell>
          <cell r="N1080">
            <v>2</v>
          </cell>
          <cell r="O1080">
            <v>1</v>
          </cell>
          <cell r="P1080">
            <v>999</v>
          </cell>
          <cell r="Q1080">
            <v>1846.8623</v>
          </cell>
          <cell r="R1080">
            <v>2670.1435999999999</v>
          </cell>
          <cell r="S1080">
            <v>0</v>
          </cell>
          <cell r="T1080">
            <v>0</v>
          </cell>
          <cell r="U1080">
            <v>0</v>
          </cell>
          <cell r="V1080">
            <v>4230</v>
          </cell>
          <cell r="W1080">
            <v>3411</v>
          </cell>
          <cell r="X1080">
            <v>5472</v>
          </cell>
          <cell r="Y1080">
            <v>1920</v>
          </cell>
          <cell r="Z1080">
            <v>0.176245210727969</v>
          </cell>
          <cell r="AA1080">
            <v>0.16785714285714201</v>
          </cell>
          <cell r="AB1080">
            <v>6704</v>
          </cell>
          <cell r="AC1080">
            <v>54858.116666666603</v>
          </cell>
          <cell r="AF1080">
            <v>5916</v>
          </cell>
          <cell r="AH1080">
            <v>24600</v>
          </cell>
          <cell r="AI1080">
            <v>41.146000000000001</v>
          </cell>
          <cell r="AJ1080">
            <v>12139301</v>
          </cell>
          <cell r="AK1080">
            <v>6276506</v>
          </cell>
          <cell r="AL1080">
            <v>2.0521841999999998E-2</v>
          </cell>
          <cell r="AM1080">
            <v>0.17648783000000001</v>
          </cell>
          <cell r="AN1080">
            <v>2.5798885000000001E-2</v>
          </cell>
          <cell r="AO1080">
            <v>3.6939315E-2</v>
          </cell>
          <cell r="AP1080">
            <v>1.8726592</v>
          </cell>
          <cell r="AQ1080">
            <v>22.471910000000001</v>
          </cell>
          <cell r="AR1080">
            <v>31.086141999999999</v>
          </cell>
          <cell r="AS1080">
            <v>25.842697000000001</v>
          </cell>
          <cell r="AT1080">
            <v>2.6217229</v>
          </cell>
          <cell r="AU1080">
            <v>6.7415729000000004</v>
          </cell>
          <cell r="AV1080">
            <v>5.6179771000000001</v>
          </cell>
          <cell r="AW1080">
            <v>3.7453183999999999</v>
          </cell>
        </row>
        <row r="1081">
          <cell r="A1081">
            <v>2991</v>
          </cell>
          <cell r="B1081" t="str">
            <v>Lake Region State College</v>
          </cell>
          <cell r="C1081">
            <v>2</v>
          </cell>
          <cell r="D1081" t="str">
            <v>ND</v>
          </cell>
          <cell r="E1081">
            <v>38</v>
          </cell>
          <cell r="F1081">
            <v>26301</v>
          </cell>
          <cell r="G1081" t="str">
            <v>Devils Lake</v>
          </cell>
          <cell r="H1081">
            <v>38071</v>
          </cell>
          <cell r="I1081" t="str">
            <v>Ramsey</v>
          </cell>
          <cell r="J1081">
            <v>58301</v>
          </cell>
          <cell r="K1081">
            <v>9</v>
          </cell>
          <cell r="L1081" t="str">
            <v>Two-year (public and private not-for-profit)</v>
          </cell>
          <cell r="M1081">
            <v>1</v>
          </cell>
          <cell r="N1081">
            <v>2</v>
          </cell>
          <cell r="O1081">
            <v>1</v>
          </cell>
          <cell r="P1081">
            <v>999</v>
          </cell>
          <cell r="Q1081">
            <v>2289.3525</v>
          </cell>
          <cell r="R1081">
            <v>3222.6134999999999</v>
          </cell>
          <cell r="S1081">
            <v>0</v>
          </cell>
          <cell r="T1081">
            <v>0</v>
          </cell>
          <cell r="U1081">
            <v>0</v>
          </cell>
          <cell r="V1081">
            <v>1898</v>
          </cell>
          <cell r="W1081">
            <v>1219</v>
          </cell>
          <cell r="X1081">
            <v>4074</v>
          </cell>
          <cell r="Y1081">
            <v>2078</v>
          </cell>
          <cell r="Z1081">
            <v>0.39613526570048302</v>
          </cell>
          <cell r="AA1081">
            <v>0.39705882352941102</v>
          </cell>
          <cell r="AB1081">
            <v>5845</v>
          </cell>
          <cell r="AC1081">
            <v>35989.090909090897</v>
          </cell>
          <cell r="AF1081">
            <v>6099</v>
          </cell>
          <cell r="AH1081">
            <v>34800</v>
          </cell>
          <cell r="AJ1081">
            <v>5839755</v>
          </cell>
          <cell r="AK1081">
            <v>2752882</v>
          </cell>
          <cell r="AL1081">
            <v>1.0664478999999999E-2</v>
          </cell>
          <cell r="AM1081">
            <v>3.2813780000000001E-2</v>
          </cell>
          <cell r="AN1081">
            <v>2.5430681E-2</v>
          </cell>
          <cell r="AO1081">
            <v>5.7424116000000004E-3</v>
          </cell>
          <cell r="AP1081">
            <v>0</v>
          </cell>
          <cell r="AQ1081">
            <v>28.800001000000002</v>
          </cell>
          <cell r="AR1081">
            <v>10.8</v>
          </cell>
          <cell r="AS1081">
            <v>33.600002000000003</v>
          </cell>
          <cell r="AT1081">
            <v>19.200001</v>
          </cell>
          <cell r="AU1081">
            <v>1.6</v>
          </cell>
          <cell r="AV1081">
            <v>0</v>
          </cell>
          <cell r="AW1081">
            <v>6</v>
          </cell>
        </row>
        <row r="1082">
          <cell r="A1082">
            <v>1502</v>
          </cell>
          <cell r="B1082" t="str">
            <v>Lake Sumter State College</v>
          </cell>
          <cell r="C1082">
            <v>3</v>
          </cell>
          <cell r="D1082" t="str">
            <v>FL</v>
          </cell>
          <cell r="E1082">
            <v>12</v>
          </cell>
          <cell r="F1082">
            <v>7400</v>
          </cell>
          <cell r="G1082" t="str">
            <v>Orlando</v>
          </cell>
          <cell r="H1082">
            <v>12069</v>
          </cell>
          <cell r="I1082" t="str">
            <v>Lake</v>
          </cell>
          <cell r="J1082">
            <v>34788</v>
          </cell>
          <cell r="K1082">
            <v>7</v>
          </cell>
          <cell r="L1082" t="str">
            <v>Nonselective four-year public</v>
          </cell>
          <cell r="M1082">
            <v>1</v>
          </cell>
          <cell r="N1082">
            <v>1</v>
          </cell>
          <cell r="O1082">
            <v>1</v>
          </cell>
          <cell r="P1082">
            <v>999</v>
          </cell>
          <cell r="Q1082">
            <v>1530.6934000000001</v>
          </cell>
          <cell r="R1082">
            <v>1861.5139999999999</v>
          </cell>
          <cell r="S1082">
            <v>0</v>
          </cell>
          <cell r="T1082">
            <v>0</v>
          </cell>
          <cell r="U1082">
            <v>0</v>
          </cell>
          <cell r="V1082">
            <v>4288</v>
          </cell>
          <cell r="W1082">
            <v>2751</v>
          </cell>
          <cell r="X1082">
            <v>3172</v>
          </cell>
          <cell r="Y1082">
            <v>1456</v>
          </cell>
          <cell r="AA1082">
            <v>0.29966329966329902</v>
          </cell>
          <cell r="AB1082">
            <v>5176</v>
          </cell>
          <cell r="AC1082">
            <v>39477.6808510638</v>
          </cell>
          <cell r="AF1082">
            <v>3150</v>
          </cell>
          <cell r="AH1082">
            <v>30400</v>
          </cell>
          <cell r="AI1082">
            <v>715.35040000000004</v>
          </cell>
          <cell r="AJ1082">
            <v>9005087</v>
          </cell>
          <cell r="AK1082">
            <v>4543604</v>
          </cell>
          <cell r="AL1082">
            <v>3.6350419000000002E-3</v>
          </cell>
          <cell r="AM1082">
            <v>5.2708107999999997E-2</v>
          </cell>
          <cell r="AN1082">
            <v>2.3627770999999999E-2</v>
          </cell>
          <cell r="AO1082">
            <v>1.9629225E-2</v>
          </cell>
          <cell r="AP1082">
            <v>2.2988504999999999</v>
          </cell>
          <cell r="AQ1082">
            <v>11.111110999999999</v>
          </cell>
          <cell r="AR1082">
            <v>14.176245</v>
          </cell>
          <cell r="AS1082">
            <v>67.432952999999998</v>
          </cell>
          <cell r="AT1082">
            <v>4.9808425999999999</v>
          </cell>
          <cell r="AU1082">
            <v>0</v>
          </cell>
          <cell r="AV1082">
            <v>0</v>
          </cell>
          <cell r="AW1082">
            <v>0</v>
          </cell>
        </row>
        <row r="1083">
          <cell r="A1083">
            <v>2293</v>
          </cell>
          <cell r="B1083" t="str">
            <v>Lake Superior State University</v>
          </cell>
          <cell r="C1083">
            <v>2</v>
          </cell>
          <cell r="D1083" t="str">
            <v>MI</v>
          </cell>
          <cell r="E1083">
            <v>26</v>
          </cell>
          <cell r="F1083">
            <v>11403</v>
          </cell>
          <cell r="G1083" t="str">
            <v>Sault Ste. Marie</v>
          </cell>
          <cell r="H1083">
            <v>26033</v>
          </cell>
          <cell r="I1083" t="str">
            <v>Chippewa</v>
          </cell>
          <cell r="J1083">
            <v>49783</v>
          </cell>
          <cell r="K1083">
            <v>5</v>
          </cell>
          <cell r="L1083" t="str">
            <v>Selective public</v>
          </cell>
          <cell r="M1083">
            <v>1</v>
          </cell>
          <cell r="N1083">
            <v>1</v>
          </cell>
          <cell r="O1083">
            <v>1</v>
          </cell>
          <cell r="P1083">
            <v>5</v>
          </cell>
          <cell r="Q1083">
            <v>4186.4570000000003</v>
          </cell>
          <cell r="R1083">
            <v>5720.5288</v>
          </cell>
          <cell r="S1083">
            <v>0</v>
          </cell>
          <cell r="T1083">
            <v>0</v>
          </cell>
          <cell r="U1083">
            <v>0</v>
          </cell>
          <cell r="V1083">
            <v>2429</v>
          </cell>
          <cell r="W1083">
            <v>3118</v>
          </cell>
          <cell r="X1083">
            <v>10253</v>
          </cell>
          <cell r="Y1083">
            <v>4014</v>
          </cell>
          <cell r="Z1083">
            <v>0.43256997455470703</v>
          </cell>
          <cell r="AA1083">
            <v>0.39386792452830099</v>
          </cell>
          <cell r="AB1083">
            <v>6061</v>
          </cell>
          <cell r="AC1083">
            <v>50763.481818181797</v>
          </cell>
          <cell r="AD1083">
            <v>970</v>
          </cell>
          <cell r="AF1083">
            <v>7064</v>
          </cell>
          <cell r="AG1083">
            <v>8.1699996999999996E-2</v>
          </cell>
          <cell r="AH1083">
            <v>35700</v>
          </cell>
          <cell r="AI1083">
            <v>1688.1726000000001</v>
          </cell>
          <cell r="AJ1083">
            <v>14996387</v>
          </cell>
          <cell r="AK1083">
            <v>12196789</v>
          </cell>
          <cell r="AL1083">
            <v>6.1929593999999998E-3</v>
          </cell>
          <cell r="AM1083">
            <v>7.4967406999999998E-3</v>
          </cell>
          <cell r="AN1083">
            <v>5.541069E-3</v>
          </cell>
          <cell r="AO1083">
            <v>0.14276401999999999</v>
          </cell>
          <cell r="AP1083">
            <v>2.2764226999999999</v>
          </cell>
          <cell r="AQ1083">
            <v>23.089431999999999</v>
          </cell>
          <cell r="AR1083">
            <v>7.9674797000000002</v>
          </cell>
          <cell r="AS1083">
            <v>9.7560977999999992</v>
          </cell>
          <cell r="AT1083">
            <v>26.666665999999999</v>
          </cell>
          <cell r="AU1083">
            <v>18.861788000000001</v>
          </cell>
          <cell r="AV1083">
            <v>11.056910999999999</v>
          </cell>
          <cell r="AW1083">
            <v>0.32520324</v>
          </cell>
        </row>
        <row r="1084">
          <cell r="A1084">
            <v>12907</v>
          </cell>
          <cell r="B1084" t="str">
            <v>Lake Tahoe Community College</v>
          </cell>
          <cell r="C1084">
            <v>4</v>
          </cell>
          <cell r="D1084" t="str">
            <v>CA</v>
          </cell>
          <cell r="E1084">
            <v>6</v>
          </cell>
          <cell r="F1084">
            <v>37400</v>
          </cell>
          <cell r="G1084" t="str">
            <v>Sacramento</v>
          </cell>
          <cell r="H1084">
            <v>6017</v>
          </cell>
          <cell r="I1084" t="str">
            <v>El Dorado</v>
          </cell>
          <cell r="J1084">
            <v>96150</v>
          </cell>
          <cell r="K1084">
            <v>9</v>
          </cell>
          <cell r="L1084" t="str">
            <v>Two-year (public and private not-for-profit)</v>
          </cell>
          <cell r="M1084">
            <v>1</v>
          </cell>
          <cell r="N1084">
            <v>2</v>
          </cell>
          <cell r="O1084">
            <v>1</v>
          </cell>
          <cell r="P1084">
            <v>999</v>
          </cell>
          <cell r="Q1084">
            <v>1680.3092999999999</v>
          </cell>
          <cell r="R1084">
            <v>2405.0408000000002</v>
          </cell>
          <cell r="S1084">
            <v>0</v>
          </cell>
          <cell r="T1084">
            <v>0</v>
          </cell>
          <cell r="U1084">
            <v>0</v>
          </cell>
          <cell r="V1084">
            <v>2426</v>
          </cell>
          <cell r="W1084">
            <v>3053</v>
          </cell>
          <cell r="X1084">
            <v>1221</v>
          </cell>
          <cell r="Y1084">
            <v>327</v>
          </cell>
          <cell r="Z1084">
            <v>0.33082706766917203</v>
          </cell>
          <cell r="AA1084">
            <v>0.35</v>
          </cell>
          <cell r="AB1084">
            <v>7726</v>
          </cell>
          <cell r="AC1084">
            <v>54166.666666666599</v>
          </cell>
          <cell r="AF1084">
            <v>4811</v>
          </cell>
          <cell r="AH1084">
            <v>28400</v>
          </cell>
          <cell r="AI1084">
            <v>81.058959999999999</v>
          </cell>
          <cell r="AJ1084">
            <v>5896788</v>
          </cell>
          <cell r="AK1084">
            <v>5645980</v>
          </cell>
          <cell r="AL1084">
            <v>3.2427121000000003E-2</v>
          </cell>
          <cell r="AM1084">
            <v>8.1886667999999992E-3</v>
          </cell>
          <cell r="AN1084">
            <v>8.3851947999999996E-2</v>
          </cell>
          <cell r="AO1084">
            <v>1.6377334000000001E-3</v>
          </cell>
          <cell r="AP1084">
            <v>10.884354</v>
          </cell>
          <cell r="AQ1084">
            <v>14.965985999999999</v>
          </cell>
          <cell r="AR1084">
            <v>0.68027210000000005</v>
          </cell>
          <cell r="AS1084">
            <v>57.142856999999999</v>
          </cell>
          <cell r="AT1084">
            <v>2.0408162999999999</v>
          </cell>
          <cell r="AU1084">
            <v>3.4013605</v>
          </cell>
          <cell r="AV1084">
            <v>10.884354</v>
          </cell>
          <cell r="AW1084">
            <v>0</v>
          </cell>
        </row>
        <row r="1085">
          <cell r="A1085">
            <v>22283</v>
          </cell>
          <cell r="B1085" t="str">
            <v>Lake Technical Center</v>
          </cell>
          <cell r="C1085">
            <v>3</v>
          </cell>
          <cell r="D1085" t="str">
            <v>FL</v>
          </cell>
          <cell r="E1085">
            <v>12</v>
          </cell>
          <cell r="F1085">
            <v>7400</v>
          </cell>
          <cell r="G1085" t="str">
            <v>Orlando</v>
          </cell>
          <cell r="H1085">
            <v>12069</v>
          </cell>
          <cell r="I1085" t="str">
            <v>Lake</v>
          </cell>
          <cell r="J1085">
            <v>32726</v>
          </cell>
          <cell r="K1085">
            <v>9</v>
          </cell>
          <cell r="L1085" t="str">
            <v>Two-year (public and private not-for-profit)</v>
          </cell>
          <cell r="M1085">
            <v>1</v>
          </cell>
          <cell r="N1085">
            <v>2</v>
          </cell>
          <cell r="O1085">
            <v>1</v>
          </cell>
          <cell r="P1085">
            <v>999</v>
          </cell>
          <cell r="Q1085">
            <v>4632.1127999999999</v>
          </cell>
          <cell r="R1085">
            <v>5084.6543000000001</v>
          </cell>
          <cell r="S1085">
            <v>0</v>
          </cell>
          <cell r="T1085">
            <v>0</v>
          </cell>
          <cell r="U1085">
            <v>0</v>
          </cell>
          <cell r="V1085">
            <v>637</v>
          </cell>
          <cell r="W1085">
            <v>669</v>
          </cell>
          <cell r="Y1085">
            <v>1654</v>
          </cell>
          <cell r="Z1085">
            <v>0.4375</v>
          </cell>
          <cell r="AF1085">
            <v>8427</v>
          </cell>
          <cell r="AH1085">
            <v>24100</v>
          </cell>
          <cell r="AJ1085">
            <v>5055541</v>
          </cell>
          <cell r="AK1085">
            <v>3827546</v>
          </cell>
          <cell r="AL1085">
            <v>2.9895365999999999E-3</v>
          </cell>
          <cell r="AM1085">
            <v>0.14798206</v>
          </cell>
          <cell r="AN1085">
            <v>3.2884903E-2</v>
          </cell>
          <cell r="AO1085">
            <v>0</v>
          </cell>
          <cell r="AP1085">
            <v>0</v>
          </cell>
          <cell r="AQ1085">
            <v>13.202934000000001</v>
          </cell>
          <cell r="AR1085">
            <v>41.075794000000002</v>
          </cell>
          <cell r="AS1085">
            <v>0</v>
          </cell>
          <cell r="AT1085">
            <v>28.361858000000002</v>
          </cell>
          <cell r="AU1085">
            <v>0.24449877</v>
          </cell>
          <cell r="AV1085">
            <v>0</v>
          </cell>
          <cell r="AW1085">
            <v>17.114913999999999</v>
          </cell>
        </row>
        <row r="1086">
          <cell r="A1086">
            <v>5373</v>
          </cell>
          <cell r="B1086" t="str">
            <v>Lake Washington Institute Of Technology</v>
          </cell>
          <cell r="C1086">
            <v>4</v>
          </cell>
          <cell r="D1086" t="str">
            <v>WA</v>
          </cell>
          <cell r="E1086">
            <v>53</v>
          </cell>
          <cell r="F1086">
            <v>39400</v>
          </cell>
          <cell r="G1086" t="str">
            <v>Seattle</v>
          </cell>
          <cell r="H1086">
            <v>53033</v>
          </cell>
          <cell r="I1086" t="str">
            <v>King</v>
          </cell>
          <cell r="J1086">
            <v>98034</v>
          </cell>
          <cell r="K1086">
            <v>7</v>
          </cell>
          <cell r="L1086" t="str">
            <v>Nonselective four-year public</v>
          </cell>
          <cell r="M1086">
            <v>1</v>
          </cell>
          <cell r="N1086">
            <v>1</v>
          </cell>
          <cell r="O1086">
            <v>1</v>
          </cell>
          <cell r="P1086">
            <v>999</v>
          </cell>
          <cell r="Q1086">
            <v>2586.23</v>
          </cell>
          <cell r="R1086">
            <v>4541.7548999999999</v>
          </cell>
          <cell r="S1086">
            <v>0</v>
          </cell>
          <cell r="T1086">
            <v>0</v>
          </cell>
          <cell r="U1086">
            <v>0</v>
          </cell>
          <cell r="V1086">
            <v>3819</v>
          </cell>
          <cell r="W1086">
            <v>3917</v>
          </cell>
          <cell r="X1086">
            <v>3907</v>
          </cell>
          <cell r="Y1086">
            <v>2096</v>
          </cell>
          <cell r="AA1086">
            <v>0.2</v>
          </cell>
          <cell r="AB1086">
            <v>6082</v>
          </cell>
          <cell r="AC1086">
            <v>46046.827586206899</v>
          </cell>
          <cell r="AF1086">
            <v>6211</v>
          </cell>
          <cell r="AH1086">
            <v>39000</v>
          </cell>
          <cell r="AI1086">
            <v>55.100842</v>
          </cell>
          <cell r="AJ1086">
            <v>16999766</v>
          </cell>
          <cell r="AK1086">
            <v>9734509</v>
          </cell>
          <cell r="AL1086">
            <v>0.11564973000000001</v>
          </cell>
          <cell r="AM1086">
            <v>2.5019146999999999E-2</v>
          </cell>
          <cell r="AN1086">
            <v>3.2422774000000001E-2</v>
          </cell>
          <cell r="AO1086">
            <v>1.1233086999999999E-2</v>
          </cell>
          <cell r="AP1086">
            <v>0</v>
          </cell>
          <cell r="AQ1086">
            <v>17.366413000000001</v>
          </cell>
          <cell r="AR1086">
            <v>19.465648999999999</v>
          </cell>
          <cell r="AS1086">
            <v>1.1450381000000001</v>
          </cell>
          <cell r="AT1086">
            <v>0</v>
          </cell>
          <cell r="AU1086">
            <v>29.007632999999998</v>
          </cell>
          <cell r="AV1086">
            <v>0.57251905999999997</v>
          </cell>
          <cell r="AW1086">
            <v>32.442748999999999</v>
          </cell>
        </row>
        <row r="1087">
          <cell r="A1087">
            <v>3854</v>
          </cell>
          <cell r="B1087" t="str">
            <v>Lakeland College</v>
          </cell>
          <cell r="C1087">
            <v>2</v>
          </cell>
          <cell r="D1087" t="str">
            <v>WI</v>
          </cell>
          <cell r="E1087">
            <v>55</v>
          </cell>
          <cell r="F1087">
            <v>22400</v>
          </cell>
          <cell r="G1087" t="str">
            <v>Sheboygan</v>
          </cell>
          <cell r="H1087">
            <v>55117</v>
          </cell>
          <cell r="I1087" t="str">
            <v>Sheboygan</v>
          </cell>
          <cell r="J1087">
            <v>53073</v>
          </cell>
          <cell r="K1087">
            <v>6</v>
          </cell>
          <cell r="L1087" t="str">
            <v>Selective private</v>
          </cell>
          <cell r="M1087">
            <v>2</v>
          </cell>
          <cell r="N1087">
            <v>1</v>
          </cell>
          <cell r="O1087">
            <v>0</v>
          </cell>
          <cell r="P1087">
            <v>4</v>
          </cell>
          <cell r="Q1087">
            <v>1726.3969</v>
          </cell>
          <cell r="R1087">
            <v>2660.53</v>
          </cell>
          <cell r="S1087">
            <v>0</v>
          </cell>
          <cell r="T1087">
            <v>0</v>
          </cell>
          <cell r="U1087">
            <v>0</v>
          </cell>
          <cell r="V1087">
            <v>2972</v>
          </cell>
          <cell r="W1087">
            <v>3565</v>
          </cell>
          <cell r="X1087">
            <v>24090</v>
          </cell>
          <cell r="Y1087">
            <v>12380</v>
          </cell>
          <cell r="Z1087">
            <v>0.50828729281767904</v>
          </cell>
          <cell r="AA1087">
            <v>0.36645962732919202</v>
          </cell>
          <cell r="AB1087">
            <v>6425</v>
          </cell>
          <cell r="AC1087">
            <v>44602.7045454545</v>
          </cell>
          <cell r="AD1087">
            <v>891.5</v>
          </cell>
          <cell r="AF1087">
            <v>14931</v>
          </cell>
          <cell r="AG1087">
            <v>0.33790000999999997</v>
          </cell>
          <cell r="AH1087">
            <v>39900</v>
          </cell>
          <cell r="AJ1087">
            <v>10858433</v>
          </cell>
          <cell r="AK1087">
            <v>5940162</v>
          </cell>
          <cell r="AL1087">
            <v>2.3008849000000001E-2</v>
          </cell>
          <cell r="AM1087">
            <v>5.0442479999999998E-2</v>
          </cell>
          <cell r="AN1087">
            <v>1.1504425E-2</v>
          </cell>
          <cell r="AO1087">
            <v>3.3923306E-2</v>
          </cell>
          <cell r="AP1087">
            <v>2.2648084000000002</v>
          </cell>
          <cell r="AQ1087">
            <v>61.149825999999997</v>
          </cell>
          <cell r="AR1087">
            <v>0</v>
          </cell>
          <cell r="AS1087">
            <v>2.4390244000000001</v>
          </cell>
          <cell r="AT1087">
            <v>0.69686413000000003</v>
          </cell>
          <cell r="AU1087">
            <v>21.777004000000002</v>
          </cell>
          <cell r="AV1087">
            <v>11.672473999999999</v>
          </cell>
          <cell r="AW1087">
            <v>0</v>
          </cell>
        </row>
        <row r="1088">
          <cell r="A1088">
            <v>6804</v>
          </cell>
          <cell r="B1088" t="str">
            <v>Lakeland Community College</v>
          </cell>
          <cell r="C1088">
            <v>2</v>
          </cell>
          <cell r="D1088" t="str">
            <v>OH</v>
          </cell>
          <cell r="E1088">
            <v>39</v>
          </cell>
          <cell r="F1088">
            <v>15200</v>
          </cell>
          <cell r="G1088" t="str">
            <v>Cleveland</v>
          </cell>
          <cell r="H1088">
            <v>39085</v>
          </cell>
          <cell r="I1088" t="str">
            <v>Lake</v>
          </cell>
          <cell r="J1088">
            <v>44094</v>
          </cell>
          <cell r="K1088">
            <v>9</v>
          </cell>
          <cell r="L1088" t="str">
            <v>Two-year (public and private not-for-profit)</v>
          </cell>
          <cell r="M1088">
            <v>1</v>
          </cell>
          <cell r="N1088">
            <v>2</v>
          </cell>
          <cell r="O1088">
            <v>1</v>
          </cell>
          <cell r="P1088">
            <v>999</v>
          </cell>
          <cell r="Q1088">
            <v>2009.5857000000001</v>
          </cell>
          <cell r="R1088">
            <v>3260.5261</v>
          </cell>
          <cell r="S1088">
            <v>0</v>
          </cell>
          <cell r="T1088">
            <v>0</v>
          </cell>
          <cell r="U1088">
            <v>0</v>
          </cell>
          <cell r="V1088">
            <v>8839</v>
          </cell>
          <cell r="W1088">
            <v>7722</v>
          </cell>
          <cell r="X1088">
            <v>4165</v>
          </cell>
          <cell r="Y1088">
            <v>2345</v>
          </cell>
          <cell r="Z1088">
            <v>8.2722513089005204E-2</v>
          </cell>
          <cell r="AA1088">
            <v>0.204946996466431</v>
          </cell>
          <cell r="AB1088">
            <v>9842</v>
          </cell>
          <cell r="AC1088">
            <v>59273.069565217302</v>
          </cell>
          <cell r="AF1088">
            <v>6307</v>
          </cell>
          <cell r="AH1088">
            <v>31900</v>
          </cell>
          <cell r="AI1088">
            <v>41.495337999999997</v>
          </cell>
          <cell r="AJ1088">
            <v>30621801</v>
          </cell>
          <cell r="AK1088">
            <v>17081936</v>
          </cell>
          <cell r="AL1088">
            <v>1.3079512999999999E-2</v>
          </cell>
          <cell r="AM1088">
            <v>5.0764049999999998E-2</v>
          </cell>
          <cell r="AN1088">
            <v>5.4390052999999999E-3</v>
          </cell>
          <cell r="AO1088">
            <v>1.2950013E-4</v>
          </cell>
          <cell r="AP1088">
            <v>1.3500482</v>
          </cell>
          <cell r="AQ1088">
            <v>31.629702000000002</v>
          </cell>
          <cell r="AR1088">
            <v>14.850531</v>
          </cell>
          <cell r="AS1088">
            <v>33.269047</v>
          </cell>
          <cell r="AT1088">
            <v>7.9074248999999996</v>
          </cell>
          <cell r="AU1088">
            <v>8.1002893</v>
          </cell>
          <cell r="AV1088">
            <v>0</v>
          </cell>
          <cell r="AW1088">
            <v>2.8929605</v>
          </cell>
        </row>
        <row r="1089">
          <cell r="A1089">
            <v>7555</v>
          </cell>
          <cell r="B1089" t="str">
            <v>Lakes Region Community College</v>
          </cell>
          <cell r="C1089">
            <v>1</v>
          </cell>
          <cell r="D1089" t="str">
            <v>NH</v>
          </cell>
          <cell r="E1089">
            <v>33</v>
          </cell>
          <cell r="F1089">
            <v>20600</v>
          </cell>
          <cell r="G1089" t="str">
            <v>Manchester</v>
          </cell>
          <cell r="H1089">
            <v>33001</v>
          </cell>
          <cell r="I1089" t="str">
            <v>Belknap</v>
          </cell>
          <cell r="J1089">
            <v>3246</v>
          </cell>
          <cell r="K1089">
            <v>9</v>
          </cell>
          <cell r="L1089" t="str">
            <v>Two-year (public and private not-for-profit)</v>
          </cell>
          <cell r="M1089">
            <v>1</v>
          </cell>
          <cell r="N1089">
            <v>2</v>
          </cell>
          <cell r="O1089">
            <v>1</v>
          </cell>
          <cell r="P1089">
            <v>999</v>
          </cell>
          <cell r="R1089">
            <v>4317.9862999999996</v>
          </cell>
          <cell r="S1089">
            <v>0</v>
          </cell>
          <cell r="T1089">
            <v>0</v>
          </cell>
          <cell r="U1089">
            <v>0</v>
          </cell>
          <cell r="V1089">
            <v>1181</v>
          </cell>
          <cell r="X1089">
            <v>6642</v>
          </cell>
          <cell r="AB1089">
            <v>5939</v>
          </cell>
          <cell r="AF1089">
            <v>14629</v>
          </cell>
        </row>
        <row r="1090">
          <cell r="A1090">
            <v>9194</v>
          </cell>
          <cell r="B1090" t="str">
            <v>Lakeshore Technical College</v>
          </cell>
          <cell r="C1090">
            <v>2</v>
          </cell>
          <cell r="D1090" t="str">
            <v>WI</v>
          </cell>
          <cell r="E1090">
            <v>55</v>
          </cell>
          <cell r="F1090">
            <v>22400</v>
          </cell>
          <cell r="G1090" t="str">
            <v>Sheboygan</v>
          </cell>
          <cell r="H1090">
            <v>55071</v>
          </cell>
          <cell r="I1090" t="str">
            <v>Manitowoc</v>
          </cell>
          <cell r="J1090">
            <v>53015</v>
          </cell>
          <cell r="K1090">
            <v>9</v>
          </cell>
          <cell r="L1090" t="str">
            <v>Two-year (public and private not-for-profit)</v>
          </cell>
          <cell r="M1090">
            <v>1</v>
          </cell>
          <cell r="N1090">
            <v>2</v>
          </cell>
          <cell r="O1090">
            <v>1</v>
          </cell>
          <cell r="P1090">
            <v>999</v>
          </cell>
          <cell r="Q1090">
            <v>5416.3334999999997</v>
          </cell>
          <cell r="R1090">
            <v>8953.9804999999997</v>
          </cell>
          <cell r="S1090">
            <v>0</v>
          </cell>
          <cell r="T1090">
            <v>0</v>
          </cell>
          <cell r="U1090">
            <v>0</v>
          </cell>
          <cell r="V1090">
            <v>2930</v>
          </cell>
          <cell r="W1090">
            <v>2742</v>
          </cell>
          <cell r="X1090">
            <v>3984</v>
          </cell>
          <cell r="Y1090">
            <v>2240</v>
          </cell>
          <cell r="Z1090">
            <v>0.39072847682119199</v>
          </cell>
          <cell r="AA1090">
            <v>0.39855072463768099</v>
          </cell>
          <cell r="AB1090">
            <v>8218</v>
          </cell>
          <cell r="AC1090">
            <v>56114.862745097998</v>
          </cell>
          <cell r="AF1090">
            <v>6954</v>
          </cell>
          <cell r="AH1090">
            <v>32300</v>
          </cell>
          <cell r="AJ1090">
            <v>23387775</v>
          </cell>
          <cell r="AK1090">
            <v>15253045</v>
          </cell>
          <cell r="AL1090">
            <v>2.8446388999999999E-2</v>
          </cell>
          <cell r="AM1090">
            <v>1.8234865E-3</v>
          </cell>
          <cell r="AN1090">
            <v>1.0576222E-2</v>
          </cell>
          <cell r="AO1090">
            <v>0</v>
          </cell>
          <cell r="AP1090">
            <v>0</v>
          </cell>
          <cell r="AQ1090">
            <v>22.366710999999999</v>
          </cell>
          <cell r="AR1090">
            <v>55.006500000000003</v>
          </cell>
          <cell r="AS1090">
            <v>0.91027307999999996</v>
          </cell>
          <cell r="AT1090">
            <v>4.1612482000000002</v>
          </cell>
          <cell r="AU1090">
            <v>10.403121000000001</v>
          </cell>
          <cell r="AV1090">
            <v>0</v>
          </cell>
          <cell r="AW1090">
            <v>7.1521454000000002</v>
          </cell>
        </row>
        <row r="1091">
          <cell r="A1091">
            <v>1355</v>
          </cell>
          <cell r="B1091" t="str">
            <v>Lamar Community College</v>
          </cell>
          <cell r="C1091">
            <v>4</v>
          </cell>
          <cell r="D1091" t="str">
            <v>CO</v>
          </cell>
          <cell r="E1091">
            <v>8</v>
          </cell>
          <cell r="F1091">
            <v>28502</v>
          </cell>
          <cell r="G1091" t="str">
            <v>Pueblo</v>
          </cell>
          <cell r="H1091">
            <v>8099</v>
          </cell>
          <cell r="I1091" t="str">
            <v>Prowers</v>
          </cell>
          <cell r="J1091">
            <v>81052</v>
          </cell>
          <cell r="K1091">
            <v>9</v>
          </cell>
          <cell r="L1091" t="str">
            <v>Two-year (public and private not-for-profit)</v>
          </cell>
          <cell r="M1091">
            <v>1</v>
          </cell>
          <cell r="N1091">
            <v>2</v>
          </cell>
          <cell r="O1091">
            <v>1</v>
          </cell>
          <cell r="P1091">
            <v>999</v>
          </cell>
          <cell r="Q1091">
            <v>2392.1226000000001</v>
          </cell>
          <cell r="R1091">
            <v>2585.9553000000001</v>
          </cell>
          <cell r="S1091">
            <v>0</v>
          </cell>
          <cell r="T1091">
            <v>0</v>
          </cell>
          <cell r="U1091">
            <v>0</v>
          </cell>
          <cell r="V1091">
            <v>902</v>
          </cell>
          <cell r="W1091">
            <v>991</v>
          </cell>
          <cell r="X1091">
            <v>3357</v>
          </cell>
          <cell r="Y1091">
            <v>2072</v>
          </cell>
          <cell r="Z1091">
            <v>0.28358208955223801</v>
          </cell>
          <cell r="AA1091">
            <v>0.70833333333333304</v>
          </cell>
          <cell r="AB1091">
            <v>4624</v>
          </cell>
          <cell r="AC1091">
            <v>40521.826086956498</v>
          </cell>
          <cell r="AF1091">
            <v>8658</v>
          </cell>
          <cell r="AH1091">
            <v>26600</v>
          </cell>
          <cell r="AJ1091">
            <v>2295108</v>
          </cell>
          <cell r="AK1091">
            <v>2668815</v>
          </cell>
          <cell r="AL1091">
            <v>4.0363268999999997E-3</v>
          </cell>
          <cell r="AM1091">
            <v>1.2108981E-2</v>
          </cell>
          <cell r="AN1091">
            <v>0.15438950000000001</v>
          </cell>
          <cell r="AO1091">
            <v>1.0090818E-2</v>
          </cell>
          <cell r="AP1091">
            <v>0.89285713</v>
          </cell>
          <cell r="AQ1091">
            <v>10.714286</v>
          </cell>
          <cell r="AR1091">
            <v>12.5</v>
          </cell>
          <cell r="AS1091">
            <v>50</v>
          </cell>
          <cell r="AT1091">
            <v>0</v>
          </cell>
          <cell r="AU1091">
            <v>24.107143000000001</v>
          </cell>
          <cell r="AV1091">
            <v>0</v>
          </cell>
          <cell r="AW1091">
            <v>1.7857143</v>
          </cell>
        </row>
        <row r="1092">
          <cell r="A1092">
            <v>36273</v>
          </cell>
          <cell r="B1092" t="str">
            <v>Lamar Institute Of Technology</v>
          </cell>
          <cell r="C1092">
            <v>3</v>
          </cell>
          <cell r="D1092" t="str">
            <v>TX</v>
          </cell>
          <cell r="E1092">
            <v>48</v>
          </cell>
          <cell r="F1092">
            <v>32100</v>
          </cell>
          <cell r="G1092" t="str">
            <v>Beaumont</v>
          </cell>
          <cell r="H1092">
            <v>48245</v>
          </cell>
          <cell r="I1092" t="str">
            <v>Jefferson</v>
          </cell>
          <cell r="J1092">
            <v>77705</v>
          </cell>
          <cell r="K1092">
            <v>9</v>
          </cell>
          <cell r="L1092" t="str">
            <v>Two-year (public and private not-for-profit)</v>
          </cell>
          <cell r="M1092">
            <v>1</v>
          </cell>
          <cell r="N1092">
            <v>2</v>
          </cell>
          <cell r="O1092">
            <v>1</v>
          </cell>
          <cell r="P1092">
            <v>999</v>
          </cell>
          <cell r="R1092">
            <v>4152.5962</v>
          </cell>
          <cell r="S1092">
            <v>0</v>
          </cell>
          <cell r="T1092">
            <v>0</v>
          </cell>
          <cell r="U1092">
            <v>0</v>
          </cell>
          <cell r="V1092">
            <v>2995</v>
          </cell>
          <cell r="X1092">
            <v>4220</v>
          </cell>
          <cell r="Z1092">
            <v>0.159869494290375</v>
          </cell>
          <cell r="AB1092">
            <v>5532</v>
          </cell>
          <cell r="AF1092">
            <v>9030</v>
          </cell>
          <cell r="AH1092">
            <v>48200</v>
          </cell>
          <cell r="AJ1092">
            <v>11037171</v>
          </cell>
        </row>
        <row r="1093">
          <cell r="A1093">
            <v>23582</v>
          </cell>
          <cell r="B1093" t="str">
            <v>Lamar State College - Orange</v>
          </cell>
          <cell r="C1093">
            <v>3</v>
          </cell>
          <cell r="D1093" t="str">
            <v>TX</v>
          </cell>
          <cell r="E1093">
            <v>48</v>
          </cell>
          <cell r="F1093">
            <v>32100</v>
          </cell>
          <cell r="G1093" t="str">
            <v>Beaumont</v>
          </cell>
          <cell r="H1093">
            <v>48361</v>
          </cell>
          <cell r="I1093" t="str">
            <v>Orange</v>
          </cell>
          <cell r="J1093">
            <v>77630</v>
          </cell>
          <cell r="K1093">
            <v>9</v>
          </cell>
          <cell r="L1093" t="str">
            <v>Two-year (public and private not-for-profit)</v>
          </cell>
          <cell r="M1093">
            <v>1</v>
          </cell>
          <cell r="N1093">
            <v>2</v>
          </cell>
          <cell r="O1093">
            <v>1</v>
          </cell>
          <cell r="P1093">
            <v>999</v>
          </cell>
          <cell r="Q1093">
            <v>2085.2561000000001</v>
          </cell>
          <cell r="R1093">
            <v>2925.9452999999999</v>
          </cell>
          <cell r="S1093">
            <v>0</v>
          </cell>
          <cell r="T1093">
            <v>0</v>
          </cell>
          <cell r="U1093">
            <v>0</v>
          </cell>
          <cell r="V1093">
            <v>2426</v>
          </cell>
          <cell r="W1093">
            <v>1939</v>
          </cell>
          <cell r="X1093">
            <v>3784</v>
          </cell>
          <cell r="Y1093">
            <v>1834</v>
          </cell>
          <cell r="AB1093">
            <v>4949</v>
          </cell>
          <cell r="AF1093">
            <v>2980</v>
          </cell>
          <cell r="AH1093">
            <v>26600</v>
          </cell>
          <cell r="AL1093">
            <v>6.7044868999999998E-3</v>
          </cell>
          <cell r="AM1093">
            <v>0.14853016999999999</v>
          </cell>
          <cell r="AN1093">
            <v>2.0629189999999999E-2</v>
          </cell>
          <cell r="AO1093">
            <v>0</v>
          </cell>
          <cell r="AP1093">
            <v>0</v>
          </cell>
          <cell r="AQ1093">
            <v>8.1896553000000001</v>
          </cell>
          <cell r="AR1093">
            <v>72.413794999999993</v>
          </cell>
          <cell r="AS1093">
            <v>12.068966</v>
          </cell>
          <cell r="AT1093">
            <v>0.86206894999999994</v>
          </cell>
          <cell r="AU1093">
            <v>6.4655170000000002</v>
          </cell>
          <cell r="AV1093">
            <v>0</v>
          </cell>
          <cell r="AW1093">
            <v>0</v>
          </cell>
        </row>
        <row r="1094">
          <cell r="A1094">
            <v>23485</v>
          </cell>
          <cell r="B1094" t="str">
            <v>Lamar State College - Port Arthur</v>
          </cell>
          <cell r="C1094">
            <v>3</v>
          </cell>
          <cell r="D1094" t="str">
            <v>TX</v>
          </cell>
          <cell r="E1094">
            <v>48</v>
          </cell>
          <cell r="F1094">
            <v>32100</v>
          </cell>
          <cell r="G1094" t="str">
            <v>Beaumont</v>
          </cell>
          <cell r="H1094">
            <v>48245</v>
          </cell>
          <cell r="I1094" t="str">
            <v>Jefferson</v>
          </cell>
          <cell r="J1094">
            <v>77640</v>
          </cell>
          <cell r="K1094">
            <v>9</v>
          </cell>
          <cell r="L1094" t="str">
            <v>Two-year (public and private not-for-profit)</v>
          </cell>
          <cell r="M1094">
            <v>1</v>
          </cell>
          <cell r="N1094">
            <v>2</v>
          </cell>
          <cell r="O1094">
            <v>1</v>
          </cell>
          <cell r="P1094">
            <v>999</v>
          </cell>
          <cell r="Q1094">
            <v>2492.5313000000001</v>
          </cell>
          <cell r="R1094">
            <v>3460.8917999999999</v>
          </cell>
          <cell r="S1094">
            <v>0</v>
          </cell>
          <cell r="T1094">
            <v>0</v>
          </cell>
          <cell r="U1094">
            <v>0</v>
          </cell>
          <cell r="V1094">
            <v>2721</v>
          </cell>
          <cell r="W1094">
            <v>482</v>
          </cell>
          <cell r="X1094">
            <v>5295</v>
          </cell>
          <cell r="Y1094">
            <v>1874</v>
          </cell>
          <cell r="AB1094">
            <v>4459</v>
          </cell>
          <cell r="AF1094">
            <v>8640</v>
          </cell>
          <cell r="AH1094">
            <v>27600</v>
          </cell>
          <cell r="AL1094">
            <v>9.1286308999999996E-2</v>
          </cell>
          <cell r="AM1094">
            <v>0.27593361999999999</v>
          </cell>
          <cell r="AN1094">
            <v>8.7136932E-2</v>
          </cell>
          <cell r="AO1094">
            <v>0</v>
          </cell>
          <cell r="AP1094">
            <v>0</v>
          </cell>
          <cell r="AQ1094">
            <v>22.64151</v>
          </cell>
          <cell r="AR1094">
            <v>33.962265000000002</v>
          </cell>
          <cell r="AS1094">
            <v>4.0431265999999999</v>
          </cell>
          <cell r="AT1094">
            <v>7.8167114</v>
          </cell>
          <cell r="AU1094">
            <v>25.336925999999998</v>
          </cell>
          <cell r="AV1094">
            <v>0</v>
          </cell>
          <cell r="AW1094">
            <v>6.1994610000000003</v>
          </cell>
        </row>
        <row r="1095">
          <cell r="A1095">
            <v>3581</v>
          </cell>
          <cell r="B1095" t="str">
            <v>Lamar University</v>
          </cell>
          <cell r="C1095">
            <v>3</v>
          </cell>
          <cell r="D1095" t="str">
            <v>TX</v>
          </cell>
          <cell r="E1095">
            <v>48</v>
          </cell>
          <cell r="F1095">
            <v>32100</v>
          </cell>
          <cell r="G1095" t="str">
            <v>Beaumont</v>
          </cell>
          <cell r="H1095">
            <v>48245</v>
          </cell>
          <cell r="I1095" t="str">
            <v>Jefferson</v>
          </cell>
          <cell r="J1095">
            <v>77705</v>
          </cell>
          <cell r="K1095">
            <v>5</v>
          </cell>
          <cell r="L1095" t="str">
            <v>Selective public</v>
          </cell>
          <cell r="M1095">
            <v>1</v>
          </cell>
          <cell r="N1095">
            <v>1</v>
          </cell>
          <cell r="O1095">
            <v>1</v>
          </cell>
          <cell r="P1095">
            <v>5</v>
          </cell>
          <cell r="Q1095">
            <v>2758.375</v>
          </cell>
          <cell r="R1095">
            <v>4136.8320000000003</v>
          </cell>
          <cell r="S1095">
            <v>0</v>
          </cell>
          <cell r="T1095">
            <v>0</v>
          </cell>
          <cell r="U1095">
            <v>0</v>
          </cell>
          <cell r="V1095">
            <v>9382</v>
          </cell>
          <cell r="W1095">
            <v>11550</v>
          </cell>
          <cell r="X1095">
            <v>7694</v>
          </cell>
          <cell r="Y1095">
            <v>1968</v>
          </cell>
          <cell r="Z1095">
            <v>0.346045197740113</v>
          </cell>
          <cell r="AA1095">
            <v>0.26775956284153002</v>
          </cell>
          <cell r="AB1095">
            <v>7689</v>
          </cell>
          <cell r="AC1095">
            <v>43689.224789915897</v>
          </cell>
          <cell r="AD1095">
            <v>960</v>
          </cell>
          <cell r="AE1095">
            <v>955</v>
          </cell>
          <cell r="AF1095">
            <v>14576</v>
          </cell>
          <cell r="AG1095">
            <v>0.23180000000000001</v>
          </cell>
          <cell r="AH1095">
            <v>38800</v>
          </cell>
          <cell r="AI1095">
            <v>769.66832999999997</v>
          </cell>
          <cell r="AJ1095">
            <v>72246453</v>
          </cell>
          <cell r="AK1095">
            <v>41146464</v>
          </cell>
          <cell r="AL1095">
            <v>2.8563426999999999E-2</v>
          </cell>
          <cell r="AM1095">
            <v>0.20946513</v>
          </cell>
          <cell r="AN1095">
            <v>4.7979090000000002E-2</v>
          </cell>
          <cell r="AO1095">
            <v>3.1737141000000003E-2</v>
          </cell>
          <cell r="AP1095">
            <v>3.8617887</v>
          </cell>
          <cell r="AQ1095">
            <v>17.276423000000001</v>
          </cell>
          <cell r="AR1095">
            <v>12.804878</v>
          </cell>
          <cell r="AS1095">
            <v>18.699186000000001</v>
          </cell>
          <cell r="AT1095">
            <v>7.8590783999999996</v>
          </cell>
          <cell r="AU1095">
            <v>27.100270999999999</v>
          </cell>
          <cell r="AV1095">
            <v>8.1978320999999994</v>
          </cell>
          <cell r="AW1095">
            <v>4.2005420000000004</v>
          </cell>
        </row>
        <row r="1096">
          <cell r="A1096">
            <v>3285</v>
          </cell>
          <cell r="B1096" t="str">
            <v>Lancaster Bible College</v>
          </cell>
          <cell r="C1096">
            <v>1</v>
          </cell>
          <cell r="D1096" t="str">
            <v>PA</v>
          </cell>
          <cell r="E1096">
            <v>42</v>
          </cell>
          <cell r="F1096">
            <v>19100</v>
          </cell>
          <cell r="G1096" t="str">
            <v>Reading</v>
          </cell>
          <cell r="H1096">
            <v>42071</v>
          </cell>
          <cell r="I1096" t="str">
            <v>Lancaster</v>
          </cell>
          <cell r="J1096">
            <v>17601</v>
          </cell>
          <cell r="K1096">
            <v>8</v>
          </cell>
          <cell r="L1096" t="str">
            <v>Nonselective four-year private not-for-profit</v>
          </cell>
          <cell r="M1096">
            <v>2</v>
          </cell>
          <cell r="N1096">
            <v>1</v>
          </cell>
          <cell r="O1096">
            <v>0</v>
          </cell>
          <cell r="P1096">
            <v>999</v>
          </cell>
          <cell r="Q1096">
            <v>2958.7914999999998</v>
          </cell>
          <cell r="R1096">
            <v>6318.3481000000002</v>
          </cell>
          <cell r="S1096">
            <v>0</v>
          </cell>
          <cell r="T1096">
            <v>0</v>
          </cell>
          <cell r="U1096">
            <v>0</v>
          </cell>
          <cell r="V1096">
            <v>1313</v>
          </cell>
          <cell r="W1096">
            <v>749</v>
          </cell>
          <cell r="X1096">
            <v>18800</v>
          </cell>
          <cell r="Y1096">
            <v>9930</v>
          </cell>
          <cell r="Z1096">
            <v>0.68965517241379304</v>
          </cell>
          <cell r="AA1096">
            <v>0.56470588235294095</v>
          </cell>
          <cell r="AB1096">
            <v>5605</v>
          </cell>
          <cell r="AC1096">
            <v>37939.440000000002</v>
          </cell>
          <cell r="AD1096">
            <v>1002.5</v>
          </cell>
          <cell r="AE1096">
            <v>995</v>
          </cell>
          <cell r="AF1096">
            <v>16066</v>
          </cell>
          <cell r="AG1096">
            <v>0.41870001000000001</v>
          </cell>
          <cell r="AH1096">
            <v>30400</v>
          </cell>
          <cell r="AJ1096">
            <v>6514829</v>
          </cell>
          <cell r="AK1096">
            <v>1980452.375</v>
          </cell>
          <cell r="AL1096">
            <v>5.9259259000000002E-3</v>
          </cell>
          <cell r="AM1096">
            <v>3.5555556000000002E-2</v>
          </cell>
          <cell r="AN1096">
            <v>5.9259259000000002E-3</v>
          </cell>
          <cell r="AO1096">
            <v>2.0740740000000001E-2</v>
          </cell>
          <cell r="AP1096">
            <v>0</v>
          </cell>
          <cell r="AQ1096">
            <v>2.6845639000000001</v>
          </cell>
          <cell r="AR1096">
            <v>0</v>
          </cell>
          <cell r="AS1096">
            <v>0</v>
          </cell>
          <cell r="AT1096">
            <v>87.919464000000005</v>
          </cell>
          <cell r="AU1096">
            <v>0</v>
          </cell>
          <cell r="AV1096">
            <v>9.3959732000000002</v>
          </cell>
          <cell r="AW1096">
            <v>0</v>
          </cell>
        </row>
        <row r="1097">
          <cell r="A1097">
            <v>3435</v>
          </cell>
          <cell r="B1097" t="str">
            <v>Lander University</v>
          </cell>
          <cell r="C1097">
            <v>3</v>
          </cell>
          <cell r="D1097" t="str">
            <v>SC</v>
          </cell>
          <cell r="E1097">
            <v>45</v>
          </cell>
          <cell r="F1097">
            <v>8300</v>
          </cell>
          <cell r="G1097" t="str">
            <v>Greenville</v>
          </cell>
          <cell r="H1097">
            <v>45047</v>
          </cell>
          <cell r="I1097" t="str">
            <v>Greenwood</v>
          </cell>
          <cell r="J1097">
            <v>29649</v>
          </cell>
          <cell r="K1097">
            <v>5</v>
          </cell>
          <cell r="L1097" t="str">
            <v>Selective public</v>
          </cell>
          <cell r="M1097">
            <v>1</v>
          </cell>
          <cell r="N1097">
            <v>1</v>
          </cell>
          <cell r="O1097">
            <v>1</v>
          </cell>
          <cell r="P1097">
            <v>4</v>
          </cell>
          <cell r="Q1097">
            <v>3444.5985999999998</v>
          </cell>
          <cell r="R1097">
            <v>4540.0122000000001</v>
          </cell>
          <cell r="S1097">
            <v>0</v>
          </cell>
          <cell r="T1097">
            <v>0</v>
          </cell>
          <cell r="U1097">
            <v>0</v>
          </cell>
          <cell r="V1097">
            <v>2792</v>
          </cell>
          <cell r="W1097">
            <v>2935</v>
          </cell>
          <cell r="X1097">
            <v>10418</v>
          </cell>
          <cell r="Y1097">
            <v>5832</v>
          </cell>
          <cell r="Z1097">
            <v>0.51501154734411003</v>
          </cell>
          <cell r="AA1097">
            <v>0.48970251716247098</v>
          </cell>
          <cell r="AB1097">
            <v>5675</v>
          </cell>
          <cell r="AC1097">
            <v>49302.621621621598</v>
          </cell>
          <cell r="AD1097">
            <v>940</v>
          </cell>
          <cell r="AE1097">
            <v>948.5</v>
          </cell>
          <cell r="AF1097">
            <v>11285</v>
          </cell>
          <cell r="AG1097">
            <v>0.57840002000000001</v>
          </cell>
          <cell r="AH1097">
            <v>33900</v>
          </cell>
          <cell r="AJ1097">
            <v>12730240</v>
          </cell>
          <cell r="AK1097">
            <v>10438774</v>
          </cell>
          <cell r="AL1097">
            <v>6.5681445000000003E-3</v>
          </cell>
          <cell r="AM1097">
            <v>0.19704432999999999</v>
          </cell>
          <cell r="AN1097">
            <v>6.5681445000000003E-3</v>
          </cell>
          <cell r="AO1097">
            <v>2.2988505999999999E-2</v>
          </cell>
          <cell r="AP1097">
            <v>9.6605740000000004</v>
          </cell>
          <cell r="AQ1097">
            <v>24.804178</v>
          </cell>
          <cell r="AR1097">
            <v>13.83812</v>
          </cell>
          <cell r="AS1097">
            <v>12.271540999999999</v>
          </cell>
          <cell r="AT1097">
            <v>0</v>
          </cell>
          <cell r="AU1097">
            <v>8.3550910999999992</v>
          </cell>
          <cell r="AV1097">
            <v>31.070495999999999</v>
          </cell>
          <cell r="AW1097">
            <v>0</v>
          </cell>
        </row>
        <row r="1098">
          <cell r="A1098">
            <v>25326</v>
          </cell>
          <cell r="B1098" t="str">
            <v>Landmark College</v>
          </cell>
          <cell r="C1098">
            <v>1</v>
          </cell>
          <cell r="D1098" t="str">
            <v>VT</v>
          </cell>
          <cell r="E1098">
            <v>50</v>
          </cell>
          <cell r="F1098">
            <v>20700</v>
          </cell>
          <cell r="G1098" t="str">
            <v>Keene</v>
          </cell>
          <cell r="H1098">
            <v>50025</v>
          </cell>
          <cell r="I1098" t="str">
            <v>Windham</v>
          </cell>
          <cell r="J1098">
            <v>5346</v>
          </cell>
          <cell r="K1098">
            <v>8</v>
          </cell>
          <cell r="L1098" t="str">
            <v>Nonselective four-year private not-for-profit</v>
          </cell>
          <cell r="M1098">
            <v>2</v>
          </cell>
          <cell r="N1098">
            <v>1</v>
          </cell>
          <cell r="O1098">
            <v>0</v>
          </cell>
          <cell r="P1098">
            <v>999</v>
          </cell>
          <cell r="Q1098">
            <v>19698.236000000001</v>
          </cell>
          <cell r="R1098">
            <v>12483.129000000001</v>
          </cell>
          <cell r="S1098">
            <v>0</v>
          </cell>
          <cell r="T1098">
            <v>0</v>
          </cell>
          <cell r="U1098">
            <v>0</v>
          </cell>
          <cell r="V1098">
            <v>494</v>
          </cell>
          <cell r="W1098">
            <v>265</v>
          </cell>
          <cell r="X1098">
            <v>50080</v>
          </cell>
          <cell r="Y1098">
            <v>30500</v>
          </cell>
          <cell r="AA1098">
            <v>0.30303030303030298</v>
          </cell>
          <cell r="AB1098">
            <v>5961</v>
          </cell>
          <cell r="AC1098">
            <v>29868.9019607843</v>
          </cell>
          <cell r="AF1098">
            <v>18532</v>
          </cell>
          <cell r="AG1098">
            <v>0.1353</v>
          </cell>
          <cell r="AH1098">
            <v>22200</v>
          </cell>
          <cell r="AJ1098">
            <v>5871862</v>
          </cell>
          <cell r="AK1098">
            <v>5649164</v>
          </cell>
          <cell r="AL1098">
            <v>3.3962264999999998E-2</v>
          </cell>
          <cell r="AM1098">
            <v>3.3962264999999998E-2</v>
          </cell>
          <cell r="AN1098">
            <v>3.7735850000000001E-2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100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</row>
        <row r="1099">
          <cell r="A1099">
            <v>3499</v>
          </cell>
          <cell r="B1099" t="str">
            <v>Lane College</v>
          </cell>
          <cell r="C1099">
            <v>3</v>
          </cell>
          <cell r="D1099" t="str">
            <v>TN</v>
          </cell>
          <cell r="E1099">
            <v>47</v>
          </cell>
          <cell r="F1099">
            <v>4901</v>
          </cell>
          <cell r="G1099" t="str">
            <v>Jackson</v>
          </cell>
          <cell r="H1099">
            <v>47113</v>
          </cell>
          <cell r="I1099" t="str">
            <v>Madison</v>
          </cell>
          <cell r="J1099">
            <v>38301</v>
          </cell>
          <cell r="K1099">
            <v>6</v>
          </cell>
          <cell r="L1099" t="str">
            <v>Selective private</v>
          </cell>
          <cell r="M1099">
            <v>2</v>
          </cell>
          <cell r="N1099">
            <v>1</v>
          </cell>
          <cell r="O1099">
            <v>0</v>
          </cell>
          <cell r="P1099">
            <v>4</v>
          </cell>
          <cell r="Q1099">
            <v>2319.114</v>
          </cell>
          <cell r="R1099">
            <v>3844.7791000000002</v>
          </cell>
          <cell r="S1099">
            <v>0</v>
          </cell>
          <cell r="T1099">
            <v>1</v>
          </cell>
          <cell r="U1099">
            <v>0</v>
          </cell>
          <cell r="V1099">
            <v>1554</v>
          </cell>
          <cell r="W1099">
            <v>702</v>
          </cell>
          <cell r="X1099">
            <v>9780</v>
          </cell>
          <cell r="Y1099">
            <v>6350</v>
          </cell>
          <cell r="Z1099">
            <v>0.30820770519262902</v>
          </cell>
          <cell r="AA1099">
            <v>0.27906976744186002</v>
          </cell>
          <cell r="AB1099">
            <v>4704</v>
          </cell>
          <cell r="AC1099">
            <v>32578.456521739099</v>
          </cell>
          <cell r="AD1099">
            <v>810</v>
          </cell>
          <cell r="AF1099">
            <v>10596</v>
          </cell>
          <cell r="AG1099">
            <v>0.50840001999999995</v>
          </cell>
          <cell r="AH1099">
            <v>25000</v>
          </cell>
          <cell r="AJ1099">
            <v>7134734</v>
          </cell>
          <cell r="AK1099">
            <v>1259326.25</v>
          </cell>
          <cell r="AL1099">
            <v>0</v>
          </cell>
          <cell r="AM1099">
            <v>0.99857551</v>
          </cell>
          <cell r="AN1099">
            <v>0</v>
          </cell>
          <cell r="AO1099">
            <v>0</v>
          </cell>
          <cell r="AP1099">
            <v>3.3333335000000002</v>
          </cell>
          <cell r="AQ1099">
            <v>23.333334000000001</v>
          </cell>
          <cell r="AR1099">
            <v>0</v>
          </cell>
          <cell r="AS1099">
            <v>14.444445</v>
          </cell>
          <cell r="AT1099">
            <v>11.111110999999999</v>
          </cell>
          <cell r="AU1099">
            <v>30</v>
          </cell>
          <cell r="AV1099">
            <v>17.777778999999999</v>
          </cell>
          <cell r="AW1099">
            <v>0</v>
          </cell>
        </row>
        <row r="1100">
          <cell r="A1100">
            <v>3196</v>
          </cell>
          <cell r="B1100" t="str">
            <v>Lane Community College</v>
          </cell>
          <cell r="C1100">
            <v>4</v>
          </cell>
          <cell r="D1100" t="str">
            <v>OR</v>
          </cell>
          <cell r="E1100">
            <v>41</v>
          </cell>
          <cell r="F1100">
            <v>38901</v>
          </cell>
          <cell r="G1100" t="str">
            <v>Eugene</v>
          </cell>
          <cell r="H1100">
            <v>41039</v>
          </cell>
          <cell r="I1100" t="str">
            <v>Lane</v>
          </cell>
          <cell r="J1100">
            <v>97405</v>
          </cell>
          <cell r="K1100">
            <v>9</v>
          </cell>
          <cell r="L1100" t="str">
            <v>Two-year (public and private not-for-profit)</v>
          </cell>
          <cell r="M1100">
            <v>1</v>
          </cell>
          <cell r="N1100">
            <v>2</v>
          </cell>
          <cell r="O1100">
            <v>1</v>
          </cell>
          <cell r="P1100">
            <v>999</v>
          </cell>
          <cell r="Q1100">
            <v>4119.9551000000001</v>
          </cell>
          <cell r="R1100">
            <v>5215.0342000000001</v>
          </cell>
          <cell r="S1100">
            <v>0</v>
          </cell>
          <cell r="T1100">
            <v>0</v>
          </cell>
          <cell r="U1100">
            <v>0</v>
          </cell>
          <cell r="V1100">
            <v>11002</v>
          </cell>
          <cell r="W1100">
            <v>9957</v>
          </cell>
          <cell r="X1100">
            <v>4020</v>
          </cell>
          <cell r="Y1100">
            <v>1324</v>
          </cell>
          <cell r="Z1100">
            <v>9.6605744125326395E-2</v>
          </cell>
          <cell r="AA1100">
            <v>9.2592592592592601E-2</v>
          </cell>
          <cell r="AB1100">
            <v>6770</v>
          </cell>
          <cell r="AC1100">
            <v>48741.623574144403</v>
          </cell>
          <cell r="AF1100">
            <v>9018</v>
          </cell>
          <cell r="AH1100">
            <v>28100</v>
          </cell>
          <cell r="AI1100">
            <v>29.606608999999999</v>
          </cell>
          <cell r="AJ1100">
            <v>61803508</v>
          </cell>
          <cell r="AK1100">
            <v>40741236</v>
          </cell>
          <cell r="AL1100">
            <v>2.7317464E-2</v>
          </cell>
          <cell r="AM1100">
            <v>1.3960027999999999E-2</v>
          </cell>
          <cell r="AN1100">
            <v>3.4749422000000002E-2</v>
          </cell>
          <cell r="AO1100">
            <v>2.7417896000000001E-2</v>
          </cell>
          <cell r="AP1100">
            <v>1.6077170000000001</v>
          </cell>
          <cell r="AQ1100">
            <v>16.613074999999998</v>
          </cell>
          <cell r="AR1100">
            <v>19.292604000000001</v>
          </cell>
          <cell r="AS1100">
            <v>39.013930999999999</v>
          </cell>
          <cell r="AT1100">
            <v>3.5369773000000002</v>
          </cell>
          <cell r="AU1100">
            <v>5.6806001999999998</v>
          </cell>
          <cell r="AV1100">
            <v>1.0718113</v>
          </cell>
          <cell r="AW1100">
            <v>13.18328</v>
          </cell>
        </row>
        <row r="1101">
          <cell r="A1101">
            <v>3157</v>
          </cell>
          <cell r="B1101" t="str">
            <v>Langston University</v>
          </cell>
          <cell r="C1101">
            <v>3</v>
          </cell>
          <cell r="D1101" t="str">
            <v>OK</v>
          </cell>
          <cell r="E1101">
            <v>40</v>
          </cell>
          <cell r="F1101">
            <v>33803</v>
          </cell>
          <cell r="G1101" t="str">
            <v>Oklahoma City</v>
          </cell>
          <cell r="H1101">
            <v>40083</v>
          </cell>
          <cell r="I1101" t="str">
            <v>Logan</v>
          </cell>
          <cell r="J1101">
            <v>73050</v>
          </cell>
          <cell r="K1101">
            <v>5</v>
          </cell>
          <cell r="L1101" t="str">
            <v>Selective public</v>
          </cell>
          <cell r="M1101">
            <v>1</v>
          </cell>
          <cell r="N1101">
            <v>1</v>
          </cell>
          <cell r="O1101">
            <v>1</v>
          </cell>
          <cell r="P1101">
            <v>5</v>
          </cell>
          <cell r="Q1101">
            <v>2530.4065000000001</v>
          </cell>
          <cell r="R1101">
            <v>5475.0717999999997</v>
          </cell>
          <cell r="S1101">
            <v>0</v>
          </cell>
          <cell r="T1101">
            <v>1</v>
          </cell>
          <cell r="U1101">
            <v>0</v>
          </cell>
          <cell r="V1101">
            <v>2075</v>
          </cell>
          <cell r="W1101">
            <v>2826</v>
          </cell>
          <cell r="X1101">
            <v>4603</v>
          </cell>
          <cell r="Y1101">
            <v>2202</v>
          </cell>
          <cell r="Z1101">
            <v>0.30921052631578899</v>
          </cell>
          <cell r="AA1101">
            <v>0.37962962962962898</v>
          </cell>
          <cell r="AB1101">
            <v>6366</v>
          </cell>
          <cell r="AC1101">
            <v>43610.952755905499</v>
          </cell>
          <cell r="AF1101">
            <v>6038</v>
          </cell>
          <cell r="AH1101">
            <v>28400</v>
          </cell>
          <cell r="AI1101">
            <v>3852.7222000000002</v>
          </cell>
          <cell r="AJ1101">
            <v>20922774</v>
          </cell>
          <cell r="AK1101">
            <v>9420687</v>
          </cell>
          <cell r="AL1101">
            <v>0</v>
          </cell>
          <cell r="AM1101">
            <v>0.66438847999999995</v>
          </cell>
          <cell r="AN1101">
            <v>8.9928061000000004E-3</v>
          </cell>
          <cell r="AO1101">
            <v>4.6762590999999999E-3</v>
          </cell>
          <cell r="AP1101">
            <v>0.56338029999999995</v>
          </cell>
          <cell r="AQ1101">
            <v>34.084507000000002</v>
          </cell>
          <cell r="AR1101">
            <v>14.084507</v>
          </cell>
          <cell r="AS1101">
            <v>7.0422535000000002</v>
          </cell>
          <cell r="AT1101">
            <v>5.3521127999999996</v>
          </cell>
          <cell r="AU1101">
            <v>9.2957745000000003</v>
          </cell>
          <cell r="AV1101">
            <v>29.577465</v>
          </cell>
          <cell r="AW1101">
            <v>0</v>
          </cell>
        </row>
        <row r="1102">
          <cell r="A1102">
            <v>5254</v>
          </cell>
          <cell r="B1102" t="str">
            <v>Lanier Technical College</v>
          </cell>
          <cell r="C1102">
            <v>3</v>
          </cell>
          <cell r="D1102" t="str">
            <v>GA</v>
          </cell>
          <cell r="E1102">
            <v>13</v>
          </cell>
          <cell r="F1102">
            <v>9400</v>
          </cell>
          <cell r="G1102" t="str">
            <v>Gainesville</v>
          </cell>
          <cell r="H1102">
            <v>13139</v>
          </cell>
          <cell r="I1102" t="str">
            <v>Hall</v>
          </cell>
          <cell r="J1102">
            <v>30566</v>
          </cell>
          <cell r="K1102">
            <v>9</v>
          </cell>
          <cell r="L1102" t="str">
            <v>Two-year (public and private not-for-profit)</v>
          </cell>
          <cell r="M1102">
            <v>1</v>
          </cell>
          <cell r="N1102">
            <v>2</v>
          </cell>
          <cell r="O1102">
            <v>1</v>
          </cell>
          <cell r="P1102">
            <v>999</v>
          </cell>
          <cell r="Q1102">
            <v>4753.0518000000002</v>
          </cell>
          <cell r="R1102">
            <v>3654.8712999999998</v>
          </cell>
          <cell r="S1102">
            <v>0</v>
          </cell>
          <cell r="T1102">
            <v>0</v>
          </cell>
          <cell r="U1102">
            <v>0</v>
          </cell>
          <cell r="V1102">
            <v>3579</v>
          </cell>
          <cell r="W1102">
            <v>1987</v>
          </cell>
          <cell r="X1102">
            <v>3164</v>
          </cell>
          <cell r="Y1102">
            <v>1014</v>
          </cell>
          <cell r="Z1102">
            <v>0.27830188679245199</v>
          </cell>
          <cell r="AA1102">
            <v>0.39169139465875302</v>
          </cell>
          <cell r="AB1102">
            <v>4294</v>
          </cell>
          <cell r="AC1102">
            <v>39299.380952380903</v>
          </cell>
          <cell r="AF1102">
            <v>4652</v>
          </cell>
          <cell r="AH1102">
            <v>25800</v>
          </cell>
          <cell r="AJ1102">
            <v>11256250</v>
          </cell>
          <cell r="AK1102">
            <v>6837743</v>
          </cell>
          <cell r="AL1102">
            <v>3.0196276000000001E-2</v>
          </cell>
          <cell r="AM1102">
            <v>8.8072470999999999E-2</v>
          </cell>
          <cell r="AN1102">
            <v>2.6673377000000002E-2</v>
          </cell>
          <cell r="AO1102">
            <v>0</v>
          </cell>
          <cell r="AP1102">
            <v>0</v>
          </cell>
          <cell r="AQ1102">
            <v>50.147491000000002</v>
          </cell>
          <cell r="AR1102">
            <v>19.616520000000001</v>
          </cell>
          <cell r="AS1102">
            <v>0</v>
          </cell>
          <cell r="AT1102">
            <v>0.88495575999999998</v>
          </cell>
          <cell r="AU1102">
            <v>0</v>
          </cell>
          <cell r="AV1102">
            <v>0</v>
          </cell>
          <cell r="AW1102">
            <v>29.351032</v>
          </cell>
        </row>
        <row r="1103">
          <cell r="A1103">
            <v>2278</v>
          </cell>
          <cell r="B1103" t="str">
            <v>Lansing Community College</v>
          </cell>
          <cell r="C1103">
            <v>2</v>
          </cell>
          <cell r="D1103" t="str">
            <v>MI</v>
          </cell>
          <cell r="E1103">
            <v>26</v>
          </cell>
          <cell r="F1103">
            <v>11700</v>
          </cell>
          <cell r="G1103" t="str">
            <v>Lansing</v>
          </cell>
          <cell r="H1103">
            <v>26065</v>
          </cell>
          <cell r="I1103" t="str">
            <v>Ingham</v>
          </cell>
          <cell r="J1103">
            <v>48901</v>
          </cell>
          <cell r="K1103">
            <v>9</v>
          </cell>
          <cell r="L1103" t="str">
            <v>Two-year (public and private not-for-profit)</v>
          </cell>
          <cell r="M1103">
            <v>1</v>
          </cell>
          <cell r="N1103">
            <v>2</v>
          </cell>
          <cell r="O1103">
            <v>1</v>
          </cell>
          <cell r="P1103">
            <v>999</v>
          </cell>
          <cell r="Q1103">
            <v>1806.5994000000001</v>
          </cell>
          <cell r="R1103">
            <v>3038.5227</v>
          </cell>
          <cell r="S1103">
            <v>0</v>
          </cell>
          <cell r="T1103">
            <v>0</v>
          </cell>
          <cell r="U1103">
            <v>0</v>
          </cell>
          <cell r="V1103">
            <v>17562</v>
          </cell>
          <cell r="W1103">
            <v>16011</v>
          </cell>
          <cell r="X1103">
            <v>5480</v>
          </cell>
          <cell r="Y1103">
            <v>1912</v>
          </cell>
          <cell r="Z1103">
            <v>7.9920477137176898E-2</v>
          </cell>
          <cell r="AA1103">
            <v>0.10593220338983</v>
          </cell>
          <cell r="AB1103">
            <v>8139</v>
          </cell>
          <cell r="AC1103">
            <v>62905.742105263103</v>
          </cell>
          <cell r="AF1103">
            <v>6133</v>
          </cell>
          <cell r="AH1103">
            <v>29600</v>
          </cell>
          <cell r="AI1103">
            <v>212.41852</v>
          </cell>
          <cell r="AJ1103">
            <v>52706298</v>
          </cell>
          <cell r="AK1103">
            <v>32811086</v>
          </cell>
          <cell r="AL1103">
            <v>2.5857222999999999E-2</v>
          </cell>
          <cell r="AM1103">
            <v>7.5947784000000004E-2</v>
          </cell>
          <cell r="AN1103">
            <v>3.6849666000000003E-2</v>
          </cell>
          <cell r="AO1103">
            <v>2.4608081E-2</v>
          </cell>
          <cell r="AP1103">
            <v>3.9281706999999999</v>
          </cell>
          <cell r="AQ1103">
            <v>20.763186999999999</v>
          </cell>
          <cell r="AR1103">
            <v>26.262626999999998</v>
          </cell>
          <cell r="AS1103">
            <v>0.67340069999999996</v>
          </cell>
          <cell r="AT1103">
            <v>6.5095396000000001</v>
          </cell>
          <cell r="AU1103">
            <v>14.029180999999999</v>
          </cell>
          <cell r="AV1103">
            <v>1.5712682</v>
          </cell>
          <cell r="AW1103">
            <v>26.262626999999998</v>
          </cell>
        </row>
        <row r="1104">
          <cell r="A1104">
            <v>9259</v>
          </cell>
          <cell r="B1104" t="str">
            <v>Laramie County Community College</v>
          </cell>
          <cell r="C1104">
            <v>4</v>
          </cell>
          <cell r="D1104" t="str">
            <v>WY</v>
          </cell>
          <cell r="E1104">
            <v>56</v>
          </cell>
          <cell r="F1104">
            <v>27702</v>
          </cell>
          <cell r="G1104" t="str">
            <v>Cheyenne</v>
          </cell>
          <cell r="H1104">
            <v>56021</v>
          </cell>
          <cell r="I1104" t="str">
            <v>Laramie</v>
          </cell>
          <cell r="J1104">
            <v>82007</v>
          </cell>
          <cell r="K1104">
            <v>9</v>
          </cell>
          <cell r="L1104" t="str">
            <v>Two-year (public and private not-for-profit)</v>
          </cell>
          <cell r="M1104">
            <v>1</v>
          </cell>
          <cell r="N1104">
            <v>2</v>
          </cell>
          <cell r="O1104">
            <v>1</v>
          </cell>
          <cell r="P1104">
            <v>999</v>
          </cell>
          <cell r="Q1104">
            <v>1993.8689999999999</v>
          </cell>
          <cell r="R1104">
            <v>4430.9174999999996</v>
          </cell>
          <cell r="S1104">
            <v>0</v>
          </cell>
          <cell r="T1104">
            <v>0</v>
          </cell>
          <cell r="U1104">
            <v>0</v>
          </cell>
          <cell r="V1104">
            <v>4780</v>
          </cell>
          <cell r="W1104">
            <v>3394</v>
          </cell>
          <cell r="X1104">
            <v>2832</v>
          </cell>
          <cell r="Y1104">
            <v>1428</v>
          </cell>
          <cell r="Z1104">
            <v>0.135838150289017</v>
          </cell>
          <cell r="AA1104">
            <v>0.213973799126637</v>
          </cell>
          <cell r="AB1104">
            <v>6312</v>
          </cell>
          <cell r="AC1104">
            <v>42331.890410958898</v>
          </cell>
          <cell r="AF1104">
            <v>6475</v>
          </cell>
          <cell r="AH1104">
            <v>32400</v>
          </cell>
          <cell r="AJ1104">
            <v>22439717</v>
          </cell>
          <cell r="AK1104">
            <v>7609524</v>
          </cell>
          <cell r="AL1104">
            <v>1.3553330000000001E-2</v>
          </cell>
          <cell r="AM1104">
            <v>2.1213908E-2</v>
          </cell>
          <cell r="AN1104">
            <v>6.3052445999999998E-2</v>
          </cell>
          <cell r="AO1104">
            <v>2.9463759000000001E-3</v>
          </cell>
          <cell r="AP1104">
            <v>1.4760146999999999</v>
          </cell>
          <cell r="AQ1104">
            <v>13.284133000000001</v>
          </cell>
          <cell r="AR1104">
            <v>23.985239</v>
          </cell>
          <cell r="AS1104">
            <v>9.9630995000000002</v>
          </cell>
          <cell r="AT1104">
            <v>5.5350552000000004</v>
          </cell>
          <cell r="AU1104">
            <v>19.188192000000001</v>
          </cell>
          <cell r="AV1104">
            <v>16.236162</v>
          </cell>
          <cell r="AW1104">
            <v>10.332103999999999</v>
          </cell>
        </row>
        <row r="1105">
          <cell r="A1105">
            <v>3582</v>
          </cell>
          <cell r="B1105" t="str">
            <v>Laredo Community College</v>
          </cell>
          <cell r="C1105">
            <v>3</v>
          </cell>
          <cell r="D1105" t="str">
            <v>TX</v>
          </cell>
          <cell r="E1105">
            <v>48</v>
          </cell>
          <cell r="F1105">
            <v>31503</v>
          </cell>
          <cell r="G1105" t="str">
            <v>Laredo</v>
          </cell>
          <cell r="H1105">
            <v>48479</v>
          </cell>
          <cell r="I1105" t="str">
            <v>Webb</v>
          </cell>
          <cell r="J1105">
            <v>78040</v>
          </cell>
          <cell r="K1105">
            <v>9</v>
          </cell>
          <cell r="L1105" t="str">
            <v>Two-year (public and private not-for-profit)</v>
          </cell>
          <cell r="M1105">
            <v>1</v>
          </cell>
          <cell r="N1105">
            <v>2</v>
          </cell>
          <cell r="O1105">
            <v>1</v>
          </cell>
          <cell r="P1105">
            <v>999</v>
          </cell>
          <cell r="Q1105">
            <v>2589.4353000000001</v>
          </cell>
          <cell r="R1105">
            <v>2836.8154</v>
          </cell>
          <cell r="S1105">
            <v>0</v>
          </cell>
          <cell r="T1105">
            <v>0</v>
          </cell>
          <cell r="U1105">
            <v>0</v>
          </cell>
          <cell r="V1105">
            <v>8726</v>
          </cell>
          <cell r="W1105">
            <v>7322</v>
          </cell>
          <cell r="X1105">
            <v>4500</v>
          </cell>
          <cell r="Y1105">
            <v>1380</v>
          </cell>
          <cell r="Z1105">
            <v>0.182974559686888</v>
          </cell>
          <cell r="AA1105">
            <v>0.166998011928429</v>
          </cell>
          <cell r="AB1105">
            <v>5998</v>
          </cell>
          <cell r="AC1105">
            <v>43706.628272251299</v>
          </cell>
          <cell r="AF1105">
            <v>4169</v>
          </cell>
          <cell r="AH1105">
            <v>28300</v>
          </cell>
          <cell r="AI1105">
            <v>85.151191999999995</v>
          </cell>
          <cell r="AJ1105">
            <v>24817126</v>
          </cell>
          <cell r="AK1105">
            <v>18481048</v>
          </cell>
          <cell r="AL1105">
            <v>3.8240917000000002E-3</v>
          </cell>
          <cell r="AM1105">
            <v>1.7754711000000001E-3</v>
          </cell>
          <cell r="AN1105">
            <v>0.95629609000000004</v>
          </cell>
          <cell r="AO1105">
            <v>9.6968039999999998E-3</v>
          </cell>
          <cell r="AP1105">
            <v>0</v>
          </cell>
          <cell r="AQ1105">
            <v>32.281204000000002</v>
          </cell>
          <cell r="AR1105">
            <v>25.394548</v>
          </cell>
          <cell r="AS1105">
            <v>28.263988000000001</v>
          </cell>
          <cell r="AT1105">
            <v>7.7474895000000004</v>
          </cell>
          <cell r="AU1105">
            <v>1.0043042</v>
          </cell>
          <cell r="AV1105">
            <v>0</v>
          </cell>
          <cell r="AW1105">
            <v>5.308465</v>
          </cell>
        </row>
        <row r="1106">
          <cell r="A1106">
            <v>30357</v>
          </cell>
          <cell r="B1106" t="str">
            <v>Las Positas College</v>
          </cell>
          <cell r="C1106">
            <v>4</v>
          </cell>
          <cell r="D1106" t="str">
            <v>CA</v>
          </cell>
          <cell r="E1106">
            <v>6</v>
          </cell>
          <cell r="F1106">
            <v>37800</v>
          </cell>
          <cell r="G1106" t="str">
            <v>San Francisco</v>
          </cell>
          <cell r="H1106">
            <v>6001</v>
          </cell>
          <cell r="I1106" t="str">
            <v>Alameda</v>
          </cell>
          <cell r="J1106">
            <v>94551</v>
          </cell>
          <cell r="K1106">
            <v>9</v>
          </cell>
          <cell r="L1106" t="str">
            <v>Two-year (public and private not-for-profit)</v>
          </cell>
          <cell r="M1106">
            <v>1</v>
          </cell>
          <cell r="N1106">
            <v>2</v>
          </cell>
          <cell r="O1106">
            <v>1</v>
          </cell>
          <cell r="P1106">
            <v>999</v>
          </cell>
          <cell r="Q1106">
            <v>1552.5697</v>
          </cell>
          <cell r="R1106">
            <v>2620.0016999999998</v>
          </cell>
          <cell r="S1106">
            <v>0</v>
          </cell>
          <cell r="T1106">
            <v>0</v>
          </cell>
          <cell r="U1106">
            <v>0</v>
          </cell>
          <cell r="V1106">
            <v>8631</v>
          </cell>
          <cell r="W1106">
            <v>6960</v>
          </cell>
          <cell r="X1106">
            <v>1138</v>
          </cell>
          <cell r="Y1106">
            <v>328</v>
          </cell>
          <cell r="Z1106">
            <v>0.30386178861788599</v>
          </cell>
          <cell r="AA1106">
            <v>0.49532710280373798</v>
          </cell>
          <cell r="AB1106">
            <v>7824</v>
          </cell>
          <cell r="AC1106">
            <v>63055.282608695597</v>
          </cell>
          <cell r="AF1106">
            <v>5134</v>
          </cell>
          <cell r="AH1106">
            <v>33400</v>
          </cell>
          <cell r="AJ1106">
            <v>23526700</v>
          </cell>
          <cell r="AK1106">
            <v>10316621</v>
          </cell>
          <cell r="AL1106">
            <v>9.1522991999999997E-2</v>
          </cell>
          <cell r="AM1106">
            <v>2.6293103000000002E-2</v>
          </cell>
          <cell r="AN1106">
            <v>0.10560345</v>
          </cell>
          <cell r="AO1106">
            <v>1.408046E-2</v>
          </cell>
          <cell r="AP1106">
            <v>1.9354838000000001</v>
          </cell>
          <cell r="AQ1106">
            <v>9.4623652000000007</v>
          </cell>
          <cell r="AR1106">
            <v>0</v>
          </cell>
          <cell r="AS1106">
            <v>68.817206999999996</v>
          </cell>
          <cell r="AT1106">
            <v>4.9462365999999998</v>
          </cell>
          <cell r="AU1106">
            <v>11.612904</v>
          </cell>
          <cell r="AV1106">
            <v>0.43010753000000002</v>
          </cell>
          <cell r="AW1106">
            <v>2.7956989000000001</v>
          </cell>
        </row>
        <row r="1107">
          <cell r="A1107">
            <v>2158</v>
          </cell>
          <cell r="B1107" t="str">
            <v>Lasell College</v>
          </cell>
          <cell r="C1107">
            <v>1</v>
          </cell>
          <cell r="D1107" t="str">
            <v>MA</v>
          </cell>
          <cell r="E1107">
            <v>25</v>
          </cell>
          <cell r="F1107">
            <v>20500</v>
          </cell>
          <cell r="G1107" t="str">
            <v>Boston</v>
          </cell>
          <cell r="H1107">
            <v>25017</v>
          </cell>
          <cell r="I1107" t="str">
            <v>Middlesex</v>
          </cell>
          <cell r="J1107">
            <v>2466</v>
          </cell>
          <cell r="K1107">
            <v>6</v>
          </cell>
          <cell r="L1107" t="str">
            <v>Selective private</v>
          </cell>
          <cell r="M1107">
            <v>2</v>
          </cell>
          <cell r="N1107">
            <v>1</v>
          </cell>
          <cell r="O1107">
            <v>0</v>
          </cell>
          <cell r="P1107">
            <v>4</v>
          </cell>
          <cell r="Q1107">
            <v>5241.7030999999997</v>
          </cell>
          <cell r="R1107">
            <v>5288.5604999999996</v>
          </cell>
          <cell r="S1107">
            <v>0</v>
          </cell>
          <cell r="T1107">
            <v>0</v>
          </cell>
          <cell r="U1107">
            <v>0</v>
          </cell>
          <cell r="V1107">
            <v>1687</v>
          </cell>
          <cell r="W1107">
            <v>841</v>
          </cell>
          <cell r="X1107">
            <v>31000</v>
          </cell>
          <cell r="Y1107">
            <v>15500</v>
          </cell>
          <cell r="Z1107">
            <v>0.52941176470588203</v>
          </cell>
          <cell r="AA1107">
            <v>0.84313725490196001</v>
          </cell>
          <cell r="AB1107">
            <v>7409</v>
          </cell>
          <cell r="AC1107">
            <v>46270</v>
          </cell>
          <cell r="AD1107">
            <v>975</v>
          </cell>
          <cell r="AE1107">
            <v>925</v>
          </cell>
          <cell r="AF1107">
            <v>19510</v>
          </cell>
          <cell r="AG1107">
            <v>0.23860000000000001</v>
          </cell>
          <cell r="AH1107">
            <v>40900</v>
          </cell>
          <cell r="AJ1107">
            <v>9742000</v>
          </cell>
          <cell r="AK1107">
            <v>3663209.5</v>
          </cell>
          <cell r="AL1107">
            <v>3.8049939999999997E-2</v>
          </cell>
          <cell r="AM1107">
            <v>0.11058264</v>
          </cell>
          <cell r="AN1107">
            <v>6.1831153999999999E-2</v>
          </cell>
          <cell r="AO1107">
            <v>2.8537455999999999E-2</v>
          </cell>
          <cell r="AP1107">
            <v>0.75757574999999999</v>
          </cell>
          <cell r="AQ1107">
            <v>25.757576</v>
          </cell>
          <cell r="AR1107">
            <v>46.212119999999999</v>
          </cell>
          <cell r="AS1107">
            <v>11.363636</v>
          </cell>
          <cell r="AT1107">
            <v>5.3030305000000002</v>
          </cell>
          <cell r="AU1107">
            <v>0</v>
          </cell>
          <cell r="AV1107">
            <v>10.606061</v>
          </cell>
          <cell r="AW1107">
            <v>0</v>
          </cell>
        </row>
        <row r="1108">
          <cell r="A1108">
            <v>1217</v>
          </cell>
          <cell r="B1108" t="str">
            <v>Lassen College</v>
          </cell>
          <cell r="C1108">
            <v>4</v>
          </cell>
          <cell r="D1108" t="str">
            <v>CA</v>
          </cell>
          <cell r="E1108">
            <v>6</v>
          </cell>
          <cell r="F1108">
            <v>36501</v>
          </cell>
          <cell r="G1108" t="str">
            <v>Klamath Falls</v>
          </cell>
          <cell r="H1108">
            <v>6035</v>
          </cell>
          <cell r="I1108" t="str">
            <v>Lassen</v>
          </cell>
          <cell r="J1108">
            <v>96130</v>
          </cell>
          <cell r="K1108">
            <v>9</v>
          </cell>
          <cell r="L1108" t="str">
            <v>Two-year (public and private not-for-profit)</v>
          </cell>
          <cell r="M1108">
            <v>1</v>
          </cell>
          <cell r="N1108">
            <v>2</v>
          </cell>
          <cell r="O1108">
            <v>1</v>
          </cell>
          <cell r="P1108">
            <v>999</v>
          </cell>
          <cell r="Q1108">
            <v>2867.6430999999998</v>
          </cell>
          <cell r="R1108">
            <v>1779.3024</v>
          </cell>
          <cell r="S1108">
            <v>0</v>
          </cell>
          <cell r="T1108">
            <v>0</v>
          </cell>
          <cell r="U1108">
            <v>0</v>
          </cell>
          <cell r="V1108">
            <v>2494</v>
          </cell>
          <cell r="W1108">
            <v>2344</v>
          </cell>
          <cell r="X1108">
            <v>1127</v>
          </cell>
          <cell r="Y1108">
            <v>279</v>
          </cell>
          <cell r="Z1108">
            <v>0.16201117318435701</v>
          </cell>
          <cell r="AA1108">
            <v>0.23076923076923</v>
          </cell>
          <cell r="AB1108">
            <v>6753</v>
          </cell>
          <cell r="AC1108">
            <v>64220.346938775503</v>
          </cell>
          <cell r="AF1108">
            <v>7682</v>
          </cell>
          <cell r="AH1108">
            <v>25300</v>
          </cell>
          <cell r="AJ1108">
            <v>5338815</v>
          </cell>
          <cell r="AK1108">
            <v>3776723</v>
          </cell>
          <cell r="AL1108">
            <v>1.9624573999999999E-2</v>
          </cell>
          <cell r="AM1108">
            <v>3.1569964999999998E-2</v>
          </cell>
          <cell r="AN1108">
            <v>6.5699658999999994E-2</v>
          </cell>
          <cell r="AO1108">
            <v>4.2662115000000002E-4</v>
          </cell>
          <cell r="AP1108">
            <v>0.72463769</v>
          </cell>
          <cell r="AQ1108">
            <v>17.391304000000002</v>
          </cell>
          <cell r="AR1108">
            <v>14.130435</v>
          </cell>
          <cell r="AS1108">
            <v>44.927536000000003</v>
          </cell>
          <cell r="AT1108">
            <v>12.68116</v>
          </cell>
          <cell r="AU1108">
            <v>8.6956520000000008</v>
          </cell>
          <cell r="AV1108">
            <v>0.72463769</v>
          </cell>
          <cell r="AW1108">
            <v>0.72463769</v>
          </cell>
        </row>
        <row r="1109">
          <cell r="A1109">
            <v>3672</v>
          </cell>
          <cell r="B1109" t="str">
            <v>Latter Day Saints Business College</v>
          </cell>
          <cell r="C1109">
            <v>4</v>
          </cell>
          <cell r="D1109" t="str">
            <v>UT</v>
          </cell>
          <cell r="E1109">
            <v>49</v>
          </cell>
          <cell r="F1109">
            <v>36100</v>
          </cell>
          <cell r="G1109" t="str">
            <v>Salt Lake City</v>
          </cell>
          <cell r="H1109">
            <v>49035</v>
          </cell>
          <cell r="I1109" t="str">
            <v>Salt Lake</v>
          </cell>
          <cell r="J1109">
            <v>84101</v>
          </cell>
          <cell r="K1109">
            <v>9</v>
          </cell>
          <cell r="L1109" t="str">
            <v>Two-year (public and private not-for-profit)</v>
          </cell>
          <cell r="M1109">
            <v>2</v>
          </cell>
          <cell r="N1109">
            <v>2</v>
          </cell>
          <cell r="O1109">
            <v>0</v>
          </cell>
          <cell r="P1109">
            <v>999</v>
          </cell>
          <cell r="Q1109">
            <v>2570.886</v>
          </cell>
          <cell r="R1109">
            <v>2337.7453999999998</v>
          </cell>
          <cell r="S1109">
            <v>0</v>
          </cell>
          <cell r="T1109">
            <v>0</v>
          </cell>
          <cell r="U1109">
            <v>0</v>
          </cell>
          <cell r="V1109">
            <v>2036</v>
          </cell>
          <cell r="W1109">
            <v>824</v>
          </cell>
          <cell r="X1109">
            <v>3060</v>
          </cell>
          <cell r="Y1109">
            <v>2160</v>
          </cell>
          <cell r="Z1109">
            <v>0.30717488789237601</v>
          </cell>
          <cell r="AA1109">
            <v>0.35433070866141703</v>
          </cell>
          <cell r="AB1109">
            <v>6358</v>
          </cell>
          <cell r="AC1109">
            <v>44528.142857142797</v>
          </cell>
          <cell r="AF1109">
            <v>10291</v>
          </cell>
          <cell r="AH1109">
            <v>30400</v>
          </cell>
          <cell r="AJ1109">
            <v>4708000</v>
          </cell>
          <cell r="AK1109">
            <v>1671511</v>
          </cell>
          <cell r="AL1109">
            <v>4.8543689999999999E-3</v>
          </cell>
          <cell r="AM1109">
            <v>1.2135922E-3</v>
          </cell>
          <cell r="AN1109">
            <v>3.2766990000000003E-2</v>
          </cell>
          <cell r="AO1109">
            <v>0.22815534000000001</v>
          </cell>
          <cell r="AP1109">
            <v>6.1224489000000002</v>
          </cell>
          <cell r="AQ1109">
            <v>59.183674000000003</v>
          </cell>
          <cell r="AR1109">
            <v>3.4985423</v>
          </cell>
          <cell r="AS1109">
            <v>30.612245999999999</v>
          </cell>
          <cell r="AT1109">
            <v>0</v>
          </cell>
          <cell r="AU1109">
            <v>0.58309036000000003</v>
          </cell>
          <cell r="AV1109">
            <v>0</v>
          </cell>
          <cell r="AW1109">
            <v>0</v>
          </cell>
        </row>
        <row r="1110">
          <cell r="A1110">
            <v>2279</v>
          </cell>
          <cell r="B1110" t="str">
            <v>Lawrence Technological University</v>
          </cell>
          <cell r="C1110">
            <v>2</v>
          </cell>
          <cell r="D1110" t="str">
            <v>MI</v>
          </cell>
          <cell r="E1110">
            <v>26</v>
          </cell>
          <cell r="F1110">
            <v>11600</v>
          </cell>
          <cell r="G1110" t="str">
            <v>Detroit</v>
          </cell>
          <cell r="H1110">
            <v>26125</v>
          </cell>
          <cell r="I1110" t="str">
            <v>Oakland</v>
          </cell>
          <cell r="J1110">
            <v>48075</v>
          </cell>
          <cell r="K1110">
            <v>6</v>
          </cell>
          <cell r="L1110" t="str">
            <v>Selective private</v>
          </cell>
          <cell r="M1110">
            <v>2</v>
          </cell>
          <cell r="N1110">
            <v>1</v>
          </cell>
          <cell r="O1110">
            <v>0</v>
          </cell>
          <cell r="P1110">
            <v>4</v>
          </cell>
          <cell r="Q1110">
            <v>4303.0864000000001</v>
          </cell>
          <cell r="R1110">
            <v>4900.1821</v>
          </cell>
          <cell r="S1110">
            <v>0</v>
          </cell>
          <cell r="T1110">
            <v>0</v>
          </cell>
          <cell r="U1110">
            <v>0</v>
          </cell>
          <cell r="V1110">
            <v>3033</v>
          </cell>
          <cell r="W1110">
            <v>4087</v>
          </cell>
          <cell r="X1110">
            <v>30200</v>
          </cell>
          <cell r="Y1110">
            <v>8890</v>
          </cell>
          <cell r="Z1110">
            <v>0.49393939393939401</v>
          </cell>
          <cell r="AA1110">
            <v>0.44061302681992298</v>
          </cell>
          <cell r="AB1110">
            <v>7585</v>
          </cell>
          <cell r="AC1110">
            <v>57566.253012048102</v>
          </cell>
          <cell r="AD1110">
            <v>1135</v>
          </cell>
          <cell r="AF1110">
            <v>24074</v>
          </cell>
          <cell r="AG1110">
            <v>0.56349998999999995</v>
          </cell>
          <cell r="AH1110">
            <v>53700</v>
          </cell>
          <cell r="AJ1110">
            <v>19848835</v>
          </cell>
          <cell r="AK1110">
            <v>13531567</v>
          </cell>
          <cell r="AL1110">
            <v>2.7563023999999998E-2</v>
          </cell>
          <cell r="AM1110">
            <v>0.11193277</v>
          </cell>
          <cell r="AN1110">
            <v>1.5798319000000002E-2</v>
          </cell>
          <cell r="AO1110">
            <v>1.2773110000000001E-2</v>
          </cell>
          <cell r="AP1110">
            <v>1.0695186999999999</v>
          </cell>
          <cell r="AQ1110">
            <v>9.0909089999999999</v>
          </cell>
          <cell r="AR1110">
            <v>0</v>
          </cell>
          <cell r="AS1110">
            <v>0.53475934000000003</v>
          </cell>
          <cell r="AT1110">
            <v>0</v>
          </cell>
          <cell r="AU1110">
            <v>89.304810000000003</v>
          </cell>
          <cell r="AV1110">
            <v>0</v>
          </cell>
          <cell r="AW1110">
            <v>0</v>
          </cell>
        </row>
        <row r="1111">
          <cell r="A1111">
            <v>3856</v>
          </cell>
          <cell r="B1111" t="str">
            <v>Lawrence University Of Wisconsin</v>
          </cell>
          <cell r="C1111">
            <v>2</v>
          </cell>
          <cell r="D1111" t="str">
            <v>WI</v>
          </cell>
          <cell r="E1111">
            <v>55</v>
          </cell>
          <cell r="F1111">
            <v>22500</v>
          </cell>
          <cell r="G1111" t="str">
            <v>Oshkosh</v>
          </cell>
          <cell r="H1111">
            <v>55087</v>
          </cell>
          <cell r="I1111" t="str">
            <v>Outagamie</v>
          </cell>
          <cell r="J1111">
            <v>54911</v>
          </cell>
          <cell r="K1111">
            <v>4</v>
          </cell>
          <cell r="L1111" t="str">
            <v>Highly selective private</v>
          </cell>
          <cell r="M1111">
            <v>2</v>
          </cell>
          <cell r="N1111">
            <v>1</v>
          </cell>
          <cell r="O1111">
            <v>0</v>
          </cell>
          <cell r="P1111">
            <v>2</v>
          </cell>
          <cell r="Q1111">
            <v>10024.656999999999</v>
          </cell>
          <cell r="R1111">
            <v>13818.414000000001</v>
          </cell>
          <cell r="S1111">
            <v>0</v>
          </cell>
          <cell r="T1111">
            <v>0</v>
          </cell>
          <cell r="U1111">
            <v>0</v>
          </cell>
          <cell r="V1111">
            <v>1553</v>
          </cell>
          <cell r="W1111">
            <v>1228</v>
          </cell>
          <cell r="X1111">
            <v>42657</v>
          </cell>
          <cell r="Y1111">
            <v>21855</v>
          </cell>
          <cell r="Z1111">
            <v>0.81739130434782603</v>
          </cell>
          <cell r="AA1111">
            <v>0.67441860465116199</v>
          </cell>
          <cell r="AB1111">
            <v>7545</v>
          </cell>
          <cell r="AC1111">
            <v>53658.923076922998</v>
          </cell>
          <cell r="AE1111">
            <v>1255</v>
          </cell>
          <cell r="AF1111">
            <v>18005</v>
          </cell>
          <cell r="AG1111">
            <v>0.27309999000000001</v>
          </cell>
          <cell r="AH1111">
            <v>42800</v>
          </cell>
          <cell r="AJ1111">
            <v>20195652</v>
          </cell>
          <cell r="AK1111">
            <v>11237510</v>
          </cell>
          <cell r="AL1111">
            <v>2.6872964999999999E-2</v>
          </cell>
          <cell r="AM1111">
            <v>1.2214984E-2</v>
          </cell>
          <cell r="AN1111">
            <v>1.6286644999999999E-2</v>
          </cell>
          <cell r="AO1111">
            <v>7.6547227999999995E-2</v>
          </cell>
          <cell r="AP1111">
            <v>34.262946999999997</v>
          </cell>
          <cell r="AQ1111">
            <v>0</v>
          </cell>
          <cell r="AR1111">
            <v>0</v>
          </cell>
          <cell r="AS1111">
            <v>7.1713146999999999</v>
          </cell>
          <cell r="AT1111">
            <v>0</v>
          </cell>
          <cell r="AU1111">
            <v>25.896414</v>
          </cell>
          <cell r="AV1111">
            <v>32.669322999999999</v>
          </cell>
          <cell r="AW1111">
            <v>0</v>
          </cell>
        </row>
        <row r="1112">
          <cell r="A1112">
            <v>1059</v>
          </cell>
          <cell r="B1112" t="str">
            <v>Lawson State Community College</v>
          </cell>
          <cell r="C1112">
            <v>3</v>
          </cell>
          <cell r="D1112" t="str">
            <v>AL</v>
          </cell>
          <cell r="E1112">
            <v>1</v>
          </cell>
          <cell r="F1112">
            <v>10700</v>
          </cell>
          <cell r="G1112" t="str">
            <v>Birmingham</v>
          </cell>
          <cell r="H1112">
            <v>1073</v>
          </cell>
          <cell r="I1112" t="str">
            <v>Jefferson</v>
          </cell>
          <cell r="J1112">
            <v>35221</v>
          </cell>
          <cell r="K1112">
            <v>9</v>
          </cell>
          <cell r="L1112" t="str">
            <v>Two-year (public and private not-for-profit)</v>
          </cell>
          <cell r="M1112">
            <v>1</v>
          </cell>
          <cell r="N1112">
            <v>2</v>
          </cell>
          <cell r="O1112">
            <v>1</v>
          </cell>
          <cell r="P1112">
            <v>999</v>
          </cell>
          <cell r="Q1112">
            <v>3325.0875999999998</v>
          </cell>
          <cell r="R1112">
            <v>4081.4713999999999</v>
          </cell>
          <cell r="S1112">
            <v>0</v>
          </cell>
          <cell r="T1112">
            <v>1</v>
          </cell>
          <cell r="U1112">
            <v>0</v>
          </cell>
          <cell r="V1112">
            <v>3028</v>
          </cell>
          <cell r="W1112">
            <v>1673</v>
          </cell>
          <cell r="X1112">
            <v>4290</v>
          </cell>
          <cell r="Y1112">
            <v>1560</v>
          </cell>
          <cell r="Z1112">
            <v>0.18486590038314099</v>
          </cell>
          <cell r="AA1112">
            <v>0.20037453183520601</v>
          </cell>
          <cell r="AB1112">
            <v>6005</v>
          </cell>
          <cell r="AC1112">
            <v>45597.061224489698</v>
          </cell>
          <cell r="AF1112">
            <v>7320</v>
          </cell>
          <cell r="AH1112">
            <v>22300</v>
          </cell>
          <cell r="AI1112">
            <v>2.9886431999999998</v>
          </cell>
          <cell r="AJ1112">
            <v>14328951</v>
          </cell>
          <cell r="AK1112">
            <v>8786310</v>
          </cell>
          <cell r="AL1112">
            <v>5.9772864999999996E-4</v>
          </cell>
          <cell r="AM1112">
            <v>0.97489541999999996</v>
          </cell>
          <cell r="AN1112">
            <v>5.9772864999999996E-4</v>
          </cell>
          <cell r="AO1112">
            <v>0</v>
          </cell>
          <cell r="AP1112">
            <v>0</v>
          </cell>
          <cell r="AQ1112">
            <v>19.411764000000002</v>
          </cell>
          <cell r="AR1112">
            <v>10.588234999999999</v>
          </cell>
          <cell r="AS1112">
            <v>22.941177</v>
          </cell>
          <cell r="AT1112">
            <v>11.764707</v>
          </cell>
          <cell r="AU1112">
            <v>5.2941178999999998</v>
          </cell>
          <cell r="AV1112">
            <v>0</v>
          </cell>
          <cell r="AW1112">
            <v>30</v>
          </cell>
        </row>
        <row r="1113">
          <cell r="A1113">
            <v>23522</v>
          </cell>
          <cell r="B1113" t="str">
            <v>Le Cordon Bleu College Of Culinary Arts In Chicago</v>
          </cell>
          <cell r="C1113">
            <v>2</v>
          </cell>
          <cell r="D1113" t="str">
            <v>IL</v>
          </cell>
          <cell r="E1113">
            <v>17</v>
          </cell>
          <cell r="F1113">
            <v>24300</v>
          </cell>
          <cell r="G1113" t="str">
            <v>Chicago</v>
          </cell>
          <cell r="H1113">
            <v>17031</v>
          </cell>
          <cell r="I1113" t="str">
            <v>Cook</v>
          </cell>
          <cell r="J1113">
            <v>60610</v>
          </cell>
          <cell r="K1113">
            <v>11</v>
          </cell>
          <cell r="L1113" t="str">
            <v>Two-year for-profit</v>
          </cell>
          <cell r="M1113">
            <v>3</v>
          </cell>
          <cell r="N1113">
            <v>2</v>
          </cell>
          <cell r="O1113">
            <v>0</v>
          </cell>
          <cell r="P1113">
            <v>999</v>
          </cell>
          <cell r="Q1113">
            <v>2062.5391</v>
          </cell>
          <cell r="R1113">
            <v>3100.2366000000002</v>
          </cell>
          <cell r="S1113">
            <v>0</v>
          </cell>
          <cell r="T1113">
            <v>0</v>
          </cell>
          <cell r="U1113">
            <v>0</v>
          </cell>
          <cell r="V1113">
            <v>958</v>
          </cell>
          <cell r="W1113">
            <v>761</v>
          </cell>
          <cell r="X1113">
            <v>13324</v>
          </cell>
          <cell r="Y1113">
            <v>11400</v>
          </cell>
          <cell r="Z1113">
            <v>0.47933884297520601</v>
          </cell>
          <cell r="AA1113">
            <v>0.98214285714285698</v>
          </cell>
          <cell r="AB1113">
            <v>4426</v>
          </cell>
          <cell r="AC1113">
            <v>40673.413793103398</v>
          </cell>
          <cell r="AF1113">
            <v>15197</v>
          </cell>
          <cell r="AH1113">
            <v>32800</v>
          </cell>
          <cell r="AJ1113">
            <v>4268898</v>
          </cell>
          <cell r="AK1113">
            <v>2736823</v>
          </cell>
          <cell r="AL1113">
            <v>4.2049932999999998E-2</v>
          </cell>
          <cell r="AM1113">
            <v>0.24967149</v>
          </cell>
          <cell r="AN1113">
            <v>0.12089356</v>
          </cell>
          <cell r="AO1113">
            <v>1.1826544E-2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100</v>
          </cell>
        </row>
        <row r="1114">
          <cell r="A1114">
            <v>25693</v>
          </cell>
          <cell r="B1114" t="str">
            <v>Le Cordon Bleu College Of Culinary Arts of Dallas, TX</v>
          </cell>
          <cell r="C1114">
            <v>3</v>
          </cell>
          <cell r="D1114" t="str">
            <v>TX</v>
          </cell>
          <cell r="E1114">
            <v>48</v>
          </cell>
          <cell r="F1114">
            <v>33100</v>
          </cell>
          <cell r="G1114" t="str">
            <v>Dallas</v>
          </cell>
          <cell r="H1114">
            <v>48113</v>
          </cell>
          <cell r="I1114" t="str">
            <v>Dallas</v>
          </cell>
          <cell r="J1114">
            <v>75234</v>
          </cell>
          <cell r="K1114">
            <v>11</v>
          </cell>
          <cell r="L1114" t="str">
            <v>Two-year for-profit</v>
          </cell>
          <cell r="M1114">
            <v>3</v>
          </cell>
          <cell r="N1114">
            <v>2</v>
          </cell>
          <cell r="O1114">
            <v>0</v>
          </cell>
          <cell r="P1114">
            <v>999</v>
          </cell>
          <cell r="Q1114">
            <v>2780.4740999999999</v>
          </cell>
          <cell r="R1114">
            <v>3637.6370000000002</v>
          </cell>
          <cell r="S1114">
            <v>0</v>
          </cell>
          <cell r="T1114">
            <v>0</v>
          </cell>
          <cell r="U1114">
            <v>0</v>
          </cell>
          <cell r="V1114">
            <v>2691</v>
          </cell>
          <cell r="W1114">
            <v>200</v>
          </cell>
          <cell r="X1114">
            <v>13332.328</v>
          </cell>
          <cell r="Y1114">
            <v>12125</v>
          </cell>
          <cell r="Z1114">
            <v>0.55605684412592604</v>
          </cell>
          <cell r="AA1114">
            <v>0.6875</v>
          </cell>
          <cell r="AB1114">
            <v>4351.9979999999996</v>
          </cell>
          <cell r="AC1114">
            <v>41212.714285714203</v>
          </cell>
          <cell r="AF1114">
            <v>16605.875</v>
          </cell>
          <cell r="AH1114">
            <v>29000</v>
          </cell>
          <cell r="AJ1114">
            <v>3163135.8550724601</v>
          </cell>
          <cell r="AK1114">
            <v>326116.34000000003</v>
          </cell>
          <cell r="AL1114">
            <v>9.9999997999999993E-3</v>
          </cell>
          <cell r="AM1114">
            <v>0.27500001000000002</v>
          </cell>
          <cell r="AN1114">
            <v>0.105</v>
          </cell>
          <cell r="AO1114">
            <v>0</v>
          </cell>
          <cell r="AP1114">
            <v>5.2631578000000001</v>
          </cell>
          <cell r="AQ1114">
            <v>31.286550999999999</v>
          </cell>
          <cell r="AR1114">
            <v>36.842106000000001</v>
          </cell>
          <cell r="AS1114">
            <v>0</v>
          </cell>
          <cell r="AT1114">
            <v>2.6315789000000001</v>
          </cell>
          <cell r="AU1114">
            <v>10.818713000000001</v>
          </cell>
          <cell r="AV1114">
            <v>0</v>
          </cell>
          <cell r="AW1114">
            <v>13.157895</v>
          </cell>
        </row>
        <row r="1115">
          <cell r="A1115">
            <v>32103</v>
          </cell>
          <cell r="B1115" t="str">
            <v>Le Cordon Bleu College Of Culinary Arts of Pasadena, CA</v>
          </cell>
          <cell r="C1115">
            <v>4</v>
          </cell>
          <cell r="D1115" t="str">
            <v>CA</v>
          </cell>
          <cell r="E1115">
            <v>6</v>
          </cell>
          <cell r="F1115">
            <v>38300</v>
          </cell>
          <cell r="G1115" t="str">
            <v>Los Angeles</v>
          </cell>
          <cell r="H1115">
            <v>6037</v>
          </cell>
          <cell r="I1115" t="str">
            <v>Los Angeles</v>
          </cell>
          <cell r="J1115">
            <v>91101</v>
          </cell>
          <cell r="K1115">
            <v>11</v>
          </cell>
          <cell r="L1115" t="str">
            <v>Two-year for-profit</v>
          </cell>
          <cell r="M1115">
            <v>3</v>
          </cell>
          <cell r="N1115">
            <v>2</v>
          </cell>
          <cell r="O1115">
            <v>0</v>
          </cell>
          <cell r="P1115">
            <v>999</v>
          </cell>
          <cell r="Q1115">
            <v>8978.7440999999999</v>
          </cell>
          <cell r="R1115">
            <v>3880.0938000000001</v>
          </cell>
          <cell r="S1115">
            <v>0</v>
          </cell>
          <cell r="T1115">
            <v>0</v>
          </cell>
          <cell r="U1115">
            <v>0</v>
          </cell>
          <cell r="V1115">
            <v>2528</v>
          </cell>
          <cell r="W1115">
            <v>681</v>
          </cell>
          <cell r="X1115">
            <v>13562.37</v>
          </cell>
          <cell r="Z1115">
            <v>0.58917636050376998</v>
          </cell>
          <cell r="AA1115">
            <v>0.77037037037037004</v>
          </cell>
          <cell r="AB1115">
            <v>4380.0117</v>
          </cell>
          <cell r="AF1115">
            <v>15433.763000000001</v>
          </cell>
          <cell r="AH1115">
            <v>34100</v>
          </cell>
          <cell r="AJ1115">
            <v>10341080.285536099</v>
          </cell>
          <cell r="AK1115">
            <v>4971742</v>
          </cell>
          <cell r="AL1115">
            <v>0.12922174</v>
          </cell>
          <cell r="AM1115">
            <v>8.0763585999999998E-2</v>
          </cell>
          <cell r="AN1115">
            <v>0.28487518000000001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100</v>
          </cell>
        </row>
        <row r="1116">
          <cell r="A1116">
            <v>26167</v>
          </cell>
          <cell r="B1116" t="str">
            <v>Le Cordon Bleu College Of Culinary Arts of Scottsdale, AZ</v>
          </cell>
          <cell r="C1116">
            <v>4</v>
          </cell>
          <cell r="D1116" t="str">
            <v>AZ</v>
          </cell>
          <cell r="E1116">
            <v>4</v>
          </cell>
          <cell r="F1116">
            <v>35001</v>
          </cell>
          <cell r="G1116" t="str">
            <v>Phoenix</v>
          </cell>
          <cell r="H1116">
            <v>4013</v>
          </cell>
          <cell r="I1116" t="str">
            <v>Maricopa</v>
          </cell>
          <cell r="J1116">
            <v>85251</v>
          </cell>
          <cell r="K1116">
            <v>10</v>
          </cell>
          <cell r="L1116" t="str">
            <v>Four-year for-profit</v>
          </cell>
          <cell r="M1116">
            <v>3</v>
          </cell>
          <cell r="N1116">
            <v>1</v>
          </cell>
          <cell r="O1116">
            <v>0</v>
          </cell>
          <cell r="P1116">
            <v>999</v>
          </cell>
          <cell r="Q1116">
            <v>2349.5183000000002</v>
          </cell>
          <cell r="R1116">
            <v>3727.4319</v>
          </cell>
          <cell r="S1116">
            <v>0</v>
          </cell>
          <cell r="T1116">
            <v>0</v>
          </cell>
          <cell r="U1116">
            <v>0</v>
          </cell>
          <cell r="V1116">
            <v>3365</v>
          </cell>
          <cell r="W1116">
            <v>602</v>
          </cell>
          <cell r="X1116">
            <v>12723.311</v>
          </cell>
          <cell r="Z1116">
            <v>0.60407590604573302</v>
          </cell>
          <cell r="AB1116">
            <v>4436.6737999999996</v>
          </cell>
          <cell r="AC1116">
            <v>34960.736842105202</v>
          </cell>
          <cell r="AF1116">
            <v>16067.179</v>
          </cell>
          <cell r="AH1116">
            <v>32900</v>
          </cell>
          <cell r="AJ1116">
            <v>5123702.4748885501</v>
          </cell>
          <cell r="AK1116">
            <v>2888940</v>
          </cell>
          <cell r="AL1116">
            <v>1.8272426000000001E-2</v>
          </cell>
          <cell r="AM1116">
            <v>2.3255814E-2</v>
          </cell>
          <cell r="AN1116">
            <v>7.8073091999999997E-2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100</v>
          </cell>
        </row>
        <row r="1117">
          <cell r="A1117">
            <v>30226</v>
          </cell>
          <cell r="B1117" t="str">
            <v>Le Cordon Bleu College Of Culinary Arts of Tucker, GA</v>
          </cell>
          <cell r="C1117">
            <v>3</v>
          </cell>
          <cell r="D1117" t="str">
            <v>GA</v>
          </cell>
          <cell r="E1117">
            <v>13</v>
          </cell>
          <cell r="F1117">
            <v>9100</v>
          </cell>
          <cell r="G1117" t="str">
            <v>Atlanta</v>
          </cell>
          <cell r="H1117">
            <v>13089</v>
          </cell>
          <cell r="I1117" t="str">
            <v>DeKalb</v>
          </cell>
          <cell r="J1117">
            <v>30084</v>
          </cell>
          <cell r="K1117">
            <v>11</v>
          </cell>
          <cell r="L1117" t="str">
            <v>Two-year for-profit</v>
          </cell>
          <cell r="M1117">
            <v>3</v>
          </cell>
          <cell r="N1117">
            <v>2</v>
          </cell>
          <cell r="O1117">
            <v>0</v>
          </cell>
          <cell r="P1117">
            <v>999</v>
          </cell>
          <cell r="Q1117">
            <v>5409.2089999999998</v>
          </cell>
          <cell r="R1117">
            <v>3601.3271</v>
          </cell>
          <cell r="S1117">
            <v>0</v>
          </cell>
          <cell r="T1117">
            <v>0</v>
          </cell>
          <cell r="U1117">
            <v>0</v>
          </cell>
          <cell r="V1117">
            <v>2243</v>
          </cell>
          <cell r="W1117">
            <v>568</v>
          </cell>
          <cell r="X1117">
            <v>13298.485000000001</v>
          </cell>
          <cell r="Z1117">
            <v>0.57668595908709896</v>
          </cell>
          <cell r="AA1117">
            <v>0.78194207836456497</v>
          </cell>
          <cell r="AB1117">
            <v>4188.9155000000001</v>
          </cell>
          <cell r="AF1117">
            <v>14794.192999999999</v>
          </cell>
          <cell r="AH1117">
            <v>28900</v>
          </cell>
          <cell r="AJ1117">
            <v>3627321.3838609001</v>
          </cell>
          <cell r="AK1117">
            <v>4065660</v>
          </cell>
          <cell r="AL1117">
            <v>8.9788734999999995E-2</v>
          </cell>
          <cell r="AM1117">
            <v>2.9929577999999998E-2</v>
          </cell>
          <cell r="AN1117">
            <v>9.5070422000000002E-2</v>
          </cell>
          <cell r="AO1117">
            <v>7.0422534000000002E-3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100</v>
          </cell>
        </row>
        <row r="1118">
          <cell r="A1118">
            <v>2748</v>
          </cell>
          <cell r="B1118" t="str">
            <v>Le Moyne College</v>
          </cell>
          <cell r="C1118">
            <v>1</v>
          </cell>
          <cell r="D1118" t="str">
            <v>NY</v>
          </cell>
          <cell r="E1118">
            <v>36</v>
          </cell>
          <cell r="F1118">
            <v>17700</v>
          </cell>
          <cell r="G1118" t="str">
            <v>Syracuse</v>
          </cell>
          <cell r="H1118">
            <v>36067</v>
          </cell>
          <cell r="I1118" t="str">
            <v>Onondaga</v>
          </cell>
          <cell r="J1118">
            <v>13214</v>
          </cell>
          <cell r="K1118">
            <v>6</v>
          </cell>
          <cell r="L1118" t="str">
            <v>Selective private</v>
          </cell>
          <cell r="M1118">
            <v>2</v>
          </cell>
          <cell r="N1118">
            <v>1</v>
          </cell>
          <cell r="O1118">
            <v>0</v>
          </cell>
          <cell r="P1118">
            <v>3</v>
          </cell>
          <cell r="Q1118">
            <v>4951.5321999999996</v>
          </cell>
          <cell r="R1118">
            <v>7616.8188</v>
          </cell>
          <cell r="S1118">
            <v>0</v>
          </cell>
          <cell r="T1118">
            <v>0</v>
          </cell>
          <cell r="U1118">
            <v>0</v>
          </cell>
          <cell r="V1118">
            <v>2785</v>
          </cell>
          <cell r="W1118">
            <v>3130</v>
          </cell>
          <cell r="X1118">
            <v>31340</v>
          </cell>
          <cell r="Y1118">
            <v>15870</v>
          </cell>
          <cell r="Z1118">
            <v>0.73830155979202705</v>
          </cell>
          <cell r="AA1118">
            <v>0.75806451612903203</v>
          </cell>
          <cell r="AB1118">
            <v>8776</v>
          </cell>
          <cell r="AC1118">
            <v>61381.795454545398</v>
          </cell>
          <cell r="AD1118">
            <v>1055</v>
          </cell>
          <cell r="AE1118">
            <v>1090</v>
          </cell>
          <cell r="AF1118">
            <v>14401</v>
          </cell>
          <cell r="AG1118">
            <v>0.38100001</v>
          </cell>
          <cell r="AH1118">
            <v>48800</v>
          </cell>
          <cell r="AJ1118">
            <v>24991433</v>
          </cell>
          <cell r="AK1118">
            <v>15261107</v>
          </cell>
          <cell r="AL1118">
            <v>1.6256774000000002E-2</v>
          </cell>
          <cell r="AM1118">
            <v>3.8349312000000003E-2</v>
          </cell>
          <cell r="AN1118">
            <v>3.2930388999999997E-2</v>
          </cell>
          <cell r="AO1118">
            <v>8.3368068000000005E-4</v>
          </cell>
          <cell r="AP1118">
            <v>12.401574999999999</v>
          </cell>
          <cell r="AQ1118">
            <v>35.433070999999998</v>
          </cell>
          <cell r="AR1118">
            <v>0</v>
          </cell>
          <cell r="AS1118">
            <v>0</v>
          </cell>
          <cell r="AT1118">
            <v>0</v>
          </cell>
          <cell r="AU1118">
            <v>11.417323</v>
          </cell>
          <cell r="AV1118">
            <v>40.748032000000002</v>
          </cell>
          <cell r="AW1118">
            <v>0</v>
          </cell>
        </row>
        <row r="1119">
          <cell r="A1119">
            <v>3288</v>
          </cell>
          <cell r="B1119" t="str">
            <v>Lebanon Valley College</v>
          </cell>
          <cell r="C1119">
            <v>1</v>
          </cell>
          <cell r="D1119" t="str">
            <v>PA</v>
          </cell>
          <cell r="E1119">
            <v>42</v>
          </cell>
          <cell r="F1119">
            <v>19100</v>
          </cell>
          <cell r="G1119" t="str">
            <v>Reading</v>
          </cell>
          <cell r="H1119">
            <v>42075</v>
          </cell>
          <cell r="I1119" t="str">
            <v>Lebanon</v>
          </cell>
          <cell r="J1119">
            <v>17003</v>
          </cell>
          <cell r="K1119">
            <v>6</v>
          </cell>
          <cell r="L1119" t="str">
            <v>Selective private</v>
          </cell>
          <cell r="M1119">
            <v>2</v>
          </cell>
          <cell r="N1119">
            <v>1</v>
          </cell>
          <cell r="O1119">
            <v>0</v>
          </cell>
          <cell r="P1119">
            <v>3</v>
          </cell>
          <cell r="Q1119">
            <v>5894.5165999999999</v>
          </cell>
          <cell r="R1119">
            <v>8020.8227999999999</v>
          </cell>
          <cell r="S1119">
            <v>0</v>
          </cell>
          <cell r="T1119">
            <v>0</v>
          </cell>
          <cell r="U1119">
            <v>0</v>
          </cell>
          <cell r="V1119">
            <v>1766</v>
          </cell>
          <cell r="W1119">
            <v>2099</v>
          </cell>
          <cell r="X1119">
            <v>37470</v>
          </cell>
          <cell r="Y1119">
            <v>18420</v>
          </cell>
          <cell r="Z1119">
            <v>0.73111111111111104</v>
          </cell>
          <cell r="AA1119">
            <v>0.67944250871080103</v>
          </cell>
          <cell r="AB1119">
            <v>7793</v>
          </cell>
          <cell r="AC1119">
            <v>51379.0795454545</v>
          </cell>
          <cell r="AE1119">
            <v>1095</v>
          </cell>
          <cell r="AF1119">
            <v>19952</v>
          </cell>
          <cell r="AG1119">
            <v>0.33140001000000002</v>
          </cell>
          <cell r="AH1119">
            <v>46100</v>
          </cell>
          <cell r="AJ1119">
            <v>15337962</v>
          </cell>
          <cell r="AK1119">
            <v>11022519</v>
          </cell>
          <cell r="AL1119">
            <v>1.4038877E-2</v>
          </cell>
          <cell r="AM1119">
            <v>2.2678185E-2</v>
          </cell>
          <cell r="AN1119">
            <v>1.2419006999999999E-2</v>
          </cell>
          <cell r="AO1119">
            <v>1.0259179E-2</v>
          </cell>
          <cell r="AP1119">
            <v>16.666665999999999</v>
          </cell>
          <cell r="AQ1119">
            <v>22.955974999999999</v>
          </cell>
          <cell r="AR1119">
            <v>0.94339620999999996</v>
          </cell>
          <cell r="AS1119">
            <v>6.2893081000000004</v>
          </cell>
          <cell r="AT1119">
            <v>0</v>
          </cell>
          <cell r="AU1119">
            <v>13.207547</v>
          </cell>
          <cell r="AV1119">
            <v>39.937106999999997</v>
          </cell>
          <cell r="AW1119">
            <v>0</v>
          </cell>
        </row>
        <row r="1120">
          <cell r="A1120">
            <v>3583</v>
          </cell>
          <cell r="B1120" t="str">
            <v>Lee College</v>
          </cell>
          <cell r="C1120">
            <v>3</v>
          </cell>
          <cell r="D1120" t="str">
            <v>TX</v>
          </cell>
          <cell r="E1120">
            <v>48</v>
          </cell>
          <cell r="F1120">
            <v>32000</v>
          </cell>
          <cell r="G1120" t="str">
            <v>Houston</v>
          </cell>
          <cell r="H1120">
            <v>48201</v>
          </cell>
          <cell r="I1120" t="str">
            <v>Harris</v>
          </cell>
          <cell r="J1120">
            <v>77520</v>
          </cell>
          <cell r="K1120">
            <v>9</v>
          </cell>
          <cell r="L1120" t="str">
            <v>Two-year (public and private not-for-profit)</v>
          </cell>
          <cell r="M1120">
            <v>1</v>
          </cell>
          <cell r="N1120">
            <v>2</v>
          </cell>
          <cell r="O1120">
            <v>1</v>
          </cell>
          <cell r="P1120">
            <v>999</v>
          </cell>
          <cell r="Q1120">
            <v>2398.3571999999999</v>
          </cell>
          <cell r="R1120">
            <v>3247.9216000000001</v>
          </cell>
          <cell r="S1120">
            <v>0</v>
          </cell>
          <cell r="T1120">
            <v>0</v>
          </cell>
          <cell r="U1120">
            <v>0</v>
          </cell>
          <cell r="V1120">
            <v>5911</v>
          </cell>
          <cell r="W1120">
            <v>5932</v>
          </cell>
          <cell r="X1120">
            <v>2442</v>
          </cell>
          <cell r="Y1120">
            <v>928</v>
          </cell>
          <cell r="Z1120">
            <v>0.21100917431192601</v>
          </cell>
          <cell r="AA1120">
            <v>0.118090452261306</v>
          </cell>
          <cell r="AB1120">
            <v>7582</v>
          </cell>
          <cell r="AC1120">
            <v>59760.207650273202</v>
          </cell>
          <cell r="AF1120">
            <v>6413</v>
          </cell>
          <cell r="AH1120">
            <v>28600</v>
          </cell>
          <cell r="AJ1120">
            <v>18793591</v>
          </cell>
          <cell r="AK1120">
            <v>15168756</v>
          </cell>
          <cell r="AL1120">
            <v>7.9231289999999992E-3</v>
          </cell>
          <cell r="AM1120">
            <v>0.17683749000000001</v>
          </cell>
          <cell r="AN1120">
            <v>0.19049224000000001</v>
          </cell>
          <cell r="AO1120">
            <v>9.2717465000000006E-3</v>
          </cell>
          <cell r="AP1120">
            <v>0.64599483999999996</v>
          </cell>
          <cell r="AQ1120">
            <v>17.764858</v>
          </cell>
          <cell r="AR1120">
            <v>6.3307494999999996</v>
          </cell>
          <cell r="AS1120">
            <v>5.4909562999999997</v>
          </cell>
          <cell r="AT1120">
            <v>0.96899223000000001</v>
          </cell>
          <cell r="AU1120">
            <v>35.981910999999997</v>
          </cell>
          <cell r="AV1120">
            <v>0.32299741999999998</v>
          </cell>
          <cell r="AW1120">
            <v>32.493541999999998</v>
          </cell>
        </row>
        <row r="1121">
          <cell r="A1121">
            <v>3500</v>
          </cell>
          <cell r="B1121" t="str">
            <v>Lee University</v>
          </cell>
          <cell r="C1121">
            <v>3</v>
          </cell>
          <cell r="D1121" t="str">
            <v>TN</v>
          </cell>
          <cell r="E1121">
            <v>47</v>
          </cell>
          <cell r="F1121">
            <v>6502</v>
          </cell>
          <cell r="G1121" t="str">
            <v>Cleveland</v>
          </cell>
          <cell r="H1121">
            <v>47011</v>
          </cell>
          <cell r="I1121" t="str">
            <v>Bradley</v>
          </cell>
          <cell r="J1121">
            <v>37311</v>
          </cell>
          <cell r="K1121">
            <v>6</v>
          </cell>
          <cell r="L1121" t="str">
            <v>Selective private</v>
          </cell>
          <cell r="M1121">
            <v>2</v>
          </cell>
          <cell r="N1121">
            <v>1</v>
          </cell>
          <cell r="O1121">
            <v>0</v>
          </cell>
          <cell r="P1121">
            <v>4</v>
          </cell>
          <cell r="Q1121">
            <v>2906.2743999999998</v>
          </cell>
          <cell r="R1121">
            <v>4273.2236000000003</v>
          </cell>
          <cell r="S1121">
            <v>0</v>
          </cell>
          <cell r="T1121">
            <v>0</v>
          </cell>
          <cell r="U1121">
            <v>0</v>
          </cell>
          <cell r="V1121">
            <v>4550</v>
          </cell>
          <cell r="W1121">
            <v>3361</v>
          </cell>
          <cell r="X1121">
            <v>14280</v>
          </cell>
          <cell r="Y1121">
            <v>6960</v>
          </cell>
          <cell r="Z1121">
            <v>0.53128991060025499</v>
          </cell>
          <cell r="AA1121">
            <v>0.41142857142857098</v>
          </cell>
          <cell r="AB1121">
            <v>5605</v>
          </cell>
          <cell r="AC1121">
            <v>39265.583333333299</v>
          </cell>
          <cell r="AD1121">
            <v>1000</v>
          </cell>
          <cell r="AF1121">
            <v>11297</v>
          </cell>
          <cell r="AG1121">
            <v>8.3499998000000006E-2</v>
          </cell>
          <cell r="AH1121">
            <v>32400</v>
          </cell>
          <cell r="AJ1121">
            <v>20952653</v>
          </cell>
          <cell r="AK1121">
            <v>10838852</v>
          </cell>
          <cell r="AL1121">
            <v>5.5624228000000003E-3</v>
          </cell>
          <cell r="AM1121">
            <v>2.5339925999999999E-2</v>
          </cell>
          <cell r="AN1121">
            <v>2.8121138E-2</v>
          </cell>
          <cell r="AO1121">
            <v>1.8850433E-2</v>
          </cell>
          <cell r="AP1121">
            <v>5.7884231000000002</v>
          </cell>
          <cell r="AQ1121">
            <v>13.373253999999999</v>
          </cell>
          <cell r="AR1121">
            <v>5.9880237999999997</v>
          </cell>
          <cell r="AS1121">
            <v>2.9940118999999998</v>
          </cell>
          <cell r="AT1121">
            <v>15.568861999999999</v>
          </cell>
          <cell r="AU1121">
            <v>5.9880241999999999</v>
          </cell>
          <cell r="AV1121">
            <v>50.299399999999999</v>
          </cell>
          <cell r="AW1121">
            <v>0</v>
          </cell>
        </row>
        <row r="1122">
          <cell r="A1122">
            <v>2939</v>
          </cell>
          <cell r="B1122" t="str">
            <v>Lees-Mcrae College</v>
          </cell>
          <cell r="C1122">
            <v>3</v>
          </cell>
          <cell r="D1122" t="str">
            <v>NC</v>
          </cell>
          <cell r="E1122">
            <v>37</v>
          </cell>
          <cell r="F1122">
            <v>1001</v>
          </cell>
          <cell r="G1122" t="str">
            <v>Boone</v>
          </cell>
          <cell r="H1122">
            <v>37011</v>
          </cell>
          <cell r="I1122" t="str">
            <v>Avery</v>
          </cell>
          <cell r="J1122">
            <v>28604</v>
          </cell>
          <cell r="K1122">
            <v>6</v>
          </cell>
          <cell r="L1122" t="str">
            <v>Selective private</v>
          </cell>
          <cell r="M1122">
            <v>2</v>
          </cell>
          <cell r="N1122">
            <v>1</v>
          </cell>
          <cell r="O1122">
            <v>0</v>
          </cell>
          <cell r="P1122">
            <v>4</v>
          </cell>
          <cell r="Q1122">
            <v>4085.8739999999998</v>
          </cell>
          <cell r="R1122">
            <v>4181.0288</v>
          </cell>
          <cell r="S1122">
            <v>0</v>
          </cell>
          <cell r="T1122">
            <v>0</v>
          </cell>
          <cell r="U1122">
            <v>0</v>
          </cell>
          <cell r="V1122">
            <v>890</v>
          </cell>
          <cell r="W1122">
            <v>712</v>
          </cell>
          <cell r="X1122">
            <v>24150</v>
          </cell>
          <cell r="Y1122">
            <v>11340</v>
          </cell>
          <cell r="Z1122">
            <v>0.38423645320196997</v>
          </cell>
          <cell r="AA1122">
            <v>1</v>
          </cell>
          <cell r="AB1122">
            <v>4350</v>
          </cell>
          <cell r="AC1122">
            <v>34908.229166666599</v>
          </cell>
          <cell r="AE1122">
            <v>960</v>
          </cell>
          <cell r="AF1122">
            <v>18050</v>
          </cell>
          <cell r="AG1122">
            <v>0.33520000999999999</v>
          </cell>
          <cell r="AH1122">
            <v>34400</v>
          </cell>
          <cell r="AJ1122">
            <v>3182743</v>
          </cell>
          <cell r="AK1122">
            <v>2666721.75</v>
          </cell>
          <cell r="AL1122">
            <v>7.0224720999999997E-3</v>
          </cell>
          <cell r="AM1122">
            <v>7.1629210999999998E-2</v>
          </cell>
          <cell r="AN1122">
            <v>1.1235955000000001E-2</v>
          </cell>
          <cell r="AO1122">
            <v>4.2134832999999997E-2</v>
          </cell>
          <cell r="AP1122">
            <v>9.4488181999999998</v>
          </cell>
          <cell r="AQ1122">
            <v>11.023623000000001</v>
          </cell>
          <cell r="AR1122">
            <v>0</v>
          </cell>
          <cell r="AS1122">
            <v>5.5118112999999997</v>
          </cell>
          <cell r="AT1122">
            <v>0</v>
          </cell>
          <cell r="AU1122">
            <v>11.811024</v>
          </cell>
          <cell r="AV1122">
            <v>62.204723000000001</v>
          </cell>
          <cell r="AW1122">
            <v>0</v>
          </cell>
        </row>
        <row r="1123">
          <cell r="A1123">
            <v>6810</v>
          </cell>
          <cell r="B1123" t="str">
            <v>Lehigh Carbon Community College</v>
          </cell>
          <cell r="C1123">
            <v>1</v>
          </cell>
          <cell r="D1123" t="str">
            <v>PA</v>
          </cell>
          <cell r="E1123">
            <v>42</v>
          </cell>
          <cell r="F1123">
            <v>19000</v>
          </cell>
          <cell r="G1123" t="str">
            <v>Allentown</v>
          </cell>
          <cell r="H1123">
            <v>42077</v>
          </cell>
          <cell r="I1123" t="str">
            <v>Lehigh</v>
          </cell>
          <cell r="J1123">
            <v>18078</v>
          </cell>
          <cell r="K1123">
            <v>9</v>
          </cell>
          <cell r="L1123" t="str">
            <v>Two-year (public and private not-for-profit)</v>
          </cell>
          <cell r="M1123">
            <v>1</v>
          </cell>
          <cell r="N1123">
            <v>2</v>
          </cell>
          <cell r="O1123">
            <v>1</v>
          </cell>
          <cell r="P1123">
            <v>999</v>
          </cell>
          <cell r="Q1123">
            <v>2417.3209999999999</v>
          </cell>
          <cell r="R1123">
            <v>2189.7833999999998</v>
          </cell>
          <cell r="S1123">
            <v>0</v>
          </cell>
          <cell r="T1123">
            <v>0</v>
          </cell>
          <cell r="U1123">
            <v>0</v>
          </cell>
          <cell r="V1123">
            <v>7128</v>
          </cell>
          <cell r="W1123">
            <v>3768</v>
          </cell>
          <cell r="X1123">
            <v>6780</v>
          </cell>
          <cell r="Y1123">
            <v>4635</v>
          </cell>
          <cell r="Z1123">
            <v>0.13644688644688599</v>
          </cell>
          <cell r="AA1123">
            <v>0.190380761523046</v>
          </cell>
          <cell r="AB1123">
            <v>5960</v>
          </cell>
          <cell r="AC1123">
            <v>49222.770270270201</v>
          </cell>
          <cell r="AF1123">
            <v>3881</v>
          </cell>
          <cell r="AH1123">
            <v>31500</v>
          </cell>
          <cell r="AI1123">
            <v>4.3301486999999996</v>
          </cell>
          <cell r="AJ1123">
            <v>15910656</v>
          </cell>
          <cell r="AK1123">
            <v>10091573</v>
          </cell>
          <cell r="AL1123">
            <v>3.2112528000000001E-2</v>
          </cell>
          <cell r="AM1123">
            <v>2.7070064000000001E-2</v>
          </cell>
          <cell r="AN1123">
            <v>5.1486197999999997E-2</v>
          </cell>
          <cell r="AO1123">
            <v>7.4309976999999998E-3</v>
          </cell>
          <cell r="AP1123">
            <v>1.0224949000000001</v>
          </cell>
          <cell r="AQ1123">
            <v>20.654395999999998</v>
          </cell>
          <cell r="AR1123">
            <v>31.288343000000001</v>
          </cell>
          <cell r="AS1123">
            <v>14.110429</v>
          </cell>
          <cell r="AT1123">
            <v>7.7709612999999997</v>
          </cell>
          <cell r="AU1123">
            <v>14.110429</v>
          </cell>
          <cell r="AV1123">
            <v>7.3619633000000002</v>
          </cell>
          <cell r="AW1123">
            <v>3.6809816</v>
          </cell>
        </row>
        <row r="1124">
          <cell r="A1124">
            <v>3289</v>
          </cell>
          <cell r="B1124" t="str">
            <v>Lehigh University</v>
          </cell>
          <cell r="C1124">
            <v>1</v>
          </cell>
          <cell r="D1124" t="str">
            <v>PA</v>
          </cell>
          <cell r="E1124">
            <v>42</v>
          </cell>
          <cell r="F1124">
            <v>19000</v>
          </cell>
          <cell r="G1124" t="str">
            <v>Allentown</v>
          </cell>
          <cell r="H1124">
            <v>42095</v>
          </cell>
          <cell r="I1124" t="str">
            <v>Northampton</v>
          </cell>
          <cell r="J1124">
            <v>18015</v>
          </cell>
          <cell r="K1124">
            <v>2</v>
          </cell>
          <cell r="L1124" t="str">
            <v>Other elite schools (public and private)</v>
          </cell>
          <cell r="M1124">
            <v>2</v>
          </cell>
          <cell r="N1124">
            <v>1</v>
          </cell>
          <cell r="O1124">
            <v>0</v>
          </cell>
          <cell r="P1124">
            <v>1</v>
          </cell>
          <cell r="Q1124">
            <v>11251.611999999999</v>
          </cell>
          <cell r="R1124">
            <v>15683.050999999999</v>
          </cell>
          <cell r="S1124">
            <v>0</v>
          </cell>
          <cell r="T1124">
            <v>0</v>
          </cell>
          <cell r="U1124">
            <v>0</v>
          </cell>
          <cell r="V1124">
            <v>4931</v>
          </cell>
          <cell r="W1124">
            <v>6476</v>
          </cell>
          <cell r="X1124">
            <v>44890</v>
          </cell>
          <cell r="Y1124">
            <v>24000</v>
          </cell>
          <cell r="Z1124">
            <v>0.85836909871244604</v>
          </cell>
          <cell r="AA1124">
            <v>0.83378746594005404</v>
          </cell>
          <cell r="AB1124">
            <v>12344</v>
          </cell>
          <cell r="AC1124">
            <v>80513.384223918503</v>
          </cell>
          <cell r="AD1124">
            <v>1320</v>
          </cell>
          <cell r="AE1124">
            <v>1275</v>
          </cell>
          <cell r="AF1124">
            <v>16142</v>
          </cell>
          <cell r="AG1124">
            <v>0.69160001999999998</v>
          </cell>
          <cell r="AH1124">
            <v>76800</v>
          </cell>
          <cell r="AJ1124">
            <v>109551000</v>
          </cell>
          <cell r="AK1124">
            <v>63074036</v>
          </cell>
          <cell r="AL1124">
            <v>5.2721452000000002E-2</v>
          </cell>
          <cell r="AM1124">
            <v>3.2017074999999999E-2</v>
          </cell>
          <cell r="AN1124">
            <v>3.4151546999999997E-2</v>
          </cell>
          <cell r="AO1124">
            <v>3.2443970000000003E-2</v>
          </cell>
          <cell r="AP1124">
            <v>5.8943089999999998</v>
          </cell>
          <cell r="AQ1124">
            <v>32.012196000000003</v>
          </cell>
          <cell r="AR1124">
            <v>0</v>
          </cell>
          <cell r="AS1124">
            <v>1.7276423000000001</v>
          </cell>
          <cell r="AT1124">
            <v>0</v>
          </cell>
          <cell r="AU1124">
            <v>42.886177000000004</v>
          </cell>
          <cell r="AV1124">
            <v>17.479675</v>
          </cell>
          <cell r="AW1124">
            <v>0</v>
          </cell>
        </row>
        <row r="1125">
          <cell r="A1125">
            <v>3501</v>
          </cell>
          <cell r="B1125" t="str">
            <v>Lemoyne - Owen College</v>
          </cell>
          <cell r="C1125">
            <v>3</v>
          </cell>
          <cell r="D1125" t="str">
            <v>TN</v>
          </cell>
          <cell r="E1125">
            <v>47</v>
          </cell>
          <cell r="F1125">
            <v>5202</v>
          </cell>
          <cell r="G1125" t="str">
            <v>Memphis</v>
          </cell>
          <cell r="H1125">
            <v>47157</v>
          </cell>
          <cell r="I1125" t="str">
            <v>Shelby</v>
          </cell>
          <cell r="J1125">
            <v>38126</v>
          </cell>
          <cell r="K1125">
            <v>6</v>
          </cell>
          <cell r="L1125" t="str">
            <v>Selective private</v>
          </cell>
          <cell r="M1125">
            <v>2</v>
          </cell>
          <cell r="N1125">
            <v>1</v>
          </cell>
          <cell r="O1125">
            <v>0</v>
          </cell>
          <cell r="P1125">
            <v>4</v>
          </cell>
          <cell r="Q1125">
            <v>5095.7554</v>
          </cell>
          <cell r="R1125">
            <v>3465.3831</v>
          </cell>
          <cell r="S1125">
            <v>0</v>
          </cell>
          <cell r="T1125">
            <v>1</v>
          </cell>
          <cell r="U1125">
            <v>0</v>
          </cell>
          <cell r="V1125">
            <v>1023</v>
          </cell>
          <cell r="W1125">
            <v>1018</v>
          </cell>
          <cell r="X1125">
            <v>10680</v>
          </cell>
          <cell r="Z1125">
            <v>0.16853932584269599</v>
          </cell>
          <cell r="AA1125">
            <v>0.16935483870967699</v>
          </cell>
          <cell r="AB1125">
            <v>4750</v>
          </cell>
          <cell r="AC1125">
            <v>35769.228070175399</v>
          </cell>
          <cell r="AD1125">
            <v>730</v>
          </cell>
          <cell r="AF1125">
            <v>12000</v>
          </cell>
          <cell r="AG1125">
            <v>0.76649999999999996</v>
          </cell>
          <cell r="AH1125">
            <v>28300</v>
          </cell>
          <cell r="AJ1125">
            <v>4152811</v>
          </cell>
          <cell r="AK1125">
            <v>3526592.25</v>
          </cell>
          <cell r="AL1125">
            <v>0</v>
          </cell>
          <cell r="AM1125">
            <v>0.98365676000000002</v>
          </cell>
          <cell r="AN1125">
            <v>1.0214505000000001E-3</v>
          </cell>
          <cell r="AO1125">
            <v>0</v>
          </cell>
          <cell r="AP1125">
            <v>4.1666664999999998</v>
          </cell>
          <cell r="AQ1125">
            <v>43.333331999999999</v>
          </cell>
          <cell r="AR1125">
            <v>0</v>
          </cell>
          <cell r="AS1125">
            <v>4.1666664999999998</v>
          </cell>
          <cell r="AT1125">
            <v>4.1666664999999998</v>
          </cell>
          <cell r="AU1125">
            <v>10</v>
          </cell>
          <cell r="AV1125">
            <v>34.166663999999997</v>
          </cell>
          <cell r="AW1125">
            <v>0</v>
          </cell>
        </row>
        <row r="1126">
          <cell r="A1126">
            <v>2940</v>
          </cell>
          <cell r="B1126" t="str">
            <v>Lenoir Community College</v>
          </cell>
          <cell r="C1126">
            <v>3</v>
          </cell>
          <cell r="D1126" t="str">
            <v>NC</v>
          </cell>
          <cell r="E1126">
            <v>37</v>
          </cell>
          <cell r="F1126">
            <v>1900</v>
          </cell>
          <cell r="G1126" t="str">
            <v>Jacksonville</v>
          </cell>
          <cell r="H1126">
            <v>37107</v>
          </cell>
          <cell r="I1126" t="str">
            <v>Lenoir</v>
          </cell>
          <cell r="J1126">
            <v>28502</v>
          </cell>
          <cell r="K1126">
            <v>9</v>
          </cell>
          <cell r="L1126" t="str">
            <v>Two-year (public and private not-for-profit)</v>
          </cell>
          <cell r="M1126">
            <v>1</v>
          </cell>
          <cell r="N1126">
            <v>2</v>
          </cell>
          <cell r="O1126">
            <v>1</v>
          </cell>
          <cell r="P1126">
            <v>999</v>
          </cell>
          <cell r="Q1126">
            <v>3926.9712</v>
          </cell>
          <cell r="R1126">
            <v>5587.7021000000004</v>
          </cell>
          <cell r="S1126">
            <v>0</v>
          </cell>
          <cell r="T1126">
            <v>0</v>
          </cell>
          <cell r="U1126">
            <v>0</v>
          </cell>
          <cell r="V1126">
            <v>2813</v>
          </cell>
          <cell r="W1126">
            <v>2057</v>
          </cell>
          <cell r="X1126">
            <v>2423</v>
          </cell>
          <cell r="Y1126">
            <v>918</v>
          </cell>
          <cell r="Z1126">
            <v>0.12012012012011999</v>
          </cell>
          <cell r="AA1126">
            <v>0.138339920948616</v>
          </cell>
          <cell r="AB1126">
            <v>4790</v>
          </cell>
          <cell r="AC1126">
            <v>34990.1538461538</v>
          </cell>
          <cell r="AF1126">
            <v>4966</v>
          </cell>
          <cell r="AH1126">
            <v>23600</v>
          </cell>
          <cell r="AJ1126">
            <v>15860384</v>
          </cell>
          <cell r="AK1126">
            <v>8389109</v>
          </cell>
          <cell r="AL1126">
            <v>2.4307244000000001E-3</v>
          </cell>
          <cell r="AM1126">
            <v>0.39718035000000002</v>
          </cell>
          <cell r="AN1126">
            <v>4.3753035999999999E-3</v>
          </cell>
          <cell r="AO1126">
            <v>8.2644624999999999E-3</v>
          </cell>
          <cell r="AP1126">
            <v>0</v>
          </cell>
          <cell r="AQ1126">
            <v>38.611111000000001</v>
          </cell>
          <cell r="AR1126">
            <v>15.277778</v>
          </cell>
          <cell r="AS1126">
            <v>12.222222</v>
          </cell>
          <cell r="AT1126">
            <v>7.2222219000000001</v>
          </cell>
          <cell r="AU1126">
            <v>10.277778</v>
          </cell>
          <cell r="AV1126">
            <v>0.27777779000000002</v>
          </cell>
          <cell r="AW1126">
            <v>16.111111000000001</v>
          </cell>
        </row>
        <row r="1127">
          <cell r="A1127">
            <v>2941</v>
          </cell>
          <cell r="B1127" t="str">
            <v>Lenoir-Rhyne University</v>
          </cell>
          <cell r="C1127">
            <v>3</v>
          </cell>
          <cell r="D1127" t="str">
            <v>NC</v>
          </cell>
          <cell r="E1127">
            <v>37</v>
          </cell>
          <cell r="F1127">
            <v>1100</v>
          </cell>
          <cell r="G1127" t="str">
            <v>Hickory</v>
          </cell>
          <cell r="H1127">
            <v>37035</v>
          </cell>
          <cell r="I1127" t="str">
            <v>Catawba</v>
          </cell>
          <cell r="J1127">
            <v>28601</v>
          </cell>
          <cell r="K1127">
            <v>6</v>
          </cell>
          <cell r="L1127" t="str">
            <v>Selective private</v>
          </cell>
          <cell r="M1127">
            <v>2</v>
          </cell>
          <cell r="N1127">
            <v>1</v>
          </cell>
          <cell r="O1127">
            <v>0</v>
          </cell>
          <cell r="P1127">
            <v>4</v>
          </cell>
          <cell r="Q1127">
            <v>6689.1693999999998</v>
          </cell>
          <cell r="R1127">
            <v>6240.4160000000002</v>
          </cell>
          <cell r="S1127">
            <v>0</v>
          </cell>
          <cell r="T1127">
            <v>0</v>
          </cell>
          <cell r="U1127">
            <v>0</v>
          </cell>
          <cell r="V1127">
            <v>1491</v>
          </cell>
          <cell r="W1127">
            <v>1515</v>
          </cell>
          <cell r="X1127">
            <v>30922</v>
          </cell>
          <cell r="Y1127">
            <v>13356</v>
          </cell>
          <cell r="Z1127">
            <v>0.48773841961852799</v>
          </cell>
          <cell r="AA1127">
            <v>0.50862068965517204</v>
          </cell>
          <cell r="AB1127">
            <v>6600</v>
          </cell>
          <cell r="AC1127">
            <v>40408.389473684198</v>
          </cell>
          <cell r="AE1127">
            <v>1105</v>
          </cell>
          <cell r="AF1127">
            <v>17806</v>
          </cell>
          <cell r="AG1127">
            <v>0.31940001000000001</v>
          </cell>
          <cell r="AH1127">
            <v>36900</v>
          </cell>
          <cell r="AJ1127">
            <v>11917762</v>
          </cell>
          <cell r="AK1127">
            <v>9536421</v>
          </cell>
          <cell r="AL1127">
            <v>7.9479766999999996E-3</v>
          </cell>
          <cell r="AM1127">
            <v>7.0086703E-2</v>
          </cell>
          <cell r="AN1127">
            <v>1.083815E-2</v>
          </cell>
          <cell r="AO1127">
            <v>2.1676299999999998E-3</v>
          </cell>
          <cell r="AP1127">
            <v>4.3478260000000004</v>
          </cell>
          <cell r="AQ1127">
            <v>15.217390999999999</v>
          </cell>
          <cell r="AR1127">
            <v>22.10145</v>
          </cell>
          <cell r="AS1127">
            <v>8.6956520000000008</v>
          </cell>
          <cell r="AT1127">
            <v>8.6956520000000008</v>
          </cell>
          <cell r="AU1127">
            <v>7.2463765000000002</v>
          </cell>
          <cell r="AV1127">
            <v>33.695652000000003</v>
          </cell>
          <cell r="AW1127">
            <v>0</v>
          </cell>
        </row>
        <row r="1128">
          <cell r="A1128">
            <v>2160</v>
          </cell>
          <cell r="B1128" t="str">
            <v>Lesley University</v>
          </cell>
          <cell r="C1128">
            <v>1</v>
          </cell>
          <cell r="D1128" t="str">
            <v>MA</v>
          </cell>
          <cell r="E1128">
            <v>25</v>
          </cell>
          <cell r="F1128">
            <v>20500</v>
          </cell>
          <cell r="G1128" t="str">
            <v>Boston</v>
          </cell>
          <cell r="H1128">
            <v>25017</v>
          </cell>
          <cell r="I1128" t="str">
            <v>Middlesex</v>
          </cell>
          <cell r="J1128">
            <v>2138</v>
          </cell>
          <cell r="K1128">
            <v>6</v>
          </cell>
          <cell r="L1128" t="str">
            <v>Selective private</v>
          </cell>
          <cell r="M1128">
            <v>2</v>
          </cell>
          <cell r="N1128">
            <v>1</v>
          </cell>
          <cell r="O1128">
            <v>0</v>
          </cell>
          <cell r="P1128">
            <v>3</v>
          </cell>
          <cell r="Q1128">
            <v>4645.9125999999997</v>
          </cell>
          <cell r="R1128">
            <v>6362.4888000000001</v>
          </cell>
          <cell r="S1128">
            <v>0</v>
          </cell>
          <cell r="T1128">
            <v>0</v>
          </cell>
          <cell r="U1128">
            <v>0</v>
          </cell>
          <cell r="V1128">
            <v>1948</v>
          </cell>
          <cell r="W1128">
            <v>6840</v>
          </cell>
          <cell r="X1128">
            <v>24375</v>
          </cell>
          <cell r="Y1128">
            <v>16455</v>
          </cell>
          <cell r="Z1128">
            <v>0.46022727272727199</v>
          </cell>
          <cell r="AA1128">
            <v>0.47204968944099301</v>
          </cell>
          <cell r="AB1128">
            <v>7838</v>
          </cell>
          <cell r="AC1128">
            <v>55380.318584070803</v>
          </cell>
          <cell r="AD1128">
            <v>1085</v>
          </cell>
          <cell r="AE1128">
            <v>1015</v>
          </cell>
          <cell r="AF1128">
            <v>27727</v>
          </cell>
          <cell r="AG1128">
            <v>0.3251</v>
          </cell>
          <cell r="AH1128">
            <v>36700</v>
          </cell>
          <cell r="AJ1128">
            <v>37970558</v>
          </cell>
          <cell r="AK1128">
            <v>30319148</v>
          </cell>
          <cell r="AL1128">
            <v>4.1973907999999997E-2</v>
          </cell>
          <cell r="AM1128">
            <v>5.3318206E-2</v>
          </cell>
          <cell r="AN1128">
            <v>4.3675552999999999E-2</v>
          </cell>
          <cell r="AO1128">
            <v>2.7226319999999998E-2</v>
          </cell>
          <cell r="AP1128">
            <v>0</v>
          </cell>
          <cell r="AQ1128">
            <v>33.496333999999997</v>
          </cell>
          <cell r="AR1128">
            <v>14.669926999999999</v>
          </cell>
          <cell r="AS1128">
            <v>33.496333999999997</v>
          </cell>
          <cell r="AT1128">
            <v>0</v>
          </cell>
          <cell r="AU1128">
            <v>0</v>
          </cell>
          <cell r="AV1128">
            <v>18.337408</v>
          </cell>
          <cell r="AW1128">
            <v>0</v>
          </cell>
        </row>
        <row r="1129">
          <cell r="A1129">
            <v>3584</v>
          </cell>
          <cell r="B1129" t="str">
            <v>Letourneau University</v>
          </cell>
          <cell r="C1129">
            <v>3</v>
          </cell>
          <cell r="D1129" t="str">
            <v>TX</v>
          </cell>
          <cell r="E1129">
            <v>48</v>
          </cell>
          <cell r="F1129">
            <v>33400</v>
          </cell>
          <cell r="G1129" t="str">
            <v>Longview</v>
          </cell>
          <cell r="H1129">
            <v>48183</v>
          </cell>
          <cell r="I1129" t="str">
            <v>Gregg</v>
          </cell>
          <cell r="J1129">
            <v>75607</v>
          </cell>
          <cell r="K1129">
            <v>6</v>
          </cell>
          <cell r="L1129" t="str">
            <v>Selective private</v>
          </cell>
          <cell r="M1129">
            <v>2</v>
          </cell>
          <cell r="N1129">
            <v>1</v>
          </cell>
          <cell r="O1129">
            <v>0</v>
          </cell>
          <cell r="P1129">
            <v>4</v>
          </cell>
          <cell r="Q1129">
            <v>3362.0684000000001</v>
          </cell>
          <cell r="R1129">
            <v>5791.4696999999996</v>
          </cell>
          <cell r="S1129">
            <v>0</v>
          </cell>
          <cell r="T1129">
            <v>0</v>
          </cell>
          <cell r="U1129">
            <v>0</v>
          </cell>
          <cell r="V1129">
            <v>2305</v>
          </cell>
          <cell r="W1129">
            <v>2981</v>
          </cell>
          <cell r="X1129">
            <v>26910</v>
          </cell>
          <cell r="Y1129">
            <v>12260</v>
          </cell>
          <cell r="Z1129">
            <v>0.52812499999999996</v>
          </cell>
          <cell r="AA1129">
            <v>0.398734177215189</v>
          </cell>
          <cell r="AB1129">
            <v>7287</v>
          </cell>
          <cell r="AC1129">
            <v>46280.864406779598</v>
          </cell>
          <cell r="AD1129">
            <v>1170</v>
          </cell>
          <cell r="AE1129">
            <v>1170</v>
          </cell>
          <cell r="AF1129">
            <v>15696</v>
          </cell>
          <cell r="AG1129">
            <v>0.59340000000000004</v>
          </cell>
          <cell r="AH1129">
            <v>50000</v>
          </cell>
          <cell r="AJ1129">
            <v>16560648</v>
          </cell>
          <cell r="AK1129">
            <v>10194477</v>
          </cell>
          <cell r="AL1129">
            <v>9.6011814000000004E-3</v>
          </cell>
          <cell r="AM1129">
            <v>0.14734121</v>
          </cell>
          <cell r="AN1129">
            <v>5.9084195999999999E-2</v>
          </cell>
          <cell r="AO1129">
            <v>1.7725259E-2</v>
          </cell>
          <cell r="AP1129">
            <v>1.0968921</v>
          </cell>
          <cell r="AQ1129">
            <v>82.632537999999997</v>
          </cell>
          <cell r="AR1129">
            <v>0</v>
          </cell>
          <cell r="AS1129">
            <v>0.73126142999999999</v>
          </cell>
          <cell r="AT1129">
            <v>0</v>
          </cell>
          <cell r="AU1129">
            <v>10.23766</v>
          </cell>
          <cell r="AV1129">
            <v>2.0109688999999999</v>
          </cell>
          <cell r="AW1129">
            <v>3.2906765999999998</v>
          </cell>
        </row>
        <row r="1130">
          <cell r="A1130">
            <v>3197</v>
          </cell>
          <cell r="B1130" t="str">
            <v>Lewis &amp; Clark College</v>
          </cell>
          <cell r="C1130">
            <v>4</v>
          </cell>
          <cell r="D1130" t="str">
            <v>OR</v>
          </cell>
          <cell r="E1130">
            <v>41</v>
          </cell>
          <cell r="F1130">
            <v>38801</v>
          </cell>
          <cell r="G1130" t="str">
            <v>Portland</v>
          </cell>
          <cell r="H1130">
            <v>41051</v>
          </cell>
          <cell r="I1130" t="str">
            <v>Multnomah</v>
          </cell>
          <cell r="J1130">
            <v>97219</v>
          </cell>
          <cell r="K1130">
            <v>6</v>
          </cell>
          <cell r="L1130" t="str">
            <v>Selective private</v>
          </cell>
          <cell r="M1130">
            <v>2</v>
          </cell>
          <cell r="N1130">
            <v>1</v>
          </cell>
          <cell r="O1130">
            <v>0</v>
          </cell>
          <cell r="P1130">
            <v>4</v>
          </cell>
          <cell r="Q1130">
            <v>9427.2978999999996</v>
          </cell>
          <cell r="R1130">
            <v>13444.25</v>
          </cell>
          <cell r="S1130">
            <v>0</v>
          </cell>
          <cell r="T1130">
            <v>0</v>
          </cell>
          <cell r="U1130">
            <v>0</v>
          </cell>
          <cell r="V1130">
            <v>2126</v>
          </cell>
          <cell r="W1130">
            <v>3018</v>
          </cell>
          <cell r="X1130">
            <v>43382</v>
          </cell>
          <cell r="Y1130">
            <v>21520</v>
          </cell>
          <cell r="Z1130">
            <v>0.74505928853754899</v>
          </cell>
          <cell r="AA1130">
            <v>0.63882618510157996</v>
          </cell>
          <cell r="AB1130">
            <v>9221</v>
          </cell>
          <cell r="AC1130">
            <v>62863.969387755104</v>
          </cell>
          <cell r="AE1130">
            <v>1264</v>
          </cell>
          <cell r="AF1130">
            <v>19244</v>
          </cell>
          <cell r="AG1130">
            <v>0.37149999</v>
          </cell>
          <cell r="AH1130">
            <v>43400</v>
          </cell>
          <cell r="AJ1130">
            <v>48446560</v>
          </cell>
          <cell r="AK1130">
            <v>30667116</v>
          </cell>
          <cell r="AL1130">
            <v>6.8461090000000002E-2</v>
          </cell>
          <cell r="AM1130">
            <v>1.2287888E-2</v>
          </cell>
          <cell r="AN1130">
            <v>2.6916325000000001E-2</v>
          </cell>
          <cell r="AO1130">
            <v>5.2077237999999998E-2</v>
          </cell>
          <cell r="AP1130">
            <v>29.508198</v>
          </cell>
          <cell r="AQ1130">
            <v>5.1522249999999996</v>
          </cell>
          <cell r="AR1130">
            <v>0</v>
          </cell>
          <cell r="AS1130">
            <v>2.3419203999999998</v>
          </cell>
          <cell r="AT1130">
            <v>0</v>
          </cell>
          <cell r="AU1130">
            <v>18.501170999999999</v>
          </cell>
          <cell r="AV1130">
            <v>44.496487000000002</v>
          </cell>
          <cell r="AW1130">
            <v>0</v>
          </cell>
        </row>
        <row r="1131">
          <cell r="A1131">
            <v>10020</v>
          </cell>
          <cell r="B1131" t="str">
            <v>Lewis And Clark Community College</v>
          </cell>
          <cell r="C1131">
            <v>2</v>
          </cell>
          <cell r="D1131" t="str">
            <v>IL</v>
          </cell>
          <cell r="E1131">
            <v>17</v>
          </cell>
          <cell r="F1131">
            <v>24900</v>
          </cell>
          <cell r="G1131" t="str">
            <v>Edwardsville</v>
          </cell>
          <cell r="H1131">
            <v>17119</v>
          </cell>
          <cell r="I1131" t="str">
            <v>Madison</v>
          </cell>
          <cell r="J1131">
            <v>62035</v>
          </cell>
          <cell r="K1131">
            <v>9</v>
          </cell>
          <cell r="L1131" t="str">
            <v>Two-year (public and private not-for-profit)</v>
          </cell>
          <cell r="M1131">
            <v>1</v>
          </cell>
          <cell r="N1131">
            <v>2</v>
          </cell>
          <cell r="O1131">
            <v>1</v>
          </cell>
          <cell r="P1131">
            <v>999</v>
          </cell>
          <cell r="Q1131">
            <v>1406.4956999999999</v>
          </cell>
          <cell r="R1131">
            <v>2697.3332999999998</v>
          </cell>
          <cell r="S1131">
            <v>0</v>
          </cell>
          <cell r="T1131">
            <v>0</v>
          </cell>
          <cell r="U1131">
            <v>0</v>
          </cell>
          <cell r="V1131">
            <v>8520</v>
          </cell>
          <cell r="W1131">
            <v>6629</v>
          </cell>
          <cell r="X1131">
            <v>7896</v>
          </cell>
          <cell r="Y1131">
            <v>5468</v>
          </cell>
          <cell r="Z1131">
            <v>0.133561643835616</v>
          </cell>
          <cell r="AA1131">
            <v>0.19662921348314599</v>
          </cell>
          <cell r="AB1131">
            <v>7141</v>
          </cell>
          <cell r="AC1131">
            <v>51815.475609756097</v>
          </cell>
          <cell r="AF1131">
            <v>5848</v>
          </cell>
          <cell r="AH1131">
            <v>24900</v>
          </cell>
          <cell r="AJ1131">
            <v>20337714</v>
          </cell>
          <cell r="AK1131">
            <v>8873676</v>
          </cell>
          <cell r="AL1131">
            <v>3.9221602000000001E-3</v>
          </cell>
          <cell r="AM1131">
            <v>5.5211945999999998E-2</v>
          </cell>
          <cell r="AN1131">
            <v>7.8443204999999998E-3</v>
          </cell>
          <cell r="AO1131">
            <v>3.7713079000000001E-3</v>
          </cell>
          <cell r="AP1131">
            <v>0</v>
          </cell>
          <cell r="AQ1131">
            <v>10.970996</v>
          </cell>
          <cell r="AR1131">
            <v>28.373266000000001</v>
          </cell>
          <cell r="AS1131">
            <v>33.543503000000001</v>
          </cell>
          <cell r="AT1131">
            <v>2.3959646000000001</v>
          </cell>
          <cell r="AU1131">
            <v>3.783102</v>
          </cell>
          <cell r="AV1131">
            <v>2.3959646000000001</v>
          </cell>
          <cell r="AW1131">
            <v>18.537201</v>
          </cell>
        </row>
        <row r="1132">
          <cell r="A1132">
            <v>1707</v>
          </cell>
          <cell r="B1132" t="str">
            <v>Lewis University</v>
          </cell>
          <cell r="C1132">
            <v>2</v>
          </cell>
          <cell r="D1132" t="str">
            <v>IL</v>
          </cell>
          <cell r="E1132">
            <v>17</v>
          </cell>
          <cell r="F1132">
            <v>24300</v>
          </cell>
          <cell r="G1132" t="str">
            <v>Chicago</v>
          </cell>
          <cell r="H1132">
            <v>17197</v>
          </cell>
          <cell r="I1132" t="str">
            <v>Will</v>
          </cell>
          <cell r="J1132">
            <v>60446</v>
          </cell>
          <cell r="K1132">
            <v>6</v>
          </cell>
          <cell r="L1132" t="str">
            <v>Selective private</v>
          </cell>
          <cell r="M1132">
            <v>2</v>
          </cell>
          <cell r="N1132">
            <v>1</v>
          </cell>
          <cell r="O1132">
            <v>0</v>
          </cell>
          <cell r="P1132">
            <v>4</v>
          </cell>
          <cell r="Q1132">
            <v>4489.46</v>
          </cell>
          <cell r="R1132">
            <v>6461.0420000000004</v>
          </cell>
          <cell r="S1132">
            <v>0</v>
          </cell>
          <cell r="T1132">
            <v>0</v>
          </cell>
          <cell r="U1132">
            <v>0</v>
          </cell>
          <cell r="V1132">
            <v>4613</v>
          </cell>
          <cell r="W1132">
            <v>4304</v>
          </cell>
          <cell r="X1132">
            <v>27830</v>
          </cell>
          <cell r="Y1132">
            <v>14208</v>
          </cell>
          <cell r="Z1132">
            <v>0.625</v>
          </cell>
          <cell r="AA1132">
            <v>0.54125412541254103</v>
          </cell>
          <cell r="AB1132">
            <v>9021</v>
          </cell>
          <cell r="AC1132">
            <v>52076.439716312001</v>
          </cell>
          <cell r="AD1132">
            <v>1065</v>
          </cell>
          <cell r="AE1132">
            <v>1060</v>
          </cell>
          <cell r="AF1132">
            <v>14434</v>
          </cell>
          <cell r="AG1132">
            <v>0.44130000000000003</v>
          </cell>
          <cell r="AH1132">
            <v>47100</v>
          </cell>
          <cell r="AJ1132">
            <v>42146793</v>
          </cell>
          <cell r="AK1132">
            <v>18384908</v>
          </cell>
          <cell r="AL1132">
            <v>2.4646830000000002E-2</v>
          </cell>
          <cell r="AM1132">
            <v>0.15749925000000001</v>
          </cell>
          <cell r="AN1132">
            <v>6.8530208999999995E-2</v>
          </cell>
          <cell r="AO1132">
            <v>4.6889089000000002E-2</v>
          </cell>
          <cell r="AP1132">
            <v>1.9261637</v>
          </cell>
          <cell r="AQ1132">
            <v>29.052969000000001</v>
          </cell>
          <cell r="AR1132">
            <v>23.595504999999999</v>
          </cell>
          <cell r="AS1132">
            <v>2.8892454999999999</v>
          </cell>
          <cell r="AT1132">
            <v>18.780096</v>
          </cell>
          <cell r="AU1132">
            <v>4.4943818999999996</v>
          </cell>
          <cell r="AV1132">
            <v>10.754414000000001</v>
          </cell>
          <cell r="AW1132">
            <v>8.5072230999999991</v>
          </cell>
        </row>
        <row r="1133">
          <cell r="A1133">
            <v>1621</v>
          </cell>
          <cell r="B1133" t="str">
            <v>Lewis-Clark State College</v>
          </cell>
          <cell r="C1133">
            <v>4</v>
          </cell>
          <cell r="D1133" t="str">
            <v>ID</v>
          </cell>
          <cell r="E1133">
            <v>16</v>
          </cell>
          <cell r="F1133">
            <v>38401</v>
          </cell>
          <cell r="G1133" t="str">
            <v>Lewiston</v>
          </cell>
          <cell r="H1133">
            <v>16069</v>
          </cell>
          <cell r="I1133" t="str">
            <v>Nez Perce</v>
          </cell>
          <cell r="J1133">
            <v>83501</v>
          </cell>
          <cell r="K1133">
            <v>5</v>
          </cell>
          <cell r="L1133" t="str">
            <v>Selective public</v>
          </cell>
          <cell r="M1133">
            <v>1</v>
          </cell>
          <cell r="N1133">
            <v>1</v>
          </cell>
          <cell r="O1133">
            <v>1</v>
          </cell>
          <cell r="P1133">
            <v>4</v>
          </cell>
          <cell r="Q1133">
            <v>4379.6630999999998</v>
          </cell>
          <cell r="R1133">
            <v>3981.2139000000002</v>
          </cell>
          <cell r="S1133">
            <v>0</v>
          </cell>
          <cell r="T1133">
            <v>0</v>
          </cell>
          <cell r="U1133">
            <v>0</v>
          </cell>
          <cell r="V1133">
            <v>4304</v>
          </cell>
          <cell r="W1133">
            <v>2693</v>
          </cell>
          <cell r="X1133">
            <v>8624</v>
          </cell>
          <cell r="Y1133">
            <v>2360</v>
          </cell>
          <cell r="Z1133">
            <v>0.25739644970414199</v>
          </cell>
          <cell r="AA1133">
            <v>0.26818181818181802</v>
          </cell>
          <cell r="AB1133">
            <v>5512</v>
          </cell>
          <cell r="AC1133">
            <v>39406.492424242402</v>
          </cell>
          <cell r="AD1133">
            <v>920</v>
          </cell>
          <cell r="AF1133">
            <v>10218</v>
          </cell>
          <cell r="AG1133">
            <v>2.3000001E-3</v>
          </cell>
          <cell r="AH1133">
            <v>32700</v>
          </cell>
          <cell r="AI1133">
            <v>1325.5726</v>
          </cell>
          <cell r="AJ1133">
            <v>17242691</v>
          </cell>
          <cell r="AK1133">
            <v>13836950</v>
          </cell>
          <cell r="AL1133">
            <v>8.9119943E-3</v>
          </cell>
          <cell r="AM1133">
            <v>2.2279985999999999E-3</v>
          </cell>
          <cell r="AN1133">
            <v>2.1165986000000001E-2</v>
          </cell>
          <cell r="AO1133">
            <v>3.5276644000000003E-2</v>
          </cell>
          <cell r="AP1133">
            <v>3.7220843000000001</v>
          </cell>
          <cell r="AQ1133">
            <v>24.813894000000001</v>
          </cell>
          <cell r="AR1133">
            <v>10.669975000000001</v>
          </cell>
          <cell r="AS1133">
            <v>7.9404469000000004</v>
          </cell>
          <cell r="AT1133">
            <v>10.918113999999999</v>
          </cell>
          <cell r="AU1133">
            <v>9.4292803000000003</v>
          </cell>
          <cell r="AV1133">
            <v>25.310172999999999</v>
          </cell>
          <cell r="AW1133">
            <v>7.1960297000000004</v>
          </cell>
        </row>
        <row r="1134">
          <cell r="A1134">
            <v>20530</v>
          </cell>
          <cell r="B1134" t="str">
            <v>Liberty University</v>
          </cell>
          <cell r="C1134">
            <v>3</v>
          </cell>
          <cell r="D1134" t="str">
            <v>VA</v>
          </cell>
          <cell r="E1134">
            <v>51</v>
          </cell>
          <cell r="F1134">
            <v>2300</v>
          </cell>
          <cell r="G1134" t="str">
            <v>Lynchburg</v>
          </cell>
          <cell r="H1134">
            <v>51680</v>
          </cell>
          <cell r="I1134" t="str">
            <v>Lynchburg City</v>
          </cell>
          <cell r="J1134">
            <v>24515</v>
          </cell>
          <cell r="K1134">
            <v>6</v>
          </cell>
          <cell r="L1134" t="str">
            <v>Selective private</v>
          </cell>
          <cell r="M1134">
            <v>2</v>
          </cell>
          <cell r="N1134">
            <v>1</v>
          </cell>
          <cell r="O1134">
            <v>0</v>
          </cell>
          <cell r="P1134">
            <v>4</v>
          </cell>
          <cell r="Q1134">
            <v>2073.6475</v>
          </cell>
          <cell r="R1134">
            <v>1710.2397000000001</v>
          </cell>
          <cell r="S1134">
            <v>0</v>
          </cell>
          <cell r="T1134">
            <v>0</v>
          </cell>
          <cell r="U1134">
            <v>0</v>
          </cell>
          <cell r="V1134">
            <v>47464</v>
          </cell>
          <cell r="W1134">
            <v>6192</v>
          </cell>
          <cell r="X1134">
            <v>21000</v>
          </cell>
          <cell r="Y1134">
            <v>8800</v>
          </cell>
          <cell r="Z1134">
            <v>0.504697482149567</v>
          </cell>
          <cell r="AA1134">
            <v>0.51237031125299204</v>
          </cell>
          <cell r="AB1134">
            <v>4102</v>
          </cell>
          <cell r="AC1134">
            <v>40723.162790697599</v>
          </cell>
          <cell r="AD1134">
            <v>1035</v>
          </cell>
          <cell r="AF1134">
            <v>23347</v>
          </cell>
          <cell r="AG1134">
            <v>0.78350001999999996</v>
          </cell>
          <cell r="AH1134">
            <v>36300</v>
          </cell>
          <cell r="AJ1134">
            <v>110189069</v>
          </cell>
          <cell r="AK1134">
            <v>13391197</v>
          </cell>
          <cell r="AL1134">
            <v>1.5176754000000001E-2</v>
          </cell>
          <cell r="AM1134">
            <v>7.9585418000000005E-2</v>
          </cell>
          <cell r="AN1134">
            <v>2.6281696E-2</v>
          </cell>
          <cell r="AO1134">
            <v>3.2389413999999998E-2</v>
          </cell>
          <cell r="AP1134">
            <v>15.086206000000001</v>
          </cell>
          <cell r="AQ1134">
            <v>18.534483000000002</v>
          </cell>
          <cell r="AR1134">
            <v>5.4310346000000003</v>
          </cell>
          <cell r="AS1134">
            <v>16.982758</v>
          </cell>
          <cell r="AT1134">
            <v>2.7586206999999998</v>
          </cell>
          <cell r="AU1134">
            <v>2.6724138000000002</v>
          </cell>
          <cell r="AV1134">
            <v>38.534484999999997</v>
          </cell>
          <cell r="AW1134">
            <v>0</v>
          </cell>
        </row>
        <row r="1135">
          <cell r="A1135">
            <v>7466</v>
          </cell>
          <cell r="B1135" t="str">
            <v>Lim College</v>
          </cell>
          <cell r="C1135">
            <v>1</v>
          </cell>
          <cell r="D1135" t="str">
            <v>NY</v>
          </cell>
          <cell r="E1135">
            <v>36</v>
          </cell>
          <cell r="F1135">
            <v>19400</v>
          </cell>
          <cell r="G1135" t="str">
            <v>New York</v>
          </cell>
          <cell r="H1135">
            <v>36061</v>
          </cell>
          <cell r="I1135" t="str">
            <v>New York</v>
          </cell>
          <cell r="J1135">
            <v>10022</v>
          </cell>
          <cell r="K1135">
            <v>10</v>
          </cell>
          <cell r="L1135" t="str">
            <v>Four-year for-profit</v>
          </cell>
          <cell r="M1135">
            <v>3</v>
          </cell>
          <cell r="N1135">
            <v>1</v>
          </cell>
          <cell r="O1135">
            <v>0</v>
          </cell>
          <cell r="P1135">
            <v>5</v>
          </cell>
          <cell r="Q1135">
            <v>2448.9625999999998</v>
          </cell>
          <cell r="R1135">
            <v>4846.6328000000003</v>
          </cell>
          <cell r="S1135">
            <v>0</v>
          </cell>
          <cell r="T1135">
            <v>0</v>
          </cell>
          <cell r="U1135">
            <v>0</v>
          </cell>
          <cell r="V1135">
            <v>1513</v>
          </cell>
          <cell r="W1135">
            <v>285</v>
          </cell>
          <cell r="X1135">
            <v>24225</v>
          </cell>
          <cell r="Y1135">
            <v>13025</v>
          </cell>
          <cell r="Z1135">
            <v>0.466192170818505</v>
          </cell>
          <cell r="AA1135">
            <v>0.45945945945945899</v>
          </cell>
          <cell r="AB1135">
            <v>6582</v>
          </cell>
          <cell r="AC1135">
            <v>32073.4</v>
          </cell>
          <cell r="AD1135">
            <v>920</v>
          </cell>
          <cell r="AE1135">
            <v>930</v>
          </cell>
          <cell r="AF1135">
            <v>30190</v>
          </cell>
          <cell r="AG1135">
            <v>0.24979999999999999</v>
          </cell>
          <cell r="AH1135">
            <v>48900</v>
          </cell>
          <cell r="AJ1135">
            <v>7500631</v>
          </cell>
          <cell r="AK1135">
            <v>706728</v>
          </cell>
          <cell r="AL1135">
            <v>5.9649120999999999E-2</v>
          </cell>
          <cell r="AM1135">
            <v>0.12631579000000001</v>
          </cell>
          <cell r="AN1135">
            <v>0.12982456000000001</v>
          </cell>
          <cell r="AO1135">
            <v>2.1052632000000002E-2</v>
          </cell>
          <cell r="AP1135">
            <v>0</v>
          </cell>
          <cell r="AQ1135">
            <v>100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</row>
        <row r="1136">
          <cell r="A1136">
            <v>3436</v>
          </cell>
          <cell r="B1136" t="str">
            <v>Limestone College</v>
          </cell>
          <cell r="C1136">
            <v>3</v>
          </cell>
          <cell r="D1136" t="str">
            <v>SC</v>
          </cell>
          <cell r="E1136">
            <v>45</v>
          </cell>
          <cell r="F1136">
            <v>700</v>
          </cell>
          <cell r="G1136" t="str">
            <v>Spartanburg</v>
          </cell>
          <cell r="H1136">
            <v>45021</v>
          </cell>
          <cell r="I1136" t="str">
            <v>Cherokee</v>
          </cell>
          <cell r="J1136">
            <v>29340</v>
          </cell>
          <cell r="K1136">
            <v>6</v>
          </cell>
          <cell r="L1136" t="str">
            <v>Selective private</v>
          </cell>
          <cell r="M1136">
            <v>2</v>
          </cell>
          <cell r="N1136">
            <v>1</v>
          </cell>
          <cell r="O1136">
            <v>0</v>
          </cell>
          <cell r="P1136">
            <v>4</v>
          </cell>
          <cell r="Q1136">
            <v>1735.0721000000001</v>
          </cell>
          <cell r="R1136">
            <v>2922.5963999999999</v>
          </cell>
          <cell r="S1136">
            <v>0</v>
          </cell>
          <cell r="T1136">
            <v>0</v>
          </cell>
          <cell r="U1136">
            <v>0</v>
          </cell>
          <cell r="V1136">
            <v>3241</v>
          </cell>
          <cell r="W1136">
            <v>1967</v>
          </cell>
          <cell r="X1136">
            <v>23000</v>
          </cell>
          <cell r="Y1136">
            <v>10100</v>
          </cell>
          <cell r="Z1136">
            <v>0.36444444444444402</v>
          </cell>
          <cell r="AA1136">
            <v>0.27586206896551702</v>
          </cell>
          <cell r="AB1136">
            <v>4780</v>
          </cell>
          <cell r="AC1136">
            <v>29126.962962962902</v>
          </cell>
          <cell r="AD1136">
            <v>1025</v>
          </cell>
          <cell r="AE1136">
            <v>950</v>
          </cell>
          <cell r="AF1136">
            <v>20332</v>
          </cell>
          <cell r="AG1136">
            <v>0.46779999</v>
          </cell>
          <cell r="AH1136">
            <v>36100</v>
          </cell>
          <cell r="AJ1136">
            <v>10720446</v>
          </cell>
          <cell r="AK1136">
            <v>4012278.5</v>
          </cell>
          <cell r="AL1136">
            <v>6.1006610999999999E-3</v>
          </cell>
          <cell r="AM1136">
            <v>0.29639043999999998</v>
          </cell>
          <cell r="AN1136">
            <v>1.0676157E-2</v>
          </cell>
          <cell r="AO1136">
            <v>6.6090491999999997E-3</v>
          </cell>
          <cell r="AP1136">
            <v>1.25</v>
          </cell>
          <cell r="AQ1136">
            <v>58</v>
          </cell>
          <cell r="AR1136">
            <v>0</v>
          </cell>
          <cell r="AS1136">
            <v>5.75</v>
          </cell>
          <cell r="AT1136">
            <v>10</v>
          </cell>
          <cell r="AU1136">
            <v>10.25</v>
          </cell>
          <cell r="AV1136">
            <v>14.75</v>
          </cell>
          <cell r="AW1136">
            <v>0</v>
          </cell>
        </row>
        <row r="1137">
          <cell r="A1137">
            <v>1708</v>
          </cell>
          <cell r="B1137" t="str">
            <v>Lincoln Christian University</v>
          </cell>
          <cell r="C1137">
            <v>2</v>
          </cell>
          <cell r="D1137" t="str">
            <v>IL</v>
          </cell>
          <cell r="E1137">
            <v>17</v>
          </cell>
          <cell r="F1137">
            <v>24802</v>
          </cell>
          <cell r="G1137" t="str">
            <v>Springfield</v>
          </cell>
          <cell r="H1137">
            <v>17107</v>
          </cell>
          <cell r="I1137" t="str">
            <v>Logan</v>
          </cell>
          <cell r="J1137">
            <v>62656</v>
          </cell>
          <cell r="K1137">
            <v>8</v>
          </cell>
          <cell r="L1137" t="str">
            <v>Nonselective four-year private not-for-profit</v>
          </cell>
          <cell r="M1137">
            <v>2</v>
          </cell>
          <cell r="N1137">
            <v>1</v>
          </cell>
          <cell r="O1137">
            <v>0</v>
          </cell>
          <cell r="P1137">
            <v>999</v>
          </cell>
          <cell r="Q1137">
            <v>2986.4016000000001</v>
          </cell>
          <cell r="R1137">
            <v>4242.0893999999998</v>
          </cell>
          <cell r="S1137">
            <v>0</v>
          </cell>
          <cell r="T1137">
            <v>0</v>
          </cell>
          <cell r="U1137">
            <v>0</v>
          </cell>
          <cell r="V1137">
            <v>623</v>
          </cell>
          <cell r="W1137">
            <v>851</v>
          </cell>
          <cell r="X1137">
            <v>16050</v>
          </cell>
          <cell r="Y1137">
            <v>7366</v>
          </cell>
          <cell r="Z1137">
            <v>0.45098039215686198</v>
          </cell>
          <cell r="AA1137">
            <v>0.57894736842105199</v>
          </cell>
          <cell r="AB1137">
            <v>5114</v>
          </cell>
          <cell r="AC1137">
            <v>41180.113636363603</v>
          </cell>
          <cell r="AD1137">
            <v>985</v>
          </cell>
          <cell r="AF1137">
            <v>16099</v>
          </cell>
          <cell r="AG1137">
            <v>0.3125</v>
          </cell>
          <cell r="AH1137">
            <v>29300</v>
          </cell>
          <cell r="AJ1137">
            <v>4276316</v>
          </cell>
          <cell r="AK1137">
            <v>2643255.75</v>
          </cell>
          <cell r="AL1137">
            <v>1.6845328999999999E-2</v>
          </cell>
          <cell r="AM1137">
            <v>2.1439508999999999E-2</v>
          </cell>
          <cell r="AN1137">
            <v>1.3782542E-2</v>
          </cell>
          <cell r="AO1137">
            <v>1.5313935000000001E-2</v>
          </cell>
          <cell r="AP1137">
            <v>0</v>
          </cell>
          <cell r="AQ1137">
            <v>13.00813</v>
          </cell>
          <cell r="AR1137">
            <v>0</v>
          </cell>
          <cell r="AS1137">
            <v>0</v>
          </cell>
          <cell r="AT1137">
            <v>86.991866999999999</v>
          </cell>
          <cell r="AU1137">
            <v>0</v>
          </cell>
          <cell r="AV1137">
            <v>0</v>
          </cell>
          <cell r="AW1137">
            <v>0</v>
          </cell>
        </row>
        <row r="1138">
          <cell r="A1138">
            <v>1709</v>
          </cell>
          <cell r="B1138" t="str">
            <v>Lincoln College</v>
          </cell>
          <cell r="C1138">
            <v>2</v>
          </cell>
          <cell r="D1138" t="str">
            <v>IL</v>
          </cell>
          <cell r="E1138">
            <v>17</v>
          </cell>
          <cell r="F1138">
            <v>24802</v>
          </cell>
          <cell r="G1138" t="str">
            <v>Springfield</v>
          </cell>
          <cell r="H1138">
            <v>17107</v>
          </cell>
          <cell r="I1138" t="str">
            <v>Logan</v>
          </cell>
          <cell r="J1138">
            <v>62656</v>
          </cell>
          <cell r="K1138">
            <v>8</v>
          </cell>
          <cell r="L1138" t="str">
            <v>Nonselective four-year private not-for-profit</v>
          </cell>
          <cell r="M1138">
            <v>2</v>
          </cell>
          <cell r="N1138">
            <v>1</v>
          </cell>
          <cell r="O1138">
            <v>0</v>
          </cell>
          <cell r="P1138">
            <v>999</v>
          </cell>
          <cell r="Q1138">
            <v>3013.7914999999998</v>
          </cell>
          <cell r="R1138">
            <v>3491.47</v>
          </cell>
          <cell r="S1138">
            <v>0</v>
          </cell>
          <cell r="T1138">
            <v>0</v>
          </cell>
          <cell r="U1138">
            <v>0</v>
          </cell>
          <cell r="V1138">
            <v>1240</v>
          </cell>
          <cell r="W1138">
            <v>1010</v>
          </cell>
          <cell r="X1138">
            <v>17500</v>
          </cell>
          <cell r="Y1138">
            <v>11100</v>
          </cell>
          <cell r="AB1138">
            <v>4978</v>
          </cell>
          <cell r="AC1138">
            <v>40003.333333333299</v>
          </cell>
          <cell r="AF1138">
            <v>13646</v>
          </cell>
          <cell r="AG1138">
            <v>0.12530000999999999</v>
          </cell>
          <cell r="AH1138">
            <v>29200</v>
          </cell>
          <cell r="AJ1138">
            <v>4846169</v>
          </cell>
          <cell r="AK1138">
            <v>3121975.25</v>
          </cell>
          <cell r="AL1138">
            <v>1.8811881999999999E-2</v>
          </cell>
          <cell r="AM1138">
            <v>0.12772277000000001</v>
          </cell>
          <cell r="AN1138">
            <v>2.2772277E-2</v>
          </cell>
          <cell r="AO1138">
            <v>1.3861386E-2</v>
          </cell>
          <cell r="AP1138">
            <v>0</v>
          </cell>
          <cell r="AQ1138">
            <v>4.9469962000000001</v>
          </cell>
          <cell r="AR1138">
            <v>0</v>
          </cell>
          <cell r="AS1138">
            <v>86.219077999999996</v>
          </cell>
          <cell r="AT1138">
            <v>0</v>
          </cell>
          <cell r="AU1138">
            <v>0</v>
          </cell>
          <cell r="AV1138">
            <v>0</v>
          </cell>
          <cell r="AW1138">
            <v>8.8339224000000005</v>
          </cell>
        </row>
        <row r="1139">
          <cell r="A1139">
            <v>9407</v>
          </cell>
          <cell r="B1139" t="str">
            <v>Lincoln College Of New England</v>
          </cell>
          <cell r="C1139">
            <v>1</v>
          </cell>
          <cell r="D1139" t="str">
            <v>CT</v>
          </cell>
          <cell r="E1139">
            <v>9</v>
          </cell>
          <cell r="F1139">
            <v>20901</v>
          </cell>
          <cell r="G1139" t="str">
            <v>Bridgeport</v>
          </cell>
          <cell r="H1139">
            <v>9003</v>
          </cell>
          <cell r="I1139" t="str">
            <v>Hartford</v>
          </cell>
          <cell r="J1139">
            <v>6489</v>
          </cell>
          <cell r="K1139">
            <v>10</v>
          </cell>
          <cell r="L1139" t="str">
            <v>Four-year for-profit</v>
          </cell>
          <cell r="M1139">
            <v>3</v>
          </cell>
          <cell r="N1139">
            <v>1</v>
          </cell>
          <cell r="O1139">
            <v>0</v>
          </cell>
          <cell r="P1139">
            <v>999</v>
          </cell>
          <cell r="Q1139">
            <v>2494.8406</v>
          </cell>
          <cell r="R1139">
            <v>7116.5106999999998</v>
          </cell>
          <cell r="S1139">
            <v>0</v>
          </cell>
          <cell r="T1139">
            <v>0</v>
          </cell>
          <cell r="U1139">
            <v>0</v>
          </cell>
          <cell r="V1139">
            <v>837</v>
          </cell>
          <cell r="W1139">
            <v>518</v>
          </cell>
          <cell r="X1139">
            <v>19940</v>
          </cell>
          <cell r="Y1139">
            <v>12820</v>
          </cell>
          <cell r="Z1139">
            <v>0.54166666666666596</v>
          </cell>
          <cell r="AB1139">
            <v>5637</v>
          </cell>
          <cell r="AC1139">
            <v>30808.2</v>
          </cell>
          <cell r="AF1139">
            <v>23687</v>
          </cell>
          <cell r="AH1139">
            <v>30300</v>
          </cell>
          <cell r="AJ1139">
            <v>5828673</v>
          </cell>
          <cell r="AK1139">
            <v>1243968</v>
          </cell>
          <cell r="AL1139">
            <v>7.7220075999999997E-3</v>
          </cell>
          <cell r="AM1139">
            <v>0.10810810999999999</v>
          </cell>
          <cell r="AN1139">
            <v>7.7220074999999999E-2</v>
          </cell>
          <cell r="AO1139">
            <v>1.5444015E-2</v>
          </cell>
          <cell r="AP1139">
            <v>0</v>
          </cell>
          <cell r="AQ1139">
            <v>26.388888999999999</v>
          </cell>
          <cell r="AR1139">
            <v>32.638888999999999</v>
          </cell>
          <cell r="AS1139">
            <v>3.4722222999999999</v>
          </cell>
          <cell r="AT1139">
            <v>10.416665999999999</v>
          </cell>
          <cell r="AU1139">
            <v>4.1666670000000003</v>
          </cell>
          <cell r="AV1139">
            <v>0</v>
          </cell>
          <cell r="AW1139">
            <v>22.916665999999999</v>
          </cell>
        </row>
        <row r="1140">
          <cell r="A1140">
            <v>12128</v>
          </cell>
          <cell r="B1140" t="str">
            <v>Lincoln College Of Technology</v>
          </cell>
          <cell r="C1140">
            <v>2</v>
          </cell>
          <cell r="D1140" t="str">
            <v>OH</v>
          </cell>
          <cell r="E1140">
            <v>39</v>
          </cell>
          <cell r="F1140">
            <v>12701</v>
          </cell>
          <cell r="G1140" t="str">
            <v>Cincinnati</v>
          </cell>
          <cell r="H1140">
            <v>39061</v>
          </cell>
          <cell r="I1140" t="str">
            <v>Hamilton</v>
          </cell>
          <cell r="J1140">
            <v>45246</v>
          </cell>
          <cell r="K1140">
            <v>11</v>
          </cell>
          <cell r="L1140" t="str">
            <v>Two-year for-profit</v>
          </cell>
          <cell r="M1140">
            <v>3</v>
          </cell>
          <cell r="N1140">
            <v>2</v>
          </cell>
          <cell r="O1140">
            <v>0</v>
          </cell>
          <cell r="P1140">
            <v>999</v>
          </cell>
          <cell r="Q1140">
            <v>2337.1145000000001</v>
          </cell>
          <cell r="R1140">
            <v>39712.671999999999</v>
          </cell>
          <cell r="S1140">
            <v>0</v>
          </cell>
          <cell r="T1140">
            <v>0</v>
          </cell>
          <cell r="U1140">
            <v>0</v>
          </cell>
          <cell r="V1140">
            <v>417</v>
          </cell>
          <cell r="W1140">
            <v>283</v>
          </cell>
          <cell r="Y1140">
            <v>5686.9258</v>
          </cell>
          <cell r="Z1140">
            <v>0.28966789667896597</v>
          </cell>
          <cell r="AA1140">
            <v>0.29234338747099697</v>
          </cell>
          <cell r="AB1140">
            <v>3731.1750000000002</v>
          </cell>
          <cell r="AC1140">
            <v>10100</v>
          </cell>
          <cell r="AF1140">
            <v>23523.291000000001</v>
          </cell>
          <cell r="AH1140">
            <v>16100</v>
          </cell>
          <cell r="AJ1140">
            <v>13386114</v>
          </cell>
          <cell r="AK1140">
            <v>1028746</v>
          </cell>
          <cell r="AL1140">
            <v>0</v>
          </cell>
          <cell r="AM1140">
            <v>8.8339223999999994E-2</v>
          </cell>
          <cell r="AN1140">
            <v>4.2402825999999998E-2</v>
          </cell>
          <cell r="AO1140">
            <v>0</v>
          </cell>
          <cell r="AP1140">
            <v>0</v>
          </cell>
          <cell r="AQ1140">
            <v>30.065359000000001</v>
          </cell>
          <cell r="AR1140">
            <v>49.019607999999998</v>
          </cell>
          <cell r="AS1140">
            <v>0</v>
          </cell>
          <cell r="AT1140">
            <v>5.8823527999999996</v>
          </cell>
          <cell r="AU1140">
            <v>15.032679999999999</v>
          </cell>
          <cell r="AV1140">
            <v>0</v>
          </cell>
          <cell r="AW1140">
            <v>0</v>
          </cell>
        </row>
        <row r="1141">
          <cell r="A1141">
            <v>7170</v>
          </cell>
          <cell r="B1141" t="str">
            <v>Lincoln Land Community College</v>
          </cell>
          <cell r="C1141">
            <v>2</v>
          </cell>
          <cell r="D1141" t="str">
            <v>IL</v>
          </cell>
          <cell r="E1141">
            <v>17</v>
          </cell>
          <cell r="F1141">
            <v>24802</v>
          </cell>
          <cell r="G1141" t="str">
            <v>Springfield</v>
          </cell>
          <cell r="H1141">
            <v>17167</v>
          </cell>
          <cell r="I1141" t="str">
            <v>Sangamon</v>
          </cell>
          <cell r="J1141">
            <v>62794</v>
          </cell>
          <cell r="K1141">
            <v>9</v>
          </cell>
          <cell r="L1141" t="str">
            <v>Two-year (public and private not-for-profit)</v>
          </cell>
          <cell r="M1141">
            <v>1</v>
          </cell>
          <cell r="N1141">
            <v>2</v>
          </cell>
          <cell r="O1141">
            <v>1</v>
          </cell>
          <cell r="P1141">
            <v>999</v>
          </cell>
          <cell r="Q1141">
            <v>1535.0800999999999</v>
          </cell>
          <cell r="R1141">
            <v>3242.5792999999999</v>
          </cell>
          <cell r="S1141">
            <v>0</v>
          </cell>
          <cell r="T1141">
            <v>0</v>
          </cell>
          <cell r="U1141">
            <v>0</v>
          </cell>
          <cell r="V1141">
            <v>7020</v>
          </cell>
          <cell r="W1141">
            <v>6789</v>
          </cell>
          <cell r="X1141">
            <v>5232</v>
          </cell>
          <cell r="Y1141">
            <v>2885</v>
          </cell>
          <cell r="Z1141">
            <v>0.25338753387533802</v>
          </cell>
          <cell r="AA1141">
            <v>0.230273752012882</v>
          </cell>
          <cell r="AB1141">
            <v>8609</v>
          </cell>
          <cell r="AC1141">
            <v>59109.211864406701</v>
          </cell>
          <cell r="AF1141">
            <v>3703</v>
          </cell>
          <cell r="AH1141">
            <v>29800</v>
          </cell>
          <cell r="AI1141">
            <v>145.04257000000001</v>
          </cell>
          <cell r="AJ1141">
            <v>23626027</v>
          </cell>
          <cell r="AK1141">
            <v>11400021</v>
          </cell>
          <cell r="AL1141">
            <v>1.0605391E-2</v>
          </cell>
          <cell r="AM1141">
            <v>6.0097218000000001E-2</v>
          </cell>
          <cell r="AN1141">
            <v>9.7216087999999999E-3</v>
          </cell>
          <cell r="AO1141">
            <v>2.3567536999999999E-3</v>
          </cell>
          <cell r="AP1141">
            <v>0</v>
          </cell>
          <cell r="AQ1141">
            <v>15.441176</v>
          </cell>
          <cell r="AR1141">
            <v>22.518383</v>
          </cell>
          <cell r="AS1141">
            <v>38.327205999999997</v>
          </cell>
          <cell r="AT1141">
            <v>1.5625</v>
          </cell>
          <cell r="AU1141">
            <v>3.7683822999999999</v>
          </cell>
          <cell r="AV1141">
            <v>0.45955880999999998</v>
          </cell>
          <cell r="AW1141">
            <v>17.922794</v>
          </cell>
        </row>
        <row r="1142">
          <cell r="A1142">
            <v>3502</v>
          </cell>
          <cell r="B1142" t="str">
            <v>Lincoln Memorial University</v>
          </cell>
          <cell r="C1142">
            <v>3</v>
          </cell>
          <cell r="D1142" t="str">
            <v>TN</v>
          </cell>
          <cell r="E1142">
            <v>47</v>
          </cell>
          <cell r="F1142">
            <v>301</v>
          </cell>
          <cell r="G1142" t="str">
            <v>Middlesborough</v>
          </cell>
          <cell r="H1142">
            <v>47025</v>
          </cell>
          <cell r="I1142" t="str">
            <v>Claiborne</v>
          </cell>
          <cell r="J1142">
            <v>37752</v>
          </cell>
          <cell r="K1142">
            <v>6</v>
          </cell>
          <cell r="L1142" t="str">
            <v>Selective private</v>
          </cell>
          <cell r="M1142">
            <v>2</v>
          </cell>
          <cell r="N1142">
            <v>1</v>
          </cell>
          <cell r="O1142">
            <v>0</v>
          </cell>
          <cell r="P1142">
            <v>4</v>
          </cell>
          <cell r="Q1142">
            <v>3867.6172000000001</v>
          </cell>
          <cell r="R1142">
            <v>8649.5234</v>
          </cell>
          <cell r="S1142">
            <v>0</v>
          </cell>
          <cell r="T1142">
            <v>0</v>
          </cell>
          <cell r="U1142">
            <v>0</v>
          </cell>
          <cell r="V1142">
            <v>1713</v>
          </cell>
          <cell r="W1142">
            <v>1753</v>
          </cell>
          <cell r="X1142">
            <v>19970</v>
          </cell>
          <cell r="Y1142">
            <v>9600</v>
          </cell>
          <cell r="Z1142">
            <v>0.47530864197530798</v>
          </cell>
          <cell r="AA1142">
            <v>0.49664429530201298</v>
          </cell>
          <cell r="AB1142">
            <v>2660</v>
          </cell>
          <cell r="AC1142">
            <v>34207.493670885997</v>
          </cell>
          <cell r="AD1142">
            <v>1010</v>
          </cell>
          <cell r="AF1142">
            <v>7094</v>
          </cell>
          <cell r="AG1142">
            <v>0.30050000999999998</v>
          </cell>
          <cell r="AH1142">
            <v>37500</v>
          </cell>
          <cell r="AJ1142">
            <v>34591894</v>
          </cell>
          <cell r="AK1142">
            <v>5899328</v>
          </cell>
          <cell r="AL1142">
            <v>2.2573364000000001E-3</v>
          </cell>
          <cell r="AM1142">
            <v>3.7246047999999997E-2</v>
          </cell>
          <cell r="AN1142">
            <v>3.3860046E-3</v>
          </cell>
          <cell r="AO1142">
            <v>3.7246047999999997E-2</v>
          </cell>
          <cell r="AP1142">
            <v>6.1475410000000004</v>
          </cell>
          <cell r="AQ1142">
            <v>15.983606</v>
          </cell>
          <cell r="AR1142">
            <v>33.196719999999999</v>
          </cell>
          <cell r="AS1142">
            <v>5.3278689000000004</v>
          </cell>
          <cell r="AT1142">
            <v>3.6885245000000002</v>
          </cell>
          <cell r="AU1142">
            <v>10.655737999999999</v>
          </cell>
          <cell r="AV1142">
            <v>25</v>
          </cell>
          <cell r="AW1142">
            <v>0</v>
          </cell>
        </row>
        <row r="1143">
          <cell r="A1143">
            <v>7303</v>
          </cell>
          <cell r="B1143" t="str">
            <v>Lincoln Technical Institute</v>
          </cell>
          <cell r="C1143">
            <v>2</v>
          </cell>
          <cell r="D1143" t="str">
            <v>IL</v>
          </cell>
          <cell r="E1143">
            <v>17</v>
          </cell>
          <cell r="F1143">
            <v>24300</v>
          </cell>
          <cell r="G1143" t="str">
            <v>Chicago</v>
          </cell>
          <cell r="H1143">
            <v>17031</v>
          </cell>
          <cell r="I1143" t="str">
            <v>Cook</v>
          </cell>
          <cell r="J1143">
            <v>60160</v>
          </cell>
          <cell r="K1143">
            <v>11</v>
          </cell>
          <cell r="L1143" t="str">
            <v>Two-year for-profit</v>
          </cell>
          <cell r="M1143">
            <v>3</v>
          </cell>
          <cell r="N1143">
            <v>2</v>
          </cell>
          <cell r="O1143">
            <v>0</v>
          </cell>
          <cell r="P1143">
            <v>999</v>
          </cell>
          <cell r="Q1143">
            <v>5086.3657000000003</v>
          </cell>
          <cell r="R1143">
            <v>6992.9448000000002</v>
          </cell>
          <cell r="S1143">
            <v>0</v>
          </cell>
          <cell r="T1143">
            <v>0</v>
          </cell>
          <cell r="U1143">
            <v>0</v>
          </cell>
          <cell r="V1143">
            <v>2747</v>
          </cell>
          <cell r="W1143">
            <v>2631</v>
          </cell>
          <cell r="Y1143">
            <v>14914</v>
          </cell>
          <cell r="Z1143">
            <v>0.47268286200207699</v>
          </cell>
          <cell r="AA1143">
            <v>0.53367875647668395</v>
          </cell>
          <cell r="AB1143">
            <v>4828.7280000000001</v>
          </cell>
          <cell r="AC1143">
            <v>30000</v>
          </cell>
          <cell r="AF1143">
            <v>15148.2</v>
          </cell>
          <cell r="AH1143">
            <v>39400</v>
          </cell>
          <cell r="AJ1143">
            <v>6557897.0830845702</v>
          </cell>
          <cell r="AK1143">
            <v>2148322.5</v>
          </cell>
          <cell r="AL1143">
            <v>1.7810217999999999E-2</v>
          </cell>
          <cell r="AM1143">
            <v>0.18300240000000001</v>
          </cell>
          <cell r="AN1143">
            <v>0.20362484</v>
          </cell>
          <cell r="AO1143">
            <v>0</v>
          </cell>
          <cell r="AP1143">
            <v>0</v>
          </cell>
          <cell r="AQ1143">
            <v>0</v>
          </cell>
          <cell r="AR1143">
            <v>11.864407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88.135589999999993</v>
          </cell>
        </row>
        <row r="1144">
          <cell r="A1144">
            <v>113</v>
          </cell>
          <cell r="B1144" t="str">
            <v>Lincoln Technical Institute And Lincoln College Of Technology</v>
          </cell>
          <cell r="C1144">
            <v>3</v>
          </cell>
          <cell r="D1144" t="str">
            <v>TN</v>
          </cell>
          <cell r="E1144">
            <v>47</v>
          </cell>
          <cell r="F1144">
            <v>5600</v>
          </cell>
          <cell r="G1144" t="str">
            <v>Nashville</v>
          </cell>
          <cell r="H1144">
            <v>47037</v>
          </cell>
          <cell r="I1144" t="str">
            <v>Davidson</v>
          </cell>
          <cell r="J1144">
            <v>37206</v>
          </cell>
          <cell r="K1144">
            <v>11</v>
          </cell>
          <cell r="L1144" t="str">
            <v>Two-year for-profit</v>
          </cell>
          <cell r="M1144">
            <v>3</v>
          </cell>
          <cell r="N1144">
            <v>2</v>
          </cell>
          <cell r="O1144">
            <v>0</v>
          </cell>
          <cell r="P1144">
            <v>999</v>
          </cell>
          <cell r="Q1144">
            <v>4232.2295000000004</v>
          </cell>
          <cell r="R1144">
            <v>4681.5951999999997</v>
          </cell>
          <cell r="S1144">
            <v>1</v>
          </cell>
          <cell r="T1144">
            <v>0</v>
          </cell>
          <cell r="U1144">
            <v>0</v>
          </cell>
          <cell r="V1144">
            <v>15117</v>
          </cell>
          <cell r="W1144">
            <v>7959</v>
          </cell>
          <cell r="X1144">
            <v>15580</v>
          </cell>
          <cell r="Y1144">
            <v>8849.2284999999993</v>
          </cell>
          <cell r="Z1144">
            <v>0.58613959382416603</v>
          </cell>
          <cell r="AA1144">
            <v>0.69338424224251105</v>
          </cell>
          <cell r="AB1144">
            <v>4503.8334999999997</v>
          </cell>
          <cell r="AC1144">
            <v>36686.398719735997</v>
          </cell>
          <cell r="AF1144">
            <v>16872.877</v>
          </cell>
          <cell r="AH1144">
            <v>34899.144999999997</v>
          </cell>
          <cell r="AJ1144">
            <v>6603649.8107384602</v>
          </cell>
          <cell r="AK1144">
            <v>4174551.9596621199</v>
          </cell>
          <cell r="AL1144">
            <v>2.7767308000000001E-2</v>
          </cell>
          <cell r="AM1144">
            <v>0.17414247999999999</v>
          </cell>
          <cell r="AN1144">
            <v>9.1720067000000002E-2</v>
          </cell>
          <cell r="AO1144">
            <v>3.5934160999999999E-2</v>
          </cell>
          <cell r="AP1144">
            <v>0</v>
          </cell>
          <cell r="AQ1144">
            <v>10.571045</v>
          </cell>
          <cell r="AR1144">
            <v>0.35783508000000003</v>
          </cell>
          <cell r="AS1144">
            <v>0</v>
          </cell>
          <cell r="AT1144">
            <v>0</v>
          </cell>
          <cell r="AU1144">
            <v>33.457580999999998</v>
          </cell>
          <cell r="AV1144">
            <v>0</v>
          </cell>
          <cell r="AW1144">
            <v>49.873263999999999</v>
          </cell>
        </row>
        <row r="1145">
          <cell r="A1145">
            <v>60</v>
          </cell>
          <cell r="B1145" t="str">
            <v>Lincoln Technical Institutes And Lincoln College Of Technology</v>
          </cell>
          <cell r="C1145">
            <v>1</v>
          </cell>
          <cell r="D1145" t="str">
            <v>CT</v>
          </cell>
          <cell r="E1145">
            <v>9</v>
          </cell>
          <cell r="F1145">
            <v>20901</v>
          </cell>
          <cell r="G1145" t="str">
            <v>Bridgeport</v>
          </cell>
          <cell r="H1145">
            <v>9003</v>
          </cell>
          <cell r="I1145" t="str">
            <v>Hartford</v>
          </cell>
          <cell r="J1145">
            <v>6105</v>
          </cell>
          <cell r="K1145">
            <v>11</v>
          </cell>
          <cell r="L1145" t="str">
            <v>Two-year for-profit</v>
          </cell>
          <cell r="M1145">
            <v>3</v>
          </cell>
          <cell r="N1145">
            <v>2</v>
          </cell>
          <cell r="O1145">
            <v>0</v>
          </cell>
          <cell r="P1145">
            <v>999</v>
          </cell>
          <cell r="R1145">
            <v>6433.3984</v>
          </cell>
          <cell r="S1145">
            <v>1</v>
          </cell>
          <cell r="T1145">
            <v>0</v>
          </cell>
          <cell r="U1145">
            <v>0</v>
          </cell>
          <cell r="V1145">
            <v>806</v>
          </cell>
          <cell r="W1145">
            <v>125</v>
          </cell>
          <cell r="Z1145">
            <v>0.668094550415961</v>
          </cell>
          <cell r="AB1145">
            <v>4030</v>
          </cell>
          <cell r="AF1145">
            <v>24440.353999999999</v>
          </cell>
          <cell r="AH1145">
            <v>28838.956999999999</v>
          </cell>
          <cell r="AJ1145">
            <v>3097231.9863523501</v>
          </cell>
          <cell r="AK1145">
            <v>1549454</v>
          </cell>
          <cell r="AL1145">
            <v>0</v>
          </cell>
          <cell r="AM1145">
            <v>0.16800000000000001</v>
          </cell>
          <cell r="AN1145">
            <v>0.104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100</v>
          </cell>
        </row>
        <row r="1146">
          <cell r="A1146">
            <v>2479</v>
          </cell>
          <cell r="B1146" t="str">
            <v>Lincoln University of Jefferson City, MO</v>
          </cell>
          <cell r="C1146">
            <v>2</v>
          </cell>
          <cell r="D1146" t="str">
            <v>MO</v>
          </cell>
          <cell r="E1146">
            <v>29</v>
          </cell>
          <cell r="F1146">
            <v>29601</v>
          </cell>
          <cell r="G1146" t="str">
            <v>Columbia</v>
          </cell>
          <cell r="H1146">
            <v>29051</v>
          </cell>
          <cell r="I1146" t="str">
            <v>Cole</v>
          </cell>
          <cell r="J1146">
            <v>65101</v>
          </cell>
          <cell r="K1146">
            <v>7</v>
          </cell>
          <cell r="L1146" t="str">
            <v>Nonselective four-year public</v>
          </cell>
          <cell r="M1146">
            <v>1</v>
          </cell>
          <cell r="N1146">
            <v>1</v>
          </cell>
          <cell r="O1146">
            <v>1</v>
          </cell>
          <cell r="P1146">
            <v>999</v>
          </cell>
          <cell r="Q1146">
            <v>3288.8398000000002</v>
          </cell>
          <cell r="R1146">
            <v>4286.9287000000004</v>
          </cell>
          <cell r="S1146">
            <v>0</v>
          </cell>
          <cell r="T1146">
            <v>1</v>
          </cell>
          <cell r="U1146">
            <v>0</v>
          </cell>
          <cell r="V1146">
            <v>2892</v>
          </cell>
          <cell r="W1146">
            <v>3347</v>
          </cell>
          <cell r="X1146">
            <v>6988</v>
          </cell>
          <cell r="Y1146">
            <v>2717</v>
          </cell>
          <cell r="Z1146">
            <v>0.22270742358078599</v>
          </cell>
          <cell r="AA1146">
            <v>0.35422343324250599</v>
          </cell>
          <cell r="AB1146">
            <v>5578</v>
          </cell>
          <cell r="AC1146">
            <v>41281.858333333301</v>
          </cell>
          <cell r="AF1146">
            <v>8865</v>
          </cell>
          <cell r="AH1146">
            <v>30300</v>
          </cell>
          <cell r="AI1146">
            <v>30.291005999999999</v>
          </cell>
          <cell r="AJ1146">
            <v>13879190</v>
          </cell>
          <cell r="AK1146">
            <v>11605608</v>
          </cell>
          <cell r="AL1146">
            <v>6.0741687000000003E-3</v>
          </cell>
          <cell r="AM1146">
            <v>0.33439898000000001</v>
          </cell>
          <cell r="AN1146">
            <v>8.9514069000000002E-3</v>
          </cell>
          <cell r="AO1146">
            <v>5.1150896000000001E-2</v>
          </cell>
          <cell r="AP1146">
            <v>2.3136245999999998</v>
          </cell>
          <cell r="AQ1146">
            <v>22.107969000000001</v>
          </cell>
          <cell r="AR1146">
            <v>16.195374000000001</v>
          </cell>
          <cell r="AS1146">
            <v>5.1413878999999998</v>
          </cell>
          <cell r="AT1146">
            <v>7.4550128000000004</v>
          </cell>
          <cell r="AU1146">
            <v>20.565552</v>
          </cell>
          <cell r="AV1146">
            <v>26.221081000000002</v>
          </cell>
          <cell r="AW1146">
            <v>0</v>
          </cell>
        </row>
        <row r="1147">
          <cell r="A1147">
            <v>3290</v>
          </cell>
          <cell r="B1147" t="str">
            <v>Lincoln University of Lincoln University, PA</v>
          </cell>
          <cell r="C1147">
            <v>1</v>
          </cell>
          <cell r="D1147" t="str">
            <v>PA</v>
          </cell>
          <cell r="E1147">
            <v>42</v>
          </cell>
          <cell r="F1147">
            <v>19700</v>
          </cell>
          <cell r="G1147" t="str">
            <v>Philadelphia</v>
          </cell>
          <cell r="H1147">
            <v>42029</v>
          </cell>
          <cell r="I1147" t="str">
            <v>Chester</v>
          </cell>
          <cell r="J1147">
            <v>19352</v>
          </cell>
          <cell r="K1147">
            <v>5</v>
          </cell>
          <cell r="L1147" t="str">
            <v>Selective public</v>
          </cell>
          <cell r="M1147">
            <v>1</v>
          </cell>
          <cell r="N1147">
            <v>1</v>
          </cell>
          <cell r="O1147">
            <v>1</v>
          </cell>
          <cell r="P1147">
            <v>4</v>
          </cell>
          <cell r="Q1147">
            <v>5809.1782000000003</v>
          </cell>
          <cell r="R1147">
            <v>7657.6103999999996</v>
          </cell>
          <cell r="S1147">
            <v>0</v>
          </cell>
          <cell r="T1147">
            <v>1</v>
          </cell>
          <cell r="U1147">
            <v>0</v>
          </cell>
          <cell r="V1147">
            <v>1624</v>
          </cell>
          <cell r="W1147">
            <v>1842</v>
          </cell>
          <cell r="X1147">
            <v>9828</v>
          </cell>
          <cell r="Y1147">
            <v>5026</v>
          </cell>
          <cell r="Z1147">
            <v>0.398412698412698</v>
          </cell>
          <cell r="AA1147">
            <v>0.41300527240773199</v>
          </cell>
          <cell r="AB1147">
            <v>8170</v>
          </cell>
          <cell r="AC1147">
            <v>47181.554347826001</v>
          </cell>
          <cell r="AD1147">
            <v>856.5</v>
          </cell>
          <cell r="AF1147">
            <v>13141</v>
          </cell>
          <cell r="AG1147">
            <v>0.38669999999999999</v>
          </cell>
          <cell r="AH1147">
            <v>34900</v>
          </cell>
          <cell r="AI1147">
            <v>7076.0586000000003</v>
          </cell>
          <cell r="AJ1147">
            <v>16345892</v>
          </cell>
          <cell r="AK1147">
            <v>10160033</v>
          </cell>
          <cell r="AL1147">
            <v>3.7821482E-3</v>
          </cell>
          <cell r="AM1147">
            <v>0.93040847999999998</v>
          </cell>
          <cell r="AN1147">
            <v>1.5128591999999999E-3</v>
          </cell>
          <cell r="AO1147">
            <v>5.4462936000000003E-2</v>
          </cell>
          <cell r="AP1147">
            <v>2.1052632</v>
          </cell>
          <cell r="AQ1147">
            <v>23.157893999999999</v>
          </cell>
          <cell r="AR1147">
            <v>2.4561402999999999</v>
          </cell>
          <cell r="AS1147">
            <v>7.0175438000000003</v>
          </cell>
          <cell r="AT1147">
            <v>10.175439000000001</v>
          </cell>
          <cell r="AU1147">
            <v>25.614035000000001</v>
          </cell>
          <cell r="AV1147">
            <v>29.473683999999999</v>
          </cell>
          <cell r="AW1147">
            <v>0</v>
          </cell>
        </row>
        <row r="1148">
          <cell r="A1148">
            <v>2480</v>
          </cell>
          <cell r="B1148" t="str">
            <v>Lindenwood University</v>
          </cell>
          <cell r="C1148">
            <v>2</v>
          </cell>
          <cell r="D1148" t="str">
            <v>MO</v>
          </cell>
          <cell r="E1148">
            <v>29</v>
          </cell>
          <cell r="F1148">
            <v>24701</v>
          </cell>
          <cell r="G1148" t="str">
            <v>St. Louis</v>
          </cell>
          <cell r="H1148">
            <v>29183</v>
          </cell>
          <cell r="I1148" t="str">
            <v>St Charles</v>
          </cell>
          <cell r="J1148">
            <v>63301</v>
          </cell>
          <cell r="K1148">
            <v>6</v>
          </cell>
          <cell r="L1148" t="str">
            <v>Selective private</v>
          </cell>
          <cell r="M1148">
            <v>2</v>
          </cell>
          <cell r="N1148">
            <v>1</v>
          </cell>
          <cell r="O1148">
            <v>0</v>
          </cell>
          <cell r="P1148">
            <v>4</v>
          </cell>
          <cell r="Q1148">
            <v>1657.4546</v>
          </cell>
          <cell r="R1148">
            <v>3470.9706999999999</v>
          </cell>
          <cell r="S1148">
            <v>0</v>
          </cell>
          <cell r="T1148">
            <v>0</v>
          </cell>
          <cell r="U1148">
            <v>0</v>
          </cell>
          <cell r="V1148">
            <v>8453</v>
          </cell>
          <cell r="W1148">
            <v>6056</v>
          </cell>
          <cell r="X1148">
            <v>15580</v>
          </cell>
          <cell r="Z1148">
            <v>0.44835414301929599</v>
          </cell>
          <cell r="AA1148">
            <v>0.45977011494252801</v>
          </cell>
          <cell r="AB1148">
            <v>6787</v>
          </cell>
          <cell r="AC1148">
            <v>46134.941558441496</v>
          </cell>
          <cell r="AD1148">
            <v>980</v>
          </cell>
          <cell r="AF1148">
            <v>19893</v>
          </cell>
          <cell r="AG1148">
            <v>0.33710000000000001</v>
          </cell>
          <cell r="AH1148">
            <v>39700</v>
          </cell>
          <cell r="AJ1148">
            <v>40435437</v>
          </cell>
          <cell r="AK1148">
            <v>9486465</v>
          </cell>
          <cell r="AL1148">
            <v>9.0202958999999992E-3</v>
          </cell>
          <cell r="AM1148">
            <v>7.1661241000000001E-2</v>
          </cell>
          <cell r="AN1148">
            <v>1.0523678999999999E-2</v>
          </cell>
          <cell r="AO1148">
            <v>6.2891506E-2</v>
          </cell>
          <cell r="AP1148">
            <v>6.9018407000000002</v>
          </cell>
          <cell r="AQ1148">
            <v>46.932513999999998</v>
          </cell>
          <cell r="AR1148">
            <v>1.5337422999999999</v>
          </cell>
          <cell r="AS1148">
            <v>0.76687114999999995</v>
          </cell>
          <cell r="AT1148">
            <v>5.5214724999999998</v>
          </cell>
          <cell r="AU1148">
            <v>4.2944784</v>
          </cell>
          <cell r="AV1148">
            <v>34.049079999999996</v>
          </cell>
          <cell r="AW1148">
            <v>0</v>
          </cell>
        </row>
        <row r="1149">
          <cell r="A1149">
            <v>1972</v>
          </cell>
          <cell r="B1149" t="str">
            <v>Lindsey Wilson College</v>
          </cell>
          <cell r="C1149">
            <v>3</v>
          </cell>
          <cell r="D1149" t="str">
            <v>KY</v>
          </cell>
          <cell r="E1149">
            <v>21</v>
          </cell>
          <cell r="F1149">
            <v>4601</v>
          </cell>
          <cell r="G1149" t="str">
            <v>Campbellsville</v>
          </cell>
          <cell r="H1149">
            <v>21001</v>
          </cell>
          <cell r="I1149" t="str">
            <v>Adair</v>
          </cell>
          <cell r="J1149">
            <v>42728</v>
          </cell>
          <cell r="K1149">
            <v>6</v>
          </cell>
          <cell r="L1149" t="str">
            <v>Selective private</v>
          </cell>
          <cell r="M1149">
            <v>2</v>
          </cell>
          <cell r="N1149">
            <v>1</v>
          </cell>
          <cell r="O1149">
            <v>0</v>
          </cell>
          <cell r="P1149">
            <v>4</v>
          </cell>
          <cell r="Q1149">
            <v>2639.5527000000002</v>
          </cell>
          <cell r="R1149">
            <v>4277.6943000000001</v>
          </cell>
          <cell r="S1149">
            <v>0</v>
          </cell>
          <cell r="T1149">
            <v>0</v>
          </cell>
          <cell r="U1149">
            <v>0</v>
          </cell>
          <cell r="V1149">
            <v>2200</v>
          </cell>
          <cell r="W1149">
            <v>1364</v>
          </cell>
          <cell r="X1149">
            <v>22550</v>
          </cell>
          <cell r="Y1149">
            <v>9768</v>
          </cell>
          <cell r="Z1149">
            <v>0.29829545454545398</v>
          </cell>
          <cell r="AA1149">
            <v>0.25157232704402499</v>
          </cell>
          <cell r="AB1149">
            <v>5621</v>
          </cell>
          <cell r="AC1149">
            <v>39658.982758620601</v>
          </cell>
          <cell r="AF1149">
            <v>15176</v>
          </cell>
          <cell r="AH1149">
            <v>28000</v>
          </cell>
          <cell r="AJ1149">
            <v>11550379</v>
          </cell>
          <cell r="AK1149">
            <v>3296494.75</v>
          </cell>
          <cell r="AL1149">
            <v>5.3557767999999999E-3</v>
          </cell>
          <cell r="AM1149">
            <v>7.1920432000000006E-2</v>
          </cell>
          <cell r="AN1149">
            <v>1.7597551999999999E-2</v>
          </cell>
          <cell r="AO1149">
            <v>2.3718439000000001E-2</v>
          </cell>
          <cell r="AP1149">
            <v>4.1666664999999998</v>
          </cell>
          <cell r="AQ1149">
            <v>23.611111000000001</v>
          </cell>
          <cell r="AR1149">
            <v>0.92592591000000002</v>
          </cell>
          <cell r="AS1149">
            <v>25.462962999999998</v>
          </cell>
          <cell r="AT1149">
            <v>3.2407408000000002</v>
          </cell>
          <cell r="AU1149">
            <v>11.111110999999999</v>
          </cell>
          <cell r="AV1149">
            <v>31.481482</v>
          </cell>
          <cell r="AW1149">
            <v>0</v>
          </cell>
        </row>
        <row r="1150">
          <cell r="A1150">
            <v>3198</v>
          </cell>
          <cell r="B1150" t="str">
            <v>Linfield College</v>
          </cell>
          <cell r="C1150">
            <v>4</v>
          </cell>
          <cell r="D1150" t="str">
            <v>OR</v>
          </cell>
          <cell r="E1150">
            <v>41</v>
          </cell>
          <cell r="F1150">
            <v>38901</v>
          </cell>
          <cell r="G1150" t="str">
            <v>Eugene</v>
          </cell>
          <cell r="H1150">
            <v>41071</v>
          </cell>
          <cell r="I1150" t="str">
            <v>Yamhill</v>
          </cell>
          <cell r="J1150">
            <v>97128</v>
          </cell>
          <cell r="K1150">
            <v>6</v>
          </cell>
          <cell r="L1150" t="str">
            <v>Selective private</v>
          </cell>
          <cell r="M1150">
            <v>2</v>
          </cell>
          <cell r="N1150">
            <v>1</v>
          </cell>
          <cell r="O1150">
            <v>0</v>
          </cell>
          <cell r="P1150">
            <v>3</v>
          </cell>
          <cell r="Q1150">
            <v>8779.1738000000005</v>
          </cell>
          <cell r="R1150">
            <v>16487.877</v>
          </cell>
          <cell r="S1150">
            <v>0</v>
          </cell>
          <cell r="T1150">
            <v>0</v>
          </cell>
          <cell r="U1150">
            <v>0</v>
          </cell>
          <cell r="V1150">
            <v>2015</v>
          </cell>
          <cell r="W1150">
            <v>1866</v>
          </cell>
          <cell r="X1150">
            <v>37469.777000000002</v>
          </cell>
          <cell r="Y1150">
            <v>18594.662</v>
          </cell>
          <cell r="Z1150">
            <v>0.67857142857142805</v>
          </cell>
          <cell r="AA1150">
            <v>0.69450101832993805</v>
          </cell>
          <cell r="AB1150">
            <v>6892.2559000000001</v>
          </cell>
          <cell r="AC1150">
            <v>49084.824000000001</v>
          </cell>
          <cell r="AD1150">
            <v>1080</v>
          </cell>
          <cell r="AE1150">
            <v>1078.0975000000001</v>
          </cell>
          <cell r="AF1150">
            <v>20598</v>
          </cell>
          <cell r="AG1150">
            <v>7.8100003000000001E-2</v>
          </cell>
          <cell r="AH1150">
            <v>51300</v>
          </cell>
          <cell r="AJ1150">
            <v>26730741</v>
          </cell>
          <cell r="AK1150">
            <v>17077767.75</v>
          </cell>
          <cell r="AL1150">
            <v>5.7877815999999999E-2</v>
          </cell>
          <cell r="AM1150">
            <v>1.7684887999999999E-2</v>
          </cell>
          <cell r="AN1150">
            <v>2.9474812999999999E-2</v>
          </cell>
          <cell r="AO1150">
            <v>3.2154344000000001E-2</v>
          </cell>
          <cell r="AP1150">
            <v>9.4637221999999994</v>
          </cell>
          <cell r="AQ1150">
            <v>34.542586999999997</v>
          </cell>
          <cell r="AR1150">
            <v>16.403786</v>
          </cell>
          <cell r="AS1150">
            <v>5.0473185000000003</v>
          </cell>
          <cell r="AT1150">
            <v>0</v>
          </cell>
          <cell r="AU1150">
            <v>9.9369087</v>
          </cell>
          <cell r="AV1150">
            <v>24.605678999999999</v>
          </cell>
          <cell r="AW1150">
            <v>0</v>
          </cell>
        </row>
        <row r="1151">
          <cell r="A1151">
            <v>4711</v>
          </cell>
          <cell r="B1151" t="str">
            <v>Linn State Technical College</v>
          </cell>
          <cell r="C1151">
            <v>2</v>
          </cell>
          <cell r="D1151" t="str">
            <v>MO</v>
          </cell>
          <cell r="E1151">
            <v>29</v>
          </cell>
          <cell r="F1151">
            <v>29601</v>
          </cell>
          <cell r="G1151" t="str">
            <v>Columbia</v>
          </cell>
          <cell r="H1151">
            <v>29151</v>
          </cell>
          <cell r="I1151" t="str">
            <v>Osage</v>
          </cell>
          <cell r="J1151">
            <v>65051</v>
          </cell>
          <cell r="K1151">
            <v>9</v>
          </cell>
          <cell r="L1151" t="str">
            <v>Two-year (public and private not-for-profit)</v>
          </cell>
          <cell r="M1151">
            <v>1</v>
          </cell>
          <cell r="N1151">
            <v>2</v>
          </cell>
          <cell r="O1151">
            <v>1</v>
          </cell>
          <cell r="P1151">
            <v>999</v>
          </cell>
          <cell r="Q1151">
            <v>6074.5771000000004</v>
          </cell>
          <cell r="R1151">
            <v>7249.9165000000003</v>
          </cell>
          <cell r="S1151">
            <v>0</v>
          </cell>
          <cell r="T1151">
            <v>0</v>
          </cell>
          <cell r="U1151">
            <v>0</v>
          </cell>
          <cell r="V1151">
            <v>1294</v>
          </cell>
          <cell r="W1151">
            <v>377</v>
          </cell>
          <cell r="X1151">
            <v>5820</v>
          </cell>
          <cell r="Y1151">
            <v>3320</v>
          </cell>
          <cell r="Z1151">
            <v>0.58891454965357903</v>
          </cell>
          <cell r="AA1151">
            <v>0.59375</v>
          </cell>
          <cell r="AB1151">
            <v>4615</v>
          </cell>
          <cell r="AC1151">
            <v>36366.971830985902</v>
          </cell>
          <cell r="AF1151">
            <v>7783</v>
          </cell>
          <cell r="AH1151">
            <v>36400</v>
          </cell>
          <cell r="AJ1151">
            <v>8667229</v>
          </cell>
          <cell r="AK1151">
            <v>5801371</v>
          </cell>
          <cell r="AL1151">
            <v>5.3050396999999999E-3</v>
          </cell>
          <cell r="AM1151">
            <v>2.3872679000000001E-2</v>
          </cell>
          <cell r="AN1151">
            <v>7.9575600000000007E-3</v>
          </cell>
          <cell r="AO1151">
            <v>1.0610079E-2</v>
          </cell>
          <cell r="AP1151">
            <v>0</v>
          </cell>
          <cell r="AQ1151">
            <v>2.0231214</v>
          </cell>
          <cell r="AR1151">
            <v>6.3583812999999996</v>
          </cell>
          <cell r="AS1151">
            <v>0</v>
          </cell>
          <cell r="AT1151">
            <v>0</v>
          </cell>
          <cell r="AU1151">
            <v>21.098267</v>
          </cell>
          <cell r="AV1151">
            <v>0</v>
          </cell>
          <cell r="AW1151">
            <v>70.520233000000005</v>
          </cell>
        </row>
        <row r="1152">
          <cell r="A1152">
            <v>6938</v>
          </cell>
          <cell r="B1152" t="str">
            <v>Linn-Benton Community College</v>
          </cell>
          <cell r="C1152">
            <v>4</v>
          </cell>
          <cell r="D1152" t="str">
            <v>OR</v>
          </cell>
          <cell r="E1152">
            <v>41</v>
          </cell>
          <cell r="F1152">
            <v>38901</v>
          </cell>
          <cell r="G1152" t="str">
            <v>Eugene</v>
          </cell>
          <cell r="H1152">
            <v>41043</v>
          </cell>
          <cell r="I1152" t="str">
            <v>Linn</v>
          </cell>
          <cell r="J1152">
            <v>97321</v>
          </cell>
          <cell r="K1152">
            <v>9</v>
          </cell>
          <cell r="L1152" t="str">
            <v>Two-year (public and private not-for-profit)</v>
          </cell>
          <cell r="M1152">
            <v>1</v>
          </cell>
          <cell r="N1152">
            <v>2</v>
          </cell>
          <cell r="O1152">
            <v>1</v>
          </cell>
          <cell r="P1152">
            <v>999</v>
          </cell>
          <cell r="Q1152">
            <v>4953.1410999999998</v>
          </cell>
          <cell r="R1152">
            <v>5167.3081000000002</v>
          </cell>
          <cell r="S1152">
            <v>0</v>
          </cell>
          <cell r="T1152">
            <v>0</v>
          </cell>
          <cell r="U1152">
            <v>0</v>
          </cell>
          <cell r="V1152">
            <v>5617</v>
          </cell>
          <cell r="W1152">
            <v>4443</v>
          </cell>
          <cell r="X1152">
            <v>4137</v>
          </cell>
          <cell r="Y1152">
            <v>1710</v>
          </cell>
          <cell r="Z1152">
            <v>0.16027397260273901</v>
          </cell>
          <cell r="AA1152">
            <v>0.16666666666666599</v>
          </cell>
          <cell r="AB1152">
            <v>7426</v>
          </cell>
          <cell r="AC1152">
            <v>45785.687150837897</v>
          </cell>
          <cell r="AF1152">
            <v>8032</v>
          </cell>
          <cell r="AH1152">
            <v>31500</v>
          </cell>
          <cell r="AI1152">
            <v>421.92853000000002</v>
          </cell>
          <cell r="AJ1152">
            <v>30945747</v>
          </cell>
          <cell r="AK1152">
            <v>21883196</v>
          </cell>
          <cell r="AL1152">
            <v>3.0384876000000002E-2</v>
          </cell>
          <cell r="AM1152">
            <v>7.6524871E-3</v>
          </cell>
          <cell r="AN1152">
            <v>2.9484583000000002E-2</v>
          </cell>
          <cell r="AO1152">
            <v>8.3277066999999996E-3</v>
          </cell>
          <cell r="AP1152">
            <v>0</v>
          </cell>
          <cell r="AQ1152">
            <v>20.900320000000001</v>
          </cell>
          <cell r="AR1152">
            <v>12.057878000000001</v>
          </cell>
          <cell r="AS1152">
            <v>32.797427999999996</v>
          </cell>
          <cell r="AT1152">
            <v>3.2154341</v>
          </cell>
          <cell r="AU1152">
            <v>18.649519000000002</v>
          </cell>
          <cell r="AV1152">
            <v>3.8585207000000001</v>
          </cell>
          <cell r="AW1152">
            <v>8.5209007000000003</v>
          </cell>
        </row>
        <row r="1153">
          <cell r="A1153">
            <v>3486</v>
          </cell>
          <cell r="B1153" t="str">
            <v>Lipscomb University</v>
          </cell>
          <cell r="C1153">
            <v>3</v>
          </cell>
          <cell r="D1153" t="str">
            <v>TN</v>
          </cell>
          <cell r="E1153">
            <v>47</v>
          </cell>
          <cell r="F1153">
            <v>5600</v>
          </cell>
          <cell r="G1153" t="str">
            <v>Nashville</v>
          </cell>
          <cell r="H1153">
            <v>47037</v>
          </cell>
          <cell r="I1153" t="str">
            <v>Davidson</v>
          </cell>
          <cell r="J1153">
            <v>37204</v>
          </cell>
          <cell r="K1153">
            <v>6</v>
          </cell>
          <cell r="L1153" t="str">
            <v>Selective private</v>
          </cell>
          <cell r="M1153">
            <v>2</v>
          </cell>
          <cell r="N1153">
            <v>1</v>
          </cell>
          <cell r="O1153">
            <v>0</v>
          </cell>
          <cell r="P1153">
            <v>3</v>
          </cell>
          <cell r="Q1153">
            <v>6686.8696</v>
          </cell>
          <cell r="R1153">
            <v>8529.6991999999991</v>
          </cell>
          <cell r="S1153">
            <v>0</v>
          </cell>
          <cell r="T1153">
            <v>0</v>
          </cell>
          <cell r="U1153">
            <v>0</v>
          </cell>
          <cell r="V1153">
            <v>2890</v>
          </cell>
          <cell r="W1153">
            <v>2528</v>
          </cell>
          <cell r="X1153">
            <v>27390</v>
          </cell>
          <cell r="Y1153">
            <v>10268</v>
          </cell>
          <cell r="Z1153">
            <v>0.64</v>
          </cell>
          <cell r="AB1153">
            <v>7138</v>
          </cell>
          <cell r="AC1153">
            <v>47057.078947368398</v>
          </cell>
          <cell r="AD1153">
            <v>1144</v>
          </cell>
          <cell r="AE1153">
            <v>1095</v>
          </cell>
          <cell r="AF1153">
            <v>17931</v>
          </cell>
          <cell r="AG1153">
            <v>0.47299998999999998</v>
          </cell>
          <cell r="AH1153">
            <v>39000</v>
          </cell>
          <cell r="AJ1153">
            <v>29850250</v>
          </cell>
          <cell r="AK1153">
            <v>16083469</v>
          </cell>
          <cell r="AL1153">
            <v>1.0600706999999999E-2</v>
          </cell>
          <cell r="AM1153">
            <v>3.8869257999999997E-2</v>
          </cell>
          <cell r="AN1153">
            <v>3.9752651999999996E-3</v>
          </cell>
          <cell r="AO1153">
            <v>1.7667845000000001E-2</v>
          </cell>
          <cell r="AP1153">
            <v>8.5846871999999994</v>
          </cell>
          <cell r="AQ1153">
            <v>27.610209999999999</v>
          </cell>
          <cell r="AR1153">
            <v>1.3921114000000001</v>
          </cell>
          <cell r="AS1153">
            <v>5.3364272000000001</v>
          </cell>
          <cell r="AT1153">
            <v>9.2807426</v>
          </cell>
          <cell r="AU1153">
            <v>16.009281000000001</v>
          </cell>
          <cell r="AV1153">
            <v>31.786543000000002</v>
          </cell>
          <cell r="AW1153">
            <v>0</v>
          </cell>
        </row>
        <row r="1154">
          <cell r="A1154">
            <v>5585</v>
          </cell>
          <cell r="B1154" t="str">
            <v>Lively Technical Center</v>
          </cell>
          <cell r="C1154">
            <v>3</v>
          </cell>
          <cell r="D1154" t="str">
            <v>FL</v>
          </cell>
          <cell r="E1154">
            <v>12</v>
          </cell>
          <cell r="F1154">
            <v>9900</v>
          </cell>
          <cell r="G1154" t="str">
            <v>Tallahassee</v>
          </cell>
          <cell r="H1154">
            <v>12073</v>
          </cell>
          <cell r="I1154" t="str">
            <v>Leon</v>
          </cell>
          <cell r="J1154">
            <v>32304</v>
          </cell>
          <cell r="K1154">
            <v>12</v>
          </cell>
          <cell r="L1154" t="str">
            <v>Less than two-year schools of any type</v>
          </cell>
          <cell r="M1154">
            <v>1</v>
          </cell>
          <cell r="N1154">
            <v>3</v>
          </cell>
          <cell r="O1154">
            <v>1</v>
          </cell>
          <cell r="P1154">
            <v>999</v>
          </cell>
          <cell r="Q1154">
            <v>395.78622000000001</v>
          </cell>
          <cell r="R1154">
            <v>2136.8669</v>
          </cell>
          <cell r="S1154">
            <v>0</v>
          </cell>
          <cell r="T1154">
            <v>0</v>
          </cell>
          <cell r="U1154">
            <v>0</v>
          </cell>
          <cell r="V1154">
            <v>1017</v>
          </cell>
          <cell r="W1154">
            <v>1010</v>
          </cell>
          <cell r="Y1154">
            <v>2220</v>
          </cell>
          <cell r="AA1154">
            <v>0.57983193277310896</v>
          </cell>
          <cell r="AF1154">
            <v>12873</v>
          </cell>
          <cell r="AH1154">
            <v>22900</v>
          </cell>
          <cell r="AJ1154">
            <v>2342338</v>
          </cell>
          <cell r="AK1154">
            <v>475569</v>
          </cell>
          <cell r="AL1154">
            <v>2.4752474999999999E-2</v>
          </cell>
          <cell r="AM1154">
            <v>0.37524753999999999</v>
          </cell>
          <cell r="AN1154">
            <v>2.6732674000000001E-2</v>
          </cell>
          <cell r="AO1154">
            <v>0</v>
          </cell>
          <cell r="AP1154">
            <v>3.3707864000000001</v>
          </cell>
          <cell r="AQ1154">
            <v>25.468164000000002</v>
          </cell>
          <cell r="AR1154">
            <v>27.340824000000001</v>
          </cell>
          <cell r="AS1154">
            <v>0</v>
          </cell>
          <cell r="AT1154">
            <v>0</v>
          </cell>
          <cell r="AU1154">
            <v>5.9925094000000003</v>
          </cell>
          <cell r="AV1154">
            <v>0</v>
          </cell>
          <cell r="AW1154">
            <v>37.827717</v>
          </cell>
        </row>
        <row r="1155">
          <cell r="A1155">
            <v>2942</v>
          </cell>
          <cell r="B1155" t="str">
            <v>Livingstone College</v>
          </cell>
          <cell r="C1155">
            <v>3</v>
          </cell>
          <cell r="D1155" t="str">
            <v>NC</v>
          </cell>
          <cell r="E1155">
            <v>37</v>
          </cell>
          <cell r="F1155">
            <v>900</v>
          </cell>
          <cell r="G1155" t="str">
            <v>Charlotte</v>
          </cell>
          <cell r="H1155">
            <v>37159</v>
          </cell>
          <cell r="I1155" t="str">
            <v>Rowan</v>
          </cell>
          <cell r="J1155">
            <v>28144</v>
          </cell>
          <cell r="K1155">
            <v>6</v>
          </cell>
          <cell r="L1155" t="str">
            <v>Selective private</v>
          </cell>
          <cell r="M1155">
            <v>2</v>
          </cell>
          <cell r="N1155">
            <v>1</v>
          </cell>
          <cell r="O1155">
            <v>0</v>
          </cell>
          <cell r="P1155">
            <v>5</v>
          </cell>
          <cell r="Q1155">
            <v>3648.5250999999998</v>
          </cell>
          <cell r="R1155">
            <v>4732.5941999999995</v>
          </cell>
          <cell r="S1155">
            <v>0</v>
          </cell>
          <cell r="T1155">
            <v>1</v>
          </cell>
          <cell r="U1155">
            <v>0</v>
          </cell>
          <cell r="V1155">
            <v>1175</v>
          </cell>
          <cell r="W1155">
            <v>1018</v>
          </cell>
          <cell r="X1155">
            <v>16825</v>
          </cell>
          <cell r="Y1155">
            <v>8820</v>
          </cell>
          <cell r="Z1155">
            <v>0.203647416413373</v>
          </cell>
          <cell r="AA1155">
            <v>0.306748466257668</v>
          </cell>
          <cell r="AB1155">
            <v>5557</v>
          </cell>
          <cell r="AC1155">
            <v>34252.8947368421</v>
          </cell>
          <cell r="AD1155">
            <v>722.5</v>
          </cell>
          <cell r="AF1155">
            <v>15570</v>
          </cell>
          <cell r="AG1155">
            <v>0.28780001</v>
          </cell>
          <cell r="AH1155">
            <v>26100</v>
          </cell>
          <cell r="AJ1155">
            <v>5942160</v>
          </cell>
          <cell r="AK1155">
            <v>3163315.75</v>
          </cell>
          <cell r="AL1155">
            <v>2.1810250000000001E-3</v>
          </cell>
          <cell r="AM1155">
            <v>0.94220280999999995</v>
          </cell>
          <cell r="AN1155">
            <v>4.3620500000000001E-3</v>
          </cell>
          <cell r="AO1155">
            <v>3.1624865000000002E-2</v>
          </cell>
          <cell r="AP1155">
            <v>4.8780488999999996</v>
          </cell>
          <cell r="AQ1155">
            <v>27.642277</v>
          </cell>
          <cell r="AR1155">
            <v>0</v>
          </cell>
          <cell r="AS1155">
            <v>1.6260163000000001</v>
          </cell>
          <cell r="AT1155">
            <v>27.642277</v>
          </cell>
          <cell r="AU1155">
            <v>13.00813</v>
          </cell>
          <cell r="AV1155">
            <v>25.203251000000002</v>
          </cell>
          <cell r="AW1155">
            <v>0</v>
          </cell>
        </row>
        <row r="1156">
          <cell r="A1156">
            <v>3323</v>
          </cell>
          <cell r="B1156" t="str">
            <v>Lock Haven University Of Pennsylvania</v>
          </cell>
          <cell r="C1156">
            <v>1</v>
          </cell>
          <cell r="D1156" t="str">
            <v>PA</v>
          </cell>
          <cell r="E1156">
            <v>42</v>
          </cell>
          <cell r="F1156">
            <v>18900</v>
          </cell>
          <cell r="G1156" t="str">
            <v>Williamsport</v>
          </cell>
          <cell r="H1156">
            <v>42035</v>
          </cell>
          <cell r="I1156" t="str">
            <v>Clinton</v>
          </cell>
          <cell r="J1156">
            <v>17745</v>
          </cell>
          <cell r="K1156">
            <v>5</v>
          </cell>
          <cell r="L1156" t="str">
            <v>Selective public</v>
          </cell>
          <cell r="M1156">
            <v>1</v>
          </cell>
          <cell r="N1156">
            <v>1</v>
          </cell>
          <cell r="O1156">
            <v>1</v>
          </cell>
          <cell r="P1156">
            <v>5</v>
          </cell>
          <cell r="Q1156">
            <v>4466.7602999999999</v>
          </cell>
          <cell r="R1156">
            <v>6605.3734999999997</v>
          </cell>
          <cell r="S1156">
            <v>0</v>
          </cell>
          <cell r="T1156">
            <v>0</v>
          </cell>
          <cell r="U1156">
            <v>0</v>
          </cell>
          <cell r="V1156">
            <v>4855</v>
          </cell>
          <cell r="W1156">
            <v>3948</v>
          </cell>
          <cell r="X1156">
            <v>9276</v>
          </cell>
          <cell r="Y1156">
            <v>4548</v>
          </cell>
          <cell r="Z1156">
            <v>0.47882454624027598</v>
          </cell>
          <cell r="AA1156">
            <v>0.51813471502590602</v>
          </cell>
          <cell r="AB1156">
            <v>9142</v>
          </cell>
          <cell r="AC1156">
            <v>61013.4679802955</v>
          </cell>
          <cell r="AD1156">
            <v>950</v>
          </cell>
          <cell r="AE1156">
            <v>975</v>
          </cell>
          <cell r="AF1156">
            <v>10624</v>
          </cell>
          <cell r="AG1156">
            <v>0.12230000000000001</v>
          </cell>
          <cell r="AH1156">
            <v>39100</v>
          </cell>
          <cell r="AI1156">
            <v>1200.4889000000001</v>
          </cell>
          <cell r="AJ1156">
            <v>33651712</v>
          </cell>
          <cell r="AK1156">
            <v>17994832</v>
          </cell>
          <cell r="AL1156">
            <v>5.9911436000000002E-3</v>
          </cell>
          <cell r="AM1156">
            <v>3.2300077000000003E-2</v>
          </cell>
          <cell r="AN1156">
            <v>9.3774423000000003E-3</v>
          </cell>
          <cell r="AO1156">
            <v>2.1099244999999999E-2</v>
          </cell>
          <cell r="AP1156">
            <v>5.5846423999999999</v>
          </cell>
          <cell r="AQ1156">
            <v>9.0750437000000002</v>
          </cell>
          <cell r="AR1156">
            <v>14.485166</v>
          </cell>
          <cell r="AS1156">
            <v>10.296684000000001</v>
          </cell>
          <cell r="AT1156">
            <v>4.7120419</v>
          </cell>
          <cell r="AU1156">
            <v>10.645724</v>
          </cell>
          <cell r="AV1156">
            <v>45.200699</v>
          </cell>
          <cell r="AW1156">
            <v>0</v>
          </cell>
        </row>
        <row r="1157">
          <cell r="A1157">
            <v>11145</v>
          </cell>
          <cell r="B1157" t="str">
            <v>Lone Star College-North Harris</v>
          </cell>
          <cell r="C1157">
            <v>3</v>
          </cell>
          <cell r="D1157" t="str">
            <v>TX</v>
          </cell>
          <cell r="E1157">
            <v>48</v>
          </cell>
          <cell r="F1157">
            <v>32000</v>
          </cell>
          <cell r="G1157" t="str">
            <v>Houston</v>
          </cell>
          <cell r="H1157">
            <v>48339</v>
          </cell>
          <cell r="I1157" t="str">
            <v>Montgomery</v>
          </cell>
          <cell r="J1157">
            <v>77381</v>
          </cell>
          <cell r="K1157">
            <v>9</v>
          </cell>
          <cell r="L1157" t="str">
            <v>Two-year (public and private not-for-profit)</v>
          </cell>
          <cell r="M1157">
            <v>1</v>
          </cell>
          <cell r="N1157">
            <v>2</v>
          </cell>
          <cell r="O1157">
            <v>1</v>
          </cell>
          <cell r="P1157">
            <v>999</v>
          </cell>
          <cell r="Q1157">
            <v>2066.4124000000002</v>
          </cell>
          <cell r="R1157">
            <v>1895.4015999999999</v>
          </cell>
          <cell r="S1157">
            <v>0</v>
          </cell>
          <cell r="T1157">
            <v>0</v>
          </cell>
          <cell r="U1157">
            <v>0</v>
          </cell>
          <cell r="V1157">
            <v>64072</v>
          </cell>
          <cell r="W1157">
            <v>24554</v>
          </cell>
          <cell r="X1157">
            <v>3184</v>
          </cell>
          <cell r="Y1157">
            <v>1704</v>
          </cell>
          <cell r="Z1157">
            <v>0.109418579703926</v>
          </cell>
          <cell r="AA1157">
            <v>3.8851351351351399E-2</v>
          </cell>
          <cell r="AB1157">
            <v>6971</v>
          </cell>
          <cell r="AC1157">
            <v>45469.634803921501</v>
          </cell>
          <cell r="AF1157">
            <v>5442</v>
          </cell>
          <cell r="AH1157">
            <v>32900</v>
          </cell>
          <cell r="AJ1157">
            <v>117114390</v>
          </cell>
          <cell r="AK1157">
            <v>51331880</v>
          </cell>
          <cell r="AL1157">
            <v>4.8790421E-2</v>
          </cell>
          <cell r="AM1157">
            <v>0.10279384</v>
          </cell>
          <cell r="AN1157">
            <v>0.14738942999999999</v>
          </cell>
          <cell r="AO1157">
            <v>2.7368249000000001E-2</v>
          </cell>
          <cell r="AP1157">
            <v>0.79470198999999997</v>
          </cell>
          <cell r="AQ1157">
            <v>17.152318999999999</v>
          </cell>
          <cell r="AR1157">
            <v>20.596026999999999</v>
          </cell>
          <cell r="AS1157">
            <v>30.860928000000001</v>
          </cell>
          <cell r="AT1157">
            <v>2.3841058999999998</v>
          </cell>
          <cell r="AU1157">
            <v>22.781455999999999</v>
          </cell>
          <cell r="AV1157">
            <v>0</v>
          </cell>
          <cell r="AW1157">
            <v>5.4304638000000001</v>
          </cell>
        </row>
        <row r="1158">
          <cell r="A1158">
            <v>1219</v>
          </cell>
          <cell r="B1158" t="str">
            <v>Long Beach City College</v>
          </cell>
          <cell r="C1158">
            <v>4</v>
          </cell>
          <cell r="D1158" t="str">
            <v>CA</v>
          </cell>
          <cell r="E1158">
            <v>6</v>
          </cell>
          <cell r="F1158">
            <v>38300</v>
          </cell>
          <cell r="G1158" t="str">
            <v>Los Angeles</v>
          </cell>
          <cell r="H1158">
            <v>6037</v>
          </cell>
          <cell r="I1158" t="str">
            <v>Los Angeles</v>
          </cell>
          <cell r="J1158">
            <v>90808</v>
          </cell>
          <cell r="K1158">
            <v>9</v>
          </cell>
          <cell r="L1158" t="str">
            <v>Two-year (public and private not-for-profit)</v>
          </cell>
          <cell r="M1158">
            <v>1</v>
          </cell>
          <cell r="N1158">
            <v>2</v>
          </cell>
          <cell r="O1158">
            <v>1</v>
          </cell>
          <cell r="P1158">
            <v>999</v>
          </cell>
          <cell r="Q1158">
            <v>2162.7415000000001</v>
          </cell>
          <cell r="R1158">
            <v>2097.6891999999998</v>
          </cell>
          <cell r="S1158">
            <v>0</v>
          </cell>
          <cell r="T1158">
            <v>0</v>
          </cell>
          <cell r="U1158">
            <v>0</v>
          </cell>
          <cell r="V1158">
            <v>24020</v>
          </cell>
          <cell r="W1158">
            <v>20926</v>
          </cell>
          <cell r="X1158">
            <v>1182</v>
          </cell>
          <cell r="Y1158">
            <v>333</v>
          </cell>
          <cell r="Z1158">
            <v>0.17978723404255301</v>
          </cell>
          <cell r="AA1158">
            <v>0.30021141649048599</v>
          </cell>
          <cell r="AB1158">
            <v>7349</v>
          </cell>
          <cell r="AC1158">
            <v>69392.707831325301</v>
          </cell>
          <cell r="AF1158">
            <v>4732</v>
          </cell>
          <cell r="AH1158">
            <v>27800</v>
          </cell>
          <cell r="AJ1158">
            <v>54923190</v>
          </cell>
          <cell r="AK1158">
            <v>43457972</v>
          </cell>
          <cell r="AL1158">
            <v>0.21867533</v>
          </cell>
          <cell r="AM1158">
            <v>7.9613878999999999E-2</v>
          </cell>
          <cell r="AN1158">
            <v>0.26025041999999998</v>
          </cell>
          <cell r="AO1158">
            <v>1.1851286000000001E-2</v>
          </cell>
          <cell r="AP1158">
            <v>4.7619046999999997</v>
          </cell>
          <cell r="AQ1158">
            <v>22.195319999999999</v>
          </cell>
          <cell r="AR1158">
            <v>25.181598999999999</v>
          </cell>
          <cell r="AS1158">
            <v>25.746569000000001</v>
          </cell>
          <cell r="AT1158">
            <v>6.6182407999999997</v>
          </cell>
          <cell r="AU1158">
            <v>6.5375299</v>
          </cell>
          <cell r="AV1158">
            <v>0.88781273000000005</v>
          </cell>
          <cell r="AW1158">
            <v>8.0710248999999994</v>
          </cell>
        </row>
        <row r="1159">
          <cell r="A1159">
            <v>122</v>
          </cell>
          <cell r="B1159" t="str">
            <v>Long Island University System</v>
          </cell>
          <cell r="C1159">
            <v>1</v>
          </cell>
          <cell r="D1159" t="str">
            <v>NY</v>
          </cell>
          <cell r="E1159">
            <v>36</v>
          </cell>
          <cell r="F1159">
            <v>19400</v>
          </cell>
          <cell r="G1159" t="str">
            <v>New York</v>
          </cell>
          <cell r="H1159">
            <v>36059</v>
          </cell>
          <cell r="I1159" t="str">
            <v>Nassau</v>
          </cell>
          <cell r="J1159">
            <v>11548</v>
          </cell>
          <cell r="K1159">
            <v>6</v>
          </cell>
          <cell r="L1159" t="str">
            <v>Selective private</v>
          </cell>
          <cell r="M1159">
            <v>2</v>
          </cell>
          <cell r="N1159">
            <v>1</v>
          </cell>
          <cell r="O1159">
            <v>0</v>
          </cell>
          <cell r="P1159">
            <v>4</v>
          </cell>
          <cell r="Q1159">
            <v>5757.9165000000003</v>
          </cell>
          <cell r="R1159">
            <v>7943.7056000000002</v>
          </cell>
          <cell r="S1159">
            <v>1</v>
          </cell>
          <cell r="T1159">
            <v>0</v>
          </cell>
          <cell r="U1159">
            <v>0</v>
          </cell>
          <cell r="V1159">
            <v>13068</v>
          </cell>
          <cell r="W1159">
            <v>18317</v>
          </cell>
          <cell r="X1159">
            <v>34851.394999999997</v>
          </cell>
          <cell r="Y1159">
            <v>16920</v>
          </cell>
          <cell r="Z1159">
            <v>0.32861806311207797</v>
          </cell>
          <cell r="AA1159">
            <v>0.32726298875200799</v>
          </cell>
          <cell r="AB1159">
            <v>10426.615</v>
          </cell>
          <cell r="AC1159">
            <v>70801.352395672293</v>
          </cell>
          <cell r="AD1159">
            <v>945</v>
          </cell>
          <cell r="AE1159">
            <v>980</v>
          </cell>
          <cell r="AF1159">
            <v>22224.203000000001</v>
          </cell>
          <cell r="AG1159">
            <v>0.16928940000000001</v>
          </cell>
          <cell r="AH1159">
            <v>46000</v>
          </cell>
          <cell r="AJ1159">
            <v>169734502</v>
          </cell>
          <cell r="AK1159">
            <v>127951193</v>
          </cell>
          <cell r="AL1159">
            <v>5.3249250999999997E-2</v>
          </cell>
          <cell r="AM1159">
            <v>0.22201799999999999</v>
          </cell>
          <cell r="AN1159">
            <v>8.7615259000000001E-2</v>
          </cell>
          <cell r="AO1159">
            <v>1.5439191999999999E-2</v>
          </cell>
          <cell r="AP1159">
            <v>6.5205172999999998</v>
          </cell>
          <cell r="AQ1159">
            <v>13.996627</v>
          </cell>
          <cell r="AR1159">
            <v>28.667791000000001</v>
          </cell>
          <cell r="AS1159">
            <v>2.3046655999999999</v>
          </cell>
          <cell r="AT1159">
            <v>4.7779651000000003</v>
          </cell>
          <cell r="AU1159">
            <v>6.9702082000000001</v>
          </cell>
          <cell r="AV1159">
            <v>36.762225999999998</v>
          </cell>
          <cell r="AW1159">
            <v>0</v>
          </cell>
        </row>
        <row r="1160">
          <cell r="A1160">
            <v>3719</v>
          </cell>
          <cell r="B1160" t="str">
            <v>Longwood University</v>
          </cell>
          <cell r="C1160">
            <v>3</v>
          </cell>
          <cell r="D1160" t="str">
            <v>VA</v>
          </cell>
          <cell r="E1160">
            <v>51</v>
          </cell>
          <cell r="F1160">
            <v>2200</v>
          </cell>
          <cell r="G1160" t="str">
            <v>South Boston</v>
          </cell>
          <cell r="H1160">
            <v>51147</v>
          </cell>
          <cell r="I1160" t="str">
            <v>Prince Edward</v>
          </cell>
          <cell r="J1160">
            <v>23909</v>
          </cell>
          <cell r="K1160">
            <v>5</v>
          </cell>
          <cell r="L1160" t="str">
            <v>Selective public</v>
          </cell>
          <cell r="M1160">
            <v>1</v>
          </cell>
          <cell r="N1160">
            <v>1</v>
          </cell>
          <cell r="O1160">
            <v>1</v>
          </cell>
          <cell r="P1160">
            <v>4</v>
          </cell>
          <cell r="Q1160">
            <v>3583.4726999999998</v>
          </cell>
          <cell r="R1160">
            <v>6840.9247999999998</v>
          </cell>
          <cell r="S1160">
            <v>0</v>
          </cell>
          <cell r="T1160">
            <v>0</v>
          </cell>
          <cell r="U1160">
            <v>0</v>
          </cell>
          <cell r="V1160">
            <v>4497</v>
          </cell>
          <cell r="W1160">
            <v>3961</v>
          </cell>
          <cell r="X1160">
            <v>11580</v>
          </cell>
          <cell r="Y1160">
            <v>4003</v>
          </cell>
          <cell r="Z1160">
            <v>0.63414634146341398</v>
          </cell>
          <cell r="AA1160">
            <v>0.57382039573820398</v>
          </cell>
          <cell r="AB1160">
            <v>7013</v>
          </cell>
          <cell r="AC1160">
            <v>49768.935672514599</v>
          </cell>
          <cell r="AD1160">
            <v>1010</v>
          </cell>
          <cell r="AE1160">
            <v>1070</v>
          </cell>
          <cell r="AF1160">
            <v>11853</v>
          </cell>
          <cell r="AG1160">
            <v>0.18640000000000001</v>
          </cell>
          <cell r="AH1160">
            <v>40800</v>
          </cell>
          <cell r="AI1160">
            <v>6242.9312</v>
          </cell>
          <cell r="AJ1160">
            <v>31166421</v>
          </cell>
          <cell r="AK1160">
            <v>14463109</v>
          </cell>
          <cell r="AL1160">
            <v>2.0962503E-2</v>
          </cell>
          <cell r="AM1160">
            <v>8.8869207000000006E-2</v>
          </cell>
          <cell r="AN1160">
            <v>1.7124298999999999E-2</v>
          </cell>
          <cell r="AO1160">
            <v>5.6096842000000003E-3</v>
          </cell>
          <cell r="AP1160">
            <v>13.256956000000001</v>
          </cell>
          <cell r="AQ1160">
            <v>19.967265999999999</v>
          </cell>
          <cell r="AR1160">
            <v>4.0916528999999997</v>
          </cell>
          <cell r="AS1160">
            <v>29.132567999999999</v>
          </cell>
          <cell r="AT1160">
            <v>3.9279869000000001</v>
          </cell>
          <cell r="AU1160">
            <v>12.27496</v>
          </cell>
          <cell r="AV1160">
            <v>17.348610000000001</v>
          </cell>
          <cell r="AW1160">
            <v>0</v>
          </cell>
        </row>
        <row r="1161">
          <cell r="A1161">
            <v>3068</v>
          </cell>
          <cell r="B1161" t="str">
            <v>Lorain County Community College</v>
          </cell>
          <cell r="C1161">
            <v>2</v>
          </cell>
          <cell r="D1161" t="str">
            <v>OH</v>
          </cell>
          <cell r="E1161">
            <v>39</v>
          </cell>
          <cell r="F1161">
            <v>15100</v>
          </cell>
          <cell r="G1161" t="str">
            <v>Lorain</v>
          </cell>
          <cell r="H1161">
            <v>39093</v>
          </cell>
          <cell r="I1161" t="str">
            <v>Lorain</v>
          </cell>
          <cell r="J1161">
            <v>44035</v>
          </cell>
          <cell r="K1161">
            <v>9</v>
          </cell>
          <cell r="L1161" t="str">
            <v>Two-year (public and private not-for-profit)</v>
          </cell>
          <cell r="M1161">
            <v>1</v>
          </cell>
          <cell r="N1161">
            <v>2</v>
          </cell>
          <cell r="O1161">
            <v>1</v>
          </cell>
          <cell r="P1161">
            <v>999</v>
          </cell>
          <cell r="Q1161">
            <v>2157.1743000000001</v>
          </cell>
          <cell r="R1161">
            <v>2736.3157000000001</v>
          </cell>
          <cell r="S1161">
            <v>0</v>
          </cell>
          <cell r="T1161">
            <v>0</v>
          </cell>
          <cell r="U1161">
            <v>0</v>
          </cell>
          <cell r="V1161">
            <v>12274</v>
          </cell>
          <cell r="W1161">
            <v>7106</v>
          </cell>
          <cell r="X1161">
            <v>3679</v>
          </cell>
          <cell r="Y1161">
            <v>2100</v>
          </cell>
          <cell r="Z1161">
            <v>9.5319148936170203E-2</v>
          </cell>
          <cell r="AA1161">
            <v>0.13608562691131501</v>
          </cell>
          <cell r="AB1161">
            <v>6808</v>
          </cell>
          <cell r="AC1161">
            <v>53022.838095238098</v>
          </cell>
          <cell r="AF1161">
            <v>2969</v>
          </cell>
          <cell r="AH1161">
            <v>28700</v>
          </cell>
          <cell r="AJ1161">
            <v>36894619</v>
          </cell>
          <cell r="AK1161">
            <v>15550125</v>
          </cell>
          <cell r="AL1161">
            <v>7.7399379000000004E-3</v>
          </cell>
          <cell r="AM1161">
            <v>6.6422737999999995E-2</v>
          </cell>
          <cell r="AN1161">
            <v>5.7979174000000001E-2</v>
          </cell>
          <cell r="AO1161">
            <v>6.1919503000000004E-3</v>
          </cell>
          <cell r="AP1161">
            <v>0</v>
          </cell>
          <cell r="AQ1161">
            <v>16.118936999999999</v>
          </cell>
          <cell r="AR1161">
            <v>34.272300999999999</v>
          </cell>
          <cell r="AS1161">
            <v>33.646324</v>
          </cell>
          <cell r="AT1161">
            <v>2.8169012000000002</v>
          </cell>
          <cell r="AU1161">
            <v>8.9201879999999996</v>
          </cell>
          <cell r="AV1161">
            <v>3.1298903999999999</v>
          </cell>
          <cell r="AW1161">
            <v>1.0954615999999999</v>
          </cell>
        </row>
        <row r="1162">
          <cell r="A1162">
            <v>1873</v>
          </cell>
          <cell r="B1162" t="str">
            <v>Loras College</v>
          </cell>
          <cell r="C1162">
            <v>2</v>
          </cell>
          <cell r="D1162" t="str">
            <v>IA</v>
          </cell>
          <cell r="E1162">
            <v>19</v>
          </cell>
          <cell r="F1162">
            <v>23200</v>
          </cell>
          <cell r="G1162" t="str">
            <v>Dubuque</v>
          </cell>
          <cell r="H1162">
            <v>19061</v>
          </cell>
          <cell r="I1162" t="str">
            <v>Dubuque</v>
          </cell>
          <cell r="J1162">
            <v>52004</v>
          </cell>
          <cell r="K1162">
            <v>6</v>
          </cell>
          <cell r="L1162" t="str">
            <v>Selective private</v>
          </cell>
          <cell r="M1162">
            <v>2</v>
          </cell>
          <cell r="N1162">
            <v>1</v>
          </cell>
          <cell r="O1162">
            <v>0</v>
          </cell>
          <cell r="P1162">
            <v>4</v>
          </cell>
          <cell r="Q1162">
            <v>5509.8711000000003</v>
          </cell>
          <cell r="R1162">
            <v>6462.8275999999996</v>
          </cell>
          <cell r="S1162">
            <v>0</v>
          </cell>
          <cell r="T1162">
            <v>0</v>
          </cell>
          <cell r="U1162">
            <v>0</v>
          </cell>
          <cell r="V1162">
            <v>1554</v>
          </cell>
          <cell r="W1162">
            <v>1725</v>
          </cell>
          <cell r="X1162">
            <v>29700</v>
          </cell>
          <cell r="Y1162">
            <v>15329</v>
          </cell>
          <cell r="Z1162">
            <v>0.60904255319148903</v>
          </cell>
          <cell r="AA1162">
            <v>0.64507042253521096</v>
          </cell>
          <cell r="AB1162">
            <v>6173</v>
          </cell>
          <cell r="AC1162">
            <v>44562.956521739099</v>
          </cell>
          <cell r="AD1162">
            <v>998</v>
          </cell>
          <cell r="AF1162">
            <v>14302</v>
          </cell>
          <cell r="AG1162">
            <v>0.30970001000000003</v>
          </cell>
          <cell r="AH1162">
            <v>41200</v>
          </cell>
          <cell r="AJ1162">
            <v>9520706</v>
          </cell>
          <cell r="AK1162">
            <v>9015905</v>
          </cell>
          <cell r="AL1162">
            <v>1.8450185000000001E-3</v>
          </cell>
          <cell r="AM1162">
            <v>1.5375154E-2</v>
          </cell>
          <cell r="AN1162">
            <v>2.0295203000000001E-2</v>
          </cell>
          <cell r="AO1162">
            <v>2.2140222000000001E-2</v>
          </cell>
          <cell r="AP1162">
            <v>13.043478</v>
          </cell>
          <cell r="AQ1162">
            <v>25.797101999999999</v>
          </cell>
          <cell r="AR1162">
            <v>0</v>
          </cell>
          <cell r="AS1162">
            <v>1.4492753</v>
          </cell>
          <cell r="AT1162">
            <v>8.1159420000000004</v>
          </cell>
          <cell r="AU1162">
            <v>8.6956520000000008</v>
          </cell>
          <cell r="AV1162">
            <v>42.898552000000002</v>
          </cell>
          <cell r="AW1162">
            <v>0</v>
          </cell>
        </row>
        <row r="1163">
          <cell r="A1163">
            <v>8659</v>
          </cell>
          <cell r="B1163" t="str">
            <v>Lord Fairfax Community College</v>
          </cell>
          <cell r="C1163">
            <v>3</v>
          </cell>
          <cell r="D1163" t="str">
            <v>VA</v>
          </cell>
          <cell r="E1163">
            <v>51</v>
          </cell>
          <cell r="F1163">
            <v>17502</v>
          </cell>
          <cell r="G1163" t="str">
            <v>Winchester</v>
          </cell>
          <cell r="H1163">
            <v>51069</v>
          </cell>
          <cell r="I1163" t="str">
            <v>Frederick</v>
          </cell>
          <cell r="J1163">
            <v>22645</v>
          </cell>
          <cell r="K1163">
            <v>9</v>
          </cell>
          <cell r="L1163" t="str">
            <v>Two-year (public and private not-for-profit)</v>
          </cell>
          <cell r="M1163">
            <v>1</v>
          </cell>
          <cell r="N1163">
            <v>2</v>
          </cell>
          <cell r="O1163">
            <v>1</v>
          </cell>
          <cell r="P1163">
            <v>999</v>
          </cell>
          <cell r="Q1163">
            <v>1532.0907</v>
          </cell>
          <cell r="R1163">
            <v>2405.4202</v>
          </cell>
          <cell r="S1163">
            <v>0</v>
          </cell>
          <cell r="T1163">
            <v>0</v>
          </cell>
          <cell r="U1163">
            <v>0</v>
          </cell>
          <cell r="V1163">
            <v>7238</v>
          </cell>
          <cell r="W1163">
            <v>3945</v>
          </cell>
          <cell r="X1163">
            <v>4199</v>
          </cell>
          <cell r="Y1163">
            <v>957</v>
          </cell>
          <cell r="Z1163">
            <v>0.32899022801302902</v>
          </cell>
          <cell r="AA1163">
            <v>0.24332344213649801</v>
          </cell>
          <cell r="AB1163">
            <v>6421</v>
          </cell>
          <cell r="AC1163">
            <v>42457.607843137201</v>
          </cell>
          <cell r="AF1163">
            <v>5645</v>
          </cell>
          <cell r="AH1163">
            <v>31500</v>
          </cell>
          <cell r="AJ1163">
            <v>14708427</v>
          </cell>
          <cell r="AK1163">
            <v>6388092</v>
          </cell>
          <cell r="AL1163">
            <v>7.8580482000000004E-3</v>
          </cell>
          <cell r="AM1163">
            <v>4.3346005999999999E-2</v>
          </cell>
          <cell r="AN1163">
            <v>9.8859314000000007E-3</v>
          </cell>
          <cell r="AO1163">
            <v>3.5487960999999999E-3</v>
          </cell>
          <cell r="AP1163">
            <v>0</v>
          </cell>
          <cell r="AQ1163">
            <v>20.334928999999999</v>
          </cell>
          <cell r="AR1163">
            <v>27.751196</v>
          </cell>
          <cell r="AS1163">
            <v>44.736843</v>
          </cell>
          <cell r="AT1163">
            <v>0</v>
          </cell>
          <cell r="AU1163">
            <v>6.6985644999999998</v>
          </cell>
          <cell r="AV1163">
            <v>0</v>
          </cell>
          <cell r="AW1163">
            <v>0.47846888999999998</v>
          </cell>
        </row>
        <row r="1164">
          <cell r="A1164">
            <v>13234</v>
          </cell>
          <cell r="B1164" t="str">
            <v>Lorenzo Walker Institute Of Technology</v>
          </cell>
          <cell r="C1164">
            <v>3</v>
          </cell>
          <cell r="D1164" t="str">
            <v>FL</v>
          </cell>
          <cell r="E1164">
            <v>12</v>
          </cell>
          <cell r="F1164">
            <v>7200</v>
          </cell>
          <cell r="G1164" t="str">
            <v>Cape Coral</v>
          </cell>
          <cell r="H1164">
            <v>12021</v>
          </cell>
          <cell r="I1164" t="str">
            <v>Collier</v>
          </cell>
          <cell r="J1164">
            <v>34104</v>
          </cell>
          <cell r="K1164">
            <v>9</v>
          </cell>
          <cell r="L1164" t="str">
            <v>Two-year (public and private not-for-profit)</v>
          </cell>
          <cell r="M1164">
            <v>1</v>
          </cell>
          <cell r="N1164">
            <v>2</v>
          </cell>
          <cell r="O1164">
            <v>1</v>
          </cell>
          <cell r="P1164">
            <v>999</v>
          </cell>
          <cell r="Q1164">
            <v>3880.5587999999998</v>
          </cell>
          <cell r="R1164">
            <v>6685.1737999999996</v>
          </cell>
          <cell r="S1164">
            <v>0</v>
          </cell>
          <cell r="T1164">
            <v>0</v>
          </cell>
          <cell r="U1164">
            <v>0</v>
          </cell>
          <cell r="V1164">
            <v>614</v>
          </cell>
          <cell r="W1164">
            <v>1607</v>
          </cell>
          <cell r="Y1164">
            <v>2400</v>
          </cell>
          <cell r="Z1164">
            <v>0.62773722627737205</v>
          </cell>
          <cell r="AF1164">
            <v>10105</v>
          </cell>
          <cell r="AH1164">
            <v>32800</v>
          </cell>
          <cell r="AJ1164">
            <v>4494178</v>
          </cell>
          <cell r="AK1164">
            <v>4698677</v>
          </cell>
          <cell r="AL1164">
            <v>5.6004975999999996E-3</v>
          </cell>
          <cell r="AM1164">
            <v>0.13192284000000001</v>
          </cell>
          <cell r="AN1164">
            <v>0.26322340999999999</v>
          </cell>
          <cell r="AO1164">
            <v>2.4891102000000002E-3</v>
          </cell>
          <cell r="AP1164">
            <v>0</v>
          </cell>
          <cell r="AQ1164">
            <v>37.532466999999997</v>
          </cell>
          <cell r="AR1164">
            <v>25.454546000000001</v>
          </cell>
          <cell r="AS1164">
            <v>0</v>
          </cell>
          <cell r="AT1164">
            <v>3.7662336999999999</v>
          </cell>
          <cell r="AU1164">
            <v>2.9870131</v>
          </cell>
          <cell r="AV1164">
            <v>0</v>
          </cell>
          <cell r="AW1164">
            <v>30.259739</v>
          </cell>
        </row>
        <row r="1165">
          <cell r="A1165">
            <v>12</v>
          </cell>
          <cell r="B1165" t="str">
            <v>Los Angeles Community College District</v>
          </cell>
          <cell r="C1165">
            <v>4</v>
          </cell>
          <cell r="D1165" t="str">
            <v>CA</v>
          </cell>
          <cell r="E1165">
            <v>6</v>
          </cell>
          <cell r="F1165">
            <v>38300</v>
          </cell>
          <cell r="G1165" t="str">
            <v>Los Angeles</v>
          </cell>
          <cell r="H1165">
            <v>6037</v>
          </cell>
          <cell r="I1165" t="str">
            <v>Los Angeles</v>
          </cell>
          <cell r="J1165">
            <v>91754</v>
          </cell>
          <cell r="K1165">
            <v>9</v>
          </cell>
          <cell r="L1165" t="str">
            <v>Two-year (public and private not-for-profit)</v>
          </cell>
          <cell r="M1165">
            <v>1</v>
          </cell>
          <cell r="N1165">
            <v>2</v>
          </cell>
          <cell r="O1165">
            <v>1</v>
          </cell>
          <cell r="P1165">
            <v>999</v>
          </cell>
          <cell r="Q1165">
            <v>1561.5028</v>
          </cell>
          <cell r="R1165">
            <v>2089.4340999999999</v>
          </cell>
          <cell r="S1165">
            <v>1</v>
          </cell>
          <cell r="T1165">
            <v>0</v>
          </cell>
          <cell r="U1165">
            <v>0</v>
          </cell>
          <cell r="V1165">
            <v>146681</v>
          </cell>
          <cell r="W1165">
            <v>125678</v>
          </cell>
          <cell r="X1165">
            <v>1220</v>
          </cell>
          <cell r="Y1165">
            <v>332</v>
          </cell>
          <cell r="Z1165">
            <v>0.20313888066331001</v>
          </cell>
          <cell r="AA1165">
            <v>0.30334190231362401</v>
          </cell>
          <cell r="AB1165">
            <v>6923.7768999999998</v>
          </cell>
          <cell r="AC1165">
            <v>66929.179827471802</v>
          </cell>
          <cell r="AF1165">
            <v>7397.9053000000004</v>
          </cell>
          <cell r="AH1165">
            <v>29660.078000000001</v>
          </cell>
          <cell r="AJ1165">
            <v>294904125</v>
          </cell>
          <cell r="AK1165">
            <v>157265840</v>
          </cell>
          <cell r="AL1165">
            <v>0.11269274999999999</v>
          </cell>
          <cell r="AM1165">
            <v>0.15716355000000001</v>
          </cell>
          <cell r="AN1165">
            <v>0.44367351999999999</v>
          </cell>
          <cell r="AO1165">
            <v>1.4155222E-2</v>
          </cell>
          <cell r="AP1165">
            <v>1.6012397</v>
          </cell>
          <cell r="AQ1165">
            <v>19.821795999999999</v>
          </cell>
          <cell r="AR1165">
            <v>8.6389464999999994</v>
          </cell>
          <cell r="AS1165">
            <v>42.084193999999997</v>
          </cell>
          <cell r="AT1165">
            <v>8.1224173999999998</v>
          </cell>
          <cell r="AU1165">
            <v>7.0893592999999999</v>
          </cell>
          <cell r="AV1165">
            <v>2.2210743000000002</v>
          </cell>
          <cell r="AW1165">
            <v>10.420971</v>
          </cell>
        </row>
        <row r="1166">
          <cell r="A1166">
            <v>40373</v>
          </cell>
          <cell r="B1166" t="str">
            <v xml:space="preserve">Los Angeles Film School </v>
          </cell>
          <cell r="C1166">
            <v>4</v>
          </cell>
          <cell r="D1166" t="str">
            <v>CA</v>
          </cell>
          <cell r="E1166">
            <v>6</v>
          </cell>
          <cell r="F1166">
            <v>38300</v>
          </cell>
          <cell r="G1166" t="str">
            <v>Los Angeles</v>
          </cell>
          <cell r="H1166">
            <v>6037</v>
          </cell>
          <cell r="I1166" t="str">
            <v>Los Angeles</v>
          </cell>
          <cell r="J1166">
            <v>90028</v>
          </cell>
          <cell r="K1166">
            <v>10</v>
          </cell>
          <cell r="L1166" t="str">
            <v>Four-year for-profit</v>
          </cell>
          <cell r="M1166">
            <v>3</v>
          </cell>
          <cell r="N1166">
            <v>1</v>
          </cell>
          <cell r="O1166">
            <v>0</v>
          </cell>
          <cell r="P1166">
            <v>999</v>
          </cell>
          <cell r="R1166">
            <v>7289.7231000000002</v>
          </cell>
          <cell r="S1166">
            <v>0</v>
          </cell>
          <cell r="T1166">
            <v>0</v>
          </cell>
          <cell r="U1166">
            <v>0</v>
          </cell>
          <cell r="V1166">
            <v>2218</v>
          </cell>
          <cell r="AB1166">
            <v>4590</v>
          </cell>
          <cell r="AF1166">
            <v>28983</v>
          </cell>
          <cell r="AJ1166">
            <v>22249363</v>
          </cell>
        </row>
        <row r="1167">
          <cell r="A1167">
            <v>43</v>
          </cell>
          <cell r="B1167" t="str">
            <v>Los Rios Community College District</v>
          </cell>
          <cell r="C1167">
            <v>4</v>
          </cell>
          <cell r="D1167" t="str">
            <v>CA</v>
          </cell>
          <cell r="E1167">
            <v>6</v>
          </cell>
          <cell r="F1167">
            <v>37400</v>
          </cell>
          <cell r="G1167" t="str">
            <v>Sacramento</v>
          </cell>
          <cell r="H1167">
            <v>6067</v>
          </cell>
          <cell r="I1167" t="str">
            <v>Sacramento</v>
          </cell>
          <cell r="J1167">
            <v>95841</v>
          </cell>
          <cell r="K1167">
            <v>9</v>
          </cell>
          <cell r="L1167" t="str">
            <v>Two-year (public and private not-for-profit)</v>
          </cell>
          <cell r="M1167">
            <v>1</v>
          </cell>
          <cell r="N1167">
            <v>2</v>
          </cell>
          <cell r="O1167">
            <v>1</v>
          </cell>
          <cell r="P1167">
            <v>999</v>
          </cell>
          <cell r="R1167">
            <v>2018.6865</v>
          </cell>
          <cell r="S1167">
            <v>1</v>
          </cell>
          <cell r="T1167">
            <v>0</v>
          </cell>
          <cell r="U1167">
            <v>0</v>
          </cell>
          <cell r="V1167">
            <v>75193</v>
          </cell>
          <cell r="W1167">
            <v>65791</v>
          </cell>
          <cell r="X1167">
            <v>1104</v>
          </cell>
          <cell r="Y1167">
            <v>308</v>
          </cell>
          <cell r="Z1167">
            <v>0.26352941176470501</v>
          </cell>
          <cell r="AA1167">
            <v>0.320711417096959</v>
          </cell>
          <cell r="AB1167">
            <v>8060.4731000000002</v>
          </cell>
          <cell r="AC1167">
            <v>55309.585918854398</v>
          </cell>
          <cell r="AF1167">
            <v>6954.8716000000004</v>
          </cell>
          <cell r="AH1167">
            <v>28873.25</v>
          </cell>
          <cell r="AJ1167">
            <v>155839730</v>
          </cell>
          <cell r="AK1167">
            <v>87724832</v>
          </cell>
          <cell r="AL1167">
            <v>0.15727073999999999</v>
          </cell>
          <cell r="AM1167">
            <v>9.9740088000000005E-2</v>
          </cell>
          <cell r="AN1167">
            <v>0.11945403</v>
          </cell>
          <cell r="AO1167">
            <v>7.7518201E-3</v>
          </cell>
          <cell r="AP1167">
            <v>1.9627329</v>
          </cell>
          <cell r="AQ1167">
            <v>16.049689999999998</v>
          </cell>
          <cell r="AR1167">
            <v>8.0496893000000007</v>
          </cell>
          <cell r="AS1167">
            <v>33.813662999999998</v>
          </cell>
          <cell r="AT1167">
            <v>5.2919254000000002</v>
          </cell>
          <cell r="AU1167">
            <v>15.055901</v>
          </cell>
          <cell r="AV1167">
            <v>8.9192552999999997</v>
          </cell>
          <cell r="AW1167">
            <v>10.857142</v>
          </cell>
        </row>
        <row r="1168">
          <cell r="A1168">
            <v>2943</v>
          </cell>
          <cell r="B1168" t="str">
            <v>Louisburg College</v>
          </cell>
          <cell r="C1168">
            <v>3</v>
          </cell>
          <cell r="D1168" t="str">
            <v>NC</v>
          </cell>
          <cell r="E1168">
            <v>37</v>
          </cell>
          <cell r="F1168">
            <v>1701</v>
          </cell>
          <cell r="G1168" t="str">
            <v>Raleigh</v>
          </cell>
          <cell r="H1168">
            <v>37069</v>
          </cell>
          <cell r="I1168" t="str">
            <v>Franklin</v>
          </cell>
          <cell r="J1168">
            <v>27549</v>
          </cell>
          <cell r="K1168">
            <v>9</v>
          </cell>
          <cell r="L1168" t="str">
            <v>Two-year (public and private not-for-profit)</v>
          </cell>
          <cell r="M1168">
            <v>2</v>
          </cell>
          <cell r="N1168">
            <v>2</v>
          </cell>
          <cell r="O1168">
            <v>0</v>
          </cell>
          <cell r="P1168">
            <v>999</v>
          </cell>
          <cell r="Q1168">
            <v>2356.2683000000002</v>
          </cell>
          <cell r="R1168">
            <v>3224.8483999999999</v>
          </cell>
          <cell r="S1168">
            <v>0</v>
          </cell>
          <cell r="T1168">
            <v>0</v>
          </cell>
          <cell r="U1168">
            <v>0</v>
          </cell>
          <cell r="V1168">
            <v>678</v>
          </cell>
          <cell r="W1168">
            <v>544</v>
          </cell>
          <cell r="X1168">
            <v>16678</v>
          </cell>
          <cell r="Y1168">
            <v>9300</v>
          </cell>
          <cell r="Z1168">
            <v>0.16049382716049301</v>
          </cell>
          <cell r="AA1168">
            <v>0.21513944223107501</v>
          </cell>
          <cell r="AB1168">
            <v>4387</v>
          </cell>
          <cell r="AC1168">
            <v>32853.558823529398</v>
          </cell>
          <cell r="AD1168">
            <v>775</v>
          </cell>
          <cell r="AE1168">
            <v>815</v>
          </cell>
          <cell r="AF1168">
            <v>15631</v>
          </cell>
          <cell r="AG1168">
            <v>0.58490001999999996</v>
          </cell>
          <cell r="AH1168">
            <v>27700</v>
          </cell>
          <cell r="AJ1168">
            <v>2036979</v>
          </cell>
          <cell r="AK1168">
            <v>934819.6875</v>
          </cell>
          <cell r="AL1168">
            <v>1.2867646999999999E-2</v>
          </cell>
          <cell r="AM1168">
            <v>0.28676470999999998</v>
          </cell>
          <cell r="AN1168">
            <v>2.7573529999999999E-2</v>
          </cell>
          <cell r="AO1168">
            <v>2.0220589000000001E-2</v>
          </cell>
          <cell r="AP1168">
            <v>11.458334000000001</v>
          </cell>
          <cell r="AQ1168">
            <v>2.0833333000000001</v>
          </cell>
          <cell r="AR1168">
            <v>2.0833333000000001</v>
          </cell>
          <cell r="AS1168">
            <v>63.541668000000001</v>
          </cell>
          <cell r="AT1168">
            <v>0</v>
          </cell>
          <cell r="AU1168">
            <v>6.25</v>
          </cell>
          <cell r="AV1168">
            <v>14.583334000000001</v>
          </cell>
          <cell r="AW1168">
            <v>0</v>
          </cell>
        </row>
        <row r="1169">
          <cell r="A1169">
            <v>2007</v>
          </cell>
          <cell r="B1169" t="str">
            <v>Louisiana College</v>
          </cell>
          <cell r="C1169">
            <v>3</v>
          </cell>
          <cell r="D1169" t="str">
            <v>LA</v>
          </cell>
          <cell r="E1169">
            <v>22</v>
          </cell>
          <cell r="F1169">
            <v>3600</v>
          </cell>
          <cell r="G1169" t="str">
            <v>Alexandria</v>
          </cell>
          <cell r="H1169">
            <v>22079</v>
          </cell>
          <cell r="I1169" t="str">
            <v>Rapides</v>
          </cell>
          <cell r="J1169">
            <v>71359</v>
          </cell>
          <cell r="K1169">
            <v>6</v>
          </cell>
          <cell r="L1169" t="str">
            <v>Selective private</v>
          </cell>
          <cell r="M1169">
            <v>2</v>
          </cell>
          <cell r="N1169">
            <v>1</v>
          </cell>
          <cell r="O1169">
            <v>0</v>
          </cell>
          <cell r="P1169">
            <v>4</v>
          </cell>
          <cell r="Q1169">
            <v>5819.2329</v>
          </cell>
          <cell r="R1169">
            <v>6069.5146000000004</v>
          </cell>
          <cell r="S1169">
            <v>0</v>
          </cell>
          <cell r="T1169">
            <v>0</v>
          </cell>
          <cell r="U1169">
            <v>0</v>
          </cell>
          <cell r="V1169">
            <v>1116</v>
          </cell>
          <cell r="W1169">
            <v>1125</v>
          </cell>
          <cell r="X1169">
            <v>14570</v>
          </cell>
          <cell r="Y1169">
            <v>7550</v>
          </cell>
          <cell r="Z1169">
            <v>0.42510121457489802</v>
          </cell>
          <cell r="AA1169">
            <v>0.44221105527638099</v>
          </cell>
          <cell r="AB1169">
            <v>5513</v>
          </cell>
          <cell r="AC1169">
            <v>42371.470588235199</v>
          </cell>
          <cell r="AF1169">
            <v>12679</v>
          </cell>
          <cell r="AG1169">
            <v>0.25769999999999998</v>
          </cell>
          <cell r="AH1169">
            <v>39600</v>
          </cell>
          <cell r="AJ1169">
            <v>9437163</v>
          </cell>
          <cell r="AK1169">
            <v>5733819.5</v>
          </cell>
          <cell r="AL1169">
            <v>1.6888889000000001E-2</v>
          </cell>
          <cell r="AM1169">
            <v>8.0888890000000005E-2</v>
          </cell>
          <cell r="AN1169">
            <v>1.3333334000000001E-2</v>
          </cell>
          <cell r="AO1169">
            <v>8.8888891000000001E-3</v>
          </cell>
          <cell r="AP1169">
            <v>3.3333333000000001</v>
          </cell>
          <cell r="AQ1169">
            <v>8.3333329999999997</v>
          </cell>
          <cell r="AR1169">
            <v>10.833333</v>
          </cell>
          <cell r="AS1169">
            <v>15</v>
          </cell>
          <cell r="AT1169">
            <v>20</v>
          </cell>
          <cell r="AU1169">
            <v>11.666667</v>
          </cell>
          <cell r="AV1169">
            <v>30.833334000000001</v>
          </cell>
          <cell r="AW1169">
            <v>0</v>
          </cell>
        </row>
        <row r="1170">
          <cell r="A1170">
            <v>41301</v>
          </cell>
          <cell r="B1170" t="str">
            <v>Louisiana Delta Community College</v>
          </cell>
          <cell r="C1170">
            <v>3</v>
          </cell>
          <cell r="D1170" t="str">
            <v>LA</v>
          </cell>
          <cell r="E1170">
            <v>22</v>
          </cell>
          <cell r="F1170">
            <v>3901</v>
          </cell>
          <cell r="G1170" t="str">
            <v>Monroe</v>
          </cell>
          <cell r="H1170">
            <v>22073</v>
          </cell>
          <cell r="I1170" t="str">
            <v>Ouachita</v>
          </cell>
          <cell r="J1170">
            <v>71203</v>
          </cell>
          <cell r="K1170">
            <v>9</v>
          </cell>
          <cell r="L1170" t="str">
            <v>Two-year (public and private not-for-profit)</v>
          </cell>
          <cell r="M1170">
            <v>1</v>
          </cell>
          <cell r="N1170">
            <v>2</v>
          </cell>
          <cell r="O1170">
            <v>1</v>
          </cell>
          <cell r="P1170">
            <v>999</v>
          </cell>
          <cell r="S1170">
            <v>0</v>
          </cell>
          <cell r="T1170">
            <v>0</v>
          </cell>
          <cell r="U1170">
            <v>0</v>
          </cell>
          <cell r="V1170">
            <v>3949</v>
          </cell>
          <cell r="X1170">
            <v>3635</v>
          </cell>
          <cell r="AB1170">
            <v>4015</v>
          </cell>
          <cell r="AF1170">
            <v>16491</v>
          </cell>
        </row>
        <row r="1171">
          <cell r="A1171">
            <v>2013</v>
          </cell>
          <cell r="B1171" t="str">
            <v>Louisiana State University In Shreveport</v>
          </cell>
          <cell r="C1171">
            <v>3</v>
          </cell>
          <cell r="D1171" t="str">
            <v>LA</v>
          </cell>
          <cell r="E1171">
            <v>22</v>
          </cell>
          <cell r="F1171">
            <v>4002</v>
          </cell>
          <cell r="G1171" t="str">
            <v>Shreveport</v>
          </cell>
          <cell r="H1171">
            <v>22017</v>
          </cell>
          <cell r="I1171" t="str">
            <v>Caddo</v>
          </cell>
          <cell r="J1171">
            <v>71115</v>
          </cell>
          <cell r="K1171">
            <v>5</v>
          </cell>
          <cell r="L1171" t="str">
            <v>Selective public</v>
          </cell>
          <cell r="M1171">
            <v>1</v>
          </cell>
          <cell r="N1171">
            <v>1</v>
          </cell>
          <cell r="O1171">
            <v>1</v>
          </cell>
          <cell r="P1171">
            <v>5</v>
          </cell>
          <cell r="Q1171">
            <v>3021.0916000000002</v>
          </cell>
          <cell r="R1171">
            <v>3711.4540999999999</v>
          </cell>
          <cell r="S1171">
            <v>0</v>
          </cell>
          <cell r="T1171">
            <v>0</v>
          </cell>
          <cell r="U1171">
            <v>0</v>
          </cell>
          <cell r="V1171">
            <v>3674</v>
          </cell>
          <cell r="W1171">
            <v>4108</v>
          </cell>
          <cell r="X1171">
            <v>6168</v>
          </cell>
          <cell r="Y1171">
            <v>2300</v>
          </cell>
          <cell r="Z1171">
            <v>0.32551319648093802</v>
          </cell>
          <cell r="AA1171">
            <v>0.238095238095238</v>
          </cell>
          <cell r="AB1171">
            <v>6279</v>
          </cell>
          <cell r="AC1171">
            <v>47748.604477611902</v>
          </cell>
          <cell r="AF1171">
            <v>6097</v>
          </cell>
          <cell r="AG1171">
            <v>0.16509999</v>
          </cell>
          <cell r="AH1171">
            <v>36700</v>
          </cell>
          <cell r="AI1171">
            <v>209.53189</v>
          </cell>
          <cell r="AJ1171">
            <v>15937586</v>
          </cell>
          <cell r="AK1171">
            <v>12275363</v>
          </cell>
          <cell r="AL1171">
            <v>2.0748101000000001E-2</v>
          </cell>
          <cell r="AM1171">
            <v>0.1943308</v>
          </cell>
          <cell r="AN1171">
            <v>2.1624780999999999E-2</v>
          </cell>
          <cell r="AO1171">
            <v>2.6300410000000001E-3</v>
          </cell>
          <cell r="AP1171">
            <v>2.1645021</v>
          </cell>
          <cell r="AQ1171">
            <v>30.30303</v>
          </cell>
          <cell r="AR1171">
            <v>1.2987013000000001</v>
          </cell>
          <cell r="AS1171">
            <v>16.883118</v>
          </cell>
          <cell r="AT1171">
            <v>3.6796536</v>
          </cell>
          <cell r="AU1171">
            <v>15.151515</v>
          </cell>
          <cell r="AV1171">
            <v>30.519482</v>
          </cell>
          <cell r="AW1171">
            <v>0</v>
          </cell>
        </row>
        <row r="1172">
          <cell r="A1172">
            <v>40</v>
          </cell>
          <cell r="B1172" t="str">
            <v>Louisiana State University System</v>
          </cell>
          <cell r="C1172">
            <v>3</v>
          </cell>
          <cell r="D1172" t="str">
            <v>LA</v>
          </cell>
          <cell r="E1172">
            <v>22</v>
          </cell>
          <cell r="F1172">
            <v>3500</v>
          </cell>
          <cell r="G1172" t="str">
            <v>Baton Rouge</v>
          </cell>
          <cell r="H1172">
            <v>22033</v>
          </cell>
          <cell r="I1172" t="str">
            <v>East Baton Rouge</v>
          </cell>
          <cell r="J1172">
            <v>70803</v>
          </cell>
          <cell r="K1172">
            <v>5</v>
          </cell>
          <cell r="L1172" t="str">
            <v>Selective public</v>
          </cell>
          <cell r="M1172">
            <v>1</v>
          </cell>
          <cell r="N1172">
            <v>1</v>
          </cell>
          <cell r="O1172">
            <v>1</v>
          </cell>
          <cell r="P1172">
            <v>3</v>
          </cell>
          <cell r="Q1172">
            <v>4458.7147999999997</v>
          </cell>
          <cell r="R1172">
            <v>7388.1059999999998</v>
          </cell>
          <cell r="S1172">
            <v>1</v>
          </cell>
          <cell r="T1172">
            <v>0</v>
          </cell>
          <cell r="U1172">
            <v>0</v>
          </cell>
          <cell r="V1172">
            <v>29807</v>
          </cell>
          <cell r="W1172">
            <v>36617</v>
          </cell>
          <cell r="X1172">
            <v>8077.8491000000004</v>
          </cell>
          <cell r="Y1172">
            <v>3254.4277000000002</v>
          </cell>
          <cell r="Z1172">
            <v>0.60204827447629305</v>
          </cell>
          <cell r="AA1172">
            <v>0.54137028276364096</v>
          </cell>
          <cell r="AB1172">
            <v>8501.7021000000004</v>
          </cell>
          <cell r="AC1172">
            <v>57258.815704358298</v>
          </cell>
          <cell r="AD1172">
            <v>1105.3327999999999</v>
          </cell>
          <cell r="AF1172">
            <v>5583.5962</v>
          </cell>
          <cell r="AG1172">
            <v>0.25032195000000002</v>
          </cell>
          <cell r="AH1172">
            <v>43466.324000000001</v>
          </cell>
          <cell r="AI1172">
            <v>105.68447999999999</v>
          </cell>
          <cell r="AJ1172">
            <v>198242026.316603</v>
          </cell>
          <cell r="AK1172">
            <v>141278863.68632001</v>
          </cell>
          <cell r="AL1172">
            <v>3.3144403000000003E-2</v>
          </cell>
          <cell r="AM1172">
            <v>0.11016521999999999</v>
          </cell>
          <cell r="AN1172">
            <v>2.2056052E-2</v>
          </cell>
          <cell r="AO1172">
            <v>2.3852992999999999E-2</v>
          </cell>
          <cell r="AP1172">
            <v>6.8748541000000003</v>
          </cell>
          <cell r="AQ1172">
            <v>22.558844000000001</v>
          </cell>
          <cell r="AR1172">
            <v>6.3854579999999999</v>
          </cell>
          <cell r="AS1172">
            <v>9.2985314999999993</v>
          </cell>
          <cell r="AT1172">
            <v>1.7478442999999999</v>
          </cell>
          <cell r="AU1172">
            <v>26.963411000000001</v>
          </cell>
          <cell r="AV1172">
            <v>26.171057000000001</v>
          </cell>
          <cell r="AW1172">
            <v>0</v>
          </cell>
        </row>
        <row r="1173">
          <cell r="A1173">
            <v>2008</v>
          </cell>
          <cell r="B1173" t="str">
            <v>Louisiana Tech University</v>
          </cell>
          <cell r="C1173">
            <v>3</v>
          </cell>
          <cell r="D1173" t="str">
            <v>LA</v>
          </cell>
          <cell r="E1173">
            <v>22</v>
          </cell>
          <cell r="F1173">
            <v>4003</v>
          </cell>
          <cell r="G1173" t="str">
            <v>Ruston</v>
          </cell>
          <cell r="H1173">
            <v>22061</v>
          </cell>
          <cell r="I1173" t="str">
            <v>Lincoln</v>
          </cell>
          <cell r="J1173">
            <v>71272</v>
          </cell>
          <cell r="K1173">
            <v>5</v>
          </cell>
          <cell r="L1173" t="str">
            <v>Selective public</v>
          </cell>
          <cell r="M1173">
            <v>1</v>
          </cell>
          <cell r="N1173">
            <v>1</v>
          </cell>
          <cell r="O1173">
            <v>1</v>
          </cell>
          <cell r="P1173">
            <v>4</v>
          </cell>
          <cell r="Q1173">
            <v>3126.8213000000001</v>
          </cell>
          <cell r="R1173">
            <v>4200.7349000000004</v>
          </cell>
          <cell r="S1173">
            <v>0</v>
          </cell>
          <cell r="T1173">
            <v>0</v>
          </cell>
          <cell r="U1173">
            <v>0</v>
          </cell>
          <cell r="V1173">
            <v>9245</v>
          </cell>
          <cell r="W1173">
            <v>10363</v>
          </cell>
          <cell r="X1173">
            <v>8052</v>
          </cell>
          <cell r="Y1173">
            <v>2897</v>
          </cell>
          <cell r="Z1173">
            <v>0.50034036759700395</v>
          </cell>
          <cell r="AA1173">
            <v>0.552608311229</v>
          </cell>
          <cell r="AB1173">
            <v>7055</v>
          </cell>
          <cell r="AC1173">
            <v>52100.235924932902</v>
          </cell>
          <cell r="AD1173">
            <v>1070</v>
          </cell>
          <cell r="AF1173">
            <v>7027</v>
          </cell>
          <cell r="AG1173">
            <v>0.3256</v>
          </cell>
          <cell r="AH1173">
            <v>41100</v>
          </cell>
          <cell r="AI1173">
            <v>4145.6602000000003</v>
          </cell>
          <cell r="AJ1173">
            <v>46780778</v>
          </cell>
          <cell r="AK1173">
            <v>32714728</v>
          </cell>
          <cell r="AL1173">
            <v>8.9676045000000003E-3</v>
          </cell>
          <cell r="AM1173">
            <v>0.14482681</v>
          </cell>
          <cell r="AN1173">
            <v>1.4123976999999999E-2</v>
          </cell>
          <cell r="AO1173">
            <v>1.3563502E-2</v>
          </cell>
          <cell r="AP1173">
            <v>7.2557467999999998</v>
          </cell>
          <cell r="AQ1173">
            <v>20.977011000000001</v>
          </cell>
          <cell r="AR1173">
            <v>9.6982756000000006</v>
          </cell>
          <cell r="AS1173">
            <v>17.025862</v>
          </cell>
          <cell r="AT1173">
            <v>0.14367816</v>
          </cell>
          <cell r="AU1173">
            <v>27.370688999999999</v>
          </cell>
          <cell r="AV1173">
            <v>14.870689</v>
          </cell>
          <cell r="AW1173">
            <v>2.6580460000000001</v>
          </cell>
        </row>
        <row r="1174">
          <cell r="A1174">
            <v>3069</v>
          </cell>
          <cell r="B1174" t="str">
            <v>Lourdes University</v>
          </cell>
          <cell r="C1174">
            <v>2</v>
          </cell>
          <cell r="D1174" t="str">
            <v>OH</v>
          </cell>
          <cell r="E1174">
            <v>39</v>
          </cell>
          <cell r="F1174">
            <v>13501</v>
          </cell>
          <cell r="G1174" t="str">
            <v>Toledo</v>
          </cell>
          <cell r="H1174">
            <v>39095</v>
          </cell>
          <cell r="I1174" t="str">
            <v>Lucas</v>
          </cell>
          <cell r="J1174">
            <v>43560</v>
          </cell>
          <cell r="K1174">
            <v>6</v>
          </cell>
          <cell r="L1174" t="str">
            <v>Selective private</v>
          </cell>
          <cell r="M1174">
            <v>2</v>
          </cell>
          <cell r="N1174">
            <v>1</v>
          </cell>
          <cell r="O1174">
            <v>0</v>
          </cell>
          <cell r="P1174">
            <v>5</v>
          </cell>
          <cell r="Q1174">
            <v>3717.0048999999999</v>
          </cell>
          <cell r="R1174">
            <v>5699.5853999999999</v>
          </cell>
          <cell r="S1174">
            <v>0</v>
          </cell>
          <cell r="T1174">
            <v>0</v>
          </cell>
          <cell r="U1174">
            <v>0</v>
          </cell>
          <cell r="V1174">
            <v>1806</v>
          </cell>
          <cell r="W1174">
            <v>1312</v>
          </cell>
          <cell r="X1174">
            <v>18303</v>
          </cell>
          <cell r="Y1174">
            <v>9624</v>
          </cell>
          <cell r="Z1174">
            <v>0.32222222222222202</v>
          </cell>
          <cell r="AA1174">
            <v>0.34482758620689602</v>
          </cell>
          <cell r="AB1174">
            <v>5914</v>
          </cell>
          <cell r="AC1174">
            <v>37565.358490566003</v>
          </cell>
          <cell r="AE1174">
            <v>990</v>
          </cell>
          <cell r="AF1174">
            <v>15088</v>
          </cell>
          <cell r="AG1174">
            <v>0.30680001000000001</v>
          </cell>
          <cell r="AH1174">
            <v>36000</v>
          </cell>
          <cell r="AJ1174">
            <v>13596659</v>
          </cell>
          <cell r="AK1174">
            <v>4556261</v>
          </cell>
          <cell r="AL1174">
            <v>2.2865852999999999E-3</v>
          </cell>
          <cell r="AM1174">
            <v>8.6128048999999998E-2</v>
          </cell>
          <cell r="AN1174">
            <v>1.9817073000000001E-2</v>
          </cell>
          <cell r="AO1174">
            <v>3.8109757000000001E-3</v>
          </cell>
          <cell r="AP1174">
            <v>2.6737967</v>
          </cell>
          <cell r="AQ1174">
            <v>21.925135000000001</v>
          </cell>
          <cell r="AR1174">
            <v>33.155079000000001</v>
          </cell>
          <cell r="AS1174">
            <v>10.695188</v>
          </cell>
          <cell r="AT1174">
            <v>16.577539000000002</v>
          </cell>
          <cell r="AU1174">
            <v>1.0695186999999999</v>
          </cell>
          <cell r="AV1174">
            <v>13.903743</v>
          </cell>
          <cell r="AW1174">
            <v>0</v>
          </cell>
        </row>
        <row r="1175">
          <cell r="A1175">
            <v>3782</v>
          </cell>
          <cell r="B1175" t="str">
            <v>Lower Columbia College</v>
          </cell>
          <cell r="C1175">
            <v>4</v>
          </cell>
          <cell r="D1175" t="str">
            <v>WA</v>
          </cell>
          <cell r="E1175">
            <v>53</v>
          </cell>
          <cell r="F1175">
            <v>38700</v>
          </cell>
          <cell r="G1175" t="str">
            <v>Longview</v>
          </cell>
          <cell r="H1175">
            <v>53015</v>
          </cell>
          <cell r="I1175" t="str">
            <v>Cowlitz</v>
          </cell>
          <cell r="J1175">
            <v>98632</v>
          </cell>
          <cell r="K1175">
            <v>9</v>
          </cell>
          <cell r="L1175" t="str">
            <v>Two-year (public and private not-for-profit)</v>
          </cell>
          <cell r="M1175">
            <v>1</v>
          </cell>
          <cell r="N1175">
            <v>2</v>
          </cell>
          <cell r="O1175">
            <v>1</v>
          </cell>
          <cell r="P1175">
            <v>999</v>
          </cell>
          <cell r="Q1175">
            <v>2522.7764000000002</v>
          </cell>
          <cell r="R1175">
            <v>3601.0918000000001</v>
          </cell>
          <cell r="S1175">
            <v>0</v>
          </cell>
          <cell r="T1175">
            <v>0</v>
          </cell>
          <cell r="U1175">
            <v>0</v>
          </cell>
          <cell r="V1175">
            <v>3152</v>
          </cell>
          <cell r="W1175">
            <v>3248</v>
          </cell>
          <cell r="X1175">
            <v>4281</v>
          </cell>
          <cell r="Y1175">
            <v>1749</v>
          </cell>
          <cell r="Z1175">
            <v>0.29969418960244598</v>
          </cell>
          <cell r="AA1175">
            <v>0.293617021276595</v>
          </cell>
          <cell r="AB1175">
            <v>6332</v>
          </cell>
          <cell r="AC1175">
            <v>44467.554054054002</v>
          </cell>
          <cell r="AF1175">
            <v>5491</v>
          </cell>
          <cell r="AH1175">
            <v>29100</v>
          </cell>
          <cell r="AI1175">
            <v>645.00676999999996</v>
          </cell>
          <cell r="AJ1175">
            <v>11891773</v>
          </cell>
          <cell r="AK1175">
            <v>9250501</v>
          </cell>
          <cell r="AL1175">
            <v>2.5862070000000001E-2</v>
          </cell>
          <cell r="AM1175">
            <v>6.4655175000000002E-3</v>
          </cell>
          <cell r="AN1175">
            <v>2.3399013999999999E-2</v>
          </cell>
          <cell r="AO1175">
            <v>6.1576353999999998E-4</v>
          </cell>
          <cell r="AP1175">
            <v>0</v>
          </cell>
          <cell r="AQ1175">
            <v>10.247350000000001</v>
          </cell>
          <cell r="AR1175">
            <v>34.628974999999997</v>
          </cell>
          <cell r="AS1175">
            <v>37.455829999999999</v>
          </cell>
          <cell r="AT1175">
            <v>2.4734983000000001</v>
          </cell>
          <cell r="AU1175">
            <v>7.2438164</v>
          </cell>
          <cell r="AV1175">
            <v>0.17667844999999999</v>
          </cell>
          <cell r="AW1175">
            <v>7.7738519000000004</v>
          </cell>
        </row>
        <row r="1176">
          <cell r="A1176">
            <v>11649</v>
          </cell>
          <cell r="B1176" t="str">
            <v>Loyola Marymount University</v>
          </cell>
          <cell r="C1176">
            <v>4</v>
          </cell>
          <cell r="D1176" t="str">
            <v>CA</v>
          </cell>
          <cell r="E1176">
            <v>6</v>
          </cell>
          <cell r="F1176">
            <v>38300</v>
          </cell>
          <cell r="G1176" t="str">
            <v>Los Angeles</v>
          </cell>
          <cell r="H1176">
            <v>6037</v>
          </cell>
          <cell r="I1176" t="str">
            <v>Los Angeles</v>
          </cell>
          <cell r="J1176">
            <v>90045</v>
          </cell>
          <cell r="K1176">
            <v>6</v>
          </cell>
          <cell r="L1176" t="str">
            <v>Selective private</v>
          </cell>
          <cell r="M1176">
            <v>2</v>
          </cell>
          <cell r="N1176">
            <v>1</v>
          </cell>
          <cell r="O1176">
            <v>0</v>
          </cell>
          <cell r="P1176">
            <v>3</v>
          </cell>
          <cell r="Q1176">
            <v>7871.3701000000001</v>
          </cell>
          <cell r="R1176">
            <v>13001.790999999999</v>
          </cell>
          <cell r="S1176">
            <v>0</v>
          </cell>
          <cell r="T1176">
            <v>0</v>
          </cell>
          <cell r="U1176">
            <v>0</v>
          </cell>
          <cell r="V1176">
            <v>6205</v>
          </cell>
          <cell r="W1176">
            <v>7500</v>
          </cell>
          <cell r="X1176">
            <v>41372</v>
          </cell>
          <cell r="Y1176">
            <v>19562</v>
          </cell>
          <cell r="Z1176">
            <v>0.75829383886255897</v>
          </cell>
          <cell r="AA1176">
            <v>0.70325693606755102</v>
          </cell>
          <cell r="AB1176">
            <v>10098</v>
          </cell>
          <cell r="AC1176">
            <v>76439.404825737205</v>
          </cell>
          <cell r="AD1176">
            <v>1200</v>
          </cell>
          <cell r="AE1176">
            <v>1110</v>
          </cell>
          <cell r="AF1176">
            <v>25080</v>
          </cell>
          <cell r="AG1176">
            <v>0.45879998999999999</v>
          </cell>
          <cell r="AH1176">
            <v>55600</v>
          </cell>
          <cell r="AJ1176">
            <v>118400000</v>
          </cell>
          <cell r="AK1176">
            <v>61259072</v>
          </cell>
          <cell r="AL1176">
            <v>0.12141826999999999</v>
          </cell>
          <cell r="AM1176">
            <v>6.3079774000000005E-2</v>
          </cell>
          <cell r="AN1176">
            <v>0.18326118999999999</v>
          </cell>
          <cell r="AO1176">
            <v>2.3912596000000001E-2</v>
          </cell>
          <cell r="AP1176">
            <v>17.658930000000002</v>
          </cell>
          <cell r="AQ1176">
            <v>27.951564999999999</v>
          </cell>
          <cell r="AR1176">
            <v>0</v>
          </cell>
          <cell r="AS1176">
            <v>9.4853678000000006</v>
          </cell>
          <cell r="AT1176">
            <v>0.70635724</v>
          </cell>
          <cell r="AU1176">
            <v>9.5862770000000008</v>
          </cell>
          <cell r="AV1176">
            <v>34.611503999999996</v>
          </cell>
          <cell r="AW1176">
            <v>0</v>
          </cell>
        </row>
        <row r="1177">
          <cell r="A1177">
            <v>1710</v>
          </cell>
          <cell r="B1177" t="str">
            <v>Loyola University Chicago</v>
          </cell>
          <cell r="C1177">
            <v>2</v>
          </cell>
          <cell r="D1177" t="str">
            <v>IL</v>
          </cell>
          <cell r="E1177">
            <v>17</v>
          </cell>
          <cell r="F1177">
            <v>24300</v>
          </cell>
          <cell r="G1177" t="str">
            <v>Chicago</v>
          </cell>
          <cell r="H1177">
            <v>17031</v>
          </cell>
          <cell r="I1177" t="str">
            <v>Cook</v>
          </cell>
          <cell r="J1177">
            <v>60660</v>
          </cell>
          <cell r="K1177">
            <v>4</v>
          </cell>
          <cell r="L1177" t="str">
            <v>Highly selective private</v>
          </cell>
          <cell r="M1177">
            <v>2</v>
          </cell>
          <cell r="N1177">
            <v>1</v>
          </cell>
          <cell r="O1177">
            <v>0</v>
          </cell>
          <cell r="P1177">
            <v>2</v>
          </cell>
          <cell r="Q1177">
            <v>8623.6923999999999</v>
          </cell>
          <cell r="R1177">
            <v>9682.2050999999992</v>
          </cell>
          <cell r="S1177">
            <v>0</v>
          </cell>
          <cell r="T1177">
            <v>0</v>
          </cell>
          <cell r="U1177">
            <v>0</v>
          </cell>
          <cell r="V1177">
            <v>10168</v>
          </cell>
          <cell r="W1177">
            <v>12605</v>
          </cell>
          <cell r="X1177">
            <v>37412</v>
          </cell>
          <cell r="Y1177">
            <v>18766</v>
          </cell>
          <cell r="Z1177">
            <v>0.71007371007371001</v>
          </cell>
          <cell r="AA1177">
            <v>0.70178739416744995</v>
          </cell>
          <cell r="AB1177">
            <v>9432</v>
          </cell>
          <cell r="AC1177">
            <v>67839.811158798198</v>
          </cell>
          <cell r="AD1177">
            <v>1155</v>
          </cell>
          <cell r="AE1177">
            <v>1155</v>
          </cell>
          <cell r="AF1177">
            <v>22627</v>
          </cell>
          <cell r="AG1177">
            <v>8.6000003000000005E-2</v>
          </cell>
          <cell r="AH1177">
            <v>50600</v>
          </cell>
          <cell r="AJ1177">
            <v>143353406</v>
          </cell>
          <cell r="AK1177">
            <v>98896240</v>
          </cell>
          <cell r="AL1177">
            <v>0.11889091</v>
          </cell>
          <cell r="AM1177">
            <v>9.060356E-2</v>
          </cell>
          <cell r="AN1177">
            <v>8.5702285000000003E-2</v>
          </cell>
          <cell r="AO1177">
            <v>2.8987536000000001E-2</v>
          </cell>
          <cell r="AP1177">
            <v>11.860795</v>
          </cell>
          <cell r="AQ1177">
            <v>20.383524000000001</v>
          </cell>
          <cell r="AR1177">
            <v>8.2386359999999996</v>
          </cell>
          <cell r="AS1177">
            <v>0.49715909000000003</v>
          </cell>
          <cell r="AT1177">
            <v>6.25</v>
          </cell>
          <cell r="AU1177">
            <v>15.269886</v>
          </cell>
          <cell r="AV1177">
            <v>37.5</v>
          </cell>
          <cell r="AW1177">
            <v>0</v>
          </cell>
        </row>
        <row r="1178">
          <cell r="A1178">
            <v>2078</v>
          </cell>
          <cell r="B1178" t="str">
            <v>Loyola University Maryland</v>
          </cell>
          <cell r="C1178">
            <v>3</v>
          </cell>
          <cell r="D1178" t="str">
            <v>MD</v>
          </cell>
          <cell r="E1178">
            <v>24</v>
          </cell>
          <cell r="F1178">
            <v>11302</v>
          </cell>
          <cell r="G1178" t="str">
            <v>Baltimore</v>
          </cell>
          <cell r="H1178">
            <v>24510</v>
          </cell>
          <cell r="I1178" t="str">
            <v>Baltimore City</v>
          </cell>
          <cell r="J1178">
            <v>21210</v>
          </cell>
          <cell r="K1178">
            <v>4</v>
          </cell>
          <cell r="L1178" t="str">
            <v>Highly selective private</v>
          </cell>
          <cell r="M1178">
            <v>2</v>
          </cell>
          <cell r="N1178">
            <v>1</v>
          </cell>
          <cell r="O1178">
            <v>0</v>
          </cell>
          <cell r="P1178">
            <v>2</v>
          </cell>
          <cell r="Q1178">
            <v>5196.9834000000001</v>
          </cell>
          <cell r="R1178">
            <v>9650.3407999999999</v>
          </cell>
          <cell r="S1178">
            <v>0</v>
          </cell>
          <cell r="T1178">
            <v>0</v>
          </cell>
          <cell r="U1178">
            <v>0</v>
          </cell>
          <cell r="V1178">
            <v>4004</v>
          </cell>
          <cell r="W1178">
            <v>6111</v>
          </cell>
          <cell r="X1178">
            <v>44090</v>
          </cell>
          <cell r="Y1178">
            <v>21800</v>
          </cell>
          <cell r="Z1178">
            <v>0.84371807967313495</v>
          </cell>
          <cell r="AA1178">
            <v>0.79310344827586199</v>
          </cell>
          <cell r="AB1178">
            <v>8346</v>
          </cell>
          <cell r="AC1178">
            <v>62514.649056603703</v>
          </cell>
          <cell r="AE1178">
            <v>1220</v>
          </cell>
          <cell r="AF1178">
            <v>23191</v>
          </cell>
          <cell r="AG1178">
            <v>0.41999998999999999</v>
          </cell>
          <cell r="AH1178">
            <v>62100</v>
          </cell>
          <cell r="AJ1178">
            <v>54867761</v>
          </cell>
          <cell r="AK1178">
            <v>29530964</v>
          </cell>
          <cell r="AL1178">
            <v>1.6973532999999999E-2</v>
          </cell>
          <cell r="AM1178">
            <v>5.0345223000000001E-2</v>
          </cell>
          <cell r="AN1178">
            <v>1.5535098000000001E-2</v>
          </cell>
          <cell r="AO1178">
            <v>1.4096661999999999E-2</v>
          </cell>
          <cell r="AP1178">
            <v>12.043303</v>
          </cell>
          <cell r="AQ1178">
            <v>29.364006</v>
          </cell>
          <cell r="AR1178">
            <v>6.4952641</v>
          </cell>
          <cell r="AS1178">
            <v>2.0297698999999998</v>
          </cell>
          <cell r="AT1178">
            <v>0</v>
          </cell>
          <cell r="AU1178">
            <v>12.178618999999999</v>
          </cell>
          <cell r="AV1178">
            <v>37.889037999999999</v>
          </cell>
          <cell r="AW1178">
            <v>0</v>
          </cell>
        </row>
        <row r="1179">
          <cell r="A1179">
            <v>2016</v>
          </cell>
          <cell r="B1179" t="str">
            <v>Loyola University New Orleans</v>
          </cell>
          <cell r="C1179">
            <v>3</v>
          </cell>
          <cell r="D1179" t="str">
            <v>LA</v>
          </cell>
          <cell r="E1179">
            <v>22</v>
          </cell>
          <cell r="F1179">
            <v>3300</v>
          </cell>
          <cell r="G1179" t="str">
            <v>New Orleans</v>
          </cell>
          <cell r="H1179">
            <v>22071</v>
          </cell>
          <cell r="I1179" t="str">
            <v>Orleans</v>
          </cell>
          <cell r="J1179">
            <v>70118</v>
          </cell>
          <cell r="K1179">
            <v>4</v>
          </cell>
          <cell r="L1179" t="str">
            <v>Highly selective private</v>
          </cell>
          <cell r="M1179">
            <v>2</v>
          </cell>
          <cell r="N1179">
            <v>1</v>
          </cell>
          <cell r="O1179">
            <v>0</v>
          </cell>
          <cell r="P1179">
            <v>2</v>
          </cell>
          <cell r="Q1179">
            <v>6182.6270000000004</v>
          </cell>
          <cell r="R1179">
            <v>9412.6406000000006</v>
          </cell>
          <cell r="S1179">
            <v>0</v>
          </cell>
          <cell r="T1179">
            <v>0</v>
          </cell>
          <cell r="U1179">
            <v>0</v>
          </cell>
          <cell r="V1179">
            <v>2946</v>
          </cell>
          <cell r="W1179">
            <v>5279</v>
          </cell>
          <cell r="X1179">
            <v>36630</v>
          </cell>
          <cell r="Y1179">
            <v>15481</v>
          </cell>
          <cell r="Z1179">
            <v>0.54858299595141702</v>
          </cell>
          <cell r="AA1179">
            <v>0.60314341846758301</v>
          </cell>
          <cell r="AB1179">
            <v>8612</v>
          </cell>
          <cell r="AC1179">
            <v>60725.585551330798</v>
          </cell>
          <cell r="AD1179">
            <v>1120</v>
          </cell>
          <cell r="AE1179">
            <v>1160</v>
          </cell>
          <cell r="AF1179">
            <v>16589</v>
          </cell>
          <cell r="AG1179">
            <v>0.1293</v>
          </cell>
          <cell r="AH1179">
            <v>41300</v>
          </cell>
          <cell r="AJ1179">
            <v>43872551</v>
          </cell>
          <cell r="AK1179">
            <v>29272108</v>
          </cell>
          <cell r="AL1179">
            <v>4.0672450999999998E-2</v>
          </cell>
          <cell r="AM1179">
            <v>0.11469631</v>
          </cell>
          <cell r="AN1179">
            <v>9.1106287999999994E-2</v>
          </cell>
          <cell r="AO1179">
            <v>3.3351409999999998E-2</v>
          </cell>
          <cell r="AP1179">
            <v>15.455951000000001</v>
          </cell>
          <cell r="AQ1179">
            <v>18.238022000000001</v>
          </cell>
          <cell r="AR1179">
            <v>9.7372484000000004</v>
          </cell>
          <cell r="AS1179">
            <v>0.15455951000000001</v>
          </cell>
          <cell r="AT1179">
            <v>4.6367849999999997</v>
          </cell>
          <cell r="AU1179">
            <v>10.355487</v>
          </cell>
          <cell r="AV1179">
            <v>41.421947000000003</v>
          </cell>
          <cell r="AW1179">
            <v>0</v>
          </cell>
        </row>
        <row r="1180">
          <cell r="A1180">
            <v>3586</v>
          </cell>
          <cell r="B1180" t="str">
            <v>Lubbock Christian University</v>
          </cell>
          <cell r="C1180">
            <v>3</v>
          </cell>
          <cell r="D1180" t="str">
            <v>TX</v>
          </cell>
          <cell r="E1180">
            <v>48</v>
          </cell>
          <cell r="F1180">
            <v>30802</v>
          </cell>
          <cell r="G1180" t="str">
            <v>Lubbock</v>
          </cell>
          <cell r="H1180">
            <v>48303</v>
          </cell>
          <cell r="I1180" t="str">
            <v>Lubbock</v>
          </cell>
          <cell r="J1180">
            <v>79407</v>
          </cell>
          <cell r="K1180">
            <v>6</v>
          </cell>
          <cell r="L1180" t="str">
            <v>Selective private</v>
          </cell>
          <cell r="M1180">
            <v>2</v>
          </cell>
          <cell r="N1180">
            <v>1</v>
          </cell>
          <cell r="O1180">
            <v>0</v>
          </cell>
          <cell r="P1180">
            <v>4</v>
          </cell>
          <cell r="Q1180">
            <v>2364.0637000000002</v>
          </cell>
          <cell r="R1180">
            <v>4502.1143000000002</v>
          </cell>
          <cell r="S1180">
            <v>0</v>
          </cell>
          <cell r="T1180">
            <v>0</v>
          </cell>
          <cell r="U1180">
            <v>0</v>
          </cell>
          <cell r="V1180">
            <v>1531</v>
          </cell>
          <cell r="W1180">
            <v>1617</v>
          </cell>
          <cell r="X1180">
            <v>19600</v>
          </cell>
          <cell r="Y1180">
            <v>10450</v>
          </cell>
          <cell r="Z1180">
            <v>0.41254125412541198</v>
          </cell>
          <cell r="AA1180">
            <v>0.356783919597989</v>
          </cell>
          <cell r="AB1180">
            <v>5878</v>
          </cell>
          <cell r="AC1180">
            <v>38135.1</v>
          </cell>
          <cell r="AD1180">
            <v>1009</v>
          </cell>
          <cell r="AE1180">
            <v>1000</v>
          </cell>
          <cell r="AF1180">
            <v>16257</v>
          </cell>
          <cell r="AG1180">
            <v>5.1100000999999999E-2</v>
          </cell>
          <cell r="AH1180">
            <v>36700</v>
          </cell>
          <cell r="AJ1180">
            <v>8903469</v>
          </cell>
          <cell r="AK1180">
            <v>3922280.25</v>
          </cell>
          <cell r="AL1180">
            <v>3.9708801E-3</v>
          </cell>
          <cell r="AM1180">
            <v>4.0370616999999998E-2</v>
          </cell>
          <cell r="AN1180">
            <v>0.11714096</v>
          </cell>
          <cell r="AO1180">
            <v>1.9854400000000001E-2</v>
          </cell>
          <cell r="AP1180">
            <v>2.9850745000000001</v>
          </cell>
          <cell r="AQ1180">
            <v>24.875622</v>
          </cell>
          <cell r="AR1180">
            <v>4.4776119999999997</v>
          </cell>
          <cell r="AS1180">
            <v>4.9751244000000003</v>
          </cell>
          <cell r="AT1180">
            <v>15.422885000000001</v>
          </cell>
          <cell r="AU1180">
            <v>10.945273</v>
          </cell>
          <cell r="AV1180">
            <v>36.318404999999998</v>
          </cell>
          <cell r="AW1180">
            <v>0</v>
          </cell>
        </row>
        <row r="1181">
          <cell r="A1181">
            <v>9962</v>
          </cell>
          <cell r="B1181" t="str">
            <v>Luna Community College</v>
          </cell>
          <cell r="C1181">
            <v>4</v>
          </cell>
          <cell r="D1181" t="str">
            <v>NM</v>
          </cell>
          <cell r="E1181">
            <v>35</v>
          </cell>
          <cell r="F1181">
            <v>34801</v>
          </cell>
          <cell r="G1181" t="str">
            <v>Las Vegas</v>
          </cell>
          <cell r="H1181">
            <v>35047</v>
          </cell>
          <cell r="I1181" t="str">
            <v>San Miguel</v>
          </cell>
          <cell r="J1181">
            <v>87701</v>
          </cell>
          <cell r="K1181">
            <v>9</v>
          </cell>
          <cell r="L1181" t="str">
            <v>Two-year (public and private not-for-profit)</v>
          </cell>
          <cell r="M1181">
            <v>1</v>
          </cell>
          <cell r="N1181">
            <v>2</v>
          </cell>
          <cell r="O1181">
            <v>1</v>
          </cell>
          <cell r="P1181">
            <v>999</v>
          </cell>
          <cell r="Q1181">
            <v>3001.489</v>
          </cell>
          <cell r="R1181">
            <v>3295.5889000000002</v>
          </cell>
          <cell r="S1181">
            <v>0</v>
          </cell>
          <cell r="T1181">
            <v>0</v>
          </cell>
          <cell r="U1181">
            <v>0</v>
          </cell>
          <cell r="V1181">
            <v>1657</v>
          </cell>
          <cell r="W1181">
            <v>973</v>
          </cell>
          <cell r="X1181">
            <v>1198</v>
          </cell>
          <cell r="Y1181">
            <v>1632</v>
          </cell>
          <cell r="Z1181">
            <v>0.19354838709677399</v>
          </cell>
          <cell r="AA1181">
            <v>0.17894736842105199</v>
          </cell>
          <cell r="AB1181">
            <v>4166</v>
          </cell>
          <cell r="AC1181">
            <v>38032.690476190401</v>
          </cell>
          <cell r="AF1181">
            <v>4122</v>
          </cell>
          <cell r="AH1181">
            <v>23800</v>
          </cell>
          <cell r="AJ1181">
            <v>6548596</v>
          </cell>
          <cell r="AK1181">
            <v>3152705</v>
          </cell>
          <cell r="AL1181">
            <v>2.0554985E-3</v>
          </cell>
          <cell r="AM1181">
            <v>3.0832477000000001E-3</v>
          </cell>
          <cell r="AN1181">
            <v>0.85405964000000001</v>
          </cell>
          <cell r="AO1181">
            <v>1.0277493E-3</v>
          </cell>
          <cell r="AP1181">
            <v>0</v>
          </cell>
          <cell r="AQ1181">
            <v>20</v>
          </cell>
          <cell r="AR1181">
            <v>39</v>
          </cell>
          <cell r="AS1181">
            <v>2</v>
          </cell>
          <cell r="AT1181">
            <v>6</v>
          </cell>
          <cell r="AU1181">
            <v>25</v>
          </cell>
          <cell r="AV1181">
            <v>0</v>
          </cell>
          <cell r="AW1181">
            <v>8</v>
          </cell>
        </row>
        <row r="1182">
          <cell r="A1182">
            <v>8988</v>
          </cell>
          <cell r="B1182" t="str">
            <v>Lurleen B. Wallace Community College</v>
          </cell>
          <cell r="C1182">
            <v>3</v>
          </cell>
          <cell r="D1182" t="str">
            <v>AL</v>
          </cell>
          <cell r="E1182">
            <v>1</v>
          </cell>
          <cell r="F1182">
            <v>11102</v>
          </cell>
          <cell r="G1182" t="str">
            <v>Troy</v>
          </cell>
          <cell r="H1182">
            <v>1039</v>
          </cell>
          <cell r="I1182" t="str">
            <v>Covington</v>
          </cell>
          <cell r="J1182">
            <v>36420</v>
          </cell>
          <cell r="K1182">
            <v>9</v>
          </cell>
          <cell r="L1182" t="str">
            <v>Two-year (public and private not-for-profit)</v>
          </cell>
          <cell r="M1182">
            <v>1</v>
          </cell>
          <cell r="N1182">
            <v>2</v>
          </cell>
          <cell r="O1182">
            <v>1</v>
          </cell>
          <cell r="P1182">
            <v>999</v>
          </cell>
          <cell r="Q1182">
            <v>2813.9663</v>
          </cell>
          <cell r="R1182">
            <v>4238.6112999999996</v>
          </cell>
          <cell r="S1182">
            <v>0</v>
          </cell>
          <cell r="T1182">
            <v>0</v>
          </cell>
          <cell r="U1182">
            <v>0</v>
          </cell>
          <cell r="V1182">
            <v>1570</v>
          </cell>
          <cell r="W1182">
            <v>802</v>
          </cell>
          <cell r="X1182">
            <v>4230</v>
          </cell>
          <cell r="Y1182">
            <v>1740</v>
          </cell>
          <cell r="Z1182">
            <v>0.20554272517321001</v>
          </cell>
          <cell r="AA1182">
            <v>0.111864406779661</v>
          </cell>
          <cell r="AB1182">
            <v>5629</v>
          </cell>
          <cell r="AC1182">
            <v>44723.526315789401</v>
          </cell>
          <cell r="AF1182">
            <v>7829</v>
          </cell>
          <cell r="AH1182">
            <v>28000</v>
          </cell>
          <cell r="AI1182">
            <v>1425.4825000000001</v>
          </cell>
          <cell r="AJ1182">
            <v>6717353</v>
          </cell>
          <cell r="AK1182">
            <v>2288181</v>
          </cell>
          <cell r="AL1182">
            <v>0</v>
          </cell>
          <cell r="AM1182">
            <v>0.15087281</v>
          </cell>
          <cell r="AN1182">
            <v>3.7406483000000002E-3</v>
          </cell>
          <cell r="AO1182">
            <v>0</v>
          </cell>
          <cell r="AP1182">
            <v>0</v>
          </cell>
          <cell r="AQ1182">
            <v>10.869565</v>
          </cell>
          <cell r="AR1182">
            <v>7.9710144999999999</v>
          </cell>
          <cell r="AS1182">
            <v>73.188407999999995</v>
          </cell>
          <cell r="AT1182">
            <v>0</v>
          </cell>
          <cell r="AU1182">
            <v>7.9710144999999999</v>
          </cell>
          <cell r="AV1182">
            <v>0</v>
          </cell>
          <cell r="AW1182">
            <v>0</v>
          </cell>
        </row>
        <row r="1183">
          <cell r="A1183">
            <v>1874</v>
          </cell>
          <cell r="B1183" t="str">
            <v>Luther College</v>
          </cell>
          <cell r="C1183">
            <v>2</v>
          </cell>
          <cell r="D1183" t="str">
            <v>IA</v>
          </cell>
          <cell r="E1183">
            <v>19</v>
          </cell>
          <cell r="F1183">
            <v>21802</v>
          </cell>
          <cell r="G1183" t="str">
            <v>Decorah</v>
          </cell>
          <cell r="H1183">
            <v>19191</v>
          </cell>
          <cell r="I1183" t="str">
            <v>Winneshiek</v>
          </cell>
          <cell r="J1183">
            <v>52101</v>
          </cell>
          <cell r="K1183">
            <v>6</v>
          </cell>
          <cell r="L1183" t="str">
            <v>Selective private</v>
          </cell>
          <cell r="M1183">
            <v>2</v>
          </cell>
          <cell r="N1183">
            <v>1</v>
          </cell>
          <cell r="O1183">
            <v>0</v>
          </cell>
          <cell r="P1183">
            <v>3</v>
          </cell>
          <cell r="Q1183">
            <v>7698.5806000000002</v>
          </cell>
          <cell r="R1183">
            <v>11096.949000000001</v>
          </cell>
          <cell r="S1183">
            <v>0</v>
          </cell>
          <cell r="T1183">
            <v>0</v>
          </cell>
          <cell r="U1183">
            <v>0</v>
          </cell>
          <cell r="V1183">
            <v>2466</v>
          </cell>
          <cell r="W1183">
            <v>2621</v>
          </cell>
          <cell r="X1183">
            <v>38370</v>
          </cell>
          <cell r="Y1183">
            <v>18080</v>
          </cell>
          <cell r="Z1183">
            <v>0.76024279210925605</v>
          </cell>
          <cell r="AA1183">
            <v>0.79024390243902398</v>
          </cell>
          <cell r="AB1183">
            <v>7539</v>
          </cell>
          <cell r="AC1183">
            <v>49686.683908045903</v>
          </cell>
          <cell r="AD1183">
            <v>1096.5</v>
          </cell>
          <cell r="AF1183">
            <v>17471</v>
          </cell>
          <cell r="AG1183">
            <v>0.27880000999999999</v>
          </cell>
          <cell r="AH1183">
            <v>42500</v>
          </cell>
          <cell r="AJ1183">
            <v>28567851</v>
          </cell>
          <cell r="AK1183">
            <v>18266394</v>
          </cell>
          <cell r="AL1183">
            <v>1.0682944999999999E-2</v>
          </cell>
          <cell r="AM1183">
            <v>5.3414726000000001E-3</v>
          </cell>
          <cell r="AN1183">
            <v>5.3414726000000001E-3</v>
          </cell>
          <cell r="AO1183">
            <v>5.3414728000000002E-2</v>
          </cell>
          <cell r="AP1183">
            <v>23.260072999999998</v>
          </cell>
          <cell r="AQ1183">
            <v>15.384615</v>
          </cell>
          <cell r="AR1183">
            <v>2.5641026</v>
          </cell>
          <cell r="AS1183">
            <v>0.54945058000000002</v>
          </cell>
          <cell r="AT1183">
            <v>2.1978023000000002</v>
          </cell>
          <cell r="AU1183">
            <v>21.428571999999999</v>
          </cell>
          <cell r="AV1183">
            <v>34.615386999999998</v>
          </cell>
          <cell r="AW1183">
            <v>0</v>
          </cell>
        </row>
        <row r="1184">
          <cell r="A1184">
            <v>6811</v>
          </cell>
          <cell r="B1184" t="str">
            <v>Luzerne County Community College</v>
          </cell>
          <cell r="C1184">
            <v>1</v>
          </cell>
          <cell r="D1184" t="str">
            <v>PA</v>
          </cell>
          <cell r="E1184">
            <v>42</v>
          </cell>
          <cell r="F1184">
            <v>18800</v>
          </cell>
          <cell r="G1184" t="str">
            <v>Scranton</v>
          </cell>
          <cell r="H1184">
            <v>42079</v>
          </cell>
          <cell r="I1184" t="str">
            <v>Luzerne</v>
          </cell>
          <cell r="J1184">
            <v>18634</v>
          </cell>
          <cell r="K1184">
            <v>9</v>
          </cell>
          <cell r="L1184" t="str">
            <v>Two-year (public and private not-for-profit)</v>
          </cell>
          <cell r="M1184">
            <v>1</v>
          </cell>
          <cell r="N1184">
            <v>2</v>
          </cell>
          <cell r="O1184">
            <v>1</v>
          </cell>
          <cell r="P1184">
            <v>999</v>
          </cell>
          <cell r="Q1184">
            <v>3173.9919</v>
          </cell>
          <cell r="R1184">
            <v>3397.6457999999998</v>
          </cell>
          <cell r="S1184">
            <v>0</v>
          </cell>
          <cell r="T1184">
            <v>0</v>
          </cell>
          <cell r="U1184">
            <v>0</v>
          </cell>
          <cell r="V1184">
            <v>6411</v>
          </cell>
          <cell r="W1184">
            <v>5920</v>
          </cell>
          <cell r="X1184">
            <v>8460</v>
          </cell>
          <cell r="Y1184">
            <v>3750</v>
          </cell>
          <cell r="Z1184">
            <v>0.17819548872180399</v>
          </cell>
          <cell r="AA1184">
            <v>0.22621359223300899</v>
          </cell>
          <cell r="AB1184">
            <v>6286</v>
          </cell>
          <cell r="AC1184">
            <v>47195.637681159402</v>
          </cell>
          <cell r="AF1184">
            <v>4746</v>
          </cell>
          <cell r="AH1184">
            <v>31300</v>
          </cell>
          <cell r="AJ1184">
            <v>22144997</v>
          </cell>
          <cell r="AK1184">
            <v>18106232</v>
          </cell>
          <cell r="AL1184">
            <v>9.9662160999999996E-3</v>
          </cell>
          <cell r="AM1184">
            <v>2.2297297000000001E-2</v>
          </cell>
          <cell r="AN1184">
            <v>1.0304054E-2</v>
          </cell>
          <cell r="AO1184">
            <v>1.1824324000000001E-3</v>
          </cell>
          <cell r="AP1184">
            <v>4.8620238000000002</v>
          </cell>
          <cell r="AQ1184">
            <v>27.595268000000001</v>
          </cell>
          <cell r="AR1184">
            <v>24.967148000000002</v>
          </cell>
          <cell r="AS1184">
            <v>10.512484000000001</v>
          </cell>
          <cell r="AT1184">
            <v>5.6504598000000001</v>
          </cell>
          <cell r="AU1184">
            <v>8.9356107999999992</v>
          </cell>
          <cell r="AV1184">
            <v>7.6215506</v>
          </cell>
          <cell r="AW1184">
            <v>9.8554534999999994</v>
          </cell>
        </row>
        <row r="1185">
          <cell r="A1185">
            <v>3293</v>
          </cell>
          <cell r="B1185" t="str">
            <v>Lycoming College</v>
          </cell>
          <cell r="C1185">
            <v>1</v>
          </cell>
          <cell r="D1185" t="str">
            <v>PA</v>
          </cell>
          <cell r="E1185">
            <v>42</v>
          </cell>
          <cell r="F1185">
            <v>18900</v>
          </cell>
          <cell r="G1185" t="str">
            <v>Williamsport</v>
          </cell>
          <cell r="H1185">
            <v>42081</v>
          </cell>
          <cell r="I1185" t="str">
            <v>Lycoming</v>
          </cell>
          <cell r="J1185">
            <v>17701</v>
          </cell>
          <cell r="K1185">
            <v>6</v>
          </cell>
          <cell r="L1185" t="str">
            <v>Selective private</v>
          </cell>
          <cell r="M1185">
            <v>2</v>
          </cell>
          <cell r="N1185">
            <v>1</v>
          </cell>
          <cell r="O1185">
            <v>0</v>
          </cell>
          <cell r="P1185">
            <v>4</v>
          </cell>
          <cell r="Q1185">
            <v>6435.7992999999997</v>
          </cell>
          <cell r="R1185">
            <v>6592.7548999999999</v>
          </cell>
          <cell r="S1185">
            <v>0</v>
          </cell>
          <cell r="T1185">
            <v>0</v>
          </cell>
          <cell r="U1185">
            <v>0</v>
          </cell>
          <cell r="V1185">
            <v>1309</v>
          </cell>
          <cell r="W1185">
            <v>1396</v>
          </cell>
          <cell r="X1185">
            <v>34706</v>
          </cell>
          <cell r="Y1185">
            <v>18320</v>
          </cell>
          <cell r="Z1185">
            <v>0.63909774436090205</v>
          </cell>
          <cell r="AA1185">
            <v>0.66062176165803099</v>
          </cell>
          <cell r="AB1185">
            <v>7080</v>
          </cell>
          <cell r="AC1185">
            <v>52542.804878048701</v>
          </cell>
          <cell r="AD1185">
            <v>1041.5</v>
          </cell>
          <cell r="AE1185">
            <v>1080</v>
          </cell>
          <cell r="AF1185">
            <v>15998</v>
          </cell>
          <cell r="AG1185">
            <v>0.28380000999999999</v>
          </cell>
          <cell r="AH1185">
            <v>42800</v>
          </cell>
          <cell r="AJ1185">
            <v>8579150</v>
          </cell>
          <cell r="AK1185">
            <v>7666947.5</v>
          </cell>
          <cell r="AL1185">
            <v>3.5816620000000002E-3</v>
          </cell>
          <cell r="AM1185">
            <v>9.3123205000000004E-3</v>
          </cell>
          <cell r="AN1185">
            <v>3.5816620000000002E-3</v>
          </cell>
          <cell r="AO1185">
            <v>7.8796557999999996E-3</v>
          </cell>
          <cell r="AP1185">
            <v>14.098361000000001</v>
          </cell>
          <cell r="AQ1185">
            <v>19.344263000000002</v>
          </cell>
          <cell r="AR1185">
            <v>6.8852457999999999</v>
          </cell>
          <cell r="AS1185">
            <v>1.3114754</v>
          </cell>
          <cell r="AT1185">
            <v>6.5573769000000004</v>
          </cell>
          <cell r="AU1185">
            <v>20</v>
          </cell>
          <cell r="AV1185">
            <v>31.803277999999999</v>
          </cell>
          <cell r="AW1185">
            <v>0</v>
          </cell>
        </row>
        <row r="1186">
          <cell r="A1186">
            <v>3720</v>
          </cell>
          <cell r="B1186" t="str">
            <v>Lynchburg College</v>
          </cell>
          <cell r="C1186">
            <v>3</v>
          </cell>
          <cell r="D1186" t="str">
            <v>VA</v>
          </cell>
          <cell r="E1186">
            <v>51</v>
          </cell>
          <cell r="F1186">
            <v>2300</v>
          </cell>
          <cell r="G1186" t="str">
            <v>Lynchburg</v>
          </cell>
          <cell r="H1186">
            <v>51680</v>
          </cell>
          <cell r="I1186" t="str">
            <v>Lynchburg City</v>
          </cell>
          <cell r="J1186">
            <v>24501</v>
          </cell>
          <cell r="K1186">
            <v>6</v>
          </cell>
          <cell r="L1186" t="str">
            <v>Selective private</v>
          </cell>
          <cell r="M1186">
            <v>2</v>
          </cell>
          <cell r="N1186">
            <v>1</v>
          </cell>
          <cell r="O1186">
            <v>0</v>
          </cell>
          <cell r="P1186">
            <v>4</v>
          </cell>
          <cell r="Q1186">
            <v>6220.9888000000001</v>
          </cell>
          <cell r="R1186">
            <v>9408.2383000000009</v>
          </cell>
          <cell r="S1186">
            <v>0</v>
          </cell>
          <cell r="T1186">
            <v>0</v>
          </cell>
          <cell r="U1186">
            <v>0</v>
          </cell>
          <cell r="V1186">
            <v>2178</v>
          </cell>
          <cell r="W1186">
            <v>1982</v>
          </cell>
          <cell r="X1186">
            <v>34545</v>
          </cell>
          <cell r="Y1186">
            <v>18105</v>
          </cell>
          <cell r="Z1186">
            <v>0.56187290969899595</v>
          </cell>
          <cell r="AA1186">
            <v>0.60975609756097504</v>
          </cell>
          <cell r="AB1186">
            <v>7038</v>
          </cell>
          <cell r="AC1186">
            <v>51524.036697247699</v>
          </cell>
          <cell r="AD1186">
            <v>995</v>
          </cell>
          <cell r="AE1186">
            <v>1020</v>
          </cell>
          <cell r="AF1186">
            <v>20451</v>
          </cell>
          <cell r="AG1186">
            <v>0.36309998999999998</v>
          </cell>
          <cell r="AH1186">
            <v>40900</v>
          </cell>
          <cell r="AJ1186">
            <v>25020977</v>
          </cell>
          <cell r="AK1186">
            <v>13385917</v>
          </cell>
          <cell r="AL1186">
            <v>1.0297483E-2</v>
          </cell>
          <cell r="AM1186">
            <v>7.8947365000000005E-2</v>
          </cell>
          <cell r="AN1186">
            <v>1.9450800000000001E-2</v>
          </cell>
          <cell r="AO1186">
            <v>1.0869564999999999E-2</v>
          </cell>
          <cell r="AP1186">
            <v>9.8305091999999998</v>
          </cell>
          <cell r="AQ1186">
            <v>18.644068000000001</v>
          </cell>
          <cell r="AR1186">
            <v>6.4406781000000004</v>
          </cell>
          <cell r="AS1186">
            <v>2.0338984</v>
          </cell>
          <cell r="AT1186">
            <v>0</v>
          </cell>
          <cell r="AU1186">
            <v>13.220338999999999</v>
          </cell>
          <cell r="AV1186">
            <v>49.830508999999999</v>
          </cell>
          <cell r="AW1186">
            <v>0</v>
          </cell>
        </row>
        <row r="1187">
          <cell r="A1187">
            <v>1505</v>
          </cell>
          <cell r="B1187" t="str">
            <v>Lynn University</v>
          </cell>
          <cell r="C1187">
            <v>3</v>
          </cell>
          <cell r="D1187" t="str">
            <v>FL</v>
          </cell>
          <cell r="E1187">
            <v>12</v>
          </cell>
          <cell r="F1187">
            <v>7100</v>
          </cell>
          <cell r="G1187" t="str">
            <v>Port St. Lucie</v>
          </cell>
          <cell r="H1187">
            <v>12099</v>
          </cell>
          <cell r="I1187" t="str">
            <v>Palm Beach</v>
          </cell>
          <cell r="J1187">
            <v>33431</v>
          </cell>
          <cell r="K1187">
            <v>6</v>
          </cell>
          <cell r="L1187" t="str">
            <v>Selective private</v>
          </cell>
          <cell r="M1187">
            <v>2</v>
          </cell>
          <cell r="N1187">
            <v>1</v>
          </cell>
          <cell r="O1187">
            <v>0</v>
          </cell>
          <cell r="P1187">
            <v>4</v>
          </cell>
          <cell r="Q1187">
            <v>6742.0883999999996</v>
          </cell>
          <cell r="R1187">
            <v>7483.8095999999996</v>
          </cell>
          <cell r="S1187">
            <v>0</v>
          </cell>
          <cell r="T1187">
            <v>0</v>
          </cell>
          <cell r="U1187">
            <v>0</v>
          </cell>
          <cell r="V1187">
            <v>1785</v>
          </cell>
          <cell r="W1187">
            <v>2034</v>
          </cell>
          <cell r="X1187">
            <v>35050</v>
          </cell>
          <cell r="Y1187">
            <v>19100</v>
          </cell>
          <cell r="Z1187">
            <v>0.41279069767441801</v>
          </cell>
          <cell r="AA1187">
            <v>0.58893280632411005</v>
          </cell>
          <cell r="AB1187">
            <v>5194</v>
          </cell>
          <cell r="AC1187">
            <v>52015.2352941176</v>
          </cell>
          <cell r="AD1187">
            <v>972.5</v>
          </cell>
          <cell r="AE1187">
            <v>930</v>
          </cell>
          <cell r="AF1187">
            <v>31003</v>
          </cell>
          <cell r="AG1187">
            <v>0.22400001</v>
          </cell>
          <cell r="AH1187">
            <v>35500</v>
          </cell>
          <cell r="AJ1187">
            <v>15823612</v>
          </cell>
          <cell r="AK1187">
            <v>14200355</v>
          </cell>
          <cell r="AL1187">
            <v>6.6042929000000002E-3</v>
          </cell>
          <cell r="AM1187">
            <v>5.5035774000000003E-2</v>
          </cell>
          <cell r="AN1187">
            <v>5.4485414000000003E-2</v>
          </cell>
          <cell r="AO1187">
            <v>0.10071547</v>
          </cell>
          <cell r="AP1187">
            <v>8.4142399000000001</v>
          </cell>
          <cell r="AQ1187">
            <v>43.689320000000002</v>
          </cell>
          <cell r="AR1187">
            <v>17.152103</v>
          </cell>
          <cell r="AS1187">
            <v>8.0906152999999996</v>
          </cell>
          <cell r="AT1187">
            <v>0</v>
          </cell>
          <cell r="AU1187">
            <v>1.6181228999999999</v>
          </cell>
          <cell r="AV1187">
            <v>18.770226999999998</v>
          </cell>
          <cell r="AW1187">
            <v>2.2653723000000001</v>
          </cell>
        </row>
        <row r="1188">
          <cell r="A1188">
            <v>215</v>
          </cell>
          <cell r="B1188" t="str">
            <v>MCP Hahnemann And Drexel Universities</v>
          </cell>
          <cell r="C1188">
            <v>1</v>
          </cell>
          <cell r="D1188" t="str">
            <v>PA</v>
          </cell>
          <cell r="E1188">
            <v>42</v>
          </cell>
          <cell r="F1188">
            <v>19700</v>
          </cell>
          <cell r="G1188" t="str">
            <v>Philadelphia</v>
          </cell>
          <cell r="H1188">
            <v>42101</v>
          </cell>
          <cell r="I1188" t="str">
            <v>Philadelphia</v>
          </cell>
          <cell r="J1188">
            <v>19104</v>
          </cell>
          <cell r="K1188">
            <v>6</v>
          </cell>
          <cell r="L1188" t="str">
            <v>Selective private</v>
          </cell>
          <cell r="M1188">
            <v>2</v>
          </cell>
          <cell r="N1188">
            <v>1</v>
          </cell>
          <cell r="O1188">
            <v>0</v>
          </cell>
          <cell r="P1188">
            <v>3</v>
          </cell>
          <cell r="Q1188">
            <v>7567.6597000000002</v>
          </cell>
          <cell r="R1188">
            <v>11991.322</v>
          </cell>
          <cell r="S1188">
            <v>1</v>
          </cell>
          <cell r="T1188">
            <v>0</v>
          </cell>
          <cell r="U1188">
            <v>0</v>
          </cell>
          <cell r="V1188">
            <v>16616</v>
          </cell>
          <cell r="W1188">
            <v>13128</v>
          </cell>
          <cell r="X1188">
            <v>42164</v>
          </cell>
          <cell r="Y1188">
            <v>16867</v>
          </cell>
          <cell r="Z1188">
            <v>0.695305580159433</v>
          </cell>
          <cell r="AA1188">
            <v>0.56966897613548795</v>
          </cell>
          <cell r="AB1188">
            <v>10246</v>
          </cell>
          <cell r="AC1188">
            <v>69216.639175257704</v>
          </cell>
          <cell r="AD1188">
            <v>1200</v>
          </cell>
          <cell r="AE1188">
            <v>1150</v>
          </cell>
          <cell r="AF1188">
            <v>24908</v>
          </cell>
          <cell r="AG1188">
            <v>0.185</v>
          </cell>
          <cell r="AH1188">
            <v>61100</v>
          </cell>
          <cell r="AJ1188">
            <v>278541913</v>
          </cell>
          <cell r="AK1188">
            <v>85914176</v>
          </cell>
          <cell r="AL1188">
            <v>0.12332261999999999</v>
          </cell>
          <cell r="AM1188">
            <v>9.2232093000000001E-2</v>
          </cell>
          <cell r="AN1188">
            <v>1.9372519000000001E-2</v>
          </cell>
          <cell r="AO1188">
            <v>6.0952559000000003E-2</v>
          </cell>
          <cell r="AP1188">
            <v>9.3150682000000007</v>
          </cell>
          <cell r="AQ1188">
            <v>27.945205999999999</v>
          </cell>
          <cell r="AR1188">
            <v>0</v>
          </cell>
          <cell r="AS1188">
            <v>1.5525115</v>
          </cell>
          <cell r="AT1188">
            <v>0</v>
          </cell>
          <cell r="AU1188">
            <v>56.438353999999997</v>
          </cell>
          <cell r="AV1188">
            <v>4.7488584999999999</v>
          </cell>
          <cell r="AW1188">
            <v>0</v>
          </cell>
        </row>
        <row r="1189">
          <cell r="A1189">
            <v>2165</v>
          </cell>
          <cell r="B1189" t="str">
            <v>MCPHS University</v>
          </cell>
          <cell r="C1189">
            <v>1</v>
          </cell>
          <cell r="D1189" t="str">
            <v>MA</v>
          </cell>
          <cell r="E1189">
            <v>25</v>
          </cell>
          <cell r="F1189">
            <v>20500</v>
          </cell>
          <cell r="G1189" t="str">
            <v>Boston</v>
          </cell>
          <cell r="H1189">
            <v>25025</v>
          </cell>
          <cell r="I1189" t="str">
            <v>Suffolk</v>
          </cell>
          <cell r="J1189">
            <v>2115</v>
          </cell>
          <cell r="K1189">
            <v>8</v>
          </cell>
          <cell r="L1189" t="str">
            <v>Nonselective four-year private not-for-profit</v>
          </cell>
          <cell r="M1189">
            <v>2</v>
          </cell>
          <cell r="N1189">
            <v>1</v>
          </cell>
          <cell r="O1189">
            <v>0</v>
          </cell>
          <cell r="P1189">
            <v>9</v>
          </cell>
          <cell r="Q1189">
            <v>5756.1772000000001</v>
          </cell>
          <cell r="R1189">
            <v>9287.2422000000006</v>
          </cell>
          <cell r="S1189">
            <v>0</v>
          </cell>
          <cell r="T1189">
            <v>0</v>
          </cell>
          <cell r="U1189">
            <v>0</v>
          </cell>
          <cell r="V1189">
            <v>3897</v>
          </cell>
          <cell r="W1189">
            <v>1877</v>
          </cell>
          <cell r="X1189">
            <v>29500</v>
          </cell>
          <cell r="Y1189">
            <v>17343</v>
          </cell>
          <cell r="Z1189">
            <v>0.61744966442952998</v>
          </cell>
          <cell r="AA1189">
            <v>0.97499999999999998</v>
          </cell>
          <cell r="AB1189">
            <v>8066</v>
          </cell>
          <cell r="AC1189">
            <v>57744.870967741903</v>
          </cell>
          <cell r="AD1189">
            <v>1080</v>
          </cell>
          <cell r="AE1189">
            <v>1176</v>
          </cell>
          <cell r="AF1189">
            <v>28944</v>
          </cell>
          <cell r="AG1189">
            <v>0.1079</v>
          </cell>
          <cell r="AH1189">
            <v>116400</v>
          </cell>
          <cell r="AJ1189">
            <v>48640256</v>
          </cell>
          <cell r="AK1189">
            <v>14177059</v>
          </cell>
          <cell r="AL1189">
            <v>0.35739314999999999</v>
          </cell>
          <cell r="AM1189">
            <v>5.6061666000000003E-2</v>
          </cell>
          <cell r="AN1189">
            <v>1.1212333E-2</v>
          </cell>
          <cell r="AO1189">
            <v>4.3447792999999998E-2</v>
          </cell>
          <cell r="AP1189">
            <v>0</v>
          </cell>
          <cell r="AQ1189">
            <v>0</v>
          </cell>
          <cell r="AR1189">
            <v>98.319327999999999</v>
          </cell>
          <cell r="AS1189">
            <v>0</v>
          </cell>
          <cell r="AT1189">
            <v>0</v>
          </cell>
          <cell r="AU1189">
            <v>1.6806722999999999</v>
          </cell>
          <cell r="AV1189">
            <v>0</v>
          </cell>
          <cell r="AW1189">
            <v>0</v>
          </cell>
        </row>
        <row r="1190">
          <cell r="A1190">
            <v>12912</v>
          </cell>
          <cell r="B1190" t="str">
            <v>MTI College</v>
          </cell>
          <cell r="C1190">
            <v>4</v>
          </cell>
          <cell r="D1190" t="str">
            <v>CA</v>
          </cell>
          <cell r="E1190">
            <v>6</v>
          </cell>
          <cell r="F1190">
            <v>37400</v>
          </cell>
          <cell r="G1190" t="str">
            <v>Sacramento</v>
          </cell>
          <cell r="H1190">
            <v>6067</v>
          </cell>
          <cell r="I1190" t="str">
            <v>Sacramento</v>
          </cell>
          <cell r="J1190">
            <v>95841</v>
          </cell>
          <cell r="K1190">
            <v>11</v>
          </cell>
          <cell r="L1190" t="str">
            <v>Two-year for-profit</v>
          </cell>
          <cell r="M1190">
            <v>3</v>
          </cell>
          <cell r="N1190">
            <v>2</v>
          </cell>
          <cell r="O1190">
            <v>0</v>
          </cell>
          <cell r="P1190">
            <v>999</v>
          </cell>
          <cell r="Q1190">
            <v>0</v>
          </cell>
          <cell r="R1190">
            <v>3834.1199000000001</v>
          </cell>
          <cell r="S1190">
            <v>0</v>
          </cell>
          <cell r="T1190">
            <v>0</v>
          </cell>
          <cell r="U1190">
            <v>0</v>
          </cell>
          <cell r="V1190">
            <v>997</v>
          </cell>
          <cell r="W1190">
            <v>1316</v>
          </cell>
          <cell r="Z1190">
            <v>0.70540540540540497</v>
          </cell>
          <cell r="AA1190">
            <v>0.30322580645161201</v>
          </cell>
          <cell r="AB1190">
            <v>2405</v>
          </cell>
          <cell r="AC1190">
            <v>34570.571428571398</v>
          </cell>
          <cell r="AF1190">
            <v>12575</v>
          </cell>
          <cell r="AH1190">
            <v>38500</v>
          </cell>
          <cell r="AJ1190">
            <v>2204299</v>
          </cell>
          <cell r="AL1190">
            <v>7.3708205999999998E-2</v>
          </cell>
          <cell r="AM1190">
            <v>7.2188452E-2</v>
          </cell>
          <cell r="AN1190">
            <v>6.0790273999999998E-2</v>
          </cell>
          <cell r="AO1190">
            <v>0</v>
          </cell>
          <cell r="AP1190">
            <v>0</v>
          </cell>
          <cell r="AQ1190">
            <v>11.198428</v>
          </cell>
          <cell r="AR1190">
            <v>5.8939095000000004</v>
          </cell>
          <cell r="AS1190">
            <v>0</v>
          </cell>
          <cell r="AT1190">
            <v>4.1257367</v>
          </cell>
          <cell r="AU1190">
            <v>78.781929000000005</v>
          </cell>
          <cell r="AV1190">
            <v>0</v>
          </cell>
          <cell r="AW1190">
            <v>0</v>
          </cell>
        </row>
        <row r="1191">
          <cell r="A1191">
            <v>1717</v>
          </cell>
          <cell r="B1191" t="str">
            <v>MacMurray College</v>
          </cell>
          <cell r="C1191">
            <v>2</v>
          </cell>
          <cell r="D1191" t="str">
            <v>IL</v>
          </cell>
          <cell r="E1191">
            <v>17</v>
          </cell>
          <cell r="F1191">
            <v>24801</v>
          </cell>
          <cell r="G1191" t="str">
            <v>Jacksonville</v>
          </cell>
          <cell r="H1191">
            <v>17137</v>
          </cell>
          <cell r="I1191" t="str">
            <v>Morgan</v>
          </cell>
          <cell r="J1191">
            <v>62650</v>
          </cell>
          <cell r="K1191">
            <v>6</v>
          </cell>
          <cell r="L1191" t="str">
            <v>Selective private</v>
          </cell>
          <cell r="M1191">
            <v>2</v>
          </cell>
          <cell r="N1191">
            <v>1</v>
          </cell>
          <cell r="O1191">
            <v>0</v>
          </cell>
          <cell r="P1191">
            <v>4</v>
          </cell>
          <cell r="Q1191">
            <v>8419.5938000000006</v>
          </cell>
          <cell r="R1191">
            <v>4885.4736000000003</v>
          </cell>
          <cell r="S1191">
            <v>0</v>
          </cell>
          <cell r="T1191">
            <v>0</v>
          </cell>
          <cell r="U1191">
            <v>0</v>
          </cell>
          <cell r="V1191">
            <v>571</v>
          </cell>
          <cell r="W1191">
            <v>739</v>
          </cell>
          <cell r="X1191">
            <v>23600</v>
          </cell>
          <cell r="Z1191">
            <v>0.38400000000000001</v>
          </cell>
          <cell r="AA1191">
            <v>0.44230769230769201</v>
          </cell>
          <cell r="AB1191">
            <v>5360</v>
          </cell>
          <cell r="AC1191">
            <v>36116.960784313698</v>
          </cell>
          <cell r="AE1191">
            <v>995</v>
          </cell>
          <cell r="AF1191">
            <v>13398</v>
          </cell>
          <cell r="AG1191">
            <v>0.25119998999999998</v>
          </cell>
          <cell r="AH1191">
            <v>36700</v>
          </cell>
          <cell r="AJ1191">
            <v>2786307</v>
          </cell>
          <cell r="AK1191">
            <v>5873338.5</v>
          </cell>
          <cell r="AL1191">
            <v>6.7658997000000004E-3</v>
          </cell>
          <cell r="AM1191">
            <v>0.10690122000000001</v>
          </cell>
          <cell r="AN1191">
            <v>6.0893099999999999E-2</v>
          </cell>
          <cell r="AO1191">
            <v>5.4127196999999997E-3</v>
          </cell>
          <cell r="AP1191">
            <v>8</v>
          </cell>
          <cell r="AQ1191">
            <v>9.6000004000000008</v>
          </cell>
          <cell r="AR1191">
            <v>14.4</v>
          </cell>
          <cell r="AS1191">
            <v>5.5999999000000003</v>
          </cell>
          <cell r="AT1191">
            <v>24.799999</v>
          </cell>
          <cell r="AU1191">
            <v>7.1999997999999996</v>
          </cell>
          <cell r="AV1191">
            <v>30.4</v>
          </cell>
          <cell r="AW1191">
            <v>0</v>
          </cell>
        </row>
        <row r="1192">
          <cell r="A1192">
            <v>2358</v>
          </cell>
          <cell r="B1192" t="str">
            <v>Macalester College</v>
          </cell>
          <cell r="C1192">
            <v>2</v>
          </cell>
          <cell r="D1192" t="str">
            <v>MN</v>
          </cell>
          <cell r="E1192">
            <v>27</v>
          </cell>
          <cell r="F1192">
            <v>21501</v>
          </cell>
          <cell r="G1192" t="str">
            <v>Minneapolis</v>
          </cell>
          <cell r="H1192">
            <v>27123</v>
          </cell>
          <cell r="I1192" t="str">
            <v>Ramsey</v>
          </cell>
          <cell r="J1192">
            <v>55105</v>
          </cell>
          <cell r="K1192">
            <v>2</v>
          </cell>
          <cell r="L1192" t="str">
            <v>Other elite schools (public and private)</v>
          </cell>
          <cell r="M1192">
            <v>2</v>
          </cell>
          <cell r="N1192">
            <v>1</v>
          </cell>
          <cell r="O1192">
            <v>0</v>
          </cell>
          <cell r="P1192">
            <v>1</v>
          </cell>
          <cell r="Q1192">
            <v>12297.003000000001</v>
          </cell>
          <cell r="R1192">
            <v>15990.338</v>
          </cell>
          <cell r="S1192">
            <v>0</v>
          </cell>
          <cell r="T1192">
            <v>0</v>
          </cell>
          <cell r="U1192">
            <v>0</v>
          </cell>
          <cell r="V1192">
            <v>2039</v>
          </cell>
          <cell r="W1192">
            <v>1794</v>
          </cell>
          <cell r="X1192">
            <v>47195</v>
          </cell>
          <cell r="Y1192">
            <v>21614</v>
          </cell>
          <cell r="Z1192">
            <v>0.87422680412371101</v>
          </cell>
          <cell r="AA1192">
            <v>0.82484725050916496</v>
          </cell>
          <cell r="AB1192">
            <v>9450</v>
          </cell>
          <cell r="AC1192">
            <v>64523.304054054002</v>
          </cell>
          <cell r="AD1192">
            <v>1367.5</v>
          </cell>
          <cell r="AE1192">
            <v>1335</v>
          </cell>
          <cell r="AF1192">
            <v>12117</v>
          </cell>
          <cell r="AG1192">
            <v>0.65839999999999999</v>
          </cell>
          <cell r="AH1192">
            <v>45700</v>
          </cell>
          <cell r="AJ1192">
            <v>32579000</v>
          </cell>
          <cell r="AK1192">
            <v>22443940</v>
          </cell>
          <cell r="AL1192">
            <v>4.5707915000000002E-2</v>
          </cell>
          <cell r="AM1192">
            <v>3.7904124999999997E-2</v>
          </cell>
          <cell r="AN1192">
            <v>2.6755853E-2</v>
          </cell>
          <cell r="AO1192">
            <v>0.13099219000000001</v>
          </cell>
          <cell r="AP1192">
            <v>22.535212000000001</v>
          </cell>
          <cell r="AQ1192">
            <v>0</v>
          </cell>
          <cell r="AR1192">
            <v>0</v>
          </cell>
          <cell r="AS1192">
            <v>6.1032862999999997</v>
          </cell>
          <cell r="AT1192">
            <v>0</v>
          </cell>
          <cell r="AU1192">
            <v>26.995305999999999</v>
          </cell>
          <cell r="AV1192">
            <v>44.366196000000002</v>
          </cell>
          <cell r="AW1192">
            <v>0</v>
          </cell>
        </row>
        <row r="1193">
          <cell r="A1193">
            <v>8906</v>
          </cell>
          <cell r="B1193" t="str">
            <v>Macomb Community College</v>
          </cell>
          <cell r="C1193">
            <v>2</v>
          </cell>
          <cell r="D1193" t="str">
            <v>MI</v>
          </cell>
          <cell r="E1193">
            <v>26</v>
          </cell>
          <cell r="F1193">
            <v>11600</v>
          </cell>
          <cell r="G1193" t="str">
            <v>Detroit</v>
          </cell>
          <cell r="H1193">
            <v>26099</v>
          </cell>
          <cell r="I1193" t="str">
            <v>Macomb</v>
          </cell>
          <cell r="J1193">
            <v>48088</v>
          </cell>
          <cell r="K1193">
            <v>9</v>
          </cell>
          <cell r="L1193" t="str">
            <v>Two-year (public and private not-for-profit)</v>
          </cell>
          <cell r="M1193">
            <v>1</v>
          </cell>
          <cell r="N1193">
            <v>2</v>
          </cell>
          <cell r="O1193">
            <v>1</v>
          </cell>
          <cell r="P1193">
            <v>999</v>
          </cell>
          <cell r="Q1193">
            <v>1707.5630000000001</v>
          </cell>
          <cell r="R1193">
            <v>2523.9931999999999</v>
          </cell>
          <cell r="S1193">
            <v>0</v>
          </cell>
          <cell r="T1193">
            <v>0</v>
          </cell>
          <cell r="U1193">
            <v>0</v>
          </cell>
          <cell r="V1193">
            <v>23446</v>
          </cell>
          <cell r="W1193">
            <v>22001</v>
          </cell>
          <cell r="X1193">
            <v>4440</v>
          </cell>
          <cell r="Z1193">
            <v>0.12340966921119501</v>
          </cell>
          <cell r="AA1193">
            <v>0.15384615384615299</v>
          </cell>
          <cell r="AB1193">
            <v>7502</v>
          </cell>
          <cell r="AC1193">
            <v>64782.050458715603</v>
          </cell>
          <cell r="AF1193">
            <v>6853</v>
          </cell>
          <cell r="AH1193">
            <v>30000</v>
          </cell>
          <cell r="AI1193">
            <v>365.43124</v>
          </cell>
          <cell r="AJ1193">
            <v>63000740</v>
          </cell>
          <cell r="AK1193">
            <v>36775956</v>
          </cell>
          <cell r="AL1193">
            <v>3.1134947999999999E-2</v>
          </cell>
          <cell r="AM1193">
            <v>3.8270987999999999E-2</v>
          </cell>
          <cell r="AN1193">
            <v>1.2135811999999999E-2</v>
          </cell>
          <cell r="AO1193">
            <v>8.0905417000000004E-3</v>
          </cell>
          <cell r="AP1193">
            <v>1.1673150999999999</v>
          </cell>
          <cell r="AQ1193">
            <v>13.16971</v>
          </cell>
          <cell r="AR1193">
            <v>6.8841662000000001</v>
          </cell>
          <cell r="AS1193">
            <v>42.951214</v>
          </cell>
          <cell r="AT1193">
            <v>3.5618078999999998</v>
          </cell>
          <cell r="AU1193">
            <v>9.0990715000000009</v>
          </cell>
          <cell r="AV1193">
            <v>0.38910505000000001</v>
          </cell>
          <cell r="AW1193">
            <v>22.777611</v>
          </cell>
        </row>
        <row r="1194">
          <cell r="A1194">
            <v>4007</v>
          </cell>
          <cell r="B1194" t="str">
            <v>Madison Area Technical College</v>
          </cell>
          <cell r="C1194">
            <v>2</v>
          </cell>
          <cell r="D1194" t="str">
            <v>WI</v>
          </cell>
          <cell r="E1194">
            <v>55</v>
          </cell>
          <cell r="F1194">
            <v>23100</v>
          </cell>
          <cell r="G1194" t="str">
            <v>Madison</v>
          </cell>
          <cell r="H1194">
            <v>55025</v>
          </cell>
          <cell r="I1194" t="str">
            <v>Dane</v>
          </cell>
          <cell r="J1194">
            <v>53704</v>
          </cell>
          <cell r="K1194">
            <v>7</v>
          </cell>
          <cell r="L1194" t="str">
            <v>Nonselective four-year public</v>
          </cell>
          <cell r="M1194">
            <v>1</v>
          </cell>
          <cell r="N1194">
            <v>1</v>
          </cell>
          <cell r="O1194">
            <v>1</v>
          </cell>
          <cell r="P1194">
            <v>999</v>
          </cell>
          <cell r="Q1194">
            <v>3880.1289000000002</v>
          </cell>
          <cell r="R1194">
            <v>7518.4204</v>
          </cell>
          <cell r="S1194">
            <v>0</v>
          </cell>
          <cell r="T1194">
            <v>0</v>
          </cell>
          <cell r="U1194">
            <v>0</v>
          </cell>
          <cell r="V1194">
            <v>15340</v>
          </cell>
          <cell r="W1194">
            <v>14474</v>
          </cell>
          <cell r="X1194">
            <v>4133</v>
          </cell>
          <cell r="Y1194">
            <v>1991</v>
          </cell>
          <cell r="AA1194">
            <v>0.23269456394211899</v>
          </cell>
          <cell r="AB1194">
            <v>10292</v>
          </cell>
          <cell r="AC1194">
            <v>62064.829268292597</v>
          </cell>
          <cell r="AF1194">
            <v>7035</v>
          </cell>
          <cell r="AH1194">
            <v>34600</v>
          </cell>
          <cell r="AJ1194">
            <v>111725493</v>
          </cell>
          <cell r="AK1194">
            <v>61596120</v>
          </cell>
          <cell r="AL1194">
            <v>2.3144949000000001E-2</v>
          </cell>
          <cell r="AM1194">
            <v>3.3024735999999999E-2</v>
          </cell>
          <cell r="AN1194">
            <v>2.2523143999999998E-2</v>
          </cell>
          <cell r="AO1194">
            <v>1.3126985999999999E-3</v>
          </cell>
          <cell r="AP1194">
            <v>3.1786941999999998</v>
          </cell>
          <cell r="AQ1194">
            <v>18.127147999999998</v>
          </cell>
          <cell r="AR1194">
            <v>39.604813</v>
          </cell>
          <cell r="AS1194">
            <v>5.7989693000000004</v>
          </cell>
          <cell r="AT1194">
            <v>7.6030927000000004</v>
          </cell>
          <cell r="AU1194">
            <v>10.56701</v>
          </cell>
          <cell r="AV1194">
            <v>0</v>
          </cell>
          <cell r="AW1194">
            <v>15.120274999999999</v>
          </cell>
        </row>
        <row r="1195">
          <cell r="A1195">
            <v>10913</v>
          </cell>
          <cell r="B1195" t="str">
            <v>Madison Media Institute</v>
          </cell>
          <cell r="C1195">
            <v>2</v>
          </cell>
          <cell r="D1195" t="str">
            <v>IL</v>
          </cell>
          <cell r="E1195">
            <v>17</v>
          </cell>
          <cell r="F1195">
            <v>24400</v>
          </cell>
          <cell r="G1195" t="str">
            <v>Rockford</v>
          </cell>
          <cell r="H1195">
            <v>17201</v>
          </cell>
          <cell r="I1195" t="str">
            <v>Winnebago</v>
          </cell>
          <cell r="J1195">
            <v>61108</v>
          </cell>
          <cell r="K1195">
            <v>11</v>
          </cell>
          <cell r="L1195" t="str">
            <v>Two-year for-profit</v>
          </cell>
          <cell r="M1195">
            <v>3</v>
          </cell>
          <cell r="N1195">
            <v>2</v>
          </cell>
          <cell r="O1195">
            <v>0</v>
          </cell>
          <cell r="P1195">
            <v>999</v>
          </cell>
          <cell r="Q1195">
            <v>1817.8646000000001</v>
          </cell>
          <cell r="R1195">
            <v>7108.9097000000002</v>
          </cell>
          <cell r="S1195">
            <v>0</v>
          </cell>
          <cell r="T1195">
            <v>0</v>
          </cell>
          <cell r="U1195">
            <v>0</v>
          </cell>
          <cell r="V1195">
            <v>1105</v>
          </cell>
          <cell r="W1195">
            <v>551</v>
          </cell>
          <cell r="X1195">
            <v>12757.938</v>
          </cell>
          <cell r="Y1195">
            <v>7925.02</v>
          </cell>
          <cell r="Z1195">
            <v>0.35861720149804699</v>
          </cell>
          <cell r="AA1195">
            <v>0.50633893579526001</v>
          </cell>
          <cell r="AB1195">
            <v>4818.4242999999997</v>
          </cell>
          <cell r="AC1195">
            <v>32849.188984455097</v>
          </cell>
          <cell r="AF1195">
            <v>20857.217000000001</v>
          </cell>
          <cell r="AH1195">
            <v>32200</v>
          </cell>
          <cell r="AJ1195">
            <v>2910030.8742081402</v>
          </cell>
          <cell r="AK1195">
            <v>540688.1615245</v>
          </cell>
          <cell r="AL1195">
            <v>5.4446462999999997E-3</v>
          </cell>
          <cell r="AM1195">
            <v>0.16515426</v>
          </cell>
          <cell r="AN1195">
            <v>3.6297641999999998E-2</v>
          </cell>
          <cell r="AO1195">
            <v>0</v>
          </cell>
          <cell r="AP1195">
            <v>40.740741999999997</v>
          </cell>
          <cell r="AQ1195">
            <v>18.930042</v>
          </cell>
          <cell r="AR1195">
            <v>6.1728395999999996</v>
          </cell>
          <cell r="AS1195">
            <v>0</v>
          </cell>
          <cell r="AT1195">
            <v>3.2921809999999998</v>
          </cell>
          <cell r="AU1195">
            <v>20.16461</v>
          </cell>
          <cell r="AV1195">
            <v>10.699589</v>
          </cell>
          <cell r="AW1195">
            <v>0</v>
          </cell>
        </row>
        <row r="1196">
          <cell r="A1196">
            <v>2282</v>
          </cell>
          <cell r="B1196" t="str">
            <v>Madonna University</v>
          </cell>
          <cell r="C1196">
            <v>2</v>
          </cell>
          <cell r="D1196" t="str">
            <v>MI</v>
          </cell>
          <cell r="E1196">
            <v>26</v>
          </cell>
          <cell r="F1196">
            <v>11600</v>
          </cell>
          <cell r="G1196" t="str">
            <v>Detroit</v>
          </cell>
          <cell r="H1196">
            <v>26163</v>
          </cell>
          <cell r="I1196" t="str">
            <v>Wayne</v>
          </cell>
          <cell r="J1196">
            <v>48150</v>
          </cell>
          <cell r="K1196">
            <v>6</v>
          </cell>
          <cell r="L1196" t="str">
            <v>Selective private</v>
          </cell>
          <cell r="M1196">
            <v>2</v>
          </cell>
          <cell r="N1196">
            <v>1</v>
          </cell>
          <cell r="O1196">
            <v>0</v>
          </cell>
          <cell r="P1196">
            <v>3</v>
          </cell>
          <cell r="Q1196">
            <v>3061.4872999999998</v>
          </cell>
          <cell r="R1196">
            <v>4845.1079</v>
          </cell>
          <cell r="S1196">
            <v>0</v>
          </cell>
          <cell r="T1196">
            <v>0</v>
          </cell>
          <cell r="U1196">
            <v>0</v>
          </cell>
          <cell r="V1196">
            <v>3352</v>
          </cell>
          <cell r="W1196">
            <v>3968</v>
          </cell>
          <cell r="X1196">
            <v>17390</v>
          </cell>
          <cell r="Y1196">
            <v>7220</v>
          </cell>
          <cell r="Z1196">
            <v>0.41249999999999898</v>
          </cell>
          <cell r="AA1196">
            <v>0.49324324324324298</v>
          </cell>
          <cell r="AB1196">
            <v>7554</v>
          </cell>
          <cell r="AC1196">
            <v>50029.313131313102</v>
          </cell>
          <cell r="AD1196">
            <v>1025</v>
          </cell>
          <cell r="AF1196">
            <v>8862</v>
          </cell>
          <cell r="AG1196">
            <v>0.38749999000000002</v>
          </cell>
          <cell r="AH1196">
            <v>36500</v>
          </cell>
          <cell r="AJ1196">
            <v>19399155</v>
          </cell>
          <cell r="AK1196">
            <v>12046123</v>
          </cell>
          <cell r="AL1196">
            <v>1.341853E-2</v>
          </cell>
          <cell r="AM1196">
            <v>0.11629393</v>
          </cell>
          <cell r="AN1196">
            <v>3.1309903E-2</v>
          </cell>
          <cell r="AO1196">
            <v>1.7252396999999999E-2</v>
          </cell>
          <cell r="AP1196">
            <v>5.4644808999999999</v>
          </cell>
          <cell r="AQ1196">
            <v>17.304189999999998</v>
          </cell>
          <cell r="AR1196">
            <v>27.686703000000001</v>
          </cell>
          <cell r="AS1196">
            <v>6.1930779999999999</v>
          </cell>
          <cell r="AT1196">
            <v>16.757742</v>
          </cell>
          <cell r="AU1196">
            <v>5.4644808999999999</v>
          </cell>
          <cell r="AV1196">
            <v>21.129325999999999</v>
          </cell>
          <cell r="AW1196">
            <v>0</v>
          </cell>
        </row>
        <row r="1197">
          <cell r="A1197">
            <v>2044</v>
          </cell>
          <cell r="B1197" t="str">
            <v>Maine Maritime Academy</v>
          </cell>
          <cell r="C1197">
            <v>1</v>
          </cell>
          <cell r="D1197" t="str">
            <v>ME</v>
          </cell>
          <cell r="E1197">
            <v>23</v>
          </cell>
          <cell r="F1197">
            <v>20001</v>
          </cell>
          <cell r="G1197" t="str">
            <v>Bangor</v>
          </cell>
          <cell r="H1197">
            <v>23009</v>
          </cell>
          <cell r="I1197" t="str">
            <v>Hancock</v>
          </cell>
          <cell r="J1197">
            <v>4420</v>
          </cell>
          <cell r="K1197">
            <v>5</v>
          </cell>
          <cell r="L1197" t="str">
            <v>Selective public</v>
          </cell>
          <cell r="M1197">
            <v>1</v>
          </cell>
          <cell r="N1197">
            <v>1</v>
          </cell>
          <cell r="O1197">
            <v>1</v>
          </cell>
          <cell r="P1197">
            <v>4</v>
          </cell>
          <cell r="Q1197">
            <v>5840.4481999999998</v>
          </cell>
          <cell r="R1197">
            <v>8663.8564000000006</v>
          </cell>
          <cell r="S1197">
            <v>0</v>
          </cell>
          <cell r="T1197">
            <v>0</v>
          </cell>
          <cell r="U1197">
            <v>0</v>
          </cell>
          <cell r="V1197">
            <v>994</v>
          </cell>
          <cell r="W1197">
            <v>721</v>
          </cell>
          <cell r="X1197">
            <v>12400</v>
          </cell>
          <cell r="Y1197">
            <v>5226</v>
          </cell>
          <cell r="Z1197">
            <v>0.752</v>
          </cell>
          <cell r="AA1197">
            <v>1</v>
          </cell>
          <cell r="AB1197">
            <v>3639</v>
          </cell>
          <cell r="AC1197">
            <v>48018.444444444402</v>
          </cell>
          <cell r="AD1197">
            <v>1025</v>
          </cell>
          <cell r="AF1197">
            <v>16638</v>
          </cell>
          <cell r="AG1197">
            <v>0.34639998999999999</v>
          </cell>
          <cell r="AH1197">
            <v>74700</v>
          </cell>
          <cell r="AI1197">
            <v>14385.879000000001</v>
          </cell>
          <cell r="AJ1197">
            <v>8021095</v>
          </cell>
          <cell r="AK1197">
            <v>4034920</v>
          </cell>
          <cell r="AL1197">
            <v>5.6338025999999996E-3</v>
          </cell>
          <cell r="AM1197">
            <v>2.8169012999999998E-3</v>
          </cell>
          <cell r="AN1197">
            <v>2.8169012999999998E-3</v>
          </cell>
          <cell r="AO1197">
            <v>4.3661971000000001E-2</v>
          </cell>
          <cell r="AP1197">
            <v>0</v>
          </cell>
          <cell r="AQ1197">
            <v>9.8484850000000002</v>
          </cell>
          <cell r="AR1197">
            <v>0</v>
          </cell>
          <cell r="AS1197">
            <v>0</v>
          </cell>
          <cell r="AT1197">
            <v>0</v>
          </cell>
          <cell r="AU1197">
            <v>65.909087999999997</v>
          </cell>
          <cell r="AV1197">
            <v>0</v>
          </cell>
          <cell r="AW1197">
            <v>24.242424</v>
          </cell>
        </row>
        <row r="1198">
          <cell r="A1198">
            <v>40924</v>
          </cell>
          <cell r="B1198" t="str">
            <v>Make-Up Designory</v>
          </cell>
          <cell r="C1198">
            <v>4</v>
          </cell>
          <cell r="D1198" t="str">
            <v>CA</v>
          </cell>
          <cell r="E1198">
            <v>6</v>
          </cell>
          <cell r="F1198">
            <v>38300</v>
          </cell>
          <cell r="G1198" t="str">
            <v>Los Angeles</v>
          </cell>
          <cell r="H1198">
            <v>6037</v>
          </cell>
          <cell r="I1198" t="str">
            <v>Los Angeles</v>
          </cell>
          <cell r="J1198">
            <v>91502</v>
          </cell>
          <cell r="K1198">
            <v>12</v>
          </cell>
          <cell r="L1198" t="str">
            <v>Less than two-year schools of any type</v>
          </cell>
          <cell r="M1198">
            <v>3</v>
          </cell>
          <cell r="N1198">
            <v>3</v>
          </cell>
          <cell r="O1198">
            <v>0</v>
          </cell>
          <cell r="P1198">
            <v>999</v>
          </cell>
          <cell r="R1198">
            <v>8025.7924999999996</v>
          </cell>
          <cell r="S1198">
            <v>0</v>
          </cell>
          <cell r="T1198">
            <v>0</v>
          </cell>
          <cell r="U1198">
            <v>0</v>
          </cell>
          <cell r="V1198">
            <v>241</v>
          </cell>
          <cell r="AF1198">
            <v>26047</v>
          </cell>
          <cell r="AJ1198">
            <v>3347943</v>
          </cell>
        </row>
        <row r="1199">
          <cell r="A1199">
            <v>3072</v>
          </cell>
          <cell r="B1199" t="str">
            <v>Malone University</v>
          </cell>
          <cell r="C1199">
            <v>2</v>
          </cell>
          <cell r="D1199" t="str">
            <v>OH</v>
          </cell>
          <cell r="E1199">
            <v>39</v>
          </cell>
          <cell r="F1199">
            <v>15000</v>
          </cell>
          <cell r="G1199" t="str">
            <v>Canton</v>
          </cell>
          <cell r="H1199">
            <v>39151</v>
          </cell>
          <cell r="I1199" t="str">
            <v>Stark</v>
          </cell>
          <cell r="J1199">
            <v>44709</v>
          </cell>
          <cell r="K1199">
            <v>6</v>
          </cell>
          <cell r="L1199" t="str">
            <v>Selective private</v>
          </cell>
          <cell r="M1199">
            <v>2</v>
          </cell>
          <cell r="N1199">
            <v>1</v>
          </cell>
          <cell r="O1199">
            <v>0</v>
          </cell>
          <cell r="P1199">
            <v>4</v>
          </cell>
          <cell r="Q1199">
            <v>2899.7026000000001</v>
          </cell>
          <cell r="R1199">
            <v>6077.8095999999996</v>
          </cell>
          <cell r="S1199">
            <v>0</v>
          </cell>
          <cell r="T1199">
            <v>0</v>
          </cell>
          <cell r="U1199">
            <v>0</v>
          </cell>
          <cell r="V1199">
            <v>1656</v>
          </cell>
          <cell r="W1199">
            <v>2162</v>
          </cell>
          <cell r="X1199">
            <v>26416</v>
          </cell>
          <cell r="Y1199">
            <v>13030</v>
          </cell>
          <cell r="Z1199">
            <v>0.58656330749354002</v>
          </cell>
          <cell r="AA1199">
            <v>0.50377833753148604</v>
          </cell>
          <cell r="AB1199">
            <v>6277</v>
          </cell>
          <cell r="AC1199">
            <v>42379.271844660099</v>
          </cell>
          <cell r="AD1199">
            <v>1021.5</v>
          </cell>
          <cell r="AF1199">
            <v>11922</v>
          </cell>
          <cell r="AG1199">
            <v>0.28209999000000002</v>
          </cell>
          <cell r="AH1199">
            <v>38500</v>
          </cell>
          <cell r="AJ1199">
            <v>15544799</v>
          </cell>
          <cell r="AK1199">
            <v>6123425.5</v>
          </cell>
          <cell r="AL1199">
            <v>3.5989718000000001E-3</v>
          </cell>
          <cell r="AM1199">
            <v>4.4215940000000002E-2</v>
          </cell>
          <cell r="AN1199">
            <v>8.7403598999999995E-3</v>
          </cell>
          <cell r="AO1199">
            <v>8.2262214000000007E-3</v>
          </cell>
          <cell r="AP1199">
            <v>1.9271948000000001</v>
          </cell>
          <cell r="AQ1199">
            <v>47.965739999999997</v>
          </cell>
          <cell r="AR1199">
            <v>11.991434999999999</v>
          </cell>
          <cell r="AS1199">
            <v>2.1413275999999999</v>
          </cell>
          <cell r="AT1199">
            <v>7.0663809999999998</v>
          </cell>
          <cell r="AU1199">
            <v>3.8543897</v>
          </cell>
          <cell r="AV1199">
            <v>25.053532000000001</v>
          </cell>
          <cell r="AW1199">
            <v>0</v>
          </cell>
        </row>
        <row r="1200">
          <cell r="A1200">
            <v>5612</v>
          </cell>
          <cell r="B1200" t="str">
            <v>Manatee Technical Institute</v>
          </cell>
          <cell r="C1200">
            <v>3</v>
          </cell>
          <cell r="D1200" t="str">
            <v>FL</v>
          </cell>
          <cell r="E1200">
            <v>12</v>
          </cell>
          <cell r="F1200">
            <v>6900</v>
          </cell>
          <cell r="G1200" t="str">
            <v>Sarasota</v>
          </cell>
          <cell r="H1200">
            <v>12081</v>
          </cell>
          <cell r="I1200" t="str">
            <v>Manatee</v>
          </cell>
          <cell r="J1200">
            <v>34203</v>
          </cell>
          <cell r="K1200">
            <v>9</v>
          </cell>
          <cell r="L1200" t="str">
            <v>Two-year (public and private not-for-profit)</v>
          </cell>
          <cell r="M1200">
            <v>1</v>
          </cell>
          <cell r="N1200">
            <v>2</v>
          </cell>
          <cell r="O1200">
            <v>1</v>
          </cell>
          <cell r="P1200">
            <v>999</v>
          </cell>
          <cell r="Q1200">
            <v>1397.0223000000001</v>
          </cell>
          <cell r="R1200">
            <v>9549.4940999999999</v>
          </cell>
          <cell r="S1200">
            <v>0</v>
          </cell>
          <cell r="T1200">
            <v>0</v>
          </cell>
          <cell r="U1200">
            <v>0</v>
          </cell>
          <cell r="V1200">
            <v>1252</v>
          </cell>
          <cell r="W1200">
            <v>2721</v>
          </cell>
          <cell r="Y1200">
            <v>1960</v>
          </cell>
          <cell r="Z1200">
            <v>0.88595744680850996</v>
          </cell>
          <cell r="AA1200">
            <v>0.37338403041825102</v>
          </cell>
          <cell r="AF1200">
            <v>3215</v>
          </cell>
          <cell r="AH1200">
            <v>27100</v>
          </cell>
          <cell r="AJ1200">
            <v>7439760</v>
          </cell>
          <cell r="AK1200">
            <v>4040668</v>
          </cell>
          <cell r="AL1200">
            <v>2.2418229000000001E-2</v>
          </cell>
          <cell r="AM1200">
            <v>0.17052554</v>
          </cell>
          <cell r="AN1200">
            <v>0.24072031999999999</v>
          </cell>
          <cell r="AO1200">
            <v>0</v>
          </cell>
          <cell r="AP1200">
            <v>0</v>
          </cell>
          <cell r="AQ1200">
            <v>27.886322</v>
          </cell>
          <cell r="AR1200">
            <v>25.399645</v>
          </cell>
          <cell r="AS1200">
            <v>0</v>
          </cell>
          <cell r="AT1200">
            <v>23.090585999999998</v>
          </cell>
          <cell r="AU1200">
            <v>3.0195384000000001</v>
          </cell>
          <cell r="AV1200">
            <v>0</v>
          </cell>
          <cell r="AW1200">
            <v>20.603907</v>
          </cell>
        </row>
        <row r="1201">
          <cell r="A1201">
            <v>1392</v>
          </cell>
          <cell r="B1201" t="str">
            <v>Manchester Community College of Manchester, CT</v>
          </cell>
          <cell r="C1201">
            <v>1</v>
          </cell>
          <cell r="D1201" t="str">
            <v>CT</v>
          </cell>
          <cell r="E1201">
            <v>9</v>
          </cell>
          <cell r="F1201">
            <v>20901</v>
          </cell>
          <cell r="G1201" t="str">
            <v>Bridgeport</v>
          </cell>
          <cell r="H1201">
            <v>9003</v>
          </cell>
          <cell r="I1201" t="str">
            <v>Hartford</v>
          </cell>
          <cell r="J1201">
            <v>6040</v>
          </cell>
          <cell r="K1201">
            <v>9</v>
          </cell>
          <cell r="L1201" t="str">
            <v>Two-year (public and private not-for-profit)</v>
          </cell>
          <cell r="M1201">
            <v>1</v>
          </cell>
          <cell r="N1201">
            <v>2</v>
          </cell>
          <cell r="O1201">
            <v>1</v>
          </cell>
          <cell r="P1201">
            <v>999</v>
          </cell>
          <cell r="Q1201">
            <v>1919.8336999999999</v>
          </cell>
          <cell r="R1201">
            <v>3069.7761</v>
          </cell>
          <cell r="S1201">
            <v>0</v>
          </cell>
          <cell r="T1201">
            <v>0</v>
          </cell>
          <cell r="U1201">
            <v>0</v>
          </cell>
          <cell r="V1201">
            <v>7571</v>
          </cell>
          <cell r="W1201">
            <v>5135</v>
          </cell>
          <cell r="X1201">
            <v>3866</v>
          </cell>
          <cell r="Y1201">
            <v>1886</v>
          </cell>
          <cell r="Z1201">
            <v>0.18313689936536701</v>
          </cell>
          <cell r="AA1201">
            <v>0.13695652173913</v>
          </cell>
          <cell r="AB1201">
            <v>7453</v>
          </cell>
          <cell r="AC1201">
            <v>57549.944444444402</v>
          </cell>
          <cell r="AF1201">
            <v>3782</v>
          </cell>
          <cell r="AH1201">
            <v>33800</v>
          </cell>
          <cell r="AJ1201">
            <v>23659696</v>
          </cell>
          <cell r="AK1201">
            <v>10751740</v>
          </cell>
          <cell r="AL1201">
            <v>3.4274586000000003E-2</v>
          </cell>
          <cell r="AM1201">
            <v>0.10749757</v>
          </cell>
          <cell r="AN1201">
            <v>8.1791623999999993E-2</v>
          </cell>
          <cell r="AO1201">
            <v>2.1421615999999998E-3</v>
          </cell>
          <cell r="AP1201">
            <v>4.1594452999999998</v>
          </cell>
          <cell r="AQ1201">
            <v>27.209705</v>
          </cell>
          <cell r="AR1201">
            <v>12.651647000000001</v>
          </cell>
          <cell r="AS1201">
            <v>29.982669999999999</v>
          </cell>
          <cell r="AT1201">
            <v>17.677643</v>
          </cell>
          <cell r="AU1201">
            <v>3.1195841</v>
          </cell>
          <cell r="AV1201">
            <v>5.1993070000000001</v>
          </cell>
          <cell r="AW1201">
            <v>0</v>
          </cell>
        </row>
        <row r="1202">
          <cell r="A1202">
            <v>2582</v>
          </cell>
          <cell r="B1202" t="str">
            <v>Manchester Community College of Manchester, NH</v>
          </cell>
          <cell r="C1202">
            <v>1</v>
          </cell>
          <cell r="D1202" t="str">
            <v>NH</v>
          </cell>
          <cell r="E1202">
            <v>33</v>
          </cell>
          <cell r="F1202">
            <v>20600</v>
          </cell>
          <cell r="G1202" t="str">
            <v>Manchester</v>
          </cell>
          <cell r="H1202">
            <v>33011</v>
          </cell>
          <cell r="I1202" t="str">
            <v>Hillsborough</v>
          </cell>
          <cell r="J1202">
            <v>3102</v>
          </cell>
          <cell r="K1202">
            <v>9</v>
          </cell>
          <cell r="L1202" t="str">
            <v>Two-year (public and private not-for-profit)</v>
          </cell>
          <cell r="M1202">
            <v>1</v>
          </cell>
          <cell r="N1202">
            <v>2</v>
          </cell>
          <cell r="O1202">
            <v>1</v>
          </cell>
          <cell r="P1202">
            <v>999</v>
          </cell>
          <cell r="Q1202">
            <v>1553.1458</v>
          </cell>
          <cell r="R1202">
            <v>2769.0927999999999</v>
          </cell>
          <cell r="S1202">
            <v>0</v>
          </cell>
          <cell r="T1202">
            <v>0</v>
          </cell>
          <cell r="U1202">
            <v>0</v>
          </cell>
          <cell r="V1202">
            <v>2898</v>
          </cell>
          <cell r="W1202">
            <v>4024</v>
          </cell>
          <cell r="X1202">
            <v>6848</v>
          </cell>
          <cell r="Y1202">
            <v>3876</v>
          </cell>
          <cell r="Z1202">
            <v>0.14889705882352899</v>
          </cell>
          <cell r="AA1202">
            <v>0.277272727272727</v>
          </cell>
          <cell r="AB1202">
            <v>5921</v>
          </cell>
          <cell r="AC1202">
            <v>38711.609756097503</v>
          </cell>
          <cell r="AF1202">
            <v>12953</v>
          </cell>
          <cell r="AH1202">
            <v>33300</v>
          </cell>
          <cell r="AJ1202">
            <v>12473724</v>
          </cell>
          <cell r="AK1202">
            <v>5796842</v>
          </cell>
          <cell r="AL1202">
            <v>6.7097414000000001E-3</v>
          </cell>
          <cell r="AM1202">
            <v>5.9642148999999997E-3</v>
          </cell>
          <cell r="AN1202">
            <v>5.7157058999999996E-3</v>
          </cell>
          <cell r="AO1202">
            <v>0</v>
          </cell>
          <cell r="AP1202">
            <v>3.2</v>
          </cell>
          <cell r="AQ1202">
            <v>18.933333999999999</v>
          </cell>
          <cell r="AR1202">
            <v>24.266666000000001</v>
          </cell>
          <cell r="AS1202">
            <v>3.2</v>
          </cell>
          <cell r="AT1202">
            <v>0</v>
          </cell>
          <cell r="AU1202">
            <v>33.600002000000003</v>
          </cell>
          <cell r="AV1202">
            <v>0</v>
          </cell>
          <cell r="AW1202">
            <v>16.799999</v>
          </cell>
        </row>
        <row r="1203">
          <cell r="A1203">
            <v>1820</v>
          </cell>
          <cell r="B1203" t="str">
            <v>Manchester University</v>
          </cell>
          <cell r="C1203">
            <v>2</v>
          </cell>
          <cell r="D1203" t="str">
            <v>IN</v>
          </cell>
          <cell r="E1203">
            <v>18</v>
          </cell>
          <cell r="F1203">
            <v>13800</v>
          </cell>
          <cell r="G1203" t="str">
            <v>Wayne</v>
          </cell>
          <cell r="H1203">
            <v>18169</v>
          </cell>
          <cell r="I1203" t="str">
            <v>Wabash</v>
          </cell>
          <cell r="J1203">
            <v>46962</v>
          </cell>
          <cell r="K1203">
            <v>6</v>
          </cell>
          <cell r="L1203" t="str">
            <v>Selective private</v>
          </cell>
          <cell r="M1203">
            <v>2</v>
          </cell>
          <cell r="N1203">
            <v>1</v>
          </cell>
          <cell r="O1203">
            <v>0</v>
          </cell>
          <cell r="P1203">
            <v>4</v>
          </cell>
          <cell r="Q1203">
            <v>3844.9018999999998</v>
          </cell>
          <cell r="R1203">
            <v>5459.8837999999996</v>
          </cell>
          <cell r="S1203">
            <v>0</v>
          </cell>
          <cell r="T1203">
            <v>0</v>
          </cell>
          <cell r="U1203">
            <v>0</v>
          </cell>
          <cell r="V1203">
            <v>1199</v>
          </cell>
          <cell r="W1203">
            <v>1067</v>
          </cell>
          <cell r="X1203">
            <v>29040</v>
          </cell>
          <cell r="Y1203">
            <v>14610</v>
          </cell>
          <cell r="Z1203">
            <v>0.487341772151898</v>
          </cell>
          <cell r="AA1203">
            <v>0.445544554455445</v>
          </cell>
          <cell r="AB1203">
            <v>6924</v>
          </cell>
          <cell r="AC1203">
            <v>43208.4285714285</v>
          </cell>
          <cell r="AD1203">
            <v>995</v>
          </cell>
          <cell r="AE1203">
            <v>1010</v>
          </cell>
          <cell r="AF1203">
            <v>17075</v>
          </cell>
          <cell r="AG1203">
            <v>0.28839998999999999</v>
          </cell>
          <cell r="AH1203">
            <v>38000</v>
          </cell>
          <cell r="AJ1203">
            <v>6597821</v>
          </cell>
          <cell r="AK1203">
            <v>4304557.5</v>
          </cell>
          <cell r="AL1203">
            <v>5.6925997999999998E-3</v>
          </cell>
          <cell r="AM1203">
            <v>3.9848197000000002E-2</v>
          </cell>
          <cell r="AN1203">
            <v>2.4667932E-2</v>
          </cell>
          <cell r="AO1203">
            <v>3.2258064000000003E-2</v>
          </cell>
          <cell r="AP1203">
            <v>7.2916670000000003</v>
          </cell>
          <cell r="AQ1203">
            <v>24.479165999999999</v>
          </cell>
          <cell r="AR1203">
            <v>7.8125</v>
          </cell>
          <cell r="AS1203">
            <v>9.375</v>
          </cell>
          <cell r="AT1203">
            <v>5.2083329999999997</v>
          </cell>
          <cell r="AU1203">
            <v>8.3333329999999997</v>
          </cell>
          <cell r="AV1203">
            <v>37.5</v>
          </cell>
          <cell r="AW1203">
            <v>0</v>
          </cell>
        </row>
        <row r="1204">
          <cell r="A1204">
            <v>2760</v>
          </cell>
          <cell r="B1204" t="str">
            <v>Manhattanville College</v>
          </cell>
          <cell r="C1204">
            <v>1</v>
          </cell>
          <cell r="D1204" t="str">
            <v>NY</v>
          </cell>
          <cell r="E1204">
            <v>36</v>
          </cell>
          <cell r="F1204">
            <v>19400</v>
          </cell>
          <cell r="G1204" t="str">
            <v>New York</v>
          </cell>
          <cell r="H1204">
            <v>36119</v>
          </cell>
          <cell r="I1204" t="str">
            <v>Westchester</v>
          </cell>
          <cell r="J1204">
            <v>10577</v>
          </cell>
          <cell r="K1204">
            <v>6</v>
          </cell>
          <cell r="L1204" t="str">
            <v>Selective private</v>
          </cell>
          <cell r="M1204">
            <v>2</v>
          </cell>
          <cell r="N1204">
            <v>1</v>
          </cell>
          <cell r="O1204">
            <v>0</v>
          </cell>
          <cell r="P1204">
            <v>4</v>
          </cell>
          <cell r="Q1204">
            <v>4277.7749000000003</v>
          </cell>
          <cell r="R1204">
            <v>6763.0518000000002</v>
          </cell>
          <cell r="S1204">
            <v>0</v>
          </cell>
          <cell r="T1204">
            <v>0</v>
          </cell>
          <cell r="U1204">
            <v>0</v>
          </cell>
          <cell r="V1204">
            <v>1719</v>
          </cell>
          <cell r="W1204">
            <v>2443</v>
          </cell>
          <cell r="X1204">
            <v>36220</v>
          </cell>
          <cell r="Y1204">
            <v>19620</v>
          </cell>
          <cell r="Z1204">
            <v>0.58315334773218097</v>
          </cell>
          <cell r="AA1204">
            <v>0.52029520295202902</v>
          </cell>
          <cell r="AB1204">
            <v>7862</v>
          </cell>
          <cell r="AC1204">
            <v>45535.126760563297</v>
          </cell>
          <cell r="AE1204">
            <v>1280</v>
          </cell>
          <cell r="AF1204">
            <v>18682</v>
          </cell>
          <cell r="AG1204">
            <v>0.2326</v>
          </cell>
          <cell r="AH1204">
            <v>46300</v>
          </cell>
          <cell r="AJ1204">
            <v>19536811</v>
          </cell>
          <cell r="AK1204">
            <v>10418434</v>
          </cell>
          <cell r="AL1204">
            <v>3.1605564000000003E-2</v>
          </cell>
          <cell r="AM1204">
            <v>6.0682680000000003E-2</v>
          </cell>
          <cell r="AN1204">
            <v>0.13780025000000001</v>
          </cell>
          <cell r="AO1204">
            <v>6.3211128000000005E-2</v>
          </cell>
          <cell r="AP1204">
            <v>26.446280000000002</v>
          </cell>
          <cell r="AQ1204">
            <v>20.247934000000001</v>
          </cell>
          <cell r="AR1204">
            <v>0</v>
          </cell>
          <cell r="AS1204">
            <v>4.1322311999999997</v>
          </cell>
          <cell r="AT1204">
            <v>0</v>
          </cell>
          <cell r="AU1204">
            <v>8.2644625000000005</v>
          </cell>
          <cell r="AV1204">
            <v>40.909092000000001</v>
          </cell>
          <cell r="AW1204">
            <v>0</v>
          </cell>
        </row>
        <row r="1205">
          <cell r="A1205">
            <v>3294</v>
          </cell>
          <cell r="B1205" t="str">
            <v>Manor College</v>
          </cell>
          <cell r="C1205">
            <v>1</v>
          </cell>
          <cell r="D1205" t="str">
            <v>PA</v>
          </cell>
          <cell r="E1205">
            <v>42</v>
          </cell>
          <cell r="F1205">
            <v>19700</v>
          </cell>
          <cell r="G1205" t="str">
            <v>Philadelphia</v>
          </cell>
          <cell r="H1205">
            <v>42091</v>
          </cell>
          <cell r="I1205" t="str">
            <v>Montgomery</v>
          </cell>
          <cell r="J1205">
            <v>19046</v>
          </cell>
          <cell r="K1205">
            <v>9</v>
          </cell>
          <cell r="L1205" t="str">
            <v>Two-year (public and private not-for-profit)</v>
          </cell>
          <cell r="M1205">
            <v>2</v>
          </cell>
          <cell r="N1205">
            <v>2</v>
          </cell>
          <cell r="O1205">
            <v>0</v>
          </cell>
          <cell r="P1205">
            <v>999</v>
          </cell>
          <cell r="Q1205">
            <v>3321.123</v>
          </cell>
          <cell r="R1205">
            <v>3891.4448000000002</v>
          </cell>
          <cell r="S1205">
            <v>0</v>
          </cell>
          <cell r="T1205">
            <v>0</v>
          </cell>
          <cell r="U1205">
            <v>0</v>
          </cell>
          <cell r="V1205">
            <v>851</v>
          </cell>
          <cell r="W1205">
            <v>684</v>
          </cell>
          <cell r="X1205">
            <v>16070</v>
          </cell>
          <cell r="Y1205">
            <v>8600</v>
          </cell>
          <cell r="Z1205">
            <v>0.331168831168831</v>
          </cell>
          <cell r="AA1205">
            <v>0.38095238095237999</v>
          </cell>
          <cell r="AB1205">
            <v>4828</v>
          </cell>
          <cell r="AC1205">
            <v>31158.695652173901</v>
          </cell>
          <cell r="AD1205">
            <v>760</v>
          </cell>
          <cell r="AE1205">
            <v>865</v>
          </cell>
          <cell r="AF1205">
            <v>18108</v>
          </cell>
          <cell r="AG1205">
            <v>0.54500002000000003</v>
          </cell>
          <cell r="AH1205">
            <v>38100</v>
          </cell>
          <cell r="AJ1205">
            <v>3040476</v>
          </cell>
          <cell r="AK1205">
            <v>1857596</v>
          </cell>
          <cell r="AL1205">
            <v>3.0701755000000001E-2</v>
          </cell>
          <cell r="AM1205">
            <v>0.11988304</v>
          </cell>
          <cell r="AN1205">
            <v>2.3391813000000001E-2</v>
          </cell>
          <cell r="AO1205">
            <v>2.4853800999999998E-2</v>
          </cell>
          <cell r="AP1205">
            <v>0</v>
          </cell>
          <cell r="AQ1205">
            <v>22.727271999999999</v>
          </cell>
          <cell r="AR1205">
            <v>39.090907999999999</v>
          </cell>
          <cell r="AS1205">
            <v>14.545455</v>
          </cell>
          <cell r="AT1205">
            <v>19.090910000000001</v>
          </cell>
          <cell r="AU1205">
            <v>0</v>
          </cell>
          <cell r="AV1205">
            <v>4.5454545</v>
          </cell>
          <cell r="AW1205">
            <v>0</v>
          </cell>
        </row>
        <row r="1206">
          <cell r="A1206">
            <v>3324</v>
          </cell>
          <cell r="B1206" t="str">
            <v>Mansfield University Of Pennsylvania</v>
          </cell>
          <cell r="C1206">
            <v>1</v>
          </cell>
          <cell r="D1206" t="str">
            <v>PA</v>
          </cell>
          <cell r="E1206">
            <v>42</v>
          </cell>
          <cell r="F1206">
            <v>18100</v>
          </cell>
          <cell r="G1206" t="str">
            <v>Elmira</v>
          </cell>
          <cell r="H1206">
            <v>42117</v>
          </cell>
          <cell r="I1206" t="str">
            <v>Tioga</v>
          </cell>
          <cell r="J1206">
            <v>16933</v>
          </cell>
          <cell r="K1206">
            <v>5</v>
          </cell>
          <cell r="L1206" t="str">
            <v>Selective public</v>
          </cell>
          <cell r="M1206">
            <v>1</v>
          </cell>
          <cell r="N1206">
            <v>1</v>
          </cell>
          <cell r="O1206">
            <v>1</v>
          </cell>
          <cell r="P1206">
            <v>4</v>
          </cell>
          <cell r="Q1206">
            <v>5262.8301000000001</v>
          </cell>
          <cell r="R1206">
            <v>7526.5492999999997</v>
          </cell>
          <cell r="S1206">
            <v>0</v>
          </cell>
          <cell r="T1206">
            <v>0</v>
          </cell>
          <cell r="U1206">
            <v>0</v>
          </cell>
          <cell r="V1206">
            <v>2717</v>
          </cell>
          <cell r="W1206">
            <v>3113</v>
          </cell>
          <cell r="X1206">
            <v>9526</v>
          </cell>
          <cell r="Y1206">
            <v>4766</v>
          </cell>
          <cell r="Z1206">
            <v>0.51232394366197098</v>
          </cell>
          <cell r="AA1206">
            <v>0.48392857142857099</v>
          </cell>
          <cell r="AB1206">
            <v>9064</v>
          </cell>
          <cell r="AC1206">
            <v>66342.005952380903</v>
          </cell>
          <cell r="AD1206">
            <v>950</v>
          </cell>
          <cell r="AF1206">
            <v>13597</v>
          </cell>
          <cell r="AG1206">
            <v>7.7100001000000001E-2</v>
          </cell>
          <cell r="AH1206">
            <v>38100</v>
          </cell>
          <cell r="AI1206">
            <v>159.01607000000001</v>
          </cell>
          <cell r="AJ1206">
            <v>22688522</v>
          </cell>
          <cell r="AK1206">
            <v>16626466</v>
          </cell>
          <cell r="AL1206">
            <v>5.5344169999999998E-3</v>
          </cell>
          <cell r="AM1206">
            <v>3.5973712999999997E-2</v>
          </cell>
          <cell r="AN1206">
            <v>7.9557243999999992E-3</v>
          </cell>
          <cell r="AO1206">
            <v>1.3836042999999999E-2</v>
          </cell>
          <cell r="AP1206">
            <v>6.3786006000000004</v>
          </cell>
          <cell r="AQ1206">
            <v>9.2592592000000007</v>
          </cell>
          <cell r="AR1206">
            <v>11.934156</v>
          </cell>
          <cell r="AS1206">
            <v>2.0576131000000002</v>
          </cell>
          <cell r="AT1206">
            <v>19.958846999999999</v>
          </cell>
          <cell r="AU1206">
            <v>10.90535</v>
          </cell>
          <cell r="AV1206">
            <v>39.506171999999999</v>
          </cell>
          <cell r="AW1206">
            <v>0</v>
          </cell>
        </row>
        <row r="1207">
          <cell r="A1207">
            <v>23172</v>
          </cell>
          <cell r="B1207" t="str">
            <v>Maranatha Baptist University</v>
          </cell>
          <cell r="C1207">
            <v>2</v>
          </cell>
          <cell r="D1207" t="str">
            <v>WI</v>
          </cell>
          <cell r="E1207">
            <v>55</v>
          </cell>
          <cell r="F1207">
            <v>24100</v>
          </cell>
          <cell r="G1207" t="str">
            <v>Milwaukee</v>
          </cell>
          <cell r="H1207">
            <v>55055</v>
          </cell>
          <cell r="I1207" t="str">
            <v>Jefferson</v>
          </cell>
          <cell r="J1207">
            <v>53094</v>
          </cell>
          <cell r="K1207">
            <v>8</v>
          </cell>
          <cell r="L1207" t="str">
            <v>Nonselective four-year private not-for-profit</v>
          </cell>
          <cell r="M1207">
            <v>2</v>
          </cell>
          <cell r="N1207">
            <v>1</v>
          </cell>
          <cell r="O1207">
            <v>0</v>
          </cell>
          <cell r="P1207">
            <v>999</v>
          </cell>
          <cell r="Q1207">
            <v>2187.7051000000001</v>
          </cell>
          <cell r="R1207">
            <v>4160.6742999999997</v>
          </cell>
          <cell r="S1207">
            <v>0</v>
          </cell>
          <cell r="T1207">
            <v>0</v>
          </cell>
          <cell r="U1207">
            <v>0</v>
          </cell>
          <cell r="V1207">
            <v>946</v>
          </cell>
          <cell r="W1207">
            <v>503</v>
          </cell>
          <cell r="X1207">
            <v>13510</v>
          </cell>
          <cell r="Y1207">
            <v>6800</v>
          </cell>
          <cell r="Z1207">
            <v>0.47906976744185997</v>
          </cell>
          <cell r="AA1207">
            <v>0.49404761904761901</v>
          </cell>
          <cell r="AB1207">
            <v>3814</v>
          </cell>
          <cell r="AC1207">
            <v>24830.361111111099</v>
          </cell>
          <cell r="AF1207">
            <v>17429</v>
          </cell>
          <cell r="AG1207">
            <v>0.28539999999999999</v>
          </cell>
          <cell r="AH1207">
            <v>32000</v>
          </cell>
          <cell r="AJ1207">
            <v>4009566</v>
          </cell>
          <cell r="AK1207">
            <v>1969118.75</v>
          </cell>
          <cell r="AL1207">
            <v>1.2371134000000001E-2</v>
          </cell>
          <cell r="AM1207">
            <v>8.2474230000000003E-3</v>
          </cell>
          <cell r="AN1207">
            <v>2.4742268000000001E-2</v>
          </cell>
          <cell r="AO1207">
            <v>2.2680413E-2</v>
          </cell>
          <cell r="AP1207">
            <v>0.90909094000000001</v>
          </cell>
          <cell r="AQ1207">
            <v>23.636364</v>
          </cell>
          <cell r="AR1207">
            <v>0.90909094000000001</v>
          </cell>
          <cell r="AS1207">
            <v>4.5454545</v>
          </cell>
          <cell r="AT1207">
            <v>36.363636</v>
          </cell>
          <cell r="AU1207">
            <v>0</v>
          </cell>
          <cell r="AV1207">
            <v>33.636364</v>
          </cell>
          <cell r="AW1207">
            <v>0</v>
          </cell>
        </row>
        <row r="1208">
          <cell r="A1208">
            <v>3861</v>
          </cell>
          <cell r="B1208" t="str">
            <v>Marian University of Fond Du Lac, WI</v>
          </cell>
          <cell r="C1208">
            <v>2</v>
          </cell>
          <cell r="D1208" t="str">
            <v>WI</v>
          </cell>
          <cell r="E1208">
            <v>55</v>
          </cell>
          <cell r="F1208">
            <v>22500</v>
          </cell>
          <cell r="G1208" t="str">
            <v>Oshkosh</v>
          </cell>
          <cell r="H1208">
            <v>55039</v>
          </cell>
          <cell r="I1208" t="str">
            <v>Fond du Lac</v>
          </cell>
          <cell r="J1208">
            <v>54935</v>
          </cell>
          <cell r="K1208">
            <v>6</v>
          </cell>
          <cell r="L1208" t="str">
            <v>Selective private</v>
          </cell>
          <cell r="M1208">
            <v>2</v>
          </cell>
          <cell r="N1208">
            <v>1</v>
          </cell>
          <cell r="O1208">
            <v>0</v>
          </cell>
          <cell r="P1208">
            <v>5</v>
          </cell>
          <cell r="Q1208">
            <v>2765.6799000000001</v>
          </cell>
          <cell r="R1208">
            <v>5003.7622000000001</v>
          </cell>
          <cell r="S1208">
            <v>0</v>
          </cell>
          <cell r="T1208">
            <v>0</v>
          </cell>
          <cell r="U1208">
            <v>0</v>
          </cell>
          <cell r="V1208">
            <v>1688</v>
          </cell>
          <cell r="W1208">
            <v>2557</v>
          </cell>
          <cell r="X1208">
            <v>25930</v>
          </cell>
          <cell r="Y1208">
            <v>12939</v>
          </cell>
          <cell r="Z1208">
            <v>0.488721804511278</v>
          </cell>
          <cell r="AA1208">
            <v>0.47236180904522601</v>
          </cell>
          <cell r="AB1208">
            <v>6545</v>
          </cell>
          <cell r="AC1208">
            <v>43666.878787878697</v>
          </cell>
          <cell r="AF1208">
            <v>15644</v>
          </cell>
          <cell r="AG1208">
            <v>0.24390000000000001</v>
          </cell>
          <cell r="AH1208">
            <v>39700</v>
          </cell>
          <cell r="AJ1208">
            <v>11379457</v>
          </cell>
          <cell r="AK1208">
            <v>5729496.5</v>
          </cell>
          <cell r="AL1208">
            <v>6.6545676000000003E-3</v>
          </cell>
          <cell r="AM1208">
            <v>3.0248035E-2</v>
          </cell>
          <cell r="AN1208">
            <v>1.9358740999999999E-2</v>
          </cell>
          <cell r="AO1208">
            <v>1.8753782E-2</v>
          </cell>
          <cell r="AP1208">
            <v>3.0405407000000002</v>
          </cell>
          <cell r="AQ1208">
            <v>35.135136000000003</v>
          </cell>
          <cell r="AR1208">
            <v>26.68919</v>
          </cell>
          <cell r="AS1208">
            <v>7.4324322</v>
          </cell>
          <cell r="AT1208">
            <v>6.4189185999999996</v>
          </cell>
          <cell r="AU1208">
            <v>2.0270271000000002</v>
          </cell>
          <cell r="AV1208">
            <v>19.256758000000001</v>
          </cell>
          <cell r="AW1208">
            <v>0</v>
          </cell>
        </row>
        <row r="1209">
          <cell r="A1209">
            <v>1821</v>
          </cell>
          <cell r="B1209" t="str">
            <v>Marian University of Indianapolis, IN</v>
          </cell>
          <cell r="C1209">
            <v>2</v>
          </cell>
          <cell r="D1209" t="str">
            <v>IN</v>
          </cell>
          <cell r="E1209">
            <v>18</v>
          </cell>
          <cell r="F1209">
            <v>14200</v>
          </cell>
          <cell r="G1209" t="str">
            <v>Indianapolis</v>
          </cell>
          <cell r="H1209">
            <v>18097</v>
          </cell>
          <cell r="I1209" t="str">
            <v>Marion</v>
          </cell>
          <cell r="J1209">
            <v>46222</v>
          </cell>
          <cell r="K1209">
            <v>6</v>
          </cell>
          <cell r="L1209" t="str">
            <v>Selective private</v>
          </cell>
          <cell r="M1209">
            <v>2</v>
          </cell>
          <cell r="N1209">
            <v>1</v>
          </cell>
          <cell r="O1209">
            <v>0</v>
          </cell>
          <cell r="P1209">
            <v>4</v>
          </cell>
          <cell r="Q1209">
            <v>4486.5811000000003</v>
          </cell>
          <cell r="R1209">
            <v>7932.5464000000002</v>
          </cell>
          <cell r="S1209">
            <v>0</v>
          </cell>
          <cell r="T1209">
            <v>0</v>
          </cell>
          <cell r="U1209">
            <v>0</v>
          </cell>
          <cell r="V1209">
            <v>2203</v>
          </cell>
          <cell r="W1209">
            <v>1271</v>
          </cell>
          <cell r="X1209">
            <v>29400</v>
          </cell>
          <cell r="Y1209">
            <v>14836</v>
          </cell>
          <cell r="Z1209">
            <v>0.531835205992509</v>
          </cell>
          <cell r="AA1209">
            <v>0.45283018867924502</v>
          </cell>
          <cell r="AB1209">
            <v>5762</v>
          </cell>
          <cell r="AC1209">
            <v>40269.063492063397</v>
          </cell>
          <cell r="AD1209">
            <v>1010</v>
          </cell>
          <cell r="AE1209">
            <v>970</v>
          </cell>
          <cell r="AF1209">
            <v>16362</v>
          </cell>
          <cell r="AG1209">
            <v>0.42050000999999998</v>
          </cell>
          <cell r="AH1209">
            <v>40400</v>
          </cell>
          <cell r="AJ1209">
            <v>19606016</v>
          </cell>
          <cell r="AK1209">
            <v>6220929.5</v>
          </cell>
          <cell r="AL1209">
            <v>4.7206925E-3</v>
          </cell>
          <cell r="AM1209">
            <v>0.14398111</v>
          </cell>
          <cell r="AN1209">
            <v>1.7309206000000001E-2</v>
          </cell>
          <cell r="AO1209">
            <v>1.6522421999999998E-2</v>
          </cell>
          <cell r="AP1209">
            <v>12.234043</v>
          </cell>
          <cell r="AQ1209">
            <v>18.085106</v>
          </cell>
          <cell r="AR1209">
            <v>25.531915999999999</v>
          </cell>
          <cell r="AS1209">
            <v>3.1914894999999999</v>
          </cell>
          <cell r="AT1209">
            <v>1.5957447</v>
          </cell>
          <cell r="AU1209">
            <v>7.9787229999999996</v>
          </cell>
          <cell r="AV1209">
            <v>31.382977</v>
          </cell>
          <cell r="AW1209">
            <v>0</v>
          </cell>
        </row>
        <row r="1210">
          <cell r="A1210">
            <v>3073</v>
          </cell>
          <cell r="B1210" t="str">
            <v>Marietta College</v>
          </cell>
          <cell r="C1210">
            <v>2</v>
          </cell>
          <cell r="D1210" t="str">
            <v>OH</v>
          </cell>
          <cell r="E1210">
            <v>39</v>
          </cell>
          <cell r="F1210">
            <v>15300</v>
          </cell>
          <cell r="G1210" t="str">
            <v>Parkersburg</v>
          </cell>
          <cell r="H1210">
            <v>39167</v>
          </cell>
          <cell r="I1210" t="str">
            <v>Washington</v>
          </cell>
          <cell r="J1210">
            <v>45750</v>
          </cell>
          <cell r="K1210">
            <v>6</v>
          </cell>
          <cell r="L1210" t="str">
            <v>Selective private</v>
          </cell>
          <cell r="M1210">
            <v>2</v>
          </cell>
          <cell r="N1210">
            <v>1</v>
          </cell>
          <cell r="O1210">
            <v>0</v>
          </cell>
          <cell r="P1210">
            <v>4</v>
          </cell>
          <cell r="Q1210">
            <v>7624.8353999999999</v>
          </cell>
          <cell r="R1210">
            <v>10406.773999999999</v>
          </cell>
          <cell r="S1210">
            <v>0</v>
          </cell>
          <cell r="T1210">
            <v>0</v>
          </cell>
          <cell r="U1210">
            <v>0</v>
          </cell>
          <cell r="V1210">
            <v>1416</v>
          </cell>
          <cell r="W1210">
            <v>1238</v>
          </cell>
          <cell r="X1210">
            <v>33140</v>
          </cell>
          <cell r="Y1210">
            <v>18210</v>
          </cell>
          <cell r="Z1210">
            <v>0.55288461538461497</v>
          </cell>
          <cell r="AA1210">
            <v>0.52767527675276704</v>
          </cell>
          <cell r="AB1210">
            <v>6565</v>
          </cell>
          <cell r="AC1210">
            <v>46095.818181818096</v>
          </cell>
          <cell r="AF1210">
            <v>15206</v>
          </cell>
          <cell r="AG1210">
            <v>0.36129999000000002</v>
          </cell>
          <cell r="AH1210">
            <v>42600</v>
          </cell>
          <cell r="AJ1210">
            <v>16261992</v>
          </cell>
          <cell r="AK1210">
            <v>8497601</v>
          </cell>
          <cell r="AL1210">
            <v>1.095198E-2</v>
          </cell>
          <cell r="AM1210">
            <v>2.1061499000000001E-2</v>
          </cell>
          <cell r="AN1210">
            <v>8.4245997000000003E-3</v>
          </cell>
          <cell r="AO1210">
            <v>5.2232518999999998E-2</v>
          </cell>
          <cell r="AP1210">
            <v>11.85567</v>
          </cell>
          <cell r="AQ1210">
            <v>25.773195000000001</v>
          </cell>
          <cell r="AR1210">
            <v>0</v>
          </cell>
          <cell r="AS1210">
            <v>6.7010306999999996</v>
          </cell>
          <cell r="AT1210">
            <v>0</v>
          </cell>
          <cell r="AU1210">
            <v>19.072164999999998</v>
          </cell>
          <cell r="AV1210">
            <v>36.597938999999997</v>
          </cell>
          <cell r="AW1210">
            <v>0</v>
          </cell>
        </row>
        <row r="1211">
          <cell r="A1211">
            <v>116</v>
          </cell>
          <cell r="B1211" t="str">
            <v>Marinello School Of Beauty, Xenon International Academy, International School Of Skin And Nailcare And Hair Professionals Academy</v>
          </cell>
          <cell r="C1211">
            <v>4</v>
          </cell>
          <cell r="D1211" t="str">
            <v>CA</v>
          </cell>
          <cell r="E1211">
            <v>6</v>
          </cell>
          <cell r="F1211">
            <v>38300</v>
          </cell>
          <cell r="G1211" t="str">
            <v>Los Angeles</v>
          </cell>
          <cell r="H1211">
            <v>6037</v>
          </cell>
          <cell r="I1211" t="str">
            <v>Los Angeles</v>
          </cell>
          <cell r="J1211">
            <v>90023</v>
          </cell>
          <cell r="K1211">
            <v>12</v>
          </cell>
          <cell r="L1211" t="str">
            <v>Less than two-year schools of any type</v>
          </cell>
          <cell r="M1211">
            <v>3</v>
          </cell>
          <cell r="N1211">
            <v>3</v>
          </cell>
          <cell r="O1211">
            <v>0</v>
          </cell>
          <cell r="P1211">
            <v>999</v>
          </cell>
          <cell r="Q1211">
            <v>4171.5684000000001</v>
          </cell>
          <cell r="R1211">
            <v>5771.3633</v>
          </cell>
          <cell r="S1211">
            <v>1</v>
          </cell>
          <cell r="T1211">
            <v>0</v>
          </cell>
          <cell r="U1211">
            <v>0</v>
          </cell>
          <cell r="V1211">
            <v>9679</v>
          </cell>
          <cell r="W1211">
            <v>1451</v>
          </cell>
          <cell r="Z1211">
            <v>0.43668984499492902</v>
          </cell>
          <cell r="AA1211">
            <v>0.71812080536912704</v>
          </cell>
          <cell r="AF1211">
            <v>15748.046</v>
          </cell>
          <cell r="AH1211">
            <v>16414.881000000001</v>
          </cell>
          <cell r="AJ1211">
            <v>6359429.0119947204</v>
          </cell>
          <cell r="AK1211">
            <v>290358.76923076902</v>
          </cell>
          <cell r="AL1211">
            <v>6.1958421E-2</v>
          </cell>
          <cell r="AM1211">
            <v>0.13974624999999999</v>
          </cell>
          <cell r="AN1211">
            <v>0.22893155000000001</v>
          </cell>
          <cell r="AO1211">
            <v>3.5353536E-3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0.23809524000000001</v>
          </cell>
          <cell r="AW1211">
            <v>99.761902000000006</v>
          </cell>
        </row>
        <row r="1212">
          <cell r="A1212">
            <v>10736</v>
          </cell>
          <cell r="B1212" t="str">
            <v>Marion Technical College</v>
          </cell>
          <cell r="C1212">
            <v>2</v>
          </cell>
          <cell r="D1212" t="str">
            <v>OH</v>
          </cell>
          <cell r="E1212">
            <v>39</v>
          </cell>
          <cell r="F1212">
            <v>16000</v>
          </cell>
          <cell r="G1212" t="str">
            <v>Mansfield</v>
          </cell>
          <cell r="H1212">
            <v>39101</v>
          </cell>
          <cell r="I1212" t="str">
            <v>Marion</v>
          </cell>
          <cell r="J1212">
            <v>43302</v>
          </cell>
          <cell r="K1212">
            <v>9</v>
          </cell>
          <cell r="L1212" t="str">
            <v>Two-year (public and private not-for-profit)</v>
          </cell>
          <cell r="M1212">
            <v>1</v>
          </cell>
          <cell r="N1212">
            <v>2</v>
          </cell>
          <cell r="O1212">
            <v>1</v>
          </cell>
          <cell r="P1212">
            <v>999</v>
          </cell>
          <cell r="Q1212">
            <v>1900.0677000000001</v>
          </cell>
          <cell r="R1212">
            <v>2571.5385999999999</v>
          </cell>
          <cell r="S1212">
            <v>0</v>
          </cell>
          <cell r="T1212">
            <v>0</v>
          </cell>
          <cell r="U1212">
            <v>0</v>
          </cell>
          <cell r="V1212">
            <v>2698</v>
          </cell>
          <cell r="W1212">
            <v>1679</v>
          </cell>
          <cell r="X1212">
            <v>4414</v>
          </cell>
          <cell r="Y1212">
            <v>2560</v>
          </cell>
          <cell r="Z1212">
            <v>0.2</v>
          </cell>
          <cell r="AA1212">
            <v>0.24545454545454501</v>
          </cell>
          <cell r="AB1212">
            <v>5720</v>
          </cell>
          <cell r="AC1212">
            <v>37933.484848484797</v>
          </cell>
          <cell r="AF1212">
            <v>7138</v>
          </cell>
          <cell r="AH1212">
            <v>29600</v>
          </cell>
          <cell r="AJ1212">
            <v>6834891</v>
          </cell>
          <cell r="AK1212">
            <v>3176111</v>
          </cell>
          <cell r="AL1212">
            <v>3.5735557000000002E-3</v>
          </cell>
          <cell r="AM1212">
            <v>4.4669446000000002E-2</v>
          </cell>
          <cell r="AN1212">
            <v>7.7427039E-3</v>
          </cell>
          <cell r="AO1212">
            <v>1.1911852000000001E-3</v>
          </cell>
          <cell r="AP1212">
            <v>0</v>
          </cell>
          <cell r="AQ1212">
            <v>35.496181</v>
          </cell>
          <cell r="AR1212">
            <v>27.862594999999999</v>
          </cell>
          <cell r="AS1212">
            <v>0</v>
          </cell>
          <cell r="AT1212">
            <v>16.412213999999999</v>
          </cell>
          <cell r="AU1212">
            <v>20.229008</v>
          </cell>
          <cell r="AV1212">
            <v>0</v>
          </cell>
          <cell r="AW1212">
            <v>0</v>
          </cell>
        </row>
        <row r="1213">
          <cell r="A1213">
            <v>2765</v>
          </cell>
          <cell r="B1213" t="str">
            <v>Marist College</v>
          </cell>
          <cell r="C1213">
            <v>1</v>
          </cell>
          <cell r="D1213" t="str">
            <v>NY</v>
          </cell>
          <cell r="E1213">
            <v>36</v>
          </cell>
          <cell r="F1213">
            <v>19300</v>
          </cell>
          <cell r="G1213" t="str">
            <v>Poughkeepsie</v>
          </cell>
          <cell r="H1213">
            <v>36027</v>
          </cell>
          <cell r="I1213" t="str">
            <v>Dutchess</v>
          </cell>
          <cell r="J1213">
            <v>12601</v>
          </cell>
          <cell r="K1213">
            <v>6</v>
          </cell>
          <cell r="L1213" t="str">
            <v>Selective private</v>
          </cell>
          <cell r="M1213">
            <v>2</v>
          </cell>
          <cell r="N1213">
            <v>1</v>
          </cell>
          <cell r="O1213">
            <v>0</v>
          </cell>
          <cell r="P1213">
            <v>3</v>
          </cell>
          <cell r="Q1213">
            <v>5054.4160000000002</v>
          </cell>
          <cell r="R1213">
            <v>8729.7548999999999</v>
          </cell>
          <cell r="S1213">
            <v>0</v>
          </cell>
          <cell r="T1213">
            <v>0</v>
          </cell>
          <cell r="U1213">
            <v>0</v>
          </cell>
          <cell r="V1213">
            <v>5566</v>
          </cell>
          <cell r="W1213">
            <v>5498</v>
          </cell>
          <cell r="X1213">
            <v>32500</v>
          </cell>
          <cell r="Y1213">
            <v>15746</v>
          </cell>
          <cell r="Z1213">
            <v>0.80372914622178604</v>
          </cell>
          <cell r="AA1213">
            <v>0.72943980929678098</v>
          </cell>
          <cell r="AB1213">
            <v>8532</v>
          </cell>
          <cell r="AC1213">
            <v>51190.432584269598</v>
          </cell>
          <cell r="AF1213">
            <v>22779</v>
          </cell>
          <cell r="AG1213">
            <v>0.62550002000000005</v>
          </cell>
          <cell r="AH1213">
            <v>54400</v>
          </cell>
          <cell r="AJ1213">
            <v>51206912</v>
          </cell>
          <cell r="AK1213">
            <v>22998198</v>
          </cell>
          <cell r="AL1213">
            <v>1.2518566E-2</v>
          </cell>
          <cell r="AM1213">
            <v>4.8164651000000003E-2</v>
          </cell>
          <cell r="AN1213">
            <v>4.7740291999999997E-2</v>
          </cell>
          <cell r="AO1213">
            <v>5.3044772000000002E-3</v>
          </cell>
          <cell r="AP1213">
            <v>8.9690723000000006</v>
          </cell>
          <cell r="AQ1213">
            <v>17.319588</v>
          </cell>
          <cell r="AR1213">
            <v>0.72164947000000002</v>
          </cell>
          <cell r="AS1213">
            <v>1.8556701</v>
          </cell>
          <cell r="AT1213">
            <v>16.28866</v>
          </cell>
          <cell r="AU1213">
            <v>13.711340999999999</v>
          </cell>
          <cell r="AV1213">
            <v>41.134022000000002</v>
          </cell>
          <cell r="AW1213">
            <v>0</v>
          </cell>
        </row>
        <row r="1214">
          <cell r="A1214">
            <v>3863</v>
          </cell>
          <cell r="B1214" t="str">
            <v>Marquette University</v>
          </cell>
          <cell r="C1214">
            <v>2</v>
          </cell>
          <cell r="D1214" t="str">
            <v>WI</v>
          </cell>
          <cell r="E1214">
            <v>55</v>
          </cell>
          <cell r="F1214">
            <v>24100</v>
          </cell>
          <cell r="G1214" t="str">
            <v>Milwaukee</v>
          </cell>
          <cell r="H1214">
            <v>55079</v>
          </cell>
          <cell r="I1214" t="str">
            <v>Milwaukee</v>
          </cell>
          <cell r="J1214">
            <v>53233</v>
          </cell>
          <cell r="K1214">
            <v>4</v>
          </cell>
          <cell r="L1214" t="str">
            <v>Highly selective private</v>
          </cell>
          <cell r="M1214">
            <v>2</v>
          </cell>
          <cell r="N1214">
            <v>1</v>
          </cell>
          <cell r="O1214">
            <v>0</v>
          </cell>
          <cell r="P1214">
            <v>2</v>
          </cell>
          <cell r="Q1214">
            <v>5215.1206000000002</v>
          </cell>
          <cell r="R1214">
            <v>8646.0977000000003</v>
          </cell>
          <cell r="S1214">
            <v>0</v>
          </cell>
          <cell r="T1214">
            <v>0</v>
          </cell>
          <cell r="U1214">
            <v>0</v>
          </cell>
          <cell r="V1214">
            <v>8365</v>
          </cell>
          <cell r="W1214">
            <v>10892</v>
          </cell>
          <cell r="X1214">
            <v>35930</v>
          </cell>
          <cell r="Y1214">
            <v>17336</v>
          </cell>
          <cell r="Z1214">
            <v>0.78244064053009299</v>
          </cell>
          <cell r="AA1214">
            <v>0.76126760563380202</v>
          </cell>
          <cell r="AB1214">
            <v>9665</v>
          </cell>
          <cell r="AC1214">
            <v>64939.557203389799</v>
          </cell>
          <cell r="AD1214">
            <v>1195</v>
          </cell>
          <cell r="AE1214">
            <v>1155</v>
          </cell>
          <cell r="AF1214">
            <v>18795</v>
          </cell>
          <cell r="AG1214">
            <v>0.42550000999999998</v>
          </cell>
          <cell r="AH1214">
            <v>55600</v>
          </cell>
          <cell r="AJ1214">
            <v>99118000</v>
          </cell>
          <cell r="AK1214">
            <v>51855888</v>
          </cell>
          <cell r="AL1214">
            <v>4.3223052999999997E-2</v>
          </cell>
          <cell r="AM1214">
            <v>4.8692635999999997E-2</v>
          </cell>
          <cell r="AN1214">
            <v>3.6686233999999998E-2</v>
          </cell>
          <cell r="AO1214">
            <v>2.2278549000000002E-2</v>
          </cell>
          <cell r="AP1214">
            <v>7.4048910000000001</v>
          </cell>
          <cell r="AQ1214">
            <v>19.701086</v>
          </cell>
          <cell r="AR1214">
            <v>11.956522</v>
          </cell>
          <cell r="AS1214">
            <v>3.5326084999999998</v>
          </cell>
          <cell r="AT1214">
            <v>5.7065219999999997</v>
          </cell>
          <cell r="AU1214">
            <v>21.467392</v>
          </cell>
          <cell r="AV1214">
            <v>30.230978</v>
          </cell>
          <cell r="AW1214">
            <v>0</v>
          </cell>
        </row>
        <row r="1215">
          <cell r="A1215">
            <v>2944</v>
          </cell>
          <cell r="B1215" t="str">
            <v>Mars Hill University</v>
          </cell>
          <cell r="C1215">
            <v>3</v>
          </cell>
          <cell r="D1215" t="str">
            <v>NC</v>
          </cell>
          <cell r="E1215">
            <v>37</v>
          </cell>
          <cell r="F1215">
            <v>1203</v>
          </cell>
          <cell r="G1215" t="str">
            <v>Asheville</v>
          </cell>
          <cell r="H1215">
            <v>37115</v>
          </cell>
          <cell r="I1215" t="str">
            <v>Madison</v>
          </cell>
          <cell r="J1215">
            <v>28754</v>
          </cell>
          <cell r="K1215">
            <v>6</v>
          </cell>
          <cell r="L1215" t="str">
            <v>Selective private</v>
          </cell>
          <cell r="M1215">
            <v>2</v>
          </cell>
          <cell r="N1215">
            <v>1</v>
          </cell>
          <cell r="O1215">
            <v>0</v>
          </cell>
          <cell r="P1215">
            <v>5</v>
          </cell>
          <cell r="Q1215">
            <v>4428.1094000000003</v>
          </cell>
          <cell r="R1215">
            <v>5047.0986000000003</v>
          </cell>
          <cell r="S1215">
            <v>0</v>
          </cell>
          <cell r="T1215">
            <v>0</v>
          </cell>
          <cell r="U1215">
            <v>0</v>
          </cell>
          <cell r="V1215">
            <v>1426</v>
          </cell>
          <cell r="W1215">
            <v>1219</v>
          </cell>
          <cell r="X1215">
            <v>27590</v>
          </cell>
          <cell r="Y1215">
            <v>12800</v>
          </cell>
          <cell r="Z1215">
            <v>0.38175675675675602</v>
          </cell>
          <cell r="AA1215">
            <v>0.40866873065015402</v>
          </cell>
          <cell r="AB1215">
            <v>5017</v>
          </cell>
          <cell r="AC1215">
            <v>38154.535714285703</v>
          </cell>
          <cell r="AD1215">
            <v>920</v>
          </cell>
          <cell r="AE1215">
            <v>960</v>
          </cell>
          <cell r="AF1215">
            <v>17268</v>
          </cell>
          <cell r="AG1215">
            <v>0.35530001</v>
          </cell>
          <cell r="AH1215">
            <v>32800</v>
          </cell>
          <cell r="AJ1215">
            <v>6625418</v>
          </cell>
          <cell r="AK1215">
            <v>5657708.5</v>
          </cell>
          <cell r="AL1215">
            <v>4.9220673000000001E-3</v>
          </cell>
          <cell r="AM1215">
            <v>0.10746513000000001</v>
          </cell>
          <cell r="AN1215">
            <v>1.3125513E-2</v>
          </cell>
          <cell r="AO1215">
            <v>1.3945857000000001E-2</v>
          </cell>
          <cell r="AP1215">
            <v>10</v>
          </cell>
          <cell r="AQ1215">
            <v>17.894736999999999</v>
          </cell>
          <cell r="AR1215">
            <v>2.6315789000000001</v>
          </cell>
          <cell r="AS1215">
            <v>6.8421054000000003</v>
          </cell>
          <cell r="AT1215">
            <v>4.2105265000000003</v>
          </cell>
          <cell r="AU1215">
            <v>18.421053000000001</v>
          </cell>
          <cell r="AV1215">
            <v>40</v>
          </cell>
          <cell r="AW1215">
            <v>0</v>
          </cell>
        </row>
        <row r="1216">
          <cell r="A1216">
            <v>3815</v>
          </cell>
          <cell r="B1216" t="str">
            <v>Marshall University</v>
          </cell>
          <cell r="C1216">
            <v>3</v>
          </cell>
          <cell r="D1216" t="str">
            <v>WV</v>
          </cell>
          <cell r="E1216">
            <v>54</v>
          </cell>
          <cell r="F1216">
            <v>17100</v>
          </cell>
          <cell r="G1216" t="str">
            <v>Huntington</v>
          </cell>
          <cell r="H1216">
            <v>54011</v>
          </cell>
          <cell r="I1216" t="str">
            <v>Cabell</v>
          </cell>
          <cell r="J1216">
            <v>25755</v>
          </cell>
          <cell r="K1216">
            <v>5</v>
          </cell>
          <cell r="L1216" t="str">
            <v>Selective public</v>
          </cell>
          <cell r="M1216">
            <v>1</v>
          </cell>
          <cell r="N1216">
            <v>1</v>
          </cell>
          <cell r="O1216">
            <v>1</v>
          </cell>
          <cell r="P1216">
            <v>4</v>
          </cell>
          <cell r="Q1216">
            <v>3240.7952</v>
          </cell>
          <cell r="R1216">
            <v>6455.7763999999997</v>
          </cell>
          <cell r="S1216">
            <v>0</v>
          </cell>
          <cell r="T1216">
            <v>0</v>
          </cell>
          <cell r="U1216">
            <v>0</v>
          </cell>
          <cell r="V1216">
            <v>9756</v>
          </cell>
          <cell r="W1216">
            <v>15640</v>
          </cell>
          <cell r="X1216">
            <v>6526</v>
          </cell>
          <cell r="Y1216">
            <v>2620</v>
          </cell>
          <cell r="Z1216">
            <v>0.44825474586650299</v>
          </cell>
          <cell r="AA1216">
            <v>0.36055204140310498</v>
          </cell>
          <cell r="AB1216">
            <v>6867</v>
          </cell>
          <cell r="AC1216">
            <v>49789.3886462882</v>
          </cell>
          <cell r="AD1216">
            <v>985</v>
          </cell>
          <cell r="AF1216">
            <v>6395</v>
          </cell>
          <cell r="AG1216">
            <v>0.2132</v>
          </cell>
          <cell r="AH1216">
            <v>35100</v>
          </cell>
          <cell r="AJ1216">
            <v>102095139</v>
          </cell>
          <cell r="AK1216">
            <v>54129560</v>
          </cell>
          <cell r="AL1216">
            <v>7.9167028999999993E-3</v>
          </cell>
          <cell r="AM1216">
            <v>3.8206696999999998E-2</v>
          </cell>
          <cell r="AN1216">
            <v>4.8188622999999998E-3</v>
          </cell>
          <cell r="AO1216">
            <v>7.8306515000000007E-3</v>
          </cell>
          <cell r="AP1216">
            <v>2.9530200999999998</v>
          </cell>
          <cell r="AQ1216">
            <v>18.590605</v>
          </cell>
          <cell r="AR1216">
            <v>14.161073999999999</v>
          </cell>
          <cell r="AS1216">
            <v>13.221477</v>
          </cell>
          <cell r="AT1216">
            <v>8.7248315999999999</v>
          </cell>
          <cell r="AU1216">
            <v>12.416107999999999</v>
          </cell>
          <cell r="AV1216">
            <v>29.865770000000001</v>
          </cell>
          <cell r="AW1216">
            <v>6.7114092E-2</v>
          </cell>
        </row>
        <row r="1217">
          <cell r="A1217">
            <v>1875</v>
          </cell>
          <cell r="B1217" t="str">
            <v>Marshalltown Community College</v>
          </cell>
          <cell r="C1217">
            <v>2</v>
          </cell>
          <cell r="D1217" t="str">
            <v>IA</v>
          </cell>
          <cell r="E1217">
            <v>19</v>
          </cell>
          <cell r="F1217">
            <v>21900</v>
          </cell>
          <cell r="G1217" t="str">
            <v>Marshalltown</v>
          </cell>
          <cell r="H1217">
            <v>19127</v>
          </cell>
          <cell r="I1217" t="str">
            <v>Marshall</v>
          </cell>
          <cell r="J1217">
            <v>50158</v>
          </cell>
          <cell r="K1217">
            <v>9</v>
          </cell>
          <cell r="L1217" t="str">
            <v>Two-year (public and private not-for-profit)</v>
          </cell>
          <cell r="M1217">
            <v>1</v>
          </cell>
          <cell r="N1217">
            <v>2</v>
          </cell>
          <cell r="O1217">
            <v>1</v>
          </cell>
          <cell r="P1217">
            <v>999</v>
          </cell>
          <cell r="Q1217">
            <v>2735.3110000000001</v>
          </cell>
          <cell r="R1217">
            <v>3066.7507000000001</v>
          </cell>
          <cell r="S1217">
            <v>0</v>
          </cell>
          <cell r="T1217">
            <v>0</v>
          </cell>
          <cell r="U1217">
            <v>0</v>
          </cell>
          <cell r="V1217">
            <v>2101</v>
          </cell>
          <cell r="W1217">
            <v>2198</v>
          </cell>
          <cell r="X1217">
            <v>4296</v>
          </cell>
          <cell r="Y1217">
            <v>2424</v>
          </cell>
          <cell r="Z1217">
            <v>0.24200913242009101</v>
          </cell>
          <cell r="AA1217">
            <v>0.26334519572953702</v>
          </cell>
          <cell r="AB1217">
            <v>6759</v>
          </cell>
          <cell r="AC1217">
            <v>40170.208333333299</v>
          </cell>
          <cell r="AF1217">
            <v>8546</v>
          </cell>
          <cell r="AH1217">
            <v>30400</v>
          </cell>
          <cell r="AJ1217">
            <v>6545763</v>
          </cell>
          <cell r="AK1217">
            <v>8872266</v>
          </cell>
          <cell r="AL1217">
            <v>8.1892627999999995E-3</v>
          </cell>
          <cell r="AM1217">
            <v>3.5031847999999997E-2</v>
          </cell>
          <cell r="AN1217">
            <v>2.1838034999999999E-2</v>
          </cell>
          <cell r="AO1217">
            <v>1.3648772000000001E-3</v>
          </cell>
        </row>
        <row r="1218">
          <cell r="A1218">
            <v>7988</v>
          </cell>
          <cell r="B1218" t="str">
            <v>Martin Community College</v>
          </cell>
          <cell r="C1218">
            <v>3</v>
          </cell>
          <cell r="D1218" t="str">
            <v>NC</v>
          </cell>
          <cell r="E1218">
            <v>37</v>
          </cell>
          <cell r="F1218">
            <v>2100</v>
          </cell>
          <cell r="G1218" t="str">
            <v>Washington</v>
          </cell>
          <cell r="H1218">
            <v>37117</v>
          </cell>
          <cell r="I1218" t="str">
            <v>Martin</v>
          </cell>
          <cell r="J1218">
            <v>27892</v>
          </cell>
          <cell r="K1218">
            <v>9</v>
          </cell>
          <cell r="L1218" t="str">
            <v>Two-year (public and private not-for-profit)</v>
          </cell>
          <cell r="M1218">
            <v>1</v>
          </cell>
          <cell r="N1218">
            <v>2</v>
          </cell>
          <cell r="O1218">
            <v>1</v>
          </cell>
          <cell r="P1218">
            <v>999</v>
          </cell>
          <cell r="Q1218">
            <v>4472.9350999999997</v>
          </cell>
          <cell r="R1218">
            <v>5211.8315000000002</v>
          </cell>
          <cell r="S1218">
            <v>0</v>
          </cell>
          <cell r="T1218">
            <v>0</v>
          </cell>
          <cell r="U1218">
            <v>0</v>
          </cell>
          <cell r="V1218">
            <v>799</v>
          </cell>
          <cell r="W1218">
            <v>666</v>
          </cell>
          <cell r="X1218">
            <v>2238</v>
          </cell>
          <cell r="Y1218">
            <v>918</v>
          </cell>
          <cell r="Z1218">
            <v>7.9710144927536197E-2</v>
          </cell>
          <cell r="AA1218">
            <v>0.232758620689655</v>
          </cell>
          <cell r="AB1218">
            <v>4693</v>
          </cell>
          <cell r="AC1218">
            <v>31511.6129032258</v>
          </cell>
          <cell r="AF1218">
            <v>4318</v>
          </cell>
          <cell r="AH1218">
            <v>21800</v>
          </cell>
          <cell r="AI1218">
            <v>122.84685</v>
          </cell>
          <cell r="AJ1218">
            <v>3928982</v>
          </cell>
          <cell r="AK1218">
            <v>3306300</v>
          </cell>
          <cell r="AL1218">
            <v>1.5015015000000001E-3</v>
          </cell>
          <cell r="AM1218">
            <v>0.52402400999999998</v>
          </cell>
          <cell r="AN1218">
            <v>3.0030031000000002E-3</v>
          </cell>
          <cell r="AO1218">
            <v>0</v>
          </cell>
          <cell r="AP1218">
            <v>0</v>
          </cell>
          <cell r="AQ1218">
            <v>34.722220999999998</v>
          </cell>
          <cell r="AR1218">
            <v>32.638888999999999</v>
          </cell>
          <cell r="AS1218">
            <v>4.8611111999999999</v>
          </cell>
          <cell r="AT1218">
            <v>0</v>
          </cell>
          <cell r="AU1218">
            <v>2.7777777000000001</v>
          </cell>
          <cell r="AV1218">
            <v>0</v>
          </cell>
          <cell r="AW1218">
            <v>25</v>
          </cell>
        </row>
        <row r="1219">
          <cell r="A1219">
            <v>2361</v>
          </cell>
          <cell r="B1219" t="str">
            <v>Martin Luther College</v>
          </cell>
          <cell r="C1219">
            <v>2</v>
          </cell>
          <cell r="D1219" t="str">
            <v>MN</v>
          </cell>
          <cell r="E1219">
            <v>27</v>
          </cell>
          <cell r="F1219">
            <v>21301</v>
          </cell>
          <cell r="G1219" t="str">
            <v>Mankato</v>
          </cell>
          <cell r="H1219">
            <v>27015</v>
          </cell>
          <cell r="I1219" t="str">
            <v>Brown</v>
          </cell>
          <cell r="J1219">
            <v>56073</v>
          </cell>
          <cell r="K1219">
            <v>8</v>
          </cell>
          <cell r="L1219" t="str">
            <v>Nonselective four-year private not-for-profit</v>
          </cell>
          <cell r="M1219">
            <v>2</v>
          </cell>
          <cell r="N1219">
            <v>1</v>
          </cell>
          <cell r="O1219">
            <v>0</v>
          </cell>
          <cell r="P1219">
            <v>999</v>
          </cell>
          <cell r="Q1219">
            <v>6521.7437</v>
          </cell>
          <cell r="R1219">
            <v>6473.6421</v>
          </cell>
          <cell r="S1219">
            <v>0</v>
          </cell>
          <cell r="T1219">
            <v>0</v>
          </cell>
          <cell r="U1219">
            <v>0</v>
          </cell>
          <cell r="V1219">
            <v>763</v>
          </cell>
          <cell r="W1219">
            <v>1026</v>
          </cell>
          <cell r="X1219">
            <v>12920</v>
          </cell>
          <cell r="Y1219">
            <v>5255</v>
          </cell>
          <cell r="Z1219">
            <v>0.76836158192090398</v>
          </cell>
          <cell r="AA1219">
            <v>0.62331838565022402</v>
          </cell>
          <cell r="AB1219">
            <v>4436</v>
          </cell>
          <cell r="AC1219">
            <v>28342.82</v>
          </cell>
          <cell r="AF1219">
            <v>12558</v>
          </cell>
          <cell r="AG1219">
            <v>3.8300000000000001E-2</v>
          </cell>
          <cell r="AH1219">
            <v>40400</v>
          </cell>
          <cell r="AJ1219">
            <v>5175149</v>
          </cell>
          <cell r="AK1219">
            <v>3097040.75</v>
          </cell>
          <cell r="AL1219">
            <v>7.7972709999999997E-3</v>
          </cell>
          <cell r="AM1219">
            <v>7.7972709999999997E-3</v>
          </cell>
          <cell r="AN1219">
            <v>3.8986354999999999E-3</v>
          </cell>
          <cell r="AO1219">
            <v>1.5594541999999999E-2</v>
          </cell>
          <cell r="AP1219">
            <v>0</v>
          </cell>
          <cell r="AQ1219">
            <v>0</v>
          </cell>
          <cell r="AR1219">
            <v>0</v>
          </cell>
          <cell r="AS1219">
            <v>1.8987342</v>
          </cell>
          <cell r="AT1219">
            <v>29.746835999999998</v>
          </cell>
          <cell r="AU1219">
            <v>0</v>
          </cell>
          <cell r="AV1219">
            <v>68.354431000000005</v>
          </cell>
          <cell r="AW1219">
            <v>0</v>
          </cell>
        </row>
        <row r="1220">
          <cell r="A1220">
            <v>3504</v>
          </cell>
          <cell r="B1220" t="str">
            <v>Martin Methodist College</v>
          </cell>
          <cell r="C1220">
            <v>3</v>
          </cell>
          <cell r="D1220" t="str">
            <v>TN</v>
          </cell>
          <cell r="E1220">
            <v>47</v>
          </cell>
          <cell r="F1220">
            <v>5500</v>
          </cell>
          <cell r="G1220" t="str">
            <v>Columbia</v>
          </cell>
          <cell r="H1220">
            <v>47055</v>
          </cell>
          <cell r="I1220" t="str">
            <v>Giles</v>
          </cell>
          <cell r="J1220">
            <v>38478</v>
          </cell>
          <cell r="K1220">
            <v>8</v>
          </cell>
          <cell r="L1220" t="str">
            <v>Nonselective four-year private not-for-profit</v>
          </cell>
          <cell r="M1220">
            <v>2</v>
          </cell>
          <cell r="N1220">
            <v>1</v>
          </cell>
          <cell r="O1220">
            <v>0</v>
          </cell>
          <cell r="P1220">
            <v>999</v>
          </cell>
          <cell r="Q1220">
            <v>3251.3834999999999</v>
          </cell>
          <cell r="R1220">
            <v>3993.7732000000001</v>
          </cell>
          <cell r="S1220">
            <v>0</v>
          </cell>
          <cell r="T1220">
            <v>0</v>
          </cell>
          <cell r="U1220">
            <v>0</v>
          </cell>
          <cell r="V1220">
            <v>1144</v>
          </cell>
          <cell r="W1220">
            <v>582</v>
          </cell>
          <cell r="X1220">
            <v>23100</v>
          </cell>
          <cell r="Y1220">
            <v>9900</v>
          </cell>
          <cell r="Z1220">
            <v>0.42790697674418599</v>
          </cell>
          <cell r="AA1220">
            <v>0.16129032258064499</v>
          </cell>
          <cell r="AB1220">
            <v>5432</v>
          </cell>
          <cell r="AC1220">
            <v>36300.5</v>
          </cell>
          <cell r="AF1220">
            <v>13945</v>
          </cell>
          <cell r="AH1220">
            <v>29100</v>
          </cell>
          <cell r="AJ1220">
            <v>4033565</v>
          </cell>
          <cell r="AK1220">
            <v>1722118.875</v>
          </cell>
          <cell r="AL1220">
            <v>1.7182130999999999E-3</v>
          </cell>
          <cell r="AM1220">
            <v>0.10652921</v>
          </cell>
          <cell r="AN1220">
            <v>1.718213E-2</v>
          </cell>
          <cell r="AO1220">
            <v>0.16151203</v>
          </cell>
          <cell r="AP1220">
            <v>2.7522935999999998</v>
          </cell>
          <cell r="AQ1220">
            <v>38.532108000000001</v>
          </cell>
          <cell r="AR1220">
            <v>0</v>
          </cell>
          <cell r="AS1220">
            <v>40.366973999999999</v>
          </cell>
          <cell r="AT1220">
            <v>4.5871557999999997</v>
          </cell>
          <cell r="AU1220">
            <v>0</v>
          </cell>
          <cell r="AV1220">
            <v>13.761468000000001</v>
          </cell>
          <cell r="AW1220">
            <v>0</v>
          </cell>
        </row>
        <row r="1221">
          <cell r="A1221">
            <v>3723</v>
          </cell>
          <cell r="B1221" t="str">
            <v>Mary Baldwin College</v>
          </cell>
          <cell r="C1221">
            <v>3</v>
          </cell>
          <cell r="D1221" t="str">
            <v>VA</v>
          </cell>
          <cell r="E1221">
            <v>51</v>
          </cell>
          <cell r="F1221">
            <v>17300</v>
          </cell>
          <cell r="G1221" t="str">
            <v>Staunton</v>
          </cell>
          <cell r="H1221">
            <v>51790</v>
          </cell>
          <cell r="I1221" t="str">
            <v>Staunton City</v>
          </cell>
          <cell r="J1221">
            <v>24401</v>
          </cell>
          <cell r="K1221">
            <v>6</v>
          </cell>
          <cell r="L1221" t="str">
            <v>Selective private</v>
          </cell>
          <cell r="M1221">
            <v>2</v>
          </cell>
          <cell r="N1221">
            <v>1</v>
          </cell>
          <cell r="O1221">
            <v>0</v>
          </cell>
          <cell r="P1221">
            <v>4</v>
          </cell>
          <cell r="Q1221">
            <v>6534.8622999999998</v>
          </cell>
          <cell r="R1221">
            <v>6679.6342999999997</v>
          </cell>
          <cell r="S1221">
            <v>0</v>
          </cell>
          <cell r="T1221">
            <v>0</v>
          </cell>
          <cell r="U1221">
            <v>0</v>
          </cell>
          <cell r="V1221">
            <v>1441</v>
          </cell>
          <cell r="W1221">
            <v>1451</v>
          </cell>
          <cell r="X1221">
            <v>29595</v>
          </cell>
          <cell r="Y1221">
            <v>15310</v>
          </cell>
          <cell r="Z1221">
            <v>0.39075630252100801</v>
          </cell>
          <cell r="AA1221">
            <v>0.48929663608562601</v>
          </cell>
          <cell r="AB1221">
            <v>6471</v>
          </cell>
          <cell r="AC1221">
            <v>50079.826086956498</v>
          </cell>
          <cell r="AD1221">
            <v>970</v>
          </cell>
          <cell r="AE1221">
            <v>1037.5</v>
          </cell>
          <cell r="AF1221">
            <v>16641</v>
          </cell>
          <cell r="AG1221">
            <v>0.11650000000000001</v>
          </cell>
          <cell r="AH1221">
            <v>36800</v>
          </cell>
          <cell r="AJ1221">
            <v>11873160</v>
          </cell>
          <cell r="AK1221">
            <v>9136854</v>
          </cell>
          <cell r="AL1221">
            <v>1.6570604999999999E-2</v>
          </cell>
          <cell r="AM1221">
            <v>0.15057636999999999</v>
          </cell>
          <cell r="AN1221">
            <v>3.0979827000000001E-2</v>
          </cell>
          <cell r="AO1221">
            <v>1.6570604999999999E-2</v>
          </cell>
          <cell r="AP1221">
            <v>13.422819</v>
          </cell>
          <cell r="AQ1221">
            <v>24.496645000000001</v>
          </cell>
          <cell r="AR1221">
            <v>3.3557047999999998</v>
          </cell>
          <cell r="AS1221">
            <v>1.0067115</v>
          </cell>
          <cell r="AT1221">
            <v>2.0134227</v>
          </cell>
          <cell r="AU1221">
            <v>7.0469799000000002</v>
          </cell>
          <cell r="AV1221">
            <v>48.657719</v>
          </cell>
          <cell r="AW1221">
            <v>0</v>
          </cell>
        </row>
        <row r="1222">
          <cell r="A1222">
            <v>2080</v>
          </cell>
          <cell r="B1222" t="str">
            <v>Maryland Institute College Of Art</v>
          </cell>
          <cell r="C1222">
            <v>3</v>
          </cell>
          <cell r="D1222" t="str">
            <v>MD</v>
          </cell>
          <cell r="E1222">
            <v>24</v>
          </cell>
          <cell r="F1222">
            <v>11302</v>
          </cell>
          <cell r="G1222" t="str">
            <v>Baltimore</v>
          </cell>
          <cell r="H1222">
            <v>24510</v>
          </cell>
          <cell r="I1222" t="str">
            <v>Baltimore City</v>
          </cell>
          <cell r="J1222">
            <v>21217</v>
          </cell>
          <cell r="K1222">
            <v>8</v>
          </cell>
          <cell r="L1222" t="str">
            <v>Nonselective four-year private not-for-profit</v>
          </cell>
          <cell r="M1222">
            <v>2</v>
          </cell>
          <cell r="N1222">
            <v>1</v>
          </cell>
          <cell r="O1222">
            <v>0</v>
          </cell>
          <cell r="P1222">
            <v>9</v>
          </cell>
          <cell r="Q1222">
            <v>6482.4956000000002</v>
          </cell>
          <cell r="R1222">
            <v>10063.766</v>
          </cell>
          <cell r="S1222">
            <v>0</v>
          </cell>
          <cell r="T1222">
            <v>0</v>
          </cell>
          <cell r="U1222">
            <v>0</v>
          </cell>
          <cell r="V1222">
            <v>1896</v>
          </cell>
          <cell r="W1222">
            <v>1747</v>
          </cell>
          <cell r="X1222">
            <v>42390</v>
          </cell>
          <cell r="Y1222">
            <v>20080</v>
          </cell>
          <cell r="Z1222">
            <v>0.72727272727272696</v>
          </cell>
          <cell r="AA1222">
            <v>0.67078189300411495</v>
          </cell>
          <cell r="AB1222">
            <v>8764</v>
          </cell>
          <cell r="AC1222">
            <v>41080.595959595899</v>
          </cell>
          <cell r="AD1222">
            <v>1165</v>
          </cell>
          <cell r="AE1222">
            <v>1125</v>
          </cell>
          <cell r="AF1222">
            <v>26150</v>
          </cell>
          <cell r="AG1222">
            <v>0.41970000000000002</v>
          </cell>
          <cell r="AH1222">
            <v>31400</v>
          </cell>
          <cell r="AJ1222">
            <v>21943133</v>
          </cell>
          <cell r="AK1222">
            <v>10131005</v>
          </cell>
          <cell r="AL1222">
            <v>4.534005E-2</v>
          </cell>
          <cell r="AM1222">
            <v>2.8337530999999999E-2</v>
          </cell>
          <cell r="AN1222">
            <v>2.8337530999999999E-2</v>
          </cell>
          <cell r="AO1222">
            <v>4.534005E-2</v>
          </cell>
          <cell r="AP1222">
            <v>94.298248000000001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5.7017546000000001</v>
          </cell>
          <cell r="AV1222">
            <v>0</v>
          </cell>
          <cell r="AW1222">
            <v>0</v>
          </cell>
        </row>
        <row r="1223">
          <cell r="A1223">
            <v>10474</v>
          </cell>
          <cell r="B1223" t="str">
            <v>Marymount California University</v>
          </cell>
          <cell r="C1223">
            <v>4</v>
          </cell>
          <cell r="D1223" t="str">
            <v>CA</v>
          </cell>
          <cell r="E1223">
            <v>6</v>
          </cell>
          <cell r="F1223">
            <v>38300</v>
          </cell>
          <cell r="G1223" t="str">
            <v>Los Angeles</v>
          </cell>
          <cell r="H1223">
            <v>6037</v>
          </cell>
          <cell r="I1223" t="str">
            <v>Los Angeles</v>
          </cell>
          <cell r="J1223">
            <v>90275</v>
          </cell>
          <cell r="K1223">
            <v>8</v>
          </cell>
          <cell r="L1223" t="str">
            <v>Nonselective four-year private not-for-profit</v>
          </cell>
          <cell r="M1223">
            <v>2</v>
          </cell>
          <cell r="N1223">
            <v>1</v>
          </cell>
          <cell r="O1223">
            <v>0</v>
          </cell>
          <cell r="P1223">
            <v>999</v>
          </cell>
          <cell r="Q1223">
            <v>5162.0883999999996</v>
          </cell>
          <cell r="R1223">
            <v>5604.1880000000001</v>
          </cell>
          <cell r="S1223">
            <v>0</v>
          </cell>
          <cell r="T1223">
            <v>0</v>
          </cell>
          <cell r="U1223">
            <v>0</v>
          </cell>
          <cell r="V1223">
            <v>1033</v>
          </cell>
          <cell r="W1223">
            <v>879</v>
          </cell>
          <cell r="X1223">
            <v>31932</v>
          </cell>
          <cell r="Y1223">
            <v>15460</v>
          </cell>
          <cell r="AA1223">
            <v>0.36745406824146898</v>
          </cell>
          <cell r="AB1223">
            <v>7684</v>
          </cell>
          <cell r="AC1223">
            <v>50329.0952380952</v>
          </cell>
          <cell r="AE1223">
            <v>934</v>
          </cell>
          <cell r="AF1223">
            <v>17987</v>
          </cell>
          <cell r="AH1223">
            <v>32600</v>
          </cell>
          <cell r="AJ1223">
            <v>5212159</v>
          </cell>
          <cell r="AK1223">
            <v>4564954.5</v>
          </cell>
          <cell r="AL1223">
            <v>8.5324234999999998E-2</v>
          </cell>
          <cell r="AM1223">
            <v>6.2571101000000004E-2</v>
          </cell>
          <cell r="AN1223">
            <v>0.14334472000000001</v>
          </cell>
          <cell r="AO1223">
            <v>0.17633674999999999</v>
          </cell>
          <cell r="AP1223">
            <v>0</v>
          </cell>
          <cell r="AQ1223">
            <v>0</v>
          </cell>
          <cell r="AR1223">
            <v>0</v>
          </cell>
          <cell r="AS1223">
            <v>100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</row>
        <row r="1224">
          <cell r="A1224">
            <v>2769</v>
          </cell>
          <cell r="B1224" t="str">
            <v>Marymount Manhattan College</v>
          </cell>
          <cell r="C1224">
            <v>1</v>
          </cell>
          <cell r="D1224" t="str">
            <v>NY</v>
          </cell>
          <cell r="E1224">
            <v>36</v>
          </cell>
          <cell r="F1224">
            <v>19400</v>
          </cell>
          <cell r="G1224" t="str">
            <v>New York</v>
          </cell>
          <cell r="H1224">
            <v>36061</v>
          </cell>
          <cell r="I1224" t="str">
            <v>New York</v>
          </cell>
          <cell r="J1224">
            <v>10021</v>
          </cell>
          <cell r="K1224">
            <v>6</v>
          </cell>
          <cell r="L1224" t="str">
            <v>Selective private</v>
          </cell>
          <cell r="M1224">
            <v>2</v>
          </cell>
          <cell r="N1224">
            <v>1</v>
          </cell>
          <cell r="O1224">
            <v>0</v>
          </cell>
          <cell r="P1224">
            <v>3</v>
          </cell>
          <cell r="Q1224">
            <v>3027.8712999999998</v>
          </cell>
          <cell r="R1224">
            <v>7613.4291999999996</v>
          </cell>
          <cell r="S1224">
            <v>0</v>
          </cell>
          <cell r="T1224">
            <v>0</v>
          </cell>
          <cell r="U1224">
            <v>0</v>
          </cell>
          <cell r="V1224">
            <v>1833</v>
          </cell>
          <cell r="W1224">
            <v>2497</v>
          </cell>
          <cell r="X1224">
            <v>27636</v>
          </cell>
          <cell r="Y1224">
            <v>14070</v>
          </cell>
          <cell r="Z1224">
            <v>0.44255319148936101</v>
          </cell>
          <cell r="AA1224">
            <v>0.44688644688644602</v>
          </cell>
          <cell r="AB1224">
            <v>8312</v>
          </cell>
          <cell r="AC1224">
            <v>43743.5542168674</v>
          </cell>
          <cell r="AD1224">
            <v>1055</v>
          </cell>
          <cell r="AE1224">
            <v>1030</v>
          </cell>
          <cell r="AF1224">
            <v>25600</v>
          </cell>
          <cell r="AG1224">
            <v>0.25369998999999999</v>
          </cell>
          <cell r="AH1224">
            <v>39500</v>
          </cell>
          <cell r="AJ1224">
            <v>14655231</v>
          </cell>
          <cell r="AK1224">
            <v>6898231.5</v>
          </cell>
          <cell r="AL1224">
            <v>4.6455747999999998E-2</v>
          </cell>
          <cell r="AM1224">
            <v>0.22226672</v>
          </cell>
          <cell r="AN1224">
            <v>0.16499799000000001</v>
          </cell>
          <cell r="AO1224">
            <v>4.9259111000000001E-2</v>
          </cell>
          <cell r="AP1224">
            <v>35.016834000000003</v>
          </cell>
          <cell r="AQ1224">
            <v>14.141413999999999</v>
          </cell>
          <cell r="AR1224">
            <v>4.3771043000000001</v>
          </cell>
          <cell r="AS1224">
            <v>1.6835017000000001</v>
          </cell>
          <cell r="AT1224">
            <v>0</v>
          </cell>
          <cell r="AU1224">
            <v>3.030303</v>
          </cell>
          <cell r="AV1224">
            <v>41.750838999999999</v>
          </cell>
          <cell r="AW1224">
            <v>0</v>
          </cell>
        </row>
        <row r="1225">
          <cell r="A1225">
            <v>3724</v>
          </cell>
          <cell r="B1225" t="str">
            <v>Marymount University</v>
          </cell>
          <cell r="C1225">
            <v>3</v>
          </cell>
          <cell r="D1225" t="str">
            <v>VA</v>
          </cell>
          <cell r="E1225">
            <v>51</v>
          </cell>
          <cell r="F1225">
            <v>11304</v>
          </cell>
          <cell r="G1225" t="str">
            <v>Washington DC</v>
          </cell>
          <cell r="H1225">
            <v>51013</v>
          </cell>
          <cell r="I1225" t="str">
            <v>Arlington</v>
          </cell>
          <cell r="J1225">
            <v>22207</v>
          </cell>
          <cell r="K1225">
            <v>6</v>
          </cell>
          <cell r="L1225" t="str">
            <v>Selective private</v>
          </cell>
          <cell r="M1225">
            <v>2</v>
          </cell>
          <cell r="N1225">
            <v>1</v>
          </cell>
          <cell r="O1225">
            <v>0</v>
          </cell>
          <cell r="P1225">
            <v>4</v>
          </cell>
          <cell r="Q1225">
            <v>4514.2231000000002</v>
          </cell>
          <cell r="R1225">
            <v>7064.4731000000002</v>
          </cell>
          <cell r="S1225">
            <v>0</v>
          </cell>
          <cell r="T1225">
            <v>0</v>
          </cell>
          <cell r="U1225">
            <v>0</v>
          </cell>
          <cell r="V1225">
            <v>2396</v>
          </cell>
          <cell r="W1225">
            <v>3422</v>
          </cell>
          <cell r="X1225">
            <v>27470</v>
          </cell>
          <cell r="Y1225">
            <v>14420</v>
          </cell>
          <cell r="Z1225">
            <v>0.57575757575757502</v>
          </cell>
          <cell r="AA1225">
            <v>0.62264150943396201</v>
          </cell>
          <cell r="AB1225">
            <v>8270</v>
          </cell>
          <cell r="AC1225">
            <v>53630.098360655698</v>
          </cell>
          <cell r="AD1225">
            <v>1005</v>
          </cell>
          <cell r="AE1225">
            <v>995</v>
          </cell>
          <cell r="AF1225">
            <v>19828</v>
          </cell>
          <cell r="AG1225">
            <v>0.17479998999999999</v>
          </cell>
          <cell r="AH1225">
            <v>49600</v>
          </cell>
          <cell r="AJ1225">
            <v>24277465</v>
          </cell>
          <cell r="AK1225">
            <v>15698244</v>
          </cell>
          <cell r="AL1225">
            <v>6.9361276999999999E-2</v>
          </cell>
          <cell r="AM1225">
            <v>0.15119759999999999</v>
          </cell>
          <cell r="AN1225">
            <v>7.1856290000000003E-2</v>
          </cell>
          <cell r="AO1225">
            <v>0.12325348999999999</v>
          </cell>
          <cell r="AP1225">
            <v>11.699780000000001</v>
          </cell>
          <cell r="AQ1225">
            <v>14.128035000000001</v>
          </cell>
          <cell r="AR1225">
            <v>31.788080000000001</v>
          </cell>
          <cell r="AS1225">
            <v>10.375275999999999</v>
          </cell>
          <cell r="AT1225">
            <v>1.3245032999999999</v>
          </cell>
          <cell r="AU1225">
            <v>11.037527000000001</v>
          </cell>
          <cell r="AV1225">
            <v>19.646799000000001</v>
          </cell>
          <cell r="AW1225">
            <v>0</v>
          </cell>
        </row>
        <row r="1226">
          <cell r="A1226">
            <v>3505</v>
          </cell>
          <cell r="B1226" t="str">
            <v>Maryville College</v>
          </cell>
          <cell r="C1226">
            <v>3</v>
          </cell>
          <cell r="D1226" t="str">
            <v>TN</v>
          </cell>
          <cell r="E1226">
            <v>47</v>
          </cell>
          <cell r="F1226">
            <v>302</v>
          </cell>
          <cell r="G1226" t="str">
            <v>Knoxville</v>
          </cell>
          <cell r="H1226">
            <v>47009</v>
          </cell>
          <cell r="I1226" t="str">
            <v>Blount</v>
          </cell>
          <cell r="J1226">
            <v>37804</v>
          </cell>
          <cell r="K1226">
            <v>6</v>
          </cell>
          <cell r="L1226" t="str">
            <v>Selective private</v>
          </cell>
          <cell r="M1226">
            <v>2</v>
          </cell>
          <cell r="N1226">
            <v>1</v>
          </cell>
          <cell r="O1226">
            <v>0</v>
          </cell>
          <cell r="P1226">
            <v>3</v>
          </cell>
          <cell r="Q1226">
            <v>4765.5312999999996</v>
          </cell>
          <cell r="R1226">
            <v>6550.5698000000002</v>
          </cell>
          <cell r="S1226">
            <v>0</v>
          </cell>
          <cell r="T1226">
            <v>0</v>
          </cell>
          <cell r="U1226">
            <v>0</v>
          </cell>
          <cell r="V1226">
            <v>1168</v>
          </cell>
          <cell r="W1226">
            <v>982</v>
          </cell>
          <cell r="X1226">
            <v>31754</v>
          </cell>
          <cell r="Y1226">
            <v>16649</v>
          </cell>
          <cell r="Z1226">
            <v>0.55835962145110396</v>
          </cell>
          <cell r="AA1226">
            <v>0.64478764478764405</v>
          </cell>
          <cell r="AB1226">
            <v>6508</v>
          </cell>
          <cell r="AC1226">
            <v>44801.711864406701</v>
          </cell>
          <cell r="AD1226">
            <v>985</v>
          </cell>
          <cell r="AE1226">
            <v>1090</v>
          </cell>
          <cell r="AF1226">
            <v>10644</v>
          </cell>
          <cell r="AG1226">
            <v>0.27410001000000001</v>
          </cell>
          <cell r="AH1226">
            <v>36500</v>
          </cell>
          <cell r="AJ1226">
            <v>8390484</v>
          </cell>
          <cell r="AK1226">
            <v>4791175</v>
          </cell>
          <cell r="AL1226">
            <v>9.1649694000000004E-3</v>
          </cell>
          <cell r="AM1226">
            <v>5.3971487999999998E-2</v>
          </cell>
          <cell r="AN1226">
            <v>3.5641547000000003E-2</v>
          </cell>
          <cell r="AO1226">
            <v>2.9531568000000001E-2</v>
          </cell>
          <cell r="AP1226">
            <v>12.254902</v>
          </cell>
          <cell r="AQ1226">
            <v>24.019608000000002</v>
          </cell>
          <cell r="AR1226">
            <v>1.4705881999999999</v>
          </cell>
          <cell r="AS1226">
            <v>2.9411763999999998</v>
          </cell>
          <cell r="AT1226">
            <v>2.4509804000000002</v>
          </cell>
          <cell r="AU1226">
            <v>23.039214999999999</v>
          </cell>
          <cell r="AV1226">
            <v>33.823528000000003</v>
          </cell>
          <cell r="AW1226">
            <v>0</v>
          </cell>
        </row>
        <row r="1227">
          <cell r="A1227">
            <v>2482</v>
          </cell>
          <cell r="B1227" t="str">
            <v>Maryville University Of Saint Louis</v>
          </cell>
          <cell r="C1227">
            <v>2</v>
          </cell>
          <cell r="D1227" t="str">
            <v>MO</v>
          </cell>
          <cell r="E1227">
            <v>29</v>
          </cell>
          <cell r="F1227">
            <v>24701</v>
          </cell>
          <cell r="G1227" t="str">
            <v>St. Louis</v>
          </cell>
          <cell r="H1227">
            <v>29189</v>
          </cell>
          <cell r="I1227" t="str">
            <v>St Louis</v>
          </cell>
          <cell r="J1227">
            <v>63141</v>
          </cell>
          <cell r="K1227">
            <v>6</v>
          </cell>
          <cell r="L1227" t="str">
            <v>Selective private</v>
          </cell>
          <cell r="M1227">
            <v>2</v>
          </cell>
          <cell r="N1227">
            <v>1</v>
          </cell>
          <cell r="O1227">
            <v>0</v>
          </cell>
          <cell r="P1227">
            <v>3</v>
          </cell>
          <cell r="Q1227">
            <v>3889.2013999999999</v>
          </cell>
          <cell r="R1227">
            <v>5405.8671999999997</v>
          </cell>
          <cell r="S1227">
            <v>0</v>
          </cell>
          <cell r="T1227">
            <v>0</v>
          </cell>
          <cell r="U1227">
            <v>0</v>
          </cell>
          <cell r="V1227">
            <v>2829</v>
          </cell>
          <cell r="W1227">
            <v>3055</v>
          </cell>
          <cell r="X1227">
            <v>25884</v>
          </cell>
          <cell r="Y1227">
            <v>13000</v>
          </cell>
          <cell r="Z1227">
            <v>0.67346938775510201</v>
          </cell>
          <cell r="AA1227">
            <v>0.65405405405405403</v>
          </cell>
          <cell r="AB1227">
            <v>7411</v>
          </cell>
          <cell r="AC1227">
            <v>48297.756097560901</v>
          </cell>
          <cell r="AD1227">
            <v>1045</v>
          </cell>
          <cell r="AE1227">
            <v>1120</v>
          </cell>
          <cell r="AF1227">
            <v>22365</v>
          </cell>
          <cell r="AG1227">
            <v>0.23890001</v>
          </cell>
          <cell r="AH1227">
            <v>44500</v>
          </cell>
          <cell r="AJ1227">
            <v>21494241</v>
          </cell>
          <cell r="AK1227">
            <v>8462805</v>
          </cell>
          <cell r="AL1227">
            <v>1.4380100999999999E-2</v>
          </cell>
          <cell r="AM1227">
            <v>4.7026816999999999E-2</v>
          </cell>
          <cell r="AN1227">
            <v>7.3843761000000003E-3</v>
          </cell>
          <cell r="AO1227">
            <v>3.6921880999999997E-2</v>
          </cell>
          <cell r="AP1227">
            <v>8.0808076999999994</v>
          </cell>
          <cell r="AQ1227">
            <v>35.353535000000001</v>
          </cell>
          <cell r="AR1227">
            <v>23.838384999999999</v>
          </cell>
          <cell r="AS1227">
            <v>1.8181818000000001</v>
          </cell>
          <cell r="AT1227">
            <v>1.6161616000000001</v>
          </cell>
          <cell r="AU1227">
            <v>5.0505051999999999</v>
          </cell>
          <cell r="AV1227">
            <v>24.242424</v>
          </cell>
          <cell r="AW1227">
            <v>0</v>
          </cell>
        </row>
        <row r="1228">
          <cell r="A1228">
            <v>3296</v>
          </cell>
          <cell r="B1228" t="str">
            <v>Marywood University</v>
          </cell>
          <cell r="C1228">
            <v>1</v>
          </cell>
          <cell r="D1228" t="str">
            <v>PA</v>
          </cell>
          <cell r="E1228">
            <v>42</v>
          </cell>
          <cell r="F1228">
            <v>18800</v>
          </cell>
          <cell r="G1228" t="str">
            <v>Scranton</v>
          </cell>
          <cell r="H1228">
            <v>42069</v>
          </cell>
          <cell r="I1228" t="str">
            <v>Lackawanna</v>
          </cell>
          <cell r="J1228">
            <v>18509</v>
          </cell>
          <cell r="K1228">
            <v>6</v>
          </cell>
          <cell r="L1228" t="str">
            <v>Selective private</v>
          </cell>
          <cell r="M1228">
            <v>2</v>
          </cell>
          <cell r="N1228">
            <v>1</v>
          </cell>
          <cell r="O1228">
            <v>0</v>
          </cell>
          <cell r="P1228">
            <v>4</v>
          </cell>
          <cell r="Q1228">
            <v>4841.3959999999997</v>
          </cell>
          <cell r="R1228">
            <v>7551.0487999999996</v>
          </cell>
          <cell r="S1228">
            <v>0</v>
          </cell>
          <cell r="T1228">
            <v>0</v>
          </cell>
          <cell r="U1228">
            <v>0</v>
          </cell>
          <cell r="V1228">
            <v>2148</v>
          </cell>
          <cell r="W1228">
            <v>2859</v>
          </cell>
          <cell r="X1228">
            <v>31695</v>
          </cell>
          <cell r="Y1228">
            <v>15497</v>
          </cell>
          <cell r="Z1228">
            <v>0.651105651105651</v>
          </cell>
          <cell r="AA1228">
            <v>0.68924302788844605</v>
          </cell>
          <cell r="AB1228">
            <v>7887</v>
          </cell>
          <cell r="AC1228">
            <v>51231.504132231399</v>
          </cell>
          <cell r="AD1228">
            <v>1030</v>
          </cell>
          <cell r="AE1228">
            <v>1020</v>
          </cell>
          <cell r="AF1228">
            <v>19018</v>
          </cell>
          <cell r="AG1228">
            <v>0.28699999999999998</v>
          </cell>
          <cell r="AH1228">
            <v>38000</v>
          </cell>
          <cell r="AJ1228">
            <v>24071539</v>
          </cell>
          <cell r="AK1228">
            <v>13429335</v>
          </cell>
          <cell r="AL1228">
            <v>1.1808577000000001E-2</v>
          </cell>
          <cell r="AM1228">
            <v>9.3225604000000007E-3</v>
          </cell>
          <cell r="AN1228">
            <v>8.7010561999999996E-3</v>
          </cell>
          <cell r="AO1228">
            <v>1.9266625999999999E-2</v>
          </cell>
          <cell r="AP1228">
            <v>17.378048</v>
          </cell>
          <cell r="AQ1228">
            <v>20.426829999999999</v>
          </cell>
          <cell r="AR1228">
            <v>10.060976</v>
          </cell>
          <cell r="AS1228">
            <v>2.1341464999999999</v>
          </cell>
          <cell r="AT1228">
            <v>9.1463412999999996</v>
          </cell>
          <cell r="AU1228">
            <v>8.5365848999999994</v>
          </cell>
          <cell r="AV1228">
            <v>32.317073999999998</v>
          </cell>
          <cell r="AW1228">
            <v>0</v>
          </cell>
        </row>
        <row r="1229">
          <cell r="A1229">
            <v>2171</v>
          </cell>
          <cell r="B1229" t="str">
            <v>Massachusetts Bay Community College</v>
          </cell>
          <cell r="C1229">
            <v>1</v>
          </cell>
          <cell r="D1229" t="str">
            <v>MA</v>
          </cell>
          <cell r="E1229">
            <v>25</v>
          </cell>
          <cell r="F1229">
            <v>20500</v>
          </cell>
          <cell r="G1229" t="str">
            <v>Boston</v>
          </cell>
          <cell r="H1229">
            <v>25021</v>
          </cell>
          <cell r="I1229" t="str">
            <v>Norfolk</v>
          </cell>
          <cell r="J1229">
            <v>2481</v>
          </cell>
          <cell r="K1229">
            <v>9</v>
          </cell>
          <cell r="L1229" t="str">
            <v>Two-year (public and private not-for-profit)</v>
          </cell>
          <cell r="M1229">
            <v>1</v>
          </cell>
          <cell r="N1229">
            <v>2</v>
          </cell>
          <cell r="O1229">
            <v>1</v>
          </cell>
          <cell r="P1229">
            <v>999</v>
          </cell>
          <cell r="Q1229">
            <v>2090.0985999999998</v>
          </cell>
          <cell r="R1229">
            <v>2706.6975000000002</v>
          </cell>
          <cell r="S1229">
            <v>0</v>
          </cell>
          <cell r="T1229">
            <v>0</v>
          </cell>
          <cell r="U1229">
            <v>0</v>
          </cell>
          <cell r="V1229">
            <v>5377</v>
          </cell>
          <cell r="W1229">
            <v>4458</v>
          </cell>
          <cell r="X1229">
            <v>4176</v>
          </cell>
          <cell r="Y1229">
            <v>1890</v>
          </cell>
          <cell r="Z1229">
            <v>0.13892709766162301</v>
          </cell>
          <cell r="AA1229">
            <v>0.15319148936170199</v>
          </cell>
          <cell r="AB1229">
            <v>7029</v>
          </cell>
          <cell r="AC1229">
            <v>48567.447368421002</v>
          </cell>
          <cell r="AF1229">
            <v>10829</v>
          </cell>
          <cell r="AH1229">
            <v>37300</v>
          </cell>
          <cell r="AI1229">
            <v>159.95267000000001</v>
          </cell>
          <cell r="AJ1229">
            <v>12827554</v>
          </cell>
          <cell r="AK1229">
            <v>11299915</v>
          </cell>
          <cell r="AL1229">
            <v>3.8806640000000003E-2</v>
          </cell>
          <cell r="AM1229">
            <v>0.12404666</v>
          </cell>
          <cell r="AN1229">
            <v>7.0210859E-2</v>
          </cell>
          <cell r="AO1229">
            <v>3.8582325000000001E-2</v>
          </cell>
          <cell r="AP1229">
            <v>0.45731707999999999</v>
          </cell>
          <cell r="AQ1229">
            <v>16.463415000000001</v>
          </cell>
          <cell r="AR1229">
            <v>38.262196000000003</v>
          </cell>
          <cell r="AS1229">
            <v>19.969512999999999</v>
          </cell>
          <cell r="AT1229">
            <v>5.3353657999999999</v>
          </cell>
          <cell r="AU1229">
            <v>16.158536999999999</v>
          </cell>
          <cell r="AV1229">
            <v>0</v>
          </cell>
          <cell r="AW1229">
            <v>3.3536584</v>
          </cell>
        </row>
        <row r="1230">
          <cell r="A1230">
            <v>2180</v>
          </cell>
          <cell r="B1230" t="str">
            <v>Massachusetts College Of Art And Design</v>
          </cell>
          <cell r="C1230">
            <v>1</v>
          </cell>
          <cell r="D1230" t="str">
            <v>MA</v>
          </cell>
          <cell r="E1230">
            <v>25</v>
          </cell>
          <cell r="F1230">
            <v>20500</v>
          </cell>
          <cell r="G1230" t="str">
            <v>Boston</v>
          </cell>
          <cell r="H1230">
            <v>25025</v>
          </cell>
          <cell r="I1230" t="str">
            <v>Suffolk</v>
          </cell>
          <cell r="J1230">
            <v>2115</v>
          </cell>
          <cell r="K1230">
            <v>7</v>
          </cell>
          <cell r="L1230" t="str">
            <v>Nonselective four-year public</v>
          </cell>
          <cell r="M1230">
            <v>1</v>
          </cell>
          <cell r="N1230">
            <v>1</v>
          </cell>
          <cell r="O1230">
            <v>1</v>
          </cell>
          <cell r="P1230">
            <v>9</v>
          </cell>
          <cell r="Q1230">
            <v>4101.4375</v>
          </cell>
          <cell r="R1230">
            <v>8651.4873000000007</v>
          </cell>
          <cell r="S1230">
            <v>0</v>
          </cell>
          <cell r="T1230">
            <v>0</v>
          </cell>
          <cell r="U1230">
            <v>0</v>
          </cell>
          <cell r="V1230">
            <v>2120</v>
          </cell>
          <cell r="W1230">
            <v>2328</v>
          </cell>
          <cell r="X1230">
            <v>11225</v>
          </cell>
          <cell r="Y1230">
            <v>3878</v>
          </cell>
          <cell r="Z1230">
            <v>0.73818181818181805</v>
          </cell>
          <cell r="AA1230">
            <v>0.50717703349282295</v>
          </cell>
          <cell r="AB1230">
            <v>9403</v>
          </cell>
          <cell r="AC1230">
            <v>51045.760563380201</v>
          </cell>
          <cell r="AD1230">
            <v>1070</v>
          </cell>
          <cell r="AE1230">
            <v>1090</v>
          </cell>
          <cell r="AF1230">
            <v>15601</v>
          </cell>
          <cell r="AG1230">
            <v>0.30180001000000001</v>
          </cell>
          <cell r="AH1230">
            <v>34000</v>
          </cell>
          <cell r="AI1230">
            <v>130.93901</v>
          </cell>
          <cell r="AJ1230">
            <v>19329910</v>
          </cell>
          <cell r="AK1230">
            <v>10628297</v>
          </cell>
          <cell r="AL1230">
            <v>3.0616838E-2</v>
          </cell>
          <cell r="AM1230">
            <v>2.7465105E-2</v>
          </cell>
          <cell r="AN1230">
            <v>3.1967580000000002E-2</v>
          </cell>
          <cell r="AO1230">
            <v>3.8721297000000002E-2</v>
          </cell>
          <cell r="AP1230">
            <v>94.520545999999996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5.4794520999999996</v>
          </cell>
          <cell r="AW1230">
            <v>0</v>
          </cell>
        </row>
        <row r="1231">
          <cell r="A1231">
            <v>2187</v>
          </cell>
          <cell r="B1231" t="str">
            <v>Massachusetts College Of Liberal Arts</v>
          </cell>
          <cell r="C1231">
            <v>1</v>
          </cell>
          <cell r="D1231" t="str">
            <v>MA</v>
          </cell>
          <cell r="E1231">
            <v>25</v>
          </cell>
          <cell r="F1231">
            <v>20902</v>
          </cell>
          <cell r="G1231" t="str">
            <v>Pittsfield</v>
          </cell>
          <cell r="H1231">
            <v>25003</v>
          </cell>
          <cell r="I1231" t="str">
            <v>Berkshire</v>
          </cell>
          <cell r="J1231">
            <v>1247</v>
          </cell>
          <cell r="K1231">
            <v>5</v>
          </cell>
          <cell r="L1231" t="str">
            <v>Selective public</v>
          </cell>
          <cell r="M1231">
            <v>1</v>
          </cell>
          <cell r="N1231">
            <v>1</v>
          </cell>
          <cell r="O1231">
            <v>1</v>
          </cell>
          <cell r="P1231">
            <v>4</v>
          </cell>
          <cell r="Q1231">
            <v>5424.5316999999995</v>
          </cell>
          <cell r="R1231">
            <v>7093.3510999999999</v>
          </cell>
          <cell r="S1231">
            <v>0</v>
          </cell>
          <cell r="T1231">
            <v>0</v>
          </cell>
          <cell r="U1231">
            <v>0</v>
          </cell>
          <cell r="V1231">
            <v>1538</v>
          </cell>
          <cell r="W1231">
            <v>1590</v>
          </cell>
          <cell r="X1231">
            <v>8975</v>
          </cell>
          <cell r="Y1231">
            <v>3357</v>
          </cell>
          <cell r="Z1231">
            <v>0.56586826347305297</v>
          </cell>
          <cell r="AA1231">
            <v>0.45659163987138202</v>
          </cell>
          <cell r="AB1231">
            <v>8113</v>
          </cell>
          <cell r="AC1231">
            <v>53668.058139534798</v>
          </cell>
          <cell r="AD1231">
            <v>975</v>
          </cell>
          <cell r="AE1231">
            <v>1016.5</v>
          </cell>
          <cell r="AF1231">
            <v>11550</v>
          </cell>
          <cell r="AG1231">
            <v>0.32800001000000001</v>
          </cell>
          <cell r="AH1231">
            <v>36400</v>
          </cell>
          <cell r="AI1231">
            <v>3983.0187999999998</v>
          </cell>
          <cell r="AJ1231">
            <v>12820582</v>
          </cell>
          <cell r="AK1231">
            <v>7501899</v>
          </cell>
          <cell r="AL1231">
            <v>1.0814707999999999E-2</v>
          </cell>
          <cell r="AM1231">
            <v>4.5421774999999998E-2</v>
          </cell>
          <cell r="AN1231">
            <v>2.4513337999999999E-2</v>
          </cell>
          <cell r="AO1231">
            <v>0</v>
          </cell>
          <cell r="AP1231">
            <v>21.100918</v>
          </cell>
          <cell r="AQ1231">
            <v>26.911315999999999</v>
          </cell>
          <cell r="AR1231">
            <v>0</v>
          </cell>
          <cell r="AS1231">
            <v>3.9755351999999999</v>
          </cell>
          <cell r="AT1231">
            <v>0</v>
          </cell>
          <cell r="AU1231">
            <v>15.596330999999999</v>
          </cell>
          <cell r="AV1231">
            <v>32.415900999999998</v>
          </cell>
          <cell r="AW1231">
            <v>0</v>
          </cell>
        </row>
        <row r="1232">
          <cell r="A1232">
            <v>2178</v>
          </cell>
          <cell r="B1232" t="str">
            <v>Massachusetts Institute Of Technology</v>
          </cell>
          <cell r="C1232">
            <v>1</v>
          </cell>
          <cell r="D1232" t="str">
            <v>MA</v>
          </cell>
          <cell r="E1232">
            <v>25</v>
          </cell>
          <cell r="F1232">
            <v>20500</v>
          </cell>
          <cell r="G1232" t="str">
            <v>Boston</v>
          </cell>
          <cell r="H1232">
            <v>25017</v>
          </cell>
          <cell r="I1232" t="str">
            <v>Middlesex</v>
          </cell>
          <cell r="J1232">
            <v>2139</v>
          </cell>
          <cell r="K1232">
            <v>1</v>
          </cell>
          <cell r="L1232" t="str">
            <v>Ivy Plus</v>
          </cell>
          <cell r="M1232">
            <v>2</v>
          </cell>
          <cell r="N1232">
            <v>1</v>
          </cell>
          <cell r="O1232">
            <v>0</v>
          </cell>
          <cell r="P1232">
            <v>1</v>
          </cell>
          <cell r="Q1232">
            <v>31550.842000000001</v>
          </cell>
          <cell r="R1232">
            <v>42687.906000000003</v>
          </cell>
          <cell r="S1232">
            <v>0</v>
          </cell>
          <cell r="T1232">
            <v>0</v>
          </cell>
          <cell r="U1232">
            <v>0</v>
          </cell>
          <cell r="V1232">
            <v>4528</v>
          </cell>
          <cell r="W1232">
            <v>10090</v>
          </cell>
          <cell r="X1232">
            <v>45016</v>
          </cell>
          <cell r="Y1232">
            <v>26746</v>
          </cell>
          <cell r="Z1232">
            <v>0.93071161048689099</v>
          </cell>
          <cell r="AA1232">
            <v>0.90892018779342698</v>
          </cell>
          <cell r="AB1232">
            <v>15617</v>
          </cell>
          <cell r="AC1232">
            <v>100795.733879222</v>
          </cell>
          <cell r="AD1232">
            <v>1495</v>
          </cell>
          <cell r="AE1232">
            <v>1485</v>
          </cell>
          <cell r="AF1232">
            <v>5554</v>
          </cell>
          <cell r="AG1232">
            <v>0.91850001000000003</v>
          </cell>
          <cell r="AH1232">
            <v>91600</v>
          </cell>
          <cell r="AJ1232">
            <v>477047000</v>
          </cell>
          <cell r="AK1232">
            <v>252329072</v>
          </cell>
          <cell r="AL1232">
            <v>0.27383748000000002</v>
          </cell>
          <cell r="AM1232">
            <v>6.2940343999999995E-2</v>
          </cell>
          <cell r="AN1232">
            <v>0.11061530999999999</v>
          </cell>
          <cell r="AO1232">
            <v>8.4546736999999997E-2</v>
          </cell>
          <cell r="AP1232">
            <v>1.1173184</v>
          </cell>
          <cell r="AQ1232">
            <v>5.6664003999999997</v>
          </cell>
          <cell r="AR1232">
            <v>0</v>
          </cell>
          <cell r="AS1232">
            <v>1.5961692000000001</v>
          </cell>
          <cell r="AT1232">
            <v>0</v>
          </cell>
          <cell r="AU1232">
            <v>84.517159000000007</v>
          </cell>
          <cell r="AV1232">
            <v>7.1029530000000003</v>
          </cell>
          <cell r="AW1232">
            <v>0</v>
          </cell>
        </row>
        <row r="1233">
          <cell r="A1233">
            <v>2181</v>
          </cell>
          <cell r="B1233" t="str">
            <v>Massachusetts Maritime Academy</v>
          </cell>
          <cell r="C1233">
            <v>1</v>
          </cell>
          <cell r="D1233" t="str">
            <v>MA</v>
          </cell>
          <cell r="E1233">
            <v>25</v>
          </cell>
          <cell r="F1233">
            <v>20500</v>
          </cell>
          <cell r="G1233" t="str">
            <v>Boston</v>
          </cell>
          <cell r="H1233">
            <v>25001</v>
          </cell>
          <cell r="I1233" t="str">
            <v>Barnstable</v>
          </cell>
          <cell r="J1233">
            <v>2532</v>
          </cell>
          <cell r="K1233">
            <v>5</v>
          </cell>
          <cell r="L1233" t="str">
            <v>Selective public</v>
          </cell>
          <cell r="M1233">
            <v>1</v>
          </cell>
          <cell r="N1233">
            <v>1</v>
          </cell>
          <cell r="O1233">
            <v>1</v>
          </cell>
          <cell r="P1233">
            <v>4</v>
          </cell>
          <cell r="Q1233">
            <v>7765.5722999999998</v>
          </cell>
          <cell r="R1233">
            <v>9683.1797000000006</v>
          </cell>
          <cell r="S1233">
            <v>0</v>
          </cell>
          <cell r="T1233">
            <v>0</v>
          </cell>
          <cell r="U1233">
            <v>0</v>
          </cell>
          <cell r="V1233">
            <v>1376</v>
          </cell>
          <cell r="W1233">
            <v>830</v>
          </cell>
          <cell r="X1233">
            <v>7250</v>
          </cell>
          <cell r="Y1233">
            <v>4016</v>
          </cell>
          <cell r="Z1233">
            <v>0.67175572519083904</v>
          </cell>
          <cell r="AA1233">
            <v>0.64497041420118295</v>
          </cell>
          <cell r="AB1233">
            <v>7967</v>
          </cell>
          <cell r="AC1233">
            <v>56382.032786885196</v>
          </cell>
          <cell r="AD1233">
            <v>1110</v>
          </cell>
          <cell r="AE1233">
            <v>1055</v>
          </cell>
          <cell r="AF1233">
            <v>7115</v>
          </cell>
          <cell r="AG1233">
            <v>0.22739999999999999</v>
          </cell>
          <cell r="AH1233">
            <v>79500</v>
          </cell>
          <cell r="AI1233">
            <v>4409.6387000000004</v>
          </cell>
          <cell r="AJ1233">
            <v>13162054</v>
          </cell>
          <cell r="AK1233">
            <v>6292135</v>
          </cell>
          <cell r="AL1233">
            <v>4.8192772000000004E-3</v>
          </cell>
          <cell r="AM1233">
            <v>4.8192772000000004E-3</v>
          </cell>
          <cell r="AN1233">
            <v>1.3253012E-2</v>
          </cell>
          <cell r="AO1233">
            <v>8.4337349999999995E-3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79.411766</v>
          </cell>
          <cell r="AV1233">
            <v>0</v>
          </cell>
          <cell r="AW1233">
            <v>20.588235999999998</v>
          </cell>
        </row>
        <row r="1234">
          <cell r="A1234">
            <v>2177</v>
          </cell>
          <cell r="B1234" t="str">
            <v>Massasoit Community College</v>
          </cell>
          <cell r="C1234">
            <v>1</v>
          </cell>
          <cell r="D1234" t="str">
            <v>MA</v>
          </cell>
          <cell r="E1234">
            <v>25</v>
          </cell>
          <cell r="F1234">
            <v>20500</v>
          </cell>
          <cell r="G1234" t="str">
            <v>Boston</v>
          </cell>
          <cell r="H1234">
            <v>25023</v>
          </cell>
          <cell r="I1234" t="str">
            <v>Plymouth</v>
          </cell>
          <cell r="J1234">
            <v>2302</v>
          </cell>
          <cell r="K1234">
            <v>9</v>
          </cell>
          <cell r="L1234" t="str">
            <v>Two-year (public and private not-for-profit)</v>
          </cell>
          <cell r="M1234">
            <v>1</v>
          </cell>
          <cell r="N1234">
            <v>2</v>
          </cell>
          <cell r="O1234">
            <v>1</v>
          </cell>
          <cell r="P1234">
            <v>999</v>
          </cell>
          <cell r="Q1234">
            <v>2066.8485999999998</v>
          </cell>
          <cell r="R1234">
            <v>2187.1414</v>
          </cell>
          <cell r="S1234">
            <v>0</v>
          </cell>
          <cell r="T1234">
            <v>0</v>
          </cell>
          <cell r="U1234">
            <v>0</v>
          </cell>
          <cell r="V1234">
            <v>8272</v>
          </cell>
          <cell r="W1234">
            <v>6706</v>
          </cell>
          <cell r="X1234">
            <v>4296</v>
          </cell>
          <cell r="Y1234">
            <v>2040</v>
          </cell>
          <cell r="Z1234">
            <v>0.151965065502183</v>
          </cell>
          <cell r="AA1234">
            <v>0.15080971659919001</v>
          </cell>
          <cell r="AB1234">
            <v>6336</v>
          </cell>
          <cell r="AC1234">
            <v>56427.671428571397</v>
          </cell>
          <cell r="AF1234">
            <v>7840</v>
          </cell>
          <cell r="AH1234">
            <v>30600</v>
          </cell>
          <cell r="AI1234">
            <v>109.70310000000001</v>
          </cell>
          <cell r="AJ1234">
            <v>17781563</v>
          </cell>
          <cell r="AK1234">
            <v>18285224</v>
          </cell>
          <cell r="AL1234">
            <v>1.3420817E-2</v>
          </cell>
          <cell r="AM1234">
            <v>0.11601551</v>
          </cell>
          <cell r="AN1234">
            <v>2.1324188000000001E-2</v>
          </cell>
          <cell r="AO1234">
            <v>7.7542499999999999E-3</v>
          </cell>
          <cell r="AP1234">
            <v>3.1506848000000001</v>
          </cell>
          <cell r="AQ1234">
            <v>22.739725</v>
          </cell>
          <cell r="AR1234">
            <v>23.150683999999998</v>
          </cell>
          <cell r="AS1234">
            <v>25.890411</v>
          </cell>
          <cell r="AT1234">
            <v>9.7260275000000007</v>
          </cell>
          <cell r="AU1234">
            <v>13.287672000000001</v>
          </cell>
          <cell r="AV1234">
            <v>0</v>
          </cell>
          <cell r="AW1234">
            <v>2.0547944999999999</v>
          </cell>
        </row>
        <row r="1235">
          <cell r="A1235">
            <v>1220</v>
          </cell>
          <cell r="B1235" t="str">
            <v xml:space="preserve">Master's College &amp; Seminary </v>
          </cell>
          <cell r="C1235">
            <v>4</v>
          </cell>
          <cell r="D1235" t="str">
            <v>CA</v>
          </cell>
          <cell r="E1235">
            <v>6</v>
          </cell>
          <cell r="F1235">
            <v>38300</v>
          </cell>
          <cell r="G1235" t="str">
            <v>Los Angeles</v>
          </cell>
          <cell r="H1235">
            <v>6037</v>
          </cell>
          <cell r="I1235" t="str">
            <v>Los Angeles</v>
          </cell>
          <cell r="J1235">
            <v>91321</v>
          </cell>
          <cell r="K1235">
            <v>6</v>
          </cell>
          <cell r="L1235" t="str">
            <v>Selective private</v>
          </cell>
          <cell r="M1235">
            <v>2</v>
          </cell>
          <cell r="N1235">
            <v>1</v>
          </cell>
          <cell r="O1235">
            <v>0</v>
          </cell>
          <cell r="P1235">
            <v>3</v>
          </cell>
          <cell r="Q1235">
            <v>4743.5219999999999</v>
          </cell>
          <cell r="R1235">
            <v>7800.9741000000004</v>
          </cell>
          <cell r="S1235">
            <v>0</v>
          </cell>
          <cell r="T1235">
            <v>0</v>
          </cell>
          <cell r="U1235">
            <v>0</v>
          </cell>
          <cell r="V1235">
            <v>1112</v>
          </cell>
          <cell r="W1235">
            <v>1448</v>
          </cell>
          <cell r="X1235">
            <v>29860</v>
          </cell>
          <cell r="Y1235">
            <v>14300</v>
          </cell>
          <cell r="Z1235">
            <v>0.53623188405797095</v>
          </cell>
          <cell r="AA1235">
            <v>0.63461538461538403</v>
          </cell>
          <cell r="AB1235">
            <v>7063</v>
          </cell>
          <cell r="AC1235">
            <v>47915.580645161201</v>
          </cell>
          <cell r="AD1235">
            <v>1090</v>
          </cell>
          <cell r="AE1235">
            <v>1120</v>
          </cell>
          <cell r="AF1235">
            <v>20083</v>
          </cell>
          <cell r="AG1235">
            <v>0.38629999999999998</v>
          </cell>
          <cell r="AH1235">
            <v>40900</v>
          </cell>
          <cell r="AJ1235">
            <v>11535876</v>
          </cell>
          <cell r="AK1235">
            <v>6899223.5</v>
          </cell>
          <cell r="AL1235">
            <v>3.7567083000000001E-2</v>
          </cell>
          <cell r="AM1235">
            <v>2.5939178E-2</v>
          </cell>
          <cell r="AN1235">
            <v>5.8139536999999998E-2</v>
          </cell>
          <cell r="AO1235">
            <v>2.0572449999999999E-2</v>
          </cell>
          <cell r="AP1235">
            <v>8.7136935999999992</v>
          </cell>
          <cell r="AQ1235">
            <v>29.460581000000001</v>
          </cell>
          <cell r="AR1235">
            <v>0</v>
          </cell>
          <cell r="AS1235">
            <v>13.278008</v>
          </cell>
          <cell r="AT1235">
            <v>31.120332999999999</v>
          </cell>
          <cell r="AU1235">
            <v>6.2240666999999998</v>
          </cell>
          <cell r="AV1235">
            <v>11.20332</v>
          </cell>
          <cell r="AW1235">
            <v>0</v>
          </cell>
        </row>
        <row r="1236">
          <cell r="A1236">
            <v>11197</v>
          </cell>
          <cell r="B1236" t="str">
            <v>Mayland Community College</v>
          </cell>
          <cell r="C1236">
            <v>3</v>
          </cell>
          <cell r="D1236" t="str">
            <v>NC</v>
          </cell>
          <cell r="E1236">
            <v>37</v>
          </cell>
          <cell r="F1236">
            <v>1001</v>
          </cell>
          <cell r="G1236" t="str">
            <v>Boone</v>
          </cell>
          <cell r="H1236">
            <v>37011</v>
          </cell>
          <cell r="I1236" t="str">
            <v>Avery</v>
          </cell>
          <cell r="J1236">
            <v>28777</v>
          </cell>
          <cell r="K1236">
            <v>9</v>
          </cell>
          <cell r="L1236" t="str">
            <v>Two-year (public and private not-for-profit)</v>
          </cell>
          <cell r="M1236">
            <v>1</v>
          </cell>
          <cell r="N1236">
            <v>2</v>
          </cell>
          <cell r="O1236">
            <v>1</v>
          </cell>
          <cell r="P1236">
            <v>999</v>
          </cell>
          <cell r="Q1236">
            <v>3952.4421000000002</v>
          </cell>
          <cell r="R1236">
            <v>5738.4946</v>
          </cell>
          <cell r="S1236">
            <v>0</v>
          </cell>
          <cell r="T1236">
            <v>0</v>
          </cell>
          <cell r="U1236">
            <v>0</v>
          </cell>
          <cell r="V1236">
            <v>1254</v>
          </cell>
          <cell r="W1236">
            <v>989</v>
          </cell>
          <cell r="X1236">
            <v>2538</v>
          </cell>
          <cell r="Y1236">
            <v>910</v>
          </cell>
          <cell r="Z1236">
            <v>0.34224598930481198</v>
          </cell>
          <cell r="AA1236">
            <v>0.146666666666666</v>
          </cell>
          <cell r="AB1236">
            <v>6167</v>
          </cell>
          <cell r="AC1236">
            <v>33118.425000000003</v>
          </cell>
          <cell r="AF1236">
            <v>9928</v>
          </cell>
          <cell r="AH1236">
            <v>22900</v>
          </cell>
          <cell r="AJ1236">
            <v>7098032</v>
          </cell>
          <cell r="AK1236">
            <v>3819941</v>
          </cell>
          <cell r="AL1236">
            <v>2.0222447000000001E-3</v>
          </cell>
          <cell r="AM1236">
            <v>2.9322548E-2</v>
          </cell>
          <cell r="AN1236">
            <v>8.0889789E-3</v>
          </cell>
          <cell r="AO1236">
            <v>0</v>
          </cell>
          <cell r="AP1236">
            <v>0</v>
          </cell>
          <cell r="AQ1236">
            <v>24</v>
          </cell>
          <cell r="AR1236">
            <v>12</v>
          </cell>
          <cell r="AS1236">
            <v>9</v>
          </cell>
          <cell r="AT1236">
            <v>9</v>
          </cell>
          <cell r="AU1236">
            <v>21.5</v>
          </cell>
          <cell r="AV1236">
            <v>0</v>
          </cell>
          <cell r="AW1236">
            <v>24.5</v>
          </cell>
        </row>
        <row r="1237">
          <cell r="A1237">
            <v>5608</v>
          </cell>
          <cell r="B1237" t="str">
            <v>Maynard A. Traviss Career Center</v>
          </cell>
          <cell r="C1237">
            <v>3</v>
          </cell>
          <cell r="D1237" t="str">
            <v>FL</v>
          </cell>
          <cell r="E1237">
            <v>12</v>
          </cell>
          <cell r="F1237">
            <v>6800</v>
          </cell>
          <cell r="G1237" t="str">
            <v>Lakeland</v>
          </cell>
          <cell r="H1237">
            <v>12105</v>
          </cell>
          <cell r="I1237" t="str">
            <v>Polk</v>
          </cell>
          <cell r="J1237">
            <v>33803</v>
          </cell>
          <cell r="K1237">
            <v>9</v>
          </cell>
          <cell r="L1237" t="str">
            <v>Two-year (public and private not-for-profit)</v>
          </cell>
          <cell r="M1237">
            <v>1</v>
          </cell>
          <cell r="N1237">
            <v>2</v>
          </cell>
          <cell r="O1237">
            <v>1</v>
          </cell>
          <cell r="P1237">
            <v>999</v>
          </cell>
          <cell r="Q1237">
            <v>837.32690000000002</v>
          </cell>
          <cell r="R1237">
            <v>10533.163</v>
          </cell>
          <cell r="S1237">
            <v>0</v>
          </cell>
          <cell r="T1237">
            <v>0</v>
          </cell>
          <cell r="U1237">
            <v>0</v>
          </cell>
          <cell r="V1237">
            <v>446</v>
          </cell>
          <cell r="W1237">
            <v>4380</v>
          </cell>
          <cell r="X1237">
            <v>3251</v>
          </cell>
          <cell r="Y1237">
            <v>1895</v>
          </cell>
          <cell r="Z1237">
            <v>0.79821958456973297</v>
          </cell>
          <cell r="AA1237">
            <v>0.875</v>
          </cell>
          <cell r="AF1237">
            <v>6805</v>
          </cell>
          <cell r="AH1237">
            <v>27300</v>
          </cell>
          <cell r="AJ1237">
            <v>4100634</v>
          </cell>
          <cell r="AK1237">
            <v>3139976</v>
          </cell>
          <cell r="AL1237">
            <v>5.6621004000000003E-2</v>
          </cell>
          <cell r="AM1237">
            <v>0.15410958</v>
          </cell>
          <cell r="AN1237">
            <v>7.6940641000000004E-2</v>
          </cell>
          <cell r="AO1237">
            <v>0</v>
          </cell>
          <cell r="AP1237">
            <v>0</v>
          </cell>
          <cell r="AQ1237">
            <v>8.9783278000000006</v>
          </cell>
          <cell r="AR1237">
            <v>61.300308000000001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29.721361000000002</v>
          </cell>
        </row>
        <row r="1238">
          <cell r="A1238">
            <v>2993</v>
          </cell>
          <cell r="B1238" t="str">
            <v>Mayville State University</v>
          </cell>
          <cell r="C1238">
            <v>2</v>
          </cell>
          <cell r="D1238" t="str">
            <v>ND</v>
          </cell>
          <cell r="E1238">
            <v>38</v>
          </cell>
          <cell r="F1238">
            <v>26704</v>
          </cell>
          <cell r="G1238" t="str">
            <v>Grand Forks</v>
          </cell>
          <cell r="H1238">
            <v>38097</v>
          </cell>
          <cell r="I1238" t="str">
            <v>Traill</v>
          </cell>
          <cell r="J1238">
            <v>58257</v>
          </cell>
          <cell r="K1238">
            <v>5</v>
          </cell>
          <cell r="L1238" t="str">
            <v>Selective public</v>
          </cell>
          <cell r="M1238">
            <v>1</v>
          </cell>
          <cell r="N1238">
            <v>1</v>
          </cell>
          <cell r="O1238">
            <v>1</v>
          </cell>
          <cell r="P1238">
            <v>5</v>
          </cell>
          <cell r="Q1238">
            <v>2991.8391000000001</v>
          </cell>
          <cell r="R1238">
            <v>6126.3018000000002</v>
          </cell>
          <cell r="S1238">
            <v>0</v>
          </cell>
          <cell r="T1238">
            <v>0</v>
          </cell>
          <cell r="U1238">
            <v>0</v>
          </cell>
          <cell r="V1238">
            <v>1036</v>
          </cell>
          <cell r="W1238">
            <v>776</v>
          </cell>
          <cell r="X1238">
            <v>6489</v>
          </cell>
          <cell r="Y1238">
            <v>3182</v>
          </cell>
          <cell r="Z1238">
            <v>0.36046511627906902</v>
          </cell>
          <cell r="AA1238">
            <v>0.42105263157894701</v>
          </cell>
          <cell r="AB1238">
            <v>5460</v>
          </cell>
          <cell r="AC1238">
            <v>36796.555555555497</v>
          </cell>
          <cell r="AF1238">
            <v>8954</v>
          </cell>
          <cell r="AH1238">
            <v>34000</v>
          </cell>
          <cell r="AI1238">
            <v>22.735824999999998</v>
          </cell>
          <cell r="AJ1238">
            <v>6237112</v>
          </cell>
          <cell r="AK1238">
            <v>2628901</v>
          </cell>
          <cell r="AL1238">
            <v>2.5773195E-3</v>
          </cell>
          <cell r="AM1238">
            <v>6.4432989E-3</v>
          </cell>
          <cell r="AN1238">
            <v>7.7319588E-3</v>
          </cell>
          <cell r="AO1238">
            <v>3.2216492999999999E-2</v>
          </cell>
          <cell r="AP1238">
            <v>0.84745764999999995</v>
          </cell>
          <cell r="AQ1238">
            <v>34.745761999999999</v>
          </cell>
          <cell r="AR1238">
            <v>0</v>
          </cell>
          <cell r="AS1238">
            <v>5.9322033000000003</v>
          </cell>
          <cell r="AT1238">
            <v>0</v>
          </cell>
          <cell r="AU1238">
            <v>6.7796611999999996</v>
          </cell>
          <cell r="AV1238">
            <v>51.694915999999999</v>
          </cell>
          <cell r="AW1238">
            <v>0</v>
          </cell>
        </row>
        <row r="1239">
          <cell r="A1239">
            <v>2109</v>
          </cell>
          <cell r="B1239" t="str">
            <v>McDaniel College</v>
          </cell>
          <cell r="C1239">
            <v>3</v>
          </cell>
          <cell r="D1239" t="str">
            <v>MD</v>
          </cell>
          <cell r="E1239">
            <v>24</v>
          </cell>
          <cell r="F1239">
            <v>11302</v>
          </cell>
          <cell r="G1239" t="str">
            <v>Baltimore</v>
          </cell>
          <cell r="H1239">
            <v>24013</v>
          </cell>
          <cell r="I1239" t="str">
            <v>Carroll</v>
          </cell>
          <cell r="J1239">
            <v>21157</v>
          </cell>
          <cell r="K1239">
            <v>6</v>
          </cell>
          <cell r="L1239" t="str">
            <v>Selective private</v>
          </cell>
          <cell r="M1239">
            <v>2</v>
          </cell>
          <cell r="N1239">
            <v>1</v>
          </cell>
          <cell r="O1239">
            <v>0</v>
          </cell>
          <cell r="P1239">
            <v>3</v>
          </cell>
          <cell r="Q1239">
            <v>4381.4092000000001</v>
          </cell>
          <cell r="R1239">
            <v>6206.9594999999999</v>
          </cell>
          <cell r="S1239">
            <v>0</v>
          </cell>
          <cell r="T1239">
            <v>0</v>
          </cell>
          <cell r="U1239">
            <v>0</v>
          </cell>
          <cell r="V1239">
            <v>1692</v>
          </cell>
          <cell r="W1239">
            <v>3146</v>
          </cell>
          <cell r="X1239">
            <v>38350</v>
          </cell>
          <cell r="Y1239">
            <v>19600</v>
          </cell>
          <cell r="Z1239">
            <v>0.71753986332574005</v>
          </cell>
          <cell r="AA1239">
            <v>0.67792207792207704</v>
          </cell>
          <cell r="AB1239">
            <v>7035</v>
          </cell>
          <cell r="AC1239">
            <v>55902.397849462301</v>
          </cell>
          <cell r="AD1239">
            <v>1090</v>
          </cell>
          <cell r="AE1239">
            <v>1110</v>
          </cell>
          <cell r="AF1239">
            <v>13883</v>
          </cell>
          <cell r="AG1239">
            <v>0.24129999999999999</v>
          </cell>
          <cell r="AH1239">
            <v>44600</v>
          </cell>
          <cell r="AJ1239">
            <v>20259000</v>
          </cell>
          <cell r="AK1239">
            <v>14557880</v>
          </cell>
          <cell r="AL1239">
            <v>1.7391304E-2</v>
          </cell>
          <cell r="AM1239">
            <v>5.8385092999999999E-2</v>
          </cell>
          <cell r="AN1239">
            <v>1.4285714E-2</v>
          </cell>
          <cell r="AO1239">
            <v>4.7204968E-2</v>
          </cell>
          <cell r="AP1239">
            <v>15.384615</v>
          </cell>
          <cell r="AQ1239">
            <v>13.461537999999999</v>
          </cell>
          <cell r="AR1239">
            <v>0</v>
          </cell>
          <cell r="AS1239">
            <v>10.989011</v>
          </cell>
          <cell r="AT1239">
            <v>4.3956046000000004</v>
          </cell>
          <cell r="AU1239">
            <v>9.6153841</v>
          </cell>
          <cell r="AV1239">
            <v>46.153846999999999</v>
          </cell>
          <cell r="AW1239">
            <v>0</v>
          </cell>
        </row>
        <row r="1240">
          <cell r="A1240">
            <v>8085</v>
          </cell>
          <cell r="B1240" t="str">
            <v>McDowell Technical Community College</v>
          </cell>
          <cell r="C1240">
            <v>3</v>
          </cell>
          <cell r="D1240" t="str">
            <v>NC</v>
          </cell>
          <cell r="E1240">
            <v>37</v>
          </cell>
          <cell r="F1240">
            <v>1002</v>
          </cell>
          <cell r="G1240" t="str">
            <v>Morganton</v>
          </cell>
          <cell r="H1240">
            <v>37111</v>
          </cell>
          <cell r="I1240" t="str">
            <v>McDowell</v>
          </cell>
          <cell r="J1240">
            <v>28752</v>
          </cell>
          <cell r="K1240">
            <v>9</v>
          </cell>
          <cell r="L1240" t="str">
            <v>Two-year (public and private not-for-profit)</v>
          </cell>
          <cell r="M1240">
            <v>1</v>
          </cell>
          <cell r="N1240">
            <v>2</v>
          </cell>
          <cell r="O1240">
            <v>1</v>
          </cell>
          <cell r="P1240">
            <v>999</v>
          </cell>
          <cell r="Q1240">
            <v>3542.3031999999998</v>
          </cell>
          <cell r="R1240">
            <v>4689.8296</v>
          </cell>
          <cell r="S1240">
            <v>0</v>
          </cell>
          <cell r="T1240">
            <v>0</v>
          </cell>
          <cell r="U1240">
            <v>0</v>
          </cell>
          <cell r="V1240">
            <v>1152</v>
          </cell>
          <cell r="W1240">
            <v>1074</v>
          </cell>
          <cell r="X1240">
            <v>1776</v>
          </cell>
          <cell r="Y1240">
            <v>934</v>
          </cell>
          <cell r="Z1240">
            <v>0.273885350318471</v>
          </cell>
          <cell r="AA1240">
            <v>0.21568627450980299</v>
          </cell>
          <cell r="AB1240">
            <v>5257</v>
          </cell>
          <cell r="AC1240">
            <v>29481.319148936102</v>
          </cell>
          <cell r="AF1240">
            <v>4943</v>
          </cell>
          <cell r="AH1240">
            <v>26000</v>
          </cell>
          <cell r="AI1240">
            <v>9.7765360000000001</v>
          </cell>
          <cell r="AJ1240">
            <v>6011466</v>
          </cell>
          <cell r="AK1240">
            <v>4045666</v>
          </cell>
          <cell r="AL1240">
            <v>1.3035382E-2</v>
          </cell>
          <cell r="AM1240">
            <v>5.9590316999999997E-2</v>
          </cell>
          <cell r="AN1240">
            <v>9.3109868000000005E-3</v>
          </cell>
          <cell r="AO1240">
            <v>8.3798886999999992E-3</v>
          </cell>
          <cell r="AP1240">
            <v>5.3892217000000002</v>
          </cell>
          <cell r="AQ1240">
            <v>28.143713000000002</v>
          </cell>
          <cell r="AR1240">
            <v>13.772455000000001</v>
          </cell>
          <cell r="AS1240">
            <v>10.179641</v>
          </cell>
          <cell r="AT1240">
            <v>8.9820355999999997</v>
          </cell>
          <cell r="AU1240">
            <v>12.57485</v>
          </cell>
          <cell r="AV1240">
            <v>2.3952095999999998</v>
          </cell>
          <cell r="AW1240">
            <v>18.562874000000001</v>
          </cell>
        </row>
        <row r="1241">
          <cell r="A1241">
            <v>7691</v>
          </cell>
          <cell r="B1241" t="str">
            <v>McHenry County College</v>
          </cell>
          <cell r="C1241">
            <v>2</v>
          </cell>
          <cell r="D1241" t="str">
            <v>IL</v>
          </cell>
          <cell r="E1241">
            <v>17</v>
          </cell>
          <cell r="F1241">
            <v>24300</v>
          </cell>
          <cell r="G1241" t="str">
            <v>Chicago</v>
          </cell>
          <cell r="H1241">
            <v>17111</v>
          </cell>
          <cell r="I1241" t="str">
            <v>McHenry</v>
          </cell>
          <cell r="J1241">
            <v>60012</v>
          </cell>
          <cell r="K1241">
            <v>9</v>
          </cell>
          <cell r="L1241" t="str">
            <v>Two-year (public and private not-for-profit)</v>
          </cell>
          <cell r="M1241">
            <v>1</v>
          </cell>
          <cell r="N1241">
            <v>2</v>
          </cell>
          <cell r="O1241">
            <v>1</v>
          </cell>
          <cell r="P1241">
            <v>999</v>
          </cell>
          <cell r="Q1241">
            <v>1655.4496999999999</v>
          </cell>
          <cell r="R1241">
            <v>3048.8892000000001</v>
          </cell>
          <cell r="S1241">
            <v>0</v>
          </cell>
          <cell r="T1241">
            <v>0</v>
          </cell>
          <cell r="U1241">
            <v>0</v>
          </cell>
          <cell r="V1241">
            <v>7023</v>
          </cell>
          <cell r="W1241">
            <v>5086</v>
          </cell>
          <cell r="X1241">
            <v>9648</v>
          </cell>
          <cell r="Y1241">
            <v>7066</v>
          </cell>
          <cell r="Z1241">
            <v>0.24145299145299101</v>
          </cell>
          <cell r="AA1241">
            <v>0.18661971830985899</v>
          </cell>
          <cell r="AB1241">
            <v>9998</v>
          </cell>
          <cell r="AC1241">
            <v>52550.306818181802</v>
          </cell>
          <cell r="AF1241">
            <v>5957</v>
          </cell>
          <cell r="AH1241">
            <v>28400</v>
          </cell>
          <cell r="AI1241">
            <v>151.76759000000001</v>
          </cell>
          <cell r="AJ1241">
            <v>15602545</v>
          </cell>
          <cell r="AK1241">
            <v>9406847</v>
          </cell>
          <cell r="AL1241">
            <v>9.8309078999999997E-3</v>
          </cell>
          <cell r="AM1241">
            <v>3.1458908E-3</v>
          </cell>
          <cell r="AN1241">
            <v>3.7357452999999999E-2</v>
          </cell>
          <cell r="AO1241">
            <v>4.5222179000000001E-3</v>
          </cell>
          <cell r="AP1241">
            <v>0</v>
          </cell>
          <cell r="AQ1241">
            <v>23.873875000000002</v>
          </cell>
          <cell r="AR1241">
            <v>21.471471999999999</v>
          </cell>
          <cell r="AS1241">
            <v>45.495499000000002</v>
          </cell>
          <cell r="AT1241">
            <v>2.2522522999999999</v>
          </cell>
          <cell r="AU1241">
            <v>5.1051054000000002</v>
          </cell>
          <cell r="AV1241">
            <v>0</v>
          </cell>
          <cell r="AW1241">
            <v>1.8018018</v>
          </cell>
        </row>
        <row r="1242">
          <cell r="A1242">
            <v>1722</v>
          </cell>
          <cell r="B1242" t="str">
            <v>McKendree University</v>
          </cell>
          <cell r="C1242">
            <v>2</v>
          </cell>
          <cell r="D1242" t="str">
            <v>IL</v>
          </cell>
          <cell r="E1242">
            <v>17</v>
          </cell>
          <cell r="F1242">
            <v>24701</v>
          </cell>
          <cell r="G1242" t="str">
            <v>St. Louis</v>
          </cell>
          <cell r="H1242">
            <v>17163</v>
          </cell>
          <cell r="I1242" t="str">
            <v>St Clair</v>
          </cell>
          <cell r="J1242">
            <v>62254</v>
          </cell>
          <cell r="K1242">
            <v>6</v>
          </cell>
          <cell r="L1242" t="str">
            <v>Selective private</v>
          </cell>
          <cell r="M1242">
            <v>2</v>
          </cell>
          <cell r="N1242">
            <v>1</v>
          </cell>
          <cell r="O1242">
            <v>0</v>
          </cell>
          <cell r="P1242">
            <v>3</v>
          </cell>
          <cell r="Q1242">
            <v>3654.0059000000001</v>
          </cell>
          <cell r="R1242">
            <v>3958.8998999999999</v>
          </cell>
          <cell r="S1242">
            <v>0</v>
          </cell>
          <cell r="T1242">
            <v>0</v>
          </cell>
          <cell r="U1242">
            <v>0</v>
          </cell>
          <cell r="V1242">
            <v>2358</v>
          </cell>
          <cell r="W1242">
            <v>1993</v>
          </cell>
          <cell r="X1242">
            <v>26900</v>
          </cell>
          <cell r="Y1242">
            <v>12300</v>
          </cell>
          <cell r="Z1242">
            <v>0.48322147651006703</v>
          </cell>
          <cell r="AA1242">
            <v>0.50161812297734598</v>
          </cell>
          <cell r="AB1242">
            <v>6641</v>
          </cell>
          <cell r="AC1242">
            <v>47788.968253968203</v>
          </cell>
          <cell r="AD1242">
            <v>1030</v>
          </cell>
          <cell r="AF1242">
            <v>12931</v>
          </cell>
          <cell r="AG1242">
            <v>0.37110000999999998</v>
          </cell>
          <cell r="AH1242">
            <v>42500</v>
          </cell>
          <cell r="AJ1242">
            <v>12084873</v>
          </cell>
          <cell r="AK1242">
            <v>7110834</v>
          </cell>
          <cell r="AL1242">
            <v>7.5263422999999998E-3</v>
          </cell>
          <cell r="AM1242">
            <v>0.1018565</v>
          </cell>
          <cell r="AN1242">
            <v>1.5052685E-2</v>
          </cell>
          <cell r="AO1242">
            <v>1.8564977E-2</v>
          </cell>
          <cell r="AP1242">
            <v>4.1420116</v>
          </cell>
          <cell r="AQ1242">
            <v>28.205127999999998</v>
          </cell>
          <cell r="AR1242">
            <v>17.751480000000001</v>
          </cell>
          <cell r="AS1242">
            <v>0.19723864999999999</v>
          </cell>
          <cell r="AT1242">
            <v>0</v>
          </cell>
          <cell r="AU1242">
            <v>17.751480000000001</v>
          </cell>
          <cell r="AV1242">
            <v>31.952663000000001</v>
          </cell>
          <cell r="AW1242">
            <v>0</v>
          </cell>
        </row>
        <row r="1243">
          <cell r="A1243">
            <v>3590</v>
          </cell>
          <cell r="B1243" t="str">
            <v>McLennan Community College</v>
          </cell>
          <cell r="C1243">
            <v>3</v>
          </cell>
          <cell r="D1243" t="str">
            <v>TX</v>
          </cell>
          <cell r="E1243">
            <v>48</v>
          </cell>
          <cell r="F1243">
            <v>32801</v>
          </cell>
          <cell r="G1243" t="str">
            <v>Waco</v>
          </cell>
          <cell r="H1243">
            <v>48309</v>
          </cell>
          <cell r="I1243" t="str">
            <v>McLennan</v>
          </cell>
          <cell r="J1243">
            <v>76708</v>
          </cell>
          <cell r="K1243">
            <v>9</v>
          </cell>
          <cell r="L1243" t="str">
            <v>Two-year (public and private not-for-profit)</v>
          </cell>
          <cell r="M1243">
            <v>1</v>
          </cell>
          <cell r="N1243">
            <v>2</v>
          </cell>
          <cell r="O1243">
            <v>1</v>
          </cell>
          <cell r="P1243">
            <v>999</v>
          </cell>
          <cell r="Q1243">
            <v>2395.6298999999999</v>
          </cell>
          <cell r="R1243">
            <v>3761.5111999999999</v>
          </cell>
          <cell r="S1243">
            <v>0</v>
          </cell>
          <cell r="T1243">
            <v>0</v>
          </cell>
          <cell r="U1243">
            <v>0</v>
          </cell>
          <cell r="V1243">
            <v>8555</v>
          </cell>
          <cell r="W1243">
            <v>5731</v>
          </cell>
          <cell r="X1243">
            <v>3192</v>
          </cell>
          <cell r="Y1243">
            <v>1032</v>
          </cell>
          <cell r="Z1243">
            <v>0.187888198757764</v>
          </cell>
          <cell r="AA1243">
            <v>0.11813842482100199</v>
          </cell>
          <cell r="AB1243">
            <v>6734</v>
          </cell>
          <cell r="AC1243">
            <v>45974.9407894736</v>
          </cell>
          <cell r="AF1243">
            <v>6849</v>
          </cell>
          <cell r="AH1243">
            <v>30500</v>
          </cell>
          <cell r="AJ1243">
            <v>33456305</v>
          </cell>
          <cell r="AK1243">
            <v>13358902</v>
          </cell>
          <cell r="AL1243">
            <v>1.2388763000000001E-2</v>
          </cell>
          <cell r="AM1243">
            <v>0.15547025</v>
          </cell>
          <cell r="AN1243">
            <v>0.12092131</v>
          </cell>
          <cell r="AO1243">
            <v>6.6306055999999997E-3</v>
          </cell>
          <cell r="AP1243">
            <v>2.1961932000000002</v>
          </cell>
          <cell r="AQ1243">
            <v>20.644217000000001</v>
          </cell>
          <cell r="AR1243">
            <v>40.117130000000003</v>
          </cell>
          <cell r="AS1243">
            <v>16.398243000000001</v>
          </cell>
          <cell r="AT1243">
            <v>9.3704242999999998</v>
          </cell>
          <cell r="AU1243">
            <v>4.6852121000000002</v>
          </cell>
          <cell r="AV1243">
            <v>3.3674963</v>
          </cell>
          <cell r="AW1243">
            <v>3.2210833999999999</v>
          </cell>
        </row>
        <row r="1244">
          <cell r="A1244">
            <v>3591</v>
          </cell>
          <cell r="B1244" t="str">
            <v>McMurry University</v>
          </cell>
          <cell r="C1244">
            <v>3</v>
          </cell>
          <cell r="D1244" t="str">
            <v>TX</v>
          </cell>
          <cell r="E1244">
            <v>48</v>
          </cell>
          <cell r="F1244">
            <v>32501</v>
          </cell>
          <cell r="G1244" t="str">
            <v>Abilene</v>
          </cell>
          <cell r="H1244">
            <v>48441</v>
          </cell>
          <cell r="I1244" t="str">
            <v>Taylor</v>
          </cell>
          <cell r="J1244">
            <v>79697</v>
          </cell>
          <cell r="K1244">
            <v>6</v>
          </cell>
          <cell r="L1244" t="str">
            <v>Selective private</v>
          </cell>
          <cell r="M1244">
            <v>2</v>
          </cell>
          <cell r="N1244">
            <v>1</v>
          </cell>
          <cell r="O1244">
            <v>0</v>
          </cell>
          <cell r="P1244">
            <v>5</v>
          </cell>
          <cell r="Q1244">
            <v>4853.8339999999998</v>
          </cell>
          <cell r="R1244">
            <v>6033.3158999999996</v>
          </cell>
          <cell r="S1244">
            <v>0</v>
          </cell>
          <cell r="T1244">
            <v>0</v>
          </cell>
          <cell r="U1244">
            <v>0</v>
          </cell>
          <cell r="V1244">
            <v>1212</v>
          </cell>
          <cell r="W1244">
            <v>1344</v>
          </cell>
          <cell r="X1244">
            <v>24844</v>
          </cell>
          <cell r="Y1244">
            <v>10295</v>
          </cell>
          <cell r="Z1244">
            <v>0.37942122186495097</v>
          </cell>
          <cell r="AA1244">
            <v>0.41762452107279602</v>
          </cell>
          <cell r="AB1244">
            <v>5688</v>
          </cell>
          <cell r="AC1244">
            <v>42822.733333333301</v>
          </cell>
          <cell r="AD1244">
            <v>910</v>
          </cell>
          <cell r="AE1244">
            <v>1005</v>
          </cell>
          <cell r="AF1244">
            <v>15575</v>
          </cell>
          <cell r="AG1244">
            <v>0.40759999000000002</v>
          </cell>
          <cell r="AH1244">
            <v>37200</v>
          </cell>
          <cell r="AJ1244">
            <v>8752102</v>
          </cell>
          <cell r="AK1244">
            <v>5731932.5</v>
          </cell>
          <cell r="AL1244">
            <v>1.6369049E-2</v>
          </cell>
          <cell r="AM1244">
            <v>8.1845239E-2</v>
          </cell>
          <cell r="AN1244">
            <v>0.11830357</v>
          </cell>
          <cell r="AO1244">
            <v>4.4642859E-3</v>
          </cell>
          <cell r="AP1244">
            <v>8.5308056000000008</v>
          </cell>
          <cell r="AQ1244">
            <v>22.748816000000001</v>
          </cell>
          <cell r="AR1244">
            <v>3.7914691</v>
          </cell>
          <cell r="AS1244">
            <v>3.7914691</v>
          </cell>
          <cell r="AT1244">
            <v>0.94786727000000004</v>
          </cell>
          <cell r="AU1244">
            <v>13.270142999999999</v>
          </cell>
          <cell r="AV1244">
            <v>46.919434000000003</v>
          </cell>
          <cell r="AW1244">
            <v>0</v>
          </cell>
        </row>
        <row r="1245">
          <cell r="A1245">
            <v>30012</v>
          </cell>
          <cell r="B1245" t="str">
            <v>McNally Smith College Of Music</v>
          </cell>
          <cell r="C1245">
            <v>2</v>
          </cell>
          <cell r="D1245" t="str">
            <v>MN</v>
          </cell>
          <cell r="E1245">
            <v>27</v>
          </cell>
          <cell r="F1245">
            <v>21501</v>
          </cell>
          <cell r="G1245" t="str">
            <v>Minneapolis</v>
          </cell>
          <cell r="H1245">
            <v>27123</v>
          </cell>
          <cell r="I1245" t="str">
            <v>Ramsey</v>
          </cell>
          <cell r="J1245">
            <v>55101</v>
          </cell>
          <cell r="K1245">
            <v>10</v>
          </cell>
          <cell r="L1245" t="str">
            <v>Four-year for-profit</v>
          </cell>
          <cell r="M1245">
            <v>3</v>
          </cell>
          <cell r="N1245">
            <v>1</v>
          </cell>
          <cell r="O1245">
            <v>0</v>
          </cell>
          <cell r="P1245">
            <v>999</v>
          </cell>
          <cell r="Q1245">
            <v>5425.4111000000003</v>
          </cell>
          <cell r="R1245">
            <v>7058.2016999999996</v>
          </cell>
          <cell r="S1245">
            <v>0</v>
          </cell>
          <cell r="T1245">
            <v>0</v>
          </cell>
          <cell r="U1245">
            <v>0</v>
          </cell>
          <cell r="V1245">
            <v>576</v>
          </cell>
          <cell r="W1245">
            <v>265</v>
          </cell>
          <cell r="X1245">
            <v>25210</v>
          </cell>
          <cell r="Z1245">
            <v>0.48484848484848397</v>
          </cell>
          <cell r="AB1245">
            <v>4746</v>
          </cell>
          <cell r="AC1245">
            <v>27496.611111111099</v>
          </cell>
          <cell r="AF1245">
            <v>29328</v>
          </cell>
          <cell r="AG1245">
            <v>0.37790000000000001</v>
          </cell>
          <cell r="AH1245">
            <v>30300</v>
          </cell>
          <cell r="AJ1245">
            <v>4053334</v>
          </cell>
          <cell r="AK1245">
            <v>1394903</v>
          </cell>
          <cell r="AL1245">
            <v>1.1320755E-2</v>
          </cell>
          <cell r="AM1245">
            <v>8.6792454000000005E-2</v>
          </cell>
          <cell r="AN1245">
            <v>2.264151E-2</v>
          </cell>
          <cell r="AO1245">
            <v>3.3962264999999998E-2</v>
          </cell>
          <cell r="AP1245">
            <v>100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</row>
        <row r="1246">
          <cell r="A1246">
            <v>1933</v>
          </cell>
          <cell r="B1246" t="str">
            <v>McPherson College</v>
          </cell>
          <cell r="C1246">
            <v>2</v>
          </cell>
          <cell r="D1246" t="str">
            <v>KS</v>
          </cell>
          <cell r="E1246">
            <v>20</v>
          </cell>
          <cell r="F1246">
            <v>29302</v>
          </cell>
          <cell r="G1246" t="str">
            <v>Newton</v>
          </cell>
          <cell r="H1246">
            <v>20113</v>
          </cell>
          <cell r="I1246" t="str">
            <v>McPherson</v>
          </cell>
          <cell r="J1246">
            <v>67460</v>
          </cell>
          <cell r="K1246">
            <v>6</v>
          </cell>
          <cell r="L1246" t="str">
            <v>Selective private</v>
          </cell>
          <cell r="M1246">
            <v>2</v>
          </cell>
          <cell r="N1246">
            <v>1</v>
          </cell>
          <cell r="O1246">
            <v>0</v>
          </cell>
          <cell r="P1246">
            <v>4</v>
          </cell>
          <cell r="Q1246">
            <v>5451.8158999999996</v>
          </cell>
          <cell r="R1246">
            <v>6622.9315999999999</v>
          </cell>
          <cell r="S1246">
            <v>0</v>
          </cell>
          <cell r="T1246">
            <v>0</v>
          </cell>
          <cell r="U1246">
            <v>0</v>
          </cell>
          <cell r="V1246">
            <v>637</v>
          </cell>
          <cell r="W1246">
            <v>463</v>
          </cell>
          <cell r="X1246">
            <v>24035</v>
          </cell>
          <cell r="Y1246">
            <v>11700</v>
          </cell>
          <cell r="Z1246">
            <v>0.49253731343283502</v>
          </cell>
          <cell r="AA1246">
            <v>0.45871559633027498</v>
          </cell>
          <cell r="AB1246">
            <v>5217</v>
          </cell>
          <cell r="AC1246">
            <v>32792.4285714285</v>
          </cell>
          <cell r="AD1246">
            <v>985</v>
          </cell>
          <cell r="AE1246">
            <v>955</v>
          </cell>
          <cell r="AF1246">
            <v>17976</v>
          </cell>
          <cell r="AG1246">
            <v>0.13400000000000001</v>
          </cell>
          <cell r="AH1246">
            <v>35500</v>
          </cell>
          <cell r="AJ1246">
            <v>4051981</v>
          </cell>
          <cell r="AK1246">
            <v>2663110</v>
          </cell>
          <cell r="AL1246">
            <v>1.5118790999999999E-2</v>
          </cell>
          <cell r="AM1246">
            <v>7.9913608999999997E-2</v>
          </cell>
          <cell r="AN1246">
            <v>7.3434122000000004E-2</v>
          </cell>
          <cell r="AO1246">
            <v>2.3758097999999998E-2</v>
          </cell>
          <cell r="AP1246">
            <v>15.584415</v>
          </cell>
          <cell r="AQ1246">
            <v>11.688312</v>
          </cell>
          <cell r="AR1246">
            <v>0</v>
          </cell>
          <cell r="AS1246">
            <v>9.0909089999999999</v>
          </cell>
          <cell r="AT1246">
            <v>0</v>
          </cell>
          <cell r="AU1246">
            <v>31.168831000000001</v>
          </cell>
          <cell r="AV1246">
            <v>32.467533000000003</v>
          </cell>
          <cell r="AW1246">
            <v>0</v>
          </cell>
        </row>
        <row r="1247">
          <cell r="A1247">
            <v>2017</v>
          </cell>
          <cell r="B1247" t="str">
            <v>Mcneese State University</v>
          </cell>
          <cell r="C1247">
            <v>3</v>
          </cell>
          <cell r="D1247" t="str">
            <v>LA</v>
          </cell>
          <cell r="E1247">
            <v>22</v>
          </cell>
          <cell r="F1247">
            <v>3700</v>
          </cell>
          <cell r="G1247" t="str">
            <v>Lake Charles</v>
          </cell>
          <cell r="H1247">
            <v>22019</v>
          </cell>
          <cell r="I1247" t="str">
            <v>Calcasieu</v>
          </cell>
          <cell r="J1247">
            <v>70605</v>
          </cell>
          <cell r="K1247">
            <v>5</v>
          </cell>
          <cell r="L1247" t="str">
            <v>Selective public</v>
          </cell>
          <cell r="M1247">
            <v>1</v>
          </cell>
          <cell r="N1247">
            <v>1</v>
          </cell>
          <cell r="O1247">
            <v>1</v>
          </cell>
          <cell r="P1247">
            <v>5</v>
          </cell>
          <cell r="Q1247">
            <v>2603.5100000000002</v>
          </cell>
          <cell r="R1247">
            <v>3805.8040000000001</v>
          </cell>
          <cell r="S1247">
            <v>0</v>
          </cell>
          <cell r="T1247">
            <v>0</v>
          </cell>
          <cell r="U1247">
            <v>0</v>
          </cell>
          <cell r="V1247">
            <v>7575</v>
          </cell>
          <cell r="W1247">
            <v>7603</v>
          </cell>
          <cell r="X1247">
            <v>6334</v>
          </cell>
          <cell r="Y1247">
            <v>2471</v>
          </cell>
          <cell r="Z1247">
            <v>0.38297872340425498</v>
          </cell>
          <cell r="AA1247">
            <v>0.27279999999999999</v>
          </cell>
          <cell r="AB1247">
            <v>6410</v>
          </cell>
          <cell r="AC1247">
            <v>46751.145985401403</v>
          </cell>
          <cell r="AD1247">
            <v>1035</v>
          </cell>
          <cell r="AF1247">
            <v>6453</v>
          </cell>
          <cell r="AG1247">
            <v>0.38490000000000002</v>
          </cell>
          <cell r="AH1247">
            <v>36800</v>
          </cell>
          <cell r="AI1247">
            <v>787.71222</v>
          </cell>
          <cell r="AJ1247">
            <v>33357591</v>
          </cell>
          <cell r="AK1247">
            <v>21789144</v>
          </cell>
          <cell r="AL1247">
            <v>6.7134118000000001E-3</v>
          </cell>
          <cell r="AM1247">
            <v>0.17305683999999999</v>
          </cell>
          <cell r="AN1247">
            <v>1.1039833000000001E-2</v>
          </cell>
          <cell r="AO1247">
            <v>1.3426824E-2</v>
          </cell>
          <cell r="AP1247">
            <v>4.6711153999999997</v>
          </cell>
          <cell r="AQ1247">
            <v>17.635843000000001</v>
          </cell>
          <cell r="AR1247">
            <v>12.202097</v>
          </cell>
          <cell r="AS1247">
            <v>3.6224976</v>
          </cell>
          <cell r="AT1247">
            <v>6.2917060999999999</v>
          </cell>
          <cell r="AU1247">
            <v>20.972355</v>
          </cell>
          <cell r="AV1247">
            <v>34.413727000000002</v>
          </cell>
          <cell r="AW1247">
            <v>0.19065776000000001</v>
          </cell>
        </row>
        <row r="1248">
          <cell r="A1248">
            <v>2777</v>
          </cell>
          <cell r="B1248" t="str">
            <v>Medaille College</v>
          </cell>
          <cell r="C1248">
            <v>1</v>
          </cell>
          <cell r="D1248" t="str">
            <v>NY</v>
          </cell>
          <cell r="E1248">
            <v>36</v>
          </cell>
          <cell r="F1248">
            <v>18000</v>
          </cell>
          <cell r="G1248" t="str">
            <v>Buffalo</v>
          </cell>
          <cell r="H1248">
            <v>36029</v>
          </cell>
          <cell r="I1248" t="str">
            <v>Erie</v>
          </cell>
          <cell r="J1248">
            <v>14214</v>
          </cell>
          <cell r="K1248">
            <v>6</v>
          </cell>
          <cell r="L1248" t="str">
            <v>Selective private</v>
          </cell>
          <cell r="M1248">
            <v>2</v>
          </cell>
          <cell r="N1248">
            <v>1</v>
          </cell>
          <cell r="O1248">
            <v>0</v>
          </cell>
          <cell r="P1248">
            <v>5</v>
          </cell>
          <cell r="Q1248">
            <v>3807.8833</v>
          </cell>
          <cell r="R1248">
            <v>5658.3013000000001</v>
          </cell>
          <cell r="S1248">
            <v>0</v>
          </cell>
          <cell r="T1248">
            <v>0</v>
          </cell>
          <cell r="U1248">
            <v>0</v>
          </cell>
          <cell r="V1248">
            <v>1727</v>
          </cell>
          <cell r="W1248">
            <v>1670</v>
          </cell>
          <cell r="X1248">
            <v>25002</v>
          </cell>
          <cell r="Y1248">
            <v>11960</v>
          </cell>
          <cell r="Z1248">
            <v>0.50432276657060504</v>
          </cell>
          <cell r="AA1248">
            <v>0.35802469135802401</v>
          </cell>
          <cell r="AB1248">
            <v>5457</v>
          </cell>
          <cell r="AC1248">
            <v>46134.704918032701</v>
          </cell>
          <cell r="AD1248">
            <v>840</v>
          </cell>
          <cell r="AE1248">
            <v>850</v>
          </cell>
          <cell r="AF1248">
            <v>10911</v>
          </cell>
          <cell r="AG1248">
            <v>0.45710000000000001</v>
          </cell>
          <cell r="AH1248">
            <v>38200</v>
          </cell>
          <cell r="AJ1248">
            <v>14032956</v>
          </cell>
          <cell r="AK1248">
            <v>6137211.5</v>
          </cell>
          <cell r="AL1248">
            <v>6.6844918999999997E-3</v>
          </cell>
          <cell r="AM1248">
            <v>0.14572193</v>
          </cell>
          <cell r="AN1248">
            <v>1.8048128E-2</v>
          </cell>
          <cell r="AO1248">
            <v>8.6898394000000004E-2</v>
          </cell>
          <cell r="AP1248">
            <v>0</v>
          </cell>
          <cell r="AQ1248">
            <v>35.087719</v>
          </cell>
          <cell r="AR1248">
            <v>0</v>
          </cell>
          <cell r="AS1248">
            <v>10.175439000000001</v>
          </cell>
          <cell r="AT1248">
            <v>4.5614033000000003</v>
          </cell>
          <cell r="AU1248">
            <v>17.192982000000001</v>
          </cell>
          <cell r="AV1248">
            <v>32.982455999999999</v>
          </cell>
          <cell r="AW1248">
            <v>0</v>
          </cell>
        </row>
        <row r="1249">
          <cell r="A1249">
            <v>25889</v>
          </cell>
          <cell r="B1249" t="str">
            <v>Medtech College</v>
          </cell>
          <cell r="C1249">
            <v>3</v>
          </cell>
          <cell r="D1249" t="str">
            <v>VA</v>
          </cell>
          <cell r="E1249">
            <v>51</v>
          </cell>
          <cell r="F1249">
            <v>11304</v>
          </cell>
          <cell r="G1249" t="str">
            <v>Washington DC</v>
          </cell>
          <cell r="H1249">
            <v>51059</v>
          </cell>
          <cell r="I1249" t="str">
            <v>Fairfax</v>
          </cell>
          <cell r="J1249">
            <v>22042</v>
          </cell>
          <cell r="K1249">
            <v>11</v>
          </cell>
          <cell r="L1249" t="str">
            <v>Two-year for-profit</v>
          </cell>
          <cell r="M1249">
            <v>3</v>
          </cell>
          <cell r="N1249">
            <v>2</v>
          </cell>
          <cell r="O1249">
            <v>0</v>
          </cell>
          <cell r="P1249">
            <v>999</v>
          </cell>
          <cell r="Q1249">
            <v>1960.2438999999999</v>
          </cell>
          <cell r="R1249">
            <v>2021.2167999999999</v>
          </cell>
          <cell r="S1249">
            <v>0</v>
          </cell>
          <cell r="T1249">
            <v>0</v>
          </cell>
          <cell r="U1249">
            <v>0</v>
          </cell>
          <cell r="V1249">
            <v>1373</v>
          </cell>
          <cell r="W1249">
            <v>525</v>
          </cell>
          <cell r="Z1249">
            <v>0.77610536218250203</v>
          </cell>
          <cell r="AB1249">
            <v>4054</v>
          </cell>
          <cell r="AF1249">
            <v>18765</v>
          </cell>
          <cell r="AH1249">
            <v>27400</v>
          </cell>
          <cell r="AJ1249">
            <v>1334891</v>
          </cell>
          <cell r="AK1249">
            <v>1052572</v>
          </cell>
          <cell r="AL1249">
            <v>5.7142857000000002E-3</v>
          </cell>
          <cell r="AM1249">
            <v>0.60952382999999999</v>
          </cell>
          <cell r="AN1249">
            <v>0.17142858</v>
          </cell>
          <cell r="AO1249">
            <v>0.21142857000000001</v>
          </cell>
          <cell r="AP1249">
            <v>63.903744000000003</v>
          </cell>
          <cell r="AQ1249">
            <v>0</v>
          </cell>
          <cell r="AR1249">
            <v>21.256685000000001</v>
          </cell>
          <cell r="AS1249">
            <v>0</v>
          </cell>
          <cell r="AT1249">
            <v>0</v>
          </cell>
          <cell r="AU1249">
            <v>14.839572</v>
          </cell>
          <cell r="AV1249">
            <v>0</v>
          </cell>
          <cell r="AW1249">
            <v>0</v>
          </cell>
        </row>
        <row r="1250">
          <cell r="A1250">
            <v>11672</v>
          </cell>
          <cell r="B1250" t="str">
            <v>Mendocino College</v>
          </cell>
          <cell r="C1250">
            <v>4</v>
          </cell>
          <cell r="D1250" t="str">
            <v>CA</v>
          </cell>
          <cell r="E1250">
            <v>6</v>
          </cell>
          <cell r="F1250">
            <v>37700</v>
          </cell>
          <cell r="G1250" t="str">
            <v>Santa Rosa</v>
          </cell>
          <cell r="H1250">
            <v>6045</v>
          </cell>
          <cell r="I1250" t="str">
            <v>Mendocino</v>
          </cell>
          <cell r="J1250">
            <v>95482</v>
          </cell>
          <cell r="K1250">
            <v>9</v>
          </cell>
          <cell r="L1250" t="str">
            <v>Two-year (public and private not-for-profit)</v>
          </cell>
          <cell r="M1250">
            <v>1</v>
          </cell>
          <cell r="N1250">
            <v>2</v>
          </cell>
          <cell r="O1250">
            <v>1</v>
          </cell>
          <cell r="P1250">
            <v>999</v>
          </cell>
          <cell r="Q1250">
            <v>1706.4839999999999</v>
          </cell>
          <cell r="R1250">
            <v>3423.9702000000002</v>
          </cell>
          <cell r="S1250">
            <v>0</v>
          </cell>
          <cell r="T1250">
            <v>0</v>
          </cell>
          <cell r="U1250">
            <v>0</v>
          </cell>
          <cell r="V1250">
            <v>3729</v>
          </cell>
          <cell r="W1250">
            <v>4463</v>
          </cell>
          <cell r="X1250">
            <v>1422</v>
          </cell>
          <cell r="Y1250">
            <v>346</v>
          </cell>
          <cell r="Z1250">
            <v>0.179640718562874</v>
          </cell>
          <cell r="AA1250">
            <v>0.34399999999999997</v>
          </cell>
          <cell r="AB1250">
            <v>8180</v>
          </cell>
          <cell r="AC1250">
            <v>64862.830188679203</v>
          </cell>
          <cell r="AF1250">
            <v>8453</v>
          </cell>
          <cell r="AH1250">
            <v>23500</v>
          </cell>
          <cell r="AI1250">
            <v>783.67040999999995</v>
          </cell>
          <cell r="AJ1250">
            <v>9968818</v>
          </cell>
          <cell r="AK1250">
            <v>6409668</v>
          </cell>
          <cell r="AL1250">
            <v>2.2182388000000001E-2</v>
          </cell>
          <cell r="AM1250">
            <v>1.2547614E-2</v>
          </cell>
          <cell r="AN1250">
            <v>9.7916200999999994E-2</v>
          </cell>
          <cell r="AO1250">
            <v>2.2406453E-4</v>
          </cell>
          <cell r="AP1250">
            <v>1.1320755</v>
          </cell>
          <cell r="AQ1250">
            <v>32.075470000000003</v>
          </cell>
          <cell r="AR1250">
            <v>5.2830190999999997</v>
          </cell>
          <cell r="AS1250">
            <v>48.301887999999998</v>
          </cell>
          <cell r="AT1250">
            <v>1.8867924</v>
          </cell>
          <cell r="AU1250">
            <v>5.6603775000000001</v>
          </cell>
          <cell r="AV1250">
            <v>2.2641509000000002</v>
          </cell>
          <cell r="AW1250">
            <v>3.3962264000000002</v>
          </cell>
        </row>
        <row r="1251">
          <cell r="A1251">
            <v>1237</v>
          </cell>
          <cell r="B1251" t="str">
            <v>Merced Community College</v>
          </cell>
          <cell r="C1251">
            <v>4</v>
          </cell>
          <cell r="D1251" t="str">
            <v>CA</v>
          </cell>
          <cell r="E1251">
            <v>6</v>
          </cell>
          <cell r="F1251">
            <v>37000</v>
          </cell>
          <cell r="G1251" t="str">
            <v>Modesto</v>
          </cell>
          <cell r="H1251">
            <v>6047</v>
          </cell>
          <cell r="I1251" t="str">
            <v>Merced</v>
          </cell>
          <cell r="J1251">
            <v>95348</v>
          </cell>
          <cell r="K1251">
            <v>9</v>
          </cell>
          <cell r="L1251" t="str">
            <v>Two-year (public and private not-for-profit)</v>
          </cell>
          <cell r="M1251">
            <v>1</v>
          </cell>
          <cell r="N1251">
            <v>2</v>
          </cell>
          <cell r="O1251">
            <v>1</v>
          </cell>
          <cell r="P1251">
            <v>999</v>
          </cell>
          <cell r="Q1251">
            <v>2000.8972000000001</v>
          </cell>
          <cell r="R1251">
            <v>2843.1604000000002</v>
          </cell>
          <cell r="S1251">
            <v>0</v>
          </cell>
          <cell r="T1251">
            <v>0</v>
          </cell>
          <cell r="U1251">
            <v>0</v>
          </cell>
          <cell r="V1251">
            <v>10205</v>
          </cell>
          <cell r="W1251">
            <v>10700</v>
          </cell>
          <cell r="X1251">
            <v>1138</v>
          </cell>
          <cell r="Y1251">
            <v>286</v>
          </cell>
          <cell r="Z1251">
            <v>0.15459723352318899</v>
          </cell>
          <cell r="AA1251">
            <v>0.30769230769230699</v>
          </cell>
          <cell r="AB1251">
            <v>7996</v>
          </cell>
          <cell r="AC1251">
            <v>61270.547445255397</v>
          </cell>
          <cell r="AF1251">
            <v>3034</v>
          </cell>
          <cell r="AH1251">
            <v>26100</v>
          </cell>
          <cell r="AI1251">
            <v>174.53514000000001</v>
          </cell>
          <cell r="AJ1251">
            <v>27272850</v>
          </cell>
          <cell r="AK1251">
            <v>16225766</v>
          </cell>
          <cell r="AL1251">
            <v>0.10074767</v>
          </cell>
          <cell r="AM1251">
            <v>5.4859813E-2</v>
          </cell>
          <cell r="AN1251">
            <v>0.33719626000000003</v>
          </cell>
          <cell r="AO1251">
            <v>5.5140186999999997E-3</v>
          </cell>
          <cell r="AP1251">
            <v>1.8965516</v>
          </cell>
          <cell r="AQ1251">
            <v>18.448277000000001</v>
          </cell>
          <cell r="AR1251">
            <v>15.172414</v>
          </cell>
          <cell r="AS1251">
            <v>40.344825999999998</v>
          </cell>
          <cell r="AT1251">
            <v>7.7586206999999998</v>
          </cell>
          <cell r="AU1251">
            <v>11.551723000000001</v>
          </cell>
          <cell r="AV1251">
            <v>2.2413793000000002</v>
          </cell>
          <cell r="AW1251">
            <v>2.5862069000000001</v>
          </cell>
        </row>
        <row r="1252">
          <cell r="A1252">
            <v>4740</v>
          </cell>
          <cell r="B1252" t="str">
            <v>Mercer County Community College</v>
          </cell>
          <cell r="C1252">
            <v>1</v>
          </cell>
          <cell r="D1252" t="str">
            <v>NJ</v>
          </cell>
          <cell r="E1252">
            <v>34</v>
          </cell>
          <cell r="F1252">
            <v>19600</v>
          </cell>
          <cell r="G1252" t="str">
            <v>Newark</v>
          </cell>
          <cell r="H1252">
            <v>34021</v>
          </cell>
          <cell r="I1252" t="str">
            <v>Mercer</v>
          </cell>
          <cell r="J1252">
            <v>8550</v>
          </cell>
          <cell r="K1252">
            <v>9</v>
          </cell>
          <cell r="L1252" t="str">
            <v>Two-year (public and private not-for-profit)</v>
          </cell>
          <cell r="M1252">
            <v>1</v>
          </cell>
          <cell r="N1252">
            <v>2</v>
          </cell>
          <cell r="O1252">
            <v>1</v>
          </cell>
          <cell r="P1252">
            <v>999</v>
          </cell>
          <cell r="Q1252">
            <v>2184.7797999999998</v>
          </cell>
          <cell r="R1252">
            <v>2981.1444999999999</v>
          </cell>
          <cell r="S1252">
            <v>0</v>
          </cell>
          <cell r="T1252">
            <v>0</v>
          </cell>
          <cell r="U1252">
            <v>0</v>
          </cell>
          <cell r="V1252">
            <v>8501</v>
          </cell>
          <cell r="W1252">
            <v>7751</v>
          </cell>
          <cell r="X1252">
            <v>4644</v>
          </cell>
          <cell r="Y1252">
            <v>2562</v>
          </cell>
          <cell r="Z1252">
            <v>0.12508784258608499</v>
          </cell>
          <cell r="AA1252">
            <v>0.14651639344262299</v>
          </cell>
          <cell r="AB1252">
            <v>7674</v>
          </cell>
          <cell r="AC1252">
            <v>60325.666666666599</v>
          </cell>
          <cell r="AF1252">
            <v>2040</v>
          </cell>
          <cell r="AH1252">
            <v>33700</v>
          </cell>
          <cell r="AI1252">
            <v>137.59398999999999</v>
          </cell>
          <cell r="AJ1252">
            <v>28691368</v>
          </cell>
          <cell r="AK1252">
            <v>18062820</v>
          </cell>
          <cell r="AL1252">
            <v>4.7606758999999998E-2</v>
          </cell>
          <cell r="AM1252">
            <v>0.18810476000000001</v>
          </cell>
          <cell r="AN1252">
            <v>6.3604698000000001E-2</v>
          </cell>
          <cell r="AO1252">
            <v>4.5026447999999997E-2</v>
          </cell>
          <cell r="AP1252">
            <v>5.5137843999999996</v>
          </cell>
          <cell r="AQ1252">
            <v>37.218043999999999</v>
          </cell>
          <cell r="AR1252">
            <v>11.904762</v>
          </cell>
          <cell r="AS1252">
            <v>22.305765000000001</v>
          </cell>
          <cell r="AT1252">
            <v>6.1403508000000002</v>
          </cell>
          <cell r="AU1252">
            <v>7.5187968999999999</v>
          </cell>
          <cell r="AV1252">
            <v>0</v>
          </cell>
          <cell r="AW1252">
            <v>9.3984965999999996</v>
          </cell>
        </row>
        <row r="1253">
          <cell r="A1253">
            <v>1580</v>
          </cell>
          <cell r="B1253" t="str">
            <v>Mercer University</v>
          </cell>
          <cell r="C1253">
            <v>3</v>
          </cell>
          <cell r="D1253" t="str">
            <v>GA</v>
          </cell>
          <cell r="E1253">
            <v>13</v>
          </cell>
          <cell r="F1253">
            <v>8900</v>
          </cell>
          <cell r="G1253" t="str">
            <v>Macon</v>
          </cell>
          <cell r="H1253">
            <v>13021</v>
          </cell>
          <cell r="I1253" t="str">
            <v>Bibb</v>
          </cell>
          <cell r="J1253">
            <v>31207</v>
          </cell>
          <cell r="K1253">
            <v>6</v>
          </cell>
          <cell r="L1253" t="str">
            <v>Selective private</v>
          </cell>
          <cell r="M1253">
            <v>2</v>
          </cell>
          <cell r="N1253">
            <v>1</v>
          </cell>
          <cell r="O1253">
            <v>0</v>
          </cell>
          <cell r="P1253">
            <v>3</v>
          </cell>
          <cell r="Q1253">
            <v>7728.0214999999998</v>
          </cell>
          <cell r="R1253">
            <v>10353.303</v>
          </cell>
          <cell r="S1253">
            <v>0</v>
          </cell>
          <cell r="T1253">
            <v>0</v>
          </cell>
          <cell r="U1253">
            <v>0</v>
          </cell>
          <cell r="V1253">
            <v>4419</v>
          </cell>
          <cell r="W1253">
            <v>6908</v>
          </cell>
          <cell r="X1253">
            <v>33780</v>
          </cell>
          <cell r="Y1253">
            <v>17028</v>
          </cell>
          <cell r="Z1253">
            <v>0.59468438538205903</v>
          </cell>
          <cell r="AA1253">
            <v>0.52422907488986703</v>
          </cell>
          <cell r="AB1253">
            <v>7918</v>
          </cell>
          <cell r="AC1253">
            <v>57568.864779874202</v>
          </cell>
          <cell r="AD1253">
            <v>1190</v>
          </cell>
          <cell r="AE1253">
            <v>1160</v>
          </cell>
          <cell r="AF1253">
            <v>17221</v>
          </cell>
          <cell r="AG1253">
            <v>0.31</v>
          </cell>
          <cell r="AH1253">
            <v>46600</v>
          </cell>
          <cell r="AJ1253">
            <v>82295796</v>
          </cell>
          <cell r="AK1253">
            <v>50078888</v>
          </cell>
          <cell r="AL1253">
            <v>3.1823459999999998E-2</v>
          </cell>
          <cell r="AM1253">
            <v>0.26852496999999997</v>
          </cell>
          <cell r="AN1253">
            <v>1.1149826E-2</v>
          </cell>
          <cell r="AO1253">
            <v>4.9245062999999999E-2</v>
          </cell>
          <cell r="AP1253">
            <v>10.546875</v>
          </cell>
          <cell r="AQ1253">
            <v>26.5625</v>
          </cell>
          <cell r="AR1253">
            <v>0</v>
          </cell>
          <cell r="AS1253">
            <v>0.65104169000000001</v>
          </cell>
          <cell r="AT1253">
            <v>4.1666664999999998</v>
          </cell>
          <cell r="AU1253">
            <v>22.916665999999999</v>
          </cell>
          <cell r="AV1253">
            <v>35.15625</v>
          </cell>
          <cell r="AW1253">
            <v>0</v>
          </cell>
        </row>
        <row r="1254">
          <cell r="A1254">
            <v>2772</v>
          </cell>
          <cell r="B1254" t="str">
            <v>Mercy College</v>
          </cell>
          <cell r="C1254">
            <v>1</v>
          </cell>
          <cell r="D1254" t="str">
            <v>NY</v>
          </cell>
          <cell r="E1254">
            <v>36</v>
          </cell>
          <cell r="F1254">
            <v>19400</v>
          </cell>
          <cell r="G1254" t="str">
            <v>New York</v>
          </cell>
          <cell r="H1254">
            <v>36119</v>
          </cell>
          <cell r="I1254" t="str">
            <v>Westchester</v>
          </cell>
          <cell r="J1254">
            <v>10522</v>
          </cell>
          <cell r="K1254">
            <v>6</v>
          </cell>
          <cell r="L1254" t="str">
            <v>Selective private</v>
          </cell>
          <cell r="M1254">
            <v>2</v>
          </cell>
          <cell r="N1254">
            <v>1</v>
          </cell>
          <cell r="O1254">
            <v>0</v>
          </cell>
          <cell r="P1254">
            <v>5</v>
          </cell>
          <cell r="Q1254">
            <v>2555.5061000000001</v>
          </cell>
          <cell r="R1254">
            <v>3443.2512000000002</v>
          </cell>
          <cell r="S1254">
            <v>0</v>
          </cell>
          <cell r="T1254">
            <v>0</v>
          </cell>
          <cell r="U1254">
            <v>0</v>
          </cell>
          <cell r="V1254">
            <v>8154</v>
          </cell>
          <cell r="W1254">
            <v>9244</v>
          </cell>
          <cell r="X1254">
            <v>17766</v>
          </cell>
          <cell r="Z1254">
            <v>0.35670103092783501</v>
          </cell>
          <cell r="AA1254">
            <v>0.25589836660616999</v>
          </cell>
          <cell r="AB1254">
            <v>8144</v>
          </cell>
          <cell r="AC1254">
            <v>62667.196172248798</v>
          </cell>
          <cell r="AF1254">
            <v>12590</v>
          </cell>
          <cell r="AG1254">
            <v>0.42759999999999998</v>
          </cell>
          <cell r="AH1254">
            <v>38000</v>
          </cell>
          <cell r="AJ1254">
            <v>36423109</v>
          </cell>
          <cell r="AK1254">
            <v>29800304</v>
          </cell>
          <cell r="AL1254">
            <v>2.2618530000000001E-2</v>
          </cell>
          <cell r="AM1254">
            <v>0.25576337999999998</v>
          </cell>
          <cell r="AN1254">
            <v>0.27287226999999997</v>
          </cell>
          <cell r="AO1254">
            <v>1.8413802999999999E-2</v>
          </cell>
          <cell r="AP1254">
            <v>2.6362038000000001</v>
          </cell>
          <cell r="AQ1254">
            <v>18.980667</v>
          </cell>
          <cell r="AR1254">
            <v>12.829526</v>
          </cell>
          <cell r="AS1254">
            <v>21.08963</v>
          </cell>
          <cell r="AT1254">
            <v>9.4903335999999996</v>
          </cell>
          <cell r="AU1254">
            <v>7.0298771999999996</v>
          </cell>
          <cell r="AV1254">
            <v>27.943762</v>
          </cell>
          <cell r="AW1254">
            <v>0</v>
          </cell>
        </row>
        <row r="1255">
          <cell r="A1255">
            <v>3297</v>
          </cell>
          <cell r="B1255" t="str">
            <v>Mercyhurst University</v>
          </cell>
          <cell r="C1255">
            <v>1</v>
          </cell>
          <cell r="D1255" t="str">
            <v>PA</v>
          </cell>
          <cell r="E1255">
            <v>42</v>
          </cell>
          <cell r="F1255">
            <v>16500</v>
          </cell>
          <cell r="G1255" t="str">
            <v>Erie</v>
          </cell>
          <cell r="H1255">
            <v>42049</v>
          </cell>
          <cell r="I1255" t="str">
            <v>Erie</v>
          </cell>
          <cell r="J1255">
            <v>16546</v>
          </cell>
          <cell r="K1255">
            <v>6</v>
          </cell>
          <cell r="L1255" t="str">
            <v>Selective private</v>
          </cell>
          <cell r="M1255">
            <v>2</v>
          </cell>
          <cell r="N1255">
            <v>1</v>
          </cell>
          <cell r="O1255">
            <v>0</v>
          </cell>
          <cell r="P1255">
            <v>4</v>
          </cell>
          <cell r="Q1255">
            <v>4610.2587999999996</v>
          </cell>
          <cell r="R1255">
            <v>8473.8114999999998</v>
          </cell>
          <cell r="S1255">
            <v>0</v>
          </cell>
          <cell r="T1255">
            <v>0</v>
          </cell>
          <cell r="U1255">
            <v>0</v>
          </cell>
          <cell r="V1255">
            <v>3712</v>
          </cell>
          <cell r="W1255">
            <v>3186</v>
          </cell>
          <cell r="X1255">
            <v>27430.118999999999</v>
          </cell>
          <cell r="Y1255">
            <v>14340</v>
          </cell>
          <cell r="Z1255">
            <v>0.54289795335283897</v>
          </cell>
          <cell r="AA1255">
            <v>0.57279236276849599</v>
          </cell>
          <cell r="AB1255">
            <v>4971.0864000000001</v>
          </cell>
          <cell r="AC1255">
            <v>41754.814285714201</v>
          </cell>
          <cell r="AE1255">
            <v>1015</v>
          </cell>
          <cell r="AF1255">
            <v>14095.162</v>
          </cell>
          <cell r="AG1255">
            <v>0.24640000000000001</v>
          </cell>
          <cell r="AH1255">
            <v>38500</v>
          </cell>
          <cell r="AJ1255">
            <v>29054587</v>
          </cell>
          <cell r="AK1255">
            <v>13262018</v>
          </cell>
          <cell r="AL1255">
            <v>5.2945068999999999E-3</v>
          </cell>
          <cell r="AM1255">
            <v>3.8054269000000002E-2</v>
          </cell>
          <cell r="AN1255">
            <v>7.9417601000000004E-3</v>
          </cell>
          <cell r="AO1255">
            <v>3.1105227999999999E-2</v>
          </cell>
          <cell r="AP1255">
            <v>6.8464726999999996</v>
          </cell>
          <cell r="AQ1255">
            <v>26.556017000000001</v>
          </cell>
          <cell r="AR1255">
            <v>4.7717843000000002</v>
          </cell>
          <cell r="AS1255">
            <v>5.1867217999999999</v>
          </cell>
          <cell r="AT1255">
            <v>26.763487000000001</v>
          </cell>
          <cell r="AU1255">
            <v>8.5062236999999996</v>
          </cell>
          <cell r="AV1255">
            <v>19.709543</v>
          </cell>
          <cell r="AW1255">
            <v>1.6597511</v>
          </cell>
        </row>
        <row r="1256">
          <cell r="A1256">
            <v>2945</v>
          </cell>
          <cell r="B1256" t="str">
            <v>Meredith College</v>
          </cell>
          <cell r="C1256">
            <v>3</v>
          </cell>
          <cell r="D1256" t="str">
            <v>NC</v>
          </cell>
          <cell r="E1256">
            <v>37</v>
          </cell>
          <cell r="F1256">
            <v>1701</v>
          </cell>
          <cell r="G1256" t="str">
            <v>Raleigh</v>
          </cell>
          <cell r="H1256">
            <v>37183</v>
          </cell>
          <cell r="I1256" t="str">
            <v>Wake</v>
          </cell>
          <cell r="J1256">
            <v>27607</v>
          </cell>
          <cell r="K1256">
            <v>6</v>
          </cell>
          <cell r="L1256" t="str">
            <v>Selective private</v>
          </cell>
          <cell r="M1256">
            <v>2</v>
          </cell>
          <cell r="N1256">
            <v>1</v>
          </cell>
          <cell r="O1256">
            <v>0</v>
          </cell>
          <cell r="P1256">
            <v>4</v>
          </cell>
          <cell r="Q1256">
            <v>6704.8798999999999</v>
          </cell>
          <cell r="R1256">
            <v>8205.8847999999998</v>
          </cell>
          <cell r="S1256">
            <v>0</v>
          </cell>
          <cell r="T1256">
            <v>0</v>
          </cell>
          <cell r="U1256">
            <v>0</v>
          </cell>
          <cell r="V1256">
            <v>1571</v>
          </cell>
          <cell r="W1256">
            <v>2595</v>
          </cell>
          <cell r="X1256">
            <v>32140</v>
          </cell>
          <cell r="Y1256">
            <v>9840</v>
          </cell>
          <cell r="Z1256">
            <v>0.62419006479481598</v>
          </cell>
          <cell r="AA1256">
            <v>0.67374005305039697</v>
          </cell>
          <cell r="AB1256">
            <v>6925</v>
          </cell>
          <cell r="AC1256">
            <v>49226.914893617002</v>
          </cell>
          <cell r="AE1256">
            <v>1050</v>
          </cell>
          <cell r="AF1256">
            <v>20179</v>
          </cell>
          <cell r="AG1256">
            <v>0.37680000000000002</v>
          </cell>
          <cell r="AH1256">
            <v>38400</v>
          </cell>
          <cell r="AJ1256">
            <v>16163181</v>
          </cell>
          <cell r="AK1256">
            <v>18061444</v>
          </cell>
          <cell r="AL1256">
            <v>1.4391447E-2</v>
          </cell>
          <cell r="AM1256">
            <v>5.8799340999999998E-2</v>
          </cell>
          <cell r="AN1256">
            <v>1.4802632E-2</v>
          </cell>
          <cell r="AO1256">
            <v>1.069079E-2</v>
          </cell>
          <cell r="AP1256">
            <v>26.525822000000002</v>
          </cell>
          <cell r="AQ1256">
            <v>34.507041999999998</v>
          </cell>
          <cell r="AR1256">
            <v>0</v>
          </cell>
          <cell r="AS1256">
            <v>2.5821594999999999</v>
          </cell>
          <cell r="AT1256">
            <v>6.8075118000000003</v>
          </cell>
          <cell r="AU1256">
            <v>8.9201879999999996</v>
          </cell>
          <cell r="AV1256">
            <v>20.657276</v>
          </cell>
          <cell r="AW1256">
            <v>0</v>
          </cell>
        </row>
        <row r="1257">
          <cell r="A1257">
            <v>2413</v>
          </cell>
          <cell r="B1257" t="str">
            <v>Meridian Community College</v>
          </cell>
          <cell r="C1257">
            <v>3</v>
          </cell>
          <cell r="D1257" t="str">
            <v>MS</v>
          </cell>
          <cell r="E1257">
            <v>28</v>
          </cell>
          <cell r="F1257">
            <v>10400</v>
          </cell>
          <cell r="G1257" t="str">
            <v>Meridian</v>
          </cell>
          <cell r="H1257">
            <v>28075</v>
          </cell>
          <cell r="I1257" t="str">
            <v>Lauderdale</v>
          </cell>
          <cell r="J1257">
            <v>39307</v>
          </cell>
          <cell r="K1257">
            <v>9</v>
          </cell>
          <cell r="L1257" t="str">
            <v>Two-year (public and private not-for-profit)</v>
          </cell>
          <cell r="M1257">
            <v>1</v>
          </cell>
          <cell r="N1257">
            <v>2</v>
          </cell>
          <cell r="O1257">
            <v>1</v>
          </cell>
          <cell r="P1257">
            <v>999</v>
          </cell>
          <cell r="Q1257">
            <v>3008.0023999999999</v>
          </cell>
          <cell r="R1257">
            <v>3492.4079999999999</v>
          </cell>
          <cell r="S1257">
            <v>0</v>
          </cell>
          <cell r="T1257">
            <v>0</v>
          </cell>
          <cell r="U1257">
            <v>0</v>
          </cell>
          <cell r="V1257">
            <v>3713</v>
          </cell>
          <cell r="W1257">
            <v>3096</v>
          </cell>
          <cell r="X1257">
            <v>2350</v>
          </cell>
          <cell r="Y1257">
            <v>1058</v>
          </cell>
          <cell r="Z1257">
            <v>0.35226337448559603</v>
          </cell>
          <cell r="AA1257">
            <v>0.27106227106227099</v>
          </cell>
          <cell r="AB1257">
            <v>3731</v>
          </cell>
          <cell r="AC1257">
            <v>33932.157142857097</v>
          </cell>
          <cell r="AF1257">
            <v>5608</v>
          </cell>
          <cell r="AH1257">
            <v>24200</v>
          </cell>
          <cell r="AI1257">
            <v>1632.8743999999999</v>
          </cell>
          <cell r="AJ1257">
            <v>14092170</v>
          </cell>
          <cell r="AK1257">
            <v>8145780</v>
          </cell>
          <cell r="AL1257">
            <v>5.8139534999999999E-3</v>
          </cell>
          <cell r="AM1257">
            <v>0.38307493999999997</v>
          </cell>
          <cell r="AN1257">
            <v>5.1679587999999997E-3</v>
          </cell>
          <cell r="AO1257">
            <v>9.6899224000000003E-4</v>
          </cell>
          <cell r="AP1257">
            <v>1.875</v>
          </cell>
          <cell r="AQ1257">
            <v>23.333331999999999</v>
          </cell>
          <cell r="AR1257">
            <v>47.291668000000001</v>
          </cell>
          <cell r="AS1257">
            <v>1.6666666000000001</v>
          </cell>
          <cell r="AT1257">
            <v>3.3333333000000001</v>
          </cell>
          <cell r="AU1257">
            <v>7.5</v>
          </cell>
          <cell r="AV1257">
            <v>9.375</v>
          </cell>
          <cell r="AW1257">
            <v>5.625</v>
          </cell>
        </row>
        <row r="1258">
          <cell r="A1258">
            <v>2120</v>
          </cell>
          <cell r="B1258" t="str">
            <v>Merrimack College</v>
          </cell>
          <cell r="C1258">
            <v>1</v>
          </cell>
          <cell r="D1258" t="str">
            <v>MA</v>
          </cell>
          <cell r="E1258">
            <v>25</v>
          </cell>
          <cell r="F1258">
            <v>20500</v>
          </cell>
          <cell r="G1258" t="str">
            <v>Boston</v>
          </cell>
          <cell r="H1258">
            <v>25009</v>
          </cell>
          <cell r="I1258" t="str">
            <v>Essex</v>
          </cell>
          <cell r="J1258">
            <v>1845</v>
          </cell>
          <cell r="K1258">
            <v>6</v>
          </cell>
          <cell r="L1258" t="str">
            <v>Selective private</v>
          </cell>
          <cell r="M1258">
            <v>2</v>
          </cell>
          <cell r="N1258">
            <v>1</v>
          </cell>
          <cell r="O1258">
            <v>0</v>
          </cell>
          <cell r="P1258">
            <v>4</v>
          </cell>
          <cell r="Q1258">
            <v>5544.8622999999998</v>
          </cell>
          <cell r="R1258">
            <v>8390.2520000000004</v>
          </cell>
          <cell r="S1258">
            <v>0</v>
          </cell>
          <cell r="T1258">
            <v>0</v>
          </cell>
          <cell r="U1258">
            <v>0</v>
          </cell>
          <cell r="V1258">
            <v>2758</v>
          </cell>
          <cell r="W1258">
            <v>2660</v>
          </cell>
          <cell r="X1258">
            <v>36215</v>
          </cell>
          <cell r="Y1258">
            <v>16825</v>
          </cell>
          <cell r="Z1258">
            <v>0.59952606635071004</v>
          </cell>
          <cell r="AA1258">
            <v>0.62546125461254598</v>
          </cell>
          <cell r="AB1258">
            <v>7449</v>
          </cell>
          <cell r="AC1258">
            <v>53122.742647058803</v>
          </cell>
          <cell r="AE1258">
            <v>1132.5</v>
          </cell>
          <cell r="AF1258">
            <v>23582</v>
          </cell>
          <cell r="AG1258">
            <v>0.214</v>
          </cell>
          <cell r="AH1258">
            <v>55400</v>
          </cell>
          <cell r="AJ1258">
            <v>20050998</v>
          </cell>
          <cell r="AK1258">
            <v>14195372</v>
          </cell>
          <cell r="AL1258">
            <v>1.0980689E-2</v>
          </cell>
          <cell r="AM1258">
            <v>8.7088224999999995E-3</v>
          </cell>
          <cell r="AN1258">
            <v>2.4990533999999998E-2</v>
          </cell>
          <cell r="AO1258">
            <v>1.4767133999999999E-2</v>
          </cell>
          <cell r="AP1258">
            <v>7.7731094000000001</v>
          </cell>
          <cell r="AQ1258">
            <v>41.806725</v>
          </cell>
          <cell r="AR1258">
            <v>2.1008403000000002</v>
          </cell>
          <cell r="AS1258">
            <v>7.5630249999999997</v>
          </cell>
          <cell r="AT1258">
            <v>0.21008404</v>
          </cell>
          <cell r="AU1258">
            <v>13.655462</v>
          </cell>
          <cell r="AV1258">
            <v>26.890757000000001</v>
          </cell>
          <cell r="AW1258">
            <v>0</v>
          </cell>
        </row>
        <row r="1259">
          <cell r="A1259">
            <v>3298</v>
          </cell>
          <cell r="B1259" t="str">
            <v>Messiah College</v>
          </cell>
          <cell r="C1259">
            <v>1</v>
          </cell>
          <cell r="D1259" t="str">
            <v>PA</v>
          </cell>
          <cell r="E1259">
            <v>42</v>
          </cell>
          <cell r="F1259">
            <v>19200</v>
          </cell>
          <cell r="G1259" t="str">
            <v>Harrisburg</v>
          </cell>
          <cell r="H1259">
            <v>42041</v>
          </cell>
          <cell r="I1259" t="str">
            <v>Cumberland</v>
          </cell>
          <cell r="J1259">
            <v>17055</v>
          </cell>
          <cell r="K1259">
            <v>6</v>
          </cell>
          <cell r="L1259" t="str">
            <v>Selective private</v>
          </cell>
          <cell r="M1259">
            <v>2</v>
          </cell>
          <cell r="N1259">
            <v>1</v>
          </cell>
          <cell r="O1259">
            <v>0</v>
          </cell>
          <cell r="P1259">
            <v>3</v>
          </cell>
          <cell r="Q1259">
            <v>6047.3193000000001</v>
          </cell>
          <cell r="R1259">
            <v>8915.5663999999997</v>
          </cell>
          <cell r="S1259">
            <v>0</v>
          </cell>
          <cell r="T1259">
            <v>0</v>
          </cell>
          <cell r="U1259">
            <v>0</v>
          </cell>
          <cell r="V1259">
            <v>2772</v>
          </cell>
          <cell r="W1259">
            <v>2797</v>
          </cell>
          <cell r="X1259">
            <v>31340</v>
          </cell>
          <cell r="Y1259">
            <v>16130</v>
          </cell>
          <cell r="Z1259">
            <v>0.75795297372060799</v>
          </cell>
          <cell r="AA1259">
            <v>0.74107142857142805</v>
          </cell>
          <cell r="AB1259">
            <v>7958</v>
          </cell>
          <cell r="AC1259">
            <v>49321.981012658202</v>
          </cell>
          <cell r="AD1259">
            <v>1125</v>
          </cell>
          <cell r="AE1259">
            <v>1190</v>
          </cell>
          <cell r="AF1259">
            <v>20214</v>
          </cell>
          <cell r="AG1259">
            <v>0.34099998999999998</v>
          </cell>
          <cell r="AH1259">
            <v>41400</v>
          </cell>
          <cell r="AJ1259">
            <v>25790159</v>
          </cell>
          <cell r="AK1259">
            <v>15965625</v>
          </cell>
          <cell r="AL1259">
            <v>1.6088666000000001E-2</v>
          </cell>
          <cell r="AM1259">
            <v>1.3943511E-2</v>
          </cell>
          <cell r="AN1259">
            <v>1.4658562999999999E-2</v>
          </cell>
          <cell r="AO1259">
            <v>1.7876295E-2</v>
          </cell>
          <cell r="AP1259">
            <v>9.2868986000000007</v>
          </cell>
          <cell r="AQ1259">
            <v>21.227198000000001</v>
          </cell>
          <cell r="AR1259">
            <v>7.6285238</v>
          </cell>
          <cell r="AS1259">
            <v>7.9601989</v>
          </cell>
          <cell r="AT1259">
            <v>6.3018241000000002</v>
          </cell>
          <cell r="AU1259">
            <v>16.252072999999999</v>
          </cell>
          <cell r="AV1259">
            <v>31.343283</v>
          </cell>
          <cell r="AW1259">
            <v>0</v>
          </cell>
        </row>
        <row r="1260">
          <cell r="A1260">
            <v>2946</v>
          </cell>
          <cell r="B1260" t="str">
            <v>Methodist University</v>
          </cell>
          <cell r="C1260">
            <v>3</v>
          </cell>
          <cell r="D1260" t="str">
            <v>NC</v>
          </cell>
          <cell r="E1260">
            <v>37</v>
          </cell>
          <cell r="F1260">
            <v>1400</v>
          </cell>
          <cell r="G1260" t="str">
            <v>Fayetteville</v>
          </cell>
          <cell r="H1260">
            <v>37051</v>
          </cell>
          <cell r="I1260" t="str">
            <v>Cumberland</v>
          </cell>
          <cell r="J1260">
            <v>28311</v>
          </cell>
          <cell r="K1260">
            <v>6</v>
          </cell>
          <cell r="L1260" t="str">
            <v>Selective private</v>
          </cell>
          <cell r="M1260">
            <v>2</v>
          </cell>
          <cell r="N1260">
            <v>1</v>
          </cell>
          <cell r="O1260">
            <v>0</v>
          </cell>
          <cell r="P1260">
            <v>5</v>
          </cell>
          <cell r="Q1260">
            <v>3810.4729000000002</v>
          </cell>
          <cell r="R1260">
            <v>6525.6972999999998</v>
          </cell>
          <cell r="S1260">
            <v>0</v>
          </cell>
          <cell r="T1260">
            <v>0</v>
          </cell>
          <cell r="U1260">
            <v>0</v>
          </cell>
          <cell r="V1260">
            <v>2243</v>
          </cell>
          <cell r="W1260">
            <v>2134</v>
          </cell>
          <cell r="X1260">
            <v>29080</v>
          </cell>
          <cell r="Y1260">
            <v>13380</v>
          </cell>
          <cell r="Z1260">
            <v>0.43583535108958799</v>
          </cell>
          <cell r="AA1260">
            <v>0.296875</v>
          </cell>
          <cell r="AB1260">
            <v>6726</v>
          </cell>
          <cell r="AC1260">
            <v>40394.378947368401</v>
          </cell>
          <cell r="AD1260">
            <v>945</v>
          </cell>
          <cell r="AE1260">
            <v>975</v>
          </cell>
          <cell r="AF1260">
            <v>23282</v>
          </cell>
          <cell r="AG1260">
            <v>0.38780000999999997</v>
          </cell>
          <cell r="AH1260">
            <v>39600</v>
          </cell>
          <cell r="AJ1260">
            <v>13988691</v>
          </cell>
          <cell r="AK1260">
            <v>7362560.5</v>
          </cell>
          <cell r="AL1260">
            <v>1.3589502999999999E-2</v>
          </cell>
          <cell r="AM1260">
            <v>0.18603562000000001</v>
          </cell>
          <cell r="AN1260">
            <v>5.9044048000000002E-2</v>
          </cell>
          <cell r="AO1260">
            <v>3.3739455000000002E-2</v>
          </cell>
          <cell r="AP1260">
            <v>5.0724640000000001</v>
          </cell>
          <cell r="AQ1260">
            <v>36.594203999999998</v>
          </cell>
          <cell r="AR1260">
            <v>4.7101449999999998</v>
          </cell>
          <cell r="AS1260">
            <v>15.217390999999999</v>
          </cell>
          <cell r="AT1260">
            <v>7.6086954999999996</v>
          </cell>
          <cell r="AU1260">
            <v>11.956522</v>
          </cell>
          <cell r="AV1260">
            <v>18.840579999999999</v>
          </cell>
          <cell r="AW1260">
            <v>0</v>
          </cell>
        </row>
        <row r="1261">
          <cell r="A1261">
            <v>21802</v>
          </cell>
          <cell r="B1261" t="str">
            <v>Metro Business College</v>
          </cell>
          <cell r="C1261">
            <v>2</v>
          </cell>
          <cell r="D1261" t="str">
            <v>MO</v>
          </cell>
          <cell r="E1261">
            <v>29</v>
          </cell>
          <cell r="F1261">
            <v>29601</v>
          </cell>
          <cell r="G1261" t="str">
            <v>Columbia</v>
          </cell>
          <cell r="H1261">
            <v>29051</v>
          </cell>
          <cell r="I1261" t="str">
            <v>Cole</v>
          </cell>
          <cell r="J1261">
            <v>65109</v>
          </cell>
          <cell r="K1261">
            <v>11</v>
          </cell>
          <cell r="L1261" t="str">
            <v>Two-year for-profit</v>
          </cell>
          <cell r="M1261">
            <v>3</v>
          </cell>
          <cell r="N1261">
            <v>2</v>
          </cell>
          <cell r="O1261">
            <v>0</v>
          </cell>
          <cell r="P1261">
            <v>999</v>
          </cell>
          <cell r="Q1261">
            <v>7174.2285000000002</v>
          </cell>
          <cell r="R1261">
            <v>3833.3560000000002</v>
          </cell>
          <cell r="S1261">
            <v>0</v>
          </cell>
          <cell r="T1261">
            <v>0</v>
          </cell>
          <cell r="U1261">
            <v>0</v>
          </cell>
          <cell r="V1261">
            <v>400</v>
          </cell>
          <cell r="W1261">
            <v>240</v>
          </cell>
          <cell r="X1261">
            <v>10325</v>
          </cell>
          <cell r="Y1261">
            <v>7585</v>
          </cell>
          <cell r="Z1261">
            <v>0.58695652173913004</v>
          </cell>
          <cell r="AA1261">
            <v>0.75609756097560898</v>
          </cell>
          <cell r="AB1261">
            <v>2799.6273999999999</v>
          </cell>
          <cell r="AC1261">
            <v>21263</v>
          </cell>
          <cell r="AF1261">
            <v>10640.447</v>
          </cell>
          <cell r="AH1261">
            <v>21500</v>
          </cell>
          <cell r="AJ1261">
            <v>1794410</v>
          </cell>
          <cell r="AK1261">
            <v>550602</v>
          </cell>
          <cell r="AL1261">
            <v>0</v>
          </cell>
          <cell r="AM1261">
            <v>7.0833332999999998E-2</v>
          </cell>
          <cell r="AN1261">
            <v>0</v>
          </cell>
          <cell r="AO1261">
            <v>0</v>
          </cell>
          <cell r="AP1261">
            <v>0</v>
          </cell>
          <cell r="AQ1261">
            <v>34.838711000000004</v>
          </cell>
          <cell r="AR1261">
            <v>25.161290999999999</v>
          </cell>
          <cell r="AS1261">
            <v>0</v>
          </cell>
          <cell r="AT1261">
            <v>0</v>
          </cell>
          <cell r="AU1261">
            <v>40</v>
          </cell>
          <cell r="AV1261">
            <v>0</v>
          </cell>
          <cell r="AW1261">
            <v>0</v>
          </cell>
        </row>
        <row r="1262">
          <cell r="A1262">
            <v>5339</v>
          </cell>
          <cell r="B1262" t="str">
            <v>Metro Technology Centers</v>
          </cell>
          <cell r="C1262">
            <v>3</v>
          </cell>
          <cell r="D1262" t="str">
            <v>OK</v>
          </cell>
          <cell r="E1262">
            <v>40</v>
          </cell>
          <cell r="F1262">
            <v>33803</v>
          </cell>
          <cell r="G1262" t="str">
            <v>Oklahoma City</v>
          </cell>
          <cell r="H1262">
            <v>40109</v>
          </cell>
          <cell r="I1262" t="str">
            <v>Oklahoma</v>
          </cell>
          <cell r="J1262">
            <v>73111</v>
          </cell>
          <cell r="K1262">
            <v>9</v>
          </cell>
          <cell r="L1262" t="str">
            <v>Two-year (public and private not-for-profit)</v>
          </cell>
          <cell r="M1262">
            <v>1</v>
          </cell>
          <cell r="N1262">
            <v>2</v>
          </cell>
          <cell r="O1262">
            <v>1</v>
          </cell>
          <cell r="P1262">
            <v>999</v>
          </cell>
          <cell r="Q1262">
            <v>12806.71</v>
          </cell>
          <cell r="R1262">
            <v>18205.842000000001</v>
          </cell>
          <cell r="S1262">
            <v>0</v>
          </cell>
          <cell r="T1262">
            <v>0</v>
          </cell>
          <cell r="U1262">
            <v>0</v>
          </cell>
          <cell r="V1262">
            <v>914</v>
          </cell>
          <cell r="W1262">
            <v>434</v>
          </cell>
          <cell r="Z1262">
            <v>0.63364485981308405</v>
          </cell>
          <cell r="AA1262">
            <v>0.813253012048192</v>
          </cell>
          <cell r="AF1262">
            <v>14451</v>
          </cell>
          <cell r="AH1262">
            <v>31000</v>
          </cell>
          <cell r="AJ1262">
            <v>20543111</v>
          </cell>
          <cell r="AK1262">
            <v>5757794</v>
          </cell>
          <cell r="AL1262">
            <v>1.3824885E-2</v>
          </cell>
          <cell r="AM1262">
            <v>0.31105991999999999</v>
          </cell>
          <cell r="AN1262">
            <v>6.2211982999999998E-2</v>
          </cell>
          <cell r="AO1262">
            <v>0</v>
          </cell>
          <cell r="AP1262">
            <v>2.1428571000000001</v>
          </cell>
          <cell r="AQ1262">
            <v>21.904762000000002</v>
          </cell>
          <cell r="AR1262">
            <v>21.190474999999999</v>
          </cell>
          <cell r="AS1262">
            <v>0</v>
          </cell>
          <cell r="AT1262">
            <v>0</v>
          </cell>
          <cell r="AU1262">
            <v>6.9047618000000002</v>
          </cell>
          <cell r="AV1262">
            <v>0</v>
          </cell>
          <cell r="AW1262">
            <v>47.857143000000001</v>
          </cell>
        </row>
        <row r="1263">
          <cell r="A1263">
            <v>2484</v>
          </cell>
          <cell r="B1263" t="str">
            <v>Metropolitan Community College of Kansas City, MO</v>
          </cell>
          <cell r="C1263">
            <v>2</v>
          </cell>
          <cell r="D1263" t="str">
            <v>MO</v>
          </cell>
          <cell r="E1263">
            <v>29</v>
          </cell>
          <cell r="F1263">
            <v>29502</v>
          </cell>
          <cell r="G1263" t="str">
            <v>Kansas City</v>
          </cell>
          <cell r="H1263">
            <v>29095</v>
          </cell>
          <cell r="I1263" t="str">
            <v>Jackson</v>
          </cell>
          <cell r="J1263">
            <v>64111</v>
          </cell>
          <cell r="K1263">
            <v>9</v>
          </cell>
          <cell r="L1263" t="str">
            <v>Two-year (public and private not-for-profit)</v>
          </cell>
          <cell r="M1263">
            <v>1</v>
          </cell>
          <cell r="N1263">
            <v>2</v>
          </cell>
          <cell r="O1263">
            <v>1</v>
          </cell>
          <cell r="P1263">
            <v>999</v>
          </cell>
          <cell r="S1263">
            <v>0</v>
          </cell>
          <cell r="T1263">
            <v>0</v>
          </cell>
          <cell r="U1263">
            <v>0</v>
          </cell>
          <cell r="V1263">
            <v>19234</v>
          </cell>
          <cell r="W1263">
            <v>8117</v>
          </cell>
          <cell r="X1263">
            <v>5280</v>
          </cell>
          <cell r="Y1263">
            <v>2730</v>
          </cell>
          <cell r="Z1263">
            <v>0.144973544973545</v>
          </cell>
          <cell r="AA1263">
            <v>0.152742616033755</v>
          </cell>
          <cell r="AB1263">
            <v>5028</v>
          </cell>
          <cell r="AC1263">
            <v>47066.939393939298</v>
          </cell>
          <cell r="AF1263">
            <v>8019</v>
          </cell>
          <cell r="AI1263">
            <v>155.27498</v>
          </cell>
          <cell r="AJ1263">
            <v>53929945</v>
          </cell>
          <cell r="AK1263">
            <v>55796988</v>
          </cell>
          <cell r="AL1263">
            <v>1.5153382E-2</v>
          </cell>
          <cell r="AM1263">
            <v>0.10016016</v>
          </cell>
          <cell r="AN1263">
            <v>2.5871627000000001E-2</v>
          </cell>
          <cell r="AO1263">
            <v>1.3551805000000001E-3</v>
          </cell>
          <cell r="AP1263">
            <v>0</v>
          </cell>
          <cell r="AQ1263">
            <v>11.503268</v>
          </cell>
          <cell r="AR1263">
            <v>0.78431373999999998</v>
          </cell>
          <cell r="AS1263">
            <v>72.287582</v>
          </cell>
          <cell r="AT1263">
            <v>3.6601306999999998</v>
          </cell>
          <cell r="AU1263">
            <v>11.241830999999999</v>
          </cell>
          <cell r="AV1263">
            <v>0</v>
          </cell>
          <cell r="AW1263">
            <v>0.52287585000000003</v>
          </cell>
        </row>
        <row r="1264">
          <cell r="A1264">
            <v>12586</v>
          </cell>
          <cell r="B1264" t="str">
            <v>Metropolitan Community College of Omaha, NE</v>
          </cell>
          <cell r="C1264">
            <v>2</v>
          </cell>
          <cell r="D1264" t="str">
            <v>NE</v>
          </cell>
          <cell r="E1264">
            <v>31</v>
          </cell>
          <cell r="F1264">
            <v>28202</v>
          </cell>
          <cell r="G1264" t="str">
            <v>Omaha</v>
          </cell>
          <cell r="H1264">
            <v>31055</v>
          </cell>
          <cell r="I1264" t="str">
            <v>Douglas</v>
          </cell>
          <cell r="J1264">
            <v>68111</v>
          </cell>
          <cell r="K1264">
            <v>9</v>
          </cell>
          <cell r="L1264" t="str">
            <v>Two-year (public and private not-for-profit)</v>
          </cell>
          <cell r="M1264">
            <v>1</v>
          </cell>
          <cell r="N1264">
            <v>2</v>
          </cell>
          <cell r="O1264">
            <v>1</v>
          </cell>
          <cell r="P1264">
            <v>999</v>
          </cell>
          <cell r="Q1264">
            <v>1568.4667999999999</v>
          </cell>
          <cell r="R1264">
            <v>2765.3710999999998</v>
          </cell>
          <cell r="S1264">
            <v>0</v>
          </cell>
          <cell r="T1264">
            <v>0</v>
          </cell>
          <cell r="U1264">
            <v>0</v>
          </cell>
          <cell r="V1264">
            <v>15752</v>
          </cell>
          <cell r="W1264">
            <v>11534</v>
          </cell>
          <cell r="X1264">
            <v>2610</v>
          </cell>
          <cell r="Y1264">
            <v>1350</v>
          </cell>
          <cell r="Z1264">
            <v>0.124564459930313</v>
          </cell>
          <cell r="AA1264">
            <v>0.11870503597122301</v>
          </cell>
          <cell r="AB1264">
            <v>6622</v>
          </cell>
          <cell r="AC1264">
            <v>40758.576271186401</v>
          </cell>
          <cell r="AF1264">
            <v>7772</v>
          </cell>
          <cell r="AH1264">
            <v>28300</v>
          </cell>
          <cell r="AJ1264">
            <v>46691517</v>
          </cell>
          <cell r="AK1264">
            <v>20072900</v>
          </cell>
          <cell r="AL1264">
            <v>3.8494885E-2</v>
          </cell>
          <cell r="AM1264">
            <v>0.11297035</v>
          </cell>
          <cell r="AN1264">
            <v>4.1789490999999998E-2</v>
          </cell>
          <cell r="AO1264">
            <v>0</v>
          </cell>
          <cell r="AP1264">
            <v>6.2126640999999996</v>
          </cell>
          <cell r="AQ1264">
            <v>33.094386999999998</v>
          </cell>
          <cell r="AR1264">
            <v>13.859019999999999</v>
          </cell>
          <cell r="AS1264">
            <v>8.3632021000000005</v>
          </cell>
          <cell r="AT1264">
            <v>8.0047788999999998</v>
          </cell>
          <cell r="AU1264">
            <v>23.058541999999999</v>
          </cell>
          <cell r="AV1264">
            <v>0</v>
          </cell>
          <cell r="AW1264">
            <v>7.4074077999999997</v>
          </cell>
        </row>
        <row r="1265">
          <cell r="A1265">
            <v>1360</v>
          </cell>
          <cell r="B1265" t="str">
            <v>Metropolitan State University Of Denver</v>
          </cell>
          <cell r="C1265">
            <v>4</v>
          </cell>
          <cell r="D1265" t="str">
            <v>CO</v>
          </cell>
          <cell r="E1265">
            <v>8</v>
          </cell>
          <cell r="F1265">
            <v>28900</v>
          </cell>
          <cell r="G1265" t="str">
            <v>Denver</v>
          </cell>
          <cell r="H1265">
            <v>8031</v>
          </cell>
          <cell r="I1265" t="str">
            <v>Denver</v>
          </cell>
          <cell r="J1265">
            <v>80217</v>
          </cell>
          <cell r="K1265">
            <v>5</v>
          </cell>
          <cell r="L1265" t="str">
            <v>Selective public</v>
          </cell>
          <cell r="M1265">
            <v>1</v>
          </cell>
          <cell r="N1265">
            <v>1</v>
          </cell>
          <cell r="O1265">
            <v>1</v>
          </cell>
          <cell r="P1265">
            <v>5</v>
          </cell>
          <cell r="Q1265">
            <v>2319.1169</v>
          </cell>
          <cell r="R1265">
            <v>3242.8071</v>
          </cell>
          <cell r="S1265">
            <v>0</v>
          </cell>
          <cell r="T1265">
            <v>0</v>
          </cell>
          <cell r="U1265">
            <v>0</v>
          </cell>
          <cell r="V1265">
            <v>22289</v>
          </cell>
          <cell r="W1265">
            <v>17688</v>
          </cell>
          <cell r="X1265">
            <v>6070</v>
          </cell>
          <cell r="Y1265">
            <v>3002</v>
          </cell>
          <cell r="Z1265">
            <v>0.259685863874345</v>
          </cell>
          <cell r="AA1265">
            <v>0.20770392749244701</v>
          </cell>
          <cell r="AB1265">
            <v>5904</v>
          </cell>
          <cell r="AC1265">
            <v>47033.562780269</v>
          </cell>
          <cell r="AD1265">
            <v>1040</v>
          </cell>
          <cell r="AF1265">
            <v>8618</v>
          </cell>
          <cell r="AG1265">
            <v>0.28839998999999999</v>
          </cell>
          <cell r="AH1265">
            <v>38600</v>
          </cell>
          <cell r="AJ1265">
            <v>73422584</v>
          </cell>
          <cell r="AK1265">
            <v>43525032</v>
          </cell>
          <cell r="AL1265">
            <v>3.8387607999999997E-2</v>
          </cell>
          <cell r="AM1265">
            <v>6.0266848999999997E-2</v>
          </cell>
          <cell r="AN1265">
            <v>0.12748756</v>
          </cell>
          <cell r="AO1265">
            <v>1.1250566E-2</v>
          </cell>
          <cell r="AP1265">
            <v>14.134437999999999</v>
          </cell>
          <cell r="AQ1265">
            <v>23.941068999999999</v>
          </cell>
          <cell r="AR1265">
            <v>2.4861879</v>
          </cell>
          <cell r="AS1265">
            <v>6.1694293</v>
          </cell>
          <cell r="AT1265">
            <v>10.72744</v>
          </cell>
          <cell r="AU1265">
            <v>12.292818</v>
          </cell>
          <cell r="AV1265">
            <v>27.302026999999999</v>
          </cell>
          <cell r="AW1265">
            <v>2.946593</v>
          </cell>
        </row>
        <row r="1266">
          <cell r="A1266">
            <v>62</v>
          </cell>
          <cell r="B1266" t="str">
            <v>Miami Dade Community College System</v>
          </cell>
          <cell r="C1266">
            <v>3</v>
          </cell>
          <cell r="D1266" t="str">
            <v>FL</v>
          </cell>
          <cell r="E1266">
            <v>12</v>
          </cell>
          <cell r="F1266">
            <v>7000</v>
          </cell>
          <cell r="G1266" t="str">
            <v>Miami</v>
          </cell>
          <cell r="H1266">
            <v>12086</v>
          </cell>
          <cell r="J1266">
            <v>33132</v>
          </cell>
          <cell r="K1266">
            <v>7</v>
          </cell>
          <cell r="L1266" t="str">
            <v>Nonselective four-year public</v>
          </cell>
          <cell r="M1266">
            <v>1</v>
          </cell>
          <cell r="N1266">
            <v>1</v>
          </cell>
          <cell r="O1266">
            <v>1</v>
          </cell>
          <cell r="P1266">
            <v>999</v>
          </cell>
          <cell r="Q1266">
            <v>2293.4724000000001</v>
          </cell>
          <cell r="R1266">
            <v>2349.3793999999998</v>
          </cell>
          <cell r="S1266">
            <v>1</v>
          </cell>
          <cell r="T1266">
            <v>0</v>
          </cell>
          <cell r="U1266">
            <v>0</v>
          </cell>
          <cell r="V1266">
            <v>66298</v>
          </cell>
          <cell r="W1266">
            <v>46834</v>
          </cell>
          <cell r="X1266">
            <v>3486</v>
          </cell>
          <cell r="Y1266">
            <v>1490</v>
          </cell>
          <cell r="AB1266">
            <v>6822</v>
          </cell>
          <cell r="AC1266">
            <v>56285.482706766903</v>
          </cell>
          <cell r="AF1266">
            <v>14303</v>
          </cell>
          <cell r="AH1266">
            <v>30500</v>
          </cell>
          <cell r="AI1266">
            <v>3921.7860999999998</v>
          </cell>
          <cell r="AJ1266">
            <v>157990297</v>
          </cell>
          <cell r="AK1266">
            <v>116169664</v>
          </cell>
          <cell r="AL1266">
            <v>1.2149293E-2</v>
          </cell>
          <cell r="AM1266">
            <v>0.20796856</v>
          </cell>
          <cell r="AN1266">
            <v>0.63043939999999998</v>
          </cell>
          <cell r="AO1266">
            <v>3.2390996999999998E-2</v>
          </cell>
          <cell r="AP1266">
            <v>0.77030814000000003</v>
          </cell>
          <cell r="AQ1266">
            <v>6.7460317999999999</v>
          </cell>
          <cell r="AR1266">
            <v>15.406162</v>
          </cell>
          <cell r="AS1266">
            <v>69.070960999999997</v>
          </cell>
          <cell r="AT1266">
            <v>4.9719886999999998</v>
          </cell>
          <cell r="AU1266">
            <v>1.8440709</v>
          </cell>
          <cell r="AV1266">
            <v>2.3342670999999999E-2</v>
          </cell>
          <cell r="AW1266">
            <v>1.1671336000000001</v>
          </cell>
        </row>
        <row r="1267">
          <cell r="A1267">
            <v>8878</v>
          </cell>
          <cell r="B1267" t="str">
            <v>Miami International University Of Art &amp; Design</v>
          </cell>
          <cell r="C1267">
            <v>3</v>
          </cell>
          <cell r="D1267" t="str">
            <v>FL</v>
          </cell>
          <cell r="E1267">
            <v>12</v>
          </cell>
          <cell r="F1267">
            <v>7000</v>
          </cell>
          <cell r="G1267" t="str">
            <v>Miami</v>
          </cell>
          <cell r="H1267">
            <v>12086</v>
          </cell>
          <cell r="J1267">
            <v>33132</v>
          </cell>
          <cell r="K1267">
            <v>10</v>
          </cell>
          <cell r="L1267" t="str">
            <v>Four-year for-profit</v>
          </cell>
          <cell r="M1267">
            <v>3</v>
          </cell>
          <cell r="N1267">
            <v>1</v>
          </cell>
          <cell r="O1267">
            <v>0</v>
          </cell>
          <cell r="P1267">
            <v>999</v>
          </cell>
          <cell r="Q1267">
            <v>2642.9456</v>
          </cell>
          <cell r="R1267">
            <v>3748.4270000000001</v>
          </cell>
          <cell r="S1267">
            <v>0</v>
          </cell>
          <cell r="T1267">
            <v>0</v>
          </cell>
          <cell r="U1267">
            <v>0</v>
          </cell>
          <cell r="V1267">
            <v>3167</v>
          </cell>
          <cell r="W1267">
            <v>997</v>
          </cell>
          <cell r="X1267">
            <v>17704</v>
          </cell>
          <cell r="Y1267">
            <v>12800</v>
          </cell>
          <cell r="Z1267">
            <v>0.40540540540540498</v>
          </cell>
          <cell r="AB1267">
            <v>4520</v>
          </cell>
          <cell r="AC1267">
            <v>35182.588235294097</v>
          </cell>
          <cell r="AF1267">
            <v>24350</v>
          </cell>
          <cell r="AH1267">
            <v>29300</v>
          </cell>
          <cell r="AJ1267">
            <v>14904102</v>
          </cell>
          <cell r="AK1267">
            <v>2532407</v>
          </cell>
          <cell r="AL1267">
            <v>1.9791665999999999E-2</v>
          </cell>
          <cell r="AM1267">
            <v>8.9583330000000003E-2</v>
          </cell>
          <cell r="AN1267">
            <v>0.40000001000000002</v>
          </cell>
          <cell r="AO1267">
            <v>0.21875</v>
          </cell>
          <cell r="AP1267">
            <v>87.841942000000003</v>
          </cell>
          <cell r="AQ1267">
            <v>12.158054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</row>
        <row r="1268">
          <cell r="A1268">
            <v>3077</v>
          </cell>
          <cell r="B1268" t="str">
            <v>Miami University</v>
          </cell>
          <cell r="C1268">
            <v>2</v>
          </cell>
          <cell r="D1268" t="str">
            <v>OH</v>
          </cell>
          <cell r="E1268">
            <v>39</v>
          </cell>
          <cell r="F1268">
            <v>12701</v>
          </cell>
          <cell r="G1268" t="str">
            <v>Cincinnati</v>
          </cell>
          <cell r="H1268">
            <v>39017</v>
          </cell>
          <cell r="I1268" t="str">
            <v>Butler</v>
          </cell>
          <cell r="J1268">
            <v>45056</v>
          </cell>
          <cell r="K1268">
            <v>5</v>
          </cell>
          <cell r="L1268" t="str">
            <v>Selective public</v>
          </cell>
          <cell r="M1268">
            <v>1</v>
          </cell>
          <cell r="N1268">
            <v>1</v>
          </cell>
          <cell r="O1268">
            <v>1</v>
          </cell>
          <cell r="P1268">
            <v>3</v>
          </cell>
          <cell r="Q1268">
            <v>5365.4551000000001</v>
          </cell>
          <cell r="R1268">
            <v>7612.6812</v>
          </cell>
          <cell r="S1268">
            <v>0</v>
          </cell>
          <cell r="T1268">
            <v>0</v>
          </cell>
          <cell r="U1268">
            <v>0</v>
          </cell>
          <cell r="V1268">
            <v>21304</v>
          </cell>
          <cell r="W1268">
            <v>21148</v>
          </cell>
          <cell r="X1268">
            <v>11787.752</v>
          </cell>
          <cell r="Y1268">
            <v>5700.7891</v>
          </cell>
          <cell r="Z1268">
            <v>0.709129511677282</v>
          </cell>
          <cell r="AA1268">
            <v>0.81119090365050806</v>
          </cell>
          <cell r="AB1268">
            <v>8001.3325000000004</v>
          </cell>
          <cell r="AC1268">
            <v>60953.6109324758</v>
          </cell>
          <cell r="AD1268">
            <v>1225</v>
          </cell>
          <cell r="AE1268">
            <v>1215</v>
          </cell>
          <cell r="AF1268">
            <v>15358.791999999999</v>
          </cell>
          <cell r="AG1268">
            <v>0.33239998999999998</v>
          </cell>
          <cell r="AH1268">
            <v>45800</v>
          </cell>
          <cell r="AI1268">
            <v>6057.3022000000001</v>
          </cell>
          <cell r="AJ1268">
            <v>182555786</v>
          </cell>
          <cell r="AK1268">
            <v>124059232</v>
          </cell>
          <cell r="AL1268">
            <v>1.4772313E-2</v>
          </cell>
          <cell r="AM1268">
            <v>4.098545E-2</v>
          </cell>
          <cell r="AN1268">
            <v>1.5266372E-2</v>
          </cell>
          <cell r="AO1268">
            <v>6.0659060000000002E-3</v>
          </cell>
          <cell r="AP1268">
            <v>10.786574</v>
          </cell>
          <cell r="AQ1268">
            <v>30.617474000000001</v>
          </cell>
          <cell r="AR1268">
            <v>3.1514220000000002</v>
          </cell>
          <cell r="AS1268">
            <v>5.9441457</v>
          </cell>
          <cell r="AT1268">
            <v>1.1785805</v>
          </cell>
          <cell r="AU1268">
            <v>15.629004</v>
          </cell>
          <cell r="AV1268">
            <v>32.692802</v>
          </cell>
          <cell r="AW1268">
            <v>0</v>
          </cell>
        </row>
        <row r="1269">
          <cell r="A1269">
            <v>32843</v>
          </cell>
          <cell r="B1269" t="str">
            <v>Michigan Jewish Institute</v>
          </cell>
          <cell r="C1269">
            <v>2</v>
          </cell>
          <cell r="D1269" t="str">
            <v>MI</v>
          </cell>
          <cell r="E1269">
            <v>26</v>
          </cell>
          <cell r="F1269">
            <v>11600</v>
          </cell>
          <cell r="G1269" t="str">
            <v>Detroit</v>
          </cell>
          <cell r="H1269">
            <v>26125</v>
          </cell>
          <cell r="I1269" t="str">
            <v>Oakland</v>
          </cell>
          <cell r="J1269">
            <v>48322</v>
          </cell>
          <cell r="K1269">
            <v>8</v>
          </cell>
          <cell r="L1269" t="str">
            <v>Nonselective four-year private not-for-profit</v>
          </cell>
          <cell r="M1269">
            <v>2</v>
          </cell>
          <cell r="N1269">
            <v>1</v>
          </cell>
          <cell r="O1269">
            <v>0</v>
          </cell>
          <cell r="P1269">
            <v>999</v>
          </cell>
          <cell r="Q1269">
            <v>4439.8559999999998</v>
          </cell>
          <cell r="R1269">
            <v>8554.6465000000007</v>
          </cell>
          <cell r="S1269">
            <v>0</v>
          </cell>
          <cell r="T1269">
            <v>0</v>
          </cell>
          <cell r="U1269">
            <v>0</v>
          </cell>
          <cell r="V1269">
            <v>1662</v>
          </cell>
          <cell r="W1269">
            <v>145</v>
          </cell>
          <cell r="X1269">
            <v>10700</v>
          </cell>
          <cell r="Y1269">
            <v>7800</v>
          </cell>
          <cell r="Z1269">
            <v>0.125</v>
          </cell>
          <cell r="AA1269">
            <v>0.2</v>
          </cell>
          <cell r="AB1269">
            <v>3433</v>
          </cell>
          <cell r="AC1269">
            <v>20000</v>
          </cell>
          <cell r="AF1269">
            <v>9760</v>
          </cell>
          <cell r="AG1269">
            <v>1.8999999E-2</v>
          </cell>
          <cell r="AH1269">
            <v>18400</v>
          </cell>
          <cell r="AJ1269">
            <v>14191381</v>
          </cell>
          <cell r="AK1269">
            <v>806402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47.36842</v>
          </cell>
          <cell r="AU1269">
            <v>52.63158</v>
          </cell>
          <cell r="AV1269">
            <v>0</v>
          </cell>
          <cell r="AW1269">
            <v>0</v>
          </cell>
        </row>
        <row r="1270">
          <cell r="A1270">
            <v>2290</v>
          </cell>
          <cell r="B1270" t="str">
            <v>Michigan State University</v>
          </cell>
          <cell r="C1270">
            <v>2</v>
          </cell>
          <cell r="D1270" t="str">
            <v>MI</v>
          </cell>
          <cell r="E1270">
            <v>26</v>
          </cell>
          <cell r="F1270">
            <v>11700</v>
          </cell>
          <cell r="G1270" t="str">
            <v>Lansing</v>
          </cell>
          <cell r="H1270">
            <v>26065</v>
          </cell>
          <cell r="I1270" t="str">
            <v>Ingham</v>
          </cell>
          <cell r="J1270">
            <v>48824</v>
          </cell>
          <cell r="K1270">
            <v>5</v>
          </cell>
          <cell r="L1270" t="str">
            <v>Selective public</v>
          </cell>
          <cell r="M1270">
            <v>1</v>
          </cell>
          <cell r="N1270">
            <v>1</v>
          </cell>
          <cell r="O1270">
            <v>1</v>
          </cell>
          <cell r="P1270">
            <v>3</v>
          </cell>
          <cell r="Q1270">
            <v>7672.5834999999997</v>
          </cell>
          <cell r="R1270">
            <v>12459.679</v>
          </cell>
          <cell r="S1270">
            <v>0</v>
          </cell>
          <cell r="T1270">
            <v>0</v>
          </cell>
          <cell r="U1270">
            <v>0</v>
          </cell>
          <cell r="V1270">
            <v>37985</v>
          </cell>
          <cell r="W1270">
            <v>43366</v>
          </cell>
          <cell r="X1270">
            <v>13954</v>
          </cell>
          <cell r="Y1270">
            <v>5432</v>
          </cell>
          <cell r="Z1270">
            <v>0.77669235002751702</v>
          </cell>
          <cell r="AA1270">
            <v>0.69115625477317799</v>
          </cell>
          <cell r="AB1270">
            <v>10614</v>
          </cell>
          <cell r="AC1270">
            <v>73138.484536082397</v>
          </cell>
          <cell r="AD1270">
            <v>1120</v>
          </cell>
          <cell r="AE1270">
            <v>1125</v>
          </cell>
          <cell r="AF1270">
            <v>6293</v>
          </cell>
          <cell r="AG1270">
            <v>0.31349999000000001</v>
          </cell>
          <cell r="AH1270">
            <v>49800</v>
          </cell>
          <cell r="AI1270">
            <v>10568.803</v>
          </cell>
          <cell r="AJ1270">
            <v>591507957</v>
          </cell>
          <cell r="AK1270">
            <v>354241856</v>
          </cell>
          <cell r="AL1270">
            <v>4.4144198000000003E-2</v>
          </cell>
          <cell r="AM1270">
            <v>8.7735130999999994E-2</v>
          </cell>
          <cell r="AN1270">
            <v>2.4285132000000001E-2</v>
          </cell>
          <cell r="AO1270">
            <v>2.6381689999999999E-2</v>
          </cell>
          <cell r="AP1270">
            <v>4.8910688999999996</v>
          </cell>
          <cell r="AQ1270">
            <v>25.508585</v>
          </cell>
          <cell r="AR1270">
            <v>4.2995238000000002</v>
          </cell>
          <cell r="AS1270">
            <v>3.2174288999999998</v>
          </cell>
          <cell r="AT1270">
            <v>3.6502669000000001</v>
          </cell>
          <cell r="AU1270">
            <v>28.033472</v>
          </cell>
          <cell r="AV1270">
            <v>30.399654000000002</v>
          </cell>
          <cell r="AW1270">
            <v>0</v>
          </cell>
        </row>
        <row r="1271">
          <cell r="A1271">
            <v>2292</v>
          </cell>
          <cell r="B1271" t="str">
            <v>Michigan Technological University</v>
          </cell>
          <cell r="C1271">
            <v>2</v>
          </cell>
          <cell r="D1271" t="str">
            <v>MI</v>
          </cell>
          <cell r="E1271">
            <v>26</v>
          </cell>
          <cell r="F1271">
            <v>21002</v>
          </cell>
          <cell r="G1271" t="str">
            <v>Houghton</v>
          </cell>
          <cell r="H1271">
            <v>26061</v>
          </cell>
          <cell r="I1271" t="str">
            <v>Houghton</v>
          </cell>
          <cell r="J1271">
            <v>49931</v>
          </cell>
          <cell r="K1271">
            <v>5</v>
          </cell>
          <cell r="L1271" t="str">
            <v>Selective public</v>
          </cell>
          <cell r="M1271">
            <v>1</v>
          </cell>
          <cell r="N1271">
            <v>1</v>
          </cell>
          <cell r="O1271">
            <v>1</v>
          </cell>
          <cell r="P1271">
            <v>3</v>
          </cell>
          <cell r="Q1271">
            <v>7786.1099000000004</v>
          </cell>
          <cell r="R1271">
            <v>9551.4110999999994</v>
          </cell>
          <cell r="S1271">
            <v>0</v>
          </cell>
          <cell r="T1271">
            <v>0</v>
          </cell>
          <cell r="U1271">
            <v>0</v>
          </cell>
          <cell r="V1271">
            <v>5617</v>
          </cell>
          <cell r="W1271">
            <v>6336</v>
          </cell>
          <cell r="X1271">
            <v>14040</v>
          </cell>
          <cell r="Y1271">
            <v>4666</v>
          </cell>
          <cell r="Z1271">
            <v>0.65751072961373302</v>
          </cell>
          <cell r="AA1271">
            <v>0.64965652600588797</v>
          </cell>
          <cell r="AB1271">
            <v>9142</v>
          </cell>
          <cell r="AC1271">
            <v>64180.634877384196</v>
          </cell>
          <cell r="AD1271">
            <v>1226.5</v>
          </cell>
          <cell r="AF1271">
            <v>9204</v>
          </cell>
          <cell r="AG1271">
            <v>0.2341</v>
          </cell>
          <cell r="AH1271">
            <v>60100</v>
          </cell>
          <cell r="AI1271">
            <v>6710.0693000000001</v>
          </cell>
          <cell r="AJ1271">
            <v>65303000</v>
          </cell>
          <cell r="AK1271">
            <v>52838000</v>
          </cell>
          <cell r="AL1271">
            <v>1.1824921E-2</v>
          </cell>
          <cell r="AM1271">
            <v>2.1884928000000001E-2</v>
          </cell>
          <cell r="AN1271">
            <v>7.7656195000000003E-3</v>
          </cell>
          <cell r="AO1271">
            <v>4.9594071000000003E-2</v>
          </cell>
          <cell r="AP1271">
            <v>5.3375196000000003</v>
          </cell>
          <cell r="AQ1271">
            <v>7.4568291000000002</v>
          </cell>
          <cell r="AR1271">
            <v>1.3343799000000001</v>
          </cell>
          <cell r="AS1271">
            <v>7.8492932000000001E-2</v>
          </cell>
          <cell r="AT1271">
            <v>0</v>
          </cell>
          <cell r="AU1271">
            <v>81.711143000000007</v>
          </cell>
          <cell r="AV1271">
            <v>4.0816325999999998</v>
          </cell>
          <cell r="AW1271">
            <v>0</v>
          </cell>
        </row>
        <row r="1272">
          <cell r="A1272">
            <v>6768</v>
          </cell>
          <cell r="B1272" t="str">
            <v>Mid Michigan Community College</v>
          </cell>
          <cell r="C1272">
            <v>2</v>
          </cell>
          <cell r="D1272" t="str">
            <v>MI</v>
          </cell>
          <cell r="E1272">
            <v>26</v>
          </cell>
          <cell r="F1272">
            <v>11800</v>
          </cell>
          <cell r="G1272" t="str">
            <v>Mount Pleasant</v>
          </cell>
          <cell r="H1272">
            <v>26035</v>
          </cell>
          <cell r="I1272" t="str">
            <v>Clare</v>
          </cell>
          <cell r="J1272">
            <v>48625</v>
          </cell>
          <cell r="K1272">
            <v>9</v>
          </cell>
          <cell r="L1272" t="str">
            <v>Two-year (public and private not-for-profit)</v>
          </cell>
          <cell r="M1272">
            <v>1</v>
          </cell>
          <cell r="N1272">
            <v>2</v>
          </cell>
          <cell r="O1272">
            <v>1</v>
          </cell>
          <cell r="P1272">
            <v>999</v>
          </cell>
          <cell r="Q1272">
            <v>1567.4347</v>
          </cell>
          <cell r="R1272">
            <v>2300.4047999999998</v>
          </cell>
          <cell r="S1272">
            <v>0</v>
          </cell>
          <cell r="T1272">
            <v>0</v>
          </cell>
          <cell r="U1272">
            <v>0</v>
          </cell>
          <cell r="V1272">
            <v>4552</v>
          </cell>
          <cell r="W1272">
            <v>2316</v>
          </cell>
          <cell r="X1272">
            <v>6272</v>
          </cell>
          <cell r="Y1272">
            <v>2849</v>
          </cell>
          <cell r="Z1272">
            <v>9.6286107290233805E-2</v>
          </cell>
          <cell r="AA1272">
            <v>9.9585062240663894E-2</v>
          </cell>
          <cell r="AB1272">
            <v>7369</v>
          </cell>
          <cell r="AC1272">
            <v>52149.78125</v>
          </cell>
          <cell r="AF1272">
            <v>4736</v>
          </cell>
          <cell r="AH1272">
            <v>27400</v>
          </cell>
          <cell r="AI1272">
            <v>109.60751</v>
          </cell>
          <cell r="AJ1272">
            <v>11100784</v>
          </cell>
          <cell r="AK1272">
            <v>4197172</v>
          </cell>
          <cell r="AL1272">
            <v>8.2037997999999997E-3</v>
          </cell>
          <cell r="AM1272">
            <v>1.2521589E-2</v>
          </cell>
          <cell r="AN1272">
            <v>1.6407600000000001E-2</v>
          </cell>
          <cell r="AO1272">
            <v>2.5906735000000001E-3</v>
          </cell>
          <cell r="AP1272">
            <v>3.6734692999999998</v>
          </cell>
          <cell r="AQ1272">
            <v>20</v>
          </cell>
          <cell r="AR1272">
            <v>42.857143000000001</v>
          </cell>
          <cell r="AS1272">
            <v>22.040817000000001</v>
          </cell>
          <cell r="AT1272">
            <v>2.8571428999999999</v>
          </cell>
          <cell r="AU1272">
            <v>2.0408162999999999</v>
          </cell>
          <cell r="AV1272">
            <v>0</v>
          </cell>
          <cell r="AW1272">
            <v>6.5306119999999996</v>
          </cell>
        </row>
        <row r="1273">
          <cell r="A1273">
            <v>223</v>
          </cell>
          <cell r="B1273" t="str">
            <v>Mid-Plains Community College</v>
          </cell>
          <cell r="C1273">
            <v>2</v>
          </cell>
          <cell r="D1273" t="str">
            <v>NE</v>
          </cell>
          <cell r="E1273">
            <v>31</v>
          </cell>
          <cell r="F1273">
            <v>28306</v>
          </cell>
          <cell r="G1273" t="str">
            <v>North Platte</v>
          </cell>
          <cell r="H1273">
            <v>31111</v>
          </cell>
          <cell r="I1273" t="str">
            <v>Lincoln</v>
          </cell>
          <cell r="J1273">
            <v>69101</v>
          </cell>
          <cell r="K1273">
            <v>9</v>
          </cell>
          <cell r="L1273" t="str">
            <v>Two-year (public and private not-for-profit)</v>
          </cell>
          <cell r="M1273">
            <v>1</v>
          </cell>
          <cell r="N1273">
            <v>2</v>
          </cell>
          <cell r="O1273">
            <v>1</v>
          </cell>
          <cell r="P1273">
            <v>999</v>
          </cell>
          <cell r="Q1273">
            <v>2111.2021</v>
          </cell>
          <cell r="R1273">
            <v>3925.8564000000001</v>
          </cell>
          <cell r="S1273">
            <v>1</v>
          </cell>
          <cell r="T1273">
            <v>0</v>
          </cell>
          <cell r="U1273">
            <v>0</v>
          </cell>
          <cell r="V1273">
            <v>2491</v>
          </cell>
          <cell r="W1273">
            <v>2607</v>
          </cell>
          <cell r="X1273">
            <v>2820</v>
          </cell>
          <cell r="Y1273">
            <v>1415</v>
          </cell>
          <cell r="AB1273">
            <v>5918</v>
          </cell>
          <cell r="AF1273">
            <v>4812</v>
          </cell>
          <cell r="AH1273">
            <v>29400</v>
          </cell>
          <cell r="AL1273">
            <v>6.9044880000000003E-3</v>
          </cell>
          <cell r="AM1273">
            <v>8.8224011000000001E-3</v>
          </cell>
          <cell r="AN1273">
            <v>3.0303031000000001E-2</v>
          </cell>
          <cell r="AO1273">
            <v>3.8358266000000001E-4</v>
          </cell>
          <cell r="AP1273">
            <v>0</v>
          </cell>
          <cell r="AQ1273">
            <v>17.405063999999999</v>
          </cell>
          <cell r="AR1273">
            <v>22.784811000000001</v>
          </cell>
          <cell r="AS1273">
            <v>35.443038999999999</v>
          </cell>
          <cell r="AT1273">
            <v>0</v>
          </cell>
          <cell r="AU1273">
            <v>4.4303799000000001</v>
          </cell>
          <cell r="AV1273">
            <v>0</v>
          </cell>
          <cell r="AW1273">
            <v>19.936707999999999</v>
          </cell>
        </row>
        <row r="1274">
          <cell r="A1274">
            <v>23482</v>
          </cell>
          <cell r="B1274" t="str">
            <v>Mid-South Community College</v>
          </cell>
          <cell r="C1274">
            <v>3</v>
          </cell>
          <cell r="D1274" t="str">
            <v>AR</v>
          </cell>
          <cell r="E1274">
            <v>5</v>
          </cell>
          <cell r="F1274">
            <v>5300</v>
          </cell>
          <cell r="G1274" t="str">
            <v>West Memphis</v>
          </cell>
          <cell r="H1274">
            <v>5035</v>
          </cell>
          <cell r="I1274" t="str">
            <v>Crittenden</v>
          </cell>
          <cell r="J1274">
            <v>72301</v>
          </cell>
          <cell r="K1274">
            <v>9</v>
          </cell>
          <cell r="L1274" t="str">
            <v>Two-year (public and private not-for-profit)</v>
          </cell>
          <cell r="M1274">
            <v>1</v>
          </cell>
          <cell r="N1274">
            <v>2</v>
          </cell>
          <cell r="O1274">
            <v>1</v>
          </cell>
          <cell r="P1274">
            <v>999</v>
          </cell>
          <cell r="Q1274">
            <v>1952.3707999999999</v>
          </cell>
          <cell r="R1274">
            <v>4004.5958999999998</v>
          </cell>
          <cell r="S1274">
            <v>0</v>
          </cell>
          <cell r="T1274">
            <v>0</v>
          </cell>
          <cell r="U1274">
            <v>0</v>
          </cell>
          <cell r="V1274">
            <v>1793</v>
          </cell>
          <cell r="W1274">
            <v>185</v>
          </cell>
          <cell r="X1274">
            <v>3034</v>
          </cell>
          <cell r="Y1274">
            <v>1086</v>
          </cell>
          <cell r="Z1274">
            <v>8.0985915492957805E-2</v>
          </cell>
          <cell r="AA1274">
            <v>7.7519379844961198E-2</v>
          </cell>
          <cell r="AB1274">
            <v>4275</v>
          </cell>
          <cell r="AC1274">
            <v>31070.913043478198</v>
          </cell>
          <cell r="AF1274">
            <v>10035</v>
          </cell>
          <cell r="AH1274">
            <v>21800</v>
          </cell>
          <cell r="AJ1274">
            <v>6477635</v>
          </cell>
          <cell r="AK1274">
            <v>2740294</v>
          </cell>
          <cell r="AL1274">
            <v>5.4054055E-3</v>
          </cell>
          <cell r="AM1274">
            <v>0.51891893</v>
          </cell>
          <cell r="AN1274">
            <v>0</v>
          </cell>
          <cell r="AO1274">
            <v>5.4054055E-3</v>
          </cell>
          <cell r="AP1274">
            <v>0</v>
          </cell>
          <cell r="AQ1274">
            <v>9.6153850999999992</v>
          </cell>
          <cell r="AR1274">
            <v>21.153846999999999</v>
          </cell>
          <cell r="AS1274">
            <v>61.538460000000001</v>
          </cell>
          <cell r="AT1274">
            <v>1.9230769000000001</v>
          </cell>
          <cell r="AU1274">
            <v>5.7692307999999999</v>
          </cell>
          <cell r="AV1274">
            <v>0</v>
          </cell>
          <cell r="AW1274">
            <v>0</v>
          </cell>
        </row>
        <row r="1275">
          <cell r="A1275">
            <v>5380</v>
          </cell>
          <cell r="B1275" t="str">
            <v>Mid-State Technical College</v>
          </cell>
          <cell r="C1275">
            <v>2</v>
          </cell>
          <cell r="D1275" t="str">
            <v>WI</v>
          </cell>
          <cell r="E1275">
            <v>55</v>
          </cell>
          <cell r="F1275">
            <v>22700</v>
          </cell>
          <cell r="G1275" t="str">
            <v>Wausau</v>
          </cell>
          <cell r="H1275">
            <v>55141</v>
          </cell>
          <cell r="I1275" t="str">
            <v>Wood</v>
          </cell>
          <cell r="J1275">
            <v>54494</v>
          </cell>
          <cell r="K1275">
            <v>9</v>
          </cell>
          <cell r="L1275" t="str">
            <v>Two-year (public and private not-for-profit)</v>
          </cell>
          <cell r="M1275">
            <v>1</v>
          </cell>
          <cell r="N1275">
            <v>2</v>
          </cell>
          <cell r="O1275">
            <v>1</v>
          </cell>
          <cell r="P1275">
            <v>999</v>
          </cell>
          <cell r="Q1275">
            <v>4148.8687</v>
          </cell>
          <cell r="R1275">
            <v>6601.3222999999998</v>
          </cell>
          <cell r="S1275">
            <v>0</v>
          </cell>
          <cell r="T1275">
            <v>0</v>
          </cell>
          <cell r="U1275">
            <v>0</v>
          </cell>
          <cell r="V1275">
            <v>2905</v>
          </cell>
          <cell r="W1275">
            <v>2584</v>
          </cell>
          <cell r="X1275">
            <v>4116</v>
          </cell>
          <cell r="Y1275">
            <v>1770</v>
          </cell>
          <cell r="Z1275">
            <v>0.25412541254125398</v>
          </cell>
          <cell r="AA1275">
            <v>0.72517006802720996</v>
          </cell>
          <cell r="AB1275">
            <v>7329</v>
          </cell>
          <cell r="AC1275">
            <v>51328.8659793814</v>
          </cell>
          <cell r="AF1275">
            <v>8360</v>
          </cell>
          <cell r="AH1275">
            <v>32200</v>
          </cell>
          <cell r="AI1275">
            <v>453.68304000000001</v>
          </cell>
          <cell r="AJ1275">
            <v>19637295</v>
          </cell>
          <cell r="AK1275">
            <v>12477825</v>
          </cell>
          <cell r="AL1275">
            <v>1.0448917E-2</v>
          </cell>
          <cell r="AM1275">
            <v>6.1919503000000004E-3</v>
          </cell>
          <cell r="AN1275">
            <v>1.0448917E-2</v>
          </cell>
          <cell r="AO1275">
            <v>0</v>
          </cell>
          <cell r="AP1275">
            <v>0</v>
          </cell>
          <cell r="AQ1275">
            <v>19.627507999999999</v>
          </cell>
          <cell r="AR1275">
            <v>51.719195999999997</v>
          </cell>
          <cell r="AS1275">
            <v>0</v>
          </cell>
          <cell r="AT1275">
            <v>3.7249284</v>
          </cell>
          <cell r="AU1275">
            <v>17.621777000000002</v>
          </cell>
          <cell r="AV1275">
            <v>0</v>
          </cell>
          <cell r="AW1275">
            <v>7.3065901000000002</v>
          </cell>
        </row>
        <row r="1276">
          <cell r="A1276">
            <v>7032</v>
          </cell>
          <cell r="B1276" t="str">
            <v>Midamerica Nazarene University</v>
          </cell>
          <cell r="C1276">
            <v>2</v>
          </cell>
          <cell r="D1276" t="str">
            <v>KS</v>
          </cell>
          <cell r="E1276">
            <v>20</v>
          </cell>
          <cell r="F1276">
            <v>29502</v>
          </cell>
          <cell r="G1276" t="str">
            <v>Kansas City</v>
          </cell>
          <cell r="H1276">
            <v>20091</v>
          </cell>
          <cell r="I1276" t="str">
            <v>Johnson</v>
          </cell>
          <cell r="J1276">
            <v>66062</v>
          </cell>
          <cell r="K1276">
            <v>6</v>
          </cell>
          <cell r="L1276" t="str">
            <v>Selective private</v>
          </cell>
          <cell r="M1276">
            <v>2</v>
          </cell>
          <cell r="N1276">
            <v>1</v>
          </cell>
          <cell r="O1276">
            <v>0</v>
          </cell>
          <cell r="P1276">
            <v>4</v>
          </cell>
          <cell r="Q1276">
            <v>3929.24</v>
          </cell>
          <cell r="R1276">
            <v>4870.5502999999999</v>
          </cell>
          <cell r="S1276">
            <v>0</v>
          </cell>
          <cell r="T1276">
            <v>0</v>
          </cell>
          <cell r="U1276">
            <v>0</v>
          </cell>
          <cell r="V1276">
            <v>1438</v>
          </cell>
          <cell r="W1276">
            <v>1717</v>
          </cell>
          <cell r="X1276">
            <v>25340</v>
          </cell>
          <cell r="Y1276">
            <v>11066</v>
          </cell>
          <cell r="Z1276">
            <v>0.55299539170506895</v>
          </cell>
          <cell r="AA1276">
            <v>0.56521739130434701</v>
          </cell>
          <cell r="AB1276">
            <v>6156</v>
          </cell>
          <cell r="AC1276">
            <v>40225.943661971804</v>
          </cell>
          <cell r="AD1276">
            <v>865</v>
          </cell>
          <cell r="AF1276">
            <v>17121</v>
          </cell>
          <cell r="AG1276">
            <v>0.27770001</v>
          </cell>
          <cell r="AH1276">
            <v>39100</v>
          </cell>
          <cell r="AJ1276">
            <v>9643340</v>
          </cell>
          <cell r="AK1276">
            <v>5421152</v>
          </cell>
          <cell r="AL1276">
            <v>8.4485411999999996E-3</v>
          </cell>
          <cell r="AM1276">
            <v>7.8341015E-2</v>
          </cell>
          <cell r="AN1276">
            <v>1.9969279E-2</v>
          </cell>
          <cell r="AO1276">
            <v>4.6082948999999996E-3</v>
          </cell>
          <cell r="AP1276">
            <v>6.6852368999999996</v>
          </cell>
          <cell r="AQ1276">
            <v>49.303618999999998</v>
          </cell>
          <cell r="AR1276">
            <v>9.7493037999999999</v>
          </cell>
          <cell r="AS1276">
            <v>2.5069637</v>
          </cell>
          <cell r="AT1276">
            <v>0.27855152</v>
          </cell>
          <cell r="AU1276">
            <v>7.5208912000000003</v>
          </cell>
          <cell r="AV1276">
            <v>23.955432999999999</v>
          </cell>
          <cell r="AW1276">
            <v>0</v>
          </cell>
        </row>
        <row r="1277">
          <cell r="A1277">
            <v>1581</v>
          </cell>
          <cell r="B1277" t="str">
            <v>Middle Georgia State College</v>
          </cell>
          <cell r="C1277">
            <v>3</v>
          </cell>
          <cell r="D1277" t="str">
            <v>GA</v>
          </cell>
          <cell r="E1277">
            <v>13</v>
          </cell>
          <cell r="F1277">
            <v>8900</v>
          </cell>
          <cell r="G1277" t="str">
            <v>Macon</v>
          </cell>
          <cell r="H1277">
            <v>13021</v>
          </cell>
          <cell r="I1277" t="str">
            <v>Bibb</v>
          </cell>
          <cell r="J1277">
            <v>31206</v>
          </cell>
          <cell r="K1277">
            <v>7</v>
          </cell>
          <cell r="L1277" t="str">
            <v>Nonselective four-year public</v>
          </cell>
          <cell r="M1277">
            <v>1</v>
          </cell>
          <cell r="N1277">
            <v>1</v>
          </cell>
          <cell r="O1277">
            <v>1</v>
          </cell>
          <cell r="P1277">
            <v>999</v>
          </cell>
          <cell r="Q1277">
            <v>2874.5956999999999</v>
          </cell>
          <cell r="S1277">
            <v>0</v>
          </cell>
          <cell r="T1277">
            <v>0</v>
          </cell>
          <cell r="U1277">
            <v>0</v>
          </cell>
          <cell r="V1277">
            <v>7989</v>
          </cell>
          <cell r="W1277">
            <v>1938</v>
          </cell>
          <cell r="X1277">
            <v>3474</v>
          </cell>
          <cell r="Y1277">
            <v>1742</v>
          </cell>
          <cell r="AB1277">
            <v>5105</v>
          </cell>
          <cell r="AE1277">
            <v>915</v>
          </cell>
          <cell r="AF1277">
            <v>7817</v>
          </cell>
          <cell r="AG1277">
            <v>0.55140001000000005</v>
          </cell>
          <cell r="AL1277">
            <v>7.7399379000000004E-3</v>
          </cell>
          <cell r="AM1277">
            <v>0.27863777000000001</v>
          </cell>
          <cell r="AN1277">
            <v>7.7399379000000004E-3</v>
          </cell>
          <cell r="AO1277">
            <v>8.7719298999999994E-3</v>
          </cell>
          <cell r="AP1277">
            <v>0</v>
          </cell>
          <cell r="AQ1277">
            <v>4.9180326000000001</v>
          </cell>
          <cell r="AR1277">
            <v>25</v>
          </cell>
          <cell r="AS1277">
            <v>67.622947999999994</v>
          </cell>
          <cell r="AT1277">
            <v>0.40983605000000001</v>
          </cell>
          <cell r="AU1277">
            <v>1.2295081999999999</v>
          </cell>
          <cell r="AV1277">
            <v>0</v>
          </cell>
          <cell r="AW1277">
            <v>0.81967210999999995</v>
          </cell>
        </row>
        <row r="1278">
          <cell r="A1278">
            <v>3510</v>
          </cell>
          <cell r="B1278" t="str">
            <v>Middle Tennessee State University</v>
          </cell>
          <cell r="C1278">
            <v>3</v>
          </cell>
          <cell r="D1278" t="str">
            <v>TN</v>
          </cell>
          <cell r="E1278">
            <v>47</v>
          </cell>
          <cell r="F1278">
            <v>5600</v>
          </cell>
          <cell r="G1278" t="str">
            <v>Nashville</v>
          </cell>
          <cell r="H1278">
            <v>47149</v>
          </cell>
          <cell r="I1278" t="str">
            <v>Rutherford</v>
          </cell>
          <cell r="J1278">
            <v>37132</v>
          </cell>
          <cell r="K1278">
            <v>5</v>
          </cell>
          <cell r="L1278" t="str">
            <v>Selective public</v>
          </cell>
          <cell r="M1278">
            <v>1</v>
          </cell>
          <cell r="N1278">
            <v>1</v>
          </cell>
          <cell r="O1278">
            <v>1</v>
          </cell>
          <cell r="P1278">
            <v>3</v>
          </cell>
          <cell r="Q1278">
            <v>3731.7121999999999</v>
          </cell>
          <cell r="R1278">
            <v>5610.0429999999997</v>
          </cell>
          <cell r="S1278">
            <v>0</v>
          </cell>
          <cell r="T1278">
            <v>0</v>
          </cell>
          <cell r="U1278">
            <v>0</v>
          </cell>
          <cell r="V1278">
            <v>21162</v>
          </cell>
          <cell r="W1278">
            <v>19121</v>
          </cell>
          <cell r="X1278">
            <v>7876</v>
          </cell>
          <cell r="Y1278">
            <v>2808</v>
          </cell>
          <cell r="Z1278">
            <v>0.45645477457294797</v>
          </cell>
          <cell r="AA1278">
            <v>0.39322191272051998</v>
          </cell>
          <cell r="AB1278">
            <v>7029</v>
          </cell>
          <cell r="AC1278">
            <v>53157.416176470499</v>
          </cell>
          <cell r="AD1278">
            <v>1070</v>
          </cell>
          <cell r="AF1278">
            <v>6233</v>
          </cell>
          <cell r="AG1278">
            <v>0.30039999000000001</v>
          </cell>
          <cell r="AH1278">
            <v>36100</v>
          </cell>
          <cell r="AI1278">
            <v>46.066628000000001</v>
          </cell>
          <cell r="AJ1278">
            <v>138944343</v>
          </cell>
          <cell r="AK1278">
            <v>78311048</v>
          </cell>
          <cell r="AL1278">
            <v>1.5944801000000002E-2</v>
          </cell>
          <cell r="AM1278">
            <v>0.11062793</v>
          </cell>
          <cell r="AN1278">
            <v>1.2639879E-2</v>
          </cell>
          <cell r="AO1278">
            <v>8.2333162000000001E-3</v>
          </cell>
          <cell r="AP1278">
            <v>15.283484</v>
          </cell>
          <cell r="AQ1278">
            <v>21.528348999999999</v>
          </cell>
          <cell r="AR1278">
            <v>2.5472473999999998</v>
          </cell>
          <cell r="AS1278">
            <v>16.639277</v>
          </cell>
          <cell r="AT1278">
            <v>5.0534100999999998</v>
          </cell>
          <cell r="AU1278">
            <v>12.859489999999999</v>
          </cell>
          <cell r="AV1278">
            <v>23.911256999999999</v>
          </cell>
          <cell r="AW1278">
            <v>2.1774857000000001</v>
          </cell>
        </row>
        <row r="1279">
          <cell r="A1279">
            <v>3691</v>
          </cell>
          <cell r="B1279" t="str">
            <v>Middlebury College</v>
          </cell>
          <cell r="C1279">
            <v>1</v>
          </cell>
          <cell r="D1279" t="str">
            <v>VT</v>
          </cell>
          <cell r="E1279">
            <v>50</v>
          </cell>
          <cell r="F1279">
            <v>20200</v>
          </cell>
          <cell r="G1279" t="str">
            <v>Burlington</v>
          </cell>
          <cell r="H1279">
            <v>50001</v>
          </cell>
          <cell r="I1279" t="str">
            <v>Addison</v>
          </cell>
          <cell r="J1279">
            <v>5753</v>
          </cell>
          <cell r="K1279">
            <v>2</v>
          </cell>
          <cell r="L1279" t="str">
            <v>Other elite schools (public and private)</v>
          </cell>
          <cell r="M1279">
            <v>2</v>
          </cell>
          <cell r="N1279">
            <v>1</v>
          </cell>
          <cell r="O1279">
            <v>0</v>
          </cell>
          <cell r="P1279">
            <v>1</v>
          </cell>
          <cell r="Q1279">
            <v>15662.495999999999</v>
          </cell>
          <cell r="R1279">
            <v>27825.463</v>
          </cell>
          <cell r="S1279">
            <v>0</v>
          </cell>
          <cell r="T1279">
            <v>0</v>
          </cell>
          <cell r="U1279">
            <v>0</v>
          </cell>
          <cell r="V1279">
            <v>2517</v>
          </cell>
          <cell r="W1279">
            <v>2965</v>
          </cell>
          <cell r="X1279">
            <v>45957.313000000002</v>
          </cell>
          <cell r="Y1279">
            <v>19550</v>
          </cell>
          <cell r="Z1279">
            <v>0.936037441497659</v>
          </cell>
          <cell r="AA1279">
            <v>0.90019569471624195</v>
          </cell>
          <cell r="AB1279">
            <v>10587.2</v>
          </cell>
          <cell r="AC1279">
            <v>68925.141379310298</v>
          </cell>
          <cell r="AD1279">
            <v>1365</v>
          </cell>
          <cell r="AF1279">
            <v>7357</v>
          </cell>
          <cell r="AG1279">
            <v>0.82840002000000001</v>
          </cell>
          <cell r="AH1279">
            <v>53400</v>
          </cell>
          <cell r="AJ1279">
            <v>67066786</v>
          </cell>
          <cell r="AK1279">
            <v>41813406.5</v>
          </cell>
          <cell r="AL1279">
            <v>3.5844009000000003E-2</v>
          </cell>
          <cell r="AM1279">
            <v>1.5893098000000001E-2</v>
          </cell>
          <cell r="AN1279">
            <v>3.5844009000000003E-2</v>
          </cell>
          <cell r="AO1279">
            <v>8.8229558999999999E-2</v>
          </cell>
          <cell r="AP1279">
            <v>29.320988</v>
          </cell>
          <cell r="AQ1279">
            <v>0</v>
          </cell>
          <cell r="AR1279">
            <v>0</v>
          </cell>
          <cell r="AS1279">
            <v>1.6975309000000001</v>
          </cell>
          <cell r="AT1279">
            <v>0.92592591000000002</v>
          </cell>
          <cell r="AU1279">
            <v>19.598766000000001</v>
          </cell>
          <cell r="AV1279">
            <v>48.456786999999998</v>
          </cell>
          <cell r="AW1279">
            <v>0</v>
          </cell>
        </row>
        <row r="1280">
          <cell r="A1280">
            <v>9936</v>
          </cell>
          <cell r="B1280" t="str">
            <v>Middlesex Community College of Bedford, MA</v>
          </cell>
          <cell r="C1280">
            <v>1</v>
          </cell>
          <cell r="D1280" t="str">
            <v>MA</v>
          </cell>
          <cell r="E1280">
            <v>25</v>
          </cell>
          <cell r="F1280">
            <v>20500</v>
          </cell>
          <cell r="G1280" t="str">
            <v>Boston</v>
          </cell>
          <cell r="H1280">
            <v>25017</v>
          </cell>
          <cell r="I1280" t="str">
            <v>Middlesex</v>
          </cell>
          <cell r="J1280">
            <v>1730</v>
          </cell>
          <cell r="K1280">
            <v>9</v>
          </cell>
          <cell r="L1280" t="str">
            <v>Two-year (public and private not-for-profit)</v>
          </cell>
          <cell r="M1280">
            <v>1</v>
          </cell>
          <cell r="N1280">
            <v>2</v>
          </cell>
          <cell r="O1280">
            <v>1</v>
          </cell>
          <cell r="P1280">
            <v>999</v>
          </cell>
          <cell r="Q1280">
            <v>2147.4562999999998</v>
          </cell>
          <cell r="R1280">
            <v>3086.4294</v>
          </cell>
          <cell r="S1280">
            <v>0</v>
          </cell>
          <cell r="T1280">
            <v>0</v>
          </cell>
          <cell r="U1280">
            <v>0</v>
          </cell>
          <cell r="V1280">
            <v>9702</v>
          </cell>
          <cell r="W1280">
            <v>7451</v>
          </cell>
          <cell r="X1280">
            <v>4394</v>
          </cell>
          <cell r="Y1280">
            <v>1898</v>
          </cell>
          <cell r="Z1280">
            <v>0.12679083094555799</v>
          </cell>
          <cell r="AA1280">
            <v>0.13953488372093001</v>
          </cell>
          <cell r="AB1280">
            <v>6868</v>
          </cell>
          <cell r="AC1280">
            <v>53102.747967479598</v>
          </cell>
          <cell r="AF1280">
            <v>2799</v>
          </cell>
          <cell r="AH1280">
            <v>33400</v>
          </cell>
          <cell r="AJ1280">
            <v>29550697</v>
          </cell>
          <cell r="AK1280">
            <v>16611090</v>
          </cell>
          <cell r="AL1280">
            <v>7.8647158999999994E-2</v>
          </cell>
          <cell r="AM1280">
            <v>3.8115688000000002E-2</v>
          </cell>
          <cell r="AN1280">
            <v>6.6836663000000004E-2</v>
          </cell>
          <cell r="AO1280">
            <v>1.3421017999999999E-4</v>
          </cell>
          <cell r="AP1280">
            <v>3.0026109000000001</v>
          </cell>
          <cell r="AQ1280">
            <v>18.537859000000001</v>
          </cell>
          <cell r="AR1280">
            <v>18.929504000000001</v>
          </cell>
          <cell r="AS1280">
            <v>26.240210000000001</v>
          </cell>
          <cell r="AT1280">
            <v>10.313316</v>
          </cell>
          <cell r="AU1280">
            <v>12.010444</v>
          </cell>
          <cell r="AV1280">
            <v>7.7023497000000001</v>
          </cell>
          <cell r="AW1280">
            <v>3.2637076</v>
          </cell>
        </row>
        <row r="1281">
          <cell r="A1281">
            <v>8038</v>
          </cell>
          <cell r="B1281" t="str">
            <v>Middlesex Community College of Middletown, CT</v>
          </cell>
          <cell r="C1281">
            <v>1</v>
          </cell>
          <cell r="D1281" t="str">
            <v>CT</v>
          </cell>
          <cell r="E1281">
            <v>9</v>
          </cell>
          <cell r="F1281">
            <v>20901</v>
          </cell>
          <cell r="G1281" t="str">
            <v>Bridgeport</v>
          </cell>
          <cell r="H1281">
            <v>9007</v>
          </cell>
          <cell r="I1281" t="str">
            <v>Middlesex</v>
          </cell>
          <cell r="J1281">
            <v>6457</v>
          </cell>
          <cell r="K1281">
            <v>9</v>
          </cell>
          <cell r="L1281" t="str">
            <v>Two-year (public and private not-for-profit)</v>
          </cell>
          <cell r="M1281">
            <v>1</v>
          </cell>
          <cell r="N1281">
            <v>2</v>
          </cell>
          <cell r="O1281">
            <v>1</v>
          </cell>
          <cell r="P1281">
            <v>999</v>
          </cell>
          <cell r="Q1281">
            <v>1942.6621</v>
          </cell>
          <cell r="R1281">
            <v>3025.3654999999999</v>
          </cell>
          <cell r="S1281">
            <v>0</v>
          </cell>
          <cell r="T1281">
            <v>0</v>
          </cell>
          <cell r="U1281">
            <v>0</v>
          </cell>
          <cell r="V1281">
            <v>2900</v>
          </cell>
          <cell r="W1281">
            <v>2309</v>
          </cell>
          <cell r="X1281">
            <v>3866</v>
          </cell>
          <cell r="Y1281">
            <v>1814</v>
          </cell>
          <cell r="Z1281">
            <v>0.14438502673796699</v>
          </cell>
          <cell r="AA1281">
            <v>0.157894736842105</v>
          </cell>
          <cell r="AB1281">
            <v>7321</v>
          </cell>
          <cell r="AC1281">
            <v>61525.5</v>
          </cell>
          <cell r="AF1281">
            <v>3698</v>
          </cell>
          <cell r="AH1281">
            <v>30100</v>
          </cell>
          <cell r="AJ1281">
            <v>7819676</v>
          </cell>
          <cell r="AK1281">
            <v>4975016</v>
          </cell>
          <cell r="AL1281">
            <v>2.1221308000000001E-2</v>
          </cell>
          <cell r="AM1281">
            <v>5.8899958000000002E-2</v>
          </cell>
          <cell r="AN1281">
            <v>5.5435255000000003E-2</v>
          </cell>
          <cell r="AO1281">
            <v>2.1654395000000001E-3</v>
          </cell>
          <cell r="AP1281">
            <v>0.64516127000000001</v>
          </cell>
          <cell r="AQ1281">
            <v>28.387096</v>
          </cell>
          <cell r="AR1281">
            <v>18.709676999999999</v>
          </cell>
          <cell r="AS1281">
            <v>43.870967999999998</v>
          </cell>
          <cell r="AT1281">
            <v>0</v>
          </cell>
          <cell r="AU1281">
            <v>7.0967741000000002</v>
          </cell>
          <cell r="AV1281">
            <v>1.2903225</v>
          </cell>
          <cell r="AW1281">
            <v>0</v>
          </cell>
        </row>
        <row r="1282">
          <cell r="A1282">
            <v>2615</v>
          </cell>
          <cell r="B1282" t="str">
            <v>Middlesex County College</v>
          </cell>
          <cell r="C1282">
            <v>1</v>
          </cell>
          <cell r="D1282" t="str">
            <v>NJ</v>
          </cell>
          <cell r="E1282">
            <v>34</v>
          </cell>
          <cell r="F1282">
            <v>19600</v>
          </cell>
          <cell r="G1282" t="str">
            <v>Newark</v>
          </cell>
          <cell r="H1282">
            <v>34023</v>
          </cell>
          <cell r="I1282" t="str">
            <v>Middlesex</v>
          </cell>
          <cell r="J1282">
            <v>8818</v>
          </cell>
          <cell r="K1282">
            <v>9</v>
          </cell>
          <cell r="L1282" t="str">
            <v>Two-year (public and private not-for-profit)</v>
          </cell>
          <cell r="M1282">
            <v>1</v>
          </cell>
          <cell r="N1282">
            <v>2</v>
          </cell>
          <cell r="O1282">
            <v>1</v>
          </cell>
          <cell r="P1282">
            <v>999</v>
          </cell>
          <cell r="Q1282">
            <v>2404.9050000000002</v>
          </cell>
          <cell r="R1282">
            <v>3078.0093000000002</v>
          </cell>
          <cell r="S1282">
            <v>0</v>
          </cell>
          <cell r="T1282">
            <v>0</v>
          </cell>
          <cell r="U1282">
            <v>0</v>
          </cell>
          <cell r="V1282">
            <v>12602</v>
          </cell>
          <cell r="W1282">
            <v>10398</v>
          </cell>
          <cell r="X1282">
            <v>6648</v>
          </cell>
          <cell r="Y1282">
            <v>3888</v>
          </cell>
          <cell r="Z1282">
            <v>0.136727958510136</v>
          </cell>
          <cell r="AA1282">
            <v>8.3126550868486304E-2</v>
          </cell>
          <cell r="AB1282">
            <v>9234</v>
          </cell>
          <cell r="AC1282">
            <v>65631.606382978702</v>
          </cell>
          <cell r="AF1282">
            <v>5713</v>
          </cell>
          <cell r="AH1282">
            <v>36200</v>
          </cell>
          <cell r="AJ1282">
            <v>39540094</v>
          </cell>
          <cell r="AK1282">
            <v>25105228</v>
          </cell>
          <cell r="AL1282">
            <v>0.11281016000000001</v>
          </cell>
          <cell r="AM1282">
            <v>8.0880939999999998E-2</v>
          </cell>
          <cell r="AN1282">
            <v>0.13791113999999999</v>
          </cell>
          <cell r="AO1282">
            <v>4.7124445000000001E-2</v>
          </cell>
          <cell r="AP1282">
            <v>3.5479631</v>
          </cell>
          <cell r="AQ1282">
            <v>19.448094999999999</v>
          </cell>
          <cell r="AR1282">
            <v>10.775295</v>
          </cell>
          <cell r="AS1282">
            <v>33.245728</v>
          </cell>
          <cell r="AT1282">
            <v>10.775295</v>
          </cell>
          <cell r="AU1282">
            <v>21.419186</v>
          </cell>
          <cell r="AV1282">
            <v>0.13140604</v>
          </cell>
          <cell r="AW1282">
            <v>0.65703022</v>
          </cell>
        </row>
        <row r="1283">
          <cell r="A1283">
            <v>9797</v>
          </cell>
          <cell r="B1283" t="str">
            <v>Midland College</v>
          </cell>
          <cell r="C1283">
            <v>3</v>
          </cell>
          <cell r="D1283" t="str">
            <v>TX</v>
          </cell>
          <cell r="E1283">
            <v>48</v>
          </cell>
          <cell r="F1283">
            <v>31401</v>
          </cell>
          <cell r="G1283" t="str">
            <v>Midland</v>
          </cell>
          <cell r="H1283">
            <v>48329</v>
          </cell>
          <cell r="I1283" t="str">
            <v>Midland</v>
          </cell>
          <cell r="J1283">
            <v>79705</v>
          </cell>
          <cell r="K1283">
            <v>7</v>
          </cell>
          <cell r="L1283" t="str">
            <v>Nonselective four-year public</v>
          </cell>
          <cell r="M1283">
            <v>1</v>
          </cell>
          <cell r="N1283">
            <v>1</v>
          </cell>
          <cell r="O1283">
            <v>1</v>
          </cell>
          <cell r="P1283">
            <v>999</v>
          </cell>
          <cell r="Q1283">
            <v>2634.9836</v>
          </cell>
          <cell r="R1283">
            <v>3544.4225999999999</v>
          </cell>
          <cell r="S1283">
            <v>0</v>
          </cell>
          <cell r="T1283">
            <v>0</v>
          </cell>
          <cell r="U1283">
            <v>0</v>
          </cell>
          <cell r="V1283">
            <v>5233</v>
          </cell>
          <cell r="W1283">
            <v>4842</v>
          </cell>
          <cell r="X1283">
            <v>4380</v>
          </cell>
          <cell r="Y1283">
            <v>1080</v>
          </cell>
          <cell r="AB1283">
            <v>6313</v>
          </cell>
          <cell r="AC1283">
            <v>43546.258426966197</v>
          </cell>
          <cell r="AF1283">
            <v>6556</v>
          </cell>
          <cell r="AH1283">
            <v>33500</v>
          </cell>
          <cell r="AI1283">
            <v>809.34180000000003</v>
          </cell>
          <cell r="AJ1283">
            <v>19744296</v>
          </cell>
          <cell r="AK1283">
            <v>12782750</v>
          </cell>
          <cell r="AL1283">
            <v>1.4663361999999999E-2</v>
          </cell>
          <cell r="AM1283">
            <v>5.0185873999999998E-2</v>
          </cell>
          <cell r="AN1283">
            <v>0.27282116000000001</v>
          </cell>
          <cell r="AO1283">
            <v>8.4675754999999995E-3</v>
          </cell>
          <cell r="AP1283">
            <v>0.80000000999999998</v>
          </cell>
          <cell r="AQ1283">
            <v>12.2</v>
          </cell>
          <cell r="AR1283">
            <v>23</v>
          </cell>
          <cell r="AS1283">
            <v>41.200001</v>
          </cell>
          <cell r="AT1283">
            <v>4.4000000999999997</v>
          </cell>
          <cell r="AU1283">
            <v>6</v>
          </cell>
          <cell r="AV1283">
            <v>3.8</v>
          </cell>
          <cell r="AW1283">
            <v>8.6000004000000008</v>
          </cell>
        </row>
        <row r="1284">
          <cell r="A1284">
            <v>2553</v>
          </cell>
          <cell r="B1284" t="str">
            <v>Midland University</v>
          </cell>
          <cell r="C1284">
            <v>2</v>
          </cell>
          <cell r="D1284" t="str">
            <v>NE</v>
          </cell>
          <cell r="E1284">
            <v>31</v>
          </cell>
          <cell r="F1284">
            <v>28202</v>
          </cell>
          <cell r="G1284" t="str">
            <v>Omaha</v>
          </cell>
          <cell r="H1284">
            <v>31053</v>
          </cell>
          <cell r="I1284" t="str">
            <v>Dodge</v>
          </cell>
          <cell r="J1284">
            <v>68025</v>
          </cell>
          <cell r="K1284">
            <v>6</v>
          </cell>
          <cell r="L1284" t="str">
            <v>Selective private</v>
          </cell>
          <cell r="M1284">
            <v>2</v>
          </cell>
          <cell r="N1284">
            <v>1</v>
          </cell>
          <cell r="O1284">
            <v>0</v>
          </cell>
          <cell r="P1284">
            <v>4</v>
          </cell>
          <cell r="Q1284">
            <v>4085.7856000000002</v>
          </cell>
          <cell r="R1284">
            <v>3916.3215</v>
          </cell>
          <cell r="S1284">
            <v>0</v>
          </cell>
          <cell r="T1284">
            <v>0</v>
          </cell>
          <cell r="U1284">
            <v>0</v>
          </cell>
          <cell r="V1284">
            <v>1192</v>
          </cell>
          <cell r="W1284">
            <v>1025</v>
          </cell>
          <cell r="X1284">
            <v>28150</v>
          </cell>
          <cell r="Y1284">
            <v>13940</v>
          </cell>
          <cell r="Z1284">
            <v>0.49302325581395301</v>
          </cell>
          <cell r="AA1284">
            <v>0.53505535055350495</v>
          </cell>
          <cell r="AB1284">
            <v>5733</v>
          </cell>
          <cell r="AC1284">
            <v>40175.206896551703</v>
          </cell>
          <cell r="AF1284">
            <v>19925</v>
          </cell>
          <cell r="AG1284">
            <v>0.31680000000000003</v>
          </cell>
          <cell r="AH1284">
            <v>40100</v>
          </cell>
          <cell r="AJ1284">
            <v>4089495</v>
          </cell>
          <cell r="AK1284">
            <v>4105082.25</v>
          </cell>
          <cell r="AL1284">
            <v>1.0731707E-2</v>
          </cell>
          <cell r="AM1284">
            <v>5.0731707000000001E-2</v>
          </cell>
          <cell r="AN1284">
            <v>1.2682927E-2</v>
          </cell>
          <cell r="AO1284">
            <v>1.2682927E-2</v>
          </cell>
          <cell r="AP1284">
            <v>4.6391754000000001</v>
          </cell>
          <cell r="AQ1284">
            <v>27.319588</v>
          </cell>
          <cell r="AR1284">
            <v>14.948454</v>
          </cell>
          <cell r="AS1284">
            <v>1.0309277999999999</v>
          </cell>
          <cell r="AT1284">
            <v>4.1237116</v>
          </cell>
          <cell r="AU1284">
            <v>16.494844000000001</v>
          </cell>
          <cell r="AV1284">
            <v>31.443297999999999</v>
          </cell>
          <cell r="AW1284">
            <v>0</v>
          </cell>
        </row>
        <row r="1285">
          <cell r="A1285">
            <v>3993</v>
          </cell>
          <cell r="B1285" t="str">
            <v>Midlands Technical College</v>
          </cell>
          <cell r="C1285">
            <v>3</v>
          </cell>
          <cell r="D1285" t="str">
            <v>SC</v>
          </cell>
          <cell r="E1285">
            <v>45</v>
          </cell>
          <cell r="F1285">
            <v>8100</v>
          </cell>
          <cell r="G1285" t="str">
            <v>Columbia</v>
          </cell>
          <cell r="H1285">
            <v>45063</v>
          </cell>
          <cell r="I1285" t="str">
            <v>Lexington</v>
          </cell>
          <cell r="J1285">
            <v>29170</v>
          </cell>
          <cell r="K1285">
            <v>9</v>
          </cell>
          <cell r="L1285" t="str">
            <v>Two-year (public and private not-for-profit)</v>
          </cell>
          <cell r="M1285">
            <v>1</v>
          </cell>
          <cell r="N1285">
            <v>2</v>
          </cell>
          <cell r="O1285">
            <v>1</v>
          </cell>
          <cell r="P1285">
            <v>999</v>
          </cell>
          <cell r="Q1285">
            <v>2309.4137999999998</v>
          </cell>
          <cell r="R1285">
            <v>3065.7646</v>
          </cell>
          <cell r="S1285">
            <v>0</v>
          </cell>
          <cell r="T1285">
            <v>0</v>
          </cell>
          <cell r="U1285">
            <v>0</v>
          </cell>
          <cell r="V1285">
            <v>11634</v>
          </cell>
          <cell r="W1285">
            <v>9702</v>
          </cell>
          <cell r="X1285">
            <v>4798</v>
          </cell>
          <cell r="Y1285">
            <v>1757</v>
          </cell>
          <cell r="Z1285">
            <v>9.8537825810553106E-2</v>
          </cell>
          <cell r="AA1285">
            <v>8.3678541839270898E-2</v>
          </cell>
          <cell r="AB1285">
            <v>6006</v>
          </cell>
          <cell r="AC1285">
            <v>40585.896713615002</v>
          </cell>
          <cell r="AF1285">
            <v>5585</v>
          </cell>
          <cell r="AH1285">
            <v>28400</v>
          </cell>
          <cell r="AJ1285">
            <v>34932789</v>
          </cell>
          <cell r="AK1285">
            <v>24801832</v>
          </cell>
          <cell r="AL1285">
            <v>1.4945372E-2</v>
          </cell>
          <cell r="AM1285">
            <v>0.32024323999999998</v>
          </cell>
          <cell r="AN1285">
            <v>1.7522159999999998E-2</v>
          </cell>
          <cell r="AO1285">
            <v>5.1535764000000001E-3</v>
          </cell>
          <cell r="AP1285">
            <v>0.75187968999999999</v>
          </cell>
          <cell r="AQ1285">
            <v>12.713602</v>
          </cell>
          <cell r="AR1285">
            <v>28.981544</v>
          </cell>
          <cell r="AS1285">
            <v>13.670540000000001</v>
          </cell>
          <cell r="AT1285">
            <v>9.7060832999999995</v>
          </cell>
          <cell r="AU1285">
            <v>20.369105999999999</v>
          </cell>
          <cell r="AV1285">
            <v>0</v>
          </cell>
          <cell r="AW1285">
            <v>13.807245</v>
          </cell>
        </row>
        <row r="1286">
          <cell r="A1286">
            <v>54</v>
          </cell>
          <cell r="B1286" t="str">
            <v>Midred Elley College And Austin's School Of Spa Technology</v>
          </cell>
          <cell r="C1286">
            <v>1</v>
          </cell>
          <cell r="D1286" t="str">
            <v>NY</v>
          </cell>
          <cell r="E1286">
            <v>36</v>
          </cell>
          <cell r="F1286">
            <v>18600</v>
          </cell>
          <cell r="G1286" t="str">
            <v>Albany</v>
          </cell>
          <cell r="H1286">
            <v>36001</v>
          </cell>
          <cell r="I1286" t="str">
            <v>Albany</v>
          </cell>
          <cell r="J1286">
            <v>12206</v>
          </cell>
          <cell r="K1286">
            <v>11</v>
          </cell>
          <cell r="L1286" t="str">
            <v>Two-year for-profit</v>
          </cell>
          <cell r="M1286">
            <v>3</v>
          </cell>
          <cell r="N1286">
            <v>2</v>
          </cell>
          <cell r="O1286">
            <v>0</v>
          </cell>
          <cell r="P1286">
            <v>999</v>
          </cell>
          <cell r="Q1286">
            <v>1796.1604</v>
          </cell>
          <cell r="R1286">
            <v>9774.3212999999996</v>
          </cell>
          <cell r="S1286">
            <v>1</v>
          </cell>
          <cell r="T1286">
            <v>0</v>
          </cell>
          <cell r="U1286">
            <v>0</v>
          </cell>
          <cell r="V1286">
            <v>1987</v>
          </cell>
          <cell r="W1286">
            <v>1115</v>
          </cell>
          <cell r="X1286">
            <v>11699.971</v>
          </cell>
          <cell r="Y1286">
            <v>5430</v>
          </cell>
          <cell r="Z1286">
            <v>0.33507853403141302</v>
          </cell>
          <cell r="AA1286">
            <v>0.31901840490797501</v>
          </cell>
          <cell r="AB1286">
            <v>4391.5698000000002</v>
          </cell>
          <cell r="AC1286">
            <v>30107.1</v>
          </cell>
          <cell r="AF1286">
            <v>15047.778</v>
          </cell>
          <cell r="AH1286">
            <v>21597.232</v>
          </cell>
          <cell r="AJ1286">
            <v>6627570.28109028</v>
          </cell>
          <cell r="AK1286">
            <v>2028015.2409302299</v>
          </cell>
          <cell r="AL1286">
            <v>8.9686102000000002E-4</v>
          </cell>
          <cell r="AM1286">
            <v>0.39372196999999998</v>
          </cell>
          <cell r="AN1286">
            <v>6.0986545000000003E-2</v>
          </cell>
          <cell r="AO1286">
            <v>0</v>
          </cell>
          <cell r="AP1286">
            <v>0</v>
          </cell>
          <cell r="AQ1286">
            <v>39.932884000000001</v>
          </cell>
          <cell r="AR1286">
            <v>19.463087000000002</v>
          </cell>
          <cell r="AS1286">
            <v>0</v>
          </cell>
          <cell r="AT1286">
            <v>25.503354999999999</v>
          </cell>
          <cell r="AU1286">
            <v>2.0134227</v>
          </cell>
          <cell r="AV1286">
            <v>0</v>
          </cell>
          <cell r="AW1286">
            <v>13.087248000000001</v>
          </cell>
        </row>
        <row r="1287">
          <cell r="A1287">
            <v>33683</v>
          </cell>
          <cell r="B1287" t="str">
            <v>Midwest Technical Institute</v>
          </cell>
          <cell r="C1287">
            <v>3</v>
          </cell>
          <cell r="D1287" t="str">
            <v>MS</v>
          </cell>
          <cell r="E1287">
            <v>28</v>
          </cell>
          <cell r="F1287">
            <v>3003</v>
          </cell>
          <cell r="G1287" t="str">
            <v>Jackson</v>
          </cell>
          <cell r="H1287">
            <v>28089</v>
          </cell>
          <cell r="I1287" t="str">
            <v>Madison</v>
          </cell>
          <cell r="J1287">
            <v>39157</v>
          </cell>
          <cell r="K1287">
            <v>12</v>
          </cell>
          <cell r="L1287" t="str">
            <v>Less than two-year schools of any type</v>
          </cell>
          <cell r="M1287">
            <v>3</v>
          </cell>
          <cell r="N1287">
            <v>3</v>
          </cell>
          <cell r="O1287">
            <v>0</v>
          </cell>
          <cell r="P1287">
            <v>999</v>
          </cell>
          <cell r="R1287">
            <v>3173.2190000000001</v>
          </cell>
          <cell r="S1287">
            <v>0</v>
          </cell>
          <cell r="T1287">
            <v>0</v>
          </cell>
          <cell r="U1287">
            <v>0</v>
          </cell>
          <cell r="V1287">
            <v>2942</v>
          </cell>
          <cell r="W1287">
            <v>112</v>
          </cell>
          <cell r="AF1287">
            <v>21084.175999999999</v>
          </cell>
          <cell r="AH1287">
            <v>32700</v>
          </cell>
          <cell r="AJ1287">
            <v>1523820.4221635801</v>
          </cell>
          <cell r="AK1287">
            <v>231932</v>
          </cell>
          <cell r="AL1287">
            <v>0</v>
          </cell>
          <cell r="AM1287">
            <v>1.7857143999999998E-2</v>
          </cell>
          <cell r="AN1287">
            <v>1.7857143999999998E-2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100</v>
          </cell>
        </row>
        <row r="1288">
          <cell r="A1288">
            <v>3592</v>
          </cell>
          <cell r="B1288" t="str">
            <v>Midwestern State University</v>
          </cell>
          <cell r="C1288">
            <v>3</v>
          </cell>
          <cell r="D1288" t="str">
            <v>TX</v>
          </cell>
          <cell r="E1288">
            <v>48</v>
          </cell>
          <cell r="F1288">
            <v>32601</v>
          </cell>
          <cell r="G1288" t="str">
            <v>Wichita Falls</v>
          </cell>
          <cell r="H1288">
            <v>48485</v>
          </cell>
          <cell r="I1288" t="str">
            <v>Wichita</v>
          </cell>
          <cell r="J1288">
            <v>76308</v>
          </cell>
          <cell r="K1288">
            <v>5</v>
          </cell>
          <cell r="L1288" t="str">
            <v>Selective public</v>
          </cell>
          <cell r="M1288">
            <v>1</v>
          </cell>
          <cell r="N1288">
            <v>1</v>
          </cell>
          <cell r="O1288">
            <v>1</v>
          </cell>
          <cell r="P1288">
            <v>4</v>
          </cell>
          <cell r="Q1288">
            <v>3086.6309000000001</v>
          </cell>
          <cell r="R1288">
            <v>5622.5956999999999</v>
          </cell>
          <cell r="S1288">
            <v>0</v>
          </cell>
          <cell r="T1288">
            <v>0</v>
          </cell>
          <cell r="U1288">
            <v>0</v>
          </cell>
          <cell r="V1288">
            <v>5193</v>
          </cell>
          <cell r="W1288">
            <v>5809</v>
          </cell>
          <cell r="X1288">
            <v>7752</v>
          </cell>
          <cell r="Y1288">
            <v>2516</v>
          </cell>
          <cell r="Z1288">
            <v>0.44159544159544101</v>
          </cell>
          <cell r="AA1288">
            <v>0.30282861896838598</v>
          </cell>
          <cell r="AB1288">
            <v>7118</v>
          </cell>
          <cell r="AC1288">
            <v>51401.5376884422</v>
          </cell>
          <cell r="AD1288">
            <v>1000</v>
          </cell>
          <cell r="AE1288">
            <v>975</v>
          </cell>
          <cell r="AF1288">
            <v>6078</v>
          </cell>
          <cell r="AG1288">
            <v>0.28220001</v>
          </cell>
          <cell r="AH1288">
            <v>38500</v>
          </cell>
          <cell r="AI1288">
            <v>1047.825</v>
          </cell>
          <cell r="AJ1288">
            <v>32803754</v>
          </cell>
          <cell r="AK1288">
            <v>18584608</v>
          </cell>
          <cell r="AL1288">
            <v>2.7373325E-2</v>
          </cell>
          <cell r="AM1288">
            <v>7.7072412000000007E-2</v>
          </cell>
          <cell r="AN1288">
            <v>7.8625507999999997E-2</v>
          </cell>
          <cell r="AO1288">
            <v>5.2805282000000002E-2</v>
          </cell>
          <cell r="AP1288">
            <v>5.2364864000000004</v>
          </cell>
          <cell r="AQ1288">
            <v>23.31081</v>
          </cell>
          <cell r="AR1288">
            <v>18.918918999999999</v>
          </cell>
          <cell r="AS1288">
            <v>23.141891000000001</v>
          </cell>
          <cell r="AT1288">
            <v>11.486485999999999</v>
          </cell>
          <cell r="AU1288">
            <v>8.7837838999999995</v>
          </cell>
          <cell r="AV1288">
            <v>9.1216220999999997</v>
          </cell>
          <cell r="AW1288">
            <v>0</v>
          </cell>
        </row>
        <row r="1289">
          <cell r="A1289">
            <v>30987</v>
          </cell>
          <cell r="B1289" t="str">
            <v>Milan Institute of Palm Desert, CA</v>
          </cell>
          <cell r="C1289">
            <v>4</v>
          </cell>
          <cell r="D1289" t="str">
            <v>CA</v>
          </cell>
          <cell r="E1289">
            <v>6</v>
          </cell>
          <cell r="F1289">
            <v>38300</v>
          </cell>
          <cell r="G1289" t="str">
            <v>Los Angeles</v>
          </cell>
          <cell r="H1289">
            <v>6065</v>
          </cell>
          <cell r="I1289" t="str">
            <v>Riverside</v>
          </cell>
          <cell r="J1289">
            <v>92211</v>
          </cell>
          <cell r="K1289">
            <v>12</v>
          </cell>
          <cell r="L1289" t="str">
            <v>Less than two-year schools of any type</v>
          </cell>
          <cell r="M1289">
            <v>3</v>
          </cell>
          <cell r="N1289">
            <v>3</v>
          </cell>
          <cell r="O1289">
            <v>0</v>
          </cell>
          <cell r="P1289">
            <v>999</v>
          </cell>
          <cell r="R1289">
            <v>3719.3218000000002</v>
          </cell>
          <cell r="S1289">
            <v>0</v>
          </cell>
          <cell r="T1289">
            <v>0</v>
          </cell>
          <cell r="U1289">
            <v>0</v>
          </cell>
          <cell r="V1289">
            <v>434</v>
          </cell>
          <cell r="AF1289">
            <v>17670.368999999999</v>
          </cell>
          <cell r="AH1289">
            <v>21300</v>
          </cell>
        </row>
        <row r="1290">
          <cell r="A1290">
            <v>24973</v>
          </cell>
          <cell r="B1290" t="str">
            <v>Milan Institute of Sparks, NV</v>
          </cell>
          <cell r="C1290">
            <v>4</v>
          </cell>
          <cell r="D1290" t="str">
            <v>NV</v>
          </cell>
          <cell r="E1290">
            <v>32</v>
          </cell>
          <cell r="F1290">
            <v>37604</v>
          </cell>
          <cell r="G1290" t="str">
            <v>Reno</v>
          </cell>
          <cell r="H1290">
            <v>32031</v>
          </cell>
          <cell r="I1290" t="str">
            <v>Washoe</v>
          </cell>
          <cell r="J1290">
            <v>89431</v>
          </cell>
          <cell r="K1290">
            <v>12</v>
          </cell>
          <cell r="L1290" t="str">
            <v>Less than two-year schools of any type</v>
          </cell>
          <cell r="M1290">
            <v>3</v>
          </cell>
          <cell r="N1290">
            <v>3</v>
          </cell>
          <cell r="O1290">
            <v>0</v>
          </cell>
          <cell r="P1290">
            <v>999</v>
          </cell>
          <cell r="Q1290">
            <v>2947.7085000000002</v>
          </cell>
          <cell r="R1290">
            <v>3554.6235000000001</v>
          </cell>
          <cell r="S1290">
            <v>0</v>
          </cell>
          <cell r="T1290">
            <v>0</v>
          </cell>
          <cell r="U1290">
            <v>0</v>
          </cell>
          <cell r="V1290">
            <v>682</v>
          </cell>
          <cell r="W1290">
            <v>206</v>
          </cell>
          <cell r="AF1290">
            <v>18837.526999999998</v>
          </cell>
          <cell r="AH1290">
            <v>23400</v>
          </cell>
          <cell r="AJ1290">
            <v>2176933</v>
          </cell>
          <cell r="AK1290">
            <v>907497</v>
          </cell>
          <cell r="AL1290">
            <v>1.9417475999999999E-2</v>
          </cell>
          <cell r="AM1290">
            <v>4.3689322000000003E-2</v>
          </cell>
          <cell r="AN1290">
            <v>0.45631069000000002</v>
          </cell>
          <cell r="AO1290">
            <v>0</v>
          </cell>
          <cell r="AP1290">
            <v>0</v>
          </cell>
          <cell r="AQ1290">
            <v>72.064774</v>
          </cell>
          <cell r="AR1290">
            <v>17.813765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10.121456999999999</v>
          </cell>
        </row>
        <row r="1291">
          <cell r="A1291">
            <v>1028</v>
          </cell>
          <cell r="B1291" t="str">
            <v>Miles College</v>
          </cell>
          <cell r="C1291">
            <v>3</v>
          </cell>
          <cell r="D1291" t="str">
            <v>AL</v>
          </cell>
          <cell r="E1291">
            <v>1</v>
          </cell>
          <cell r="F1291">
            <v>10700</v>
          </cell>
          <cell r="G1291" t="str">
            <v>Birmingham</v>
          </cell>
          <cell r="H1291">
            <v>1073</v>
          </cell>
          <cell r="I1291" t="str">
            <v>Jefferson</v>
          </cell>
          <cell r="J1291">
            <v>35064</v>
          </cell>
          <cell r="K1291">
            <v>6</v>
          </cell>
          <cell r="L1291" t="str">
            <v>Selective private</v>
          </cell>
          <cell r="M1291">
            <v>2</v>
          </cell>
          <cell r="N1291">
            <v>1</v>
          </cell>
          <cell r="O1291">
            <v>0</v>
          </cell>
          <cell r="P1291">
            <v>5</v>
          </cell>
          <cell r="Q1291">
            <v>2916.7665999999999</v>
          </cell>
          <cell r="R1291">
            <v>3742.4063000000001</v>
          </cell>
          <cell r="S1291">
            <v>0</v>
          </cell>
          <cell r="T1291">
            <v>1</v>
          </cell>
          <cell r="U1291">
            <v>0</v>
          </cell>
          <cell r="V1291">
            <v>1666</v>
          </cell>
          <cell r="W1291">
            <v>1502</v>
          </cell>
          <cell r="X1291">
            <v>11604</v>
          </cell>
          <cell r="Y1291">
            <v>4768</v>
          </cell>
          <cell r="Z1291">
            <v>0.21604938271604901</v>
          </cell>
          <cell r="AA1291">
            <v>0.72782874617737003</v>
          </cell>
          <cell r="AB1291">
            <v>4026</v>
          </cell>
          <cell r="AC1291">
            <v>27458.803030302999</v>
          </cell>
          <cell r="AF1291">
            <v>14741</v>
          </cell>
          <cell r="AH1291">
            <v>27200</v>
          </cell>
          <cell r="AJ1291">
            <v>6867083</v>
          </cell>
          <cell r="AK1291">
            <v>3395712.5</v>
          </cell>
          <cell r="AL1291">
            <v>0</v>
          </cell>
          <cell r="AM1291">
            <v>1</v>
          </cell>
          <cell r="AN1291">
            <v>0</v>
          </cell>
          <cell r="AO1291">
            <v>0</v>
          </cell>
          <cell r="AP1291">
            <v>0.58479530000000002</v>
          </cell>
          <cell r="AQ1291">
            <v>36.257308999999999</v>
          </cell>
          <cell r="AR1291">
            <v>0</v>
          </cell>
          <cell r="AS1291">
            <v>0</v>
          </cell>
          <cell r="AT1291">
            <v>9.3567246999999991</v>
          </cell>
          <cell r="AU1291">
            <v>9.3567246999999991</v>
          </cell>
          <cell r="AV1291">
            <v>44.444443</v>
          </cell>
          <cell r="AW1291">
            <v>0</v>
          </cell>
        </row>
        <row r="1292">
          <cell r="A1292">
            <v>2528</v>
          </cell>
          <cell r="B1292" t="str">
            <v>Miles Community College</v>
          </cell>
          <cell r="C1292">
            <v>4</v>
          </cell>
          <cell r="D1292" t="str">
            <v>MT</v>
          </cell>
          <cell r="E1292">
            <v>30</v>
          </cell>
          <cell r="F1292">
            <v>34305</v>
          </cell>
          <cell r="G1292" t="str">
            <v>Miles City</v>
          </cell>
          <cell r="H1292">
            <v>30017</v>
          </cell>
          <cell r="I1292" t="str">
            <v>Custer</v>
          </cell>
          <cell r="J1292">
            <v>59301</v>
          </cell>
          <cell r="K1292">
            <v>9</v>
          </cell>
          <cell r="L1292" t="str">
            <v>Two-year (public and private not-for-profit)</v>
          </cell>
          <cell r="M1292">
            <v>1</v>
          </cell>
          <cell r="N1292">
            <v>2</v>
          </cell>
          <cell r="O1292">
            <v>1</v>
          </cell>
          <cell r="P1292">
            <v>999</v>
          </cell>
          <cell r="Q1292">
            <v>2096.4373000000001</v>
          </cell>
          <cell r="R1292">
            <v>5685.0771000000004</v>
          </cell>
          <cell r="S1292">
            <v>0</v>
          </cell>
          <cell r="T1292">
            <v>0</v>
          </cell>
          <cell r="U1292">
            <v>0</v>
          </cell>
          <cell r="V1292">
            <v>422</v>
          </cell>
          <cell r="W1292">
            <v>195</v>
          </cell>
          <cell r="X1292">
            <v>4950</v>
          </cell>
          <cell r="Y1292">
            <v>2112</v>
          </cell>
          <cell r="Z1292">
            <v>0.39552238805970102</v>
          </cell>
          <cell r="AA1292">
            <v>0.25766871165644101</v>
          </cell>
          <cell r="AB1292">
            <v>3565</v>
          </cell>
          <cell r="AC1292">
            <v>35706.818181818096</v>
          </cell>
          <cell r="AF1292">
            <v>5402</v>
          </cell>
          <cell r="AH1292">
            <v>27200</v>
          </cell>
          <cell r="AJ1292">
            <v>2160947</v>
          </cell>
          <cell r="AK1292">
            <v>1518250</v>
          </cell>
          <cell r="AL1292">
            <v>1.0256411E-2</v>
          </cell>
          <cell r="AM1292">
            <v>5.1282052999999999E-3</v>
          </cell>
          <cell r="AN1292">
            <v>1.5384615000000001E-2</v>
          </cell>
          <cell r="AO1292">
            <v>3.0769231000000001E-2</v>
          </cell>
          <cell r="AP1292">
            <v>0.99009901</v>
          </cell>
          <cell r="AQ1292">
            <v>15.841585</v>
          </cell>
          <cell r="AR1292">
            <v>14.851485</v>
          </cell>
          <cell r="AS1292">
            <v>49.504950999999998</v>
          </cell>
          <cell r="AT1292">
            <v>0</v>
          </cell>
          <cell r="AU1292">
            <v>18.811882000000001</v>
          </cell>
          <cell r="AV1292">
            <v>0</v>
          </cell>
          <cell r="AW1292">
            <v>0</v>
          </cell>
        </row>
        <row r="1293">
          <cell r="A1293">
            <v>217</v>
          </cell>
          <cell r="B1293" t="str">
            <v>Miller-Motte Technical College &amp; McCann School Of Business &amp; Technology</v>
          </cell>
          <cell r="C1293">
            <v>1</v>
          </cell>
          <cell r="D1293" t="str">
            <v>PA</v>
          </cell>
          <cell r="E1293">
            <v>42</v>
          </cell>
          <cell r="F1293">
            <v>19100</v>
          </cell>
          <cell r="G1293" t="str">
            <v>Reading</v>
          </cell>
          <cell r="H1293">
            <v>42107</v>
          </cell>
          <cell r="I1293" t="str">
            <v>Schuylkill</v>
          </cell>
          <cell r="J1293">
            <v>17901</v>
          </cell>
          <cell r="K1293">
            <v>11</v>
          </cell>
          <cell r="L1293" t="str">
            <v>Two-year for-profit</v>
          </cell>
          <cell r="M1293">
            <v>3</v>
          </cell>
          <cell r="N1293">
            <v>2</v>
          </cell>
          <cell r="O1293">
            <v>0</v>
          </cell>
          <cell r="P1293">
            <v>999</v>
          </cell>
          <cell r="Q1293">
            <v>3641.0232000000001</v>
          </cell>
          <cell r="R1293">
            <v>3464.1606000000002</v>
          </cell>
          <cell r="S1293">
            <v>1</v>
          </cell>
          <cell r="T1293">
            <v>0</v>
          </cell>
          <cell r="U1293">
            <v>0</v>
          </cell>
          <cell r="V1293">
            <v>15486</v>
          </cell>
          <cell r="W1293">
            <v>1590</v>
          </cell>
          <cell r="X1293">
            <v>10399.781999999999</v>
          </cell>
          <cell r="Y1293">
            <v>7634.4657999999999</v>
          </cell>
          <cell r="Z1293">
            <v>0.53018147401714599</v>
          </cell>
          <cell r="AA1293">
            <v>0.65927500526520599</v>
          </cell>
          <cell r="AB1293">
            <v>3842.1484</v>
          </cell>
          <cell r="AC1293">
            <v>29314.242746897398</v>
          </cell>
          <cell r="AF1293">
            <v>20894.223000000002</v>
          </cell>
          <cell r="AH1293">
            <v>23883.355</v>
          </cell>
          <cell r="AJ1293">
            <v>3804146.53161187</v>
          </cell>
          <cell r="AK1293">
            <v>860594.30920162296</v>
          </cell>
          <cell r="AL1293">
            <v>4.4025154999999998E-3</v>
          </cell>
          <cell r="AM1293">
            <v>0.32201257</v>
          </cell>
          <cell r="AN1293">
            <v>8.8050318999999995E-3</v>
          </cell>
          <cell r="AO1293">
            <v>0</v>
          </cell>
          <cell r="AP1293">
            <v>0</v>
          </cell>
          <cell r="AQ1293">
            <v>35.569622000000003</v>
          </cell>
          <cell r="AR1293">
            <v>19.620253000000002</v>
          </cell>
          <cell r="AS1293">
            <v>0</v>
          </cell>
          <cell r="AT1293">
            <v>13.797468</v>
          </cell>
          <cell r="AU1293">
            <v>29.493670999999999</v>
          </cell>
          <cell r="AV1293">
            <v>0</v>
          </cell>
          <cell r="AW1293">
            <v>1.5189873</v>
          </cell>
        </row>
        <row r="1294">
          <cell r="A1294">
            <v>3325</v>
          </cell>
          <cell r="B1294" t="str">
            <v>Millersville University Of Pennsylvania</v>
          </cell>
          <cell r="C1294">
            <v>1</v>
          </cell>
          <cell r="D1294" t="str">
            <v>PA</v>
          </cell>
          <cell r="E1294">
            <v>42</v>
          </cell>
          <cell r="F1294">
            <v>19100</v>
          </cell>
          <cell r="G1294" t="str">
            <v>Reading</v>
          </cell>
          <cell r="H1294">
            <v>42071</v>
          </cell>
          <cell r="I1294" t="str">
            <v>Lancaster</v>
          </cell>
          <cell r="J1294">
            <v>17551</v>
          </cell>
          <cell r="K1294">
            <v>5</v>
          </cell>
          <cell r="L1294" t="str">
            <v>Selective public</v>
          </cell>
          <cell r="M1294">
            <v>1</v>
          </cell>
          <cell r="N1294">
            <v>1</v>
          </cell>
          <cell r="O1294">
            <v>1</v>
          </cell>
          <cell r="P1294">
            <v>4</v>
          </cell>
          <cell r="Q1294">
            <v>4784.6992</v>
          </cell>
          <cell r="R1294">
            <v>6545.6752999999999</v>
          </cell>
          <cell r="S1294">
            <v>0</v>
          </cell>
          <cell r="T1294">
            <v>0</v>
          </cell>
          <cell r="U1294">
            <v>0</v>
          </cell>
          <cell r="V1294">
            <v>7388</v>
          </cell>
          <cell r="W1294">
            <v>7378</v>
          </cell>
          <cell r="X1294">
            <v>10268</v>
          </cell>
          <cell r="Y1294">
            <v>4804</v>
          </cell>
          <cell r="Z1294">
            <v>0.60652009097801296</v>
          </cell>
          <cell r="AA1294">
            <v>0.60696008188331596</v>
          </cell>
          <cell r="AB1294">
            <v>9485</v>
          </cell>
          <cell r="AC1294">
            <v>68299.868243243196</v>
          </cell>
          <cell r="AD1294">
            <v>1015</v>
          </cell>
          <cell r="AE1294">
            <v>1070</v>
          </cell>
          <cell r="AF1294">
            <v>13434</v>
          </cell>
          <cell r="AG1294">
            <v>0.28139999999999998</v>
          </cell>
          <cell r="AH1294">
            <v>43200</v>
          </cell>
          <cell r="AI1294">
            <v>107.65166000000001</v>
          </cell>
          <cell r="AJ1294">
            <v>51459336</v>
          </cell>
          <cell r="AK1294">
            <v>37608012</v>
          </cell>
          <cell r="AL1294">
            <v>1.4468216000000001E-2</v>
          </cell>
          <cell r="AM1294">
            <v>5.9873790000000003E-2</v>
          </cell>
          <cell r="AN1294">
            <v>2.2164077000000001E-2</v>
          </cell>
          <cell r="AO1294">
            <v>7.5419424000000004E-3</v>
          </cell>
          <cell r="AP1294">
            <v>11.01695</v>
          </cell>
          <cell r="AQ1294">
            <v>10.593221</v>
          </cell>
          <cell r="AR1294">
            <v>3.6440678000000002</v>
          </cell>
          <cell r="AS1294">
            <v>0.42372882000000001</v>
          </cell>
          <cell r="AT1294">
            <v>3.7288136000000001</v>
          </cell>
          <cell r="AU1294">
            <v>22.033897</v>
          </cell>
          <cell r="AV1294">
            <v>48.559322000000002</v>
          </cell>
          <cell r="AW1294">
            <v>0</v>
          </cell>
        </row>
        <row r="1295">
          <cell r="A1295">
            <v>3511</v>
          </cell>
          <cell r="B1295" t="str">
            <v>Milligan College</v>
          </cell>
          <cell r="C1295">
            <v>3</v>
          </cell>
          <cell r="D1295" t="str">
            <v>TN</v>
          </cell>
          <cell r="E1295">
            <v>47</v>
          </cell>
          <cell r="F1295">
            <v>100</v>
          </cell>
          <cell r="G1295" t="str">
            <v>Johnson City</v>
          </cell>
          <cell r="H1295">
            <v>47019</v>
          </cell>
          <cell r="I1295" t="str">
            <v>Carter</v>
          </cell>
          <cell r="J1295">
            <v>37682</v>
          </cell>
          <cell r="K1295">
            <v>6</v>
          </cell>
          <cell r="L1295" t="str">
            <v>Selective private</v>
          </cell>
          <cell r="M1295">
            <v>2</v>
          </cell>
          <cell r="N1295">
            <v>1</v>
          </cell>
          <cell r="O1295">
            <v>0</v>
          </cell>
          <cell r="P1295">
            <v>4</v>
          </cell>
          <cell r="Q1295">
            <v>4640.8446999999996</v>
          </cell>
          <cell r="R1295">
            <v>5798.5165999999999</v>
          </cell>
          <cell r="S1295">
            <v>0</v>
          </cell>
          <cell r="T1295">
            <v>0</v>
          </cell>
          <cell r="U1295">
            <v>0</v>
          </cell>
          <cell r="V1295">
            <v>973</v>
          </cell>
          <cell r="W1295">
            <v>906</v>
          </cell>
          <cell r="X1295">
            <v>28730</v>
          </cell>
          <cell r="Y1295">
            <v>12300</v>
          </cell>
          <cell r="Z1295">
            <v>0.52061855670103097</v>
          </cell>
          <cell r="AA1295">
            <v>0.56756756756756699</v>
          </cell>
          <cell r="AB1295">
            <v>5717</v>
          </cell>
          <cell r="AC1295">
            <v>40365.328125</v>
          </cell>
          <cell r="AD1295">
            <v>1070</v>
          </cell>
          <cell r="AE1295">
            <v>1060</v>
          </cell>
          <cell r="AF1295">
            <v>9776</v>
          </cell>
          <cell r="AG1295">
            <v>0.317</v>
          </cell>
          <cell r="AH1295">
            <v>36400</v>
          </cell>
          <cell r="AJ1295">
            <v>6420753</v>
          </cell>
          <cell r="AK1295">
            <v>4534372</v>
          </cell>
          <cell r="AL1295">
            <v>6.3291140999999999E-3</v>
          </cell>
          <cell r="AM1295">
            <v>1.2658228000000001E-2</v>
          </cell>
          <cell r="AN1295">
            <v>1.0126582E-2</v>
          </cell>
          <cell r="AO1295">
            <v>1.6455696999999998E-2</v>
          </cell>
          <cell r="AP1295">
            <v>7.9754601000000003</v>
          </cell>
          <cell r="AQ1295">
            <v>27.607362999999999</v>
          </cell>
          <cell r="AR1295">
            <v>4.9079756999999997</v>
          </cell>
          <cell r="AS1295">
            <v>5.5214724999999998</v>
          </cell>
          <cell r="AT1295">
            <v>9.8159513</v>
          </cell>
          <cell r="AU1295">
            <v>9.8159504000000002</v>
          </cell>
          <cell r="AV1295">
            <v>34.355826999999998</v>
          </cell>
          <cell r="AW1295">
            <v>0</v>
          </cell>
        </row>
        <row r="1296">
          <cell r="A1296">
            <v>1724</v>
          </cell>
          <cell r="B1296" t="str">
            <v>Millikin University</v>
          </cell>
          <cell r="C1296">
            <v>2</v>
          </cell>
          <cell r="D1296" t="str">
            <v>IL</v>
          </cell>
          <cell r="E1296">
            <v>17</v>
          </cell>
          <cell r="F1296">
            <v>23500</v>
          </cell>
          <cell r="G1296" t="str">
            <v>Decatur</v>
          </cell>
          <cell r="H1296">
            <v>17115</v>
          </cell>
          <cell r="I1296" t="str">
            <v>Macon</v>
          </cell>
          <cell r="J1296">
            <v>62522</v>
          </cell>
          <cell r="K1296">
            <v>6</v>
          </cell>
          <cell r="L1296" t="str">
            <v>Selective private</v>
          </cell>
          <cell r="M1296">
            <v>2</v>
          </cell>
          <cell r="N1296">
            <v>1</v>
          </cell>
          <cell r="O1296">
            <v>0</v>
          </cell>
          <cell r="P1296">
            <v>4</v>
          </cell>
          <cell r="Q1296">
            <v>5638.7178000000004</v>
          </cell>
          <cell r="R1296">
            <v>7811.0941999999995</v>
          </cell>
          <cell r="S1296">
            <v>0</v>
          </cell>
          <cell r="T1296">
            <v>0</v>
          </cell>
          <cell r="U1296">
            <v>0</v>
          </cell>
          <cell r="V1296">
            <v>2153</v>
          </cell>
          <cell r="W1296">
            <v>2334</v>
          </cell>
          <cell r="X1296">
            <v>29620</v>
          </cell>
          <cell r="Y1296">
            <v>16392</v>
          </cell>
          <cell r="Z1296">
            <v>0.59789473684210503</v>
          </cell>
          <cell r="AA1296">
            <v>0.60563380281690105</v>
          </cell>
          <cell r="AB1296">
            <v>5844</v>
          </cell>
          <cell r="AC1296">
            <v>45544.056603773497</v>
          </cell>
          <cell r="AD1296">
            <v>1000</v>
          </cell>
          <cell r="AF1296">
            <v>15405</v>
          </cell>
          <cell r="AG1296">
            <v>0.44879999999999998</v>
          </cell>
          <cell r="AH1296">
            <v>42900</v>
          </cell>
          <cell r="AJ1296">
            <v>18074856</v>
          </cell>
          <cell r="AK1296">
            <v>12978729</v>
          </cell>
          <cell r="AL1296">
            <v>1.2136974E-2</v>
          </cell>
          <cell r="AM1296">
            <v>6.5886429999999996E-2</v>
          </cell>
          <cell r="AN1296">
            <v>1.8638926E-2</v>
          </cell>
          <cell r="AO1296">
            <v>7.8023407000000003E-3</v>
          </cell>
          <cell r="AP1296">
            <v>28.705883</v>
          </cell>
          <cell r="AQ1296">
            <v>21.882352999999998</v>
          </cell>
          <cell r="AR1296">
            <v>5.6470589999999996</v>
          </cell>
          <cell r="AS1296">
            <v>0.94117647000000004</v>
          </cell>
          <cell r="AT1296">
            <v>3.0588236000000002</v>
          </cell>
          <cell r="AU1296">
            <v>9.4117651000000002</v>
          </cell>
          <cell r="AV1296">
            <v>30.352941999999999</v>
          </cell>
          <cell r="AW1296">
            <v>0</v>
          </cell>
        </row>
        <row r="1297">
          <cell r="A1297">
            <v>1238</v>
          </cell>
          <cell r="B1297" t="str">
            <v>Mills College</v>
          </cell>
          <cell r="C1297">
            <v>4</v>
          </cell>
          <cell r="D1297" t="str">
            <v>CA</v>
          </cell>
          <cell r="E1297">
            <v>6</v>
          </cell>
          <cell r="F1297">
            <v>37800</v>
          </cell>
          <cell r="G1297" t="str">
            <v>San Francisco</v>
          </cell>
          <cell r="H1297">
            <v>6001</v>
          </cell>
          <cell r="I1297" t="str">
            <v>Alameda</v>
          </cell>
          <cell r="J1297">
            <v>94613</v>
          </cell>
          <cell r="K1297">
            <v>6</v>
          </cell>
          <cell r="L1297" t="str">
            <v>Selective private</v>
          </cell>
          <cell r="M1297">
            <v>2</v>
          </cell>
          <cell r="N1297">
            <v>1</v>
          </cell>
          <cell r="O1297">
            <v>0</v>
          </cell>
          <cell r="P1297">
            <v>3</v>
          </cell>
          <cell r="Q1297">
            <v>11825.795</v>
          </cell>
          <cell r="R1297">
            <v>14174.01</v>
          </cell>
          <cell r="S1297">
            <v>0</v>
          </cell>
          <cell r="T1297">
            <v>0</v>
          </cell>
          <cell r="U1297">
            <v>0</v>
          </cell>
          <cell r="V1297">
            <v>985</v>
          </cell>
          <cell r="W1297">
            <v>1059</v>
          </cell>
          <cell r="X1297">
            <v>42918</v>
          </cell>
          <cell r="Y1297">
            <v>19056</v>
          </cell>
          <cell r="Z1297">
            <v>0.61621621621621603</v>
          </cell>
          <cell r="AA1297">
            <v>0.59740259740259705</v>
          </cell>
          <cell r="AB1297">
            <v>9759</v>
          </cell>
          <cell r="AC1297">
            <v>72591.558139534798</v>
          </cell>
          <cell r="AD1297">
            <v>1135</v>
          </cell>
          <cell r="AE1297">
            <v>1140</v>
          </cell>
          <cell r="AF1297">
            <v>19288</v>
          </cell>
          <cell r="AG1297">
            <v>0.32019999999999998</v>
          </cell>
          <cell r="AH1297">
            <v>39000</v>
          </cell>
          <cell r="AJ1297">
            <v>21625109</v>
          </cell>
          <cell r="AK1297">
            <v>12823963</v>
          </cell>
          <cell r="AL1297">
            <v>7.6023391999999995E-2</v>
          </cell>
          <cell r="AM1297">
            <v>8.0409355000000002E-2</v>
          </cell>
          <cell r="AN1297">
            <v>8.4795318999999994E-2</v>
          </cell>
          <cell r="AO1297">
            <v>0</v>
          </cell>
          <cell r="AP1297">
            <v>28.571428000000001</v>
          </cell>
          <cell r="AQ1297">
            <v>2.4489795999999999</v>
          </cell>
          <cell r="AR1297">
            <v>0</v>
          </cell>
          <cell r="AS1297">
            <v>25.306121999999998</v>
          </cell>
          <cell r="AT1297">
            <v>0</v>
          </cell>
          <cell r="AU1297">
            <v>14.285714</v>
          </cell>
          <cell r="AV1297">
            <v>29.387756</v>
          </cell>
          <cell r="AW1297">
            <v>0</v>
          </cell>
        </row>
        <row r="1298">
          <cell r="A1298">
            <v>2414</v>
          </cell>
          <cell r="B1298" t="str">
            <v>Millsaps College</v>
          </cell>
          <cell r="C1298">
            <v>3</v>
          </cell>
          <cell r="D1298" t="str">
            <v>MS</v>
          </cell>
          <cell r="E1298">
            <v>28</v>
          </cell>
          <cell r="F1298">
            <v>3003</v>
          </cell>
          <cell r="G1298" t="str">
            <v>Jackson</v>
          </cell>
          <cell r="H1298">
            <v>28049</v>
          </cell>
          <cell r="I1298" t="str">
            <v>Hinds</v>
          </cell>
          <cell r="J1298">
            <v>39210</v>
          </cell>
          <cell r="K1298">
            <v>6</v>
          </cell>
          <cell r="L1298" t="str">
            <v>Selective private</v>
          </cell>
          <cell r="M1298">
            <v>2</v>
          </cell>
          <cell r="N1298">
            <v>1</v>
          </cell>
          <cell r="O1298">
            <v>0</v>
          </cell>
          <cell r="P1298">
            <v>3</v>
          </cell>
          <cell r="Q1298">
            <v>7524.3798999999999</v>
          </cell>
          <cell r="R1298">
            <v>12915.832</v>
          </cell>
          <cell r="S1298">
            <v>0</v>
          </cell>
          <cell r="T1298">
            <v>0</v>
          </cell>
          <cell r="U1298">
            <v>0</v>
          </cell>
          <cell r="V1298">
            <v>744</v>
          </cell>
          <cell r="W1298">
            <v>1280</v>
          </cell>
          <cell r="X1298">
            <v>33982</v>
          </cell>
          <cell r="Y1298">
            <v>15814</v>
          </cell>
          <cell r="Z1298">
            <v>0.63175675675675602</v>
          </cell>
          <cell r="AA1298">
            <v>0.69520547945205402</v>
          </cell>
          <cell r="AB1298">
            <v>6984</v>
          </cell>
          <cell r="AC1298">
            <v>49519.849462365499</v>
          </cell>
          <cell r="AD1298">
            <v>1150</v>
          </cell>
          <cell r="AE1298">
            <v>1195</v>
          </cell>
          <cell r="AF1298">
            <v>20933</v>
          </cell>
          <cell r="AG1298">
            <v>0.52549999999999997</v>
          </cell>
          <cell r="AH1298">
            <v>45200</v>
          </cell>
          <cell r="AJ1298">
            <v>11958987</v>
          </cell>
          <cell r="AK1298">
            <v>9025406</v>
          </cell>
          <cell r="AL1298">
            <v>2.9337805000000002E-2</v>
          </cell>
          <cell r="AM1298">
            <v>0.10729254000000001</v>
          </cell>
          <cell r="AN1298">
            <v>9.220453E-3</v>
          </cell>
          <cell r="AO1298">
            <v>5.8675608999999998E-3</v>
          </cell>
          <cell r="AP1298">
            <v>19.678715</v>
          </cell>
          <cell r="AQ1298">
            <v>24.096385999999999</v>
          </cell>
          <cell r="AR1298">
            <v>0</v>
          </cell>
          <cell r="AS1298">
            <v>0.80321288000000002</v>
          </cell>
          <cell r="AT1298">
            <v>0</v>
          </cell>
          <cell r="AU1298">
            <v>24.899598999999998</v>
          </cell>
          <cell r="AV1298">
            <v>30.522089000000001</v>
          </cell>
          <cell r="AW1298">
            <v>0</v>
          </cell>
        </row>
        <row r="1299">
          <cell r="A1299">
            <v>3866</v>
          </cell>
          <cell r="B1299" t="str">
            <v>Milwaukee Area Technical College</v>
          </cell>
          <cell r="C1299">
            <v>2</v>
          </cell>
          <cell r="D1299" t="str">
            <v>WI</v>
          </cell>
          <cell r="E1299">
            <v>55</v>
          </cell>
          <cell r="F1299">
            <v>24100</v>
          </cell>
          <cell r="G1299" t="str">
            <v>Milwaukee</v>
          </cell>
          <cell r="H1299">
            <v>55079</v>
          </cell>
          <cell r="I1299" t="str">
            <v>Milwaukee</v>
          </cell>
          <cell r="J1299">
            <v>53233</v>
          </cell>
          <cell r="K1299">
            <v>9</v>
          </cell>
          <cell r="L1299" t="str">
            <v>Two-year (public and private not-for-profit)</v>
          </cell>
          <cell r="M1299">
            <v>1</v>
          </cell>
          <cell r="N1299">
            <v>2</v>
          </cell>
          <cell r="O1299">
            <v>1</v>
          </cell>
          <cell r="P1299">
            <v>999</v>
          </cell>
          <cell r="Q1299">
            <v>4616.1333000000004</v>
          </cell>
          <cell r="R1299">
            <v>7790.9252999999999</v>
          </cell>
          <cell r="S1299">
            <v>0</v>
          </cell>
          <cell r="T1299">
            <v>0</v>
          </cell>
          <cell r="U1299">
            <v>0</v>
          </cell>
          <cell r="V1299">
            <v>17961</v>
          </cell>
          <cell r="W1299">
            <v>14296</v>
          </cell>
          <cell r="X1299">
            <v>4283</v>
          </cell>
          <cell r="Y1299">
            <v>2289</v>
          </cell>
          <cell r="Z1299">
            <v>0.13047138047137999</v>
          </cell>
          <cell r="AA1299">
            <v>0.27588105726872197</v>
          </cell>
          <cell r="AB1299">
            <v>9618</v>
          </cell>
          <cell r="AC1299">
            <v>69072.601666666596</v>
          </cell>
          <cell r="AF1299">
            <v>7949</v>
          </cell>
          <cell r="AH1299">
            <v>30500</v>
          </cell>
          <cell r="AI1299">
            <v>102.94334000000001</v>
          </cell>
          <cell r="AJ1299">
            <v>130716034</v>
          </cell>
          <cell r="AK1299">
            <v>90069328</v>
          </cell>
          <cell r="AL1299">
            <v>2.7909904999999999E-2</v>
          </cell>
          <cell r="AM1299">
            <v>0.24244544000000001</v>
          </cell>
          <cell r="AN1299">
            <v>5.5819808999999998E-2</v>
          </cell>
          <cell r="AO1299">
            <v>7.6944602000000005E-4</v>
          </cell>
          <cell r="AP1299">
            <v>4.0735220999999999</v>
          </cell>
          <cell r="AQ1299">
            <v>27.372081999999999</v>
          </cell>
          <cell r="AR1299">
            <v>22.503724999999999</v>
          </cell>
          <cell r="AS1299">
            <v>2.8315947000000001</v>
          </cell>
          <cell r="AT1299">
            <v>7.6999502</v>
          </cell>
          <cell r="AU1299">
            <v>5.1664180999999996</v>
          </cell>
          <cell r="AV1299">
            <v>9.9354200000000004E-2</v>
          </cell>
          <cell r="AW1299">
            <v>30.253353000000001</v>
          </cell>
        </row>
        <row r="1300">
          <cell r="A1300">
            <v>20771</v>
          </cell>
          <cell r="B1300" t="str">
            <v>Milwaukee Institute Of Art &amp; Design</v>
          </cell>
          <cell r="C1300">
            <v>2</v>
          </cell>
          <cell r="D1300" t="str">
            <v>WI</v>
          </cell>
          <cell r="E1300">
            <v>55</v>
          </cell>
          <cell r="F1300">
            <v>24100</v>
          </cell>
          <cell r="G1300" t="str">
            <v>Milwaukee</v>
          </cell>
          <cell r="H1300">
            <v>55079</v>
          </cell>
          <cell r="I1300" t="str">
            <v>Milwaukee</v>
          </cell>
          <cell r="J1300">
            <v>53202</v>
          </cell>
          <cell r="K1300">
            <v>8</v>
          </cell>
          <cell r="L1300" t="str">
            <v>Nonselective four-year private not-for-profit</v>
          </cell>
          <cell r="M1300">
            <v>2</v>
          </cell>
          <cell r="N1300">
            <v>1</v>
          </cell>
          <cell r="O1300">
            <v>0</v>
          </cell>
          <cell r="P1300">
            <v>9</v>
          </cell>
          <cell r="Q1300">
            <v>8070.7393000000002</v>
          </cell>
          <cell r="R1300">
            <v>7667.3788999999997</v>
          </cell>
          <cell r="S1300">
            <v>0</v>
          </cell>
          <cell r="T1300">
            <v>0</v>
          </cell>
          <cell r="U1300">
            <v>0</v>
          </cell>
          <cell r="V1300">
            <v>667</v>
          </cell>
          <cell r="W1300">
            <v>646</v>
          </cell>
          <cell r="X1300">
            <v>32050</v>
          </cell>
          <cell r="Y1300">
            <v>16925</v>
          </cell>
          <cell r="Z1300">
            <v>0.63235294117647001</v>
          </cell>
          <cell r="AA1300">
            <v>0.50892857142857095</v>
          </cell>
          <cell r="AB1300">
            <v>5938</v>
          </cell>
          <cell r="AC1300">
            <v>44703.888888888803</v>
          </cell>
          <cell r="AF1300">
            <v>22378</v>
          </cell>
          <cell r="AG1300">
            <v>0.3881</v>
          </cell>
          <cell r="AH1300">
            <v>30600</v>
          </cell>
          <cell r="AJ1300">
            <v>5261849</v>
          </cell>
          <cell r="AK1300">
            <v>5209564.5</v>
          </cell>
          <cell r="AL1300">
            <v>2.6315789999999999E-2</v>
          </cell>
          <cell r="AM1300">
            <v>2.4767800999999999E-2</v>
          </cell>
          <cell r="AN1300">
            <v>7.7399381000000003E-2</v>
          </cell>
          <cell r="AO1300">
            <v>0</v>
          </cell>
          <cell r="AP1300">
            <v>96.590912000000003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3.4090910000000001</v>
          </cell>
          <cell r="AV1300">
            <v>0</v>
          </cell>
          <cell r="AW1300">
            <v>0</v>
          </cell>
        </row>
        <row r="1301">
          <cell r="A1301">
            <v>3868</v>
          </cell>
          <cell r="B1301" t="str">
            <v>Milwaukee School Of Engineering</v>
          </cell>
          <cell r="C1301">
            <v>2</v>
          </cell>
          <cell r="D1301" t="str">
            <v>WI</v>
          </cell>
          <cell r="E1301">
            <v>55</v>
          </cell>
          <cell r="F1301">
            <v>24100</v>
          </cell>
          <cell r="G1301" t="str">
            <v>Milwaukee</v>
          </cell>
          <cell r="H1301">
            <v>55079</v>
          </cell>
          <cell r="I1301" t="str">
            <v>Milwaukee</v>
          </cell>
          <cell r="J1301">
            <v>53202</v>
          </cell>
          <cell r="K1301">
            <v>4</v>
          </cell>
          <cell r="L1301" t="str">
            <v>Highly selective private</v>
          </cell>
          <cell r="M1301">
            <v>2</v>
          </cell>
          <cell r="N1301">
            <v>1</v>
          </cell>
          <cell r="O1301">
            <v>0</v>
          </cell>
          <cell r="P1301">
            <v>2</v>
          </cell>
          <cell r="Q1301">
            <v>6399.1138000000001</v>
          </cell>
          <cell r="R1301">
            <v>9051.0360999999994</v>
          </cell>
          <cell r="S1301">
            <v>0</v>
          </cell>
          <cell r="T1301">
            <v>0</v>
          </cell>
          <cell r="U1301">
            <v>0</v>
          </cell>
          <cell r="V1301">
            <v>2459</v>
          </cell>
          <cell r="W1301">
            <v>2620</v>
          </cell>
          <cell r="X1301">
            <v>35520</v>
          </cell>
          <cell r="Z1301">
            <v>0.558181818181818</v>
          </cell>
          <cell r="AA1301">
            <v>0.55965292841648595</v>
          </cell>
          <cell r="AB1301">
            <v>8286</v>
          </cell>
          <cell r="AC1301">
            <v>58048.692307692298</v>
          </cell>
          <cell r="AD1301">
            <v>1195</v>
          </cell>
          <cell r="AE1301">
            <v>1200</v>
          </cell>
          <cell r="AF1301">
            <v>15667</v>
          </cell>
          <cell r="AG1301">
            <v>0.31609999999999999</v>
          </cell>
          <cell r="AH1301">
            <v>65700</v>
          </cell>
          <cell r="AJ1301">
            <v>23339359</v>
          </cell>
          <cell r="AK1301">
            <v>17227714</v>
          </cell>
          <cell r="AL1301">
            <v>2.8960070000000001E-2</v>
          </cell>
          <cell r="AM1301">
            <v>3.4225538E-2</v>
          </cell>
          <cell r="AN1301">
            <v>1.8429135999999999E-2</v>
          </cell>
          <cell r="AO1301">
            <v>3.8174636999999997E-2</v>
          </cell>
          <cell r="AP1301">
            <v>0</v>
          </cell>
          <cell r="AQ1301">
            <v>12.162162</v>
          </cell>
          <cell r="AR1301">
            <v>1.6216216000000001</v>
          </cell>
          <cell r="AS1301">
            <v>0</v>
          </cell>
          <cell r="AT1301">
            <v>0</v>
          </cell>
          <cell r="AU1301">
            <v>85.405403000000007</v>
          </cell>
          <cell r="AV1301">
            <v>0.81081080000000005</v>
          </cell>
          <cell r="AW1301">
            <v>0</v>
          </cell>
        </row>
        <row r="1302">
          <cell r="A1302">
            <v>2486</v>
          </cell>
          <cell r="B1302" t="str">
            <v>Mineral Area College</v>
          </cell>
          <cell r="C1302">
            <v>2</v>
          </cell>
          <cell r="D1302" t="str">
            <v>MO</v>
          </cell>
          <cell r="E1302">
            <v>29</v>
          </cell>
          <cell r="F1302">
            <v>24600</v>
          </cell>
          <cell r="G1302" t="str">
            <v>Farmington</v>
          </cell>
          <cell r="H1302">
            <v>29187</v>
          </cell>
          <cell r="I1302" t="str">
            <v>St Francois</v>
          </cell>
          <cell r="J1302">
            <v>63601</v>
          </cell>
          <cell r="K1302">
            <v>9</v>
          </cell>
          <cell r="L1302" t="str">
            <v>Two-year (public and private not-for-profit)</v>
          </cell>
          <cell r="M1302">
            <v>1</v>
          </cell>
          <cell r="N1302">
            <v>2</v>
          </cell>
          <cell r="O1302">
            <v>1</v>
          </cell>
          <cell r="P1302">
            <v>999</v>
          </cell>
          <cell r="Q1302">
            <v>3030.0608000000002</v>
          </cell>
          <cell r="R1302">
            <v>2941.8800999999999</v>
          </cell>
          <cell r="S1302">
            <v>0</v>
          </cell>
          <cell r="T1302">
            <v>0</v>
          </cell>
          <cell r="U1302">
            <v>0</v>
          </cell>
          <cell r="V1302">
            <v>4508</v>
          </cell>
          <cell r="W1302">
            <v>2702</v>
          </cell>
          <cell r="X1302">
            <v>3934</v>
          </cell>
          <cell r="Y1302">
            <v>1890</v>
          </cell>
          <cell r="Z1302">
            <v>0.26658624849215901</v>
          </cell>
          <cell r="AA1302">
            <v>0.34265734265734199</v>
          </cell>
          <cell r="AB1302">
            <v>5198</v>
          </cell>
          <cell r="AC1302">
            <v>36381.851351351303</v>
          </cell>
          <cell r="AF1302">
            <v>6052</v>
          </cell>
          <cell r="AH1302">
            <v>25800</v>
          </cell>
          <cell r="AI1302">
            <v>714.48041000000001</v>
          </cell>
          <cell r="AJ1302">
            <v>10326471</v>
          </cell>
          <cell r="AK1302">
            <v>8560454</v>
          </cell>
          <cell r="AL1302">
            <v>2.2205773000000002E-3</v>
          </cell>
          <cell r="AM1302">
            <v>1.0362694E-2</v>
          </cell>
          <cell r="AN1302">
            <v>5.5514433999999998E-3</v>
          </cell>
          <cell r="AO1302">
            <v>2.9607697000000001E-3</v>
          </cell>
          <cell r="AP1302">
            <v>0</v>
          </cell>
          <cell r="AQ1302">
            <v>7.8078079000000002</v>
          </cell>
          <cell r="AR1302">
            <v>18.618618000000001</v>
          </cell>
          <cell r="AS1302">
            <v>65.765761999999995</v>
          </cell>
          <cell r="AT1302">
            <v>4.2042041000000001</v>
          </cell>
          <cell r="AU1302">
            <v>3.3033032000000002</v>
          </cell>
          <cell r="AV1302">
            <v>0</v>
          </cell>
          <cell r="AW1302">
            <v>0.30030030000000002</v>
          </cell>
        </row>
        <row r="1303">
          <cell r="A1303">
            <v>4645</v>
          </cell>
          <cell r="B1303" t="str">
            <v>Minneapolis Business College</v>
          </cell>
          <cell r="C1303">
            <v>2</v>
          </cell>
          <cell r="D1303" t="str">
            <v>MN</v>
          </cell>
          <cell r="E1303">
            <v>27</v>
          </cell>
          <cell r="F1303">
            <v>21501</v>
          </cell>
          <cell r="G1303" t="str">
            <v>Minneapolis</v>
          </cell>
          <cell r="H1303">
            <v>27123</v>
          </cell>
          <cell r="I1303" t="str">
            <v>Ramsey</v>
          </cell>
          <cell r="J1303">
            <v>55113</v>
          </cell>
          <cell r="K1303">
            <v>11</v>
          </cell>
          <cell r="L1303" t="str">
            <v>Two-year for-profit</v>
          </cell>
          <cell r="M1303">
            <v>3</v>
          </cell>
          <cell r="N1303">
            <v>2</v>
          </cell>
          <cell r="O1303">
            <v>0</v>
          </cell>
          <cell r="P1303">
            <v>999</v>
          </cell>
          <cell r="Q1303">
            <v>1714.0931</v>
          </cell>
          <cell r="R1303">
            <v>3127.498</v>
          </cell>
          <cell r="S1303">
            <v>0</v>
          </cell>
          <cell r="T1303">
            <v>0</v>
          </cell>
          <cell r="U1303">
            <v>0</v>
          </cell>
          <cell r="V1303">
            <v>273</v>
          </cell>
          <cell r="W1303">
            <v>322</v>
          </cell>
          <cell r="X1303">
            <v>14680</v>
          </cell>
          <cell r="Y1303">
            <v>8830</v>
          </cell>
          <cell r="Z1303">
            <v>0.85064935064934999</v>
          </cell>
          <cell r="AB1303">
            <v>4494</v>
          </cell>
          <cell r="AC1303">
            <v>29233.75</v>
          </cell>
          <cell r="AF1303">
            <v>11605</v>
          </cell>
          <cell r="AH1303">
            <v>35100</v>
          </cell>
          <cell r="AJ1303">
            <v>1123434</v>
          </cell>
          <cell r="AK1303">
            <v>695806</v>
          </cell>
          <cell r="AL1303">
            <v>0.12111801</v>
          </cell>
          <cell r="AM1303">
            <v>3.1055901E-2</v>
          </cell>
          <cell r="AN1303">
            <v>6.2111802000000002E-3</v>
          </cell>
          <cell r="AO1303">
            <v>0</v>
          </cell>
          <cell r="AP1303">
            <v>15.129151</v>
          </cell>
          <cell r="AQ1303">
            <v>52.029522</v>
          </cell>
          <cell r="AR1303">
            <v>16.236162</v>
          </cell>
          <cell r="AS1303">
            <v>0</v>
          </cell>
          <cell r="AT1303">
            <v>0</v>
          </cell>
          <cell r="AU1303">
            <v>16.605165</v>
          </cell>
          <cell r="AV1303">
            <v>0</v>
          </cell>
          <cell r="AW1303">
            <v>0</v>
          </cell>
        </row>
        <row r="1304">
          <cell r="A1304">
            <v>2365</v>
          </cell>
          <cell r="B1304" t="str">
            <v>Minneapolis College Of Art &amp; Design</v>
          </cell>
          <cell r="C1304">
            <v>2</v>
          </cell>
          <cell r="D1304" t="str">
            <v>MN</v>
          </cell>
          <cell r="E1304">
            <v>27</v>
          </cell>
          <cell r="F1304">
            <v>21501</v>
          </cell>
          <cell r="G1304" t="str">
            <v>Minneapolis</v>
          </cell>
          <cell r="H1304">
            <v>27053</v>
          </cell>
          <cell r="I1304" t="str">
            <v>Hennepin</v>
          </cell>
          <cell r="J1304">
            <v>55404</v>
          </cell>
          <cell r="K1304">
            <v>8</v>
          </cell>
          <cell r="L1304" t="str">
            <v>Nonselective four-year private not-for-profit</v>
          </cell>
          <cell r="M1304">
            <v>2</v>
          </cell>
          <cell r="N1304">
            <v>1</v>
          </cell>
          <cell r="O1304">
            <v>0</v>
          </cell>
          <cell r="P1304">
            <v>9</v>
          </cell>
          <cell r="Q1304">
            <v>9267.9521000000004</v>
          </cell>
          <cell r="R1304">
            <v>11249.432000000001</v>
          </cell>
          <cell r="S1304">
            <v>0</v>
          </cell>
          <cell r="T1304">
            <v>0</v>
          </cell>
          <cell r="U1304">
            <v>0</v>
          </cell>
          <cell r="V1304">
            <v>688</v>
          </cell>
          <cell r="W1304">
            <v>615</v>
          </cell>
          <cell r="X1304">
            <v>34146</v>
          </cell>
          <cell r="Y1304">
            <v>19450</v>
          </cell>
          <cell r="Z1304">
            <v>0.59589041095890405</v>
          </cell>
          <cell r="AA1304">
            <v>1</v>
          </cell>
          <cell r="AB1304">
            <v>6334</v>
          </cell>
          <cell r="AC1304">
            <v>45424.4285714285</v>
          </cell>
          <cell r="AD1304">
            <v>1080</v>
          </cell>
          <cell r="AF1304">
            <v>21378</v>
          </cell>
          <cell r="AG1304">
            <v>0.41049998999999998</v>
          </cell>
          <cell r="AH1304">
            <v>31400</v>
          </cell>
          <cell r="AJ1304">
            <v>8590813</v>
          </cell>
          <cell r="AK1304">
            <v>4832350.5</v>
          </cell>
          <cell r="AL1304">
            <v>5.6896552000000003E-2</v>
          </cell>
          <cell r="AM1304">
            <v>1.2068964999999999E-2</v>
          </cell>
          <cell r="AN1304">
            <v>2.4137931000000001E-2</v>
          </cell>
          <cell r="AO1304">
            <v>6.8965516999999997E-3</v>
          </cell>
          <cell r="AP1304">
            <v>100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</row>
        <row r="1305">
          <cell r="A1305">
            <v>4646</v>
          </cell>
          <cell r="B1305" t="str">
            <v>Minnesota School Of Business</v>
          </cell>
          <cell r="C1305">
            <v>2</v>
          </cell>
          <cell r="D1305" t="str">
            <v>MN</v>
          </cell>
          <cell r="E1305">
            <v>27</v>
          </cell>
          <cell r="F1305">
            <v>21501</v>
          </cell>
          <cell r="G1305" t="str">
            <v>Minneapolis</v>
          </cell>
          <cell r="H1305">
            <v>27053</v>
          </cell>
          <cell r="I1305" t="str">
            <v>Hennepin</v>
          </cell>
          <cell r="J1305">
            <v>55423</v>
          </cell>
          <cell r="K1305">
            <v>10</v>
          </cell>
          <cell r="L1305" t="str">
            <v>Four-year for-profit</v>
          </cell>
          <cell r="M1305">
            <v>3</v>
          </cell>
          <cell r="N1305">
            <v>1</v>
          </cell>
          <cell r="O1305">
            <v>0</v>
          </cell>
          <cell r="P1305">
            <v>999</v>
          </cell>
          <cell r="Q1305">
            <v>4220.7842000000001</v>
          </cell>
          <cell r="R1305">
            <v>13755.796</v>
          </cell>
          <cell r="S1305">
            <v>0</v>
          </cell>
          <cell r="T1305">
            <v>0</v>
          </cell>
          <cell r="U1305">
            <v>0</v>
          </cell>
          <cell r="V1305">
            <v>3112</v>
          </cell>
          <cell r="W1305">
            <v>1007</v>
          </cell>
          <cell r="X1305">
            <v>14040</v>
          </cell>
          <cell r="Y1305">
            <v>11059.385</v>
          </cell>
          <cell r="Z1305">
            <v>0.27692307692307599</v>
          </cell>
          <cell r="AB1305">
            <v>4151.4546</v>
          </cell>
          <cell r="AC1305">
            <v>18214.1428571428</v>
          </cell>
          <cell r="AF1305">
            <v>19529.445</v>
          </cell>
          <cell r="AH1305">
            <v>35700</v>
          </cell>
          <cell r="AJ1305">
            <v>19987626</v>
          </cell>
          <cell r="AK1305">
            <v>2628708</v>
          </cell>
          <cell r="AL1305">
            <v>8.0436937999999999E-2</v>
          </cell>
          <cell r="AM1305">
            <v>0.23833169000000001</v>
          </cell>
          <cell r="AN1305">
            <v>2.6812313000000001E-2</v>
          </cell>
          <cell r="AO1305">
            <v>0</v>
          </cell>
          <cell r="AP1305">
            <v>9.2178774000000008</v>
          </cell>
          <cell r="AQ1305">
            <v>48.044693000000002</v>
          </cell>
          <cell r="AR1305">
            <v>20.391062000000002</v>
          </cell>
          <cell r="AS1305">
            <v>5.5865922000000001</v>
          </cell>
          <cell r="AT1305">
            <v>4.7486033000000001</v>
          </cell>
          <cell r="AU1305">
            <v>0</v>
          </cell>
          <cell r="AV1305">
            <v>0</v>
          </cell>
          <cell r="AW1305">
            <v>12.011172999999999</v>
          </cell>
        </row>
        <row r="1306">
          <cell r="A1306">
            <v>82</v>
          </cell>
          <cell r="B1306" t="str">
            <v>Minnesota State University System, Century And Various Other Minnesota Community Colleges</v>
          </cell>
          <cell r="C1306">
            <v>2</v>
          </cell>
          <cell r="D1306" t="str">
            <v>MN</v>
          </cell>
          <cell r="E1306">
            <v>27</v>
          </cell>
          <cell r="F1306">
            <v>21400</v>
          </cell>
          <cell r="G1306" t="str">
            <v>St. Cloud</v>
          </cell>
          <cell r="H1306">
            <v>27145</v>
          </cell>
          <cell r="I1306" t="str">
            <v>Stearns</v>
          </cell>
          <cell r="J1306">
            <v>56301</v>
          </cell>
          <cell r="K1306">
            <v>5</v>
          </cell>
          <cell r="L1306" t="str">
            <v>Selective public</v>
          </cell>
          <cell r="M1306">
            <v>1</v>
          </cell>
          <cell r="N1306">
            <v>1</v>
          </cell>
          <cell r="O1306">
            <v>1</v>
          </cell>
          <cell r="P1306">
            <v>4</v>
          </cell>
          <cell r="Q1306">
            <v>2955.5814999999998</v>
          </cell>
          <cell r="R1306">
            <v>3677.9603999999999</v>
          </cell>
          <cell r="S1306">
            <v>1</v>
          </cell>
          <cell r="T1306">
            <v>0</v>
          </cell>
          <cell r="U1306">
            <v>0</v>
          </cell>
          <cell r="V1306">
            <v>191906</v>
          </cell>
          <cell r="W1306">
            <v>157950</v>
          </cell>
          <cell r="X1306">
            <v>6092.1464999999998</v>
          </cell>
          <cell r="Y1306">
            <v>2786.9924000000001</v>
          </cell>
          <cell r="Z1306">
            <v>0.31199986591795897</v>
          </cell>
          <cell r="AA1306">
            <v>0.33143829369428901</v>
          </cell>
          <cell r="AB1306">
            <v>7281.1270000000004</v>
          </cell>
          <cell r="AC1306">
            <v>52119.2395986837</v>
          </cell>
          <cell r="AD1306">
            <v>965.25707999999997</v>
          </cell>
          <cell r="AF1306">
            <v>10952.874</v>
          </cell>
          <cell r="AG1306">
            <v>0.23173859999999999</v>
          </cell>
          <cell r="AH1306">
            <v>36414.68</v>
          </cell>
          <cell r="AI1306">
            <v>268.52542</v>
          </cell>
          <cell r="AJ1306">
            <v>30172551.127046902</v>
          </cell>
          <cell r="AK1306">
            <v>21526992.420610402</v>
          </cell>
          <cell r="AL1306">
            <v>2.2754119999999999E-2</v>
          </cell>
          <cell r="AM1306">
            <v>3.2266382000000003E-2</v>
          </cell>
          <cell r="AN1306">
            <v>1.1093568E-2</v>
          </cell>
          <cell r="AO1306">
            <v>1.9277658E-2</v>
          </cell>
          <cell r="AP1306">
            <v>3.4738305</v>
          </cell>
          <cell r="AQ1306">
            <v>21.192471000000001</v>
          </cell>
          <cell r="AR1306">
            <v>15.604868</v>
          </cell>
          <cell r="AS1306">
            <v>17.861805</v>
          </cell>
          <cell r="AT1306">
            <v>5.6802391999999999</v>
          </cell>
          <cell r="AU1306">
            <v>8.8172131</v>
          </cell>
          <cell r="AV1306">
            <v>11.520485000000001</v>
          </cell>
          <cell r="AW1306">
            <v>15.849088999999999</v>
          </cell>
        </row>
        <row r="1307">
          <cell r="A1307">
            <v>2994</v>
          </cell>
          <cell r="B1307" t="str">
            <v>Minot State University</v>
          </cell>
          <cell r="C1307">
            <v>2</v>
          </cell>
          <cell r="D1307" t="str">
            <v>ND</v>
          </cell>
          <cell r="E1307">
            <v>38</v>
          </cell>
          <cell r="F1307">
            <v>26304</v>
          </cell>
          <cell r="G1307" t="str">
            <v>Minot</v>
          </cell>
          <cell r="H1307">
            <v>38101</v>
          </cell>
          <cell r="I1307" t="str">
            <v>Ward</v>
          </cell>
          <cell r="J1307">
            <v>58707</v>
          </cell>
          <cell r="K1307">
            <v>5</v>
          </cell>
          <cell r="L1307" t="str">
            <v>Selective public</v>
          </cell>
          <cell r="M1307">
            <v>1</v>
          </cell>
          <cell r="N1307">
            <v>1</v>
          </cell>
          <cell r="O1307">
            <v>1</v>
          </cell>
          <cell r="P1307">
            <v>5</v>
          </cell>
          <cell r="Q1307">
            <v>4122.835</v>
          </cell>
          <cell r="R1307">
            <v>5792.0619999999999</v>
          </cell>
          <cell r="S1307">
            <v>0</v>
          </cell>
          <cell r="T1307">
            <v>0</v>
          </cell>
          <cell r="U1307">
            <v>0</v>
          </cell>
          <cell r="V1307">
            <v>3254</v>
          </cell>
          <cell r="W1307">
            <v>3081</v>
          </cell>
          <cell r="X1307">
            <v>6225</v>
          </cell>
          <cell r="Y1307">
            <v>2454</v>
          </cell>
          <cell r="AB1307">
            <v>6338</v>
          </cell>
          <cell r="AD1307">
            <v>954</v>
          </cell>
          <cell r="AF1307">
            <v>8068</v>
          </cell>
          <cell r="AG1307">
            <v>0.43380001000000001</v>
          </cell>
          <cell r="AH1307">
            <v>37200</v>
          </cell>
          <cell r="AL1307">
            <v>5.8479533E-3</v>
          </cell>
          <cell r="AM1307">
            <v>1.9951841000000001E-2</v>
          </cell>
          <cell r="AN1307">
            <v>1.2727899000000001E-2</v>
          </cell>
          <cell r="AO1307">
            <v>6.7767456000000004E-2</v>
          </cell>
          <cell r="AP1307">
            <v>2.919708</v>
          </cell>
          <cell r="AQ1307">
            <v>26.824818</v>
          </cell>
          <cell r="AR1307">
            <v>14.416059000000001</v>
          </cell>
          <cell r="AS1307">
            <v>5.2919707000000002</v>
          </cell>
          <cell r="AT1307">
            <v>15.693429999999999</v>
          </cell>
          <cell r="AU1307">
            <v>3.8321166</v>
          </cell>
          <cell r="AV1307">
            <v>31.021898</v>
          </cell>
          <cell r="AW1307">
            <v>0</v>
          </cell>
        </row>
        <row r="1308">
          <cell r="A1308">
            <v>1239</v>
          </cell>
          <cell r="B1308" t="str">
            <v>Miracosta College</v>
          </cell>
          <cell r="C1308">
            <v>4</v>
          </cell>
          <cell r="D1308" t="str">
            <v>CA</v>
          </cell>
          <cell r="E1308">
            <v>6</v>
          </cell>
          <cell r="F1308">
            <v>38000</v>
          </cell>
          <cell r="G1308" t="str">
            <v>San Diego</v>
          </cell>
          <cell r="H1308">
            <v>6073</v>
          </cell>
          <cell r="I1308" t="str">
            <v>San Diego</v>
          </cell>
          <cell r="J1308">
            <v>92056</v>
          </cell>
          <cell r="K1308">
            <v>9</v>
          </cell>
          <cell r="L1308" t="str">
            <v>Two-year (public and private not-for-profit)</v>
          </cell>
          <cell r="M1308">
            <v>1</v>
          </cell>
          <cell r="N1308">
            <v>2</v>
          </cell>
          <cell r="O1308">
            <v>1</v>
          </cell>
          <cell r="P1308">
            <v>999</v>
          </cell>
          <cell r="Q1308">
            <v>1942.0052000000001</v>
          </cell>
          <cell r="R1308">
            <v>2874.3462</v>
          </cell>
          <cell r="S1308">
            <v>0</v>
          </cell>
          <cell r="T1308">
            <v>0</v>
          </cell>
          <cell r="U1308">
            <v>0</v>
          </cell>
          <cell r="V1308">
            <v>14537</v>
          </cell>
          <cell r="W1308">
            <v>9863</v>
          </cell>
          <cell r="X1308">
            <v>1152</v>
          </cell>
          <cell r="Y1308">
            <v>296</v>
          </cell>
          <cell r="Z1308">
            <v>0.274006622516556</v>
          </cell>
          <cell r="AA1308">
            <v>0.27777777777777701</v>
          </cell>
          <cell r="AB1308">
            <v>11569</v>
          </cell>
          <cell r="AC1308">
            <v>85152.579365079306</v>
          </cell>
          <cell r="AF1308">
            <v>3451</v>
          </cell>
          <cell r="AH1308">
            <v>29500</v>
          </cell>
          <cell r="AI1308">
            <v>224.73151999999999</v>
          </cell>
          <cell r="AJ1308">
            <v>43124500</v>
          </cell>
          <cell r="AK1308">
            <v>18122676</v>
          </cell>
          <cell r="AL1308">
            <v>7.6751493000000004E-2</v>
          </cell>
          <cell r="AM1308">
            <v>4.7652844E-2</v>
          </cell>
          <cell r="AN1308">
            <v>0.17732940999999999</v>
          </cell>
          <cell r="AO1308">
            <v>2.3015309000000001E-2</v>
          </cell>
          <cell r="AP1308">
            <v>4.9504951999999998</v>
          </cell>
          <cell r="AQ1308">
            <v>24.158417</v>
          </cell>
          <cell r="AR1308">
            <v>1.9801979999999999</v>
          </cell>
          <cell r="AS1308">
            <v>33.861384999999999</v>
          </cell>
          <cell r="AT1308">
            <v>3.5643563</v>
          </cell>
          <cell r="AU1308">
            <v>16.237622999999999</v>
          </cell>
          <cell r="AV1308">
            <v>5.5445546999999999</v>
          </cell>
          <cell r="AW1308">
            <v>9.7029704999999993</v>
          </cell>
        </row>
        <row r="1309">
          <cell r="A1309">
            <v>3247</v>
          </cell>
          <cell r="B1309" t="str">
            <v>Misericordia  University</v>
          </cell>
          <cell r="C1309">
            <v>1</v>
          </cell>
          <cell r="D1309" t="str">
            <v>PA</v>
          </cell>
          <cell r="E1309">
            <v>42</v>
          </cell>
          <cell r="F1309">
            <v>18800</v>
          </cell>
          <cell r="G1309" t="str">
            <v>Scranton</v>
          </cell>
          <cell r="H1309">
            <v>42079</v>
          </cell>
          <cell r="I1309" t="str">
            <v>Luzerne</v>
          </cell>
          <cell r="J1309">
            <v>18612</v>
          </cell>
          <cell r="K1309">
            <v>6</v>
          </cell>
          <cell r="L1309" t="str">
            <v>Selective private</v>
          </cell>
          <cell r="M1309">
            <v>2</v>
          </cell>
          <cell r="N1309">
            <v>1</v>
          </cell>
          <cell r="O1309">
            <v>0</v>
          </cell>
          <cell r="P1309">
            <v>4</v>
          </cell>
          <cell r="Q1309">
            <v>5163.7266</v>
          </cell>
          <cell r="R1309">
            <v>6080.1000999999997</v>
          </cell>
          <cell r="S1309">
            <v>0</v>
          </cell>
          <cell r="T1309">
            <v>0</v>
          </cell>
          <cell r="U1309">
            <v>0</v>
          </cell>
          <cell r="V1309">
            <v>2417</v>
          </cell>
          <cell r="W1309">
            <v>1798</v>
          </cell>
          <cell r="X1309">
            <v>29010</v>
          </cell>
          <cell r="Y1309">
            <v>16010</v>
          </cell>
          <cell r="Z1309">
            <v>0.69230769230769196</v>
          </cell>
          <cell r="AA1309">
            <v>0.64940239043824699</v>
          </cell>
          <cell r="AB1309">
            <v>7112</v>
          </cell>
          <cell r="AC1309">
            <v>47995.761363636302</v>
          </cell>
          <cell r="AD1309">
            <v>1070</v>
          </cell>
          <cell r="AE1309">
            <v>1000</v>
          </cell>
          <cell r="AF1309">
            <v>19924</v>
          </cell>
          <cell r="AG1309">
            <v>0.35110000000000002</v>
          </cell>
          <cell r="AH1309">
            <v>47500</v>
          </cell>
          <cell r="AJ1309">
            <v>16893147</v>
          </cell>
          <cell r="AK1309">
            <v>8732669</v>
          </cell>
          <cell r="AL1309">
            <v>3.6585366000000002E-3</v>
          </cell>
          <cell r="AM1309">
            <v>4.2682928000000002E-3</v>
          </cell>
          <cell r="AN1309">
            <v>5.4878048E-3</v>
          </cell>
          <cell r="AO1309">
            <v>0</v>
          </cell>
          <cell r="AP1309">
            <v>1.5810276000000001</v>
          </cell>
          <cell r="AQ1309">
            <v>11.067194000000001</v>
          </cell>
          <cell r="AR1309">
            <v>56.521740000000001</v>
          </cell>
          <cell r="AS1309">
            <v>3.1620553</v>
          </cell>
          <cell r="AT1309">
            <v>7.1146244999999997</v>
          </cell>
          <cell r="AU1309">
            <v>6.3241110000000003</v>
          </cell>
          <cell r="AV1309">
            <v>14.229248999999999</v>
          </cell>
          <cell r="AW1309">
            <v>0</v>
          </cell>
        </row>
        <row r="1310">
          <cell r="A1310">
            <v>2415</v>
          </cell>
          <cell r="B1310" t="str">
            <v>Mississippi College</v>
          </cell>
          <cell r="C1310">
            <v>3</v>
          </cell>
          <cell r="D1310" t="str">
            <v>MS</v>
          </cell>
          <cell r="E1310">
            <v>28</v>
          </cell>
          <cell r="F1310">
            <v>3003</v>
          </cell>
          <cell r="G1310" t="str">
            <v>Jackson</v>
          </cell>
          <cell r="H1310">
            <v>28049</v>
          </cell>
          <cell r="I1310" t="str">
            <v>Hinds</v>
          </cell>
          <cell r="J1310">
            <v>39058</v>
          </cell>
          <cell r="K1310">
            <v>6</v>
          </cell>
          <cell r="L1310" t="str">
            <v>Selective private</v>
          </cell>
          <cell r="M1310">
            <v>2</v>
          </cell>
          <cell r="N1310">
            <v>1</v>
          </cell>
          <cell r="O1310">
            <v>0</v>
          </cell>
          <cell r="P1310">
            <v>4</v>
          </cell>
          <cell r="Q1310">
            <v>4689.3828000000003</v>
          </cell>
          <cell r="R1310">
            <v>6656.1162000000004</v>
          </cell>
          <cell r="S1310">
            <v>0</v>
          </cell>
          <cell r="T1310">
            <v>0</v>
          </cell>
          <cell r="U1310">
            <v>0</v>
          </cell>
          <cell r="V1310">
            <v>2905</v>
          </cell>
          <cell r="W1310">
            <v>3423</v>
          </cell>
          <cell r="X1310">
            <v>15458</v>
          </cell>
          <cell r="Y1310">
            <v>9674</v>
          </cell>
          <cell r="Z1310">
            <v>0.53049907578558197</v>
          </cell>
          <cell r="AA1310">
            <v>0.63287671232876697</v>
          </cell>
          <cell r="AB1310">
            <v>7079</v>
          </cell>
          <cell r="AC1310">
            <v>46547.468965517197</v>
          </cell>
          <cell r="AD1310">
            <v>1080</v>
          </cell>
          <cell r="AF1310">
            <v>13866</v>
          </cell>
          <cell r="AG1310">
            <v>0.32699999000000002</v>
          </cell>
          <cell r="AH1310">
            <v>38200</v>
          </cell>
          <cell r="AJ1310">
            <v>31300499</v>
          </cell>
          <cell r="AK1310">
            <v>11237370</v>
          </cell>
          <cell r="AL1310">
            <v>6.1475410999999999E-3</v>
          </cell>
          <cell r="AM1310">
            <v>0.10737705</v>
          </cell>
          <cell r="AN1310">
            <v>3.2786884999999998E-3</v>
          </cell>
          <cell r="AO1310">
            <v>2.4590164000000002E-3</v>
          </cell>
          <cell r="AP1310">
            <v>12.477064</v>
          </cell>
          <cell r="AQ1310">
            <v>25.688074</v>
          </cell>
          <cell r="AR1310">
            <v>10.091742999999999</v>
          </cell>
          <cell r="AS1310">
            <v>0</v>
          </cell>
          <cell r="AT1310">
            <v>8.9908257000000003</v>
          </cell>
          <cell r="AU1310">
            <v>12.844035999999999</v>
          </cell>
          <cell r="AV1310">
            <v>29.908256999999999</v>
          </cell>
          <cell r="AW1310">
            <v>0</v>
          </cell>
        </row>
        <row r="1311">
          <cell r="A1311">
            <v>2416</v>
          </cell>
          <cell r="B1311" t="str">
            <v>Mississippi Delta Community College</v>
          </cell>
          <cell r="C1311">
            <v>3</v>
          </cell>
          <cell r="D1311" t="str">
            <v>MS</v>
          </cell>
          <cell r="E1311">
            <v>28</v>
          </cell>
          <cell r="F1311">
            <v>4800</v>
          </cell>
          <cell r="G1311" t="str">
            <v>Greenville</v>
          </cell>
          <cell r="H1311">
            <v>28133</v>
          </cell>
          <cell r="I1311" t="str">
            <v>Sunflower</v>
          </cell>
          <cell r="J1311">
            <v>38761</v>
          </cell>
          <cell r="K1311">
            <v>9</v>
          </cell>
          <cell r="L1311" t="str">
            <v>Two-year (public and private not-for-profit)</v>
          </cell>
          <cell r="M1311">
            <v>1</v>
          </cell>
          <cell r="N1311">
            <v>2</v>
          </cell>
          <cell r="O1311">
            <v>1</v>
          </cell>
          <cell r="P1311">
            <v>999</v>
          </cell>
          <cell r="Q1311">
            <v>4403.2934999999998</v>
          </cell>
          <cell r="R1311">
            <v>5048.8910999999998</v>
          </cell>
          <cell r="S1311">
            <v>0</v>
          </cell>
          <cell r="T1311">
            <v>0</v>
          </cell>
          <cell r="U1311">
            <v>0</v>
          </cell>
          <cell r="V1311">
            <v>2950</v>
          </cell>
          <cell r="W1311">
            <v>2673</v>
          </cell>
          <cell r="X1311">
            <v>2490</v>
          </cell>
          <cell r="Y1311">
            <v>1020</v>
          </cell>
          <cell r="Z1311">
            <v>0.211165048543689</v>
          </cell>
          <cell r="AA1311">
            <v>0.21522309711286</v>
          </cell>
          <cell r="AB1311">
            <v>5614</v>
          </cell>
          <cell r="AC1311">
            <v>43997.478632478596</v>
          </cell>
          <cell r="AF1311">
            <v>3256</v>
          </cell>
          <cell r="AH1311">
            <v>23900</v>
          </cell>
          <cell r="AJ1311">
            <v>15849963</v>
          </cell>
          <cell r="AK1311">
            <v>10753240</v>
          </cell>
          <cell r="AL1311">
            <v>4.1152261999999997E-3</v>
          </cell>
          <cell r="AM1311">
            <v>0.58735501999999995</v>
          </cell>
          <cell r="AN1311">
            <v>3.3670033E-3</v>
          </cell>
          <cell r="AO1311">
            <v>0</v>
          </cell>
          <cell r="AP1311">
            <v>0</v>
          </cell>
          <cell r="AQ1311">
            <v>7.7540107000000003</v>
          </cell>
          <cell r="AR1311">
            <v>22.727271999999999</v>
          </cell>
          <cell r="AS1311">
            <v>41.978611000000001</v>
          </cell>
          <cell r="AT1311">
            <v>0</v>
          </cell>
          <cell r="AU1311">
            <v>8.0213909000000001</v>
          </cell>
          <cell r="AV1311">
            <v>0</v>
          </cell>
          <cell r="AW1311">
            <v>19.518716999999999</v>
          </cell>
        </row>
        <row r="1312">
          <cell r="A1312">
            <v>2417</v>
          </cell>
          <cell r="B1312" t="str">
            <v>Mississippi Gulf Coast Community College</v>
          </cell>
          <cell r="C1312">
            <v>3</v>
          </cell>
          <cell r="D1312" t="str">
            <v>MS</v>
          </cell>
          <cell r="E1312">
            <v>28</v>
          </cell>
          <cell r="F1312">
            <v>2700</v>
          </cell>
          <cell r="G1312" t="str">
            <v>Gulfport</v>
          </cell>
          <cell r="H1312">
            <v>28131</v>
          </cell>
          <cell r="I1312" t="str">
            <v>Stone</v>
          </cell>
          <cell r="J1312">
            <v>39573</v>
          </cell>
          <cell r="K1312">
            <v>9</v>
          </cell>
          <cell r="L1312" t="str">
            <v>Two-year (public and private not-for-profit)</v>
          </cell>
          <cell r="M1312">
            <v>1</v>
          </cell>
          <cell r="N1312">
            <v>2</v>
          </cell>
          <cell r="O1312">
            <v>1</v>
          </cell>
          <cell r="P1312">
            <v>999</v>
          </cell>
          <cell r="Q1312">
            <v>3204.0275999999999</v>
          </cell>
          <cell r="R1312">
            <v>3460.1664999999998</v>
          </cell>
          <cell r="S1312">
            <v>0</v>
          </cell>
          <cell r="T1312">
            <v>0</v>
          </cell>
          <cell r="U1312">
            <v>0</v>
          </cell>
          <cell r="V1312">
            <v>10106</v>
          </cell>
          <cell r="W1312">
            <v>8768</v>
          </cell>
          <cell r="X1312">
            <v>2732</v>
          </cell>
          <cell r="Y1312">
            <v>1062</v>
          </cell>
          <cell r="Z1312">
            <v>0.25356415478615002</v>
          </cell>
          <cell r="AA1312">
            <v>0.16430020283975599</v>
          </cell>
          <cell r="AB1312">
            <v>5178</v>
          </cell>
          <cell r="AC1312">
            <v>39628.5890804597</v>
          </cell>
          <cell r="AF1312">
            <v>6545</v>
          </cell>
          <cell r="AH1312">
            <v>28400</v>
          </cell>
          <cell r="AJ1312">
            <v>34966636</v>
          </cell>
          <cell r="AK1312">
            <v>27531648</v>
          </cell>
          <cell r="AL1312">
            <v>2.1099452000000001E-2</v>
          </cell>
          <cell r="AM1312">
            <v>0.22103102999999999</v>
          </cell>
          <cell r="AN1312">
            <v>1.5282847E-2</v>
          </cell>
          <cell r="AO1312">
            <v>5.7025545000000003E-4</v>
          </cell>
          <cell r="AP1312">
            <v>2.5782688</v>
          </cell>
          <cell r="AQ1312">
            <v>21.454879999999999</v>
          </cell>
          <cell r="AR1312">
            <v>27.071822999999998</v>
          </cell>
          <cell r="AS1312">
            <v>12.707182</v>
          </cell>
          <cell r="AT1312">
            <v>2.6703497999999999</v>
          </cell>
          <cell r="AU1312">
            <v>10.405156</v>
          </cell>
          <cell r="AV1312">
            <v>13.812155000000001</v>
          </cell>
          <cell r="AW1312">
            <v>9.3001842000000003</v>
          </cell>
        </row>
        <row r="1313">
          <cell r="A1313">
            <v>2423</v>
          </cell>
          <cell r="B1313" t="str">
            <v>Mississippi State University</v>
          </cell>
          <cell r="C1313">
            <v>3</v>
          </cell>
          <cell r="D1313" t="str">
            <v>MS</v>
          </cell>
          <cell r="E1313">
            <v>28</v>
          </cell>
          <cell r="F1313">
            <v>10502</v>
          </cell>
          <cell r="G1313" t="str">
            <v>Starkville</v>
          </cell>
          <cell r="H1313">
            <v>28105</v>
          </cell>
          <cell r="I1313" t="str">
            <v>Oktibbeha</v>
          </cell>
          <cell r="J1313">
            <v>39762</v>
          </cell>
          <cell r="K1313">
            <v>5</v>
          </cell>
          <cell r="L1313" t="str">
            <v>Selective public</v>
          </cell>
          <cell r="M1313">
            <v>1</v>
          </cell>
          <cell r="N1313">
            <v>1</v>
          </cell>
          <cell r="O1313">
            <v>1</v>
          </cell>
          <cell r="P1313">
            <v>4</v>
          </cell>
          <cell r="Q1313">
            <v>4908.9696999999996</v>
          </cell>
          <cell r="R1313">
            <v>6076.9535999999998</v>
          </cell>
          <cell r="S1313">
            <v>0</v>
          </cell>
          <cell r="T1313">
            <v>0</v>
          </cell>
          <cell r="U1313">
            <v>0</v>
          </cell>
          <cell r="V1313">
            <v>16399</v>
          </cell>
          <cell r="W1313">
            <v>16561</v>
          </cell>
          <cell r="X1313">
            <v>7140</v>
          </cell>
          <cell r="Y1313">
            <v>3117</v>
          </cell>
          <cell r="Z1313">
            <v>0.61052166224579996</v>
          </cell>
          <cell r="AA1313">
            <v>0.55954935622317503</v>
          </cell>
          <cell r="AB1313">
            <v>7852</v>
          </cell>
          <cell r="AC1313">
            <v>56818.972819932002</v>
          </cell>
          <cell r="AD1313">
            <v>1130</v>
          </cell>
          <cell r="AF1313">
            <v>14153</v>
          </cell>
          <cell r="AG1313">
            <v>0.35179999000000001</v>
          </cell>
          <cell r="AH1313">
            <v>39600</v>
          </cell>
          <cell r="AI1313">
            <v>866.07866999999999</v>
          </cell>
          <cell r="AJ1313">
            <v>119171215</v>
          </cell>
          <cell r="AK1313">
            <v>63803824</v>
          </cell>
          <cell r="AL1313">
            <v>8.8675134000000006E-3</v>
          </cell>
          <cell r="AM1313">
            <v>0.19192906000000001</v>
          </cell>
          <cell r="AN1313">
            <v>8.1160291999999995E-3</v>
          </cell>
          <cell r="AO1313">
            <v>1.6006612999999999E-2</v>
          </cell>
          <cell r="AP1313">
            <v>4.4251446999999997</v>
          </cell>
          <cell r="AQ1313">
            <v>27.212572000000002</v>
          </cell>
          <cell r="AR1313">
            <v>0.41356492</v>
          </cell>
          <cell r="AS1313">
            <v>2.8122416000000001</v>
          </cell>
          <cell r="AT1313">
            <v>1.1579818</v>
          </cell>
          <cell r="AU1313">
            <v>34.698096999999997</v>
          </cell>
          <cell r="AV1313">
            <v>29.280397000000001</v>
          </cell>
          <cell r="AW1313">
            <v>0</v>
          </cell>
        </row>
        <row r="1314">
          <cell r="A1314">
            <v>2422</v>
          </cell>
          <cell r="B1314" t="str">
            <v>Mississippi University For Women</v>
          </cell>
          <cell r="C1314">
            <v>3</v>
          </cell>
          <cell r="D1314" t="str">
            <v>MS</v>
          </cell>
          <cell r="E1314">
            <v>28</v>
          </cell>
          <cell r="F1314">
            <v>10501</v>
          </cell>
          <cell r="G1314" t="str">
            <v>Columbus</v>
          </cell>
          <cell r="H1314">
            <v>28087</v>
          </cell>
          <cell r="I1314" t="str">
            <v>Lowndes</v>
          </cell>
          <cell r="J1314">
            <v>39701</v>
          </cell>
          <cell r="K1314">
            <v>5</v>
          </cell>
          <cell r="L1314" t="str">
            <v>Selective public</v>
          </cell>
          <cell r="M1314">
            <v>1</v>
          </cell>
          <cell r="N1314">
            <v>1</v>
          </cell>
          <cell r="O1314">
            <v>1</v>
          </cell>
          <cell r="P1314">
            <v>5</v>
          </cell>
          <cell r="Q1314">
            <v>3503.4688000000001</v>
          </cell>
          <cell r="R1314">
            <v>5090.7329</v>
          </cell>
          <cell r="S1314">
            <v>0</v>
          </cell>
          <cell r="T1314">
            <v>0</v>
          </cell>
          <cell r="U1314">
            <v>0</v>
          </cell>
          <cell r="V1314">
            <v>2429</v>
          </cell>
          <cell r="W1314">
            <v>2814</v>
          </cell>
          <cell r="X1314">
            <v>5640</v>
          </cell>
          <cell r="Y1314">
            <v>2656</v>
          </cell>
          <cell r="Z1314">
            <v>0.39150943396226401</v>
          </cell>
          <cell r="AA1314">
            <v>0.43060498220640497</v>
          </cell>
          <cell r="AB1314">
            <v>5914</v>
          </cell>
          <cell r="AC1314">
            <v>42719.179104477596</v>
          </cell>
          <cell r="AD1314">
            <v>1112.5</v>
          </cell>
          <cell r="AF1314">
            <v>8970</v>
          </cell>
          <cell r="AG1314">
            <v>0.56510000999999999</v>
          </cell>
          <cell r="AH1314">
            <v>34800</v>
          </cell>
          <cell r="AI1314">
            <v>7739.8622999999998</v>
          </cell>
          <cell r="AJ1314">
            <v>12946436</v>
          </cell>
          <cell r="AK1314">
            <v>10071877</v>
          </cell>
          <cell r="AL1314">
            <v>3.3834586E-3</v>
          </cell>
          <cell r="AM1314">
            <v>0.27556389999999997</v>
          </cell>
          <cell r="AN1314">
            <v>4.8872181000000001E-3</v>
          </cell>
          <cell r="AO1314">
            <v>2.0300751999999998E-2</v>
          </cell>
          <cell r="AP1314">
            <v>8.9588374999999996</v>
          </cell>
          <cell r="AQ1314">
            <v>18.644068000000001</v>
          </cell>
          <cell r="AR1314">
            <v>21.065373999999998</v>
          </cell>
          <cell r="AS1314">
            <v>3.8740920999999999</v>
          </cell>
          <cell r="AT1314">
            <v>3.6319612999999999</v>
          </cell>
          <cell r="AU1314">
            <v>9.6852303000000006</v>
          </cell>
          <cell r="AV1314">
            <v>32.687652999999997</v>
          </cell>
          <cell r="AW1314">
            <v>1.4527844999999999</v>
          </cell>
        </row>
        <row r="1315">
          <cell r="A1315">
            <v>2424</v>
          </cell>
          <cell r="B1315" t="str">
            <v>Mississippi Valley State University</v>
          </cell>
          <cell r="C1315">
            <v>3</v>
          </cell>
          <cell r="D1315" t="str">
            <v>MS</v>
          </cell>
          <cell r="E1315">
            <v>28</v>
          </cell>
          <cell r="F1315">
            <v>4701</v>
          </cell>
          <cell r="G1315" t="str">
            <v>Greenwood</v>
          </cell>
          <cell r="H1315">
            <v>28083</v>
          </cell>
          <cell r="I1315" t="str">
            <v>Leflore</v>
          </cell>
          <cell r="J1315">
            <v>38941</v>
          </cell>
          <cell r="K1315">
            <v>5</v>
          </cell>
          <cell r="L1315" t="str">
            <v>Selective public</v>
          </cell>
          <cell r="M1315">
            <v>1</v>
          </cell>
          <cell r="N1315">
            <v>1</v>
          </cell>
          <cell r="O1315">
            <v>1</v>
          </cell>
          <cell r="P1315">
            <v>4</v>
          </cell>
          <cell r="Q1315">
            <v>3894.8222999999998</v>
          </cell>
          <cell r="R1315">
            <v>6707.4638999999997</v>
          </cell>
          <cell r="S1315">
            <v>0</v>
          </cell>
          <cell r="T1315">
            <v>1</v>
          </cell>
          <cell r="U1315">
            <v>0</v>
          </cell>
          <cell r="V1315">
            <v>1926</v>
          </cell>
          <cell r="W1315">
            <v>2687</v>
          </cell>
          <cell r="X1315">
            <v>5916</v>
          </cell>
          <cell r="Z1315">
            <v>0.25979381443298899</v>
          </cell>
          <cell r="AA1315">
            <v>0.33242506811989098</v>
          </cell>
          <cell r="AB1315">
            <v>5621</v>
          </cell>
          <cell r="AC1315">
            <v>42468.094017094001</v>
          </cell>
          <cell r="AF1315">
            <v>10105</v>
          </cell>
          <cell r="AG1315">
            <v>0.77280002999999997</v>
          </cell>
          <cell r="AH1315">
            <v>22400</v>
          </cell>
          <cell r="AI1315">
            <v>580.56682999999998</v>
          </cell>
          <cell r="AJ1315">
            <v>16175645</v>
          </cell>
          <cell r="AK1315">
            <v>10965560</v>
          </cell>
          <cell r="AL1315">
            <v>2.1204410999999999E-3</v>
          </cell>
          <cell r="AM1315">
            <v>0.96734518000000003</v>
          </cell>
          <cell r="AN1315">
            <v>8.4817642000000002E-4</v>
          </cell>
          <cell r="AO1315">
            <v>0</v>
          </cell>
          <cell r="AP1315">
            <v>5.1779932999999998</v>
          </cell>
          <cell r="AQ1315">
            <v>12.944983000000001</v>
          </cell>
          <cell r="AR1315">
            <v>1.6181228999999999</v>
          </cell>
          <cell r="AS1315">
            <v>0</v>
          </cell>
          <cell r="AT1315">
            <v>26.537216000000001</v>
          </cell>
          <cell r="AU1315">
            <v>23.624596</v>
          </cell>
          <cell r="AV1315">
            <v>30.097087999999999</v>
          </cell>
          <cell r="AW1315">
            <v>0</v>
          </cell>
        </row>
        <row r="1316">
          <cell r="A1316">
            <v>7540</v>
          </cell>
          <cell r="B1316" t="str">
            <v>Missouri Baptist University</v>
          </cell>
          <cell r="C1316">
            <v>2</v>
          </cell>
          <cell r="D1316" t="str">
            <v>MO</v>
          </cell>
          <cell r="E1316">
            <v>29</v>
          </cell>
          <cell r="F1316">
            <v>24701</v>
          </cell>
          <cell r="G1316" t="str">
            <v>St. Louis</v>
          </cell>
          <cell r="H1316">
            <v>29189</v>
          </cell>
          <cell r="I1316" t="str">
            <v>St Louis</v>
          </cell>
          <cell r="J1316">
            <v>63141</v>
          </cell>
          <cell r="K1316">
            <v>6</v>
          </cell>
          <cell r="L1316" t="str">
            <v>Selective private</v>
          </cell>
          <cell r="M1316">
            <v>2</v>
          </cell>
          <cell r="N1316">
            <v>1</v>
          </cell>
          <cell r="O1316">
            <v>0</v>
          </cell>
          <cell r="P1316">
            <v>4</v>
          </cell>
          <cell r="Q1316">
            <v>1369.3416999999999</v>
          </cell>
          <cell r="R1316">
            <v>2068.8105</v>
          </cell>
          <cell r="S1316">
            <v>0</v>
          </cell>
          <cell r="T1316">
            <v>0</v>
          </cell>
          <cell r="U1316">
            <v>0</v>
          </cell>
          <cell r="V1316">
            <v>3950</v>
          </cell>
          <cell r="W1316">
            <v>2806</v>
          </cell>
          <cell r="X1316">
            <v>22760</v>
          </cell>
          <cell r="Y1316">
            <v>9820</v>
          </cell>
          <cell r="Z1316">
            <v>0.44067796610169402</v>
          </cell>
          <cell r="AA1316">
            <v>0.37956204379561997</v>
          </cell>
          <cell r="AB1316">
            <v>5248</v>
          </cell>
          <cell r="AC1316">
            <v>35069.15</v>
          </cell>
          <cell r="AD1316">
            <v>940</v>
          </cell>
          <cell r="AF1316">
            <v>14598</v>
          </cell>
          <cell r="AG1316">
            <v>0.39050001000000001</v>
          </cell>
          <cell r="AH1316">
            <v>33100</v>
          </cell>
          <cell r="AJ1316">
            <v>10505937</v>
          </cell>
          <cell r="AK1316">
            <v>3824027.25</v>
          </cell>
          <cell r="AL1316">
            <v>6.9930069000000003E-3</v>
          </cell>
          <cell r="AM1316">
            <v>4.1181043000000001E-2</v>
          </cell>
          <cell r="AN1316">
            <v>1.3986014E-2</v>
          </cell>
          <cell r="AO1316">
            <v>1.5540016E-2</v>
          </cell>
          <cell r="AP1316">
            <v>9.3137255000000003</v>
          </cell>
          <cell r="AQ1316">
            <v>18.137255</v>
          </cell>
          <cell r="AR1316">
            <v>5.3921571000000004</v>
          </cell>
          <cell r="AS1316">
            <v>11.274509</v>
          </cell>
          <cell r="AT1316">
            <v>9.8039217000000001</v>
          </cell>
          <cell r="AU1316">
            <v>6.3725490999999996</v>
          </cell>
          <cell r="AV1316">
            <v>39.705883</v>
          </cell>
          <cell r="AW1316">
            <v>0</v>
          </cell>
        </row>
        <row r="1317">
          <cell r="A1317">
            <v>9795</v>
          </cell>
          <cell r="B1317" t="str">
            <v>Missouri College</v>
          </cell>
          <cell r="C1317">
            <v>2</v>
          </cell>
          <cell r="D1317" t="str">
            <v>MO</v>
          </cell>
          <cell r="E1317">
            <v>29</v>
          </cell>
          <cell r="F1317">
            <v>24701</v>
          </cell>
          <cell r="G1317" t="str">
            <v>St. Louis</v>
          </cell>
          <cell r="H1317">
            <v>29189</v>
          </cell>
          <cell r="I1317" t="str">
            <v>St Louis</v>
          </cell>
          <cell r="J1317">
            <v>63144</v>
          </cell>
          <cell r="K1317">
            <v>10</v>
          </cell>
          <cell r="L1317" t="str">
            <v>Four-year for-profit</v>
          </cell>
          <cell r="M1317">
            <v>3</v>
          </cell>
          <cell r="N1317">
            <v>1</v>
          </cell>
          <cell r="O1317">
            <v>0</v>
          </cell>
          <cell r="P1317">
            <v>999</v>
          </cell>
          <cell r="Q1317">
            <v>2878.1592000000001</v>
          </cell>
          <cell r="R1317">
            <v>6838.4043000000001</v>
          </cell>
          <cell r="S1317">
            <v>0</v>
          </cell>
          <cell r="T1317">
            <v>0</v>
          </cell>
          <cell r="U1317">
            <v>0</v>
          </cell>
          <cell r="V1317">
            <v>553</v>
          </cell>
          <cell r="W1317">
            <v>544</v>
          </cell>
          <cell r="X1317">
            <v>14702</v>
          </cell>
          <cell r="Z1317">
            <v>0.36363636363636298</v>
          </cell>
          <cell r="AB1317">
            <v>4091</v>
          </cell>
          <cell r="AC1317">
            <v>32686.384615384599</v>
          </cell>
          <cell r="AF1317">
            <v>17215</v>
          </cell>
          <cell r="AH1317">
            <v>24600</v>
          </cell>
          <cell r="AJ1317">
            <v>3896103</v>
          </cell>
          <cell r="AK1317">
            <v>1335642</v>
          </cell>
          <cell r="AL1317">
            <v>2.2058824000000001E-2</v>
          </cell>
          <cell r="AM1317">
            <v>0.3125</v>
          </cell>
          <cell r="AN1317">
            <v>0</v>
          </cell>
          <cell r="AO1317">
            <v>0</v>
          </cell>
          <cell r="AP1317">
            <v>0</v>
          </cell>
          <cell r="AQ1317">
            <v>22.982885</v>
          </cell>
          <cell r="AR1317">
            <v>75.550124999999994</v>
          </cell>
          <cell r="AS1317">
            <v>0</v>
          </cell>
          <cell r="AT1317">
            <v>0</v>
          </cell>
          <cell r="AU1317">
            <v>1.4669926</v>
          </cell>
          <cell r="AV1317">
            <v>0</v>
          </cell>
          <cell r="AW1317">
            <v>0</v>
          </cell>
        </row>
        <row r="1318">
          <cell r="A1318">
            <v>2488</v>
          </cell>
          <cell r="B1318" t="str">
            <v>Missouri Southern State University</v>
          </cell>
          <cell r="C1318">
            <v>2</v>
          </cell>
          <cell r="D1318" t="str">
            <v>MO</v>
          </cell>
          <cell r="E1318">
            <v>29</v>
          </cell>
          <cell r="F1318">
            <v>29901</v>
          </cell>
          <cell r="G1318" t="str">
            <v>Joplin</v>
          </cell>
          <cell r="H1318">
            <v>29097</v>
          </cell>
          <cell r="I1318" t="str">
            <v>Jasper</v>
          </cell>
          <cell r="J1318">
            <v>64801</v>
          </cell>
          <cell r="K1318">
            <v>5</v>
          </cell>
          <cell r="L1318" t="str">
            <v>Selective public</v>
          </cell>
          <cell r="M1318">
            <v>1</v>
          </cell>
          <cell r="N1318">
            <v>1</v>
          </cell>
          <cell r="O1318">
            <v>1</v>
          </cell>
          <cell r="P1318">
            <v>5</v>
          </cell>
          <cell r="Q1318">
            <v>3304.3035</v>
          </cell>
          <cell r="R1318">
            <v>4418.1181999999999</v>
          </cell>
          <cell r="S1318">
            <v>0</v>
          </cell>
          <cell r="T1318">
            <v>0</v>
          </cell>
          <cell r="U1318">
            <v>0</v>
          </cell>
          <cell r="V1318">
            <v>5587</v>
          </cell>
          <cell r="W1318">
            <v>5785</v>
          </cell>
          <cell r="X1318">
            <v>5762</v>
          </cell>
          <cell r="Y1318">
            <v>2425</v>
          </cell>
          <cell r="Z1318">
            <v>0.372789115646258</v>
          </cell>
          <cell r="AA1318">
            <v>0.33333333333333298</v>
          </cell>
          <cell r="AB1318">
            <v>6592</v>
          </cell>
          <cell r="AC1318">
            <v>47042.357843137201</v>
          </cell>
          <cell r="AF1318">
            <v>7949</v>
          </cell>
          <cell r="AG1318">
            <v>2.7199999999999998E-2</v>
          </cell>
          <cell r="AH1318">
            <v>32800</v>
          </cell>
          <cell r="AI1318">
            <v>1585.7166</v>
          </cell>
          <cell r="AJ1318">
            <v>23864739</v>
          </cell>
          <cell r="AK1318">
            <v>18947286</v>
          </cell>
          <cell r="AL1318">
            <v>1.1063094000000001E-2</v>
          </cell>
          <cell r="AM1318">
            <v>2.2126189000000001E-2</v>
          </cell>
          <cell r="AN1318">
            <v>1.3137424E-2</v>
          </cell>
          <cell r="AO1318">
            <v>1.2618842E-2</v>
          </cell>
          <cell r="AP1318">
            <v>4.6542554000000003</v>
          </cell>
          <cell r="AQ1318">
            <v>22.606382</v>
          </cell>
          <cell r="AR1318">
            <v>8.9095744999999997</v>
          </cell>
          <cell r="AS1318">
            <v>7.4468082999999998</v>
          </cell>
          <cell r="AT1318">
            <v>13.563829</v>
          </cell>
          <cell r="AU1318">
            <v>9.1755323000000004</v>
          </cell>
          <cell r="AV1318">
            <v>32.180850999999997</v>
          </cell>
          <cell r="AW1318">
            <v>1.4627659</v>
          </cell>
        </row>
        <row r="1319">
          <cell r="A1319">
            <v>2503</v>
          </cell>
          <cell r="B1319" t="str">
            <v>Missouri State University</v>
          </cell>
          <cell r="C1319">
            <v>2</v>
          </cell>
          <cell r="D1319" t="str">
            <v>MO</v>
          </cell>
          <cell r="E1319">
            <v>29</v>
          </cell>
          <cell r="F1319">
            <v>29700</v>
          </cell>
          <cell r="G1319" t="str">
            <v>Springfield</v>
          </cell>
          <cell r="H1319">
            <v>29077</v>
          </cell>
          <cell r="I1319" t="str">
            <v>Greene</v>
          </cell>
          <cell r="J1319">
            <v>65897</v>
          </cell>
          <cell r="K1319">
            <v>5</v>
          </cell>
          <cell r="L1319" t="str">
            <v>Selective public</v>
          </cell>
          <cell r="M1319">
            <v>1</v>
          </cell>
          <cell r="N1319">
            <v>1</v>
          </cell>
          <cell r="O1319">
            <v>1</v>
          </cell>
          <cell r="P1319">
            <v>3</v>
          </cell>
          <cell r="Q1319">
            <v>3840.2384999999999</v>
          </cell>
          <cell r="R1319">
            <v>5001.4350999999997</v>
          </cell>
          <cell r="S1319">
            <v>0</v>
          </cell>
          <cell r="T1319">
            <v>0</v>
          </cell>
          <cell r="U1319">
            <v>0</v>
          </cell>
          <cell r="V1319">
            <v>18027</v>
          </cell>
          <cell r="W1319">
            <v>17703</v>
          </cell>
          <cell r="X1319">
            <v>7008</v>
          </cell>
          <cell r="Y1319">
            <v>3564</v>
          </cell>
          <cell r="Z1319">
            <v>0.53371647509578501</v>
          </cell>
          <cell r="AA1319">
            <v>0.43195749897834002</v>
          </cell>
          <cell r="AB1319">
            <v>7135</v>
          </cell>
          <cell r="AC1319">
            <v>49811.0746268656</v>
          </cell>
          <cell r="AD1319">
            <v>1080</v>
          </cell>
          <cell r="AF1319">
            <v>11559</v>
          </cell>
          <cell r="AG1319">
            <v>0.14899999999999999</v>
          </cell>
          <cell r="AH1319">
            <v>37200</v>
          </cell>
          <cell r="AI1319">
            <v>1630.7782999999999</v>
          </cell>
          <cell r="AJ1319">
            <v>101992928</v>
          </cell>
          <cell r="AK1319">
            <v>72990264</v>
          </cell>
          <cell r="AL1319">
            <v>1.1837540000000001E-2</v>
          </cell>
          <cell r="AM1319">
            <v>2.4763589999999999E-2</v>
          </cell>
          <cell r="AN1319">
            <v>1.1497380999999999E-2</v>
          </cell>
          <cell r="AO1319">
            <v>2.3062794000000001E-2</v>
          </cell>
          <cell r="AP1319">
            <v>7.2272081000000004</v>
          </cell>
          <cell r="AQ1319">
            <v>36.419463999999998</v>
          </cell>
          <cell r="AR1319">
            <v>4.2512989000000001</v>
          </cell>
          <cell r="AS1319">
            <v>3.0703825999999999</v>
          </cell>
          <cell r="AT1319">
            <v>2.4090695000000002</v>
          </cell>
          <cell r="AU1319">
            <v>12.801133</v>
          </cell>
          <cell r="AV1319">
            <v>33.160133000000002</v>
          </cell>
          <cell r="AW1319">
            <v>0.66131317999999994</v>
          </cell>
        </row>
        <row r="1320">
          <cell r="A1320">
            <v>31060</v>
          </cell>
          <cell r="B1320" t="str">
            <v>Missouri State University - West Plains</v>
          </cell>
          <cell r="C1320">
            <v>2</v>
          </cell>
          <cell r="D1320" t="str">
            <v>MO</v>
          </cell>
          <cell r="E1320">
            <v>29</v>
          </cell>
          <cell r="F1320">
            <v>25102</v>
          </cell>
          <cell r="G1320" t="str">
            <v>West Plains</v>
          </cell>
          <cell r="H1320">
            <v>29091</v>
          </cell>
          <cell r="I1320" t="str">
            <v>Howell</v>
          </cell>
          <cell r="J1320">
            <v>65775</v>
          </cell>
          <cell r="K1320">
            <v>9</v>
          </cell>
          <cell r="L1320" t="str">
            <v>Two-year (public and private not-for-profit)</v>
          </cell>
          <cell r="M1320">
            <v>1</v>
          </cell>
          <cell r="N1320">
            <v>2</v>
          </cell>
          <cell r="O1320">
            <v>1</v>
          </cell>
          <cell r="P1320">
            <v>999</v>
          </cell>
          <cell r="Q1320">
            <v>1464.0050000000001</v>
          </cell>
          <cell r="R1320">
            <v>1874.3145</v>
          </cell>
          <cell r="S1320">
            <v>0</v>
          </cell>
          <cell r="T1320">
            <v>0</v>
          </cell>
          <cell r="U1320">
            <v>0</v>
          </cell>
          <cell r="V1320">
            <v>2123</v>
          </cell>
          <cell r="W1320">
            <v>1525</v>
          </cell>
          <cell r="X1320">
            <v>3720</v>
          </cell>
          <cell r="Y1320">
            <v>2320</v>
          </cell>
          <cell r="AB1320">
            <v>3629</v>
          </cell>
          <cell r="AF1320">
            <v>11987</v>
          </cell>
          <cell r="AH1320">
            <v>25400</v>
          </cell>
          <cell r="AL1320">
            <v>7.2131147999999999E-3</v>
          </cell>
          <cell r="AM1320">
            <v>9.1803279000000002E-3</v>
          </cell>
          <cell r="AN1320">
            <v>5.9016392999999999E-3</v>
          </cell>
          <cell r="AO1320">
            <v>7.2131147999999999E-3</v>
          </cell>
          <cell r="AP1320">
            <v>0</v>
          </cell>
          <cell r="AQ1320">
            <v>4.8951048999999998</v>
          </cell>
          <cell r="AR1320">
            <v>19.58042</v>
          </cell>
          <cell r="AS1320">
            <v>70.629372000000004</v>
          </cell>
          <cell r="AT1320">
            <v>4.1958041000000001</v>
          </cell>
          <cell r="AU1320">
            <v>0</v>
          </cell>
          <cell r="AV1320">
            <v>0</v>
          </cell>
          <cell r="AW1320">
            <v>0.69930071000000005</v>
          </cell>
        </row>
        <row r="1321">
          <cell r="A1321">
            <v>2489</v>
          </cell>
          <cell r="B1321" t="str">
            <v>Missouri Valley College</v>
          </cell>
          <cell r="C1321">
            <v>2</v>
          </cell>
          <cell r="D1321" t="str">
            <v>MO</v>
          </cell>
          <cell r="E1321">
            <v>29</v>
          </cell>
          <cell r="F1321">
            <v>26102</v>
          </cell>
          <cell r="G1321" t="str">
            <v>Marshall</v>
          </cell>
          <cell r="H1321">
            <v>29195</v>
          </cell>
          <cell r="I1321" t="str">
            <v>Saline</v>
          </cell>
          <cell r="J1321">
            <v>65340</v>
          </cell>
          <cell r="K1321">
            <v>6</v>
          </cell>
          <cell r="L1321" t="str">
            <v>Selective private</v>
          </cell>
          <cell r="M1321">
            <v>2</v>
          </cell>
          <cell r="N1321">
            <v>1</v>
          </cell>
          <cell r="O1321">
            <v>0</v>
          </cell>
          <cell r="P1321">
            <v>4</v>
          </cell>
          <cell r="Q1321">
            <v>1818.0146</v>
          </cell>
          <cell r="R1321">
            <v>3011.5774000000001</v>
          </cell>
          <cell r="S1321">
            <v>0</v>
          </cell>
          <cell r="T1321">
            <v>0</v>
          </cell>
          <cell r="U1321">
            <v>0</v>
          </cell>
          <cell r="V1321">
            <v>1656</v>
          </cell>
          <cell r="W1321">
            <v>1549</v>
          </cell>
          <cell r="X1321">
            <v>18400</v>
          </cell>
          <cell r="Y1321">
            <v>11900</v>
          </cell>
          <cell r="Z1321">
            <v>0.24943310657596299</v>
          </cell>
          <cell r="AA1321">
            <v>0.20353982300884901</v>
          </cell>
          <cell r="AB1321">
            <v>4635</v>
          </cell>
          <cell r="AC1321">
            <v>35078.9</v>
          </cell>
          <cell r="AE1321">
            <v>935.5</v>
          </cell>
          <cell r="AF1321">
            <v>14507</v>
          </cell>
          <cell r="AG1321">
            <v>0.77819996999999996</v>
          </cell>
          <cell r="AH1321">
            <v>33400</v>
          </cell>
          <cell r="AJ1321">
            <v>4963872</v>
          </cell>
          <cell r="AK1321">
            <v>2748375.75</v>
          </cell>
          <cell r="AL1321">
            <v>2.9696578000000001E-2</v>
          </cell>
          <cell r="AM1321">
            <v>0.14848289000000001</v>
          </cell>
          <cell r="AN1321">
            <v>3.9380245000000001E-2</v>
          </cell>
          <cell r="AO1321">
            <v>2.7114267000000001E-2</v>
          </cell>
          <cell r="AP1321">
            <v>8.9041099999999993</v>
          </cell>
          <cell r="AQ1321">
            <v>28.082191000000002</v>
          </cell>
          <cell r="AR1321">
            <v>2.0547944999999999</v>
          </cell>
          <cell r="AS1321">
            <v>8.9041099999999993</v>
          </cell>
          <cell r="AT1321">
            <v>6.1643834000000002</v>
          </cell>
          <cell r="AU1321">
            <v>14.383561</v>
          </cell>
          <cell r="AV1321">
            <v>31.506848999999999</v>
          </cell>
          <cell r="AW1321">
            <v>0</v>
          </cell>
        </row>
        <row r="1322">
          <cell r="A1322">
            <v>2490</v>
          </cell>
          <cell r="B1322" t="str">
            <v>Missouri Western State University</v>
          </cell>
          <cell r="C1322">
            <v>2</v>
          </cell>
          <cell r="D1322" t="str">
            <v>MO</v>
          </cell>
          <cell r="E1322">
            <v>29</v>
          </cell>
          <cell r="F1322">
            <v>29503</v>
          </cell>
          <cell r="G1322" t="str">
            <v>St. Joseph</v>
          </cell>
          <cell r="H1322">
            <v>29021</v>
          </cell>
          <cell r="I1322" t="str">
            <v>Buchanan</v>
          </cell>
          <cell r="J1322">
            <v>64507</v>
          </cell>
          <cell r="K1322">
            <v>5</v>
          </cell>
          <cell r="L1322" t="str">
            <v>Selective public</v>
          </cell>
          <cell r="M1322">
            <v>1</v>
          </cell>
          <cell r="N1322">
            <v>1</v>
          </cell>
          <cell r="O1322">
            <v>1</v>
          </cell>
          <cell r="P1322">
            <v>5</v>
          </cell>
          <cell r="Q1322">
            <v>4489.0429999999997</v>
          </cell>
          <cell r="R1322">
            <v>4916.4516999999996</v>
          </cell>
          <cell r="S1322">
            <v>0</v>
          </cell>
          <cell r="T1322">
            <v>0</v>
          </cell>
          <cell r="U1322">
            <v>0</v>
          </cell>
          <cell r="V1322">
            <v>5616</v>
          </cell>
          <cell r="W1322">
            <v>5089</v>
          </cell>
          <cell r="X1322">
            <v>6206</v>
          </cell>
          <cell r="Y1322">
            <v>3026</v>
          </cell>
          <cell r="Z1322">
            <v>0.34117647058823503</v>
          </cell>
          <cell r="AA1322">
            <v>0.28764278296988499</v>
          </cell>
          <cell r="AB1322">
            <v>6672</v>
          </cell>
          <cell r="AC1322">
            <v>46074.101063829701</v>
          </cell>
          <cell r="AF1322">
            <v>8422</v>
          </cell>
          <cell r="AH1322">
            <v>32400</v>
          </cell>
          <cell r="AI1322">
            <v>1194.0161000000001</v>
          </cell>
          <cell r="AJ1322">
            <v>29215808</v>
          </cell>
          <cell r="AK1322">
            <v>23300488</v>
          </cell>
          <cell r="AL1322">
            <v>7.0740813E-3</v>
          </cell>
          <cell r="AM1322">
            <v>8.6264490999999999E-2</v>
          </cell>
          <cell r="AN1322">
            <v>1.5130674E-2</v>
          </cell>
          <cell r="AO1322">
            <v>1.7685203000000001E-3</v>
          </cell>
          <cell r="AP1322">
            <v>8.1902246000000005</v>
          </cell>
          <cell r="AQ1322">
            <v>21.003962999999999</v>
          </cell>
          <cell r="AR1322">
            <v>15.455747000000001</v>
          </cell>
          <cell r="AS1322">
            <v>10.700132</v>
          </cell>
          <cell r="AT1322">
            <v>15.719946999999999</v>
          </cell>
          <cell r="AU1322">
            <v>10.700132</v>
          </cell>
          <cell r="AV1322">
            <v>18.229855000000001</v>
          </cell>
          <cell r="AW1322">
            <v>0</v>
          </cell>
        </row>
        <row r="1323">
          <cell r="A1323">
            <v>1393</v>
          </cell>
          <cell r="B1323" t="str">
            <v>Mitchell College</v>
          </cell>
          <cell r="C1323">
            <v>1</v>
          </cell>
          <cell r="D1323" t="str">
            <v>CT</v>
          </cell>
          <cell r="E1323">
            <v>9</v>
          </cell>
          <cell r="F1323">
            <v>20901</v>
          </cell>
          <cell r="G1323" t="str">
            <v>Bridgeport</v>
          </cell>
          <cell r="H1323">
            <v>9011</v>
          </cell>
          <cell r="I1323" t="str">
            <v>New London</v>
          </cell>
          <cell r="J1323">
            <v>6320</v>
          </cell>
          <cell r="K1323">
            <v>6</v>
          </cell>
          <cell r="L1323" t="str">
            <v>Selective private</v>
          </cell>
          <cell r="M1323">
            <v>2</v>
          </cell>
          <cell r="N1323">
            <v>1</v>
          </cell>
          <cell r="O1323">
            <v>0</v>
          </cell>
          <cell r="P1323">
            <v>4</v>
          </cell>
          <cell r="Q1323">
            <v>4072.1338000000001</v>
          </cell>
          <cell r="R1323">
            <v>5194.5141999999996</v>
          </cell>
          <cell r="S1323">
            <v>0</v>
          </cell>
          <cell r="T1323">
            <v>0</v>
          </cell>
          <cell r="U1323">
            <v>0</v>
          </cell>
          <cell r="V1323">
            <v>866</v>
          </cell>
          <cell r="W1323">
            <v>621</v>
          </cell>
          <cell r="X1323">
            <v>30012</v>
          </cell>
          <cell r="Y1323">
            <v>15600</v>
          </cell>
          <cell r="Z1323">
            <v>0.40304182509505698</v>
          </cell>
          <cell r="AB1323">
            <v>7468</v>
          </cell>
          <cell r="AC1323">
            <v>49382.045454545398</v>
          </cell>
          <cell r="AF1323">
            <v>22869</v>
          </cell>
          <cell r="AG1323">
            <v>0.42340000999999999</v>
          </cell>
          <cell r="AH1323">
            <v>29800</v>
          </cell>
          <cell r="AJ1323">
            <v>4591912</v>
          </cell>
          <cell r="AK1323">
            <v>1992264</v>
          </cell>
          <cell r="AL1323">
            <v>1.1272142000000001E-2</v>
          </cell>
          <cell r="AM1323">
            <v>0.11272140999999999</v>
          </cell>
          <cell r="AN1323">
            <v>4.0257648E-2</v>
          </cell>
          <cell r="AO1323">
            <v>2.8985508E-2</v>
          </cell>
          <cell r="AP1323">
            <v>6.5088758000000002</v>
          </cell>
          <cell r="AQ1323">
            <v>20.118342999999999</v>
          </cell>
          <cell r="AR1323">
            <v>2.9585797999999999</v>
          </cell>
          <cell r="AS1323">
            <v>42.011833000000003</v>
          </cell>
          <cell r="AT1323">
            <v>2.9585797999999999</v>
          </cell>
          <cell r="AU1323">
            <v>5.9171595999999997</v>
          </cell>
          <cell r="AV1323">
            <v>19.526627000000001</v>
          </cell>
          <cell r="AW1323">
            <v>0</v>
          </cell>
        </row>
        <row r="1324">
          <cell r="A1324">
            <v>2947</v>
          </cell>
          <cell r="B1324" t="str">
            <v>Mitchell Community College</v>
          </cell>
          <cell r="C1324">
            <v>3</v>
          </cell>
          <cell r="D1324" t="str">
            <v>NC</v>
          </cell>
          <cell r="E1324">
            <v>37</v>
          </cell>
          <cell r="F1324">
            <v>1100</v>
          </cell>
          <cell r="G1324" t="str">
            <v>Hickory</v>
          </cell>
          <cell r="H1324">
            <v>37097</v>
          </cell>
          <cell r="I1324" t="str">
            <v>Iredell</v>
          </cell>
          <cell r="J1324">
            <v>28677</v>
          </cell>
          <cell r="K1324">
            <v>9</v>
          </cell>
          <cell r="L1324" t="str">
            <v>Two-year (public and private not-for-profit)</v>
          </cell>
          <cell r="M1324">
            <v>1</v>
          </cell>
          <cell r="N1324">
            <v>2</v>
          </cell>
          <cell r="O1324">
            <v>1</v>
          </cell>
          <cell r="P1324">
            <v>999</v>
          </cell>
          <cell r="Q1324">
            <v>3244.0884000000001</v>
          </cell>
          <cell r="R1324">
            <v>3680.1394</v>
          </cell>
          <cell r="S1324">
            <v>0</v>
          </cell>
          <cell r="T1324">
            <v>0</v>
          </cell>
          <cell r="U1324">
            <v>0</v>
          </cell>
          <cell r="V1324">
            <v>3514</v>
          </cell>
          <cell r="W1324">
            <v>1830</v>
          </cell>
          <cell r="X1324">
            <v>2404</v>
          </cell>
          <cell r="Y1324">
            <v>904</v>
          </cell>
          <cell r="Z1324">
            <v>0.1875</v>
          </cell>
          <cell r="AA1324">
            <v>0.228155339805825</v>
          </cell>
          <cell r="AB1324">
            <v>5187</v>
          </cell>
          <cell r="AC1324">
            <v>30794.526315789401</v>
          </cell>
          <cell r="AF1324">
            <v>8839</v>
          </cell>
          <cell r="AH1324">
            <v>26200</v>
          </cell>
          <cell r="AI1324">
            <v>1555.4322999999999</v>
          </cell>
          <cell r="AJ1324">
            <v>12605459</v>
          </cell>
          <cell r="AK1324">
            <v>5407391</v>
          </cell>
          <cell r="AL1324">
            <v>1.5300546999999999E-2</v>
          </cell>
          <cell r="AM1324">
            <v>0.16830601000000001</v>
          </cell>
          <cell r="AN1324">
            <v>2.1857923000000001E-2</v>
          </cell>
          <cell r="AO1324">
            <v>1.0928962E-3</v>
          </cell>
          <cell r="AP1324">
            <v>0</v>
          </cell>
          <cell r="AQ1324">
            <v>20.392157000000001</v>
          </cell>
          <cell r="AR1324">
            <v>25.098040000000001</v>
          </cell>
          <cell r="AS1324">
            <v>16.470589</v>
          </cell>
          <cell r="AT1324">
            <v>17.647058000000001</v>
          </cell>
          <cell r="AU1324">
            <v>12.156863</v>
          </cell>
          <cell r="AV1324">
            <v>0</v>
          </cell>
          <cell r="AW1324">
            <v>8.2352942999999996</v>
          </cell>
        </row>
        <row r="1325">
          <cell r="A1325">
            <v>8284</v>
          </cell>
          <cell r="B1325" t="str">
            <v>Mitchell Technical Institute</v>
          </cell>
          <cell r="C1325">
            <v>2</v>
          </cell>
          <cell r="D1325" t="str">
            <v>SD</v>
          </cell>
          <cell r="E1325">
            <v>46</v>
          </cell>
          <cell r="F1325">
            <v>27006</v>
          </cell>
          <cell r="G1325" t="str">
            <v>Mitchell</v>
          </cell>
          <cell r="H1325">
            <v>46035</v>
          </cell>
          <cell r="I1325" t="str">
            <v>Davison</v>
          </cell>
          <cell r="J1325">
            <v>57301</v>
          </cell>
          <cell r="K1325">
            <v>9</v>
          </cell>
          <cell r="L1325" t="str">
            <v>Two-year (public and private not-for-profit)</v>
          </cell>
          <cell r="M1325">
            <v>1</v>
          </cell>
          <cell r="N1325">
            <v>2</v>
          </cell>
          <cell r="O1325">
            <v>1</v>
          </cell>
          <cell r="P1325">
            <v>999</v>
          </cell>
          <cell r="Q1325">
            <v>3889.7177999999999</v>
          </cell>
          <cell r="R1325">
            <v>6458.71</v>
          </cell>
          <cell r="S1325">
            <v>0</v>
          </cell>
          <cell r="T1325">
            <v>0</v>
          </cell>
          <cell r="U1325">
            <v>0</v>
          </cell>
          <cell r="V1325">
            <v>1203</v>
          </cell>
          <cell r="W1325">
            <v>905</v>
          </cell>
          <cell r="X1325">
            <v>5072</v>
          </cell>
          <cell r="Y1325">
            <v>2480</v>
          </cell>
          <cell r="Z1325">
            <v>0.64305177111716605</v>
          </cell>
          <cell r="AA1325">
            <v>0.67117117117117098</v>
          </cell>
          <cell r="AB1325">
            <v>4859</v>
          </cell>
          <cell r="AC1325">
            <v>39055.568627450899</v>
          </cell>
          <cell r="AF1325">
            <v>8808</v>
          </cell>
          <cell r="AH1325">
            <v>38000</v>
          </cell>
          <cell r="AJ1325">
            <v>5591349</v>
          </cell>
          <cell r="AK1325">
            <v>3238850</v>
          </cell>
          <cell r="AL1325">
            <v>3.3149172000000002E-3</v>
          </cell>
          <cell r="AM1325">
            <v>0</v>
          </cell>
          <cell r="AN1325">
            <v>1.1049723E-3</v>
          </cell>
          <cell r="AO1325">
            <v>0</v>
          </cell>
          <cell r="AP1325">
            <v>0</v>
          </cell>
          <cell r="AQ1325">
            <v>8.5106382000000007</v>
          </cell>
          <cell r="AR1325">
            <v>8.8145895000000003</v>
          </cell>
          <cell r="AS1325">
            <v>0</v>
          </cell>
          <cell r="AT1325">
            <v>0</v>
          </cell>
          <cell r="AU1325">
            <v>13.373860000000001</v>
          </cell>
          <cell r="AV1325">
            <v>10.334346999999999</v>
          </cell>
          <cell r="AW1325">
            <v>58.966563999999998</v>
          </cell>
        </row>
        <row r="1326">
          <cell r="A1326">
            <v>2491</v>
          </cell>
          <cell r="B1326" t="str">
            <v>Moberly Area Community College</v>
          </cell>
          <cell r="C1326">
            <v>2</v>
          </cell>
          <cell r="D1326" t="str">
            <v>MO</v>
          </cell>
          <cell r="E1326">
            <v>29</v>
          </cell>
          <cell r="F1326">
            <v>26101</v>
          </cell>
          <cell r="G1326" t="str">
            <v>Moberly</v>
          </cell>
          <cell r="H1326">
            <v>29175</v>
          </cell>
          <cell r="I1326" t="str">
            <v>Randolph</v>
          </cell>
          <cell r="J1326">
            <v>65270</v>
          </cell>
          <cell r="K1326">
            <v>9</v>
          </cell>
          <cell r="L1326" t="str">
            <v>Two-year (public and private not-for-profit)</v>
          </cell>
          <cell r="M1326">
            <v>1</v>
          </cell>
          <cell r="N1326">
            <v>2</v>
          </cell>
          <cell r="O1326">
            <v>1</v>
          </cell>
          <cell r="P1326">
            <v>999</v>
          </cell>
          <cell r="Q1326">
            <v>1300.3729000000001</v>
          </cell>
          <cell r="R1326">
            <v>1743.9105</v>
          </cell>
          <cell r="S1326">
            <v>0</v>
          </cell>
          <cell r="T1326">
            <v>0</v>
          </cell>
          <cell r="U1326">
            <v>0</v>
          </cell>
          <cell r="V1326">
            <v>5710</v>
          </cell>
          <cell r="W1326">
            <v>2938</v>
          </cell>
          <cell r="X1326">
            <v>4170</v>
          </cell>
          <cell r="Y1326">
            <v>2140</v>
          </cell>
          <cell r="Z1326">
            <v>0.188295165394402</v>
          </cell>
          <cell r="AA1326">
            <v>0.34246575342465702</v>
          </cell>
          <cell r="AB1326">
            <v>4907</v>
          </cell>
          <cell r="AC1326">
            <v>32898.155172413703</v>
          </cell>
          <cell r="AF1326">
            <v>7233</v>
          </cell>
          <cell r="AH1326">
            <v>27800</v>
          </cell>
          <cell r="AI1326">
            <v>216.56602000000001</v>
          </cell>
          <cell r="AJ1326">
            <v>9737462</v>
          </cell>
          <cell r="AK1326">
            <v>3824634</v>
          </cell>
          <cell r="AL1326">
            <v>5.4458817000000003E-3</v>
          </cell>
          <cell r="AM1326">
            <v>4.0844113000000001E-2</v>
          </cell>
          <cell r="AN1326">
            <v>9.8706604999999996E-3</v>
          </cell>
          <cell r="AO1326">
            <v>1.3614704E-3</v>
          </cell>
          <cell r="AP1326">
            <v>0</v>
          </cell>
          <cell r="AQ1326">
            <v>13.793103</v>
          </cell>
          <cell r="AR1326">
            <v>14.827586</v>
          </cell>
          <cell r="AS1326">
            <v>45.172412999999999</v>
          </cell>
          <cell r="AT1326">
            <v>19.655172</v>
          </cell>
          <cell r="AU1326">
            <v>4.4827585000000001</v>
          </cell>
          <cell r="AV1326">
            <v>0</v>
          </cell>
          <cell r="AW1326">
            <v>2.0689654000000002</v>
          </cell>
        </row>
        <row r="1327">
          <cell r="A1327">
            <v>11864</v>
          </cell>
          <cell r="B1327" t="str">
            <v>Mohave Community College</v>
          </cell>
          <cell r="C1327">
            <v>4</v>
          </cell>
          <cell r="D1327" t="str">
            <v>AZ</v>
          </cell>
          <cell r="E1327">
            <v>4</v>
          </cell>
          <cell r="F1327">
            <v>37901</v>
          </cell>
          <cell r="G1327" t="str">
            <v>Las Vegas</v>
          </cell>
          <cell r="H1327">
            <v>4015</v>
          </cell>
          <cell r="I1327" t="str">
            <v>Mohave</v>
          </cell>
          <cell r="J1327">
            <v>86409</v>
          </cell>
          <cell r="K1327">
            <v>9</v>
          </cell>
          <cell r="L1327" t="str">
            <v>Two-year (public and private not-for-profit)</v>
          </cell>
          <cell r="M1327">
            <v>1</v>
          </cell>
          <cell r="N1327">
            <v>2</v>
          </cell>
          <cell r="O1327">
            <v>1</v>
          </cell>
          <cell r="P1327">
            <v>999</v>
          </cell>
          <cell r="Q1327">
            <v>875.53601000000003</v>
          </cell>
          <cell r="R1327">
            <v>2088.8804</v>
          </cell>
          <cell r="S1327">
            <v>0</v>
          </cell>
          <cell r="T1327">
            <v>0</v>
          </cell>
          <cell r="U1327">
            <v>0</v>
          </cell>
          <cell r="V1327">
            <v>5227</v>
          </cell>
          <cell r="W1327">
            <v>5883</v>
          </cell>
          <cell r="X1327">
            <v>2610</v>
          </cell>
          <cell r="Y1327">
            <v>745</v>
          </cell>
          <cell r="Z1327">
            <v>0.181102362204724</v>
          </cell>
          <cell r="AA1327">
            <v>0.74576271186440601</v>
          </cell>
          <cell r="AB1327">
            <v>6105</v>
          </cell>
          <cell r="AC1327">
            <v>40327.868852459003</v>
          </cell>
          <cell r="AF1327">
            <v>11125</v>
          </cell>
          <cell r="AH1327">
            <v>26700</v>
          </cell>
          <cell r="AJ1327">
            <v>10961242</v>
          </cell>
          <cell r="AK1327">
            <v>5354677</v>
          </cell>
          <cell r="AL1327">
            <v>1.5808262E-2</v>
          </cell>
          <cell r="AM1327">
            <v>4.7594765000000001E-3</v>
          </cell>
          <cell r="AN1327">
            <v>0.11116777</v>
          </cell>
          <cell r="AO1327">
            <v>0</v>
          </cell>
          <cell r="AP1327">
            <v>2.9585797999999999</v>
          </cell>
          <cell r="AQ1327">
            <v>18.639053000000001</v>
          </cell>
          <cell r="AR1327">
            <v>44.378695999999998</v>
          </cell>
          <cell r="AS1327">
            <v>12.721893</v>
          </cell>
          <cell r="AT1327">
            <v>2.95858</v>
          </cell>
          <cell r="AU1327">
            <v>14.497042</v>
          </cell>
          <cell r="AV1327">
            <v>1.183432</v>
          </cell>
          <cell r="AW1327">
            <v>2.6627219000000002</v>
          </cell>
        </row>
        <row r="1328">
          <cell r="A1328">
            <v>2871</v>
          </cell>
          <cell r="B1328" t="str">
            <v>Mohawk Valley Community College - SUNY Office Of Community Colleg</v>
          </cell>
          <cell r="C1328">
            <v>1</v>
          </cell>
          <cell r="D1328" t="str">
            <v>NY</v>
          </cell>
          <cell r="E1328">
            <v>36</v>
          </cell>
          <cell r="F1328">
            <v>17700</v>
          </cell>
          <cell r="G1328" t="str">
            <v>Syracuse</v>
          </cell>
          <cell r="H1328">
            <v>36065</v>
          </cell>
          <cell r="I1328" t="str">
            <v>Oneida</v>
          </cell>
          <cell r="J1328">
            <v>13501</v>
          </cell>
          <cell r="K1328">
            <v>9</v>
          </cell>
          <cell r="L1328" t="str">
            <v>Two-year (public and private not-for-profit)</v>
          </cell>
          <cell r="M1328">
            <v>1</v>
          </cell>
          <cell r="N1328">
            <v>2</v>
          </cell>
          <cell r="O1328">
            <v>1</v>
          </cell>
          <cell r="P1328">
            <v>999</v>
          </cell>
          <cell r="Q1328">
            <v>2562.002</v>
          </cell>
          <cell r="R1328">
            <v>2940.6979999999999</v>
          </cell>
          <cell r="S1328">
            <v>0</v>
          </cell>
          <cell r="T1328">
            <v>0</v>
          </cell>
          <cell r="U1328">
            <v>0</v>
          </cell>
          <cell r="V1328">
            <v>7433</v>
          </cell>
          <cell r="W1328">
            <v>5092</v>
          </cell>
          <cell r="X1328">
            <v>4415</v>
          </cell>
          <cell r="Y1328">
            <v>2634</v>
          </cell>
          <cell r="Z1328">
            <v>0.21059113300492599</v>
          </cell>
          <cell r="AA1328">
            <v>0.26895943562610197</v>
          </cell>
          <cell r="AB1328">
            <v>5330</v>
          </cell>
          <cell r="AC1328">
            <v>41396.057553956802</v>
          </cell>
          <cell r="AF1328">
            <v>5214</v>
          </cell>
          <cell r="AH1328">
            <v>30300</v>
          </cell>
          <cell r="AJ1328">
            <v>21886631</v>
          </cell>
          <cell r="AK1328">
            <v>14060476</v>
          </cell>
          <cell r="AL1328">
            <v>1.1979576E-2</v>
          </cell>
          <cell r="AM1328">
            <v>5.1649645000000001E-2</v>
          </cell>
          <cell r="AN1328">
            <v>1.9835036E-2</v>
          </cell>
          <cell r="AO1328">
            <v>1.8656716E-2</v>
          </cell>
          <cell r="AP1328">
            <v>11.220715999999999</v>
          </cell>
          <cell r="AQ1328">
            <v>12.453760000000001</v>
          </cell>
          <cell r="AR1328">
            <v>13.070283999999999</v>
          </cell>
          <cell r="AS1328">
            <v>33.292233000000003</v>
          </cell>
          <cell r="AT1328">
            <v>13.81011</v>
          </cell>
          <cell r="AU1328">
            <v>9.8643655999999993</v>
          </cell>
          <cell r="AV1328">
            <v>0.86313194000000004</v>
          </cell>
          <cell r="AW1328">
            <v>5.4254007</v>
          </cell>
        </row>
        <row r="1329">
          <cell r="A1329">
            <v>2775</v>
          </cell>
          <cell r="B1329" t="str">
            <v>Molloy College</v>
          </cell>
          <cell r="C1329">
            <v>1</v>
          </cell>
          <cell r="D1329" t="str">
            <v>NY</v>
          </cell>
          <cell r="E1329">
            <v>36</v>
          </cell>
          <cell r="F1329">
            <v>19400</v>
          </cell>
          <cell r="G1329" t="str">
            <v>New York</v>
          </cell>
          <cell r="H1329">
            <v>36059</v>
          </cell>
          <cell r="I1329" t="str">
            <v>Nassau</v>
          </cell>
          <cell r="J1329">
            <v>11571</v>
          </cell>
          <cell r="K1329">
            <v>6</v>
          </cell>
          <cell r="L1329" t="str">
            <v>Selective private</v>
          </cell>
          <cell r="M1329">
            <v>2</v>
          </cell>
          <cell r="N1329">
            <v>1</v>
          </cell>
          <cell r="O1329">
            <v>0</v>
          </cell>
          <cell r="P1329">
            <v>4</v>
          </cell>
          <cell r="Q1329">
            <v>5333.8882000000003</v>
          </cell>
          <cell r="R1329">
            <v>10739.438</v>
          </cell>
          <cell r="S1329">
            <v>0</v>
          </cell>
          <cell r="T1329">
            <v>0</v>
          </cell>
          <cell r="U1329">
            <v>0</v>
          </cell>
          <cell r="V1329">
            <v>3375</v>
          </cell>
          <cell r="W1329">
            <v>2478</v>
          </cell>
          <cell r="X1329">
            <v>26850</v>
          </cell>
          <cell r="Y1329">
            <v>13170</v>
          </cell>
          <cell r="Z1329">
            <v>0.66111111111111098</v>
          </cell>
          <cell r="AA1329">
            <v>0.55000000000000004</v>
          </cell>
          <cell r="AB1329">
            <v>8716</v>
          </cell>
          <cell r="AC1329">
            <v>43236.421875</v>
          </cell>
          <cell r="AD1329">
            <v>1060</v>
          </cell>
          <cell r="AE1329">
            <v>1100</v>
          </cell>
          <cell r="AF1329">
            <v>17211</v>
          </cell>
          <cell r="AG1329">
            <v>0.27329998999999999</v>
          </cell>
          <cell r="AH1329">
            <v>57500</v>
          </cell>
          <cell r="AJ1329">
            <v>44865111</v>
          </cell>
          <cell r="AK1329">
            <v>12080774</v>
          </cell>
          <cell r="AL1329">
            <v>2.9702971000000002E-2</v>
          </cell>
          <cell r="AM1329">
            <v>0.15693070000000001</v>
          </cell>
          <cell r="AN1329">
            <v>6.8316831999999994E-2</v>
          </cell>
          <cell r="AO1329">
            <v>3.4653465E-3</v>
          </cell>
          <cell r="AP1329">
            <v>6.2639823000000003</v>
          </cell>
          <cell r="AQ1329">
            <v>8.0536908999999994</v>
          </cell>
          <cell r="AR1329">
            <v>49.217002999999998</v>
          </cell>
          <cell r="AS1329">
            <v>5.8165550000000001</v>
          </cell>
          <cell r="AT1329">
            <v>6.9351229999999999</v>
          </cell>
          <cell r="AU1329">
            <v>3.3557047999999998</v>
          </cell>
          <cell r="AV1329">
            <v>20.357942999999999</v>
          </cell>
          <cell r="AW1329">
            <v>0</v>
          </cell>
        </row>
        <row r="1330">
          <cell r="A1330">
            <v>1725</v>
          </cell>
          <cell r="B1330" t="str">
            <v>Monmouth College</v>
          </cell>
          <cell r="C1330">
            <v>2</v>
          </cell>
          <cell r="D1330" t="str">
            <v>IL</v>
          </cell>
          <cell r="E1330">
            <v>17</v>
          </cell>
          <cell r="F1330">
            <v>23700</v>
          </cell>
          <cell r="G1330" t="str">
            <v>Galesburg</v>
          </cell>
          <cell r="H1330">
            <v>17187</v>
          </cell>
          <cell r="I1330" t="str">
            <v>Warren</v>
          </cell>
          <cell r="J1330">
            <v>61462</v>
          </cell>
          <cell r="K1330">
            <v>6</v>
          </cell>
          <cell r="L1330" t="str">
            <v>Selective private</v>
          </cell>
          <cell r="M1330">
            <v>2</v>
          </cell>
          <cell r="N1330">
            <v>1</v>
          </cell>
          <cell r="O1330">
            <v>0</v>
          </cell>
          <cell r="P1330">
            <v>4</v>
          </cell>
          <cell r="Q1330">
            <v>6355.4609</v>
          </cell>
          <cell r="R1330">
            <v>8682.6357000000007</v>
          </cell>
          <cell r="S1330">
            <v>0</v>
          </cell>
          <cell r="T1330">
            <v>0</v>
          </cell>
          <cell r="U1330">
            <v>0</v>
          </cell>
          <cell r="V1330">
            <v>1255</v>
          </cell>
          <cell r="W1330">
            <v>1069</v>
          </cell>
          <cell r="X1330">
            <v>33200</v>
          </cell>
          <cell r="Y1330">
            <v>16370</v>
          </cell>
          <cell r="Z1330">
            <v>0.58269720101781097</v>
          </cell>
          <cell r="AA1330">
            <v>0.59574468085106302</v>
          </cell>
          <cell r="AB1330">
            <v>6770</v>
          </cell>
          <cell r="AC1330">
            <v>49836.155172413703</v>
          </cell>
          <cell r="AD1330">
            <v>1095</v>
          </cell>
          <cell r="AF1330">
            <v>11179</v>
          </cell>
          <cell r="AG1330">
            <v>0.35690000999999999</v>
          </cell>
          <cell r="AH1330">
            <v>40700</v>
          </cell>
          <cell r="AJ1330">
            <v>10601289</v>
          </cell>
          <cell r="AK1330">
            <v>6764993.5</v>
          </cell>
          <cell r="AL1330">
            <v>8.4190833999999992E-3</v>
          </cell>
          <cell r="AM1330">
            <v>4.9579047000000001E-2</v>
          </cell>
          <cell r="AN1330">
            <v>2.1515434999999999E-2</v>
          </cell>
          <cell r="AO1330">
            <v>3.3676334000000002E-2</v>
          </cell>
          <cell r="AP1330">
            <v>12.844035999999999</v>
          </cell>
          <cell r="AQ1330">
            <v>23.394494999999999</v>
          </cell>
          <cell r="AR1330">
            <v>0</v>
          </cell>
          <cell r="AS1330">
            <v>4.5871557999999997</v>
          </cell>
          <cell r="AT1330">
            <v>0</v>
          </cell>
          <cell r="AU1330">
            <v>19.266055999999999</v>
          </cell>
          <cell r="AV1330">
            <v>39.908256999999999</v>
          </cell>
          <cell r="AW1330">
            <v>0</v>
          </cell>
        </row>
        <row r="1331">
          <cell r="A1331">
            <v>2616</v>
          </cell>
          <cell r="B1331" t="str">
            <v>Monmouth University</v>
          </cell>
          <cell r="C1331">
            <v>1</v>
          </cell>
          <cell r="D1331" t="str">
            <v>NJ</v>
          </cell>
          <cell r="E1331">
            <v>34</v>
          </cell>
          <cell r="F1331">
            <v>19500</v>
          </cell>
          <cell r="G1331" t="str">
            <v>Toms River</v>
          </cell>
          <cell r="H1331">
            <v>34025</v>
          </cell>
          <cell r="I1331" t="str">
            <v>Monmouth</v>
          </cell>
          <cell r="J1331">
            <v>7764</v>
          </cell>
          <cell r="K1331">
            <v>6</v>
          </cell>
          <cell r="L1331" t="str">
            <v>Selective private</v>
          </cell>
          <cell r="M1331">
            <v>2</v>
          </cell>
          <cell r="N1331">
            <v>1</v>
          </cell>
          <cell r="O1331">
            <v>0</v>
          </cell>
          <cell r="P1331">
            <v>4</v>
          </cell>
          <cell r="Q1331">
            <v>4512.0234</v>
          </cell>
          <cell r="R1331">
            <v>7205.1688999999997</v>
          </cell>
          <cell r="S1331">
            <v>0</v>
          </cell>
          <cell r="T1331">
            <v>0</v>
          </cell>
          <cell r="U1331">
            <v>0</v>
          </cell>
          <cell r="V1331">
            <v>4607</v>
          </cell>
          <cell r="W1331">
            <v>5636</v>
          </cell>
          <cell r="X1331">
            <v>32310</v>
          </cell>
          <cell r="Y1331">
            <v>16326</v>
          </cell>
          <cell r="Z1331">
            <v>0.60805084745762705</v>
          </cell>
          <cell r="AA1331">
            <v>0.51689612015018704</v>
          </cell>
          <cell r="AB1331">
            <v>8286</v>
          </cell>
          <cell r="AC1331">
            <v>58328.900473933601</v>
          </cell>
          <cell r="AD1331">
            <v>1050</v>
          </cell>
          <cell r="AE1331">
            <v>1035</v>
          </cell>
          <cell r="AF1331">
            <v>15210</v>
          </cell>
          <cell r="AG1331">
            <v>0.22090000000000001</v>
          </cell>
          <cell r="AH1331">
            <v>50300</v>
          </cell>
          <cell r="AJ1331">
            <v>45014967</v>
          </cell>
          <cell r="AK1331">
            <v>23334110</v>
          </cell>
          <cell r="AL1331">
            <v>2.1220791999999999E-2</v>
          </cell>
          <cell r="AM1331">
            <v>5.2455890999999998E-2</v>
          </cell>
          <cell r="AN1331">
            <v>4.3633762999999999E-2</v>
          </cell>
          <cell r="AO1331">
            <v>5.9608965999999996E-3</v>
          </cell>
          <cell r="AP1331">
            <v>6.1790666999999999</v>
          </cell>
          <cell r="AQ1331">
            <v>29.760403</v>
          </cell>
          <cell r="AR1331">
            <v>2.3959646000000001</v>
          </cell>
          <cell r="AS1331">
            <v>1.1349305999999999</v>
          </cell>
          <cell r="AT1331">
            <v>10.340479</v>
          </cell>
          <cell r="AU1331">
            <v>7.1878938999999997</v>
          </cell>
          <cell r="AV1331">
            <v>43.001258999999997</v>
          </cell>
          <cell r="AW1331">
            <v>0</v>
          </cell>
        </row>
        <row r="1332">
          <cell r="A1332">
            <v>4799</v>
          </cell>
          <cell r="B1332" t="str">
            <v>Monroe College</v>
          </cell>
          <cell r="C1332">
            <v>1</v>
          </cell>
          <cell r="D1332" t="str">
            <v>NY</v>
          </cell>
          <cell r="E1332">
            <v>36</v>
          </cell>
          <cell r="F1332">
            <v>19400</v>
          </cell>
          <cell r="G1332" t="str">
            <v>New York</v>
          </cell>
          <cell r="H1332">
            <v>36005</v>
          </cell>
          <cell r="I1332" t="str">
            <v>Bronx</v>
          </cell>
          <cell r="J1332">
            <v>10468</v>
          </cell>
          <cell r="K1332">
            <v>10</v>
          </cell>
          <cell r="L1332" t="str">
            <v>Four-year for-profit</v>
          </cell>
          <cell r="M1332">
            <v>3</v>
          </cell>
          <cell r="N1332">
            <v>1</v>
          </cell>
          <cell r="O1332">
            <v>0</v>
          </cell>
          <cell r="P1332">
            <v>5</v>
          </cell>
          <cell r="Q1332">
            <v>2351.6660000000002</v>
          </cell>
          <cell r="R1332">
            <v>5495.9877999999999</v>
          </cell>
          <cell r="S1332">
            <v>0</v>
          </cell>
          <cell r="T1332">
            <v>0</v>
          </cell>
          <cell r="U1332">
            <v>0</v>
          </cell>
          <cell r="V1332">
            <v>6794</v>
          </cell>
          <cell r="W1332">
            <v>3387</v>
          </cell>
          <cell r="X1332">
            <v>13740</v>
          </cell>
          <cell r="Y1332">
            <v>7110</v>
          </cell>
          <cell r="Z1332">
            <v>0.96698113207547098</v>
          </cell>
          <cell r="AB1332">
            <v>5274</v>
          </cell>
          <cell r="AC1332">
            <v>45293.016393442602</v>
          </cell>
          <cell r="AF1332">
            <v>10255</v>
          </cell>
          <cell r="AG1332">
            <v>0.55959999999999999</v>
          </cell>
          <cell r="AH1332">
            <v>27700</v>
          </cell>
          <cell r="AJ1332">
            <v>37243979</v>
          </cell>
          <cell r="AK1332">
            <v>8114190</v>
          </cell>
          <cell r="AL1332">
            <v>2.3324477E-2</v>
          </cell>
          <cell r="AM1332">
            <v>0.43046944999999998</v>
          </cell>
          <cell r="AN1332">
            <v>0.42604073999999997</v>
          </cell>
          <cell r="AO1332">
            <v>1.2105107E-2</v>
          </cell>
          <cell r="AP1332">
            <v>0</v>
          </cell>
          <cell r="AQ1332">
            <v>89.959839000000002</v>
          </cell>
          <cell r="AR1332">
            <v>0</v>
          </cell>
          <cell r="AS1332">
            <v>0</v>
          </cell>
          <cell r="AT1332">
            <v>0</v>
          </cell>
          <cell r="AU1332">
            <v>10.04016</v>
          </cell>
          <cell r="AV1332">
            <v>0</v>
          </cell>
          <cell r="AW1332">
            <v>0</v>
          </cell>
        </row>
        <row r="1333">
          <cell r="A1333">
            <v>2872</v>
          </cell>
          <cell r="B1333" t="str">
            <v>Monroe Community College</v>
          </cell>
          <cell r="C1333">
            <v>1</v>
          </cell>
          <cell r="D1333" t="str">
            <v>NY</v>
          </cell>
          <cell r="E1333">
            <v>36</v>
          </cell>
          <cell r="F1333">
            <v>18000</v>
          </cell>
          <cell r="G1333" t="str">
            <v>Buffalo</v>
          </cell>
          <cell r="H1333">
            <v>36055</v>
          </cell>
          <cell r="I1333" t="str">
            <v>Monroe</v>
          </cell>
          <cell r="J1333">
            <v>14623</v>
          </cell>
          <cell r="K1333">
            <v>9</v>
          </cell>
          <cell r="L1333" t="str">
            <v>Two-year (public and private not-for-profit)</v>
          </cell>
          <cell r="M1333">
            <v>1</v>
          </cell>
          <cell r="N1333">
            <v>2</v>
          </cell>
          <cell r="O1333">
            <v>1</v>
          </cell>
          <cell r="P1333">
            <v>999</v>
          </cell>
          <cell r="Q1333">
            <v>2103.3712999999998</v>
          </cell>
          <cell r="R1333">
            <v>3313.2222000000002</v>
          </cell>
          <cell r="S1333">
            <v>0</v>
          </cell>
          <cell r="T1333">
            <v>0</v>
          </cell>
          <cell r="U1333">
            <v>0</v>
          </cell>
          <cell r="V1333">
            <v>16458</v>
          </cell>
          <cell r="W1333">
            <v>15315</v>
          </cell>
          <cell r="X1333">
            <v>4150</v>
          </cell>
          <cell r="Y1333">
            <v>2780</v>
          </cell>
          <cell r="Z1333">
            <v>0.21881891693212399</v>
          </cell>
          <cell r="AA1333">
            <v>0.28356099858690498</v>
          </cell>
          <cell r="AB1333">
            <v>6212</v>
          </cell>
          <cell r="AC1333">
            <v>52573.508833922198</v>
          </cell>
          <cell r="AF1333">
            <v>5243</v>
          </cell>
          <cell r="AH1333">
            <v>31200</v>
          </cell>
          <cell r="AJ1333">
            <v>55341505</v>
          </cell>
          <cell r="AK1333">
            <v>33996976</v>
          </cell>
          <cell r="AL1333">
            <v>3.2647732999999998E-2</v>
          </cell>
          <cell r="AM1333">
            <v>0.12458374</v>
          </cell>
          <cell r="AN1333">
            <v>4.6098596999999998E-2</v>
          </cell>
          <cell r="AO1333">
            <v>6.3989553999999997E-3</v>
          </cell>
          <cell r="AP1333">
            <v>1.9548219</v>
          </cell>
          <cell r="AQ1333">
            <v>17.463076000000001</v>
          </cell>
          <cell r="AR1333">
            <v>8.8184184999999999</v>
          </cell>
          <cell r="AS1333">
            <v>39.921805999999997</v>
          </cell>
          <cell r="AT1333">
            <v>11.424849</v>
          </cell>
          <cell r="AU1333">
            <v>11.033882999999999</v>
          </cell>
          <cell r="AV1333">
            <v>3.3883578999999999</v>
          </cell>
          <cell r="AW1333">
            <v>5.9947872000000002</v>
          </cell>
        </row>
        <row r="1334">
          <cell r="A1334">
            <v>2294</v>
          </cell>
          <cell r="B1334" t="str">
            <v>Monroe County Community College</v>
          </cell>
          <cell r="C1334">
            <v>2</v>
          </cell>
          <cell r="D1334" t="str">
            <v>MI</v>
          </cell>
          <cell r="E1334">
            <v>26</v>
          </cell>
          <cell r="F1334">
            <v>13501</v>
          </cell>
          <cell r="G1334" t="str">
            <v>Toledo</v>
          </cell>
          <cell r="H1334">
            <v>26115</v>
          </cell>
          <cell r="I1334" t="str">
            <v>Monroe</v>
          </cell>
          <cell r="J1334">
            <v>48161</v>
          </cell>
          <cell r="K1334">
            <v>9</v>
          </cell>
          <cell r="L1334" t="str">
            <v>Two-year (public and private not-for-profit)</v>
          </cell>
          <cell r="M1334">
            <v>1</v>
          </cell>
          <cell r="N1334">
            <v>2</v>
          </cell>
          <cell r="O1334">
            <v>1</v>
          </cell>
          <cell r="P1334">
            <v>999</v>
          </cell>
          <cell r="Q1334">
            <v>1999.7788</v>
          </cell>
          <cell r="R1334">
            <v>3413.1759999999999</v>
          </cell>
          <cell r="S1334">
            <v>0</v>
          </cell>
          <cell r="T1334">
            <v>0</v>
          </cell>
          <cell r="U1334">
            <v>0</v>
          </cell>
          <cell r="V1334">
            <v>3777</v>
          </cell>
          <cell r="W1334">
            <v>3555</v>
          </cell>
          <cell r="X1334">
            <v>5680</v>
          </cell>
          <cell r="Y1334">
            <v>2496</v>
          </cell>
          <cell r="Z1334">
            <v>0.124681933842239</v>
          </cell>
          <cell r="AA1334">
            <v>0.35754189944134002</v>
          </cell>
          <cell r="AB1334">
            <v>8794</v>
          </cell>
          <cell r="AC1334">
            <v>63567.175438596401</v>
          </cell>
          <cell r="AF1334">
            <v>3548</v>
          </cell>
          <cell r="AH1334">
            <v>26400</v>
          </cell>
          <cell r="AI1334">
            <v>1193.9998000000001</v>
          </cell>
          <cell r="AJ1334">
            <v>14746761</v>
          </cell>
          <cell r="AK1334">
            <v>7410190</v>
          </cell>
          <cell r="AL1334">
            <v>6.1884671E-3</v>
          </cell>
          <cell r="AM1334">
            <v>1.3783404000000001E-2</v>
          </cell>
          <cell r="AN1334">
            <v>1.2939522E-2</v>
          </cell>
          <cell r="AO1334">
            <v>0</v>
          </cell>
          <cell r="AP1334">
            <v>0.26385224000000002</v>
          </cell>
          <cell r="AQ1334">
            <v>22.163588000000001</v>
          </cell>
          <cell r="AR1334">
            <v>15.039577</v>
          </cell>
          <cell r="AS1334">
            <v>45.910290000000003</v>
          </cell>
          <cell r="AT1334">
            <v>0.52770448000000003</v>
          </cell>
          <cell r="AU1334">
            <v>8.1794194999999998</v>
          </cell>
          <cell r="AV1334">
            <v>0.52770448000000003</v>
          </cell>
          <cell r="AW1334">
            <v>7.3878632</v>
          </cell>
        </row>
        <row r="1335">
          <cell r="A1335">
            <v>2530</v>
          </cell>
          <cell r="B1335" t="str">
            <v>Montana State University - Billings</v>
          </cell>
          <cell r="C1335">
            <v>4</v>
          </cell>
          <cell r="D1335" t="str">
            <v>MT</v>
          </cell>
          <cell r="E1335">
            <v>30</v>
          </cell>
          <cell r="F1335">
            <v>34308</v>
          </cell>
          <cell r="G1335" t="str">
            <v>Billings</v>
          </cell>
          <cell r="H1335">
            <v>30111</v>
          </cell>
          <cell r="I1335" t="str">
            <v>Yellowstone</v>
          </cell>
          <cell r="J1335">
            <v>59101</v>
          </cell>
          <cell r="K1335">
            <v>5</v>
          </cell>
          <cell r="L1335" t="str">
            <v>Selective public</v>
          </cell>
          <cell r="M1335">
            <v>1</v>
          </cell>
          <cell r="N1335">
            <v>1</v>
          </cell>
          <cell r="O1335">
            <v>1</v>
          </cell>
          <cell r="P1335">
            <v>5</v>
          </cell>
          <cell r="Q1335">
            <v>3806.3787000000002</v>
          </cell>
          <cell r="R1335">
            <v>4752.1187</v>
          </cell>
          <cell r="S1335">
            <v>0</v>
          </cell>
          <cell r="T1335">
            <v>0</v>
          </cell>
          <cell r="U1335">
            <v>0</v>
          </cell>
          <cell r="V1335">
            <v>4465</v>
          </cell>
          <cell r="W1335">
            <v>3799</v>
          </cell>
          <cell r="X1335">
            <v>5780</v>
          </cell>
          <cell r="Y1335">
            <v>3052</v>
          </cell>
          <cell r="Z1335">
            <v>0.48870636550308</v>
          </cell>
          <cell r="AA1335">
            <v>0.35576923076923</v>
          </cell>
          <cell r="AB1335">
            <v>6190</v>
          </cell>
          <cell r="AC1335">
            <v>44197.084967320203</v>
          </cell>
          <cell r="AE1335">
            <v>965</v>
          </cell>
          <cell r="AF1335">
            <v>10982</v>
          </cell>
          <cell r="AH1335">
            <v>32500</v>
          </cell>
          <cell r="AI1335">
            <v>3.2640169000000001</v>
          </cell>
          <cell r="AJ1335">
            <v>23011874</v>
          </cell>
          <cell r="AK1335">
            <v>15584689</v>
          </cell>
          <cell r="AL1335">
            <v>8.9928061000000004E-3</v>
          </cell>
          <cell r="AM1335">
            <v>5.0959233000000001E-3</v>
          </cell>
          <cell r="AN1335">
            <v>2.4880096000000001E-2</v>
          </cell>
          <cell r="AO1335">
            <v>5.9952037E-3</v>
          </cell>
          <cell r="AP1335">
            <v>6.9943289999999996</v>
          </cell>
          <cell r="AQ1335">
            <v>25.330812000000002</v>
          </cell>
          <cell r="AR1335">
            <v>1.3232514</v>
          </cell>
          <cell r="AS1335">
            <v>15.500945</v>
          </cell>
          <cell r="AT1335">
            <v>0</v>
          </cell>
          <cell r="AU1335">
            <v>5.8601136</v>
          </cell>
          <cell r="AV1335">
            <v>44.990546999999999</v>
          </cell>
          <cell r="AW1335">
            <v>0</v>
          </cell>
        </row>
        <row r="1336">
          <cell r="A1336">
            <v>2533</v>
          </cell>
          <cell r="B1336" t="str">
            <v>Montana State University - Northern</v>
          </cell>
          <cell r="C1336">
            <v>4</v>
          </cell>
          <cell r="D1336" t="str">
            <v>MT</v>
          </cell>
          <cell r="E1336">
            <v>30</v>
          </cell>
          <cell r="F1336">
            <v>34201</v>
          </cell>
          <cell r="G1336" t="str">
            <v>Havre</v>
          </cell>
          <cell r="H1336">
            <v>30041</v>
          </cell>
          <cell r="I1336" t="str">
            <v>Hill</v>
          </cell>
          <cell r="J1336">
            <v>59501</v>
          </cell>
          <cell r="K1336">
            <v>5</v>
          </cell>
          <cell r="L1336" t="str">
            <v>Selective public</v>
          </cell>
          <cell r="M1336">
            <v>1</v>
          </cell>
          <cell r="N1336">
            <v>1</v>
          </cell>
          <cell r="O1336">
            <v>1</v>
          </cell>
          <cell r="P1336">
            <v>5</v>
          </cell>
          <cell r="Q1336">
            <v>3877.5012000000002</v>
          </cell>
          <cell r="R1336">
            <v>6541.5703000000003</v>
          </cell>
          <cell r="S1336">
            <v>0</v>
          </cell>
          <cell r="T1336">
            <v>0</v>
          </cell>
          <cell r="U1336">
            <v>0</v>
          </cell>
          <cell r="V1336">
            <v>1250</v>
          </cell>
          <cell r="W1336">
            <v>1512</v>
          </cell>
          <cell r="X1336">
            <v>5266</v>
          </cell>
          <cell r="Y1336">
            <v>2692</v>
          </cell>
          <cell r="Z1336">
            <v>0.31297709923664102</v>
          </cell>
          <cell r="AA1336">
            <v>0.36423841059602602</v>
          </cell>
          <cell r="AB1336">
            <v>5164</v>
          </cell>
          <cell r="AC1336">
            <v>43012.516129032199</v>
          </cell>
          <cell r="AD1336">
            <v>955</v>
          </cell>
          <cell r="AF1336">
            <v>12843</v>
          </cell>
          <cell r="AG1336">
            <v>0</v>
          </cell>
          <cell r="AH1336">
            <v>35300</v>
          </cell>
          <cell r="AI1336">
            <v>107.69709</v>
          </cell>
          <cell r="AJ1336">
            <v>8512769</v>
          </cell>
          <cell r="AK1336">
            <v>6698827</v>
          </cell>
          <cell r="AL1336">
            <v>6.4794817000000003E-3</v>
          </cell>
          <cell r="AM1336">
            <v>7.1994238999999998E-3</v>
          </cell>
          <cell r="AN1336">
            <v>7.9193665000000003E-3</v>
          </cell>
          <cell r="AO1336">
            <v>1.2239020999999999E-2</v>
          </cell>
          <cell r="AP1336">
            <v>1.0526316</v>
          </cell>
          <cell r="AQ1336">
            <v>12.982456000000001</v>
          </cell>
          <cell r="AR1336">
            <v>22.456140999999999</v>
          </cell>
          <cell r="AS1336">
            <v>2.4561402999999999</v>
          </cell>
          <cell r="AT1336">
            <v>0.3508772</v>
          </cell>
          <cell r="AU1336">
            <v>25.964911000000001</v>
          </cell>
          <cell r="AV1336">
            <v>20.350876</v>
          </cell>
          <cell r="AW1336">
            <v>14.385965000000001</v>
          </cell>
        </row>
        <row r="1337">
          <cell r="A1337">
            <v>2532</v>
          </cell>
          <cell r="B1337" t="str">
            <v>Montana State University Bozeman</v>
          </cell>
          <cell r="C1337">
            <v>4</v>
          </cell>
          <cell r="D1337" t="str">
            <v>MT</v>
          </cell>
          <cell r="E1337">
            <v>30</v>
          </cell>
          <cell r="F1337">
            <v>34402</v>
          </cell>
          <cell r="G1337" t="str">
            <v>Bozeman</v>
          </cell>
          <cell r="H1337">
            <v>30031</v>
          </cell>
          <cell r="I1337" t="str">
            <v>Gallatin</v>
          </cell>
          <cell r="J1337">
            <v>59717</v>
          </cell>
          <cell r="K1337">
            <v>5</v>
          </cell>
          <cell r="L1337" t="str">
            <v>Selective public</v>
          </cell>
          <cell r="M1337">
            <v>1</v>
          </cell>
          <cell r="N1337">
            <v>1</v>
          </cell>
          <cell r="O1337">
            <v>1</v>
          </cell>
          <cell r="P1337">
            <v>3</v>
          </cell>
          <cell r="Q1337">
            <v>3975.97</v>
          </cell>
          <cell r="R1337">
            <v>6030.2681000000002</v>
          </cell>
          <cell r="S1337">
            <v>0</v>
          </cell>
          <cell r="T1337">
            <v>0</v>
          </cell>
          <cell r="U1337">
            <v>0</v>
          </cell>
          <cell r="V1337">
            <v>13174</v>
          </cell>
          <cell r="W1337">
            <v>11666</v>
          </cell>
          <cell r="X1337">
            <v>6800</v>
          </cell>
          <cell r="Y1337">
            <v>3079</v>
          </cell>
          <cell r="Z1337">
            <v>0.49406047516198698</v>
          </cell>
          <cell r="AA1337">
            <v>0.40919540229884999</v>
          </cell>
          <cell r="AB1337">
            <v>8068</v>
          </cell>
          <cell r="AC1337">
            <v>54230.3872340425</v>
          </cell>
          <cell r="AD1337">
            <v>1135</v>
          </cell>
          <cell r="AE1337">
            <v>1115</v>
          </cell>
          <cell r="AF1337">
            <v>13215</v>
          </cell>
          <cell r="AG1337">
            <v>0.15509999999999999</v>
          </cell>
          <cell r="AH1337">
            <v>39700</v>
          </cell>
          <cell r="AI1337">
            <v>5775.3198000000002</v>
          </cell>
          <cell r="AJ1337">
            <v>79949893</v>
          </cell>
          <cell r="AK1337">
            <v>45893344</v>
          </cell>
          <cell r="AL1337">
            <v>6.8958913999999996E-3</v>
          </cell>
          <cell r="AM1337">
            <v>3.4479456999999998E-3</v>
          </cell>
          <cell r="AN1337">
            <v>1.1972033E-2</v>
          </cell>
          <cell r="AO1337">
            <v>2.2411646E-2</v>
          </cell>
          <cell r="AP1337">
            <v>12.324766</v>
          </cell>
          <cell r="AQ1337">
            <v>18.224298000000001</v>
          </cell>
          <cell r="AR1337">
            <v>6.4252338</v>
          </cell>
          <cell r="AS1337">
            <v>0.11682243</v>
          </cell>
          <cell r="AT1337">
            <v>0</v>
          </cell>
          <cell r="AU1337">
            <v>43.574767999999999</v>
          </cell>
          <cell r="AV1337">
            <v>19.334112000000001</v>
          </cell>
          <cell r="AW1337">
            <v>0</v>
          </cell>
        </row>
        <row r="1338">
          <cell r="A1338">
            <v>2531</v>
          </cell>
          <cell r="B1338" t="str">
            <v>Montana Tech Of The University Of Montana</v>
          </cell>
          <cell r="C1338">
            <v>4</v>
          </cell>
          <cell r="D1338" t="str">
            <v>MT</v>
          </cell>
          <cell r="E1338">
            <v>30</v>
          </cell>
          <cell r="F1338">
            <v>34404</v>
          </cell>
          <cell r="G1338" t="str">
            <v>Butte-Silver Bow</v>
          </cell>
          <cell r="H1338">
            <v>30093</v>
          </cell>
          <cell r="I1338" t="str">
            <v>Silver Bow</v>
          </cell>
          <cell r="J1338">
            <v>59701</v>
          </cell>
          <cell r="K1338">
            <v>5</v>
          </cell>
          <cell r="L1338" t="str">
            <v>Selective public</v>
          </cell>
          <cell r="M1338">
            <v>1</v>
          </cell>
          <cell r="N1338">
            <v>1</v>
          </cell>
          <cell r="O1338">
            <v>1</v>
          </cell>
          <cell r="P1338">
            <v>4</v>
          </cell>
          <cell r="Q1338">
            <v>4415.1436000000003</v>
          </cell>
          <cell r="R1338">
            <v>9022.0527000000002</v>
          </cell>
          <cell r="S1338">
            <v>0</v>
          </cell>
          <cell r="T1338">
            <v>0</v>
          </cell>
          <cell r="U1338">
            <v>0</v>
          </cell>
          <cell r="V1338">
            <v>2757</v>
          </cell>
          <cell r="W1338">
            <v>1910</v>
          </cell>
          <cell r="X1338">
            <v>5587.6518999999998</v>
          </cell>
          <cell r="Y1338">
            <v>2812.5392999999999</v>
          </cell>
          <cell r="Z1338">
            <v>0.50187265917602997</v>
          </cell>
          <cell r="AA1338">
            <v>0.40384615384615302</v>
          </cell>
          <cell r="AB1338">
            <v>6403.3423000000003</v>
          </cell>
          <cell r="AC1338">
            <v>45538.071942445997</v>
          </cell>
          <cell r="AD1338">
            <v>1125</v>
          </cell>
          <cell r="AE1338">
            <v>1090</v>
          </cell>
          <cell r="AF1338">
            <v>8855.6016</v>
          </cell>
          <cell r="AG1338">
            <v>0.1109</v>
          </cell>
          <cell r="AH1338">
            <v>39800</v>
          </cell>
          <cell r="AI1338">
            <v>8873.0360999999994</v>
          </cell>
          <cell r="AJ1338">
            <v>17935381</v>
          </cell>
          <cell r="AK1338">
            <v>8761882</v>
          </cell>
          <cell r="AL1338">
            <v>5.5637489999999998E-3</v>
          </cell>
          <cell r="AM1338">
            <v>2.7490598000000002E-3</v>
          </cell>
          <cell r="AN1338">
            <v>1.145417E-2</v>
          </cell>
          <cell r="AO1338">
            <v>2.0585872000000002E-2</v>
          </cell>
          <cell r="AP1338">
            <v>2.2284122000000002</v>
          </cell>
          <cell r="AQ1338">
            <v>20.891365</v>
          </cell>
          <cell r="AR1338">
            <v>16.991644000000001</v>
          </cell>
          <cell r="AS1338">
            <v>4.1782731999999996</v>
          </cell>
          <cell r="AT1338">
            <v>0</v>
          </cell>
          <cell r="AU1338">
            <v>47.353760000000001</v>
          </cell>
          <cell r="AV1338">
            <v>0</v>
          </cell>
          <cell r="AW1338">
            <v>8.3565463999999992</v>
          </cell>
        </row>
        <row r="1339">
          <cell r="A1339">
            <v>2295</v>
          </cell>
          <cell r="B1339" t="str">
            <v>Montcalm Community College</v>
          </cell>
          <cell r="C1339">
            <v>2</v>
          </cell>
          <cell r="D1339" t="str">
            <v>MI</v>
          </cell>
          <cell r="E1339">
            <v>26</v>
          </cell>
          <cell r="F1339">
            <v>12200</v>
          </cell>
          <cell r="G1339" t="str">
            <v>Grand Rapids</v>
          </cell>
          <cell r="H1339">
            <v>26117</v>
          </cell>
          <cell r="I1339" t="str">
            <v>Montcalm</v>
          </cell>
          <cell r="J1339">
            <v>48885</v>
          </cell>
          <cell r="K1339">
            <v>9</v>
          </cell>
          <cell r="L1339" t="str">
            <v>Two-year (public and private not-for-profit)</v>
          </cell>
          <cell r="M1339">
            <v>1</v>
          </cell>
          <cell r="N1339">
            <v>2</v>
          </cell>
          <cell r="O1339">
            <v>1</v>
          </cell>
          <cell r="P1339">
            <v>999</v>
          </cell>
          <cell r="Q1339">
            <v>2293.7534000000001</v>
          </cell>
          <cell r="R1339">
            <v>3498.5097999999998</v>
          </cell>
          <cell r="S1339">
            <v>0</v>
          </cell>
          <cell r="T1339">
            <v>0</v>
          </cell>
          <cell r="U1339">
            <v>0</v>
          </cell>
          <cell r="V1339">
            <v>1944</v>
          </cell>
          <cell r="W1339">
            <v>1545</v>
          </cell>
          <cell r="X1339">
            <v>5820</v>
          </cell>
          <cell r="Y1339">
            <v>2575</v>
          </cell>
          <cell r="Z1339">
            <v>0.10218978102189701</v>
          </cell>
          <cell r="AA1339">
            <v>0.148148148148148</v>
          </cell>
          <cell r="AB1339">
            <v>8060</v>
          </cell>
          <cell r="AC1339">
            <v>53845.629629629599</v>
          </cell>
          <cell r="AF1339">
            <v>5325</v>
          </cell>
          <cell r="AH1339">
            <v>27300</v>
          </cell>
          <cell r="AI1339">
            <v>2358.8341999999998</v>
          </cell>
          <cell r="AJ1339">
            <v>7166651</v>
          </cell>
          <cell r="AK1339">
            <v>4064709</v>
          </cell>
          <cell r="AL1339">
            <v>5.8252425000000002E-3</v>
          </cell>
          <cell r="AM1339">
            <v>6.4724916999999999E-4</v>
          </cell>
          <cell r="AN1339">
            <v>1.4239483000000001E-2</v>
          </cell>
          <cell r="AO1339">
            <v>0</v>
          </cell>
          <cell r="AP1339">
            <v>0</v>
          </cell>
          <cell r="AQ1339">
            <v>21.904762000000002</v>
          </cell>
          <cell r="AR1339">
            <v>30.476191</v>
          </cell>
          <cell r="AS1339">
            <v>34.285713000000001</v>
          </cell>
          <cell r="AT1339">
            <v>8.0952377000000002</v>
          </cell>
          <cell r="AU1339">
            <v>0</v>
          </cell>
          <cell r="AV1339">
            <v>0</v>
          </cell>
          <cell r="AW1339">
            <v>5.2380953000000003</v>
          </cell>
        </row>
        <row r="1340">
          <cell r="A1340">
            <v>2617</v>
          </cell>
          <cell r="B1340" t="str">
            <v>Montclair State University</v>
          </cell>
          <cell r="C1340">
            <v>1</v>
          </cell>
          <cell r="D1340" t="str">
            <v>NJ</v>
          </cell>
          <cell r="E1340">
            <v>34</v>
          </cell>
          <cell r="F1340">
            <v>19600</v>
          </cell>
          <cell r="G1340" t="str">
            <v>Newark</v>
          </cell>
          <cell r="H1340">
            <v>34013</v>
          </cell>
          <cell r="I1340" t="str">
            <v>Essex</v>
          </cell>
          <cell r="J1340">
            <v>7043</v>
          </cell>
          <cell r="K1340">
            <v>5</v>
          </cell>
          <cell r="L1340" t="str">
            <v>Selective public</v>
          </cell>
          <cell r="M1340">
            <v>1</v>
          </cell>
          <cell r="N1340">
            <v>1</v>
          </cell>
          <cell r="O1340">
            <v>1</v>
          </cell>
          <cell r="P1340">
            <v>4</v>
          </cell>
          <cell r="Q1340">
            <v>3560.8957999999998</v>
          </cell>
          <cell r="R1340">
            <v>7148.8882000000003</v>
          </cell>
          <cell r="S1340">
            <v>0</v>
          </cell>
          <cell r="T1340">
            <v>0</v>
          </cell>
          <cell r="U1340">
            <v>0</v>
          </cell>
          <cell r="V1340">
            <v>15431</v>
          </cell>
          <cell r="W1340">
            <v>13502</v>
          </cell>
          <cell r="X1340">
            <v>11540</v>
          </cell>
          <cell r="Y1340">
            <v>4561</v>
          </cell>
          <cell r="Z1340">
            <v>0.63394584139264898</v>
          </cell>
          <cell r="AA1340">
            <v>0.56030150753768804</v>
          </cell>
          <cell r="AB1340">
            <v>9661</v>
          </cell>
          <cell r="AC1340">
            <v>67960.748299319705</v>
          </cell>
          <cell r="AD1340">
            <v>975</v>
          </cell>
          <cell r="AE1340">
            <v>1005</v>
          </cell>
          <cell r="AF1340">
            <v>16701</v>
          </cell>
          <cell r="AG1340">
            <v>0.3468</v>
          </cell>
          <cell r="AH1340">
            <v>48700</v>
          </cell>
          <cell r="AJ1340">
            <v>124574000</v>
          </cell>
          <cell r="AK1340">
            <v>48966392</v>
          </cell>
          <cell r="AL1340">
            <v>4.8782881E-2</v>
          </cell>
          <cell r="AM1340">
            <v>0.11111111</v>
          </cell>
          <cell r="AN1340">
            <v>0.15675305</v>
          </cell>
          <cell r="AO1340">
            <v>4.0930505999999998E-2</v>
          </cell>
          <cell r="AP1340">
            <v>18.603318999999999</v>
          </cell>
          <cell r="AQ1340">
            <v>26.731541</v>
          </cell>
          <cell r="AR1340">
            <v>1.2020607000000001</v>
          </cell>
          <cell r="AS1340">
            <v>2.8048080999999998</v>
          </cell>
          <cell r="AT1340">
            <v>0</v>
          </cell>
          <cell r="AU1340">
            <v>13.222668000000001</v>
          </cell>
          <cell r="AV1340">
            <v>37.435603999999998</v>
          </cell>
          <cell r="AW1340">
            <v>0</v>
          </cell>
        </row>
        <row r="1341">
          <cell r="A1341">
            <v>1242</v>
          </cell>
          <cell r="B1341" t="str">
            <v>Monterey Peninsula College</v>
          </cell>
          <cell r="C1341">
            <v>4</v>
          </cell>
          <cell r="D1341" t="str">
            <v>CA</v>
          </cell>
          <cell r="E1341">
            <v>6</v>
          </cell>
          <cell r="F1341">
            <v>37500</v>
          </cell>
          <cell r="G1341" t="str">
            <v>San Jose</v>
          </cell>
          <cell r="H1341">
            <v>6053</v>
          </cell>
          <cell r="I1341" t="str">
            <v>Monterey</v>
          </cell>
          <cell r="J1341">
            <v>93940</v>
          </cell>
          <cell r="K1341">
            <v>9</v>
          </cell>
          <cell r="L1341" t="str">
            <v>Two-year (public and private not-for-profit)</v>
          </cell>
          <cell r="M1341">
            <v>1</v>
          </cell>
          <cell r="N1341">
            <v>2</v>
          </cell>
          <cell r="O1341">
            <v>1</v>
          </cell>
          <cell r="P1341">
            <v>999</v>
          </cell>
          <cell r="Q1341">
            <v>1856.9744000000001</v>
          </cell>
          <cell r="R1341">
            <v>1866.8425</v>
          </cell>
          <cell r="S1341">
            <v>0</v>
          </cell>
          <cell r="T1341">
            <v>0</v>
          </cell>
          <cell r="U1341">
            <v>0</v>
          </cell>
          <cell r="V1341">
            <v>9519</v>
          </cell>
          <cell r="W1341">
            <v>9421</v>
          </cell>
          <cell r="X1341">
            <v>1170</v>
          </cell>
          <cell r="Y1341">
            <v>306</v>
          </cell>
          <cell r="Z1341">
            <v>0.23684210526315699</v>
          </cell>
          <cell r="AA1341">
            <v>0.41450777202072497</v>
          </cell>
          <cell r="AB1341">
            <v>8022</v>
          </cell>
          <cell r="AC1341">
            <v>62579.163461538403</v>
          </cell>
          <cell r="AF1341">
            <v>6074</v>
          </cell>
          <cell r="AH1341">
            <v>34100</v>
          </cell>
          <cell r="AJ1341">
            <v>18707358</v>
          </cell>
          <cell r="AK1341">
            <v>16070445</v>
          </cell>
          <cell r="AL1341">
            <v>0.10264303</v>
          </cell>
          <cell r="AM1341">
            <v>5.1162299000000001E-2</v>
          </cell>
          <cell r="AN1341">
            <v>0.1009447</v>
          </cell>
          <cell r="AO1341">
            <v>1.7301772E-2</v>
          </cell>
          <cell r="AP1341">
            <v>25.938566000000002</v>
          </cell>
          <cell r="AQ1341">
            <v>16.552902</v>
          </cell>
          <cell r="AR1341">
            <v>11.433446999999999</v>
          </cell>
          <cell r="AS1341">
            <v>34.300339000000001</v>
          </cell>
          <cell r="AT1341">
            <v>2.5597270000000001</v>
          </cell>
          <cell r="AU1341">
            <v>6.9965868000000002</v>
          </cell>
          <cell r="AV1341">
            <v>1.1945393</v>
          </cell>
          <cell r="AW1341">
            <v>1.0238906999999999</v>
          </cell>
        </row>
        <row r="1342">
          <cell r="A1342">
            <v>6911</v>
          </cell>
          <cell r="B1342" t="str">
            <v>Montgomery College</v>
          </cell>
          <cell r="C1342">
            <v>3</v>
          </cell>
          <cell r="D1342" t="str">
            <v>MD</v>
          </cell>
          <cell r="E1342">
            <v>24</v>
          </cell>
          <cell r="F1342">
            <v>11304</v>
          </cell>
          <cell r="G1342" t="str">
            <v>Washington DC</v>
          </cell>
          <cell r="H1342">
            <v>24031</v>
          </cell>
          <cell r="I1342" t="str">
            <v>Montgomery</v>
          </cell>
          <cell r="J1342">
            <v>20850</v>
          </cell>
          <cell r="K1342">
            <v>9</v>
          </cell>
          <cell r="L1342" t="str">
            <v>Two-year (public and private not-for-profit)</v>
          </cell>
          <cell r="M1342">
            <v>1</v>
          </cell>
          <cell r="N1342">
            <v>2</v>
          </cell>
          <cell r="O1342">
            <v>1</v>
          </cell>
          <cell r="P1342">
            <v>999</v>
          </cell>
          <cell r="Q1342">
            <v>3972.7478000000001</v>
          </cell>
          <cell r="R1342">
            <v>3298.0259000000001</v>
          </cell>
          <cell r="S1342">
            <v>0</v>
          </cell>
          <cell r="T1342">
            <v>0</v>
          </cell>
          <cell r="U1342">
            <v>0</v>
          </cell>
          <cell r="V1342">
            <v>26155</v>
          </cell>
          <cell r="W1342">
            <v>20923</v>
          </cell>
          <cell r="X1342">
            <v>8910</v>
          </cell>
          <cell r="Y1342">
            <v>6020</v>
          </cell>
          <cell r="Z1342">
            <v>0.16354723707664801</v>
          </cell>
          <cell r="AA1342">
            <v>6.3326374391092594E-2</v>
          </cell>
          <cell r="AB1342">
            <v>7929</v>
          </cell>
          <cell r="AC1342">
            <v>58853.400457665899</v>
          </cell>
          <cell r="AF1342">
            <v>7417</v>
          </cell>
          <cell r="AH1342">
            <v>40500</v>
          </cell>
          <cell r="AI1342">
            <v>392.39816000000002</v>
          </cell>
          <cell r="AJ1342">
            <v>107483976</v>
          </cell>
          <cell r="AK1342">
            <v>55399480</v>
          </cell>
          <cell r="AL1342">
            <v>0.14180566</v>
          </cell>
          <cell r="AM1342">
            <v>0.23170673999999999</v>
          </cell>
          <cell r="AN1342">
            <v>0.10978349</v>
          </cell>
          <cell r="AO1342">
            <v>8.0103232999999996E-2</v>
          </cell>
          <cell r="AP1342">
            <v>5.6691450999999997</v>
          </cell>
          <cell r="AQ1342">
            <v>27.323421</v>
          </cell>
          <cell r="AR1342">
            <v>11.617101</v>
          </cell>
          <cell r="AS1342">
            <v>34.293678</v>
          </cell>
          <cell r="AT1342">
            <v>5.4832716000000001</v>
          </cell>
          <cell r="AU1342">
            <v>10.408922</v>
          </cell>
          <cell r="AV1342">
            <v>0.92936801999999996</v>
          </cell>
          <cell r="AW1342">
            <v>4.2750931000000003</v>
          </cell>
        </row>
        <row r="1343">
          <cell r="A1343">
            <v>8087</v>
          </cell>
          <cell r="B1343" t="str">
            <v>Montgomery Community College</v>
          </cell>
          <cell r="C1343">
            <v>3</v>
          </cell>
          <cell r="D1343" t="str">
            <v>NC</v>
          </cell>
          <cell r="E1343">
            <v>37</v>
          </cell>
          <cell r="F1343">
            <v>1400</v>
          </cell>
          <cell r="G1343" t="str">
            <v>Fayetteville</v>
          </cell>
          <cell r="H1343">
            <v>37123</v>
          </cell>
          <cell r="I1343" t="str">
            <v>Montgomery</v>
          </cell>
          <cell r="J1343">
            <v>27371</v>
          </cell>
          <cell r="K1343">
            <v>9</v>
          </cell>
          <cell r="L1343" t="str">
            <v>Two-year (public and private not-for-profit)</v>
          </cell>
          <cell r="M1343">
            <v>1</v>
          </cell>
          <cell r="N1343">
            <v>2</v>
          </cell>
          <cell r="O1343">
            <v>1</v>
          </cell>
          <cell r="P1343">
            <v>999</v>
          </cell>
          <cell r="Q1343">
            <v>4163.2051000000001</v>
          </cell>
          <cell r="R1343">
            <v>5222.2129000000004</v>
          </cell>
          <cell r="S1343">
            <v>0</v>
          </cell>
          <cell r="T1343">
            <v>0</v>
          </cell>
          <cell r="U1343">
            <v>0</v>
          </cell>
          <cell r="V1343">
            <v>884</v>
          </cell>
          <cell r="W1343">
            <v>674</v>
          </cell>
          <cell r="X1343">
            <v>2409</v>
          </cell>
          <cell r="Y1343">
            <v>905</v>
          </cell>
          <cell r="Z1343">
            <v>0.33333333333333298</v>
          </cell>
          <cell r="AA1343">
            <v>0.32608695652173902</v>
          </cell>
          <cell r="AB1343">
            <v>4596</v>
          </cell>
          <cell r="AC1343">
            <v>32340.4411764705</v>
          </cell>
          <cell r="AF1343">
            <v>5641</v>
          </cell>
          <cell r="AH1343">
            <v>23600</v>
          </cell>
          <cell r="AI1343">
            <v>1318.4421</v>
          </cell>
          <cell r="AJ1343">
            <v>4184692</v>
          </cell>
          <cell r="AK1343">
            <v>2618219</v>
          </cell>
          <cell r="AL1343">
            <v>1.4836795999999999E-2</v>
          </cell>
          <cell r="AM1343">
            <v>0.21068249999999999</v>
          </cell>
          <cell r="AN1343">
            <v>1.6320474000000001E-2</v>
          </cell>
          <cell r="AO1343">
            <v>0</v>
          </cell>
          <cell r="AP1343">
            <v>0</v>
          </cell>
          <cell r="AQ1343">
            <v>31.851852000000001</v>
          </cell>
          <cell r="AR1343">
            <v>26.666665999999999</v>
          </cell>
          <cell r="AS1343">
            <v>2.9629629</v>
          </cell>
          <cell r="AT1343">
            <v>3.7037035999999999</v>
          </cell>
          <cell r="AU1343">
            <v>19.259260000000001</v>
          </cell>
          <cell r="AV1343">
            <v>0</v>
          </cell>
          <cell r="AW1343">
            <v>15.555555</v>
          </cell>
        </row>
        <row r="1344">
          <cell r="A1344">
            <v>4452</v>
          </cell>
          <cell r="B1344" t="str">
            <v>Montgomery County Community College</v>
          </cell>
          <cell r="C1344">
            <v>1</v>
          </cell>
          <cell r="D1344" t="str">
            <v>PA</v>
          </cell>
          <cell r="E1344">
            <v>42</v>
          </cell>
          <cell r="F1344">
            <v>19700</v>
          </cell>
          <cell r="G1344" t="str">
            <v>Philadelphia</v>
          </cell>
          <cell r="H1344">
            <v>42091</v>
          </cell>
          <cell r="I1344" t="str">
            <v>Montgomery</v>
          </cell>
          <cell r="J1344">
            <v>19422</v>
          </cell>
          <cell r="K1344">
            <v>9</v>
          </cell>
          <cell r="L1344" t="str">
            <v>Two-year (public and private not-for-profit)</v>
          </cell>
          <cell r="M1344">
            <v>1</v>
          </cell>
          <cell r="N1344">
            <v>2</v>
          </cell>
          <cell r="O1344">
            <v>1</v>
          </cell>
          <cell r="P1344">
            <v>999</v>
          </cell>
          <cell r="Q1344">
            <v>2009.1637000000001</v>
          </cell>
          <cell r="R1344">
            <v>2809.9198999999999</v>
          </cell>
          <cell r="S1344">
            <v>0</v>
          </cell>
          <cell r="T1344">
            <v>0</v>
          </cell>
          <cell r="U1344">
            <v>0</v>
          </cell>
          <cell r="V1344">
            <v>13122</v>
          </cell>
          <cell r="W1344">
            <v>8922</v>
          </cell>
          <cell r="X1344">
            <v>8910</v>
          </cell>
          <cell r="Y1344">
            <v>4740</v>
          </cell>
          <cell r="Z1344">
            <v>0.16089712335446099</v>
          </cell>
          <cell r="AA1344">
            <v>0.13556174558959999</v>
          </cell>
          <cell r="AB1344">
            <v>6427</v>
          </cell>
          <cell r="AC1344">
            <v>57098.2045454545</v>
          </cell>
          <cell r="AF1344">
            <v>6501</v>
          </cell>
          <cell r="AH1344">
            <v>35500</v>
          </cell>
          <cell r="AJ1344">
            <v>37732821</v>
          </cell>
          <cell r="AK1344">
            <v>18578004</v>
          </cell>
          <cell r="AL1344">
            <v>6.7585744000000003E-2</v>
          </cell>
          <cell r="AM1344">
            <v>8.1259809000000002E-2</v>
          </cell>
          <cell r="AN1344">
            <v>2.0174847999999999E-2</v>
          </cell>
          <cell r="AO1344">
            <v>6.6128671000000002E-3</v>
          </cell>
          <cell r="AP1344">
            <v>4.0428061</v>
          </cell>
          <cell r="AQ1344">
            <v>27.586207999999999</v>
          </cell>
          <cell r="AR1344">
            <v>11.058263999999999</v>
          </cell>
          <cell r="AS1344">
            <v>33.769320999999998</v>
          </cell>
          <cell r="AT1344">
            <v>2.7348393999999998</v>
          </cell>
          <cell r="AU1344">
            <v>7.7288942</v>
          </cell>
          <cell r="AV1344">
            <v>12.366231000000001</v>
          </cell>
          <cell r="AW1344">
            <v>0.71343637000000004</v>
          </cell>
        </row>
        <row r="1345">
          <cell r="A1345">
            <v>1727</v>
          </cell>
          <cell r="B1345" t="str">
            <v>Moody Bible Institute</v>
          </cell>
          <cell r="C1345">
            <v>2</v>
          </cell>
          <cell r="D1345" t="str">
            <v>IL</v>
          </cell>
          <cell r="E1345">
            <v>17</v>
          </cell>
          <cell r="F1345">
            <v>24300</v>
          </cell>
          <cell r="G1345" t="str">
            <v>Chicago</v>
          </cell>
          <cell r="H1345">
            <v>17031</v>
          </cell>
          <cell r="I1345" t="str">
            <v>Cook</v>
          </cell>
          <cell r="J1345">
            <v>60610</v>
          </cell>
          <cell r="K1345">
            <v>8</v>
          </cell>
          <cell r="L1345" t="str">
            <v>Nonselective four-year private not-for-profit</v>
          </cell>
          <cell r="M1345">
            <v>2</v>
          </cell>
          <cell r="N1345">
            <v>1</v>
          </cell>
          <cell r="O1345">
            <v>0</v>
          </cell>
          <cell r="P1345">
            <v>999</v>
          </cell>
          <cell r="Q1345">
            <v>0</v>
          </cell>
          <cell r="R1345">
            <v>6214.2772999999997</v>
          </cell>
          <cell r="S1345">
            <v>0</v>
          </cell>
          <cell r="T1345">
            <v>0</v>
          </cell>
          <cell r="U1345">
            <v>0</v>
          </cell>
          <cell r="V1345">
            <v>3103</v>
          </cell>
          <cell r="W1345">
            <v>1470</v>
          </cell>
          <cell r="X1345">
            <v>11748</v>
          </cell>
          <cell r="Y1345">
            <v>1225</v>
          </cell>
          <cell r="Z1345">
            <v>0.84340659340659296</v>
          </cell>
          <cell r="AA1345">
            <v>0.63043478260869501</v>
          </cell>
          <cell r="AB1345">
            <v>5639</v>
          </cell>
          <cell r="AF1345">
            <v>18479</v>
          </cell>
          <cell r="AG1345">
            <v>0.3145</v>
          </cell>
          <cell r="AJ1345">
            <v>19284134</v>
          </cell>
          <cell r="AL1345">
            <v>3.0139104E-2</v>
          </cell>
          <cell r="AM1345">
            <v>1.5455951000000001E-2</v>
          </cell>
          <cell r="AN1345">
            <v>3.9412674000000002E-2</v>
          </cell>
          <cell r="AO1345">
            <v>8.1916540999999995E-2</v>
          </cell>
          <cell r="AP1345">
            <v>3.7037035999999999</v>
          </cell>
          <cell r="AQ1345">
            <v>0</v>
          </cell>
          <cell r="AR1345">
            <v>0</v>
          </cell>
          <cell r="AS1345">
            <v>0.33670034999999998</v>
          </cell>
          <cell r="AT1345">
            <v>80.134681999999998</v>
          </cell>
          <cell r="AU1345">
            <v>0</v>
          </cell>
          <cell r="AV1345">
            <v>10.774411000000001</v>
          </cell>
          <cell r="AW1345">
            <v>5.0505051999999999</v>
          </cell>
        </row>
        <row r="1346">
          <cell r="A1346">
            <v>12272</v>
          </cell>
          <cell r="B1346" t="str">
            <v>Moore Norman Technology Center School District No. 17</v>
          </cell>
          <cell r="C1346">
            <v>3</v>
          </cell>
          <cell r="D1346" t="str">
            <v>OK</v>
          </cell>
          <cell r="E1346">
            <v>40</v>
          </cell>
          <cell r="F1346">
            <v>33803</v>
          </cell>
          <cell r="G1346" t="str">
            <v>Oklahoma City</v>
          </cell>
          <cell r="H1346">
            <v>40027</v>
          </cell>
          <cell r="I1346" t="str">
            <v>Cleveland</v>
          </cell>
          <cell r="J1346">
            <v>73069</v>
          </cell>
          <cell r="K1346">
            <v>9</v>
          </cell>
          <cell r="L1346" t="str">
            <v>Two-year (public and private not-for-profit)</v>
          </cell>
          <cell r="M1346">
            <v>1</v>
          </cell>
          <cell r="N1346">
            <v>2</v>
          </cell>
          <cell r="O1346">
            <v>1</v>
          </cell>
          <cell r="P1346">
            <v>999</v>
          </cell>
          <cell r="Q1346">
            <v>12827.715</v>
          </cell>
          <cell r="R1346">
            <v>8050.8594000000003</v>
          </cell>
          <cell r="S1346">
            <v>0</v>
          </cell>
          <cell r="T1346">
            <v>0</v>
          </cell>
          <cell r="U1346">
            <v>0</v>
          </cell>
          <cell r="V1346">
            <v>1165</v>
          </cell>
          <cell r="W1346">
            <v>209</v>
          </cell>
          <cell r="Y1346">
            <v>1575</v>
          </cell>
          <cell r="Z1346">
            <v>0.55960264900662204</v>
          </cell>
          <cell r="AF1346">
            <v>1887</v>
          </cell>
          <cell r="AG1346">
            <v>0.34959999000000003</v>
          </cell>
          <cell r="AH1346">
            <v>25900</v>
          </cell>
          <cell r="AJ1346">
            <v>4732705</v>
          </cell>
          <cell r="AK1346">
            <v>6188558</v>
          </cell>
          <cell r="AL1346">
            <v>1.9138755E-2</v>
          </cell>
          <cell r="AM1346">
            <v>5.7416267999999999E-2</v>
          </cell>
          <cell r="AN1346">
            <v>4.3062203E-2</v>
          </cell>
          <cell r="AO1346">
            <v>0</v>
          </cell>
          <cell r="AP1346">
            <v>0</v>
          </cell>
          <cell r="AQ1346">
            <v>25.118483999999999</v>
          </cell>
          <cell r="AR1346">
            <v>33.649287999999999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41.232227000000002</v>
          </cell>
        </row>
        <row r="1347">
          <cell r="A1347">
            <v>9256</v>
          </cell>
          <cell r="B1347" t="str">
            <v>Moraine Park Technical College</v>
          </cell>
          <cell r="C1347">
            <v>2</v>
          </cell>
          <cell r="D1347" t="str">
            <v>WI</v>
          </cell>
          <cell r="E1347">
            <v>55</v>
          </cell>
          <cell r="F1347">
            <v>22500</v>
          </cell>
          <cell r="G1347" t="str">
            <v>Oshkosh</v>
          </cell>
          <cell r="H1347">
            <v>55039</v>
          </cell>
          <cell r="I1347" t="str">
            <v>Fond du Lac</v>
          </cell>
          <cell r="J1347">
            <v>54936</v>
          </cell>
          <cell r="K1347">
            <v>9</v>
          </cell>
          <cell r="L1347" t="str">
            <v>Two-year (public and private not-for-profit)</v>
          </cell>
          <cell r="M1347">
            <v>1</v>
          </cell>
          <cell r="N1347">
            <v>2</v>
          </cell>
          <cell r="O1347">
            <v>1</v>
          </cell>
          <cell r="P1347">
            <v>999</v>
          </cell>
          <cell r="Q1347">
            <v>2722.6664999999998</v>
          </cell>
          <cell r="R1347">
            <v>4509.0844999999999</v>
          </cell>
          <cell r="S1347">
            <v>0</v>
          </cell>
          <cell r="T1347">
            <v>0</v>
          </cell>
          <cell r="U1347">
            <v>0</v>
          </cell>
          <cell r="V1347">
            <v>6613</v>
          </cell>
          <cell r="W1347">
            <v>6921</v>
          </cell>
          <cell r="X1347">
            <v>4151</v>
          </cell>
          <cell r="Y1347">
            <v>2043</v>
          </cell>
          <cell r="Z1347">
            <v>0.34976525821596199</v>
          </cell>
          <cell r="AA1347">
            <v>0.39416058394160502</v>
          </cell>
          <cell r="AB1347">
            <v>7711</v>
          </cell>
          <cell r="AC1347">
            <v>51349.346405228702</v>
          </cell>
          <cell r="AF1347">
            <v>8954</v>
          </cell>
          <cell r="AH1347">
            <v>33000</v>
          </cell>
          <cell r="AI1347">
            <v>3.1064875000000001</v>
          </cell>
          <cell r="AJ1347">
            <v>27229088</v>
          </cell>
          <cell r="AK1347">
            <v>18863154</v>
          </cell>
          <cell r="AL1347">
            <v>3.6121946999999998E-3</v>
          </cell>
          <cell r="AM1347">
            <v>3.5832970999999998E-2</v>
          </cell>
          <cell r="AN1347">
            <v>1.1703511E-2</v>
          </cell>
          <cell r="AO1347">
            <v>0</v>
          </cell>
          <cell r="AP1347">
            <v>0</v>
          </cell>
          <cell r="AQ1347">
            <v>22.365338999999999</v>
          </cell>
          <cell r="AR1347">
            <v>32.669787999999997</v>
          </cell>
          <cell r="AS1347">
            <v>0.11709602</v>
          </cell>
          <cell r="AT1347">
            <v>1.5222483</v>
          </cell>
          <cell r="AU1347">
            <v>15.807962</v>
          </cell>
          <cell r="AV1347">
            <v>0.46838408999999998</v>
          </cell>
          <cell r="AW1347">
            <v>27.049178999999999</v>
          </cell>
        </row>
        <row r="1348">
          <cell r="A1348">
            <v>7692</v>
          </cell>
          <cell r="B1348" t="str">
            <v>Moraine Valley Community College</v>
          </cell>
          <cell r="C1348">
            <v>2</v>
          </cell>
          <cell r="D1348" t="str">
            <v>IL</v>
          </cell>
          <cell r="E1348">
            <v>17</v>
          </cell>
          <cell r="F1348">
            <v>24300</v>
          </cell>
          <cell r="G1348" t="str">
            <v>Chicago</v>
          </cell>
          <cell r="H1348">
            <v>17031</v>
          </cell>
          <cell r="I1348" t="str">
            <v>Cook</v>
          </cell>
          <cell r="J1348">
            <v>60465</v>
          </cell>
          <cell r="K1348">
            <v>9</v>
          </cell>
          <cell r="L1348" t="str">
            <v>Two-year (public and private not-for-profit)</v>
          </cell>
          <cell r="M1348">
            <v>1</v>
          </cell>
          <cell r="N1348">
            <v>2</v>
          </cell>
          <cell r="O1348">
            <v>1</v>
          </cell>
          <cell r="P1348">
            <v>999</v>
          </cell>
          <cell r="Q1348">
            <v>1678.5984000000001</v>
          </cell>
          <cell r="R1348">
            <v>2567.3386</v>
          </cell>
          <cell r="S1348">
            <v>0</v>
          </cell>
          <cell r="T1348">
            <v>0</v>
          </cell>
          <cell r="U1348">
            <v>0</v>
          </cell>
          <cell r="V1348">
            <v>16106</v>
          </cell>
          <cell r="W1348">
            <v>12972</v>
          </cell>
          <cell r="X1348">
            <v>8766</v>
          </cell>
          <cell r="Y1348">
            <v>5822</v>
          </cell>
          <cell r="Z1348">
            <v>0.20476190476190401</v>
          </cell>
          <cell r="AA1348">
            <v>0.21941896024464799</v>
          </cell>
          <cell r="AB1348">
            <v>6264</v>
          </cell>
          <cell r="AC1348">
            <v>53477.417721518897</v>
          </cell>
          <cell r="AF1348">
            <v>3368</v>
          </cell>
          <cell r="AH1348">
            <v>33000</v>
          </cell>
          <cell r="AI1348">
            <v>903.56946000000005</v>
          </cell>
          <cell r="AJ1348">
            <v>40073969</v>
          </cell>
          <cell r="AK1348">
            <v>21857136</v>
          </cell>
          <cell r="AL1348">
            <v>1.5263644999999999E-2</v>
          </cell>
          <cell r="AM1348">
            <v>5.5041630000000001E-2</v>
          </cell>
          <cell r="AN1348">
            <v>6.9919825000000005E-2</v>
          </cell>
          <cell r="AO1348">
            <v>5.0339191999999998E-2</v>
          </cell>
          <cell r="AP1348">
            <v>0.32206118</v>
          </cell>
          <cell r="AQ1348">
            <v>17.471819</v>
          </cell>
          <cell r="AR1348">
            <v>11.513686999999999</v>
          </cell>
          <cell r="AS1348">
            <v>57.004832999999998</v>
          </cell>
          <cell r="AT1348">
            <v>4.8309177999999999</v>
          </cell>
          <cell r="AU1348">
            <v>3.5426731</v>
          </cell>
          <cell r="AV1348">
            <v>0.72463769</v>
          </cell>
          <cell r="AW1348">
            <v>4.5893717000000001</v>
          </cell>
        </row>
        <row r="1349">
          <cell r="A1349">
            <v>3301</v>
          </cell>
          <cell r="B1349" t="str">
            <v>Moravian College</v>
          </cell>
          <cell r="C1349">
            <v>1</v>
          </cell>
          <cell r="D1349" t="str">
            <v>PA</v>
          </cell>
          <cell r="E1349">
            <v>42</v>
          </cell>
          <cell r="F1349">
            <v>19000</v>
          </cell>
          <cell r="G1349" t="str">
            <v>Allentown</v>
          </cell>
          <cell r="H1349">
            <v>42095</v>
          </cell>
          <cell r="I1349" t="str">
            <v>Northampton</v>
          </cell>
          <cell r="J1349">
            <v>18018</v>
          </cell>
          <cell r="K1349">
            <v>6</v>
          </cell>
          <cell r="L1349" t="str">
            <v>Selective private</v>
          </cell>
          <cell r="M1349">
            <v>2</v>
          </cell>
          <cell r="N1349">
            <v>1</v>
          </cell>
          <cell r="O1349">
            <v>0</v>
          </cell>
          <cell r="P1349">
            <v>4</v>
          </cell>
          <cell r="Q1349">
            <v>6672.2728999999999</v>
          </cell>
          <cell r="R1349">
            <v>8994.0967000000001</v>
          </cell>
          <cell r="S1349">
            <v>0</v>
          </cell>
          <cell r="T1349">
            <v>0</v>
          </cell>
          <cell r="U1349">
            <v>0</v>
          </cell>
          <cell r="V1349">
            <v>1553</v>
          </cell>
          <cell r="W1349">
            <v>1912</v>
          </cell>
          <cell r="X1349">
            <v>37572</v>
          </cell>
          <cell r="Y1349">
            <v>19400</v>
          </cell>
          <cell r="Z1349">
            <v>0.74064837905236902</v>
          </cell>
          <cell r="AA1349">
            <v>0.73943661971830899</v>
          </cell>
          <cell r="AB1349">
            <v>5630</v>
          </cell>
          <cell r="AC1349">
            <v>55151.961165048502</v>
          </cell>
          <cell r="AD1349">
            <v>1020</v>
          </cell>
          <cell r="AE1349">
            <v>1140</v>
          </cell>
          <cell r="AF1349">
            <v>17176</v>
          </cell>
          <cell r="AG1349">
            <v>0.20050000000000001</v>
          </cell>
          <cell r="AH1349">
            <v>50000</v>
          </cell>
          <cell r="AJ1349">
            <v>17361882</v>
          </cell>
          <cell r="AK1349">
            <v>11099958</v>
          </cell>
          <cell r="AL1349">
            <v>1.1607661E-2</v>
          </cell>
          <cell r="AM1349">
            <v>1.6250726E-2</v>
          </cell>
          <cell r="AN1349">
            <v>2.4956470000000001E-2</v>
          </cell>
          <cell r="AO1349">
            <v>1.0446894999999999E-2</v>
          </cell>
          <cell r="AP1349">
            <v>23.255814000000001</v>
          </cell>
          <cell r="AQ1349">
            <v>17.441859999999998</v>
          </cell>
          <cell r="AR1349">
            <v>0</v>
          </cell>
          <cell r="AS1349">
            <v>1.4534883000000001</v>
          </cell>
          <cell r="AT1349">
            <v>0</v>
          </cell>
          <cell r="AU1349">
            <v>18.604652000000002</v>
          </cell>
          <cell r="AV1349">
            <v>39.244185999999999</v>
          </cell>
          <cell r="AW1349">
            <v>0</v>
          </cell>
        </row>
        <row r="1350">
          <cell r="A1350">
            <v>1976</v>
          </cell>
          <cell r="B1350" t="str">
            <v>Morehead State University</v>
          </cell>
          <cell r="C1350">
            <v>3</v>
          </cell>
          <cell r="D1350" t="str">
            <v>KY</v>
          </cell>
          <cell r="E1350">
            <v>21</v>
          </cell>
          <cell r="F1350">
            <v>17100</v>
          </cell>
          <cell r="G1350" t="str">
            <v>Huntington</v>
          </cell>
          <cell r="H1350">
            <v>21205</v>
          </cell>
          <cell r="I1350" t="str">
            <v>Rowan</v>
          </cell>
          <cell r="J1350">
            <v>40351</v>
          </cell>
          <cell r="K1350">
            <v>5</v>
          </cell>
          <cell r="L1350" t="str">
            <v>Selective public</v>
          </cell>
          <cell r="M1350">
            <v>1</v>
          </cell>
          <cell r="N1350">
            <v>1</v>
          </cell>
          <cell r="O1350">
            <v>1</v>
          </cell>
          <cell r="P1350">
            <v>4</v>
          </cell>
          <cell r="Q1350">
            <v>3420.9819000000002</v>
          </cell>
          <cell r="R1350">
            <v>4257.6841000000004</v>
          </cell>
          <cell r="S1350">
            <v>0</v>
          </cell>
          <cell r="T1350">
            <v>0</v>
          </cell>
          <cell r="U1350">
            <v>0</v>
          </cell>
          <cell r="V1350">
            <v>10076</v>
          </cell>
          <cell r="W1350">
            <v>8316</v>
          </cell>
          <cell r="X1350">
            <v>7866</v>
          </cell>
          <cell r="Z1350">
            <v>0.46048109965635697</v>
          </cell>
          <cell r="AA1350">
            <v>0.44198895027624302</v>
          </cell>
          <cell r="AB1350">
            <v>6527</v>
          </cell>
          <cell r="AC1350">
            <v>45999.4588235294</v>
          </cell>
          <cell r="AD1350">
            <v>997.5</v>
          </cell>
          <cell r="AF1350">
            <v>8774</v>
          </cell>
          <cell r="AG1350">
            <v>0.15509999999999999</v>
          </cell>
          <cell r="AH1350">
            <v>31800</v>
          </cell>
          <cell r="AI1350">
            <v>975.96642999999995</v>
          </cell>
          <cell r="AJ1350">
            <v>49137461</v>
          </cell>
          <cell r="AK1350">
            <v>29446266</v>
          </cell>
          <cell r="AL1350">
            <v>3.4089226000000002E-3</v>
          </cell>
          <cell r="AM1350">
            <v>3.6757077999999999E-2</v>
          </cell>
          <cell r="AN1350">
            <v>4.4464207999999998E-3</v>
          </cell>
          <cell r="AO1350">
            <v>1.0374982E-2</v>
          </cell>
          <cell r="AP1350">
            <v>6.2330623000000003</v>
          </cell>
          <cell r="AQ1350">
            <v>19.060524000000001</v>
          </cell>
          <cell r="AR1350">
            <v>8.2204151000000003</v>
          </cell>
          <cell r="AS1350">
            <v>10.749774</v>
          </cell>
          <cell r="AT1350">
            <v>7.6784105</v>
          </cell>
          <cell r="AU1350">
            <v>11.111110999999999</v>
          </cell>
          <cell r="AV1350">
            <v>36.946705000000001</v>
          </cell>
          <cell r="AW1350">
            <v>0</v>
          </cell>
        </row>
        <row r="1351">
          <cell r="A1351">
            <v>1582</v>
          </cell>
          <cell r="B1351" t="str">
            <v>Morehouse College</v>
          </cell>
          <cell r="C1351">
            <v>3</v>
          </cell>
          <cell r="D1351" t="str">
            <v>GA</v>
          </cell>
          <cell r="E1351">
            <v>13</v>
          </cell>
          <cell r="F1351">
            <v>9100</v>
          </cell>
          <cell r="G1351" t="str">
            <v>Atlanta</v>
          </cell>
          <cell r="H1351">
            <v>13121</v>
          </cell>
          <cell r="I1351" t="str">
            <v>Fulton</v>
          </cell>
          <cell r="J1351">
            <v>30314</v>
          </cell>
          <cell r="K1351">
            <v>6</v>
          </cell>
          <cell r="L1351" t="str">
            <v>Selective private</v>
          </cell>
          <cell r="M1351">
            <v>2</v>
          </cell>
          <cell r="N1351">
            <v>1</v>
          </cell>
          <cell r="O1351">
            <v>0</v>
          </cell>
          <cell r="P1351">
            <v>4</v>
          </cell>
          <cell r="Q1351">
            <v>6354.9888000000001</v>
          </cell>
          <cell r="R1351">
            <v>9449.9794999999995</v>
          </cell>
          <cell r="S1351">
            <v>0</v>
          </cell>
          <cell r="T1351">
            <v>1</v>
          </cell>
          <cell r="U1351">
            <v>0</v>
          </cell>
          <cell r="V1351">
            <v>2170</v>
          </cell>
          <cell r="W1351">
            <v>2970</v>
          </cell>
          <cell r="X1351">
            <v>26090</v>
          </cell>
          <cell r="Y1351">
            <v>11544</v>
          </cell>
          <cell r="Z1351">
            <v>0.53833865814696402</v>
          </cell>
          <cell r="AA1351">
            <v>0.559726962457337</v>
          </cell>
          <cell r="AB1351">
            <v>6903</v>
          </cell>
          <cell r="AC1351">
            <v>51020.620915032603</v>
          </cell>
          <cell r="AD1351">
            <v>1000</v>
          </cell>
          <cell r="AE1351">
            <v>1050</v>
          </cell>
          <cell r="AF1351">
            <v>28302</v>
          </cell>
          <cell r="AG1351">
            <v>0.33160001</v>
          </cell>
          <cell r="AH1351">
            <v>40900</v>
          </cell>
          <cell r="AJ1351">
            <v>20173491</v>
          </cell>
          <cell r="AK1351">
            <v>18174776</v>
          </cell>
          <cell r="AL1351">
            <v>1.3468013E-3</v>
          </cell>
          <cell r="AM1351">
            <v>0.93265991999999998</v>
          </cell>
          <cell r="AN1351">
            <v>2.6936026E-3</v>
          </cell>
          <cell r="AO1351">
            <v>5.2525252000000001E-2</v>
          </cell>
          <cell r="AP1351">
            <v>12.5</v>
          </cell>
          <cell r="AQ1351">
            <v>28.373016</v>
          </cell>
          <cell r="AR1351">
            <v>0</v>
          </cell>
          <cell r="AS1351">
            <v>3.7698412000000001</v>
          </cell>
          <cell r="AT1351">
            <v>0</v>
          </cell>
          <cell r="AU1351">
            <v>30.753966999999999</v>
          </cell>
          <cell r="AV1351">
            <v>24.603173999999999</v>
          </cell>
          <cell r="AW1351">
            <v>0</v>
          </cell>
        </row>
        <row r="1352">
          <cell r="A1352">
            <v>9981</v>
          </cell>
          <cell r="B1352" t="str">
            <v>Morgan Community College</v>
          </cell>
          <cell r="C1352">
            <v>4</v>
          </cell>
          <cell r="D1352" t="str">
            <v>CO</v>
          </cell>
          <cell r="E1352">
            <v>8</v>
          </cell>
          <cell r="F1352">
            <v>28800</v>
          </cell>
          <cell r="G1352" t="str">
            <v>Fort Collins</v>
          </cell>
          <cell r="H1352">
            <v>8087</v>
          </cell>
          <cell r="I1352" t="str">
            <v>Morgan</v>
          </cell>
          <cell r="J1352">
            <v>80701</v>
          </cell>
          <cell r="K1352">
            <v>9</v>
          </cell>
          <cell r="L1352" t="str">
            <v>Two-year (public and private not-for-profit)</v>
          </cell>
          <cell r="M1352">
            <v>1</v>
          </cell>
          <cell r="N1352">
            <v>2</v>
          </cell>
          <cell r="O1352">
            <v>1</v>
          </cell>
          <cell r="P1352">
            <v>999</v>
          </cell>
          <cell r="Q1352">
            <v>2312.9306999999999</v>
          </cell>
          <cell r="R1352">
            <v>2526.1453000000001</v>
          </cell>
          <cell r="S1352">
            <v>0</v>
          </cell>
          <cell r="T1352">
            <v>0</v>
          </cell>
          <cell r="U1352">
            <v>0</v>
          </cell>
          <cell r="V1352">
            <v>1851</v>
          </cell>
          <cell r="W1352">
            <v>1757</v>
          </cell>
          <cell r="X1352">
            <v>3394</v>
          </cell>
          <cell r="Y1352">
            <v>1752</v>
          </cell>
          <cell r="Z1352">
            <v>0.34482758620689602</v>
          </cell>
          <cell r="AA1352">
            <v>0.40983606557377</v>
          </cell>
          <cell r="AB1352">
            <v>5513</v>
          </cell>
          <cell r="AC1352">
            <v>37172.264705882299</v>
          </cell>
          <cell r="AF1352">
            <v>10234</v>
          </cell>
          <cell r="AH1352">
            <v>29600</v>
          </cell>
          <cell r="AJ1352">
            <v>4531711</v>
          </cell>
          <cell r="AK1352">
            <v>4053744</v>
          </cell>
          <cell r="AL1352">
            <v>5.6915194999999997E-3</v>
          </cell>
          <cell r="AM1352">
            <v>5.1223678000000003E-3</v>
          </cell>
          <cell r="AN1352">
            <v>0.116107</v>
          </cell>
          <cell r="AO1352">
            <v>5.6915195000000005E-4</v>
          </cell>
          <cell r="AP1352">
            <v>0</v>
          </cell>
          <cell r="AQ1352">
            <v>10.822511</v>
          </cell>
          <cell r="AR1352">
            <v>27.705627</v>
          </cell>
          <cell r="AS1352">
            <v>32.034633999999997</v>
          </cell>
          <cell r="AT1352">
            <v>0.43290043</v>
          </cell>
          <cell r="AU1352">
            <v>16.450218</v>
          </cell>
          <cell r="AV1352">
            <v>0</v>
          </cell>
          <cell r="AW1352">
            <v>12.554112</v>
          </cell>
        </row>
        <row r="1353">
          <cell r="A1353">
            <v>1879</v>
          </cell>
          <cell r="B1353" t="str">
            <v>Morningside College</v>
          </cell>
          <cell r="C1353">
            <v>2</v>
          </cell>
          <cell r="D1353" t="str">
            <v>IA</v>
          </cell>
          <cell r="E1353">
            <v>19</v>
          </cell>
          <cell r="F1353">
            <v>28001</v>
          </cell>
          <cell r="G1353" t="str">
            <v>Sioux City</v>
          </cell>
          <cell r="H1353">
            <v>19193</v>
          </cell>
          <cell r="I1353" t="str">
            <v>Woodbury</v>
          </cell>
          <cell r="J1353">
            <v>51106</v>
          </cell>
          <cell r="K1353">
            <v>6</v>
          </cell>
          <cell r="L1353" t="str">
            <v>Selective private</v>
          </cell>
          <cell r="M1353">
            <v>2</v>
          </cell>
          <cell r="N1353">
            <v>1</v>
          </cell>
          <cell r="O1353">
            <v>0</v>
          </cell>
          <cell r="P1353">
            <v>4</v>
          </cell>
          <cell r="Q1353">
            <v>4574.9516999999996</v>
          </cell>
          <cell r="R1353">
            <v>3852.761</v>
          </cell>
          <cell r="S1353">
            <v>0</v>
          </cell>
          <cell r="T1353">
            <v>0</v>
          </cell>
          <cell r="U1353">
            <v>0</v>
          </cell>
          <cell r="V1353">
            <v>1305</v>
          </cell>
          <cell r="W1353">
            <v>1049</v>
          </cell>
          <cell r="X1353">
            <v>27180</v>
          </cell>
          <cell r="Y1353">
            <v>13606</v>
          </cell>
          <cell r="Z1353">
            <v>0.57986111111111105</v>
          </cell>
          <cell r="AA1353">
            <v>0.52631578947368396</v>
          </cell>
          <cell r="AB1353">
            <v>6371</v>
          </cell>
          <cell r="AC1353">
            <v>41676.161290322503</v>
          </cell>
          <cell r="AD1353">
            <v>1000</v>
          </cell>
          <cell r="AF1353">
            <v>15565</v>
          </cell>
          <cell r="AG1353">
            <v>0.46630000999999999</v>
          </cell>
          <cell r="AH1353">
            <v>35600</v>
          </cell>
          <cell r="AJ1353">
            <v>8516059</v>
          </cell>
          <cell r="AK1353">
            <v>5217616</v>
          </cell>
          <cell r="AL1353">
            <v>1.0330578E-2</v>
          </cell>
          <cell r="AM1353">
            <v>2.7892561999999999E-2</v>
          </cell>
          <cell r="AN1353">
            <v>1.8595041999999999E-2</v>
          </cell>
          <cell r="AO1353">
            <v>2.9958677999999999E-2</v>
          </cell>
          <cell r="AP1353">
            <v>9.3596058000000006</v>
          </cell>
          <cell r="AQ1353">
            <v>26.600985000000001</v>
          </cell>
          <cell r="AR1353">
            <v>5.4187193000000002</v>
          </cell>
          <cell r="AS1353">
            <v>3.9408867000000001</v>
          </cell>
          <cell r="AT1353">
            <v>7.3891625000000003</v>
          </cell>
          <cell r="AU1353">
            <v>11.33005</v>
          </cell>
          <cell r="AV1353">
            <v>35.960590000000003</v>
          </cell>
          <cell r="AW1353">
            <v>0</v>
          </cell>
        </row>
        <row r="1354">
          <cell r="A1354">
            <v>3439</v>
          </cell>
          <cell r="B1354" t="str">
            <v>Morris College</v>
          </cell>
          <cell r="C1354">
            <v>3</v>
          </cell>
          <cell r="D1354" t="str">
            <v>SC</v>
          </cell>
          <cell r="E1354">
            <v>45</v>
          </cell>
          <cell r="F1354">
            <v>8000</v>
          </cell>
          <cell r="G1354" t="str">
            <v>Sumter</v>
          </cell>
          <cell r="H1354">
            <v>45085</v>
          </cell>
          <cell r="I1354" t="str">
            <v>Sumter</v>
          </cell>
          <cell r="J1354">
            <v>29150</v>
          </cell>
          <cell r="K1354">
            <v>6</v>
          </cell>
          <cell r="L1354" t="str">
            <v>Selective private</v>
          </cell>
          <cell r="M1354">
            <v>2</v>
          </cell>
          <cell r="N1354">
            <v>1</v>
          </cell>
          <cell r="O1354">
            <v>0</v>
          </cell>
          <cell r="P1354">
            <v>5</v>
          </cell>
          <cell r="Q1354">
            <v>3439.9373000000001</v>
          </cell>
          <cell r="R1354">
            <v>8364.8847999999998</v>
          </cell>
          <cell r="S1354">
            <v>0</v>
          </cell>
          <cell r="T1354">
            <v>1</v>
          </cell>
          <cell r="U1354">
            <v>0</v>
          </cell>
          <cell r="V1354">
            <v>824</v>
          </cell>
          <cell r="W1354">
            <v>940</v>
          </cell>
          <cell r="X1354">
            <v>12317</v>
          </cell>
          <cell r="Y1354">
            <v>6090</v>
          </cell>
          <cell r="Z1354">
            <v>0.264406779661016</v>
          </cell>
          <cell r="AA1354">
            <v>0.276422764227642</v>
          </cell>
          <cell r="AB1354">
            <v>5074</v>
          </cell>
          <cell r="AC1354">
            <v>36486.170212765901</v>
          </cell>
          <cell r="AF1354">
            <v>12566</v>
          </cell>
          <cell r="AH1354">
            <v>23200</v>
          </cell>
          <cell r="AJ1354">
            <v>6909617</v>
          </cell>
          <cell r="AK1354">
            <v>3649498.25</v>
          </cell>
          <cell r="AL1354">
            <v>0</v>
          </cell>
          <cell r="AM1354">
            <v>1</v>
          </cell>
          <cell r="AN1354">
            <v>0</v>
          </cell>
          <cell r="AO1354">
            <v>0</v>
          </cell>
          <cell r="AP1354">
            <v>3.5294118000000001</v>
          </cell>
          <cell r="AQ1354">
            <v>40</v>
          </cell>
          <cell r="AR1354">
            <v>5.8823527999999996</v>
          </cell>
          <cell r="AS1354">
            <v>7.6470589999999996</v>
          </cell>
          <cell r="AT1354">
            <v>10</v>
          </cell>
          <cell r="AU1354">
            <v>11.176470999999999</v>
          </cell>
          <cell r="AV1354">
            <v>21.764706</v>
          </cell>
          <cell r="AW1354">
            <v>0</v>
          </cell>
        </row>
        <row r="1355">
          <cell r="A1355">
            <v>1728</v>
          </cell>
          <cell r="B1355" t="str">
            <v>Morton College</v>
          </cell>
          <cell r="C1355">
            <v>2</v>
          </cell>
          <cell r="D1355" t="str">
            <v>IL</v>
          </cell>
          <cell r="E1355">
            <v>17</v>
          </cell>
          <cell r="F1355">
            <v>24300</v>
          </cell>
          <cell r="G1355" t="str">
            <v>Chicago</v>
          </cell>
          <cell r="H1355">
            <v>17031</v>
          </cell>
          <cell r="I1355" t="str">
            <v>Cook</v>
          </cell>
          <cell r="J1355">
            <v>60804</v>
          </cell>
          <cell r="K1355">
            <v>9</v>
          </cell>
          <cell r="L1355" t="str">
            <v>Two-year (public and private not-for-profit)</v>
          </cell>
          <cell r="M1355">
            <v>1</v>
          </cell>
          <cell r="N1355">
            <v>2</v>
          </cell>
          <cell r="O1355">
            <v>1</v>
          </cell>
          <cell r="P1355">
            <v>999</v>
          </cell>
          <cell r="Q1355">
            <v>1303.9735000000001</v>
          </cell>
          <cell r="R1355">
            <v>2531.6381999999999</v>
          </cell>
          <cell r="S1355">
            <v>0</v>
          </cell>
          <cell r="T1355">
            <v>0</v>
          </cell>
          <cell r="U1355">
            <v>0</v>
          </cell>
          <cell r="V1355">
            <v>4886</v>
          </cell>
          <cell r="W1355">
            <v>4465</v>
          </cell>
          <cell r="X1355">
            <v>7604</v>
          </cell>
          <cell r="Y1355">
            <v>3600</v>
          </cell>
          <cell r="Z1355">
            <v>0.15040650406504</v>
          </cell>
          <cell r="AA1355">
            <v>0.20895522388059701</v>
          </cell>
          <cell r="AB1355">
            <v>8499</v>
          </cell>
          <cell r="AC1355">
            <v>56247.040816326502</v>
          </cell>
          <cell r="AF1355">
            <v>4795</v>
          </cell>
          <cell r="AH1355">
            <v>31200</v>
          </cell>
          <cell r="AJ1355">
            <v>12544714</v>
          </cell>
          <cell r="AK1355">
            <v>6282126</v>
          </cell>
          <cell r="AL1355">
            <v>1.8589024999999999E-2</v>
          </cell>
          <cell r="AM1355">
            <v>1.5005599E-2</v>
          </cell>
          <cell r="AN1355">
            <v>0.64524077999999996</v>
          </cell>
          <cell r="AO1355">
            <v>1.9708845999999999E-2</v>
          </cell>
          <cell r="AP1355">
            <v>0</v>
          </cell>
          <cell r="AQ1355">
            <v>29.807691999999999</v>
          </cell>
          <cell r="AR1355">
            <v>21.153846999999999</v>
          </cell>
          <cell r="AS1355">
            <v>42.307690000000001</v>
          </cell>
          <cell r="AT1355">
            <v>2.8846153999999999</v>
          </cell>
          <cell r="AU1355">
            <v>1.6025640999999999</v>
          </cell>
          <cell r="AV1355">
            <v>0</v>
          </cell>
          <cell r="AW1355">
            <v>2.2435898999999999</v>
          </cell>
        </row>
        <row r="1356">
          <cell r="A1356">
            <v>6836</v>
          </cell>
          <cell r="B1356" t="str">
            <v>Motlow State Community College</v>
          </cell>
          <cell r="C1356">
            <v>3</v>
          </cell>
          <cell r="D1356" t="str">
            <v>TN</v>
          </cell>
          <cell r="E1356">
            <v>47</v>
          </cell>
          <cell r="F1356">
            <v>5700</v>
          </cell>
          <cell r="G1356" t="str">
            <v>Tullahoma</v>
          </cell>
          <cell r="H1356">
            <v>47127</v>
          </cell>
          <cell r="I1356" t="str">
            <v>Moore</v>
          </cell>
          <cell r="J1356">
            <v>37388</v>
          </cell>
          <cell r="K1356">
            <v>9</v>
          </cell>
          <cell r="L1356" t="str">
            <v>Two-year (public and private not-for-profit)</v>
          </cell>
          <cell r="M1356">
            <v>1</v>
          </cell>
          <cell r="N1356">
            <v>2</v>
          </cell>
          <cell r="O1356">
            <v>1</v>
          </cell>
          <cell r="P1356">
            <v>999</v>
          </cell>
          <cell r="Q1356">
            <v>2706.9607000000001</v>
          </cell>
          <cell r="R1356">
            <v>2907.9087</v>
          </cell>
          <cell r="S1356">
            <v>0</v>
          </cell>
          <cell r="T1356">
            <v>0</v>
          </cell>
          <cell r="U1356">
            <v>0</v>
          </cell>
          <cell r="V1356">
            <v>4900</v>
          </cell>
          <cell r="W1356">
            <v>3331</v>
          </cell>
          <cell r="X1356">
            <v>3804</v>
          </cell>
          <cell r="Y1356">
            <v>1441</v>
          </cell>
          <cell r="Z1356">
            <v>0.16416416416416399</v>
          </cell>
          <cell r="AA1356">
            <v>0.20150375939849599</v>
          </cell>
          <cell r="AB1356">
            <v>5050</v>
          </cell>
          <cell r="AC1356">
            <v>39313.452380952302</v>
          </cell>
          <cell r="AE1356">
            <v>890</v>
          </cell>
          <cell r="AF1356">
            <v>6320</v>
          </cell>
          <cell r="AG1356">
            <v>0.57740002999999995</v>
          </cell>
          <cell r="AH1356">
            <v>26700</v>
          </cell>
          <cell r="AI1356">
            <v>895.71056999999996</v>
          </cell>
          <cell r="AJ1356">
            <v>12379063</v>
          </cell>
          <cell r="AK1356">
            <v>8768935</v>
          </cell>
          <cell r="AL1356">
            <v>9.9069346000000003E-3</v>
          </cell>
          <cell r="AM1356">
            <v>6.3344343999999997E-2</v>
          </cell>
          <cell r="AN1356">
            <v>6.6046229999999996E-3</v>
          </cell>
          <cell r="AO1356">
            <v>2.7018913999999998E-3</v>
          </cell>
          <cell r="AP1356">
            <v>0</v>
          </cell>
          <cell r="AQ1356">
            <v>11.641791</v>
          </cell>
          <cell r="AR1356">
            <v>5.6716417999999997</v>
          </cell>
          <cell r="AS1356">
            <v>75.223877000000002</v>
          </cell>
          <cell r="AT1356">
            <v>0</v>
          </cell>
          <cell r="AU1356">
            <v>5.0746269000000002</v>
          </cell>
          <cell r="AV1356">
            <v>0</v>
          </cell>
          <cell r="AW1356">
            <v>2.3880596000000001</v>
          </cell>
        </row>
        <row r="1357">
          <cell r="A1357">
            <v>5255</v>
          </cell>
          <cell r="B1357" t="str">
            <v>Moultrie Technical College</v>
          </cell>
          <cell r="C1357">
            <v>3</v>
          </cell>
          <cell r="D1357" t="str">
            <v>GA</v>
          </cell>
          <cell r="E1357">
            <v>13</v>
          </cell>
          <cell r="F1357">
            <v>8503</v>
          </cell>
          <cell r="G1357" t="str">
            <v>Valdosta</v>
          </cell>
          <cell r="H1357">
            <v>13071</v>
          </cell>
          <cell r="I1357" t="str">
            <v>Colquitt</v>
          </cell>
          <cell r="J1357">
            <v>31788</v>
          </cell>
          <cell r="K1357">
            <v>9</v>
          </cell>
          <cell r="L1357" t="str">
            <v>Two-year (public and private not-for-profit)</v>
          </cell>
          <cell r="M1357">
            <v>1</v>
          </cell>
          <cell r="N1357">
            <v>2</v>
          </cell>
          <cell r="O1357">
            <v>1</v>
          </cell>
          <cell r="P1357">
            <v>999</v>
          </cell>
          <cell r="Q1357">
            <v>3267.6707000000001</v>
          </cell>
          <cell r="R1357">
            <v>3554.1426000000001</v>
          </cell>
          <cell r="S1357">
            <v>0</v>
          </cell>
          <cell r="T1357">
            <v>0</v>
          </cell>
          <cell r="U1357">
            <v>0</v>
          </cell>
          <cell r="V1357">
            <v>2058</v>
          </cell>
          <cell r="W1357">
            <v>1376</v>
          </cell>
          <cell r="X1357">
            <v>2602</v>
          </cell>
          <cell r="Y1357">
            <v>996</v>
          </cell>
          <cell r="Z1357">
            <v>0.399328859060402</v>
          </cell>
          <cell r="AA1357">
            <v>0.46666666666666601</v>
          </cell>
          <cell r="AB1357">
            <v>4229</v>
          </cell>
          <cell r="AC1357">
            <v>42281.146341463398</v>
          </cell>
          <cell r="AF1357">
            <v>5120</v>
          </cell>
          <cell r="AH1357">
            <v>21900</v>
          </cell>
          <cell r="AJ1357">
            <v>7633321</v>
          </cell>
          <cell r="AK1357">
            <v>4356117</v>
          </cell>
          <cell r="AL1357">
            <v>2.1802327000000001E-3</v>
          </cell>
          <cell r="AM1357">
            <v>0.32194766000000002</v>
          </cell>
          <cell r="AN1357">
            <v>1.3081394999999999E-2</v>
          </cell>
          <cell r="AO1357">
            <v>7.2674418000000002E-4</v>
          </cell>
          <cell r="AP1357">
            <v>0</v>
          </cell>
          <cell r="AQ1357">
            <v>38.943893000000003</v>
          </cell>
          <cell r="AR1357">
            <v>33.663367999999998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27.392738000000001</v>
          </cell>
        </row>
        <row r="1358">
          <cell r="A1358">
            <v>3302</v>
          </cell>
          <cell r="B1358" t="str">
            <v>Mount Aloysius College</v>
          </cell>
          <cell r="C1358">
            <v>1</v>
          </cell>
          <cell r="D1358" t="str">
            <v>PA</v>
          </cell>
          <cell r="E1358">
            <v>42</v>
          </cell>
          <cell r="F1358">
            <v>16200</v>
          </cell>
          <cell r="G1358" t="str">
            <v>Altoona</v>
          </cell>
          <cell r="H1358">
            <v>42021</v>
          </cell>
          <cell r="I1358" t="str">
            <v>Cambria</v>
          </cell>
          <cell r="J1358">
            <v>16630</v>
          </cell>
          <cell r="K1358">
            <v>6</v>
          </cell>
          <cell r="L1358" t="str">
            <v>Selective private</v>
          </cell>
          <cell r="M1358">
            <v>2</v>
          </cell>
          <cell r="N1358">
            <v>1</v>
          </cell>
          <cell r="O1358">
            <v>0</v>
          </cell>
          <cell r="P1358">
            <v>5</v>
          </cell>
          <cell r="Q1358">
            <v>3893.3298</v>
          </cell>
          <cell r="R1358">
            <v>4823.1904000000004</v>
          </cell>
          <cell r="S1358">
            <v>0</v>
          </cell>
          <cell r="T1358">
            <v>0</v>
          </cell>
          <cell r="U1358">
            <v>0</v>
          </cell>
          <cell r="V1358">
            <v>1781</v>
          </cell>
          <cell r="W1358">
            <v>1297</v>
          </cell>
          <cell r="X1358">
            <v>20790</v>
          </cell>
          <cell r="Y1358">
            <v>12580</v>
          </cell>
          <cell r="Z1358">
            <v>0.35323383084577098</v>
          </cell>
          <cell r="AA1358">
            <v>0.73684210526315697</v>
          </cell>
          <cell r="AB1358">
            <v>6238</v>
          </cell>
          <cell r="AC1358">
            <v>42236.6</v>
          </cell>
          <cell r="AD1358">
            <v>925</v>
          </cell>
          <cell r="AF1358">
            <v>17218</v>
          </cell>
          <cell r="AG1358">
            <v>0.31240001000000001</v>
          </cell>
          <cell r="AH1358">
            <v>36600</v>
          </cell>
          <cell r="AJ1358">
            <v>8170147</v>
          </cell>
          <cell r="AK1358">
            <v>4309652</v>
          </cell>
          <cell r="AL1358">
            <v>4.6260603999999997E-3</v>
          </cell>
          <cell r="AM1358">
            <v>3.3924441999999999E-2</v>
          </cell>
          <cell r="AN1358">
            <v>1.4649189999999999E-2</v>
          </cell>
          <cell r="AO1358">
            <v>7.7101000000000003E-4</v>
          </cell>
          <cell r="AP1358">
            <v>0</v>
          </cell>
          <cell r="AQ1358">
            <v>6.1983471000000003</v>
          </cell>
          <cell r="AR1358">
            <v>57.851238000000002</v>
          </cell>
          <cell r="AS1358">
            <v>15.289255000000001</v>
          </cell>
          <cell r="AT1358">
            <v>5.7851238</v>
          </cell>
          <cell r="AU1358">
            <v>0</v>
          </cell>
          <cell r="AV1358">
            <v>14.876034000000001</v>
          </cell>
          <cell r="AW1358">
            <v>0</v>
          </cell>
        </row>
        <row r="1359">
          <cell r="A1359">
            <v>2192</v>
          </cell>
          <cell r="B1359" t="str">
            <v>Mount Holyoke College</v>
          </cell>
          <cell r="C1359">
            <v>1</v>
          </cell>
          <cell r="D1359" t="str">
            <v>MA</v>
          </cell>
          <cell r="E1359">
            <v>25</v>
          </cell>
          <cell r="F1359">
            <v>20800</v>
          </cell>
          <cell r="G1359" t="str">
            <v>Springfield</v>
          </cell>
          <cell r="H1359">
            <v>25015</v>
          </cell>
          <cell r="I1359" t="str">
            <v>Hampshire</v>
          </cell>
          <cell r="J1359">
            <v>1075</v>
          </cell>
          <cell r="K1359">
            <v>4</v>
          </cell>
          <cell r="L1359" t="str">
            <v>Highly selective private</v>
          </cell>
          <cell r="M1359">
            <v>2</v>
          </cell>
          <cell r="N1359">
            <v>1</v>
          </cell>
          <cell r="O1359">
            <v>0</v>
          </cell>
          <cell r="P1359">
            <v>2</v>
          </cell>
          <cell r="Q1359">
            <v>13665.790999999999</v>
          </cell>
          <cell r="R1359">
            <v>17656.627</v>
          </cell>
          <cell r="S1359">
            <v>0</v>
          </cell>
          <cell r="T1359">
            <v>0</v>
          </cell>
          <cell r="U1359">
            <v>0</v>
          </cell>
          <cell r="V1359">
            <v>2183</v>
          </cell>
          <cell r="W1359">
            <v>2069</v>
          </cell>
          <cell r="X1359">
            <v>42656</v>
          </cell>
          <cell r="Y1359">
            <v>25370</v>
          </cell>
          <cell r="Z1359">
            <v>0.81871345029239695</v>
          </cell>
          <cell r="AA1359">
            <v>0.80705394190871305</v>
          </cell>
          <cell r="AB1359">
            <v>9715</v>
          </cell>
          <cell r="AC1359">
            <v>78495.305263157803</v>
          </cell>
          <cell r="AF1359">
            <v>13169</v>
          </cell>
          <cell r="AG1359">
            <v>0.53189998999999999</v>
          </cell>
          <cell r="AH1359">
            <v>44100</v>
          </cell>
          <cell r="AJ1359">
            <v>40770028</v>
          </cell>
          <cell r="AK1359">
            <v>28447874</v>
          </cell>
          <cell r="AL1359">
            <v>9.0556896999999997E-2</v>
          </cell>
          <cell r="AM1359">
            <v>4.6004842999999997E-2</v>
          </cell>
          <cell r="AN1359">
            <v>4.4552057999999999E-2</v>
          </cell>
          <cell r="AO1359">
            <v>0.14576270999999999</v>
          </cell>
          <cell r="AP1359">
            <v>21.443297999999999</v>
          </cell>
          <cell r="AQ1359">
            <v>0</v>
          </cell>
          <cell r="AR1359">
            <v>0</v>
          </cell>
          <cell r="AS1359">
            <v>12.989691000000001</v>
          </cell>
          <cell r="AT1359">
            <v>0</v>
          </cell>
          <cell r="AU1359">
            <v>27.010307000000001</v>
          </cell>
          <cell r="AV1359">
            <v>38.556702000000001</v>
          </cell>
          <cell r="AW1359">
            <v>0</v>
          </cell>
        </row>
        <row r="1360">
          <cell r="A1360">
            <v>3204</v>
          </cell>
          <cell r="B1360" t="str">
            <v>Mount Hood Community College</v>
          </cell>
          <cell r="C1360">
            <v>4</v>
          </cell>
          <cell r="D1360" t="str">
            <v>OR</v>
          </cell>
          <cell r="E1360">
            <v>41</v>
          </cell>
          <cell r="F1360">
            <v>38801</v>
          </cell>
          <cell r="G1360" t="str">
            <v>Portland</v>
          </cell>
          <cell r="H1360">
            <v>41051</v>
          </cell>
          <cell r="I1360" t="str">
            <v>Multnomah</v>
          </cell>
          <cell r="J1360">
            <v>97030</v>
          </cell>
          <cell r="K1360">
            <v>9</v>
          </cell>
          <cell r="L1360" t="str">
            <v>Two-year (public and private not-for-profit)</v>
          </cell>
          <cell r="M1360">
            <v>1</v>
          </cell>
          <cell r="N1360">
            <v>2</v>
          </cell>
          <cell r="O1360">
            <v>1</v>
          </cell>
          <cell r="P1360">
            <v>999</v>
          </cell>
          <cell r="Q1360">
            <v>2488.4308999999998</v>
          </cell>
          <cell r="R1360">
            <v>3245.76</v>
          </cell>
          <cell r="S1360">
            <v>0</v>
          </cell>
          <cell r="T1360">
            <v>0</v>
          </cell>
          <cell r="U1360">
            <v>0</v>
          </cell>
          <cell r="V1360">
            <v>9393</v>
          </cell>
          <cell r="W1360">
            <v>8556</v>
          </cell>
          <cell r="X1360">
            <v>4751</v>
          </cell>
          <cell r="Y1360">
            <v>1777</v>
          </cell>
          <cell r="Z1360">
            <v>0.176598837209302</v>
          </cell>
          <cell r="AA1360">
            <v>0.236007462686567</v>
          </cell>
          <cell r="AB1360">
            <v>7774</v>
          </cell>
          <cell r="AC1360">
            <v>52531.872093023201</v>
          </cell>
          <cell r="AF1360">
            <v>10123</v>
          </cell>
          <cell r="AH1360">
            <v>33100</v>
          </cell>
          <cell r="AI1360">
            <v>284.03998000000001</v>
          </cell>
          <cell r="AJ1360">
            <v>32173000</v>
          </cell>
          <cell r="AK1360">
            <v>22467216</v>
          </cell>
          <cell r="AL1360">
            <v>6.6736795000000002E-2</v>
          </cell>
          <cell r="AM1360">
            <v>2.372604E-2</v>
          </cell>
          <cell r="AN1360">
            <v>4.2893874999999998E-2</v>
          </cell>
          <cell r="AO1360">
            <v>6.8957456000000002E-3</v>
          </cell>
          <cell r="AP1360">
            <v>2.0833333000000001</v>
          </cell>
          <cell r="AQ1360">
            <v>12.239584000000001</v>
          </cell>
          <cell r="AR1360">
            <v>14.0625</v>
          </cell>
          <cell r="AS1360">
            <v>43.489581999999999</v>
          </cell>
          <cell r="AT1360">
            <v>0</v>
          </cell>
          <cell r="AU1360">
            <v>12.760417</v>
          </cell>
          <cell r="AV1360">
            <v>0</v>
          </cell>
          <cell r="AW1360">
            <v>15.364583</v>
          </cell>
        </row>
        <row r="1361">
          <cell r="A1361">
            <v>2193</v>
          </cell>
          <cell r="B1361" t="str">
            <v>Mount Ida College</v>
          </cell>
          <cell r="C1361">
            <v>1</v>
          </cell>
          <cell r="D1361" t="str">
            <v>MA</v>
          </cell>
          <cell r="E1361">
            <v>25</v>
          </cell>
          <cell r="F1361">
            <v>20500</v>
          </cell>
          <cell r="G1361" t="str">
            <v>Boston</v>
          </cell>
          <cell r="H1361">
            <v>25017</v>
          </cell>
          <cell r="I1361" t="str">
            <v>Middlesex</v>
          </cell>
          <cell r="J1361">
            <v>2459</v>
          </cell>
          <cell r="K1361">
            <v>6</v>
          </cell>
          <cell r="L1361" t="str">
            <v>Selective private</v>
          </cell>
          <cell r="M1361">
            <v>2</v>
          </cell>
          <cell r="N1361">
            <v>1</v>
          </cell>
          <cell r="O1361">
            <v>0</v>
          </cell>
          <cell r="P1361">
            <v>5</v>
          </cell>
          <cell r="Q1361">
            <v>5306.9008999999996</v>
          </cell>
          <cell r="R1361">
            <v>6538.1166999999996</v>
          </cell>
          <cell r="S1361">
            <v>0</v>
          </cell>
          <cell r="T1361">
            <v>0</v>
          </cell>
          <cell r="U1361">
            <v>0</v>
          </cell>
          <cell r="V1361">
            <v>1268</v>
          </cell>
          <cell r="W1361">
            <v>1196</v>
          </cell>
          <cell r="X1361">
            <v>30447</v>
          </cell>
          <cell r="Y1361">
            <v>15800</v>
          </cell>
          <cell r="Z1361">
            <v>0.392405063291139</v>
          </cell>
          <cell r="AA1361">
            <v>0.4</v>
          </cell>
          <cell r="AB1361">
            <v>6336</v>
          </cell>
          <cell r="AC1361">
            <v>35984.574074074</v>
          </cell>
          <cell r="AD1361">
            <v>885</v>
          </cell>
          <cell r="AE1361">
            <v>850</v>
          </cell>
          <cell r="AF1361">
            <v>24607</v>
          </cell>
          <cell r="AG1361">
            <v>0.39350000000000002</v>
          </cell>
          <cell r="AH1361">
            <v>34700</v>
          </cell>
          <cell r="AJ1361">
            <v>9528885</v>
          </cell>
          <cell r="AK1361">
            <v>5543961</v>
          </cell>
          <cell r="AL1361">
            <v>6.1872911000000003E-2</v>
          </cell>
          <cell r="AM1361">
            <v>0.12625418999999999</v>
          </cell>
          <cell r="AN1361">
            <v>5.7692307999999998E-2</v>
          </cell>
          <cell r="AO1361">
            <v>5.2675586000000003E-2</v>
          </cell>
          <cell r="AP1361">
            <v>12.531969</v>
          </cell>
          <cell r="AQ1361">
            <v>25.063938</v>
          </cell>
          <cell r="AR1361">
            <v>20.204602999999999</v>
          </cell>
          <cell r="AS1361">
            <v>4.8593349000000003</v>
          </cell>
          <cell r="AT1361">
            <v>7.9283885999999999</v>
          </cell>
          <cell r="AU1361">
            <v>7.9283885999999999</v>
          </cell>
          <cell r="AV1361">
            <v>8.4398975000000007</v>
          </cell>
          <cell r="AW1361">
            <v>13.043478</v>
          </cell>
        </row>
        <row r="1362">
          <cell r="A1362">
            <v>3465</v>
          </cell>
          <cell r="B1362" t="str">
            <v>Mount Marty College</v>
          </cell>
          <cell r="C1362">
            <v>2</v>
          </cell>
          <cell r="D1362" t="str">
            <v>SD</v>
          </cell>
          <cell r="E1362">
            <v>46</v>
          </cell>
          <cell r="F1362">
            <v>27005</v>
          </cell>
          <cell r="G1362" t="str">
            <v>Yankton</v>
          </cell>
          <cell r="H1362">
            <v>46135</v>
          </cell>
          <cell r="I1362" t="str">
            <v>Yankton</v>
          </cell>
          <cell r="J1362">
            <v>57078</v>
          </cell>
          <cell r="K1362">
            <v>6</v>
          </cell>
          <cell r="L1362" t="str">
            <v>Selective private</v>
          </cell>
          <cell r="M1362">
            <v>2</v>
          </cell>
          <cell r="N1362">
            <v>1</v>
          </cell>
          <cell r="O1362">
            <v>0</v>
          </cell>
          <cell r="P1362">
            <v>4</v>
          </cell>
          <cell r="Q1362">
            <v>3237.5547000000001</v>
          </cell>
          <cell r="R1362">
            <v>4937.9301999999998</v>
          </cell>
          <cell r="S1362">
            <v>0</v>
          </cell>
          <cell r="T1362">
            <v>0</v>
          </cell>
          <cell r="U1362">
            <v>0</v>
          </cell>
          <cell r="V1362">
            <v>1068</v>
          </cell>
          <cell r="W1362">
            <v>1125</v>
          </cell>
          <cell r="X1362">
            <v>22892</v>
          </cell>
          <cell r="Y1362">
            <v>10634</v>
          </cell>
          <cell r="Z1362">
            <v>0.51851851851851805</v>
          </cell>
          <cell r="AA1362">
            <v>0.46153846153846101</v>
          </cell>
          <cell r="AB1362">
            <v>5217</v>
          </cell>
          <cell r="AC1362">
            <v>38904.710526315699</v>
          </cell>
          <cell r="AF1362">
            <v>27751</v>
          </cell>
          <cell r="AG1362">
            <v>0.27610001000000001</v>
          </cell>
          <cell r="AH1362">
            <v>32300</v>
          </cell>
          <cell r="AJ1362">
            <v>5186521</v>
          </cell>
          <cell r="AK1362">
            <v>2732823.75</v>
          </cell>
          <cell r="AL1362">
            <v>5.7471264000000001E-3</v>
          </cell>
          <cell r="AM1362">
            <v>1.3409961999999999E-2</v>
          </cell>
          <cell r="AN1362">
            <v>6.7049809999999996E-3</v>
          </cell>
          <cell r="AO1362">
            <v>2.8735632000000001E-3</v>
          </cell>
          <cell r="AP1362">
            <v>1.3513514</v>
          </cell>
          <cell r="AQ1362">
            <v>34.459460999999997</v>
          </cell>
          <cell r="AR1362">
            <v>9.4594593000000007</v>
          </cell>
          <cell r="AS1362">
            <v>14.189189000000001</v>
          </cell>
          <cell r="AT1362">
            <v>4.7297297</v>
          </cell>
          <cell r="AU1362">
            <v>5.4054054999999996</v>
          </cell>
          <cell r="AV1362">
            <v>30.405404999999998</v>
          </cell>
          <cell r="AW1362">
            <v>0</v>
          </cell>
        </row>
        <row r="1363">
          <cell r="A1363">
            <v>3869</v>
          </cell>
          <cell r="B1363" t="str">
            <v>Mount Mary University</v>
          </cell>
          <cell r="C1363">
            <v>2</v>
          </cell>
          <cell r="D1363" t="str">
            <v>WI</v>
          </cell>
          <cell r="E1363">
            <v>55</v>
          </cell>
          <cell r="F1363">
            <v>24100</v>
          </cell>
          <cell r="G1363" t="str">
            <v>Milwaukee</v>
          </cell>
          <cell r="H1363">
            <v>55079</v>
          </cell>
          <cell r="I1363" t="str">
            <v>Milwaukee</v>
          </cell>
          <cell r="J1363">
            <v>53222</v>
          </cell>
          <cell r="K1363">
            <v>6</v>
          </cell>
          <cell r="L1363" t="str">
            <v>Selective private</v>
          </cell>
          <cell r="M1363">
            <v>2</v>
          </cell>
          <cell r="N1363">
            <v>1</v>
          </cell>
          <cell r="O1363">
            <v>0</v>
          </cell>
          <cell r="P1363">
            <v>4</v>
          </cell>
          <cell r="Q1363">
            <v>4669.1859999999997</v>
          </cell>
          <cell r="R1363">
            <v>5083.6127999999999</v>
          </cell>
          <cell r="S1363">
            <v>0</v>
          </cell>
          <cell r="T1363">
            <v>0</v>
          </cell>
          <cell r="U1363">
            <v>0</v>
          </cell>
          <cell r="V1363">
            <v>926</v>
          </cell>
          <cell r="W1363">
            <v>1246</v>
          </cell>
          <cell r="X1363">
            <v>25852</v>
          </cell>
          <cell r="Y1363">
            <v>12646</v>
          </cell>
          <cell r="Z1363">
            <v>0.41176470588235198</v>
          </cell>
          <cell r="AA1363">
            <v>0.59722222222222199</v>
          </cell>
          <cell r="AB1363">
            <v>5671</v>
          </cell>
          <cell r="AC1363">
            <v>41237.171428571397</v>
          </cell>
          <cell r="AF1363">
            <v>10274</v>
          </cell>
          <cell r="AG1363">
            <v>0.46029999999999999</v>
          </cell>
          <cell r="AH1363">
            <v>37000</v>
          </cell>
          <cell r="AJ1363">
            <v>8326496</v>
          </cell>
          <cell r="AK1363">
            <v>5012048</v>
          </cell>
          <cell r="AL1363">
            <v>2.2956840999999999E-2</v>
          </cell>
          <cell r="AM1363">
            <v>0.11662076</v>
          </cell>
          <cell r="AN1363">
            <v>3.9485766999999998E-2</v>
          </cell>
          <cell r="AO1363">
            <v>9.1827362999999992E-3</v>
          </cell>
          <cell r="AP1363">
            <v>13.592233</v>
          </cell>
          <cell r="AQ1363">
            <v>19.902912000000001</v>
          </cell>
          <cell r="AR1363">
            <v>40.291263999999998</v>
          </cell>
          <cell r="AS1363">
            <v>0.97087376999999997</v>
          </cell>
          <cell r="AT1363">
            <v>3.3980581999999999</v>
          </cell>
          <cell r="AU1363">
            <v>0.48543689000000001</v>
          </cell>
          <cell r="AV1363">
            <v>21.359221999999999</v>
          </cell>
          <cell r="AW1363">
            <v>0</v>
          </cell>
        </row>
        <row r="1364">
          <cell r="A1364">
            <v>1880</v>
          </cell>
          <cell r="B1364" t="str">
            <v>Mount Mercy University</v>
          </cell>
          <cell r="C1364">
            <v>2</v>
          </cell>
          <cell r="D1364" t="str">
            <v>IA</v>
          </cell>
          <cell r="E1364">
            <v>19</v>
          </cell>
          <cell r="F1364">
            <v>22200</v>
          </cell>
          <cell r="G1364" t="str">
            <v>Cedar Rapids</v>
          </cell>
          <cell r="H1364">
            <v>19113</v>
          </cell>
          <cell r="I1364" t="str">
            <v>Linn</v>
          </cell>
          <cell r="J1364">
            <v>52402</v>
          </cell>
          <cell r="K1364">
            <v>6</v>
          </cell>
          <cell r="L1364" t="str">
            <v>Selective private</v>
          </cell>
          <cell r="M1364">
            <v>2</v>
          </cell>
          <cell r="N1364">
            <v>1</v>
          </cell>
          <cell r="O1364">
            <v>0</v>
          </cell>
          <cell r="P1364">
            <v>4</v>
          </cell>
          <cell r="Q1364">
            <v>3100.0990999999999</v>
          </cell>
          <cell r="R1364">
            <v>5144.1162000000004</v>
          </cell>
          <cell r="S1364">
            <v>0</v>
          </cell>
          <cell r="T1364">
            <v>0</v>
          </cell>
          <cell r="U1364">
            <v>0</v>
          </cell>
          <cell r="V1364">
            <v>1476</v>
          </cell>
          <cell r="W1364">
            <v>1363</v>
          </cell>
          <cell r="X1364">
            <v>27010</v>
          </cell>
          <cell r="Y1364">
            <v>13850</v>
          </cell>
          <cell r="Z1364">
            <v>0.72857142857142798</v>
          </cell>
          <cell r="AA1364">
            <v>0.64028776978417201</v>
          </cell>
          <cell r="AB1364">
            <v>6007</v>
          </cell>
          <cell r="AC1364">
            <v>43206.590909090897</v>
          </cell>
          <cell r="AF1364">
            <v>16020</v>
          </cell>
          <cell r="AG1364">
            <v>0.31549999000000001</v>
          </cell>
          <cell r="AH1364">
            <v>43200</v>
          </cell>
          <cell r="AJ1364">
            <v>9076580</v>
          </cell>
          <cell r="AK1364">
            <v>3486572</v>
          </cell>
          <cell r="AL1364">
            <v>1.1738812E-2</v>
          </cell>
          <cell r="AM1364">
            <v>1.6140865000000001E-2</v>
          </cell>
          <cell r="AN1364">
            <v>1.6140865000000001E-2</v>
          </cell>
          <cell r="AO1364">
            <v>5.8694057999999997E-3</v>
          </cell>
          <cell r="AP1364">
            <v>4.5112781999999996</v>
          </cell>
          <cell r="AQ1364">
            <v>27.81955</v>
          </cell>
          <cell r="AR1364">
            <v>19.548871999999999</v>
          </cell>
          <cell r="AS1364">
            <v>1.1278195</v>
          </cell>
          <cell r="AT1364">
            <v>13.157894000000001</v>
          </cell>
          <cell r="AU1364">
            <v>12.030075</v>
          </cell>
          <cell r="AV1364">
            <v>21.804511999999999</v>
          </cell>
          <cell r="AW1364">
            <v>0</v>
          </cell>
        </row>
        <row r="1365">
          <cell r="A1365">
            <v>2778</v>
          </cell>
          <cell r="B1365" t="str">
            <v>Mount Saint Mary College</v>
          </cell>
          <cell r="C1365">
            <v>1</v>
          </cell>
          <cell r="D1365" t="str">
            <v>NY</v>
          </cell>
          <cell r="E1365">
            <v>36</v>
          </cell>
          <cell r="F1365">
            <v>19300</v>
          </cell>
          <cell r="G1365" t="str">
            <v>Poughkeepsie</v>
          </cell>
          <cell r="H1365">
            <v>36071</v>
          </cell>
          <cell r="I1365" t="str">
            <v>Orange</v>
          </cell>
          <cell r="J1365">
            <v>12550</v>
          </cell>
          <cell r="K1365">
            <v>6</v>
          </cell>
          <cell r="L1365" t="str">
            <v>Selective private</v>
          </cell>
          <cell r="M1365">
            <v>2</v>
          </cell>
          <cell r="N1365">
            <v>1</v>
          </cell>
          <cell r="O1365">
            <v>0</v>
          </cell>
          <cell r="P1365">
            <v>4</v>
          </cell>
          <cell r="Q1365">
            <v>2805.7305000000001</v>
          </cell>
          <cell r="R1365">
            <v>5800.9775</v>
          </cell>
          <cell r="S1365">
            <v>0</v>
          </cell>
          <cell r="T1365">
            <v>0</v>
          </cell>
          <cell r="U1365">
            <v>0</v>
          </cell>
          <cell r="V1365">
            <v>2203</v>
          </cell>
          <cell r="W1365">
            <v>2107</v>
          </cell>
          <cell r="X1365">
            <v>27312</v>
          </cell>
          <cell r="Y1365">
            <v>11965</v>
          </cell>
          <cell r="Z1365">
            <v>0.52197802197802201</v>
          </cell>
          <cell r="AA1365">
            <v>0.51503759398496196</v>
          </cell>
          <cell r="AB1365">
            <v>8458</v>
          </cell>
          <cell r="AC1365">
            <v>42762.915254237203</v>
          </cell>
          <cell r="AD1365">
            <v>1005</v>
          </cell>
          <cell r="AE1365">
            <v>1010</v>
          </cell>
          <cell r="AF1365">
            <v>16789</v>
          </cell>
          <cell r="AG1365">
            <v>0.14000000000000001</v>
          </cell>
          <cell r="AH1365">
            <v>47600</v>
          </cell>
          <cell r="AJ1365">
            <v>14798100</v>
          </cell>
          <cell r="AK1365">
            <v>6215009.5</v>
          </cell>
          <cell r="AL1365">
            <v>2.3612751000000001E-2</v>
          </cell>
          <cell r="AM1365">
            <v>0.10153483000000001</v>
          </cell>
          <cell r="AN1365">
            <v>8.2054310000000005E-2</v>
          </cell>
          <cell r="AO1365">
            <v>5.9031876000000005E-4</v>
          </cell>
          <cell r="AP1365">
            <v>15.757576</v>
          </cell>
          <cell r="AQ1365">
            <v>22.424242</v>
          </cell>
          <cell r="AR1365">
            <v>9.3939389999999996</v>
          </cell>
          <cell r="AS1365">
            <v>0.90909094000000001</v>
          </cell>
          <cell r="AT1365">
            <v>6.969697</v>
          </cell>
          <cell r="AU1365">
            <v>13.333333</v>
          </cell>
          <cell r="AV1365">
            <v>31.212122000000001</v>
          </cell>
          <cell r="AW1365">
            <v>0</v>
          </cell>
        </row>
        <row r="1366">
          <cell r="A1366">
            <v>2086</v>
          </cell>
          <cell r="B1366" t="str">
            <v>Mount Saint Mary's University</v>
          </cell>
          <cell r="C1366">
            <v>3</v>
          </cell>
          <cell r="D1366" t="str">
            <v>MD</v>
          </cell>
          <cell r="E1366">
            <v>24</v>
          </cell>
          <cell r="F1366">
            <v>11304</v>
          </cell>
          <cell r="G1366" t="str">
            <v>Washington DC</v>
          </cell>
          <cell r="H1366">
            <v>24021</v>
          </cell>
          <cell r="I1366" t="str">
            <v>Frederick</v>
          </cell>
          <cell r="J1366">
            <v>21727</v>
          </cell>
          <cell r="K1366">
            <v>6</v>
          </cell>
          <cell r="L1366" t="str">
            <v>Selective private</v>
          </cell>
          <cell r="M1366">
            <v>2</v>
          </cell>
          <cell r="N1366">
            <v>1</v>
          </cell>
          <cell r="O1366">
            <v>0</v>
          </cell>
          <cell r="P1366">
            <v>4</v>
          </cell>
          <cell r="Q1366">
            <v>5424.2905000000001</v>
          </cell>
          <cell r="R1366">
            <v>7706.0736999999999</v>
          </cell>
          <cell r="S1366">
            <v>0</v>
          </cell>
          <cell r="T1366">
            <v>0</v>
          </cell>
          <cell r="U1366">
            <v>0</v>
          </cell>
          <cell r="V1366">
            <v>1741</v>
          </cell>
          <cell r="W1366">
            <v>1859</v>
          </cell>
          <cell r="X1366">
            <v>36021</v>
          </cell>
          <cell r="Y1366">
            <v>17400</v>
          </cell>
          <cell r="Z1366">
            <v>0.65625</v>
          </cell>
          <cell r="AA1366">
            <v>0.60762942779291496</v>
          </cell>
          <cell r="AB1366">
            <v>7121</v>
          </cell>
          <cell r="AC1366">
            <v>45623.104761904702</v>
          </cell>
          <cell r="AD1366">
            <v>1050</v>
          </cell>
          <cell r="AE1366">
            <v>1075</v>
          </cell>
          <cell r="AF1366">
            <v>18556</v>
          </cell>
          <cell r="AG1366">
            <v>0.32589998999999997</v>
          </cell>
          <cell r="AH1366">
            <v>50300</v>
          </cell>
          <cell r="AJ1366">
            <v>16735367</v>
          </cell>
          <cell r="AK1366">
            <v>9247503</v>
          </cell>
          <cell r="AL1366">
            <v>0.02</v>
          </cell>
          <cell r="AM1366">
            <v>5.0000001000000002E-2</v>
          </cell>
          <cell r="AN1366">
            <v>2.7333334000000001E-2</v>
          </cell>
          <cell r="AO1366">
            <v>6.6666668000000002E-3</v>
          </cell>
          <cell r="AP1366">
            <v>14.130435</v>
          </cell>
          <cell r="AQ1366">
            <v>31.159420000000001</v>
          </cell>
          <cell r="AR1366">
            <v>0</v>
          </cell>
          <cell r="AS1366">
            <v>1.4492754000000001</v>
          </cell>
          <cell r="AT1366">
            <v>1.4492754000000001</v>
          </cell>
          <cell r="AU1366">
            <v>12.68116</v>
          </cell>
          <cell r="AV1366">
            <v>39.130431999999999</v>
          </cell>
          <cell r="AW1366">
            <v>0</v>
          </cell>
        </row>
        <row r="1367">
          <cell r="A1367">
            <v>1245</v>
          </cell>
          <cell r="B1367" t="str">
            <v>Mount San Antonio College</v>
          </cell>
          <cell r="C1367">
            <v>4</v>
          </cell>
          <cell r="D1367" t="str">
            <v>CA</v>
          </cell>
          <cell r="E1367">
            <v>6</v>
          </cell>
          <cell r="F1367">
            <v>38300</v>
          </cell>
          <cell r="G1367" t="str">
            <v>Los Angeles</v>
          </cell>
          <cell r="H1367">
            <v>6037</v>
          </cell>
          <cell r="I1367" t="str">
            <v>Los Angeles</v>
          </cell>
          <cell r="J1367">
            <v>91789</v>
          </cell>
          <cell r="K1367">
            <v>9</v>
          </cell>
          <cell r="L1367" t="str">
            <v>Two-year (public and private not-for-profit)</v>
          </cell>
          <cell r="M1367">
            <v>1</v>
          </cell>
          <cell r="N1367">
            <v>2</v>
          </cell>
          <cell r="O1367">
            <v>1</v>
          </cell>
          <cell r="P1367">
            <v>999</v>
          </cell>
          <cell r="Q1367">
            <v>1989.8480999999999</v>
          </cell>
          <cell r="R1367">
            <v>3394.8899000000001</v>
          </cell>
          <cell r="S1367">
            <v>0</v>
          </cell>
          <cell r="T1367">
            <v>0</v>
          </cell>
          <cell r="U1367">
            <v>0</v>
          </cell>
          <cell r="V1367">
            <v>28481</v>
          </cell>
          <cell r="W1367">
            <v>28329</v>
          </cell>
          <cell r="X1367">
            <v>1348</v>
          </cell>
          <cell r="Y1367">
            <v>378</v>
          </cell>
          <cell r="Z1367">
            <v>0.28934205463639801</v>
          </cell>
          <cell r="AA1367">
            <v>0.31599229287090502</v>
          </cell>
          <cell r="AB1367">
            <v>9013</v>
          </cell>
          <cell r="AC1367">
            <v>61901.494219653097</v>
          </cell>
          <cell r="AF1367">
            <v>3101</v>
          </cell>
          <cell r="AH1367">
            <v>33800</v>
          </cell>
          <cell r="AJ1367">
            <v>92368431</v>
          </cell>
          <cell r="AK1367">
            <v>51078448</v>
          </cell>
          <cell r="AL1367">
            <v>0.22955275999999999</v>
          </cell>
          <cell r="AM1367">
            <v>6.0009178000000003E-2</v>
          </cell>
          <cell r="AN1367">
            <v>0.37752834000000002</v>
          </cell>
          <cell r="AO1367">
            <v>2.1603305E-2</v>
          </cell>
          <cell r="AP1367">
            <v>1.9390582000000001</v>
          </cell>
          <cell r="AQ1367">
            <v>12.049861999999999</v>
          </cell>
          <cell r="AR1367">
            <v>9.7645426000000004</v>
          </cell>
          <cell r="AS1367">
            <v>56.163432999999998</v>
          </cell>
          <cell r="AT1367">
            <v>6.0249305</v>
          </cell>
          <cell r="AU1367">
            <v>10.387812</v>
          </cell>
          <cell r="AV1367">
            <v>0.27700831999999997</v>
          </cell>
          <cell r="AW1367">
            <v>3.3933518</v>
          </cell>
        </row>
        <row r="1368">
          <cell r="A1368">
            <v>1243</v>
          </cell>
          <cell r="B1368" t="str">
            <v>Mount St. Mary's College</v>
          </cell>
          <cell r="C1368">
            <v>4</v>
          </cell>
          <cell r="D1368" t="str">
            <v>CA</v>
          </cell>
          <cell r="E1368">
            <v>6</v>
          </cell>
          <cell r="F1368">
            <v>38300</v>
          </cell>
          <cell r="G1368" t="str">
            <v>Los Angeles</v>
          </cell>
          <cell r="H1368">
            <v>6037</v>
          </cell>
          <cell r="I1368" t="str">
            <v>Los Angeles</v>
          </cell>
          <cell r="J1368">
            <v>90049</v>
          </cell>
          <cell r="K1368">
            <v>6</v>
          </cell>
          <cell r="L1368" t="str">
            <v>Selective private</v>
          </cell>
          <cell r="M1368">
            <v>2</v>
          </cell>
          <cell r="N1368">
            <v>1</v>
          </cell>
          <cell r="O1368">
            <v>0</v>
          </cell>
          <cell r="P1368">
            <v>4</v>
          </cell>
          <cell r="Q1368">
            <v>4478.0048999999999</v>
          </cell>
          <cell r="R1368">
            <v>6333.2393000000002</v>
          </cell>
          <cell r="S1368">
            <v>0</v>
          </cell>
          <cell r="T1368">
            <v>0</v>
          </cell>
          <cell r="U1368">
            <v>0</v>
          </cell>
          <cell r="V1368">
            <v>2625</v>
          </cell>
          <cell r="W1368">
            <v>1973</v>
          </cell>
          <cell r="X1368">
            <v>34826</v>
          </cell>
          <cell r="Y1368">
            <v>17666</v>
          </cell>
          <cell r="Z1368">
            <v>0.655555555555555</v>
          </cell>
          <cell r="AA1368">
            <v>0.65178571428571397</v>
          </cell>
          <cell r="AB1368">
            <v>8055</v>
          </cell>
          <cell r="AC1368">
            <v>54795.6</v>
          </cell>
          <cell r="AD1368">
            <v>915</v>
          </cell>
          <cell r="AE1368">
            <v>1012.5</v>
          </cell>
          <cell r="AF1368">
            <v>22749</v>
          </cell>
          <cell r="AG1368">
            <v>0.25909999</v>
          </cell>
          <cell r="AH1368">
            <v>50200</v>
          </cell>
          <cell r="AJ1368">
            <v>19136831</v>
          </cell>
          <cell r="AK1368">
            <v>9034132</v>
          </cell>
          <cell r="AL1368">
            <v>0.16510538999999999</v>
          </cell>
          <cell r="AM1368">
            <v>0.12704918000000001</v>
          </cell>
          <cell r="AN1368">
            <v>0.42974240000000002</v>
          </cell>
          <cell r="AO1368">
            <v>0</v>
          </cell>
          <cell r="AP1368">
            <v>7.2687225</v>
          </cell>
          <cell r="AQ1368">
            <v>8.3700437999999995</v>
          </cell>
          <cell r="AR1368">
            <v>41.409691000000002</v>
          </cell>
          <cell r="AS1368">
            <v>22.246694999999999</v>
          </cell>
          <cell r="AT1368">
            <v>0</v>
          </cell>
          <cell r="AU1368">
            <v>6.6079296999999997</v>
          </cell>
          <cell r="AV1368">
            <v>14.096916</v>
          </cell>
          <cell r="AW1368">
            <v>0</v>
          </cell>
        </row>
        <row r="1369">
          <cell r="A1369">
            <v>7085</v>
          </cell>
          <cell r="B1369" t="str">
            <v>Mount Vernon Nazarene University</v>
          </cell>
          <cell r="C1369">
            <v>2</v>
          </cell>
          <cell r="D1369" t="str">
            <v>OH</v>
          </cell>
          <cell r="E1369">
            <v>39</v>
          </cell>
          <cell r="F1369">
            <v>15900</v>
          </cell>
          <cell r="G1369" t="str">
            <v>Columbus</v>
          </cell>
          <cell r="H1369">
            <v>39083</v>
          </cell>
          <cell r="I1369" t="str">
            <v>Knox</v>
          </cell>
          <cell r="J1369">
            <v>43050</v>
          </cell>
          <cell r="K1369">
            <v>6</v>
          </cell>
          <cell r="L1369" t="str">
            <v>Selective private</v>
          </cell>
          <cell r="M1369">
            <v>2</v>
          </cell>
          <cell r="N1369">
            <v>1</v>
          </cell>
          <cell r="O1369">
            <v>0</v>
          </cell>
          <cell r="P1369">
            <v>4</v>
          </cell>
          <cell r="Q1369">
            <v>5229.2035999999998</v>
          </cell>
          <cell r="R1369">
            <v>5202.3032000000003</v>
          </cell>
          <cell r="S1369">
            <v>0</v>
          </cell>
          <cell r="T1369">
            <v>0</v>
          </cell>
          <cell r="U1369">
            <v>0</v>
          </cell>
          <cell r="V1369">
            <v>1829</v>
          </cell>
          <cell r="W1369">
            <v>1961</v>
          </cell>
          <cell r="X1369">
            <v>16095</v>
          </cell>
          <cell r="Y1369">
            <v>11926</v>
          </cell>
          <cell r="Z1369">
            <v>0.60857142857142799</v>
          </cell>
          <cell r="AA1369">
            <v>0.48232323232323199</v>
          </cell>
          <cell r="AB1369">
            <v>6099</v>
          </cell>
          <cell r="AC1369">
            <v>44466.1830985915</v>
          </cell>
          <cell r="AD1369">
            <v>985</v>
          </cell>
          <cell r="AE1369">
            <v>1130</v>
          </cell>
          <cell r="AF1369">
            <v>15952</v>
          </cell>
          <cell r="AG1369">
            <v>0.36509999999999998</v>
          </cell>
          <cell r="AH1369">
            <v>39100</v>
          </cell>
          <cell r="AJ1369">
            <v>14643195</v>
          </cell>
          <cell r="AK1369">
            <v>10303157</v>
          </cell>
          <cell r="AL1369">
            <v>5.8231871000000001E-3</v>
          </cell>
          <cell r="AM1369">
            <v>1.2175755E-2</v>
          </cell>
          <cell r="AN1369">
            <v>5.8231871000000001E-3</v>
          </cell>
          <cell r="AO1369">
            <v>5.2938061000000003E-3</v>
          </cell>
          <cell r="AP1369">
            <v>10.991958</v>
          </cell>
          <cell r="AQ1369">
            <v>48.793564000000003</v>
          </cell>
          <cell r="AR1369">
            <v>0</v>
          </cell>
          <cell r="AS1369">
            <v>3.7533512</v>
          </cell>
          <cell r="AT1369">
            <v>2.4128687000000002</v>
          </cell>
          <cell r="AU1369">
            <v>9.6514749999999996</v>
          </cell>
          <cell r="AV1369">
            <v>24.396784</v>
          </cell>
          <cell r="AW1369">
            <v>0</v>
          </cell>
        </row>
        <row r="1370">
          <cell r="A1370">
            <v>2172</v>
          </cell>
          <cell r="B1370" t="str">
            <v>Mount Wachusett Community College</v>
          </cell>
          <cell r="C1370">
            <v>1</v>
          </cell>
          <cell r="D1370" t="str">
            <v>MA</v>
          </cell>
          <cell r="E1370">
            <v>25</v>
          </cell>
          <cell r="F1370">
            <v>20500</v>
          </cell>
          <cell r="G1370" t="str">
            <v>Boston</v>
          </cell>
          <cell r="H1370">
            <v>25027</v>
          </cell>
          <cell r="I1370" t="str">
            <v>Worcester</v>
          </cell>
          <cell r="J1370">
            <v>1440</v>
          </cell>
          <cell r="K1370">
            <v>9</v>
          </cell>
          <cell r="L1370" t="str">
            <v>Two-year (public and private not-for-profit)</v>
          </cell>
          <cell r="M1370">
            <v>1</v>
          </cell>
          <cell r="N1370">
            <v>2</v>
          </cell>
          <cell r="O1370">
            <v>1</v>
          </cell>
          <cell r="P1370">
            <v>999</v>
          </cell>
          <cell r="Q1370">
            <v>2531.7782999999999</v>
          </cell>
          <cell r="R1370">
            <v>2980.1475</v>
          </cell>
          <cell r="S1370">
            <v>0</v>
          </cell>
          <cell r="T1370">
            <v>0</v>
          </cell>
          <cell r="U1370">
            <v>0</v>
          </cell>
          <cell r="V1370">
            <v>4734</v>
          </cell>
          <cell r="W1370">
            <v>3367</v>
          </cell>
          <cell r="X1370">
            <v>5068</v>
          </cell>
          <cell r="Y1370">
            <v>1992</v>
          </cell>
          <cell r="Z1370">
            <v>0.14577259475218601</v>
          </cell>
          <cell r="AA1370">
            <v>0.246402877697841</v>
          </cell>
          <cell r="AB1370">
            <v>6097</v>
          </cell>
          <cell r="AC1370">
            <v>56272.4714285714</v>
          </cell>
          <cell r="AF1370">
            <v>6853</v>
          </cell>
          <cell r="AH1370">
            <v>29500</v>
          </cell>
          <cell r="AI1370">
            <v>295.26166000000001</v>
          </cell>
          <cell r="AJ1370">
            <v>15156920</v>
          </cell>
          <cell r="AK1370">
            <v>10112983</v>
          </cell>
          <cell r="AL1370">
            <v>2.2572022000000001E-2</v>
          </cell>
          <cell r="AM1370">
            <v>2.9700029999999999E-2</v>
          </cell>
          <cell r="AN1370">
            <v>5.2866053000000003E-2</v>
          </cell>
          <cell r="AO1370">
            <v>1.3365014E-2</v>
          </cell>
          <cell r="AP1370">
            <v>1.4989294</v>
          </cell>
          <cell r="AQ1370">
            <v>28.907923</v>
          </cell>
          <cell r="AR1370">
            <v>22.912205</v>
          </cell>
          <cell r="AS1370">
            <v>19.486082</v>
          </cell>
          <cell r="AT1370">
            <v>6.4239831000000001</v>
          </cell>
          <cell r="AU1370">
            <v>14.132763000000001</v>
          </cell>
          <cell r="AV1370">
            <v>0</v>
          </cell>
          <cell r="AW1370">
            <v>6.6381158999999998</v>
          </cell>
        </row>
        <row r="1371">
          <cell r="A1371">
            <v>4729</v>
          </cell>
          <cell r="B1371" t="str">
            <v>Mount Washington College</v>
          </cell>
          <cell r="C1371">
            <v>1</v>
          </cell>
          <cell r="D1371" t="str">
            <v>NH</v>
          </cell>
          <cell r="E1371">
            <v>33</v>
          </cell>
          <cell r="F1371">
            <v>20600</v>
          </cell>
          <cell r="G1371" t="str">
            <v>Manchester</v>
          </cell>
          <cell r="H1371">
            <v>33011</v>
          </cell>
          <cell r="I1371" t="str">
            <v>Hillsborough</v>
          </cell>
          <cell r="J1371">
            <v>3103</v>
          </cell>
          <cell r="K1371">
            <v>10</v>
          </cell>
          <cell r="L1371" t="str">
            <v>Four-year for-profit</v>
          </cell>
          <cell r="M1371">
            <v>3</v>
          </cell>
          <cell r="N1371">
            <v>1</v>
          </cell>
          <cell r="O1371">
            <v>0</v>
          </cell>
          <cell r="P1371">
            <v>5</v>
          </cell>
          <cell r="Q1371">
            <v>1594.4103</v>
          </cell>
          <cell r="R1371">
            <v>3657.0792999999999</v>
          </cell>
          <cell r="S1371">
            <v>0</v>
          </cell>
          <cell r="T1371">
            <v>0</v>
          </cell>
          <cell r="U1371">
            <v>0</v>
          </cell>
          <cell r="V1371">
            <v>2284</v>
          </cell>
          <cell r="W1371">
            <v>2766</v>
          </cell>
          <cell r="X1371">
            <v>9000</v>
          </cell>
          <cell r="Y1371">
            <v>10150</v>
          </cell>
          <cell r="Z1371">
            <v>0.19230769230769201</v>
          </cell>
          <cell r="AA1371">
            <v>0.203703703703703</v>
          </cell>
          <cell r="AB1371">
            <v>4685</v>
          </cell>
          <cell r="AC1371">
            <v>32750.107142857101</v>
          </cell>
          <cell r="AF1371">
            <v>15629</v>
          </cell>
          <cell r="AH1371">
            <v>30900</v>
          </cell>
          <cell r="AJ1371">
            <v>9139269</v>
          </cell>
          <cell r="AK1371">
            <v>4237965</v>
          </cell>
          <cell r="AL1371">
            <v>9.0383226000000007E-3</v>
          </cell>
          <cell r="AM1371">
            <v>2.2776571999999998E-2</v>
          </cell>
          <cell r="AN1371">
            <v>3.7599422E-2</v>
          </cell>
          <cell r="AO1371">
            <v>1.4461316E-3</v>
          </cell>
          <cell r="AP1371">
            <v>2.1621621000000002</v>
          </cell>
          <cell r="AQ1371">
            <v>45.540543</v>
          </cell>
          <cell r="AR1371">
            <v>9.4594593000000007</v>
          </cell>
          <cell r="AS1371">
            <v>2.9729728999999998</v>
          </cell>
          <cell r="AT1371">
            <v>21.891891000000001</v>
          </cell>
          <cell r="AU1371">
            <v>7.4324326999999997</v>
          </cell>
          <cell r="AV1371">
            <v>10.540540999999999</v>
          </cell>
          <cell r="AW1371">
            <v>0</v>
          </cell>
        </row>
        <row r="1372">
          <cell r="A1372">
            <v>9629</v>
          </cell>
          <cell r="B1372" t="str">
            <v>Mountain Empire Community College</v>
          </cell>
          <cell r="C1372">
            <v>3</v>
          </cell>
          <cell r="D1372" t="str">
            <v>VA</v>
          </cell>
          <cell r="E1372">
            <v>51</v>
          </cell>
          <cell r="F1372">
            <v>11203</v>
          </cell>
          <cell r="G1372" t="str">
            <v>Big Stone Gap</v>
          </cell>
          <cell r="H1372">
            <v>51195</v>
          </cell>
          <cell r="I1372" t="str">
            <v>Wise</v>
          </cell>
          <cell r="J1372">
            <v>24219</v>
          </cell>
          <cell r="K1372">
            <v>9</v>
          </cell>
          <cell r="L1372" t="str">
            <v>Two-year (public and private not-for-profit)</v>
          </cell>
          <cell r="M1372">
            <v>1</v>
          </cell>
          <cell r="N1372">
            <v>2</v>
          </cell>
          <cell r="O1372">
            <v>1</v>
          </cell>
          <cell r="P1372">
            <v>999</v>
          </cell>
          <cell r="Q1372">
            <v>2011.7861</v>
          </cell>
          <cell r="R1372">
            <v>3114.8159000000001</v>
          </cell>
          <cell r="S1372">
            <v>0</v>
          </cell>
          <cell r="T1372">
            <v>0</v>
          </cell>
          <cell r="U1372">
            <v>0</v>
          </cell>
          <cell r="V1372">
            <v>2924</v>
          </cell>
          <cell r="W1372">
            <v>2741</v>
          </cell>
          <cell r="X1372">
            <v>3336</v>
          </cell>
          <cell r="Y1372">
            <v>1166</v>
          </cell>
          <cell r="Z1372">
            <v>0.29277566539923899</v>
          </cell>
          <cell r="AA1372">
            <v>0.17151162790697599</v>
          </cell>
          <cell r="AB1372">
            <v>5917</v>
          </cell>
          <cell r="AC1372">
            <v>43892.84</v>
          </cell>
          <cell r="AF1372">
            <v>4447</v>
          </cell>
          <cell r="AH1372">
            <v>22400</v>
          </cell>
          <cell r="AJ1372">
            <v>10607240</v>
          </cell>
          <cell r="AK1372">
            <v>6969008</v>
          </cell>
          <cell r="AL1372">
            <v>3.2834731999999999E-3</v>
          </cell>
          <cell r="AM1372">
            <v>1.2404231999999999E-2</v>
          </cell>
          <cell r="AN1372">
            <v>1.4593214999999999E-3</v>
          </cell>
          <cell r="AO1372">
            <v>1.4593214999999999E-3</v>
          </cell>
          <cell r="AP1372">
            <v>0</v>
          </cell>
          <cell r="AQ1372">
            <v>32.160805000000003</v>
          </cell>
          <cell r="AR1372">
            <v>43.467339000000003</v>
          </cell>
          <cell r="AS1372">
            <v>10.552764</v>
          </cell>
          <cell r="AT1372">
            <v>2.2613064999999999</v>
          </cell>
          <cell r="AU1372">
            <v>11.557789</v>
          </cell>
          <cell r="AV1372">
            <v>0</v>
          </cell>
          <cell r="AW1372">
            <v>0</v>
          </cell>
        </row>
        <row r="1373">
          <cell r="A1373">
            <v>34133</v>
          </cell>
          <cell r="B1373" t="str">
            <v>Mountainland Applied Technology College</v>
          </cell>
          <cell r="C1373">
            <v>4</v>
          </cell>
          <cell r="D1373" t="str">
            <v>UT</v>
          </cell>
          <cell r="E1373">
            <v>49</v>
          </cell>
          <cell r="F1373">
            <v>36000</v>
          </cell>
          <cell r="G1373" t="str">
            <v>Provo</v>
          </cell>
          <cell r="H1373">
            <v>49049</v>
          </cell>
          <cell r="I1373" t="str">
            <v>Utah</v>
          </cell>
          <cell r="J1373">
            <v>84043</v>
          </cell>
          <cell r="K1373">
            <v>9</v>
          </cell>
          <cell r="L1373" t="str">
            <v>Two-year (public and private not-for-profit)</v>
          </cell>
          <cell r="M1373">
            <v>1</v>
          </cell>
          <cell r="N1373">
            <v>2</v>
          </cell>
          <cell r="O1373">
            <v>1</v>
          </cell>
          <cell r="P1373">
            <v>999</v>
          </cell>
          <cell r="R1373">
            <v>2530.7883000000002</v>
          </cell>
          <cell r="S1373">
            <v>0</v>
          </cell>
          <cell r="T1373">
            <v>0</v>
          </cell>
          <cell r="U1373">
            <v>0</v>
          </cell>
          <cell r="V1373">
            <v>1959</v>
          </cell>
          <cell r="Z1373">
            <v>0.83957219251336901</v>
          </cell>
          <cell r="AJ1373">
            <v>5320589</v>
          </cell>
        </row>
        <row r="1374">
          <cell r="A1374">
            <v>40414</v>
          </cell>
          <cell r="B1374" t="str">
            <v>Mountwest Community And Technical College</v>
          </cell>
          <cell r="C1374">
            <v>3</v>
          </cell>
          <cell r="D1374" t="str">
            <v>WV</v>
          </cell>
          <cell r="E1374">
            <v>54</v>
          </cell>
          <cell r="F1374">
            <v>17100</v>
          </cell>
          <cell r="G1374" t="str">
            <v>Huntington</v>
          </cell>
          <cell r="H1374">
            <v>54011</v>
          </cell>
          <cell r="I1374" t="str">
            <v>Cabell</v>
          </cell>
          <cell r="J1374">
            <v>25701</v>
          </cell>
          <cell r="K1374">
            <v>9</v>
          </cell>
          <cell r="L1374" t="str">
            <v>Two-year (public and private not-for-profit)</v>
          </cell>
          <cell r="M1374">
            <v>1</v>
          </cell>
          <cell r="N1374">
            <v>2</v>
          </cell>
          <cell r="O1374">
            <v>1</v>
          </cell>
          <cell r="P1374">
            <v>999</v>
          </cell>
          <cell r="R1374">
            <v>3242.0154000000002</v>
          </cell>
          <cell r="S1374">
            <v>0</v>
          </cell>
          <cell r="T1374">
            <v>0</v>
          </cell>
          <cell r="U1374">
            <v>0</v>
          </cell>
          <cell r="V1374">
            <v>2257</v>
          </cell>
          <cell r="X1374">
            <v>3521</v>
          </cell>
          <cell r="AB1374">
            <v>4531</v>
          </cell>
          <cell r="AF1374">
            <v>7491</v>
          </cell>
        </row>
        <row r="1375">
          <cell r="A1375">
            <v>1246</v>
          </cell>
          <cell r="B1375" t="str">
            <v>Mt. San Jacinto College</v>
          </cell>
          <cell r="C1375">
            <v>4</v>
          </cell>
          <cell r="D1375" t="str">
            <v>CA</v>
          </cell>
          <cell r="E1375">
            <v>6</v>
          </cell>
          <cell r="F1375">
            <v>38300</v>
          </cell>
          <cell r="G1375" t="str">
            <v>Los Angeles</v>
          </cell>
          <cell r="H1375">
            <v>6065</v>
          </cell>
          <cell r="I1375" t="str">
            <v>Riverside</v>
          </cell>
          <cell r="J1375">
            <v>92583</v>
          </cell>
          <cell r="K1375">
            <v>9</v>
          </cell>
          <cell r="L1375" t="str">
            <v>Two-year (public and private not-for-profit)</v>
          </cell>
          <cell r="M1375">
            <v>1</v>
          </cell>
          <cell r="N1375">
            <v>2</v>
          </cell>
          <cell r="O1375">
            <v>1</v>
          </cell>
          <cell r="P1375">
            <v>999</v>
          </cell>
          <cell r="Q1375">
            <v>1400.1306999999999</v>
          </cell>
          <cell r="R1375">
            <v>1704.5528999999999</v>
          </cell>
          <cell r="S1375">
            <v>0</v>
          </cell>
          <cell r="T1375">
            <v>0</v>
          </cell>
          <cell r="U1375">
            <v>0</v>
          </cell>
          <cell r="V1375">
            <v>14170</v>
          </cell>
          <cell r="W1375">
            <v>9045</v>
          </cell>
          <cell r="X1375">
            <v>1386</v>
          </cell>
          <cell r="Y1375">
            <v>264</v>
          </cell>
          <cell r="Z1375">
            <v>0.21678321678321599</v>
          </cell>
          <cell r="AA1375">
            <v>0.29752066115702402</v>
          </cell>
          <cell r="AB1375">
            <v>8730</v>
          </cell>
          <cell r="AC1375">
            <v>49743.112359550498</v>
          </cell>
          <cell r="AF1375">
            <v>6428</v>
          </cell>
          <cell r="AH1375">
            <v>26500</v>
          </cell>
          <cell r="AI1375">
            <v>237.15334999999999</v>
          </cell>
          <cell r="AJ1375">
            <v>26141238</v>
          </cell>
          <cell r="AK1375">
            <v>13950495</v>
          </cell>
          <cell r="AL1375">
            <v>3.9690435000000003E-2</v>
          </cell>
          <cell r="AM1375">
            <v>4.6876728999999999E-2</v>
          </cell>
          <cell r="AN1375">
            <v>0.20243228999999999</v>
          </cell>
          <cell r="AO1375">
            <v>6.6334993000000001E-4</v>
          </cell>
          <cell r="AP1375">
            <v>2.6200874000000001</v>
          </cell>
          <cell r="AQ1375">
            <v>15.866084000000001</v>
          </cell>
          <cell r="AR1375">
            <v>7.1324601000000003</v>
          </cell>
          <cell r="AS1375">
            <v>32.023288999999998</v>
          </cell>
          <cell r="AT1375">
            <v>2.9112081999999999</v>
          </cell>
          <cell r="AU1375">
            <v>13.973799</v>
          </cell>
          <cell r="AV1375">
            <v>25.036390000000001</v>
          </cell>
          <cell r="AW1375">
            <v>0.43668120999999999</v>
          </cell>
        </row>
        <row r="1376">
          <cell r="A1376">
            <v>3304</v>
          </cell>
          <cell r="B1376" t="str">
            <v>Muhlenberg College</v>
          </cell>
          <cell r="C1376">
            <v>1</v>
          </cell>
          <cell r="D1376" t="str">
            <v>PA</v>
          </cell>
          <cell r="E1376">
            <v>42</v>
          </cell>
          <cell r="F1376">
            <v>19000</v>
          </cell>
          <cell r="G1376" t="str">
            <v>Allentown</v>
          </cell>
          <cell r="H1376">
            <v>42077</v>
          </cell>
          <cell r="I1376" t="str">
            <v>Lehigh</v>
          </cell>
          <cell r="J1376">
            <v>18104</v>
          </cell>
          <cell r="K1376">
            <v>4</v>
          </cell>
          <cell r="L1376" t="str">
            <v>Highly selective private</v>
          </cell>
          <cell r="M1376">
            <v>2</v>
          </cell>
          <cell r="N1376">
            <v>1</v>
          </cell>
          <cell r="O1376">
            <v>0</v>
          </cell>
          <cell r="P1376">
            <v>2</v>
          </cell>
          <cell r="Q1376">
            <v>8134.4775</v>
          </cell>
          <cell r="R1376">
            <v>14762.75</v>
          </cell>
          <cell r="S1376">
            <v>0</v>
          </cell>
          <cell r="T1376">
            <v>0</v>
          </cell>
          <cell r="U1376">
            <v>0</v>
          </cell>
          <cell r="V1376">
            <v>2448</v>
          </cell>
          <cell r="W1376">
            <v>2543</v>
          </cell>
          <cell r="X1376">
            <v>44145</v>
          </cell>
          <cell r="Y1376">
            <v>21050</v>
          </cell>
          <cell r="Z1376">
            <v>0.858439201451905</v>
          </cell>
          <cell r="AA1376">
            <v>0.82142857142857095</v>
          </cell>
          <cell r="AB1376">
            <v>8429</v>
          </cell>
          <cell r="AC1376">
            <v>54269.669014084502</v>
          </cell>
          <cell r="AF1376">
            <v>14567</v>
          </cell>
          <cell r="AG1376">
            <v>0.53839999000000005</v>
          </cell>
          <cell r="AH1376">
            <v>56000</v>
          </cell>
          <cell r="AJ1376">
            <v>33495850</v>
          </cell>
          <cell r="AK1376">
            <v>17378278</v>
          </cell>
          <cell r="AL1376">
            <v>2.6740070000000001E-2</v>
          </cell>
          <cell r="AM1376">
            <v>2.0448290000000001E-2</v>
          </cell>
          <cell r="AN1376">
            <v>1.9661815999999999E-2</v>
          </cell>
          <cell r="AO1376">
            <v>3.9323633999999996E-3</v>
          </cell>
          <cell r="AP1376">
            <v>16.726617999999998</v>
          </cell>
          <cell r="AQ1376">
            <v>27.338128999999999</v>
          </cell>
          <cell r="AR1376">
            <v>0.17985612000000001</v>
          </cell>
          <cell r="AS1376">
            <v>2.3381295</v>
          </cell>
          <cell r="AT1376">
            <v>1.438849</v>
          </cell>
          <cell r="AU1376">
            <v>14.388489999999999</v>
          </cell>
          <cell r="AV1376">
            <v>37.589928</v>
          </cell>
          <cell r="AW1376">
            <v>0</v>
          </cell>
        </row>
        <row r="1377">
          <cell r="A1377">
            <v>3206</v>
          </cell>
          <cell r="B1377" t="str">
            <v>Multnomah University</v>
          </cell>
          <cell r="C1377">
            <v>4</v>
          </cell>
          <cell r="D1377" t="str">
            <v>OR</v>
          </cell>
          <cell r="E1377">
            <v>41</v>
          </cell>
          <cell r="F1377">
            <v>38801</v>
          </cell>
          <cell r="G1377" t="str">
            <v>Portland</v>
          </cell>
          <cell r="H1377">
            <v>41051</v>
          </cell>
          <cell r="I1377" t="str">
            <v>Multnomah</v>
          </cell>
          <cell r="J1377">
            <v>97220</v>
          </cell>
          <cell r="K1377">
            <v>8</v>
          </cell>
          <cell r="L1377" t="str">
            <v>Nonselective four-year private not-for-profit</v>
          </cell>
          <cell r="M1377">
            <v>2</v>
          </cell>
          <cell r="N1377">
            <v>1</v>
          </cell>
          <cell r="O1377">
            <v>0</v>
          </cell>
          <cell r="P1377">
            <v>999</v>
          </cell>
          <cell r="Q1377">
            <v>3623.8978999999999</v>
          </cell>
          <cell r="R1377">
            <v>4636.4706999999999</v>
          </cell>
          <cell r="S1377">
            <v>0</v>
          </cell>
          <cell r="T1377">
            <v>0</v>
          </cell>
          <cell r="U1377">
            <v>0</v>
          </cell>
          <cell r="V1377">
            <v>438</v>
          </cell>
          <cell r="W1377">
            <v>837</v>
          </cell>
          <cell r="X1377">
            <v>22100</v>
          </cell>
          <cell r="Y1377">
            <v>9010</v>
          </cell>
          <cell r="Z1377">
            <v>0.47142857142857097</v>
          </cell>
          <cell r="AA1377">
            <v>0.20879120879120799</v>
          </cell>
          <cell r="AB1377">
            <v>5433</v>
          </cell>
          <cell r="AC1377">
            <v>34773.033333333296</v>
          </cell>
          <cell r="AD1377">
            <v>1070</v>
          </cell>
          <cell r="AE1377">
            <v>1045</v>
          </cell>
          <cell r="AF1377">
            <v>21322</v>
          </cell>
          <cell r="AG1377">
            <v>0.46200001000000002</v>
          </cell>
          <cell r="AH1377">
            <v>31400</v>
          </cell>
          <cell r="AJ1377">
            <v>4369000</v>
          </cell>
          <cell r="AK1377">
            <v>2683806</v>
          </cell>
          <cell r="AL1377">
            <v>2.3769098999999998E-2</v>
          </cell>
          <cell r="AM1377">
            <v>8.4889643000000004E-3</v>
          </cell>
          <cell r="AN1377">
            <v>1.6977928999999999E-2</v>
          </cell>
          <cell r="AO1377">
            <v>1.1884550000000001E-2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100</v>
          </cell>
          <cell r="AU1377">
            <v>0</v>
          </cell>
          <cell r="AV1377">
            <v>0</v>
          </cell>
          <cell r="AW1377">
            <v>0</v>
          </cell>
        </row>
        <row r="1378">
          <cell r="A1378">
            <v>1977</v>
          </cell>
          <cell r="B1378" t="str">
            <v>Murray State University</v>
          </cell>
          <cell r="C1378">
            <v>3</v>
          </cell>
          <cell r="D1378" t="str">
            <v>KY</v>
          </cell>
          <cell r="E1378">
            <v>21</v>
          </cell>
          <cell r="F1378">
            <v>25402</v>
          </cell>
          <cell r="G1378" t="str">
            <v>Murray</v>
          </cell>
          <cell r="H1378">
            <v>21035</v>
          </cell>
          <cell r="I1378" t="str">
            <v>Calloway</v>
          </cell>
          <cell r="J1378">
            <v>42071</v>
          </cell>
          <cell r="K1378">
            <v>5</v>
          </cell>
          <cell r="L1378" t="str">
            <v>Selective public</v>
          </cell>
          <cell r="M1378">
            <v>1</v>
          </cell>
          <cell r="N1378">
            <v>1</v>
          </cell>
          <cell r="O1378">
            <v>1</v>
          </cell>
          <cell r="P1378">
            <v>3</v>
          </cell>
          <cell r="Q1378">
            <v>4346.5625</v>
          </cell>
          <cell r="R1378">
            <v>5775.2056000000002</v>
          </cell>
          <cell r="S1378">
            <v>0</v>
          </cell>
          <cell r="T1378">
            <v>0</v>
          </cell>
          <cell r="U1378">
            <v>0</v>
          </cell>
          <cell r="V1378">
            <v>9172</v>
          </cell>
          <cell r="W1378">
            <v>9136</v>
          </cell>
          <cell r="X1378">
            <v>7392</v>
          </cell>
          <cell r="Y1378">
            <v>2556</v>
          </cell>
          <cell r="Z1378">
            <v>0.530979827089337</v>
          </cell>
          <cell r="AA1378">
            <v>0.5625</v>
          </cell>
          <cell r="AB1378">
            <v>7145</v>
          </cell>
          <cell r="AC1378">
            <v>50824.332446808497</v>
          </cell>
          <cell r="AD1378">
            <v>1000</v>
          </cell>
          <cell r="AF1378">
            <v>7381</v>
          </cell>
          <cell r="AG1378">
            <v>0.17829998999999999</v>
          </cell>
          <cell r="AH1378">
            <v>35500</v>
          </cell>
          <cell r="AI1378">
            <v>2743.8649999999998</v>
          </cell>
          <cell r="AJ1378">
            <v>61197938</v>
          </cell>
          <cell r="AK1378">
            <v>41813856</v>
          </cell>
          <cell r="AL1378">
            <v>5.075464E-3</v>
          </cell>
          <cell r="AM1378">
            <v>5.9569920999999998E-2</v>
          </cell>
          <cell r="AN1378">
            <v>5.6097237000000003E-3</v>
          </cell>
          <cell r="AO1378">
            <v>4.9151864000000003E-2</v>
          </cell>
          <cell r="AP1378">
            <v>6.283525</v>
          </cell>
          <cell r="AQ1378">
            <v>16.858238</v>
          </cell>
          <cell r="AR1378">
            <v>11.111110999999999</v>
          </cell>
          <cell r="AS1378">
            <v>4.7509575000000002</v>
          </cell>
          <cell r="AT1378">
            <v>5.2107276999999996</v>
          </cell>
          <cell r="AU1378">
            <v>23.524903999999999</v>
          </cell>
          <cell r="AV1378">
            <v>31.264368000000001</v>
          </cell>
          <cell r="AW1378">
            <v>0.99616855000000004</v>
          </cell>
        </row>
        <row r="1379">
          <cell r="A1379">
            <v>21618</v>
          </cell>
          <cell r="B1379" t="str">
            <v>Musicians Institute</v>
          </cell>
          <cell r="C1379">
            <v>4</v>
          </cell>
          <cell r="D1379" t="str">
            <v>CA</v>
          </cell>
          <cell r="E1379">
            <v>6</v>
          </cell>
          <cell r="F1379">
            <v>38300</v>
          </cell>
          <cell r="G1379" t="str">
            <v>Los Angeles</v>
          </cell>
          <cell r="H1379">
            <v>6037</v>
          </cell>
          <cell r="I1379" t="str">
            <v>Los Angeles</v>
          </cell>
          <cell r="J1379">
            <v>90028</v>
          </cell>
          <cell r="K1379">
            <v>10</v>
          </cell>
          <cell r="L1379" t="str">
            <v>Four-year for-profit</v>
          </cell>
          <cell r="M1379">
            <v>3</v>
          </cell>
          <cell r="N1379">
            <v>1</v>
          </cell>
          <cell r="O1379">
            <v>0</v>
          </cell>
          <cell r="P1379">
            <v>999</v>
          </cell>
          <cell r="Q1379">
            <v>3614.1183999999998</v>
          </cell>
          <cell r="R1379">
            <v>7081.0277999999998</v>
          </cell>
          <cell r="S1379">
            <v>0</v>
          </cell>
          <cell r="T1379">
            <v>0</v>
          </cell>
          <cell r="U1379">
            <v>0</v>
          </cell>
          <cell r="V1379">
            <v>1204</v>
          </cell>
          <cell r="W1379">
            <v>586</v>
          </cell>
          <cell r="X1379">
            <v>23985</v>
          </cell>
          <cell r="Y1379">
            <v>12100</v>
          </cell>
          <cell r="Z1379">
            <v>0.42857142857142799</v>
          </cell>
          <cell r="AA1379">
            <v>1</v>
          </cell>
          <cell r="AB1379">
            <v>2961</v>
          </cell>
          <cell r="AC1379">
            <v>17489.0681818181</v>
          </cell>
          <cell r="AF1379">
            <v>33592</v>
          </cell>
          <cell r="AG1379">
            <v>1.12E-2</v>
          </cell>
          <cell r="AH1379">
            <v>26100</v>
          </cell>
          <cell r="AJ1379">
            <v>8779641</v>
          </cell>
          <cell r="AK1379">
            <v>2439204</v>
          </cell>
          <cell r="AL1379">
            <v>3.0716723000000001E-2</v>
          </cell>
          <cell r="AM1379">
            <v>4.6075087000000001E-2</v>
          </cell>
          <cell r="AN1379">
            <v>6.6552899999999998E-2</v>
          </cell>
          <cell r="AO1379">
            <v>0.41467577</v>
          </cell>
          <cell r="AP1379">
            <v>100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</row>
        <row r="1380">
          <cell r="A1380">
            <v>2297</v>
          </cell>
          <cell r="B1380" t="str">
            <v>Muskegon Community College</v>
          </cell>
          <cell r="C1380">
            <v>2</v>
          </cell>
          <cell r="D1380" t="str">
            <v>MI</v>
          </cell>
          <cell r="E1380">
            <v>26</v>
          </cell>
          <cell r="F1380">
            <v>12200</v>
          </cell>
          <cell r="G1380" t="str">
            <v>Grand Rapids</v>
          </cell>
          <cell r="H1380">
            <v>26121</v>
          </cell>
          <cell r="I1380" t="str">
            <v>Muskegon</v>
          </cell>
          <cell r="J1380">
            <v>49442</v>
          </cell>
          <cell r="K1380">
            <v>9</v>
          </cell>
          <cell r="L1380" t="str">
            <v>Two-year (public and private not-for-profit)</v>
          </cell>
          <cell r="M1380">
            <v>1</v>
          </cell>
          <cell r="N1380">
            <v>2</v>
          </cell>
          <cell r="O1380">
            <v>1</v>
          </cell>
          <cell r="P1380">
            <v>999</v>
          </cell>
          <cell r="Q1380">
            <v>2363.6745999999998</v>
          </cell>
          <cell r="R1380">
            <v>3305.1118000000001</v>
          </cell>
          <cell r="S1380">
            <v>0</v>
          </cell>
          <cell r="T1380">
            <v>0</v>
          </cell>
          <cell r="U1380">
            <v>0</v>
          </cell>
          <cell r="V1380">
            <v>4879</v>
          </cell>
          <cell r="W1380">
            <v>4311</v>
          </cell>
          <cell r="X1380">
            <v>8075</v>
          </cell>
          <cell r="Y1380">
            <v>2190</v>
          </cell>
          <cell r="Z1380">
            <v>0.175704989154013</v>
          </cell>
          <cell r="AA1380">
            <v>0.19891500904159101</v>
          </cell>
          <cell r="AB1380">
            <v>9090</v>
          </cell>
          <cell r="AC1380">
            <v>59381.240384615303</v>
          </cell>
          <cell r="AF1380">
            <v>4151</v>
          </cell>
          <cell r="AH1380">
            <v>25800</v>
          </cell>
          <cell r="AJ1380">
            <v>16304801</v>
          </cell>
          <cell r="AK1380">
            <v>10035607</v>
          </cell>
          <cell r="AL1380">
            <v>3.7114359000000002E-3</v>
          </cell>
          <cell r="AM1380">
            <v>7.7244258999999996E-2</v>
          </cell>
          <cell r="AN1380">
            <v>2.1804685000000001E-2</v>
          </cell>
          <cell r="AO1380">
            <v>3.7114359000000002E-3</v>
          </cell>
          <cell r="AP1380">
            <v>0</v>
          </cell>
          <cell r="AQ1380">
            <v>12.235294</v>
          </cell>
          <cell r="AR1380">
            <v>27.058823</v>
          </cell>
          <cell r="AS1380">
            <v>0</v>
          </cell>
          <cell r="AT1380">
            <v>5.1764707999999997</v>
          </cell>
          <cell r="AU1380">
            <v>2.1176472</v>
          </cell>
          <cell r="AV1380">
            <v>49.411766</v>
          </cell>
          <cell r="AW1380">
            <v>4</v>
          </cell>
        </row>
        <row r="1381">
          <cell r="A1381">
            <v>3084</v>
          </cell>
          <cell r="B1381" t="str">
            <v>Muskingum University</v>
          </cell>
          <cell r="C1381">
            <v>2</v>
          </cell>
          <cell r="D1381" t="str">
            <v>OH</v>
          </cell>
          <cell r="E1381">
            <v>39</v>
          </cell>
          <cell r="F1381">
            <v>15400</v>
          </cell>
          <cell r="G1381" t="str">
            <v>Zanesville</v>
          </cell>
          <cell r="H1381">
            <v>39119</v>
          </cell>
          <cell r="I1381" t="str">
            <v>Muskingum</v>
          </cell>
          <cell r="J1381">
            <v>43762</v>
          </cell>
          <cell r="K1381">
            <v>6</v>
          </cell>
          <cell r="L1381" t="str">
            <v>Selective private</v>
          </cell>
          <cell r="M1381">
            <v>2</v>
          </cell>
          <cell r="N1381">
            <v>1</v>
          </cell>
          <cell r="O1381">
            <v>0</v>
          </cell>
          <cell r="P1381">
            <v>4</v>
          </cell>
          <cell r="Q1381">
            <v>4629.1934000000001</v>
          </cell>
          <cell r="R1381">
            <v>6568.3100999999997</v>
          </cell>
          <cell r="S1381">
            <v>0</v>
          </cell>
          <cell r="T1381">
            <v>0</v>
          </cell>
          <cell r="U1381">
            <v>0</v>
          </cell>
          <cell r="V1381">
            <v>1728</v>
          </cell>
          <cell r="W1381">
            <v>1830</v>
          </cell>
          <cell r="X1381">
            <v>24676</v>
          </cell>
          <cell r="Y1381">
            <v>12590</v>
          </cell>
          <cell r="Z1381">
            <v>0.47906976744185997</v>
          </cell>
          <cell r="AA1381">
            <v>0.99130434782608701</v>
          </cell>
          <cell r="AB1381">
            <v>7269</v>
          </cell>
          <cell r="AC1381">
            <v>47394.341463414603</v>
          </cell>
          <cell r="AD1381">
            <v>1000</v>
          </cell>
          <cell r="AE1381">
            <v>1055</v>
          </cell>
          <cell r="AF1381">
            <v>13333</v>
          </cell>
          <cell r="AG1381">
            <v>0.2404</v>
          </cell>
          <cell r="AH1381">
            <v>39400</v>
          </cell>
          <cell r="AJ1381">
            <v>15190211</v>
          </cell>
          <cell r="AK1381">
            <v>8150089.5</v>
          </cell>
          <cell r="AL1381">
            <v>3.7174720999999999E-3</v>
          </cell>
          <cell r="AM1381">
            <v>1.4869888E-2</v>
          </cell>
          <cell r="AN1381">
            <v>6.1957868999999999E-3</v>
          </cell>
          <cell r="AO1381">
            <v>4.2750929E-2</v>
          </cell>
          <cell r="AP1381">
            <v>10.218978</v>
          </cell>
          <cell r="AQ1381">
            <v>14.963504</v>
          </cell>
          <cell r="AR1381">
            <v>0</v>
          </cell>
          <cell r="AS1381">
            <v>0.3649635</v>
          </cell>
          <cell r="AT1381">
            <v>0</v>
          </cell>
          <cell r="AU1381">
            <v>17.153283999999999</v>
          </cell>
          <cell r="AV1381">
            <v>57.299270999999997</v>
          </cell>
          <cell r="AW1381">
            <v>0</v>
          </cell>
        </row>
        <row r="1382">
          <cell r="A1382">
            <v>2581</v>
          </cell>
          <cell r="B1382" t="str">
            <v>NHTI  - Concord's Community College</v>
          </cell>
          <cell r="C1382">
            <v>1</v>
          </cell>
          <cell r="D1382" t="str">
            <v>NH</v>
          </cell>
          <cell r="E1382">
            <v>33</v>
          </cell>
          <cell r="F1382">
            <v>20600</v>
          </cell>
          <cell r="G1382" t="str">
            <v>Manchester</v>
          </cell>
          <cell r="H1382">
            <v>33013</v>
          </cell>
          <cell r="I1382" t="str">
            <v>Merrimack</v>
          </cell>
          <cell r="J1382">
            <v>3301</v>
          </cell>
          <cell r="K1382">
            <v>9</v>
          </cell>
          <cell r="L1382" t="str">
            <v>Two-year (public and private not-for-profit)</v>
          </cell>
          <cell r="M1382">
            <v>1</v>
          </cell>
          <cell r="N1382">
            <v>2</v>
          </cell>
          <cell r="O1382">
            <v>1</v>
          </cell>
          <cell r="P1382">
            <v>999</v>
          </cell>
          <cell r="Q1382">
            <v>2120.7091999999998</v>
          </cell>
          <cell r="R1382">
            <v>3173.1842999999999</v>
          </cell>
          <cell r="S1382">
            <v>0</v>
          </cell>
          <cell r="T1382">
            <v>0</v>
          </cell>
          <cell r="U1382">
            <v>0</v>
          </cell>
          <cell r="V1382">
            <v>4288</v>
          </cell>
          <cell r="W1382">
            <v>2809</v>
          </cell>
          <cell r="X1382">
            <v>7104</v>
          </cell>
          <cell r="Y1382">
            <v>4114</v>
          </cell>
          <cell r="Z1382">
            <v>0.203235591506572</v>
          </cell>
          <cell r="AA1382">
            <v>0.25</v>
          </cell>
          <cell r="AB1382">
            <v>6367</v>
          </cell>
          <cell r="AC1382">
            <v>40787.875</v>
          </cell>
          <cell r="AF1382">
            <v>15762</v>
          </cell>
          <cell r="AH1382">
            <v>37700</v>
          </cell>
          <cell r="AJ1382">
            <v>14964280</v>
          </cell>
          <cell r="AK1382">
            <v>5992362</v>
          </cell>
          <cell r="AL1382">
            <v>8.8999643999999999E-3</v>
          </cell>
          <cell r="AM1382">
            <v>7.8319684000000001E-3</v>
          </cell>
          <cell r="AN1382">
            <v>6.4079743E-3</v>
          </cell>
          <cell r="AO1382">
            <v>0</v>
          </cell>
          <cell r="AP1382">
            <v>0</v>
          </cell>
          <cell r="AQ1382">
            <v>20.564516000000001</v>
          </cell>
          <cell r="AR1382">
            <v>36.895161000000002</v>
          </cell>
          <cell r="AS1382">
            <v>8.6693554000000006</v>
          </cell>
          <cell r="AT1382">
            <v>14.919354999999999</v>
          </cell>
          <cell r="AU1382">
            <v>18.346772999999999</v>
          </cell>
          <cell r="AV1382">
            <v>0.60483872999999999</v>
          </cell>
          <cell r="AW1382">
            <v>0</v>
          </cell>
        </row>
        <row r="1383">
          <cell r="A1383">
            <v>1247</v>
          </cell>
          <cell r="B1383" t="str">
            <v>Napa Valley College</v>
          </cell>
          <cell r="C1383">
            <v>4</v>
          </cell>
          <cell r="D1383" t="str">
            <v>CA</v>
          </cell>
          <cell r="E1383">
            <v>6</v>
          </cell>
          <cell r="F1383">
            <v>37800</v>
          </cell>
          <cell r="G1383" t="str">
            <v>San Francisco</v>
          </cell>
          <cell r="H1383">
            <v>6055</v>
          </cell>
          <cell r="I1383" t="str">
            <v>Napa</v>
          </cell>
          <cell r="J1383">
            <v>94558</v>
          </cell>
          <cell r="K1383">
            <v>9</v>
          </cell>
          <cell r="L1383" t="str">
            <v>Two-year (public and private not-for-profit)</v>
          </cell>
          <cell r="M1383">
            <v>1</v>
          </cell>
          <cell r="N1383">
            <v>2</v>
          </cell>
          <cell r="O1383">
            <v>1</v>
          </cell>
          <cell r="P1383">
            <v>999</v>
          </cell>
          <cell r="Q1383">
            <v>1903.9414999999999</v>
          </cell>
          <cell r="R1383">
            <v>2640.2781</v>
          </cell>
          <cell r="S1383">
            <v>0</v>
          </cell>
          <cell r="T1383">
            <v>0</v>
          </cell>
          <cell r="U1383">
            <v>0</v>
          </cell>
          <cell r="V1383">
            <v>6308</v>
          </cell>
          <cell r="W1383">
            <v>7152</v>
          </cell>
          <cell r="X1383">
            <v>1142</v>
          </cell>
          <cell r="Y1383">
            <v>266</v>
          </cell>
          <cell r="Z1383">
            <v>0.36032388663967602</v>
          </cell>
          <cell r="AA1383">
            <v>0.35</v>
          </cell>
          <cell r="AB1383">
            <v>7747</v>
          </cell>
          <cell r="AC1383">
            <v>59091.364485981299</v>
          </cell>
          <cell r="AF1383">
            <v>9327</v>
          </cell>
          <cell r="AH1383">
            <v>34300</v>
          </cell>
          <cell r="AJ1383">
            <v>15953600</v>
          </cell>
          <cell r="AK1383">
            <v>12393505</v>
          </cell>
          <cell r="AL1383">
            <v>0.10584452</v>
          </cell>
          <cell r="AM1383">
            <v>4.4742730000000001E-2</v>
          </cell>
          <cell r="AN1383">
            <v>0.15743847</v>
          </cell>
          <cell r="AO1383">
            <v>5.5928412000000004E-3</v>
          </cell>
          <cell r="AP1383">
            <v>0</v>
          </cell>
          <cell r="AQ1383">
            <v>6</v>
          </cell>
          <cell r="AR1383">
            <v>13</v>
          </cell>
          <cell r="AS1383">
            <v>48</v>
          </cell>
          <cell r="AT1383">
            <v>4.2857140999999999</v>
          </cell>
          <cell r="AU1383">
            <v>7.4285717</v>
          </cell>
          <cell r="AV1383">
            <v>19.142856999999999</v>
          </cell>
          <cell r="AW1383">
            <v>2.1428571000000001</v>
          </cell>
        </row>
        <row r="1384">
          <cell r="A1384">
            <v>8557</v>
          </cell>
          <cell r="B1384" t="str">
            <v>Nash Community College</v>
          </cell>
          <cell r="C1384">
            <v>3</v>
          </cell>
          <cell r="D1384" t="str">
            <v>NC</v>
          </cell>
          <cell r="E1384">
            <v>37</v>
          </cell>
          <cell r="F1384">
            <v>1600</v>
          </cell>
          <cell r="G1384" t="str">
            <v>Wilson</v>
          </cell>
          <cell r="H1384">
            <v>37127</v>
          </cell>
          <cell r="I1384" t="str">
            <v>Nash</v>
          </cell>
          <cell r="J1384">
            <v>27804</v>
          </cell>
          <cell r="K1384">
            <v>9</v>
          </cell>
          <cell r="L1384" t="str">
            <v>Two-year (public and private not-for-profit)</v>
          </cell>
          <cell r="M1384">
            <v>1</v>
          </cell>
          <cell r="N1384">
            <v>2</v>
          </cell>
          <cell r="O1384">
            <v>1</v>
          </cell>
          <cell r="P1384">
            <v>999</v>
          </cell>
          <cell r="Q1384">
            <v>3397.2935000000002</v>
          </cell>
          <cell r="R1384">
            <v>4009.4542999999999</v>
          </cell>
          <cell r="S1384">
            <v>0</v>
          </cell>
          <cell r="T1384">
            <v>0</v>
          </cell>
          <cell r="U1384">
            <v>0</v>
          </cell>
          <cell r="V1384">
            <v>3279</v>
          </cell>
          <cell r="W1384">
            <v>2150</v>
          </cell>
          <cell r="X1384">
            <v>2664</v>
          </cell>
          <cell r="Y1384">
            <v>912</v>
          </cell>
          <cell r="Z1384">
            <v>7.4918566775244305E-2</v>
          </cell>
          <cell r="AA1384">
            <v>1.0989010989011E-2</v>
          </cell>
          <cell r="AB1384">
            <v>4896</v>
          </cell>
          <cell r="AC1384">
            <v>36320.785714285703</v>
          </cell>
          <cell r="AF1384">
            <v>6059</v>
          </cell>
          <cell r="AH1384">
            <v>25700</v>
          </cell>
          <cell r="AI1384">
            <v>82.719536000000005</v>
          </cell>
          <cell r="AJ1384">
            <v>12636115</v>
          </cell>
          <cell r="AK1384">
            <v>5711049</v>
          </cell>
          <cell r="AL1384">
            <v>6.9767442000000001E-3</v>
          </cell>
          <cell r="AM1384">
            <v>0.32139533999999997</v>
          </cell>
          <cell r="AN1384">
            <v>8.3720926000000005E-3</v>
          </cell>
          <cell r="AO1384">
            <v>1.3953488000000001E-3</v>
          </cell>
          <cell r="AP1384">
            <v>0</v>
          </cell>
          <cell r="AQ1384">
            <v>17.543859000000001</v>
          </cell>
          <cell r="AR1384">
            <v>51.461987000000001</v>
          </cell>
          <cell r="AS1384">
            <v>12.865497</v>
          </cell>
          <cell r="AT1384">
            <v>3.5087719000000002</v>
          </cell>
          <cell r="AU1384">
            <v>1.7543858999999999</v>
          </cell>
          <cell r="AV1384">
            <v>1.1695906</v>
          </cell>
          <cell r="AW1384">
            <v>11.695907</v>
          </cell>
        </row>
        <row r="1385">
          <cell r="A1385">
            <v>9236</v>
          </cell>
          <cell r="B1385" t="str">
            <v>Nashua Community College</v>
          </cell>
          <cell r="C1385">
            <v>1</v>
          </cell>
          <cell r="D1385" t="str">
            <v>NH</v>
          </cell>
          <cell r="E1385">
            <v>33</v>
          </cell>
          <cell r="F1385">
            <v>20600</v>
          </cell>
          <cell r="G1385" t="str">
            <v>Manchester</v>
          </cell>
          <cell r="H1385">
            <v>33011</v>
          </cell>
          <cell r="I1385" t="str">
            <v>Hillsborough</v>
          </cell>
          <cell r="J1385">
            <v>3063</v>
          </cell>
          <cell r="K1385">
            <v>9</v>
          </cell>
          <cell r="L1385" t="str">
            <v>Two-year (public and private not-for-profit)</v>
          </cell>
          <cell r="M1385">
            <v>1</v>
          </cell>
          <cell r="N1385">
            <v>2</v>
          </cell>
          <cell r="O1385">
            <v>1</v>
          </cell>
          <cell r="P1385">
            <v>999</v>
          </cell>
          <cell r="Q1385">
            <v>2248.8476999999998</v>
          </cell>
          <cell r="R1385">
            <v>2520.0075999999999</v>
          </cell>
          <cell r="S1385">
            <v>0</v>
          </cell>
          <cell r="T1385">
            <v>0</v>
          </cell>
          <cell r="U1385">
            <v>0</v>
          </cell>
          <cell r="V1385">
            <v>2242</v>
          </cell>
          <cell r="W1385">
            <v>2176</v>
          </cell>
          <cell r="X1385">
            <v>6912</v>
          </cell>
          <cell r="Y1385">
            <v>3842</v>
          </cell>
          <cell r="Z1385">
            <v>0.180827886710239</v>
          </cell>
          <cell r="AA1385">
            <v>0.85648148148148096</v>
          </cell>
          <cell r="AB1385">
            <v>5856</v>
          </cell>
          <cell r="AC1385">
            <v>42959.117647058803</v>
          </cell>
          <cell r="AF1385">
            <v>13135</v>
          </cell>
          <cell r="AH1385">
            <v>34500</v>
          </cell>
          <cell r="AJ1385">
            <v>10515633</v>
          </cell>
          <cell r="AK1385">
            <v>4285704</v>
          </cell>
          <cell r="AL1385">
            <v>1.8382354E-2</v>
          </cell>
          <cell r="AM1385">
            <v>5.5147060000000003E-3</v>
          </cell>
          <cell r="AN1385">
            <v>8.2720593000000005E-3</v>
          </cell>
          <cell r="AO1385">
            <v>0</v>
          </cell>
          <cell r="AP1385">
            <v>0</v>
          </cell>
          <cell r="AQ1385">
            <v>16.294643000000001</v>
          </cell>
          <cell r="AR1385">
            <v>34.375</v>
          </cell>
          <cell r="AS1385">
            <v>5.8035712000000004</v>
          </cell>
          <cell r="AT1385">
            <v>6.25</v>
          </cell>
          <cell r="AU1385">
            <v>11.160714</v>
          </cell>
          <cell r="AV1385">
            <v>0</v>
          </cell>
          <cell r="AW1385">
            <v>26.116071999999999</v>
          </cell>
        </row>
        <row r="1386">
          <cell r="A1386">
            <v>8145</v>
          </cell>
          <cell r="B1386" t="str">
            <v>Nashville State Community College</v>
          </cell>
          <cell r="C1386">
            <v>3</v>
          </cell>
          <cell r="D1386" t="str">
            <v>TN</v>
          </cell>
          <cell r="E1386">
            <v>47</v>
          </cell>
          <cell r="F1386">
            <v>5600</v>
          </cell>
          <cell r="G1386" t="str">
            <v>Nashville</v>
          </cell>
          <cell r="H1386">
            <v>47037</v>
          </cell>
          <cell r="I1386" t="str">
            <v>Davidson</v>
          </cell>
          <cell r="J1386">
            <v>37209</v>
          </cell>
          <cell r="K1386">
            <v>9</v>
          </cell>
          <cell r="L1386" t="str">
            <v>Two-year (public and private not-for-profit)</v>
          </cell>
          <cell r="M1386">
            <v>1</v>
          </cell>
          <cell r="N1386">
            <v>2</v>
          </cell>
          <cell r="O1386">
            <v>1</v>
          </cell>
          <cell r="P1386">
            <v>999</v>
          </cell>
          <cell r="Q1386">
            <v>1786.2711999999999</v>
          </cell>
          <cell r="R1386">
            <v>2337.4949000000001</v>
          </cell>
          <cell r="S1386">
            <v>0</v>
          </cell>
          <cell r="T1386">
            <v>0</v>
          </cell>
          <cell r="U1386">
            <v>0</v>
          </cell>
          <cell r="V1386">
            <v>10007</v>
          </cell>
          <cell r="W1386">
            <v>7315</v>
          </cell>
          <cell r="X1386">
            <v>3753</v>
          </cell>
          <cell r="Y1386">
            <v>1419</v>
          </cell>
          <cell r="Z1386">
            <v>0.122310305775764</v>
          </cell>
          <cell r="AA1386">
            <v>7.2289156626505993E-2</v>
          </cell>
          <cell r="AB1386">
            <v>5314</v>
          </cell>
          <cell r="AC1386">
            <v>38110.969924812001</v>
          </cell>
          <cell r="AF1386">
            <v>5750</v>
          </cell>
          <cell r="AH1386">
            <v>30100</v>
          </cell>
          <cell r="AI1386">
            <v>0.64784688000000001</v>
          </cell>
          <cell r="AJ1386">
            <v>20273963</v>
          </cell>
          <cell r="AK1386">
            <v>13612976</v>
          </cell>
          <cell r="AL1386">
            <v>4.0601502999999997E-2</v>
          </cell>
          <cell r="AM1386">
            <v>0.21763499</v>
          </cell>
          <cell r="AN1386">
            <v>1.5721122000000001E-2</v>
          </cell>
          <cell r="AO1386">
            <v>1.7634996999999999E-2</v>
          </cell>
          <cell r="AP1386">
            <v>10.601718999999999</v>
          </cell>
          <cell r="AQ1386">
            <v>39.541545999999997</v>
          </cell>
          <cell r="AR1386">
            <v>12.320917</v>
          </cell>
          <cell r="AS1386">
            <v>0.57306588000000003</v>
          </cell>
          <cell r="AT1386">
            <v>3.4383954999999999</v>
          </cell>
          <cell r="AU1386">
            <v>24.355301000000001</v>
          </cell>
          <cell r="AV1386">
            <v>0</v>
          </cell>
          <cell r="AW1386">
            <v>9.1690539999999991</v>
          </cell>
        </row>
        <row r="1387">
          <cell r="A1387">
            <v>2873</v>
          </cell>
          <cell r="B1387" t="str">
            <v>Nassau Community College</v>
          </cell>
          <cell r="C1387">
            <v>1</v>
          </cell>
          <cell r="D1387" t="str">
            <v>NY</v>
          </cell>
          <cell r="E1387">
            <v>36</v>
          </cell>
          <cell r="F1387">
            <v>19400</v>
          </cell>
          <cell r="G1387" t="str">
            <v>New York</v>
          </cell>
          <cell r="H1387">
            <v>36059</v>
          </cell>
          <cell r="I1387" t="str">
            <v>Nassau</v>
          </cell>
          <cell r="J1387">
            <v>11530</v>
          </cell>
          <cell r="K1387">
            <v>9</v>
          </cell>
          <cell r="L1387" t="str">
            <v>Two-year (public and private not-for-profit)</v>
          </cell>
          <cell r="M1387">
            <v>1</v>
          </cell>
          <cell r="N1387">
            <v>2</v>
          </cell>
          <cell r="O1387">
            <v>1</v>
          </cell>
          <cell r="P1387">
            <v>999</v>
          </cell>
          <cell r="Q1387">
            <v>3738.5466000000001</v>
          </cell>
          <cell r="R1387">
            <v>4862.0380999999998</v>
          </cell>
          <cell r="S1387">
            <v>0</v>
          </cell>
          <cell r="T1387">
            <v>0</v>
          </cell>
          <cell r="U1387">
            <v>0</v>
          </cell>
          <cell r="V1387">
            <v>23318</v>
          </cell>
          <cell r="W1387">
            <v>19621</v>
          </cell>
          <cell r="X1387">
            <v>4754</v>
          </cell>
          <cell r="Y1387">
            <v>2370</v>
          </cell>
          <cell r="Z1387">
            <v>0.193823648923202</v>
          </cell>
          <cell r="AA1387">
            <v>0.24278579356270799</v>
          </cell>
          <cell r="AB1387">
            <v>9644</v>
          </cell>
          <cell r="AC1387">
            <v>66498.668384879697</v>
          </cell>
          <cell r="AF1387">
            <v>4800</v>
          </cell>
          <cell r="AH1387">
            <v>36800</v>
          </cell>
          <cell r="AJ1387">
            <v>113617218</v>
          </cell>
          <cell r="AK1387">
            <v>76357952</v>
          </cell>
          <cell r="AL1387">
            <v>4.4849906000000002E-2</v>
          </cell>
          <cell r="AM1387">
            <v>0.14642475999999999</v>
          </cell>
          <cell r="AN1387">
            <v>0.10605982999999999</v>
          </cell>
          <cell r="AO1387">
            <v>4.1639059999999999E-2</v>
          </cell>
          <cell r="AP1387">
            <v>2.8330522</v>
          </cell>
          <cell r="AQ1387">
            <v>20.269815000000001</v>
          </cell>
          <cell r="AR1387">
            <v>7.6559863000000004</v>
          </cell>
          <cell r="AS1387">
            <v>53.962902</v>
          </cell>
          <cell r="AT1387">
            <v>6.4755478000000002</v>
          </cell>
          <cell r="AU1387">
            <v>6.0708260999999997</v>
          </cell>
          <cell r="AV1387">
            <v>0.37099495999999998</v>
          </cell>
          <cell r="AW1387">
            <v>2.3608769999999999</v>
          </cell>
        </row>
        <row r="1388">
          <cell r="A1388">
            <v>4057</v>
          </cell>
          <cell r="B1388" t="str">
            <v>National American University</v>
          </cell>
          <cell r="C1388">
            <v>2</v>
          </cell>
          <cell r="D1388" t="str">
            <v>SD</v>
          </cell>
          <cell r="E1388">
            <v>46</v>
          </cell>
          <cell r="F1388">
            <v>27601</v>
          </cell>
          <cell r="G1388" t="str">
            <v>Rapid City</v>
          </cell>
          <cell r="H1388">
            <v>46103</v>
          </cell>
          <cell r="I1388" t="str">
            <v>Pennington</v>
          </cell>
          <cell r="J1388">
            <v>57701</v>
          </cell>
          <cell r="K1388">
            <v>10</v>
          </cell>
          <cell r="L1388" t="str">
            <v>Four-year for-profit</v>
          </cell>
          <cell r="M1388">
            <v>3</v>
          </cell>
          <cell r="N1388">
            <v>1</v>
          </cell>
          <cell r="O1388">
            <v>0</v>
          </cell>
          <cell r="P1388">
            <v>5</v>
          </cell>
          <cell r="Q1388">
            <v>1739.7507000000001</v>
          </cell>
          <cell r="R1388">
            <v>1326.4784</v>
          </cell>
          <cell r="S1388">
            <v>0</v>
          </cell>
          <cell r="T1388">
            <v>0</v>
          </cell>
          <cell r="U1388">
            <v>0</v>
          </cell>
          <cell r="V1388">
            <v>11006</v>
          </cell>
          <cell r="W1388">
            <v>3584</v>
          </cell>
          <cell r="X1388">
            <v>12962.171</v>
          </cell>
          <cell r="Y1388">
            <v>9958.7782999999999</v>
          </cell>
          <cell r="Z1388">
            <v>0.32176435197606401</v>
          </cell>
          <cell r="AA1388">
            <v>0.29416199913830199</v>
          </cell>
          <cell r="AB1388">
            <v>4787.7597999999998</v>
          </cell>
          <cell r="AC1388">
            <v>29806.256587564199</v>
          </cell>
          <cell r="AF1388">
            <v>17724.006000000001</v>
          </cell>
          <cell r="AH1388">
            <v>37800</v>
          </cell>
          <cell r="AJ1388">
            <v>2124804.8210958298</v>
          </cell>
          <cell r="AK1388">
            <v>849570.40122767806</v>
          </cell>
          <cell r="AL1388">
            <v>5.1339286999999997E-2</v>
          </cell>
          <cell r="AM1388">
            <v>9.5982142000000006E-2</v>
          </cell>
          <cell r="AN1388">
            <v>6.5569199999999994E-2</v>
          </cell>
          <cell r="AO1388">
            <v>4.4921875E-2</v>
          </cell>
          <cell r="AP1388">
            <v>0</v>
          </cell>
          <cell r="AQ1388">
            <v>60.486319999999999</v>
          </cell>
          <cell r="AR1388">
            <v>4.4072947999999998</v>
          </cell>
          <cell r="AS1388">
            <v>7.9027357</v>
          </cell>
          <cell r="AT1388">
            <v>4.8632220999999998</v>
          </cell>
          <cell r="AU1388">
            <v>22.340425</v>
          </cell>
          <cell r="AV1388">
            <v>0</v>
          </cell>
          <cell r="AW1388">
            <v>0</v>
          </cell>
        </row>
        <row r="1389">
          <cell r="A1389">
            <v>10489</v>
          </cell>
          <cell r="B1389" t="str">
            <v>National College</v>
          </cell>
          <cell r="C1389">
            <v>3</v>
          </cell>
          <cell r="D1389" t="str">
            <v>KY</v>
          </cell>
          <cell r="E1389">
            <v>21</v>
          </cell>
          <cell r="F1389">
            <v>12901</v>
          </cell>
          <cell r="G1389" t="str">
            <v>Lexington-Fayette</v>
          </cell>
          <cell r="H1389">
            <v>21067</v>
          </cell>
          <cell r="I1389" t="str">
            <v>Fayette</v>
          </cell>
          <cell r="J1389">
            <v>40509</v>
          </cell>
          <cell r="K1389">
            <v>10</v>
          </cell>
          <cell r="L1389" t="str">
            <v>Four-year for-profit</v>
          </cell>
          <cell r="M1389">
            <v>3</v>
          </cell>
          <cell r="N1389">
            <v>1</v>
          </cell>
          <cell r="O1389">
            <v>0</v>
          </cell>
          <cell r="P1389">
            <v>999</v>
          </cell>
          <cell r="Q1389">
            <v>1686.5482999999999</v>
          </cell>
          <cell r="R1389">
            <v>5690.6431000000002</v>
          </cell>
          <cell r="S1389">
            <v>0</v>
          </cell>
          <cell r="T1389">
            <v>0</v>
          </cell>
          <cell r="U1389">
            <v>0</v>
          </cell>
          <cell r="V1389">
            <v>1282</v>
          </cell>
          <cell r="W1389">
            <v>1723</v>
          </cell>
          <cell r="X1389">
            <v>11550</v>
          </cell>
          <cell r="Y1389">
            <v>5013</v>
          </cell>
          <cell r="AB1389">
            <v>3321</v>
          </cell>
          <cell r="AC1389">
            <v>18087.444444444402</v>
          </cell>
          <cell r="AF1389">
            <v>18916</v>
          </cell>
          <cell r="AJ1389">
            <v>9329627</v>
          </cell>
          <cell r="AK1389">
            <v>1874971</v>
          </cell>
          <cell r="AL1389">
            <v>1.2188044E-2</v>
          </cell>
          <cell r="AM1389">
            <v>0.13929193000000001</v>
          </cell>
          <cell r="AN1389">
            <v>1.1027278E-2</v>
          </cell>
          <cell r="AO1389">
            <v>0</v>
          </cell>
          <cell r="AP1389">
            <v>0</v>
          </cell>
          <cell r="AQ1389">
            <v>40.634922000000003</v>
          </cell>
          <cell r="AR1389">
            <v>44.444443</v>
          </cell>
          <cell r="AS1389">
            <v>0</v>
          </cell>
          <cell r="AT1389">
            <v>0</v>
          </cell>
          <cell r="AU1389">
            <v>14.920635000000001</v>
          </cell>
          <cell r="AV1389">
            <v>0</v>
          </cell>
          <cell r="AW1389">
            <v>0</v>
          </cell>
        </row>
        <row r="1390">
          <cell r="A1390">
            <v>4617</v>
          </cell>
          <cell r="B1390" t="str">
            <v>National College Of Business And Technology</v>
          </cell>
          <cell r="C1390">
            <v>3</v>
          </cell>
          <cell r="D1390" t="str">
            <v>TN</v>
          </cell>
          <cell r="E1390">
            <v>47</v>
          </cell>
          <cell r="F1390">
            <v>5600</v>
          </cell>
          <cell r="G1390" t="str">
            <v>Nashville</v>
          </cell>
          <cell r="H1390">
            <v>47037</v>
          </cell>
          <cell r="I1390" t="str">
            <v>Davidson</v>
          </cell>
          <cell r="J1390">
            <v>37211</v>
          </cell>
          <cell r="K1390">
            <v>11</v>
          </cell>
          <cell r="L1390" t="str">
            <v>Two-year for-profit</v>
          </cell>
          <cell r="M1390">
            <v>3</v>
          </cell>
          <cell r="N1390">
            <v>2</v>
          </cell>
          <cell r="O1390">
            <v>0</v>
          </cell>
          <cell r="P1390">
            <v>999</v>
          </cell>
          <cell r="R1390">
            <v>6107.6152000000002</v>
          </cell>
          <cell r="S1390">
            <v>0</v>
          </cell>
          <cell r="T1390">
            <v>0</v>
          </cell>
          <cell r="U1390">
            <v>0</v>
          </cell>
          <cell r="V1390">
            <v>858</v>
          </cell>
          <cell r="W1390">
            <v>450</v>
          </cell>
          <cell r="X1390">
            <v>11550</v>
          </cell>
          <cell r="Y1390">
            <v>6408</v>
          </cell>
          <cell r="Z1390">
            <v>0.55555555555555503</v>
          </cell>
          <cell r="AB1390">
            <v>3230.4218999999998</v>
          </cell>
          <cell r="AF1390">
            <v>20213.240000000002</v>
          </cell>
          <cell r="AH1390">
            <v>22000</v>
          </cell>
          <cell r="AJ1390">
            <v>1093736.2432432401</v>
          </cell>
          <cell r="AL1390">
            <v>0</v>
          </cell>
          <cell r="AM1390">
            <v>0.47777777999999999</v>
          </cell>
          <cell r="AN1390">
            <v>2.2222222999999999E-2</v>
          </cell>
          <cell r="AO1390">
            <v>0</v>
          </cell>
        </row>
        <row r="1391">
          <cell r="A1391">
            <v>34555</v>
          </cell>
          <cell r="B1391" t="str">
            <v>National Labor College</v>
          </cell>
          <cell r="C1391">
            <v>3</v>
          </cell>
          <cell r="D1391" t="str">
            <v>MD</v>
          </cell>
          <cell r="E1391">
            <v>24</v>
          </cell>
          <cell r="F1391">
            <v>11304</v>
          </cell>
          <cell r="G1391" t="str">
            <v>Washington DC</v>
          </cell>
          <cell r="H1391">
            <v>24031</v>
          </cell>
          <cell r="I1391" t="str">
            <v>Montgomery</v>
          </cell>
          <cell r="J1391">
            <v>20903</v>
          </cell>
          <cell r="K1391">
            <v>8</v>
          </cell>
          <cell r="L1391" t="str">
            <v>Nonselective four-year private not-for-profit</v>
          </cell>
          <cell r="M1391">
            <v>2</v>
          </cell>
          <cell r="N1391">
            <v>1</v>
          </cell>
          <cell r="O1391">
            <v>0</v>
          </cell>
          <cell r="P1391">
            <v>999</v>
          </cell>
          <cell r="Q1391">
            <v>0</v>
          </cell>
          <cell r="R1391">
            <v>8852.6553000000004</v>
          </cell>
          <cell r="S1391">
            <v>0</v>
          </cell>
          <cell r="T1391">
            <v>0</v>
          </cell>
          <cell r="U1391">
            <v>0</v>
          </cell>
          <cell r="V1391">
            <v>623</v>
          </cell>
          <cell r="W1391">
            <v>826</v>
          </cell>
          <cell r="Y1391">
            <v>1050</v>
          </cell>
          <cell r="AB1391">
            <v>8618</v>
          </cell>
          <cell r="AC1391">
            <v>66683.307692307601</v>
          </cell>
          <cell r="AJ1391">
            <v>6582791</v>
          </cell>
          <cell r="AK1391">
            <v>4423747</v>
          </cell>
          <cell r="AL1391">
            <v>7.2639226000000001E-3</v>
          </cell>
          <cell r="AM1391">
            <v>0.10653753000000001</v>
          </cell>
          <cell r="AN1391">
            <v>4.7215495000000003E-2</v>
          </cell>
          <cell r="AO1391">
            <v>1.2106538E-3</v>
          </cell>
          <cell r="AP1391">
            <v>0</v>
          </cell>
          <cell r="AQ1391">
            <v>0</v>
          </cell>
          <cell r="AR1391">
            <v>0</v>
          </cell>
          <cell r="AS1391">
            <v>100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</row>
        <row r="1392">
          <cell r="A1392">
            <v>12105</v>
          </cell>
          <cell r="B1392" t="str">
            <v>National Park Community College</v>
          </cell>
          <cell r="C1392">
            <v>3</v>
          </cell>
          <cell r="D1392" t="str">
            <v>AR</v>
          </cell>
          <cell r="E1392">
            <v>5</v>
          </cell>
          <cell r="F1392">
            <v>34001</v>
          </cell>
          <cell r="G1392" t="str">
            <v>Hot Springs</v>
          </cell>
          <cell r="H1392">
            <v>5051</v>
          </cell>
          <cell r="I1392" t="str">
            <v>Garland</v>
          </cell>
          <cell r="J1392">
            <v>71913</v>
          </cell>
          <cell r="K1392">
            <v>9</v>
          </cell>
          <cell r="L1392" t="str">
            <v>Two-year (public and private not-for-profit)</v>
          </cell>
          <cell r="M1392">
            <v>1</v>
          </cell>
          <cell r="N1392">
            <v>2</v>
          </cell>
          <cell r="O1392">
            <v>1</v>
          </cell>
          <cell r="P1392">
            <v>999</v>
          </cell>
          <cell r="Q1392">
            <v>2031.0173</v>
          </cell>
          <cell r="R1392">
            <v>3172.3105</v>
          </cell>
          <cell r="S1392">
            <v>0</v>
          </cell>
          <cell r="T1392">
            <v>0</v>
          </cell>
          <cell r="U1392">
            <v>0</v>
          </cell>
          <cell r="V1392">
            <v>3246</v>
          </cell>
          <cell r="W1392">
            <v>2231</v>
          </cell>
          <cell r="X1392">
            <v>3490</v>
          </cell>
          <cell r="Y1392">
            <v>1220</v>
          </cell>
          <cell r="Z1392">
            <v>0.197368421052631</v>
          </cell>
          <cell r="AA1392">
            <v>0.12267657992565</v>
          </cell>
          <cell r="AB1392">
            <v>4629</v>
          </cell>
          <cell r="AC1392">
            <v>39811.515625</v>
          </cell>
          <cell r="AF1392">
            <v>8415</v>
          </cell>
          <cell r="AH1392">
            <v>25000</v>
          </cell>
          <cell r="AI1392">
            <v>32.363964000000003</v>
          </cell>
          <cell r="AJ1392">
            <v>12279882</v>
          </cell>
          <cell r="AK1392">
            <v>4980442</v>
          </cell>
          <cell r="AL1392">
            <v>6.7234425999999998E-3</v>
          </cell>
          <cell r="AM1392">
            <v>6.6786191999999994E-2</v>
          </cell>
          <cell r="AN1392">
            <v>1.1653966999999999E-2</v>
          </cell>
          <cell r="AO1392">
            <v>2.6893769000000001E-3</v>
          </cell>
          <cell r="AP1392">
            <v>4.2307692000000001</v>
          </cell>
          <cell r="AQ1392">
            <v>15</v>
          </cell>
          <cell r="AR1392">
            <v>34.615383000000001</v>
          </cell>
          <cell r="AS1392">
            <v>38.846153000000001</v>
          </cell>
          <cell r="AT1392">
            <v>5.3846154000000004</v>
          </cell>
          <cell r="AU1392">
            <v>1.9230769000000001</v>
          </cell>
          <cell r="AV1392">
            <v>0</v>
          </cell>
          <cell r="AW1392">
            <v>0</v>
          </cell>
        </row>
        <row r="1393">
          <cell r="A1393">
            <v>11460</v>
          </cell>
          <cell r="B1393" t="str">
            <v>National University</v>
          </cell>
          <cell r="C1393">
            <v>4</v>
          </cell>
          <cell r="D1393" t="str">
            <v>CA</v>
          </cell>
          <cell r="E1393">
            <v>6</v>
          </cell>
          <cell r="F1393">
            <v>38000</v>
          </cell>
          <cell r="G1393" t="str">
            <v>San Diego</v>
          </cell>
          <cell r="H1393">
            <v>6073</v>
          </cell>
          <cell r="I1393" t="str">
            <v>San Diego</v>
          </cell>
          <cell r="J1393">
            <v>92037</v>
          </cell>
          <cell r="K1393">
            <v>8</v>
          </cell>
          <cell r="L1393" t="str">
            <v>Nonselective four-year private not-for-profit</v>
          </cell>
          <cell r="M1393">
            <v>2</v>
          </cell>
          <cell r="N1393">
            <v>1</v>
          </cell>
          <cell r="O1393">
            <v>0</v>
          </cell>
          <cell r="P1393">
            <v>9</v>
          </cell>
          <cell r="Q1393">
            <v>1792.6566</v>
          </cell>
          <cell r="R1393">
            <v>3562.2566000000002</v>
          </cell>
          <cell r="S1393">
            <v>0</v>
          </cell>
          <cell r="T1393">
            <v>0</v>
          </cell>
          <cell r="U1393">
            <v>0</v>
          </cell>
          <cell r="V1393">
            <v>10074</v>
          </cell>
          <cell r="W1393">
            <v>16848</v>
          </cell>
          <cell r="X1393">
            <v>12384</v>
          </cell>
          <cell r="Y1393">
            <v>7755</v>
          </cell>
          <cell r="Z1393">
            <v>0.38461538461538403</v>
          </cell>
          <cell r="AA1393">
            <v>0.66666666666666596</v>
          </cell>
          <cell r="AB1393">
            <v>9703</v>
          </cell>
          <cell r="AC1393">
            <v>44451.432432432397</v>
          </cell>
          <cell r="AF1393">
            <v>21407</v>
          </cell>
          <cell r="AH1393">
            <v>54800</v>
          </cell>
          <cell r="AJ1393">
            <v>59498868</v>
          </cell>
          <cell r="AK1393">
            <v>31782240</v>
          </cell>
          <cell r="AL1393">
            <v>8.7732919000000006E-2</v>
          </cell>
          <cell r="AM1393">
            <v>0.13179347999999999</v>
          </cell>
          <cell r="AN1393">
            <v>0.18847050000000001</v>
          </cell>
          <cell r="AO1393">
            <v>1.8051241999999999E-2</v>
          </cell>
          <cell r="AP1393">
            <v>7.1942449000000006E-2</v>
          </cell>
          <cell r="AQ1393">
            <v>24.100719000000002</v>
          </cell>
          <cell r="AR1393">
            <v>1.7266185999999999</v>
          </cell>
          <cell r="AS1393">
            <v>26.402878000000001</v>
          </cell>
          <cell r="AT1393">
            <v>7.6258993000000004</v>
          </cell>
          <cell r="AU1393">
            <v>17.697842000000001</v>
          </cell>
          <cell r="AV1393">
            <v>22.374099999999999</v>
          </cell>
          <cell r="AW1393">
            <v>0</v>
          </cell>
        </row>
        <row r="1394">
          <cell r="A1394">
            <v>10168</v>
          </cell>
          <cell r="B1394" t="str">
            <v>Nationwide Beauty Academy</v>
          </cell>
          <cell r="C1394">
            <v>2</v>
          </cell>
          <cell r="D1394" t="str">
            <v>OH</v>
          </cell>
          <cell r="E1394">
            <v>39</v>
          </cell>
          <cell r="F1394">
            <v>15900</v>
          </cell>
          <cell r="G1394" t="str">
            <v>Columbus</v>
          </cell>
          <cell r="H1394">
            <v>39049</v>
          </cell>
          <cell r="I1394" t="str">
            <v>Franklin</v>
          </cell>
          <cell r="J1394">
            <v>43228</v>
          </cell>
          <cell r="K1394">
            <v>11</v>
          </cell>
          <cell r="L1394" t="str">
            <v>Two-year for-profit</v>
          </cell>
          <cell r="M1394">
            <v>3</v>
          </cell>
          <cell r="N1394">
            <v>2</v>
          </cell>
          <cell r="O1394">
            <v>0</v>
          </cell>
          <cell r="P1394">
            <v>999</v>
          </cell>
          <cell r="Q1394">
            <v>34281.190999999999</v>
          </cell>
          <cell r="R1394">
            <v>4414.1187</v>
          </cell>
          <cell r="S1394">
            <v>0</v>
          </cell>
          <cell r="T1394">
            <v>0</v>
          </cell>
          <cell r="U1394">
            <v>0</v>
          </cell>
          <cell r="V1394">
            <v>57</v>
          </cell>
          <cell r="W1394">
            <v>77</v>
          </cell>
          <cell r="AF1394">
            <v>14508</v>
          </cell>
          <cell r="AH1394">
            <v>19600</v>
          </cell>
          <cell r="AL1394">
            <v>0</v>
          </cell>
          <cell r="AM1394">
            <v>0.10389610000000001</v>
          </cell>
          <cell r="AN1394">
            <v>1.2987013E-2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100</v>
          </cell>
        </row>
        <row r="1395">
          <cell r="A1395">
            <v>6982</v>
          </cell>
          <cell r="B1395" t="str">
            <v>Naugatuck Valley Community College</v>
          </cell>
          <cell r="C1395">
            <v>1</v>
          </cell>
          <cell r="D1395" t="str">
            <v>CT</v>
          </cell>
          <cell r="E1395">
            <v>9</v>
          </cell>
          <cell r="F1395">
            <v>20901</v>
          </cell>
          <cell r="G1395" t="str">
            <v>Bridgeport</v>
          </cell>
          <cell r="H1395">
            <v>9009</v>
          </cell>
          <cell r="I1395" t="str">
            <v>New Haven</v>
          </cell>
          <cell r="J1395">
            <v>6708</v>
          </cell>
          <cell r="K1395">
            <v>9</v>
          </cell>
          <cell r="L1395" t="str">
            <v>Two-year (public and private not-for-profit)</v>
          </cell>
          <cell r="M1395">
            <v>1</v>
          </cell>
          <cell r="N1395">
            <v>2</v>
          </cell>
          <cell r="O1395">
            <v>1</v>
          </cell>
          <cell r="P1395">
            <v>999</v>
          </cell>
          <cell r="Q1395">
            <v>2598.5117</v>
          </cell>
          <cell r="R1395">
            <v>3399.1251999999999</v>
          </cell>
          <cell r="S1395">
            <v>0</v>
          </cell>
          <cell r="T1395">
            <v>0</v>
          </cell>
          <cell r="U1395">
            <v>0</v>
          </cell>
          <cell r="V1395">
            <v>7294</v>
          </cell>
          <cell r="W1395">
            <v>5116</v>
          </cell>
          <cell r="X1395">
            <v>3886</v>
          </cell>
          <cell r="Y1395">
            <v>1886</v>
          </cell>
          <cell r="Z1395">
            <v>0.119521912350597</v>
          </cell>
          <cell r="AA1395">
            <v>0.101180438448566</v>
          </cell>
          <cell r="AB1395">
            <v>8096</v>
          </cell>
          <cell r="AC1395">
            <v>59646.2788461538</v>
          </cell>
          <cell r="AF1395">
            <v>5315</v>
          </cell>
          <cell r="AH1395">
            <v>32500</v>
          </cell>
          <cell r="AJ1395">
            <v>24516099</v>
          </cell>
          <cell r="AK1395">
            <v>13096964</v>
          </cell>
          <cell r="AL1395">
            <v>2.6387803000000001E-2</v>
          </cell>
          <cell r="AM1395">
            <v>6.5285377000000006E-2</v>
          </cell>
          <cell r="AN1395">
            <v>7.9945266000000001E-2</v>
          </cell>
          <cell r="AO1395">
            <v>2.5410478000000001E-3</v>
          </cell>
          <cell r="AP1395">
            <v>2.0576131000000002</v>
          </cell>
          <cell r="AQ1395">
            <v>21.810699</v>
          </cell>
          <cell r="AR1395">
            <v>21.193415000000002</v>
          </cell>
          <cell r="AS1395">
            <v>21.399177999999999</v>
          </cell>
          <cell r="AT1395">
            <v>7.2016458999999999</v>
          </cell>
          <cell r="AU1395">
            <v>22.427982</v>
          </cell>
          <cell r="AV1395">
            <v>0</v>
          </cell>
          <cell r="AW1395">
            <v>3.9094647999999999</v>
          </cell>
        </row>
        <row r="1396">
          <cell r="A1396">
            <v>3593</v>
          </cell>
          <cell r="B1396" t="str">
            <v>Navarro College</v>
          </cell>
          <cell r="C1396">
            <v>3</v>
          </cell>
          <cell r="D1396" t="str">
            <v>TX</v>
          </cell>
          <cell r="E1396">
            <v>48</v>
          </cell>
          <cell r="F1396">
            <v>32802</v>
          </cell>
          <cell r="G1396" t="str">
            <v>Corsicana</v>
          </cell>
          <cell r="H1396">
            <v>48349</v>
          </cell>
          <cell r="I1396" t="str">
            <v>Navarro</v>
          </cell>
          <cell r="J1396">
            <v>75110</v>
          </cell>
          <cell r="K1396">
            <v>9</v>
          </cell>
          <cell r="L1396" t="str">
            <v>Two-year (public and private not-for-profit)</v>
          </cell>
          <cell r="M1396">
            <v>1</v>
          </cell>
          <cell r="N1396">
            <v>2</v>
          </cell>
          <cell r="O1396">
            <v>1</v>
          </cell>
          <cell r="P1396">
            <v>999</v>
          </cell>
          <cell r="Q1396">
            <v>2126.0005000000001</v>
          </cell>
          <cell r="R1396">
            <v>2061.5297999999998</v>
          </cell>
          <cell r="S1396">
            <v>0</v>
          </cell>
          <cell r="T1396">
            <v>0</v>
          </cell>
          <cell r="U1396">
            <v>0</v>
          </cell>
          <cell r="V1396">
            <v>10256</v>
          </cell>
          <cell r="W1396">
            <v>4048</v>
          </cell>
          <cell r="X1396">
            <v>3388</v>
          </cell>
          <cell r="Y1396">
            <v>1250</v>
          </cell>
          <cell r="Z1396">
            <v>0.15734265734265701</v>
          </cell>
          <cell r="AA1396">
            <v>0.15147928994082799</v>
          </cell>
          <cell r="AB1396">
            <v>6044</v>
          </cell>
          <cell r="AC1396">
            <v>40087.360000000001</v>
          </cell>
          <cell r="AF1396">
            <v>8169</v>
          </cell>
          <cell r="AH1396">
            <v>31100</v>
          </cell>
          <cell r="AJ1396">
            <v>19409239</v>
          </cell>
          <cell r="AK1396">
            <v>8381421</v>
          </cell>
          <cell r="AL1396">
            <v>3.2608695E-2</v>
          </cell>
          <cell r="AM1396">
            <v>0.18626482999999999</v>
          </cell>
          <cell r="AN1396">
            <v>8.0780633000000004E-2</v>
          </cell>
          <cell r="AO1396">
            <v>4.8418972999999997E-2</v>
          </cell>
          <cell r="AP1396">
            <v>3.2490975999999998</v>
          </cell>
          <cell r="AQ1396">
            <v>28.158846</v>
          </cell>
          <cell r="AR1396">
            <v>24.548736999999999</v>
          </cell>
          <cell r="AS1396">
            <v>24.548736999999999</v>
          </cell>
          <cell r="AT1396">
            <v>6.1371840999999998</v>
          </cell>
          <cell r="AU1396">
            <v>10.108302999999999</v>
          </cell>
          <cell r="AV1396">
            <v>2.1660650000000001</v>
          </cell>
          <cell r="AW1396">
            <v>1.0830325000000001</v>
          </cell>
        </row>
        <row r="1397">
          <cell r="A1397">
            <v>2779</v>
          </cell>
          <cell r="B1397" t="str">
            <v>Nazareth College Of Rochester</v>
          </cell>
          <cell r="C1397">
            <v>1</v>
          </cell>
          <cell r="D1397" t="str">
            <v>NY</v>
          </cell>
          <cell r="E1397">
            <v>36</v>
          </cell>
          <cell r="F1397">
            <v>18000</v>
          </cell>
          <cell r="G1397" t="str">
            <v>Buffalo</v>
          </cell>
          <cell r="H1397">
            <v>36055</v>
          </cell>
          <cell r="I1397" t="str">
            <v>Monroe</v>
          </cell>
          <cell r="J1397">
            <v>14618</v>
          </cell>
          <cell r="K1397">
            <v>6</v>
          </cell>
          <cell r="L1397" t="str">
            <v>Selective private</v>
          </cell>
          <cell r="M1397">
            <v>2</v>
          </cell>
          <cell r="N1397">
            <v>1</v>
          </cell>
          <cell r="O1397">
            <v>0</v>
          </cell>
          <cell r="P1397">
            <v>3</v>
          </cell>
          <cell r="Q1397">
            <v>5528.8931000000002</v>
          </cell>
          <cell r="R1397">
            <v>9300.2050999999992</v>
          </cell>
          <cell r="S1397">
            <v>0</v>
          </cell>
          <cell r="T1397">
            <v>0</v>
          </cell>
          <cell r="U1397">
            <v>0</v>
          </cell>
          <cell r="V1397">
            <v>2034</v>
          </cell>
          <cell r="W1397">
            <v>3075</v>
          </cell>
          <cell r="X1397">
            <v>30562</v>
          </cell>
          <cell r="Y1397">
            <v>14642</v>
          </cell>
          <cell r="Z1397">
            <v>0.679824561403508</v>
          </cell>
          <cell r="AA1397">
            <v>0.71216617210682498</v>
          </cell>
          <cell r="AB1397">
            <v>7831</v>
          </cell>
          <cell r="AC1397">
            <v>55382.590909090897</v>
          </cell>
          <cell r="AE1397">
            <v>1140</v>
          </cell>
          <cell r="AF1397">
            <v>16517</v>
          </cell>
          <cell r="AG1397">
            <v>0.31609999999999999</v>
          </cell>
          <cell r="AH1397">
            <v>43900</v>
          </cell>
          <cell r="AJ1397">
            <v>27924142</v>
          </cell>
          <cell r="AK1397">
            <v>15719023</v>
          </cell>
          <cell r="AL1397">
            <v>1.2565445E-2</v>
          </cell>
          <cell r="AM1397">
            <v>3.6649215999999998E-2</v>
          </cell>
          <cell r="AN1397">
            <v>2.1989528000000001E-2</v>
          </cell>
          <cell r="AO1397">
            <v>2.0942409000000001E-3</v>
          </cell>
          <cell r="AP1397">
            <v>21.319797999999999</v>
          </cell>
          <cell r="AQ1397">
            <v>13.705584</v>
          </cell>
          <cell r="AR1397">
            <v>14.974619000000001</v>
          </cell>
          <cell r="AS1397">
            <v>0.25380710000000001</v>
          </cell>
          <cell r="AT1397">
            <v>5.3299494000000003</v>
          </cell>
          <cell r="AU1397">
            <v>5.8375634999999999</v>
          </cell>
          <cell r="AV1397">
            <v>38.578682000000001</v>
          </cell>
          <cell r="AW1397">
            <v>0</v>
          </cell>
        </row>
        <row r="1398">
          <cell r="A1398">
            <v>2555</v>
          </cell>
          <cell r="B1398" t="str">
            <v>Nebraska Wesleyan University</v>
          </cell>
          <cell r="C1398">
            <v>2</v>
          </cell>
          <cell r="D1398" t="str">
            <v>NE</v>
          </cell>
          <cell r="E1398">
            <v>31</v>
          </cell>
          <cell r="F1398">
            <v>28101</v>
          </cell>
          <cell r="G1398" t="str">
            <v>Lincoln</v>
          </cell>
          <cell r="H1398">
            <v>31109</v>
          </cell>
          <cell r="I1398" t="str">
            <v>Lancaster</v>
          </cell>
          <cell r="J1398">
            <v>68504</v>
          </cell>
          <cell r="K1398">
            <v>6</v>
          </cell>
          <cell r="L1398" t="str">
            <v>Selective private</v>
          </cell>
          <cell r="M1398">
            <v>2</v>
          </cell>
          <cell r="N1398">
            <v>1</v>
          </cell>
          <cell r="O1398">
            <v>0</v>
          </cell>
          <cell r="P1398">
            <v>3</v>
          </cell>
          <cell r="Q1398">
            <v>5338.8559999999998</v>
          </cell>
          <cell r="R1398">
            <v>6281.7583000000004</v>
          </cell>
          <cell r="S1398">
            <v>0</v>
          </cell>
          <cell r="T1398">
            <v>0</v>
          </cell>
          <cell r="U1398">
            <v>0</v>
          </cell>
          <cell r="V1398">
            <v>1927</v>
          </cell>
          <cell r="W1398">
            <v>1699</v>
          </cell>
          <cell r="X1398">
            <v>28500</v>
          </cell>
          <cell r="Y1398">
            <v>13704</v>
          </cell>
          <cell r="Z1398">
            <v>0.68493150684931403</v>
          </cell>
          <cell r="AA1398">
            <v>0.66318537859007798</v>
          </cell>
          <cell r="AB1398">
            <v>6285</v>
          </cell>
          <cell r="AC1398">
            <v>48503.828282828203</v>
          </cell>
          <cell r="AD1398">
            <v>1095</v>
          </cell>
          <cell r="AF1398">
            <v>17269</v>
          </cell>
          <cell r="AG1398">
            <v>0.23109999000000001</v>
          </cell>
          <cell r="AH1398">
            <v>45500</v>
          </cell>
          <cell r="AJ1398">
            <v>13269405</v>
          </cell>
          <cell r="AK1398">
            <v>8662580</v>
          </cell>
          <cell r="AL1398">
            <v>1.3134329E-2</v>
          </cell>
          <cell r="AM1398">
            <v>1.3134329E-2</v>
          </cell>
          <cell r="AN1398">
            <v>1.4925373E-2</v>
          </cell>
          <cell r="AO1398">
            <v>5.3731343000000004E-3</v>
          </cell>
          <cell r="AP1398">
            <v>11.019283</v>
          </cell>
          <cell r="AQ1398">
            <v>24.242424</v>
          </cell>
          <cell r="AR1398">
            <v>8.8154267999999991</v>
          </cell>
          <cell r="AS1398">
            <v>7.9889808000000002</v>
          </cell>
          <cell r="AT1398">
            <v>4.6831956000000003</v>
          </cell>
          <cell r="AU1398">
            <v>11.019283</v>
          </cell>
          <cell r="AV1398">
            <v>32.231403</v>
          </cell>
          <cell r="AW1398">
            <v>0</v>
          </cell>
        </row>
        <row r="1399">
          <cell r="A1399">
            <v>1936</v>
          </cell>
          <cell r="B1399" t="str">
            <v>Neosho County Community College</v>
          </cell>
          <cell r="C1399">
            <v>2</v>
          </cell>
          <cell r="D1399" t="str">
            <v>KS</v>
          </cell>
          <cell r="E1399">
            <v>20</v>
          </cell>
          <cell r="F1399">
            <v>29403</v>
          </cell>
          <cell r="G1399" t="str">
            <v>Bartlesville</v>
          </cell>
          <cell r="H1399">
            <v>20133</v>
          </cell>
          <cell r="I1399" t="str">
            <v>Neosho</v>
          </cell>
          <cell r="J1399">
            <v>66720</v>
          </cell>
          <cell r="K1399">
            <v>9</v>
          </cell>
          <cell r="L1399" t="str">
            <v>Two-year (public and private not-for-profit)</v>
          </cell>
          <cell r="M1399">
            <v>1</v>
          </cell>
          <cell r="N1399">
            <v>2</v>
          </cell>
          <cell r="O1399">
            <v>1</v>
          </cell>
          <cell r="P1399">
            <v>999</v>
          </cell>
          <cell r="Q1399">
            <v>2406.7689999999998</v>
          </cell>
          <cell r="R1399">
            <v>2339.7748999999999</v>
          </cell>
          <cell r="S1399">
            <v>0</v>
          </cell>
          <cell r="T1399">
            <v>0</v>
          </cell>
          <cell r="U1399">
            <v>0</v>
          </cell>
          <cell r="V1399">
            <v>2667</v>
          </cell>
          <cell r="W1399">
            <v>1479</v>
          </cell>
          <cell r="X1399">
            <v>3232</v>
          </cell>
          <cell r="Y1399">
            <v>1500</v>
          </cell>
          <cell r="Z1399">
            <v>0.22413793103448201</v>
          </cell>
          <cell r="AA1399">
            <v>0.16062176165803099</v>
          </cell>
          <cell r="AB1399">
            <v>4578</v>
          </cell>
          <cell r="AC1399">
            <v>32743.127659574398</v>
          </cell>
          <cell r="AF1399">
            <v>6764</v>
          </cell>
          <cell r="AH1399">
            <v>31200</v>
          </cell>
          <cell r="AI1399">
            <v>241.55915999999999</v>
          </cell>
          <cell r="AJ1399">
            <v>5776340</v>
          </cell>
          <cell r="AK1399">
            <v>3079923</v>
          </cell>
          <cell r="AL1399">
            <v>3.5835024E-2</v>
          </cell>
          <cell r="AM1399">
            <v>4.4624746E-2</v>
          </cell>
          <cell r="AN1399">
            <v>1.4874916E-2</v>
          </cell>
          <cell r="AO1399">
            <v>6.7613250999999999E-4</v>
          </cell>
          <cell r="AP1399">
            <v>37.313434999999998</v>
          </cell>
          <cell r="AQ1399">
            <v>28.855720999999999</v>
          </cell>
          <cell r="AR1399">
            <v>28.855720999999999</v>
          </cell>
          <cell r="AS1399">
            <v>0</v>
          </cell>
          <cell r="AT1399">
            <v>0</v>
          </cell>
          <cell r="AU1399">
            <v>2.4875622000000002</v>
          </cell>
          <cell r="AV1399">
            <v>0.99502486000000001</v>
          </cell>
          <cell r="AW1399">
            <v>1.4925373</v>
          </cell>
        </row>
        <row r="1400">
          <cell r="A1400">
            <v>3988</v>
          </cell>
          <cell r="B1400" t="str">
            <v>Neumann University</v>
          </cell>
          <cell r="C1400">
            <v>1</v>
          </cell>
          <cell r="D1400" t="str">
            <v>PA</v>
          </cell>
          <cell r="E1400">
            <v>42</v>
          </cell>
          <cell r="F1400">
            <v>19700</v>
          </cell>
          <cell r="G1400" t="str">
            <v>Philadelphia</v>
          </cell>
          <cell r="H1400">
            <v>42045</v>
          </cell>
          <cell r="I1400" t="str">
            <v>Delaware</v>
          </cell>
          <cell r="J1400">
            <v>19014</v>
          </cell>
          <cell r="K1400">
            <v>6</v>
          </cell>
          <cell r="L1400" t="str">
            <v>Selective private</v>
          </cell>
          <cell r="M1400">
            <v>2</v>
          </cell>
          <cell r="N1400">
            <v>1</v>
          </cell>
          <cell r="O1400">
            <v>0</v>
          </cell>
          <cell r="P1400">
            <v>5</v>
          </cell>
          <cell r="Q1400">
            <v>3033.0473999999999</v>
          </cell>
          <cell r="R1400">
            <v>4010.3923</v>
          </cell>
          <cell r="S1400">
            <v>0</v>
          </cell>
          <cell r="T1400">
            <v>0</v>
          </cell>
          <cell r="U1400">
            <v>0</v>
          </cell>
          <cell r="V1400">
            <v>2573</v>
          </cell>
          <cell r="W1400">
            <v>1804</v>
          </cell>
          <cell r="X1400">
            <v>25860</v>
          </cell>
          <cell r="Y1400">
            <v>14320</v>
          </cell>
          <cell r="Z1400">
            <v>0.50185185185185099</v>
          </cell>
          <cell r="AA1400">
            <v>0.54385964912280704</v>
          </cell>
          <cell r="AB1400">
            <v>6649</v>
          </cell>
          <cell r="AC1400">
            <v>41281.090909090897</v>
          </cell>
          <cell r="AD1400">
            <v>855</v>
          </cell>
          <cell r="AE1400">
            <v>925</v>
          </cell>
          <cell r="AF1400">
            <v>20317</v>
          </cell>
          <cell r="AG1400">
            <v>0.44690001000000001</v>
          </cell>
          <cell r="AH1400">
            <v>41600</v>
          </cell>
          <cell r="AJ1400">
            <v>13066138</v>
          </cell>
          <cell r="AK1400">
            <v>4674337.5</v>
          </cell>
          <cell r="AL1400">
            <v>1.0854816999999999E-2</v>
          </cell>
          <cell r="AM1400">
            <v>0.12890094999999999</v>
          </cell>
          <cell r="AN1400">
            <v>1.9674355000000001E-2</v>
          </cell>
          <cell r="AO1400">
            <v>0.1377205</v>
          </cell>
          <cell r="AP1400">
            <v>0.76335876999999996</v>
          </cell>
          <cell r="AQ1400">
            <v>12.977099000000001</v>
          </cell>
          <cell r="AR1400">
            <v>14.503817</v>
          </cell>
          <cell r="AS1400">
            <v>39.312976999999997</v>
          </cell>
          <cell r="AT1400">
            <v>0</v>
          </cell>
          <cell r="AU1400">
            <v>8.7786255000000004</v>
          </cell>
          <cell r="AV1400">
            <v>23.664121999999999</v>
          </cell>
          <cell r="AW1400">
            <v>0</v>
          </cell>
        </row>
        <row r="1401">
          <cell r="A1401">
            <v>41143</v>
          </cell>
          <cell r="B1401" t="str">
            <v>Nevada State College</v>
          </cell>
          <cell r="C1401">
            <v>4</v>
          </cell>
          <cell r="D1401" t="str">
            <v>NV</v>
          </cell>
          <cell r="E1401">
            <v>32</v>
          </cell>
          <cell r="F1401">
            <v>37901</v>
          </cell>
          <cell r="G1401" t="str">
            <v>Las Vegas</v>
          </cell>
          <cell r="H1401">
            <v>32003</v>
          </cell>
          <cell r="I1401" t="str">
            <v>Clark</v>
          </cell>
          <cell r="J1401">
            <v>89002</v>
          </cell>
          <cell r="K1401">
            <v>7</v>
          </cell>
          <cell r="L1401" t="str">
            <v>Nonselective four-year public</v>
          </cell>
          <cell r="M1401">
            <v>1</v>
          </cell>
          <cell r="N1401">
            <v>1</v>
          </cell>
          <cell r="O1401">
            <v>1</v>
          </cell>
          <cell r="P1401">
            <v>999</v>
          </cell>
          <cell r="R1401">
            <v>3025.3762000000002</v>
          </cell>
          <cell r="S1401">
            <v>0</v>
          </cell>
          <cell r="T1401">
            <v>0</v>
          </cell>
          <cell r="U1401">
            <v>0</v>
          </cell>
          <cell r="V1401">
            <v>3377</v>
          </cell>
          <cell r="X1401">
            <v>4482</v>
          </cell>
          <cell r="Z1401">
            <v>0.13793103448275801</v>
          </cell>
          <cell r="AB1401">
            <v>7570</v>
          </cell>
          <cell r="AF1401">
            <v>9252</v>
          </cell>
          <cell r="AG1401">
            <v>0.49630001000000001</v>
          </cell>
          <cell r="AJ1401">
            <v>9172550</v>
          </cell>
        </row>
        <row r="1402">
          <cell r="A1402">
            <v>7780</v>
          </cell>
          <cell r="B1402" t="str">
            <v>New Castle School Of Trades</v>
          </cell>
          <cell r="C1402">
            <v>1</v>
          </cell>
          <cell r="D1402" t="str">
            <v>PA</v>
          </cell>
          <cell r="E1402">
            <v>42</v>
          </cell>
          <cell r="F1402">
            <v>16400</v>
          </cell>
          <cell r="G1402" t="str">
            <v>Youngstown</v>
          </cell>
          <cell r="H1402">
            <v>42073</v>
          </cell>
          <cell r="I1402" t="str">
            <v>Lawrence</v>
          </cell>
          <cell r="J1402">
            <v>16101</v>
          </cell>
          <cell r="K1402">
            <v>11</v>
          </cell>
          <cell r="L1402" t="str">
            <v>Two-year for-profit</v>
          </cell>
          <cell r="M1402">
            <v>3</v>
          </cell>
          <cell r="N1402">
            <v>2</v>
          </cell>
          <cell r="O1402">
            <v>0</v>
          </cell>
          <cell r="P1402">
            <v>999</v>
          </cell>
          <cell r="Q1402">
            <v>3216.4092000000001</v>
          </cell>
          <cell r="R1402">
            <v>3486.8440000000001</v>
          </cell>
          <cell r="S1402">
            <v>0</v>
          </cell>
          <cell r="T1402">
            <v>0</v>
          </cell>
          <cell r="U1402">
            <v>0</v>
          </cell>
          <cell r="V1402">
            <v>856</v>
          </cell>
          <cell r="W1402">
            <v>443</v>
          </cell>
          <cell r="Z1402">
            <v>0.67226890756302504</v>
          </cell>
          <cell r="AA1402">
            <v>0.59895833333333304</v>
          </cell>
          <cell r="AB1402">
            <v>2913</v>
          </cell>
          <cell r="AC1402">
            <v>22176.0476190476</v>
          </cell>
          <cell r="AF1402">
            <v>9457</v>
          </cell>
          <cell r="AG1402">
            <v>0</v>
          </cell>
          <cell r="AH1402">
            <v>31100</v>
          </cell>
          <cell r="AJ1402">
            <v>3002890</v>
          </cell>
          <cell r="AK1402">
            <v>1362625</v>
          </cell>
          <cell r="AL1402">
            <v>0</v>
          </cell>
          <cell r="AM1402">
            <v>6.7720092999999995E-2</v>
          </cell>
          <cell r="AN1402">
            <v>1.1286681999999999E-2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31.875</v>
          </cell>
          <cell r="AV1402">
            <v>0</v>
          </cell>
          <cell r="AW1402">
            <v>68.125</v>
          </cell>
        </row>
        <row r="1403">
          <cell r="A1403">
            <v>39574</v>
          </cell>
          <cell r="B1403" t="str">
            <v>New College Of Florida</v>
          </cell>
          <cell r="C1403">
            <v>3</v>
          </cell>
          <cell r="D1403" t="str">
            <v>FL</v>
          </cell>
          <cell r="E1403">
            <v>12</v>
          </cell>
          <cell r="F1403">
            <v>6900</v>
          </cell>
          <cell r="G1403" t="str">
            <v>Sarasota</v>
          </cell>
          <cell r="H1403">
            <v>12115</v>
          </cell>
          <cell r="I1403" t="str">
            <v>Sarasota</v>
          </cell>
          <cell r="J1403">
            <v>34243</v>
          </cell>
          <cell r="K1403">
            <v>3</v>
          </cell>
          <cell r="L1403" t="str">
            <v>Highly selective public</v>
          </cell>
          <cell r="M1403">
            <v>1</v>
          </cell>
          <cell r="N1403">
            <v>1</v>
          </cell>
          <cell r="O1403">
            <v>1</v>
          </cell>
          <cell r="P1403">
            <v>2</v>
          </cell>
          <cell r="R1403">
            <v>11451.307000000001</v>
          </cell>
          <cell r="S1403">
            <v>0</v>
          </cell>
          <cell r="T1403">
            <v>0</v>
          </cell>
          <cell r="U1403">
            <v>0</v>
          </cell>
          <cell r="V1403">
            <v>793</v>
          </cell>
          <cell r="X1403">
            <v>6916</v>
          </cell>
          <cell r="Z1403">
            <v>0.658415841584158</v>
          </cell>
          <cell r="AB1403">
            <v>7952</v>
          </cell>
          <cell r="AD1403">
            <v>1280</v>
          </cell>
          <cell r="AF1403">
            <v>7007</v>
          </cell>
          <cell r="AG1403">
            <v>0.39390001000000002</v>
          </cell>
          <cell r="AJ1403">
            <v>9883193</v>
          </cell>
        </row>
        <row r="1404">
          <cell r="A1404">
            <v>2579</v>
          </cell>
          <cell r="B1404" t="str">
            <v>New England College</v>
          </cell>
          <cell r="C1404">
            <v>1</v>
          </cell>
          <cell r="D1404" t="str">
            <v>NH</v>
          </cell>
          <cell r="E1404">
            <v>33</v>
          </cell>
          <cell r="F1404">
            <v>20600</v>
          </cell>
          <cell r="G1404" t="str">
            <v>Manchester</v>
          </cell>
          <cell r="H1404">
            <v>33013</v>
          </cell>
          <cell r="I1404" t="str">
            <v>Merrimack</v>
          </cell>
          <cell r="J1404">
            <v>3242</v>
          </cell>
          <cell r="K1404">
            <v>6</v>
          </cell>
          <cell r="L1404" t="str">
            <v>Selective private</v>
          </cell>
          <cell r="M1404">
            <v>2</v>
          </cell>
          <cell r="N1404">
            <v>1</v>
          </cell>
          <cell r="O1404">
            <v>0</v>
          </cell>
          <cell r="P1404">
            <v>5</v>
          </cell>
          <cell r="Q1404">
            <v>3916.3229999999999</v>
          </cell>
          <cell r="R1404">
            <v>4066.4792000000002</v>
          </cell>
          <cell r="S1404">
            <v>0</v>
          </cell>
          <cell r="T1404">
            <v>0</v>
          </cell>
          <cell r="U1404">
            <v>0</v>
          </cell>
          <cell r="V1404">
            <v>1478</v>
          </cell>
          <cell r="W1404">
            <v>835</v>
          </cell>
          <cell r="X1404">
            <v>33900</v>
          </cell>
          <cell r="Y1404">
            <v>18886</v>
          </cell>
          <cell r="Z1404">
            <v>0.397923875432525</v>
          </cell>
          <cell r="AB1404">
            <v>6008</v>
          </cell>
          <cell r="AC1404">
            <v>38546.4807692307</v>
          </cell>
          <cell r="AF1404">
            <v>28494</v>
          </cell>
          <cell r="AG1404">
            <v>0.1003</v>
          </cell>
          <cell r="AH1404">
            <v>35600</v>
          </cell>
          <cell r="AJ1404">
            <v>7792039</v>
          </cell>
          <cell r="AK1404">
            <v>2982957.5</v>
          </cell>
          <cell r="AL1404">
            <v>4.103967E-3</v>
          </cell>
          <cell r="AM1404">
            <v>1.9151846E-2</v>
          </cell>
          <cell r="AN1404">
            <v>5.4719564999999998E-3</v>
          </cell>
          <cell r="AO1404">
            <v>6.4295485999999999E-2</v>
          </cell>
          <cell r="AP1404">
            <v>16.981133</v>
          </cell>
          <cell r="AQ1404">
            <v>27.044025000000001</v>
          </cell>
          <cell r="AR1404">
            <v>4.4025159</v>
          </cell>
          <cell r="AS1404">
            <v>5.6603775000000001</v>
          </cell>
          <cell r="AT1404">
            <v>0</v>
          </cell>
          <cell r="AU1404">
            <v>5.6603775000000001</v>
          </cell>
          <cell r="AV1404">
            <v>40.251572000000003</v>
          </cell>
          <cell r="AW1404">
            <v>0</v>
          </cell>
        </row>
        <row r="1405">
          <cell r="A1405">
            <v>22540</v>
          </cell>
          <cell r="B1405" t="str">
            <v>New England Culinary Institute</v>
          </cell>
          <cell r="C1405">
            <v>1</v>
          </cell>
          <cell r="D1405" t="str">
            <v>VT</v>
          </cell>
          <cell r="E1405">
            <v>50</v>
          </cell>
          <cell r="F1405">
            <v>20302</v>
          </cell>
          <cell r="G1405" t="str">
            <v>Claremont</v>
          </cell>
          <cell r="H1405">
            <v>50023</v>
          </cell>
          <cell r="I1405" t="str">
            <v>Washington</v>
          </cell>
          <cell r="J1405">
            <v>5602</v>
          </cell>
          <cell r="K1405">
            <v>10</v>
          </cell>
          <cell r="L1405" t="str">
            <v>Four-year for-profit</v>
          </cell>
          <cell r="M1405">
            <v>3</v>
          </cell>
          <cell r="N1405">
            <v>1</v>
          </cell>
          <cell r="O1405">
            <v>0</v>
          </cell>
          <cell r="P1405">
            <v>999</v>
          </cell>
          <cell r="Q1405">
            <v>14414.333000000001</v>
          </cell>
          <cell r="R1405">
            <v>6377.5258999999996</v>
          </cell>
          <cell r="S1405">
            <v>0</v>
          </cell>
          <cell r="T1405">
            <v>0</v>
          </cell>
          <cell r="U1405">
            <v>0</v>
          </cell>
          <cell r="V1405">
            <v>462</v>
          </cell>
          <cell r="W1405">
            <v>177</v>
          </cell>
          <cell r="Y1405">
            <v>19135</v>
          </cell>
          <cell r="Z1405">
            <v>0.28205128205128199</v>
          </cell>
          <cell r="AB1405">
            <v>4221</v>
          </cell>
          <cell r="AC1405">
            <v>32560.2542372881</v>
          </cell>
          <cell r="AF1405">
            <v>21100</v>
          </cell>
          <cell r="AH1405">
            <v>34400</v>
          </cell>
          <cell r="AJ1405">
            <v>3725849</v>
          </cell>
          <cell r="AK1405">
            <v>5028381</v>
          </cell>
          <cell r="AL1405">
            <v>5.6497175E-3</v>
          </cell>
          <cell r="AM1405">
            <v>3.9548021000000003E-2</v>
          </cell>
          <cell r="AN1405">
            <v>5.0847455999999999E-2</v>
          </cell>
          <cell r="AO1405">
            <v>0</v>
          </cell>
          <cell r="AP1405">
            <v>0</v>
          </cell>
          <cell r="AQ1405">
            <v>14.569535999999999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85.430465999999996</v>
          </cell>
        </row>
        <row r="1406">
          <cell r="A1406">
            <v>7486</v>
          </cell>
          <cell r="B1406" t="str">
            <v xml:space="preserve">New England Institute Of Art </v>
          </cell>
          <cell r="C1406">
            <v>1</v>
          </cell>
          <cell r="D1406" t="str">
            <v>MA</v>
          </cell>
          <cell r="E1406">
            <v>25</v>
          </cell>
          <cell r="F1406">
            <v>20500</v>
          </cell>
          <cell r="G1406" t="str">
            <v>Boston</v>
          </cell>
          <cell r="H1406">
            <v>25021</v>
          </cell>
          <cell r="I1406" t="str">
            <v>Norfolk</v>
          </cell>
          <cell r="J1406">
            <v>2445</v>
          </cell>
          <cell r="K1406">
            <v>10</v>
          </cell>
          <cell r="L1406" t="str">
            <v>Four-year for-profit</v>
          </cell>
          <cell r="M1406">
            <v>3</v>
          </cell>
          <cell r="N1406">
            <v>1</v>
          </cell>
          <cell r="O1406">
            <v>0</v>
          </cell>
          <cell r="P1406">
            <v>999</v>
          </cell>
          <cell r="Q1406">
            <v>4056.9229</v>
          </cell>
          <cell r="R1406">
            <v>5740.4696999999996</v>
          </cell>
          <cell r="S1406">
            <v>0</v>
          </cell>
          <cell r="T1406">
            <v>0</v>
          </cell>
          <cell r="U1406">
            <v>0</v>
          </cell>
          <cell r="V1406">
            <v>779</v>
          </cell>
          <cell r="W1406">
            <v>581</v>
          </cell>
          <cell r="X1406">
            <v>18760</v>
          </cell>
          <cell r="Y1406">
            <v>12350</v>
          </cell>
          <cell r="Z1406">
            <v>0.361194029850746</v>
          </cell>
          <cell r="AB1406">
            <v>6000</v>
          </cell>
          <cell r="AC1406">
            <v>36999</v>
          </cell>
          <cell r="AF1406">
            <v>26848</v>
          </cell>
          <cell r="AH1406">
            <v>34900</v>
          </cell>
          <cell r="AJ1406">
            <v>7159215</v>
          </cell>
          <cell r="AK1406">
            <v>3259450</v>
          </cell>
          <cell r="AL1406">
            <v>2.4096385000000001E-2</v>
          </cell>
          <cell r="AM1406">
            <v>0.13425129999999999</v>
          </cell>
          <cell r="AN1406">
            <v>9.1222032999999994E-2</v>
          </cell>
          <cell r="AO1406">
            <v>0</v>
          </cell>
          <cell r="AP1406">
            <v>8.2706765999999998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57.142856999999999</v>
          </cell>
          <cell r="AV1406">
            <v>34.586468000000004</v>
          </cell>
          <cell r="AW1406">
            <v>0</v>
          </cell>
        </row>
        <row r="1407">
          <cell r="A1407">
            <v>7845</v>
          </cell>
          <cell r="B1407" t="str">
            <v>New England Institute Of Technology</v>
          </cell>
          <cell r="C1407">
            <v>1</v>
          </cell>
          <cell r="D1407" t="str">
            <v>RI</v>
          </cell>
          <cell r="E1407">
            <v>44</v>
          </cell>
          <cell r="F1407">
            <v>20401</v>
          </cell>
          <cell r="G1407" t="str">
            <v>Providence</v>
          </cell>
          <cell r="H1407">
            <v>44003</v>
          </cell>
          <cell r="I1407" t="str">
            <v>Kent</v>
          </cell>
          <cell r="J1407">
            <v>2818</v>
          </cell>
          <cell r="K1407">
            <v>8</v>
          </cell>
          <cell r="L1407" t="str">
            <v>Nonselective four-year private not-for-profit</v>
          </cell>
          <cell r="M1407">
            <v>2</v>
          </cell>
          <cell r="N1407">
            <v>1</v>
          </cell>
          <cell r="O1407">
            <v>0</v>
          </cell>
          <cell r="P1407">
            <v>999</v>
          </cell>
          <cell r="Q1407">
            <v>3915.0702999999999</v>
          </cell>
          <cell r="R1407">
            <v>8317.6875</v>
          </cell>
          <cell r="S1407">
            <v>0</v>
          </cell>
          <cell r="T1407">
            <v>0</v>
          </cell>
          <cell r="U1407">
            <v>0</v>
          </cell>
          <cell r="V1407">
            <v>2860</v>
          </cell>
          <cell r="W1407">
            <v>2712</v>
          </cell>
          <cell r="X1407">
            <v>22371</v>
          </cell>
          <cell r="Y1407">
            <v>11745</v>
          </cell>
          <cell r="AB1407">
            <v>6127</v>
          </cell>
          <cell r="AC1407">
            <v>43486.798076922998</v>
          </cell>
          <cell r="AF1407">
            <v>24080</v>
          </cell>
          <cell r="AH1407">
            <v>38800</v>
          </cell>
          <cell r="AJ1407">
            <v>21509135</v>
          </cell>
          <cell r="AK1407">
            <v>8980383</v>
          </cell>
          <cell r="AL1407">
            <v>3.1342182000000003E-2</v>
          </cell>
          <cell r="AM1407">
            <v>6.2315635000000001E-2</v>
          </cell>
          <cell r="AN1407">
            <v>6.7846611000000001E-2</v>
          </cell>
          <cell r="AO1407">
            <v>1.3274335999999999E-2</v>
          </cell>
          <cell r="AP1407">
            <v>0.97560977999999998</v>
          </cell>
          <cell r="AQ1407">
            <v>4.390244</v>
          </cell>
          <cell r="AR1407">
            <v>7.8048782000000001</v>
          </cell>
          <cell r="AS1407">
            <v>0.12195122</v>
          </cell>
          <cell r="AT1407">
            <v>0</v>
          </cell>
          <cell r="AU1407">
            <v>71.951217999999997</v>
          </cell>
          <cell r="AV1407">
            <v>0</v>
          </cell>
          <cell r="AW1407">
            <v>14.756098</v>
          </cell>
        </row>
        <row r="1408">
          <cell r="A1408">
            <v>23471</v>
          </cell>
          <cell r="B1408" t="str">
            <v>New England School Of Communications</v>
          </cell>
          <cell r="C1408">
            <v>1</v>
          </cell>
          <cell r="D1408" t="str">
            <v>ME</v>
          </cell>
          <cell r="E1408">
            <v>23</v>
          </cell>
          <cell r="F1408">
            <v>20001</v>
          </cell>
          <cell r="G1408" t="str">
            <v>Bangor</v>
          </cell>
          <cell r="H1408">
            <v>23019</v>
          </cell>
          <cell r="I1408" t="str">
            <v>Penobscot</v>
          </cell>
          <cell r="J1408">
            <v>4401</v>
          </cell>
          <cell r="K1408">
            <v>8</v>
          </cell>
          <cell r="L1408" t="str">
            <v>Nonselective four-year private not-for-profit</v>
          </cell>
          <cell r="M1408">
            <v>2</v>
          </cell>
          <cell r="N1408">
            <v>1</v>
          </cell>
          <cell r="O1408">
            <v>0</v>
          </cell>
          <cell r="P1408">
            <v>999</v>
          </cell>
          <cell r="R1408">
            <v>5252.6030000000001</v>
          </cell>
          <cell r="S1408">
            <v>0</v>
          </cell>
          <cell r="T1408">
            <v>0</v>
          </cell>
          <cell r="U1408">
            <v>0</v>
          </cell>
          <cell r="V1408">
            <v>457</v>
          </cell>
          <cell r="W1408">
            <v>93</v>
          </cell>
          <cell r="X1408">
            <v>16340</v>
          </cell>
          <cell r="Y1408">
            <v>8040</v>
          </cell>
          <cell r="AB1408">
            <v>4044</v>
          </cell>
          <cell r="AF1408">
            <v>18620</v>
          </cell>
          <cell r="AG1408">
            <v>0.69950002</v>
          </cell>
          <cell r="AH1408">
            <v>27200</v>
          </cell>
          <cell r="AL1408">
            <v>1.0752688E-2</v>
          </cell>
          <cell r="AM1408">
            <v>0</v>
          </cell>
          <cell r="AN1408">
            <v>0</v>
          </cell>
          <cell r="AO1408">
            <v>2.1505376E-2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100</v>
          </cell>
          <cell r="AW1408">
            <v>0</v>
          </cell>
        </row>
        <row r="1409">
          <cell r="A1409">
            <v>2613</v>
          </cell>
          <cell r="B1409" t="str">
            <v>New Jersey City University</v>
          </cell>
          <cell r="C1409">
            <v>1</v>
          </cell>
          <cell r="D1409" t="str">
            <v>NJ</v>
          </cell>
          <cell r="E1409">
            <v>34</v>
          </cell>
          <cell r="F1409">
            <v>19600</v>
          </cell>
          <cell r="G1409" t="str">
            <v>Newark</v>
          </cell>
          <cell r="H1409">
            <v>34017</v>
          </cell>
          <cell r="I1409" t="str">
            <v>Hudson</v>
          </cell>
          <cell r="J1409">
            <v>7305</v>
          </cell>
          <cell r="K1409">
            <v>5</v>
          </cell>
          <cell r="L1409" t="str">
            <v>Selective public</v>
          </cell>
          <cell r="M1409">
            <v>1</v>
          </cell>
          <cell r="N1409">
            <v>1</v>
          </cell>
          <cell r="O1409">
            <v>1</v>
          </cell>
          <cell r="P1409">
            <v>4</v>
          </cell>
          <cell r="Q1409">
            <v>4589.8198000000002</v>
          </cell>
          <cell r="R1409">
            <v>7012.4287000000004</v>
          </cell>
          <cell r="S1409">
            <v>0</v>
          </cell>
          <cell r="T1409">
            <v>0</v>
          </cell>
          <cell r="U1409">
            <v>0</v>
          </cell>
          <cell r="V1409">
            <v>6437</v>
          </cell>
          <cell r="W1409">
            <v>8342</v>
          </cell>
          <cell r="X1409">
            <v>10852</v>
          </cell>
          <cell r="Y1409">
            <v>4643</v>
          </cell>
          <cell r="Z1409">
            <v>0.31741140215716401</v>
          </cell>
          <cell r="AA1409">
            <v>0.31450094161958497</v>
          </cell>
          <cell r="AB1409">
            <v>9101</v>
          </cell>
          <cell r="AC1409">
            <v>65759.212244897906</v>
          </cell>
          <cell r="AD1409">
            <v>890</v>
          </cell>
          <cell r="AE1409">
            <v>848.5</v>
          </cell>
          <cell r="AF1409">
            <v>8561</v>
          </cell>
          <cell r="AG1409">
            <v>0.58710002999999999</v>
          </cell>
          <cell r="AH1409">
            <v>41900</v>
          </cell>
          <cell r="AI1409">
            <v>308.75751000000002</v>
          </cell>
          <cell r="AJ1409">
            <v>59305261</v>
          </cell>
          <cell r="AK1409">
            <v>30362810</v>
          </cell>
          <cell r="AL1409">
            <v>8.8465146999999994E-2</v>
          </cell>
          <cell r="AM1409">
            <v>0.1894342</v>
          </cell>
          <cell r="AN1409">
            <v>0.28352609000000001</v>
          </cell>
          <cell r="AO1409">
            <v>2.2038137999999999E-2</v>
          </cell>
          <cell r="AP1409">
            <v>11.098779</v>
          </cell>
          <cell r="AQ1409">
            <v>20.088791000000001</v>
          </cell>
          <cell r="AR1409">
            <v>11.542730000000001</v>
          </cell>
          <cell r="AS1409">
            <v>0</v>
          </cell>
          <cell r="AT1409">
            <v>10.321864</v>
          </cell>
          <cell r="AU1409">
            <v>15.871254</v>
          </cell>
          <cell r="AV1409">
            <v>31.07658</v>
          </cell>
          <cell r="AW1409">
            <v>0</v>
          </cell>
        </row>
        <row r="1410">
          <cell r="A1410">
            <v>2621</v>
          </cell>
          <cell r="B1410" t="str">
            <v>New Jersey Institute Of Technology</v>
          </cell>
          <cell r="C1410">
            <v>1</v>
          </cell>
          <cell r="D1410" t="str">
            <v>NJ</v>
          </cell>
          <cell r="E1410">
            <v>34</v>
          </cell>
          <cell r="F1410">
            <v>19600</v>
          </cell>
          <cell r="G1410" t="str">
            <v>Newark</v>
          </cell>
          <cell r="H1410">
            <v>34013</v>
          </cell>
          <cell r="I1410" t="str">
            <v>Essex</v>
          </cell>
          <cell r="J1410">
            <v>7102</v>
          </cell>
          <cell r="K1410">
            <v>5</v>
          </cell>
          <cell r="L1410" t="str">
            <v>Selective public</v>
          </cell>
          <cell r="M1410">
            <v>1</v>
          </cell>
          <cell r="N1410">
            <v>1</v>
          </cell>
          <cell r="O1410">
            <v>1</v>
          </cell>
          <cell r="P1410">
            <v>3</v>
          </cell>
          <cell r="Q1410">
            <v>6207.6772000000001</v>
          </cell>
          <cell r="R1410">
            <v>7870.3739999999998</v>
          </cell>
          <cell r="S1410">
            <v>0</v>
          </cell>
          <cell r="T1410">
            <v>0</v>
          </cell>
          <cell r="U1410">
            <v>0</v>
          </cell>
          <cell r="V1410">
            <v>7317</v>
          </cell>
          <cell r="W1410">
            <v>8820</v>
          </cell>
          <cell r="X1410">
            <v>15648</v>
          </cell>
          <cell r="Y1410">
            <v>6730</v>
          </cell>
          <cell r="Z1410">
            <v>0.57671232876712297</v>
          </cell>
          <cell r="AA1410">
            <v>0.46744574290484098</v>
          </cell>
          <cell r="AB1410">
            <v>11262</v>
          </cell>
          <cell r="AC1410">
            <v>79724.293868921697</v>
          </cell>
          <cell r="AD1410">
            <v>1165</v>
          </cell>
          <cell r="AE1410">
            <v>1140</v>
          </cell>
          <cell r="AF1410">
            <v>11384</v>
          </cell>
          <cell r="AG1410">
            <v>0.34529999</v>
          </cell>
          <cell r="AH1410">
            <v>65300</v>
          </cell>
          <cell r="AI1410">
            <v>4286.7349000000004</v>
          </cell>
          <cell r="AJ1410">
            <v>67819000</v>
          </cell>
          <cell r="AK1410">
            <v>51094000</v>
          </cell>
          <cell r="AL1410">
            <v>0.22050737000000001</v>
          </cell>
          <cell r="AM1410">
            <v>0.11495476</v>
          </cell>
          <cell r="AN1410">
            <v>0.11353557</v>
          </cell>
          <cell r="AO1410">
            <v>6.067057E-2</v>
          </cell>
          <cell r="AP1410">
            <v>0</v>
          </cell>
          <cell r="AQ1410">
            <v>10.160428</v>
          </cell>
          <cell r="AR1410">
            <v>0.80213904000000003</v>
          </cell>
          <cell r="AS1410">
            <v>1.0695186999999999</v>
          </cell>
          <cell r="AT1410">
            <v>0</v>
          </cell>
          <cell r="AU1410">
            <v>87.967911000000001</v>
          </cell>
          <cell r="AV1410">
            <v>0</v>
          </cell>
          <cell r="AW1410">
            <v>0</v>
          </cell>
        </row>
        <row r="1411">
          <cell r="A1411">
            <v>2653</v>
          </cell>
          <cell r="B1411" t="str">
            <v>New Mexico Highlands University</v>
          </cell>
          <cell r="C1411">
            <v>4</v>
          </cell>
          <cell r="D1411" t="str">
            <v>NM</v>
          </cell>
          <cell r="E1411">
            <v>35</v>
          </cell>
          <cell r="F1411">
            <v>34801</v>
          </cell>
          <cell r="G1411" t="str">
            <v>Las Vegas</v>
          </cell>
          <cell r="H1411">
            <v>35047</v>
          </cell>
          <cell r="I1411" t="str">
            <v>San Miguel</v>
          </cell>
          <cell r="J1411">
            <v>87701</v>
          </cell>
          <cell r="K1411">
            <v>5</v>
          </cell>
          <cell r="L1411" t="str">
            <v>Selective public</v>
          </cell>
          <cell r="M1411">
            <v>1</v>
          </cell>
          <cell r="N1411">
            <v>1</v>
          </cell>
          <cell r="O1411">
            <v>1</v>
          </cell>
          <cell r="P1411">
            <v>5</v>
          </cell>
          <cell r="Q1411">
            <v>4896.3662000000004</v>
          </cell>
          <cell r="R1411">
            <v>4584.6010999999999</v>
          </cell>
          <cell r="S1411">
            <v>0</v>
          </cell>
          <cell r="T1411">
            <v>0</v>
          </cell>
          <cell r="U1411">
            <v>0</v>
          </cell>
          <cell r="V1411">
            <v>2396</v>
          </cell>
          <cell r="W1411">
            <v>3275</v>
          </cell>
          <cell r="X1411">
            <v>4500</v>
          </cell>
          <cell r="Y1411">
            <v>2017</v>
          </cell>
          <cell r="Z1411">
            <v>0.18443804034582101</v>
          </cell>
          <cell r="AA1411">
            <v>0.18965517241379301</v>
          </cell>
          <cell r="AB1411">
            <v>6118</v>
          </cell>
          <cell r="AC1411">
            <v>45193.694029850703</v>
          </cell>
          <cell r="AF1411">
            <v>8809</v>
          </cell>
          <cell r="AH1411">
            <v>35100</v>
          </cell>
          <cell r="AI1411">
            <v>601.65648999999996</v>
          </cell>
          <cell r="AJ1411">
            <v>17705377</v>
          </cell>
          <cell r="AK1411">
            <v>16768996</v>
          </cell>
          <cell r="AL1411">
            <v>1.9067796000000001E-2</v>
          </cell>
          <cell r="AM1411">
            <v>2.9661017000000001E-2</v>
          </cell>
          <cell r="AN1411">
            <v>0.63188559</v>
          </cell>
          <cell r="AO1411">
            <v>7.9449154000000004E-3</v>
          </cell>
          <cell r="AP1411">
            <v>6.6371678999999997</v>
          </cell>
          <cell r="AQ1411">
            <v>17.699116</v>
          </cell>
          <cell r="AR1411">
            <v>13.274336</v>
          </cell>
          <cell r="AS1411">
            <v>2.2123895</v>
          </cell>
          <cell r="AT1411">
            <v>0</v>
          </cell>
          <cell r="AU1411">
            <v>14.159292000000001</v>
          </cell>
          <cell r="AV1411">
            <v>46.017699999999998</v>
          </cell>
          <cell r="AW1411">
            <v>0</v>
          </cell>
        </row>
        <row r="1412">
          <cell r="A1412">
            <v>2654</v>
          </cell>
          <cell r="B1412" t="str">
            <v>New Mexico Institute Of Mining &amp; Technology</v>
          </cell>
          <cell r="C1412">
            <v>4</v>
          </cell>
          <cell r="D1412" t="str">
            <v>NM</v>
          </cell>
          <cell r="E1412">
            <v>35</v>
          </cell>
          <cell r="F1412">
            <v>34902</v>
          </cell>
          <cell r="G1412" t="str">
            <v>Socorro</v>
          </cell>
          <cell r="H1412">
            <v>35053</v>
          </cell>
          <cell r="I1412" t="str">
            <v>Socorro</v>
          </cell>
          <cell r="J1412">
            <v>87801</v>
          </cell>
          <cell r="K1412">
            <v>3</v>
          </cell>
          <cell r="L1412" t="str">
            <v>Highly selective public</v>
          </cell>
          <cell r="M1412">
            <v>1</v>
          </cell>
          <cell r="N1412">
            <v>1</v>
          </cell>
          <cell r="O1412">
            <v>1</v>
          </cell>
          <cell r="P1412">
            <v>2</v>
          </cell>
          <cell r="Q1412">
            <v>6667.3285999999998</v>
          </cell>
          <cell r="R1412">
            <v>7419.4712</v>
          </cell>
          <cell r="S1412">
            <v>0</v>
          </cell>
          <cell r="T1412">
            <v>0</v>
          </cell>
          <cell r="U1412">
            <v>0</v>
          </cell>
          <cell r="V1412">
            <v>1604</v>
          </cell>
          <cell r="W1412">
            <v>1549</v>
          </cell>
          <cell r="X1412">
            <v>6256</v>
          </cell>
          <cell r="Y1412">
            <v>2499</v>
          </cell>
          <cell r="Z1412">
            <v>0.44166666666666599</v>
          </cell>
          <cell r="AA1412">
            <v>0.414529914529914</v>
          </cell>
          <cell r="AB1412">
            <v>6908</v>
          </cell>
          <cell r="AC1412">
            <v>6846.9150326797298</v>
          </cell>
          <cell r="AD1412">
            <v>1215</v>
          </cell>
          <cell r="AF1412">
            <v>7612</v>
          </cell>
          <cell r="AG1412">
            <v>0.58639996999999999</v>
          </cell>
          <cell r="AH1412">
            <v>52800</v>
          </cell>
          <cell r="AI1412">
            <v>11548.165000000001</v>
          </cell>
          <cell r="AJ1412">
            <v>14622915</v>
          </cell>
          <cell r="AK1412">
            <v>11402164</v>
          </cell>
          <cell r="AL1412">
            <v>2.4232633E-2</v>
          </cell>
          <cell r="AM1412">
            <v>1.0500806999999999E-2</v>
          </cell>
          <cell r="AN1412">
            <v>0.19386107</v>
          </cell>
          <cell r="AO1412">
            <v>1.7770597999999999E-2</v>
          </cell>
          <cell r="AP1412">
            <v>2.8248587000000001</v>
          </cell>
          <cell r="AQ1412">
            <v>3.9548022999999999</v>
          </cell>
          <cell r="AR1412">
            <v>0</v>
          </cell>
          <cell r="AS1412">
            <v>6.2146892999999999</v>
          </cell>
          <cell r="AT1412">
            <v>0</v>
          </cell>
          <cell r="AU1412">
            <v>85.875709999999998</v>
          </cell>
          <cell r="AV1412">
            <v>1.1299435</v>
          </cell>
          <cell r="AW1412">
            <v>0</v>
          </cell>
        </row>
        <row r="1413">
          <cell r="A1413">
            <v>2655</v>
          </cell>
          <cell r="B1413" t="str">
            <v>New Mexico Junior College</v>
          </cell>
          <cell r="C1413">
            <v>4</v>
          </cell>
          <cell r="D1413" t="str">
            <v>NM</v>
          </cell>
          <cell r="E1413">
            <v>35</v>
          </cell>
          <cell r="F1413">
            <v>30801</v>
          </cell>
          <cell r="G1413" t="str">
            <v>Hobbs</v>
          </cell>
          <cell r="H1413">
            <v>35025</v>
          </cell>
          <cell r="I1413" t="str">
            <v>Lea</v>
          </cell>
          <cell r="J1413">
            <v>88240</v>
          </cell>
          <cell r="K1413">
            <v>9</v>
          </cell>
          <cell r="L1413" t="str">
            <v>Two-year (public and private not-for-profit)</v>
          </cell>
          <cell r="M1413">
            <v>1</v>
          </cell>
          <cell r="N1413">
            <v>2</v>
          </cell>
          <cell r="O1413">
            <v>1</v>
          </cell>
          <cell r="P1413">
            <v>999</v>
          </cell>
          <cell r="Q1413">
            <v>2004.1687999999999</v>
          </cell>
          <cell r="R1413">
            <v>2933.8159000000001</v>
          </cell>
          <cell r="S1413">
            <v>0</v>
          </cell>
          <cell r="T1413">
            <v>0</v>
          </cell>
          <cell r="U1413">
            <v>0</v>
          </cell>
          <cell r="V1413">
            <v>2320</v>
          </cell>
          <cell r="W1413">
            <v>3200</v>
          </cell>
          <cell r="X1413">
            <v>1704</v>
          </cell>
          <cell r="Y1413">
            <v>750</v>
          </cell>
          <cell r="Z1413">
            <v>0.18442622950819601</v>
          </cell>
          <cell r="AA1413">
            <v>0.19414893617021201</v>
          </cell>
          <cell r="AB1413">
            <v>5788</v>
          </cell>
          <cell r="AC1413">
            <v>40131.304347826001</v>
          </cell>
          <cell r="AF1413">
            <v>9595</v>
          </cell>
          <cell r="AH1413">
            <v>28100</v>
          </cell>
          <cell r="AI1413">
            <v>364.10626000000002</v>
          </cell>
          <cell r="AJ1413">
            <v>8612345</v>
          </cell>
          <cell r="AK1413">
            <v>6551617</v>
          </cell>
          <cell r="AL1413">
            <v>6.5624997999999997E-3</v>
          </cell>
          <cell r="AM1413">
            <v>3.7812500999999998E-2</v>
          </cell>
          <cell r="AN1413">
            <v>0.29312500000000002</v>
          </cell>
          <cell r="AO1413">
            <v>3.1250000000000002E-3</v>
          </cell>
          <cell r="AP1413">
            <v>0.41666666000000002</v>
          </cell>
          <cell r="AQ1413">
            <v>12.916667</v>
          </cell>
          <cell r="AR1413">
            <v>36.25</v>
          </cell>
          <cell r="AS1413">
            <v>8.3333329999999997</v>
          </cell>
          <cell r="AT1413">
            <v>2.5</v>
          </cell>
          <cell r="AU1413">
            <v>12.083333</v>
          </cell>
          <cell r="AV1413">
            <v>16.666665999999999</v>
          </cell>
          <cell r="AW1413">
            <v>10.833333</v>
          </cell>
        </row>
        <row r="1414">
          <cell r="A1414">
            <v>2656</v>
          </cell>
          <cell r="B1414" t="str">
            <v>New Mexico Military Institute</v>
          </cell>
          <cell r="C1414">
            <v>4</v>
          </cell>
          <cell r="D1414" t="str">
            <v>NM</v>
          </cell>
          <cell r="E1414">
            <v>35</v>
          </cell>
          <cell r="F1414">
            <v>30701</v>
          </cell>
          <cell r="G1414" t="str">
            <v>Roswell</v>
          </cell>
          <cell r="H1414">
            <v>35005</v>
          </cell>
          <cell r="I1414" t="str">
            <v>Chaves</v>
          </cell>
          <cell r="J1414">
            <v>88201</v>
          </cell>
          <cell r="K1414">
            <v>9</v>
          </cell>
          <cell r="L1414" t="str">
            <v>Two-year (public and private not-for-profit)</v>
          </cell>
          <cell r="M1414">
            <v>1</v>
          </cell>
          <cell r="N1414">
            <v>2</v>
          </cell>
          <cell r="O1414">
            <v>1</v>
          </cell>
          <cell r="P1414">
            <v>999</v>
          </cell>
          <cell r="Q1414">
            <v>6267.9624000000003</v>
          </cell>
          <cell r="R1414">
            <v>12435.121999999999</v>
          </cell>
          <cell r="S1414">
            <v>0</v>
          </cell>
          <cell r="T1414">
            <v>0</v>
          </cell>
          <cell r="U1414">
            <v>0</v>
          </cell>
          <cell r="V1414">
            <v>470</v>
          </cell>
          <cell r="W1414">
            <v>451</v>
          </cell>
          <cell r="X1414">
            <v>4536</v>
          </cell>
          <cell r="Y1414">
            <v>2131</v>
          </cell>
          <cell r="Z1414">
            <v>0.42507645259938798</v>
          </cell>
          <cell r="AA1414">
            <v>0.38405797101449202</v>
          </cell>
          <cell r="AB1414">
            <v>6852</v>
          </cell>
          <cell r="AC1414">
            <v>50042.080645161201</v>
          </cell>
          <cell r="AD1414">
            <v>940</v>
          </cell>
          <cell r="AF1414">
            <v>3924</v>
          </cell>
          <cell r="AG1414">
            <v>0.58139998000000004</v>
          </cell>
          <cell r="AH1414">
            <v>39100</v>
          </cell>
          <cell r="AI1414">
            <v>605089.56000000006</v>
          </cell>
          <cell r="AJ1414">
            <v>6049025</v>
          </cell>
          <cell r="AK1414">
            <v>3208316</v>
          </cell>
          <cell r="AL1414">
            <v>8.8691793000000005E-2</v>
          </cell>
          <cell r="AM1414">
            <v>0.15742793999999999</v>
          </cell>
          <cell r="AN1414">
            <v>0.17294899999999999</v>
          </cell>
          <cell r="AO1414">
            <v>5.0997781999999998E-2</v>
          </cell>
          <cell r="AP1414">
            <v>0</v>
          </cell>
          <cell r="AQ1414">
            <v>0</v>
          </cell>
          <cell r="AR1414">
            <v>0</v>
          </cell>
          <cell r="AS1414">
            <v>100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</row>
        <row r="1415">
          <cell r="A1415">
            <v>2657</v>
          </cell>
          <cell r="B1415" t="str">
            <v>New Mexico State University</v>
          </cell>
          <cell r="C1415">
            <v>4</v>
          </cell>
          <cell r="D1415" t="str">
            <v>NM</v>
          </cell>
          <cell r="E1415">
            <v>35</v>
          </cell>
          <cell r="F1415">
            <v>30601</v>
          </cell>
          <cell r="G1415" t="str">
            <v>El Paso</v>
          </cell>
          <cell r="H1415">
            <v>35013</v>
          </cell>
          <cell r="I1415" t="str">
            <v>Dona Ana</v>
          </cell>
          <cell r="J1415">
            <v>88003</v>
          </cell>
          <cell r="K1415">
            <v>5</v>
          </cell>
          <cell r="L1415" t="str">
            <v>Selective public</v>
          </cell>
          <cell r="M1415">
            <v>1</v>
          </cell>
          <cell r="N1415">
            <v>1</v>
          </cell>
          <cell r="O1415">
            <v>1</v>
          </cell>
          <cell r="P1415">
            <v>5</v>
          </cell>
          <cell r="Q1415">
            <v>3660.3847999999998</v>
          </cell>
          <cell r="R1415">
            <v>4522.8847999999998</v>
          </cell>
          <cell r="S1415">
            <v>0</v>
          </cell>
          <cell r="T1415">
            <v>0</v>
          </cell>
          <cell r="U1415">
            <v>0</v>
          </cell>
          <cell r="V1415">
            <v>27708</v>
          </cell>
          <cell r="W1415">
            <v>22962</v>
          </cell>
          <cell r="X1415">
            <v>3934.9252999999999</v>
          </cell>
          <cell r="Y1415">
            <v>2149.7021</v>
          </cell>
          <cell r="AB1415">
            <v>6799.2808000000005</v>
          </cell>
          <cell r="AD1415">
            <v>957.5</v>
          </cell>
          <cell r="AF1415">
            <v>6710.085</v>
          </cell>
          <cell r="AG1415">
            <v>0.14799999999999999</v>
          </cell>
          <cell r="AH1415">
            <v>33800</v>
          </cell>
          <cell r="AL1415">
            <v>1.4642692000000001E-2</v>
          </cell>
          <cell r="AM1415">
            <v>2.6748193E-2</v>
          </cell>
          <cell r="AN1415">
            <v>0.43717267999999998</v>
          </cell>
          <cell r="AO1415">
            <v>1.3343686E-2</v>
          </cell>
          <cell r="AP1415">
            <v>5.2927928</v>
          </cell>
          <cell r="AQ1415">
            <v>20.870871000000001</v>
          </cell>
          <cell r="AR1415">
            <v>7.8453454999999996</v>
          </cell>
          <cell r="AS1415">
            <v>17.154654000000001</v>
          </cell>
          <cell r="AT1415">
            <v>7.2447448000000003</v>
          </cell>
          <cell r="AU1415">
            <v>23.31081</v>
          </cell>
          <cell r="AV1415">
            <v>17.68018</v>
          </cell>
          <cell r="AW1415">
            <v>0.60060060000000004</v>
          </cell>
        </row>
        <row r="1416">
          <cell r="A1416">
            <v>39603</v>
          </cell>
          <cell r="B1416" t="str">
            <v>New River Community And Technical College</v>
          </cell>
          <cell r="C1416">
            <v>3</v>
          </cell>
          <cell r="D1416" t="str">
            <v>WV</v>
          </cell>
          <cell r="E1416">
            <v>54</v>
          </cell>
          <cell r="F1416">
            <v>16801</v>
          </cell>
          <cell r="G1416" t="str">
            <v>Beckley</v>
          </cell>
          <cell r="H1416">
            <v>54081</v>
          </cell>
          <cell r="I1416" t="str">
            <v>Raleigh</v>
          </cell>
          <cell r="J1416">
            <v>25801</v>
          </cell>
          <cell r="K1416">
            <v>9</v>
          </cell>
          <cell r="L1416" t="str">
            <v>Two-year (public and private not-for-profit)</v>
          </cell>
          <cell r="M1416">
            <v>1</v>
          </cell>
          <cell r="N1416">
            <v>2</v>
          </cell>
          <cell r="O1416">
            <v>1</v>
          </cell>
          <cell r="P1416">
            <v>999</v>
          </cell>
          <cell r="R1416">
            <v>2127.4396999999999</v>
          </cell>
          <cell r="S1416">
            <v>0</v>
          </cell>
          <cell r="T1416">
            <v>0</v>
          </cell>
          <cell r="U1416">
            <v>0</v>
          </cell>
          <cell r="V1416">
            <v>2551</v>
          </cell>
          <cell r="X1416">
            <v>3564</v>
          </cell>
          <cell r="Z1416">
            <v>0.101910828025477</v>
          </cell>
          <cell r="AB1416">
            <v>5143</v>
          </cell>
          <cell r="AF1416">
            <v>5308</v>
          </cell>
          <cell r="AJ1416">
            <v>4963879</v>
          </cell>
        </row>
        <row r="1417">
          <cell r="A1417">
            <v>5223</v>
          </cell>
          <cell r="B1417" t="str">
            <v>New River Community College</v>
          </cell>
          <cell r="C1417">
            <v>3</v>
          </cell>
          <cell r="D1417" t="str">
            <v>VA</v>
          </cell>
          <cell r="E1417">
            <v>51</v>
          </cell>
          <cell r="F1417">
            <v>16600</v>
          </cell>
          <cell r="G1417" t="str">
            <v>Roanoke</v>
          </cell>
          <cell r="H1417">
            <v>51155</v>
          </cell>
          <cell r="I1417" t="str">
            <v>Pulaski</v>
          </cell>
          <cell r="J1417">
            <v>24084</v>
          </cell>
          <cell r="K1417">
            <v>9</v>
          </cell>
          <cell r="L1417" t="str">
            <v>Two-year (public and private not-for-profit)</v>
          </cell>
          <cell r="M1417">
            <v>1</v>
          </cell>
          <cell r="N1417">
            <v>2</v>
          </cell>
          <cell r="O1417">
            <v>1</v>
          </cell>
          <cell r="P1417">
            <v>999</v>
          </cell>
          <cell r="Q1417">
            <v>2190.3813</v>
          </cell>
          <cell r="R1417">
            <v>2451.6541000000002</v>
          </cell>
          <cell r="S1417">
            <v>0</v>
          </cell>
          <cell r="T1417">
            <v>0</v>
          </cell>
          <cell r="U1417">
            <v>0</v>
          </cell>
          <cell r="V1417">
            <v>4808</v>
          </cell>
          <cell r="W1417">
            <v>3692</v>
          </cell>
          <cell r="X1417">
            <v>3325</v>
          </cell>
          <cell r="Y1417">
            <v>1183</v>
          </cell>
          <cell r="Z1417">
            <v>0.24137931034482701</v>
          </cell>
          <cell r="AA1417">
            <v>0.151639344262295</v>
          </cell>
          <cell r="AB1417">
            <v>7068</v>
          </cell>
          <cell r="AC1417">
            <v>48888.056603773497</v>
          </cell>
          <cell r="AF1417">
            <v>4922</v>
          </cell>
          <cell r="AH1417">
            <v>30000</v>
          </cell>
          <cell r="AJ1417">
            <v>12779450</v>
          </cell>
          <cell r="AK1417">
            <v>7164287</v>
          </cell>
          <cell r="AL1417">
            <v>1.4355362999999999E-2</v>
          </cell>
          <cell r="AM1417">
            <v>2.7627301999999999E-2</v>
          </cell>
          <cell r="AN1417">
            <v>8.6673888999999997E-3</v>
          </cell>
          <cell r="AO1417">
            <v>1.1646803000000001E-2</v>
          </cell>
          <cell r="AP1417">
            <v>0</v>
          </cell>
          <cell r="AQ1417">
            <v>37.577641</v>
          </cell>
          <cell r="AR1417">
            <v>21.739129999999999</v>
          </cell>
          <cell r="AS1417">
            <v>19.565218000000002</v>
          </cell>
          <cell r="AT1417">
            <v>4.0372671999999996</v>
          </cell>
          <cell r="AU1417">
            <v>13.975155000000001</v>
          </cell>
          <cell r="AV1417">
            <v>0.62111801</v>
          </cell>
          <cell r="AW1417">
            <v>2.4844719999999998</v>
          </cell>
        </row>
        <row r="1418">
          <cell r="A1418">
            <v>20662</v>
          </cell>
          <cell r="B1418" t="str">
            <v>New School, The</v>
          </cell>
          <cell r="C1418">
            <v>1</v>
          </cell>
          <cell r="D1418" t="str">
            <v>NY</v>
          </cell>
          <cell r="E1418">
            <v>36</v>
          </cell>
          <cell r="F1418">
            <v>19400</v>
          </cell>
          <cell r="G1418" t="str">
            <v>New York</v>
          </cell>
          <cell r="H1418">
            <v>36061</v>
          </cell>
          <cell r="I1418" t="str">
            <v>New York</v>
          </cell>
          <cell r="J1418">
            <v>10011</v>
          </cell>
          <cell r="K1418">
            <v>8</v>
          </cell>
          <cell r="L1418" t="str">
            <v>Nonselective four-year private not-for-profit</v>
          </cell>
          <cell r="M1418">
            <v>2</v>
          </cell>
          <cell r="N1418">
            <v>1</v>
          </cell>
          <cell r="O1418">
            <v>0</v>
          </cell>
          <cell r="P1418">
            <v>999</v>
          </cell>
          <cell r="Q1418">
            <v>6701.5513000000001</v>
          </cell>
          <cell r="R1418">
            <v>9824.3974999999991</v>
          </cell>
          <cell r="S1418">
            <v>0</v>
          </cell>
          <cell r="T1418">
            <v>0</v>
          </cell>
          <cell r="U1418">
            <v>0</v>
          </cell>
          <cell r="V1418">
            <v>6777</v>
          </cell>
          <cell r="W1418">
            <v>7867</v>
          </cell>
          <cell r="X1418">
            <v>41219</v>
          </cell>
          <cell r="Y1418">
            <v>20830</v>
          </cell>
          <cell r="Z1418">
            <v>0.645898234683281</v>
          </cell>
          <cell r="AA1418">
            <v>0.50271739130434701</v>
          </cell>
          <cell r="AB1418">
            <v>9716</v>
          </cell>
          <cell r="AC1418">
            <v>68453.288461538395</v>
          </cell>
          <cell r="AD1418">
            <v>1115</v>
          </cell>
          <cell r="AF1418">
            <v>28398</v>
          </cell>
          <cell r="AG1418">
            <v>0.33410001</v>
          </cell>
          <cell r="AH1418">
            <v>39400</v>
          </cell>
          <cell r="AJ1418">
            <v>102073000</v>
          </cell>
          <cell r="AK1418">
            <v>50703604</v>
          </cell>
          <cell r="AL1418">
            <v>0.10998736000000001</v>
          </cell>
          <cell r="AM1418">
            <v>4.7619048999999997E-2</v>
          </cell>
          <cell r="AN1418">
            <v>6.0682680000000003E-2</v>
          </cell>
          <cell r="AO1418">
            <v>0.20438264</v>
          </cell>
          <cell r="AP1418">
            <v>64.835166999999998</v>
          </cell>
          <cell r="AQ1418">
            <v>0</v>
          </cell>
          <cell r="AR1418">
            <v>0</v>
          </cell>
          <cell r="AS1418">
            <v>25.164835</v>
          </cell>
          <cell r="AT1418">
            <v>6.4835167</v>
          </cell>
          <cell r="AU1418">
            <v>3.5164838</v>
          </cell>
          <cell r="AV1418">
            <v>0</v>
          </cell>
          <cell r="AW1418">
            <v>0</v>
          </cell>
        </row>
        <row r="1419">
          <cell r="A1419">
            <v>35373</v>
          </cell>
          <cell r="B1419" t="str">
            <v>New York Automotive &amp; Diesel Institute</v>
          </cell>
          <cell r="C1419">
            <v>1</v>
          </cell>
          <cell r="D1419" t="str">
            <v>NY</v>
          </cell>
          <cell r="E1419">
            <v>36</v>
          </cell>
          <cell r="F1419">
            <v>19400</v>
          </cell>
          <cell r="G1419" t="str">
            <v>New York</v>
          </cell>
          <cell r="H1419">
            <v>36081</v>
          </cell>
          <cell r="I1419" t="str">
            <v>Queens</v>
          </cell>
          <cell r="J1419">
            <v>11433</v>
          </cell>
          <cell r="K1419">
            <v>11</v>
          </cell>
          <cell r="L1419" t="str">
            <v>Two-year for-profit</v>
          </cell>
          <cell r="M1419">
            <v>3</v>
          </cell>
          <cell r="N1419">
            <v>2</v>
          </cell>
          <cell r="O1419">
            <v>0</v>
          </cell>
          <cell r="P1419">
            <v>999</v>
          </cell>
          <cell r="R1419">
            <v>1568.1476</v>
          </cell>
          <cell r="S1419">
            <v>0</v>
          </cell>
          <cell r="T1419">
            <v>0</v>
          </cell>
          <cell r="U1419">
            <v>0</v>
          </cell>
          <cell r="V1419">
            <v>276</v>
          </cell>
          <cell r="Z1419">
            <v>0.65158371040723895</v>
          </cell>
          <cell r="AF1419">
            <v>19897</v>
          </cell>
          <cell r="AH1419">
            <v>34800</v>
          </cell>
          <cell r="AJ1419">
            <v>713318</v>
          </cell>
        </row>
        <row r="1420">
          <cell r="A1420">
            <v>2696</v>
          </cell>
          <cell r="B1420" t="str">
            <v>New York City College Of Technology Of The City University Of New</v>
          </cell>
          <cell r="C1420">
            <v>1</v>
          </cell>
          <cell r="D1420" t="str">
            <v>NY</v>
          </cell>
          <cell r="E1420">
            <v>36</v>
          </cell>
          <cell r="F1420">
            <v>19400</v>
          </cell>
          <cell r="G1420" t="str">
            <v>New York</v>
          </cell>
          <cell r="H1420">
            <v>36047</v>
          </cell>
          <cell r="I1420" t="str">
            <v>Kings</v>
          </cell>
          <cell r="J1420">
            <v>11201</v>
          </cell>
          <cell r="K1420">
            <v>5</v>
          </cell>
          <cell r="L1420" t="str">
            <v>Selective public</v>
          </cell>
          <cell r="M1420">
            <v>1</v>
          </cell>
          <cell r="N1420">
            <v>1</v>
          </cell>
          <cell r="O1420">
            <v>1</v>
          </cell>
          <cell r="P1420">
            <v>5</v>
          </cell>
          <cell r="Q1420">
            <v>3347.8982000000001</v>
          </cell>
          <cell r="R1420">
            <v>5951.1328000000003</v>
          </cell>
          <cell r="S1420">
            <v>0</v>
          </cell>
          <cell r="T1420">
            <v>0</v>
          </cell>
          <cell r="U1420">
            <v>0</v>
          </cell>
          <cell r="V1420">
            <v>16860</v>
          </cell>
          <cell r="W1420">
            <v>11028</v>
          </cell>
          <cell r="X1420">
            <v>6369</v>
          </cell>
          <cell r="Y1420">
            <v>3319</v>
          </cell>
          <cell r="AB1420">
            <v>6700</v>
          </cell>
          <cell r="AF1420">
            <v>4716</v>
          </cell>
          <cell r="AG1420">
            <v>0.23199998999999999</v>
          </cell>
          <cell r="AH1420">
            <v>37700</v>
          </cell>
          <cell r="AL1420">
            <v>0.11534277</v>
          </cell>
          <cell r="AM1420">
            <v>0.47515415999999999</v>
          </cell>
          <cell r="AN1420">
            <v>0.26441786</v>
          </cell>
          <cell r="AO1420">
            <v>2.2669569000000001E-2</v>
          </cell>
          <cell r="AP1420">
            <v>3.8255545999999998</v>
          </cell>
          <cell r="AQ1420">
            <v>26.396328</v>
          </cell>
          <cell r="AR1420">
            <v>14.766641999999999</v>
          </cell>
          <cell r="AS1420">
            <v>5.7383322999999997</v>
          </cell>
          <cell r="AT1420">
            <v>10.328998</v>
          </cell>
          <cell r="AU1420">
            <v>32.287681999999997</v>
          </cell>
          <cell r="AV1420">
            <v>1.6832441</v>
          </cell>
          <cell r="AW1420">
            <v>4.9732212999999996</v>
          </cell>
        </row>
        <row r="1421">
          <cell r="A1421">
            <v>2782</v>
          </cell>
          <cell r="B1421" t="str">
            <v>New York Institute Of Technology</v>
          </cell>
          <cell r="C1421">
            <v>1</v>
          </cell>
          <cell r="D1421" t="str">
            <v>NY</v>
          </cell>
          <cell r="E1421">
            <v>36</v>
          </cell>
          <cell r="F1421">
            <v>19400</v>
          </cell>
          <cell r="G1421" t="str">
            <v>New York</v>
          </cell>
          <cell r="H1421">
            <v>36059</v>
          </cell>
          <cell r="I1421" t="str">
            <v>Nassau</v>
          </cell>
          <cell r="J1421">
            <v>11568</v>
          </cell>
          <cell r="K1421">
            <v>6</v>
          </cell>
          <cell r="L1421" t="str">
            <v>Selective private</v>
          </cell>
          <cell r="M1421">
            <v>2</v>
          </cell>
          <cell r="N1421">
            <v>1</v>
          </cell>
          <cell r="O1421">
            <v>0</v>
          </cell>
          <cell r="P1421">
            <v>3</v>
          </cell>
          <cell r="Q1421">
            <v>8532.9619000000002</v>
          </cell>
          <cell r="R1421">
            <v>11993.790999999999</v>
          </cell>
          <cell r="S1421">
            <v>0</v>
          </cell>
          <cell r="T1421">
            <v>0</v>
          </cell>
          <cell r="U1421">
            <v>0</v>
          </cell>
          <cell r="V1421">
            <v>4456</v>
          </cell>
          <cell r="W1421">
            <v>5898</v>
          </cell>
          <cell r="X1421">
            <v>32180</v>
          </cell>
          <cell r="AB1421">
            <v>11418</v>
          </cell>
          <cell r="AD1421">
            <v>1065</v>
          </cell>
          <cell r="AF1421">
            <v>19148</v>
          </cell>
          <cell r="AG1421">
            <v>0.25929998999999998</v>
          </cell>
          <cell r="AH1421">
            <v>49400</v>
          </cell>
          <cell r="AL1421">
            <v>0.11795543999999999</v>
          </cell>
          <cell r="AM1421">
            <v>9.6985585999999999E-2</v>
          </cell>
          <cell r="AN1421">
            <v>5.6684140000000001E-2</v>
          </cell>
          <cell r="AO1421">
            <v>7.2083883000000001E-2</v>
          </cell>
          <cell r="AP1421">
            <v>8.2781458000000008</v>
          </cell>
          <cell r="AQ1421">
            <v>19.536425000000001</v>
          </cell>
          <cell r="AR1421">
            <v>13.576159000000001</v>
          </cell>
          <cell r="AS1421">
            <v>10.596026</v>
          </cell>
          <cell r="AT1421">
            <v>0</v>
          </cell>
          <cell r="AU1421">
            <v>32.450333000000001</v>
          </cell>
          <cell r="AV1421">
            <v>14.238410999999999</v>
          </cell>
          <cell r="AW1421">
            <v>1.3245032999999999</v>
          </cell>
        </row>
        <row r="1422">
          <cell r="A1422">
            <v>2785</v>
          </cell>
          <cell r="B1422" t="str">
            <v>New York University</v>
          </cell>
          <cell r="C1422">
            <v>1</v>
          </cell>
          <cell r="D1422" t="str">
            <v>NY</v>
          </cell>
          <cell r="E1422">
            <v>36</v>
          </cell>
          <cell r="F1422">
            <v>19400</v>
          </cell>
          <cell r="G1422" t="str">
            <v>New York</v>
          </cell>
          <cell r="H1422">
            <v>36061</v>
          </cell>
          <cell r="I1422" t="str">
            <v>New York</v>
          </cell>
          <cell r="J1422">
            <v>10012</v>
          </cell>
          <cell r="K1422">
            <v>2</v>
          </cell>
          <cell r="L1422" t="str">
            <v>Other elite schools (public and private)</v>
          </cell>
          <cell r="M1422">
            <v>2</v>
          </cell>
          <cell r="N1422">
            <v>1</v>
          </cell>
          <cell r="O1422">
            <v>0</v>
          </cell>
          <cell r="P1422">
            <v>1</v>
          </cell>
          <cell r="Q1422">
            <v>17943.02</v>
          </cell>
          <cell r="R1422">
            <v>24871.623</v>
          </cell>
          <cell r="S1422">
            <v>0</v>
          </cell>
          <cell r="T1422">
            <v>0</v>
          </cell>
          <cell r="U1422">
            <v>0</v>
          </cell>
          <cell r="V1422">
            <v>24770</v>
          </cell>
          <cell r="W1422">
            <v>40209</v>
          </cell>
          <cell r="X1422">
            <v>46170</v>
          </cell>
          <cell r="Y1422">
            <v>24136.98</v>
          </cell>
          <cell r="Z1422">
            <v>0.81414698317094003</v>
          </cell>
          <cell r="AA1422">
            <v>0.75494119279754801</v>
          </cell>
          <cell r="AB1422">
            <v>13139.33</v>
          </cell>
          <cell r="AC1422">
            <v>85635.136696972899</v>
          </cell>
          <cell r="AD1422">
            <v>1345</v>
          </cell>
          <cell r="AE1422">
            <v>1317.3922</v>
          </cell>
          <cell r="AF1422">
            <v>25062.287</v>
          </cell>
          <cell r="AG1422">
            <v>0.69671320999999997</v>
          </cell>
          <cell r="AH1422">
            <v>58800</v>
          </cell>
          <cell r="AJ1422">
            <v>1012125438.02987</v>
          </cell>
          <cell r="AK1422">
            <v>658655321.22251201</v>
          </cell>
          <cell r="AL1422">
            <v>0.16008358</v>
          </cell>
          <cell r="AM1422">
            <v>6.4998835000000005E-2</v>
          </cell>
          <cell r="AN1422">
            <v>6.7546904000000005E-2</v>
          </cell>
          <cell r="AO1422">
            <v>4.7481559E-2</v>
          </cell>
          <cell r="AP1422">
            <v>21.435654</v>
          </cell>
          <cell r="AQ1422">
            <v>18.560381</v>
          </cell>
          <cell r="AR1422">
            <v>4.5012888999999996</v>
          </cell>
          <cell r="AS1422">
            <v>15.665279</v>
          </cell>
          <cell r="AT1422">
            <v>1.4673805</v>
          </cell>
          <cell r="AU1422">
            <v>12.373588</v>
          </cell>
          <cell r="AV1422">
            <v>25.996428999999999</v>
          </cell>
          <cell r="AW1422">
            <v>0</v>
          </cell>
        </row>
        <row r="1423">
          <cell r="A1423">
            <v>3440</v>
          </cell>
          <cell r="B1423" t="str">
            <v>Newberry College</v>
          </cell>
          <cell r="C1423">
            <v>3</v>
          </cell>
          <cell r="D1423" t="str">
            <v>SC</v>
          </cell>
          <cell r="E1423">
            <v>45</v>
          </cell>
          <cell r="F1423">
            <v>8100</v>
          </cell>
          <cell r="G1423" t="str">
            <v>Columbia</v>
          </cell>
          <cell r="H1423">
            <v>45071</v>
          </cell>
          <cell r="I1423" t="str">
            <v>Newberry</v>
          </cell>
          <cell r="J1423">
            <v>29108</v>
          </cell>
          <cell r="K1423">
            <v>6</v>
          </cell>
          <cell r="L1423" t="str">
            <v>Selective private</v>
          </cell>
          <cell r="M1423">
            <v>2</v>
          </cell>
          <cell r="N1423">
            <v>1</v>
          </cell>
          <cell r="O1423">
            <v>0</v>
          </cell>
          <cell r="P1423">
            <v>5</v>
          </cell>
          <cell r="Q1423">
            <v>4548.2734</v>
          </cell>
          <cell r="R1423">
            <v>5416.6431000000002</v>
          </cell>
          <cell r="S1423">
            <v>0</v>
          </cell>
          <cell r="T1423">
            <v>0</v>
          </cell>
          <cell r="U1423">
            <v>0</v>
          </cell>
          <cell r="V1423">
            <v>1039</v>
          </cell>
          <cell r="W1423">
            <v>724</v>
          </cell>
          <cell r="X1423">
            <v>24075</v>
          </cell>
          <cell r="Y1423">
            <v>14632</v>
          </cell>
          <cell r="Z1423">
            <v>0.44582043343653199</v>
          </cell>
          <cell r="AA1423">
            <v>0.55128205128205099</v>
          </cell>
          <cell r="AB1423">
            <v>5099</v>
          </cell>
          <cell r="AC1423">
            <v>28308.0652173913</v>
          </cell>
          <cell r="AD1423">
            <v>940</v>
          </cell>
          <cell r="AE1423">
            <v>970</v>
          </cell>
          <cell r="AF1423">
            <v>18405</v>
          </cell>
          <cell r="AG1423">
            <v>0.40920001</v>
          </cell>
          <cell r="AH1423">
            <v>33300</v>
          </cell>
          <cell r="AJ1423">
            <v>5332150</v>
          </cell>
          <cell r="AK1423">
            <v>2752853.5</v>
          </cell>
          <cell r="AL1423">
            <v>4.1436464999999997E-3</v>
          </cell>
          <cell r="AM1423">
            <v>0.19060774</v>
          </cell>
          <cell r="AN1423">
            <v>1.1049724E-2</v>
          </cell>
          <cell r="AO1423">
            <v>9.6685085000000007E-3</v>
          </cell>
          <cell r="AP1423">
            <v>11.920529999999999</v>
          </cell>
          <cell r="AQ1423">
            <v>17.218541999999999</v>
          </cell>
          <cell r="AR1423">
            <v>1.3245032999999999</v>
          </cell>
          <cell r="AS1423">
            <v>9.2715235000000007</v>
          </cell>
          <cell r="AT1423">
            <v>0</v>
          </cell>
          <cell r="AU1423">
            <v>11.920529999999999</v>
          </cell>
          <cell r="AV1423">
            <v>48.344368000000003</v>
          </cell>
          <cell r="AW1423">
            <v>0</v>
          </cell>
        </row>
        <row r="1424">
          <cell r="A1424">
            <v>7484</v>
          </cell>
          <cell r="B1424" t="str">
            <v>Newbury College</v>
          </cell>
          <cell r="C1424">
            <v>1</v>
          </cell>
          <cell r="D1424" t="str">
            <v>MA</v>
          </cell>
          <cell r="E1424">
            <v>25</v>
          </cell>
          <cell r="F1424">
            <v>20500</v>
          </cell>
          <cell r="G1424" t="str">
            <v>Boston</v>
          </cell>
          <cell r="H1424">
            <v>25021</v>
          </cell>
          <cell r="I1424" t="str">
            <v>Norfolk</v>
          </cell>
          <cell r="J1424">
            <v>2445</v>
          </cell>
          <cell r="K1424">
            <v>6</v>
          </cell>
          <cell r="L1424" t="str">
            <v>Selective private</v>
          </cell>
          <cell r="M1424">
            <v>2</v>
          </cell>
          <cell r="N1424">
            <v>1</v>
          </cell>
          <cell r="O1424">
            <v>0</v>
          </cell>
          <cell r="P1424">
            <v>4</v>
          </cell>
          <cell r="Q1424">
            <v>2104.7529</v>
          </cell>
          <cell r="R1424">
            <v>4975.0986000000003</v>
          </cell>
          <cell r="S1424">
            <v>0</v>
          </cell>
          <cell r="T1424">
            <v>0</v>
          </cell>
          <cell r="U1424">
            <v>0</v>
          </cell>
          <cell r="V1424">
            <v>962</v>
          </cell>
          <cell r="W1424">
            <v>2152</v>
          </cell>
          <cell r="X1424">
            <v>29930</v>
          </cell>
          <cell r="Y1424">
            <v>13800</v>
          </cell>
          <cell r="Z1424">
            <v>0.302491103202847</v>
          </cell>
          <cell r="AA1424">
            <v>0.65217391304347805</v>
          </cell>
          <cell r="AB1424">
            <v>6185</v>
          </cell>
          <cell r="AC1424">
            <v>29507.9696969697</v>
          </cell>
          <cell r="AF1424">
            <v>21638</v>
          </cell>
          <cell r="AG1424">
            <v>0.40470001</v>
          </cell>
          <cell r="AH1424">
            <v>38300</v>
          </cell>
          <cell r="AJ1424">
            <v>4832053</v>
          </cell>
          <cell r="AK1424">
            <v>4090381.75</v>
          </cell>
          <cell r="AL1424">
            <v>3.4851301000000001E-2</v>
          </cell>
          <cell r="AM1424">
            <v>9.5724909999999996E-2</v>
          </cell>
          <cell r="AN1424">
            <v>4.9256506999999998E-2</v>
          </cell>
          <cell r="AO1424">
            <v>7.0631973000000001E-2</v>
          </cell>
          <cell r="AP1424">
            <v>6.9418386999999999</v>
          </cell>
          <cell r="AQ1424">
            <v>47.467167000000003</v>
          </cell>
          <cell r="AR1424">
            <v>9.0056285999999997</v>
          </cell>
          <cell r="AS1424">
            <v>0.37523451000000002</v>
          </cell>
          <cell r="AT1424">
            <v>6.9418386999999999</v>
          </cell>
          <cell r="AU1424">
            <v>8.2551594000000001</v>
          </cell>
          <cell r="AV1424">
            <v>5.2532829999999997</v>
          </cell>
          <cell r="AW1424">
            <v>15.75985</v>
          </cell>
        </row>
        <row r="1425">
          <cell r="A1425">
            <v>1939</v>
          </cell>
          <cell r="B1425" t="str">
            <v>Newman University</v>
          </cell>
          <cell r="C1425">
            <v>2</v>
          </cell>
          <cell r="D1425" t="str">
            <v>KS</v>
          </cell>
          <cell r="E1425">
            <v>20</v>
          </cell>
          <cell r="F1425">
            <v>29301</v>
          </cell>
          <cell r="G1425" t="str">
            <v>Wichita</v>
          </cell>
          <cell r="H1425">
            <v>20173</v>
          </cell>
          <cell r="I1425" t="str">
            <v>Sedgwick</v>
          </cell>
          <cell r="J1425">
            <v>67213</v>
          </cell>
          <cell r="K1425">
            <v>6</v>
          </cell>
          <cell r="L1425" t="str">
            <v>Selective private</v>
          </cell>
          <cell r="M1425">
            <v>2</v>
          </cell>
          <cell r="N1425">
            <v>1</v>
          </cell>
          <cell r="O1425">
            <v>0</v>
          </cell>
          <cell r="P1425">
            <v>4</v>
          </cell>
          <cell r="Q1425">
            <v>3326.1743000000001</v>
          </cell>
          <cell r="R1425">
            <v>2883.998</v>
          </cell>
          <cell r="S1425">
            <v>0</v>
          </cell>
          <cell r="T1425">
            <v>0</v>
          </cell>
          <cell r="U1425">
            <v>0</v>
          </cell>
          <cell r="V1425">
            <v>2795</v>
          </cell>
          <cell r="W1425">
            <v>1967</v>
          </cell>
          <cell r="X1425">
            <v>24710</v>
          </cell>
          <cell r="Y1425">
            <v>10268</v>
          </cell>
          <cell r="Z1425">
            <v>0.51879699248120303</v>
          </cell>
          <cell r="AA1425">
            <v>0.45833333333333298</v>
          </cell>
          <cell r="AB1425">
            <v>5684</v>
          </cell>
          <cell r="AC1425">
            <v>41093.276923076897</v>
          </cell>
          <cell r="AD1425">
            <v>990</v>
          </cell>
          <cell r="AE1425">
            <v>885</v>
          </cell>
          <cell r="AF1425">
            <v>16206</v>
          </cell>
          <cell r="AG1425">
            <v>0.55279999999999996</v>
          </cell>
          <cell r="AH1425">
            <v>41900</v>
          </cell>
          <cell r="AJ1425">
            <v>8366413</v>
          </cell>
          <cell r="AK1425">
            <v>6206060</v>
          </cell>
          <cell r="AL1425">
            <v>1.669878E-2</v>
          </cell>
          <cell r="AM1425">
            <v>5.5234424999999997E-2</v>
          </cell>
          <cell r="AN1425">
            <v>3.9177905999999998E-2</v>
          </cell>
          <cell r="AO1425">
            <v>2.6332690999999998E-2</v>
          </cell>
          <cell r="AP1425">
            <v>2.1875</v>
          </cell>
          <cell r="AQ1425">
            <v>27.5</v>
          </cell>
          <cell r="AR1425">
            <v>29.6875</v>
          </cell>
          <cell r="AS1425">
            <v>2.5</v>
          </cell>
          <cell r="AT1425">
            <v>5.625</v>
          </cell>
          <cell r="AU1425">
            <v>5.3125</v>
          </cell>
          <cell r="AV1425">
            <v>27.1875</v>
          </cell>
          <cell r="AW1425">
            <v>0</v>
          </cell>
        </row>
        <row r="1426">
          <cell r="A1426">
            <v>2874</v>
          </cell>
          <cell r="B1426" t="str">
            <v>Niagara County Community College</v>
          </cell>
          <cell r="C1426">
            <v>1</v>
          </cell>
          <cell r="D1426" t="str">
            <v>NY</v>
          </cell>
          <cell r="E1426">
            <v>36</v>
          </cell>
          <cell r="F1426">
            <v>18000</v>
          </cell>
          <cell r="G1426" t="str">
            <v>Buffalo</v>
          </cell>
          <cell r="H1426">
            <v>36063</v>
          </cell>
          <cell r="I1426" t="str">
            <v>Niagara</v>
          </cell>
          <cell r="J1426">
            <v>14132</v>
          </cell>
          <cell r="K1426">
            <v>9</v>
          </cell>
          <cell r="L1426" t="str">
            <v>Two-year (public and private not-for-profit)</v>
          </cell>
          <cell r="M1426">
            <v>1</v>
          </cell>
          <cell r="N1426">
            <v>2</v>
          </cell>
          <cell r="O1426">
            <v>1</v>
          </cell>
          <cell r="P1426">
            <v>999</v>
          </cell>
          <cell r="Q1426">
            <v>3534.0735</v>
          </cell>
          <cell r="R1426">
            <v>3625.5920000000001</v>
          </cell>
          <cell r="S1426">
            <v>0</v>
          </cell>
          <cell r="T1426">
            <v>0</v>
          </cell>
          <cell r="U1426">
            <v>0</v>
          </cell>
          <cell r="V1426">
            <v>6630</v>
          </cell>
          <cell r="W1426">
            <v>4641</v>
          </cell>
          <cell r="X1426">
            <v>4274</v>
          </cell>
          <cell r="Y1426">
            <v>2605</v>
          </cell>
          <cell r="Z1426">
            <v>0.25905463474524199</v>
          </cell>
          <cell r="AA1426">
            <v>0.28994082840236601</v>
          </cell>
          <cell r="AB1426">
            <v>6932</v>
          </cell>
          <cell r="AC1426">
            <v>62092.024590163899</v>
          </cell>
          <cell r="AF1426">
            <v>2359</v>
          </cell>
          <cell r="AH1426">
            <v>31000</v>
          </cell>
          <cell r="AJ1426">
            <v>23001415</v>
          </cell>
          <cell r="AK1426">
            <v>16488625</v>
          </cell>
          <cell r="AL1426">
            <v>6.2486534E-3</v>
          </cell>
          <cell r="AM1426">
            <v>5.8823529999999999E-2</v>
          </cell>
          <cell r="AN1426">
            <v>1.0342598999999999E-2</v>
          </cell>
          <cell r="AO1426">
            <v>8.6188325999999992E-3</v>
          </cell>
          <cell r="AP1426">
            <v>2.9213483</v>
          </cell>
          <cell r="AQ1426">
            <v>16.292134999999998</v>
          </cell>
          <cell r="AR1426">
            <v>17.75281</v>
          </cell>
          <cell r="AS1426">
            <v>32.696629000000001</v>
          </cell>
          <cell r="AT1426">
            <v>10.112360000000001</v>
          </cell>
          <cell r="AU1426">
            <v>8.8764047999999995</v>
          </cell>
          <cell r="AV1426">
            <v>4.7191010000000002</v>
          </cell>
          <cell r="AW1426">
            <v>6.6292133</v>
          </cell>
        </row>
        <row r="1427">
          <cell r="A1427">
            <v>2788</v>
          </cell>
          <cell r="B1427" t="str">
            <v>Niagara University</v>
          </cell>
          <cell r="C1427">
            <v>1</v>
          </cell>
          <cell r="D1427" t="str">
            <v>NY</v>
          </cell>
          <cell r="E1427">
            <v>36</v>
          </cell>
          <cell r="F1427">
            <v>18000</v>
          </cell>
          <cell r="G1427" t="str">
            <v>Buffalo</v>
          </cell>
          <cell r="H1427">
            <v>36063</v>
          </cell>
          <cell r="I1427" t="str">
            <v>Niagara</v>
          </cell>
          <cell r="J1427">
            <v>14109</v>
          </cell>
          <cell r="K1427">
            <v>6</v>
          </cell>
          <cell r="L1427" t="str">
            <v>Selective private</v>
          </cell>
          <cell r="M1427">
            <v>2</v>
          </cell>
          <cell r="N1427">
            <v>1</v>
          </cell>
          <cell r="O1427">
            <v>0</v>
          </cell>
          <cell r="P1427">
            <v>4</v>
          </cell>
          <cell r="Q1427">
            <v>4018.0752000000002</v>
          </cell>
          <cell r="R1427">
            <v>6377.8779000000004</v>
          </cell>
          <cell r="S1427">
            <v>0</v>
          </cell>
          <cell r="T1427">
            <v>0</v>
          </cell>
          <cell r="U1427">
            <v>0</v>
          </cell>
          <cell r="V1427">
            <v>3227</v>
          </cell>
          <cell r="W1427">
            <v>3146</v>
          </cell>
          <cell r="X1427">
            <v>29060</v>
          </cell>
          <cell r="Y1427">
            <v>14560</v>
          </cell>
          <cell r="Z1427">
            <v>0.65128900949796398</v>
          </cell>
          <cell r="AA1427">
            <v>0.56363636363636305</v>
          </cell>
          <cell r="AB1427">
            <v>8135</v>
          </cell>
          <cell r="AC1427">
            <v>54382.4609375</v>
          </cell>
          <cell r="AD1427">
            <v>1035</v>
          </cell>
          <cell r="AE1427">
            <v>1045</v>
          </cell>
          <cell r="AF1427">
            <v>12372</v>
          </cell>
          <cell r="AG1427">
            <v>0.33669999</v>
          </cell>
          <cell r="AH1427">
            <v>44000</v>
          </cell>
          <cell r="AJ1427">
            <v>25389683</v>
          </cell>
          <cell r="AK1427">
            <v>12071339</v>
          </cell>
          <cell r="AL1427">
            <v>7.6829762999999999E-3</v>
          </cell>
          <cell r="AM1427">
            <v>4.0841084E-2</v>
          </cell>
          <cell r="AN1427">
            <v>1.9409625E-2</v>
          </cell>
          <cell r="AO1427">
            <v>4.8119693999999998E-2</v>
          </cell>
          <cell r="AP1427">
            <v>5.8577404</v>
          </cell>
          <cell r="AQ1427">
            <v>32.217574999999997</v>
          </cell>
          <cell r="AR1427">
            <v>9.4142256</v>
          </cell>
          <cell r="AS1427">
            <v>0.41841002999999999</v>
          </cell>
          <cell r="AT1427">
            <v>7.3221755000000002</v>
          </cell>
          <cell r="AU1427">
            <v>6.2761502</v>
          </cell>
          <cell r="AV1427">
            <v>38.493724999999998</v>
          </cell>
          <cell r="AW1427">
            <v>0</v>
          </cell>
        </row>
        <row r="1428">
          <cell r="A1428">
            <v>2005</v>
          </cell>
          <cell r="B1428" t="str">
            <v>Nicholls State University</v>
          </cell>
          <cell r="C1428">
            <v>3</v>
          </cell>
          <cell r="D1428" t="str">
            <v>LA</v>
          </cell>
          <cell r="E1428">
            <v>22</v>
          </cell>
          <cell r="F1428">
            <v>3400</v>
          </cell>
          <cell r="G1428" t="str">
            <v>Houma</v>
          </cell>
          <cell r="H1428">
            <v>22057</v>
          </cell>
          <cell r="I1428" t="str">
            <v>Lafourche</v>
          </cell>
          <cell r="J1428">
            <v>70310</v>
          </cell>
          <cell r="K1428">
            <v>5</v>
          </cell>
          <cell r="L1428" t="str">
            <v>Selective public</v>
          </cell>
          <cell r="M1428">
            <v>1</v>
          </cell>
          <cell r="N1428">
            <v>1</v>
          </cell>
          <cell r="O1428">
            <v>1</v>
          </cell>
          <cell r="P1428">
            <v>4</v>
          </cell>
          <cell r="Q1428">
            <v>2572.0454</v>
          </cell>
          <cell r="R1428">
            <v>4387.8462</v>
          </cell>
          <cell r="S1428">
            <v>0</v>
          </cell>
          <cell r="T1428">
            <v>0</v>
          </cell>
          <cell r="U1428">
            <v>0</v>
          </cell>
          <cell r="V1428">
            <v>5888</v>
          </cell>
          <cell r="W1428">
            <v>7326</v>
          </cell>
          <cell r="X1428">
            <v>7234</v>
          </cell>
          <cell r="Y1428">
            <v>2368</v>
          </cell>
          <cell r="Z1428">
            <v>0.426245210727969</v>
          </cell>
          <cell r="AA1428">
            <v>0.26390403489640102</v>
          </cell>
          <cell r="AB1428">
            <v>5785</v>
          </cell>
          <cell r="AC1428">
            <v>43523.552727272698</v>
          </cell>
          <cell r="AD1428">
            <v>1055</v>
          </cell>
          <cell r="AF1428">
            <v>7770</v>
          </cell>
          <cell r="AG1428">
            <v>0.13060000999999999</v>
          </cell>
          <cell r="AH1428">
            <v>35000</v>
          </cell>
          <cell r="AI1428">
            <v>807.17498999999998</v>
          </cell>
          <cell r="AJ1428">
            <v>32067502</v>
          </cell>
          <cell r="AK1428">
            <v>19510876</v>
          </cell>
          <cell r="AL1428">
            <v>5.7962174000000003E-3</v>
          </cell>
          <cell r="AM1428">
            <v>0.15070164</v>
          </cell>
          <cell r="AN1428">
            <v>1.2050030999999999E-2</v>
          </cell>
          <cell r="AO1428">
            <v>9.1519215999999997E-3</v>
          </cell>
          <cell r="AP1428">
            <v>2.1929824</v>
          </cell>
          <cell r="AQ1428">
            <v>27.083334000000001</v>
          </cell>
          <cell r="AR1428">
            <v>15.789474</v>
          </cell>
          <cell r="AS1428">
            <v>13.048245</v>
          </cell>
          <cell r="AT1428">
            <v>3.1798245999999999</v>
          </cell>
          <cell r="AU1428">
            <v>11.951755</v>
          </cell>
          <cell r="AV1428">
            <v>25.438597000000001</v>
          </cell>
          <cell r="AW1428">
            <v>1.3157894999999999</v>
          </cell>
        </row>
        <row r="1429">
          <cell r="A1429">
            <v>2197</v>
          </cell>
          <cell r="B1429" t="str">
            <v>Nichols College</v>
          </cell>
          <cell r="C1429">
            <v>1</v>
          </cell>
          <cell r="D1429" t="str">
            <v>MA</v>
          </cell>
          <cell r="E1429">
            <v>25</v>
          </cell>
          <cell r="F1429">
            <v>20500</v>
          </cell>
          <cell r="G1429" t="str">
            <v>Boston</v>
          </cell>
          <cell r="H1429">
            <v>25027</v>
          </cell>
          <cell r="I1429" t="str">
            <v>Worcester</v>
          </cell>
          <cell r="J1429">
            <v>1571</v>
          </cell>
          <cell r="K1429">
            <v>6</v>
          </cell>
          <cell r="L1429" t="str">
            <v>Selective private</v>
          </cell>
          <cell r="M1429">
            <v>2</v>
          </cell>
          <cell r="N1429">
            <v>1</v>
          </cell>
          <cell r="O1429">
            <v>0</v>
          </cell>
          <cell r="P1429">
            <v>5</v>
          </cell>
          <cell r="Q1429">
            <v>2735.1558</v>
          </cell>
          <cell r="R1429">
            <v>4390.1543000000001</v>
          </cell>
          <cell r="S1429">
            <v>0</v>
          </cell>
          <cell r="T1429">
            <v>0</v>
          </cell>
          <cell r="U1429">
            <v>0</v>
          </cell>
          <cell r="V1429">
            <v>1281</v>
          </cell>
          <cell r="W1429">
            <v>1380</v>
          </cell>
          <cell r="X1429">
            <v>32370</v>
          </cell>
          <cell r="Y1429">
            <v>15650</v>
          </cell>
          <cell r="Z1429">
            <v>0.46559633027522901</v>
          </cell>
          <cell r="AA1429">
            <v>0.45595854922279699</v>
          </cell>
          <cell r="AB1429">
            <v>5479</v>
          </cell>
          <cell r="AC1429">
            <v>40219.7878787878</v>
          </cell>
          <cell r="AE1429">
            <v>935</v>
          </cell>
          <cell r="AF1429">
            <v>23877</v>
          </cell>
          <cell r="AG1429">
            <v>0.1953</v>
          </cell>
          <cell r="AH1429">
            <v>47100</v>
          </cell>
          <cell r="AJ1429">
            <v>5959985</v>
          </cell>
          <cell r="AK1429">
            <v>3311941.5</v>
          </cell>
          <cell r="AL1429">
            <v>9.4258785000000001E-3</v>
          </cell>
          <cell r="AM1429">
            <v>2.9134532000000001E-2</v>
          </cell>
          <cell r="AN1429">
            <v>1.8851757E-2</v>
          </cell>
          <cell r="AO1429">
            <v>7.7120825E-3</v>
          </cell>
          <cell r="AP1429">
            <v>1.0582011</v>
          </cell>
          <cell r="AQ1429">
            <v>88.888885000000002</v>
          </cell>
          <cell r="AR1429">
            <v>0</v>
          </cell>
          <cell r="AS1429">
            <v>2.6455025999999999</v>
          </cell>
          <cell r="AT1429">
            <v>2.1164021000000002</v>
          </cell>
          <cell r="AU1429">
            <v>0</v>
          </cell>
          <cell r="AV1429">
            <v>5.2910050999999996</v>
          </cell>
          <cell r="AW1429">
            <v>0</v>
          </cell>
        </row>
        <row r="1430">
          <cell r="A1430">
            <v>5384</v>
          </cell>
          <cell r="B1430" t="str">
            <v>Nicolet Area Technical College</v>
          </cell>
          <cell r="C1430">
            <v>2</v>
          </cell>
          <cell r="D1430" t="str">
            <v>WI</v>
          </cell>
          <cell r="E1430">
            <v>55</v>
          </cell>
          <cell r="F1430">
            <v>21004</v>
          </cell>
          <cell r="G1430" t="str">
            <v>Rhinelander</v>
          </cell>
          <cell r="H1430">
            <v>55085</v>
          </cell>
          <cell r="I1430" t="str">
            <v>Oneida</v>
          </cell>
          <cell r="J1430">
            <v>54501</v>
          </cell>
          <cell r="K1430">
            <v>9</v>
          </cell>
          <cell r="L1430" t="str">
            <v>Two-year (public and private not-for-profit)</v>
          </cell>
          <cell r="M1430">
            <v>1</v>
          </cell>
          <cell r="N1430">
            <v>2</v>
          </cell>
          <cell r="O1430">
            <v>1</v>
          </cell>
          <cell r="P1430">
            <v>999</v>
          </cell>
          <cell r="Q1430">
            <v>5209.4629000000004</v>
          </cell>
          <cell r="R1430">
            <v>9270.0791000000008</v>
          </cell>
          <cell r="S1430">
            <v>0</v>
          </cell>
          <cell r="T1430">
            <v>0</v>
          </cell>
          <cell r="U1430">
            <v>0</v>
          </cell>
          <cell r="V1430">
            <v>1271</v>
          </cell>
          <cell r="W1430">
            <v>1415</v>
          </cell>
          <cell r="X1430">
            <v>4466</v>
          </cell>
          <cell r="Y1430">
            <v>2078</v>
          </cell>
          <cell r="Z1430">
            <v>0.29368029739776902</v>
          </cell>
          <cell r="AA1430">
            <v>0.176829268292682</v>
          </cell>
          <cell r="AB1430">
            <v>6139</v>
          </cell>
          <cell r="AC1430">
            <v>57182.425287356302</v>
          </cell>
          <cell r="AF1430">
            <v>7009</v>
          </cell>
          <cell r="AH1430">
            <v>26400</v>
          </cell>
          <cell r="AJ1430">
            <v>13255547</v>
          </cell>
          <cell r="AK1430">
            <v>8787365</v>
          </cell>
          <cell r="AL1430">
            <v>4.2402828E-3</v>
          </cell>
          <cell r="AM1430">
            <v>0</v>
          </cell>
          <cell r="AN1430">
            <v>3.5335688999999998E-3</v>
          </cell>
          <cell r="AO1430">
            <v>0</v>
          </cell>
          <cell r="AP1430">
            <v>0</v>
          </cell>
          <cell r="AQ1430">
            <v>24.482759000000001</v>
          </cell>
          <cell r="AR1430">
            <v>51.379311000000001</v>
          </cell>
          <cell r="AS1430">
            <v>3.1034484</v>
          </cell>
          <cell r="AT1430">
            <v>3.4482757999999998</v>
          </cell>
          <cell r="AU1430">
            <v>8.2758617000000001</v>
          </cell>
          <cell r="AV1430">
            <v>0</v>
          </cell>
          <cell r="AW1430">
            <v>9.3103446999999999</v>
          </cell>
        </row>
        <row r="1431">
          <cell r="A1431">
            <v>3765</v>
          </cell>
          <cell r="B1431" t="str">
            <v>Norfolk State University</v>
          </cell>
          <cell r="C1431">
            <v>3</v>
          </cell>
          <cell r="D1431" t="str">
            <v>VA</v>
          </cell>
          <cell r="E1431">
            <v>51</v>
          </cell>
          <cell r="F1431">
            <v>2000</v>
          </cell>
          <cell r="G1431" t="str">
            <v>Virginia Beach</v>
          </cell>
          <cell r="H1431">
            <v>51710</v>
          </cell>
          <cell r="I1431" t="str">
            <v>Norfolk City</v>
          </cell>
          <cell r="J1431">
            <v>23504</v>
          </cell>
          <cell r="K1431">
            <v>5</v>
          </cell>
          <cell r="L1431" t="str">
            <v>Selective public</v>
          </cell>
          <cell r="M1431">
            <v>1</v>
          </cell>
          <cell r="N1431">
            <v>1</v>
          </cell>
          <cell r="O1431">
            <v>1</v>
          </cell>
          <cell r="P1431">
            <v>5</v>
          </cell>
          <cell r="Q1431">
            <v>4057.3681999999999</v>
          </cell>
          <cell r="R1431">
            <v>5442.2510000000002</v>
          </cell>
          <cell r="S1431">
            <v>0</v>
          </cell>
          <cell r="T1431">
            <v>1</v>
          </cell>
          <cell r="U1431">
            <v>0</v>
          </cell>
          <cell r="V1431">
            <v>6021</v>
          </cell>
          <cell r="W1431">
            <v>6668</v>
          </cell>
          <cell r="X1431">
            <v>7552</v>
          </cell>
          <cell r="Y1431">
            <v>2856</v>
          </cell>
          <cell r="Z1431">
            <v>0.37559241706161101</v>
          </cell>
          <cell r="AA1431">
            <v>0.27887788778877798</v>
          </cell>
          <cell r="AB1431">
            <v>7608</v>
          </cell>
          <cell r="AC1431">
            <v>51170.390728476799</v>
          </cell>
          <cell r="AD1431">
            <v>870</v>
          </cell>
          <cell r="AE1431">
            <v>791</v>
          </cell>
          <cell r="AF1431">
            <v>10139</v>
          </cell>
          <cell r="AG1431">
            <v>0.35010001000000002</v>
          </cell>
          <cell r="AH1431">
            <v>34400</v>
          </cell>
          <cell r="AJ1431">
            <v>37419411</v>
          </cell>
          <cell r="AK1431">
            <v>27781744</v>
          </cell>
          <cell r="AL1431">
            <v>6.6213920000000002E-3</v>
          </cell>
          <cell r="AM1431">
            <v>0.90390490999999995</v>
          </cell>
          <cell r="AN1431">
            <v>1.2733446000000001E-2</v>
          </cell>
          <cell r="AO1431">
            <v>5.7724956000000001E-3</v>
          </cell>
          <cell r="AP1431">
            <v>5.0925922000000003</v>
          </cell>
          <cell r="AQ1431">
            <v>14.004630000000001</v>
          </cell>
          <cell r="AR1431">
            <v>11.458333</v>
          </cell>
          <cell r="AS1431">
            <v>25.462962999999998</v>
          </cell>
          <cell r="AT1431">
            <v>6.25</v>
          </cell>
          <cell r="AU1431">
            <v>12.731482</v>
          </cell>
          <cell r="AV1431">
            <v>25</v>
          </cell>
          <cell r="AW1431">
            <v>0</v>
          </cell>
        </row>
        <row r="1432">
          <cell r="A1432">
            <v>12261</v>
          </cell>
          <cell r="B1432" t="str">
            <v>North Arkansas College</v>
          </cell>
          <cell r="C1432">
            <v>3</v>
          </cell>
          <cell r="D1432" t="str">
            <v>AR</v>
          </cell>
          <cell r="E1432">
            <v>5</v>
          </cell>
          <cell r="F1432">
            <v>25103</v>
          </cell>
          <cell r="G1432" t="str">
            <v>Harrison</v>
          </cell>
          <cell r="H1432">
            <v>5009</v>
          </cell>
          <cell r="I1432" t="str">
            <v>Boone</v>
          </cell>
          <cell r="J1432">
            <v>72601</v>
          </cell>
          <cell r="K1432">
            <v>9</v>
          </cell>
          <cell r="L1432" t="str">
            <v>Two-year (public and private not-for-profit)</v>
          </cell>
          <cell r="M1432">
            <v>1</v>
          </cell>
          <cell r="N1432">
            <v>2</v>
          </cell>
          <cell r="O1432">
            <v>1</v>
          </cell>
          <cell r="P1432">
            <v>999</v>
          </cell>
          <cell r="Q1432">
            <v>2931.5981000000002</v>
          </cell>
          <cell r="R1432">
            <v>3501.6619000000001</v>
          </cell>
          <cell r="S1432">
            <v>0</v>
          </cell>
          <cell r="T1432">
            <v>0</v>
          </cell>
          <cell r="U1432">
            <v>0</v>
          </cell>
          <cell r="V1432">
            <v>2167</v>
          </cell>
          <cell r="W1432">
            <v>1817</v>
          </cell>
          <cell r="X1432">
            <v>2472</v>
          </cell>
          <cell r="Y1432">
            <v>1212</v>
          </cell>
          <cell r="Z1432">
            <v>0.23779193205944699</v>
          </cell>
          <cell r="AA1432">
            <v>0.26342710997442398</v>
          </cell>
          <cell r="AB1432">
            <v>5162</v>
          </cell>
          <cell r="AC1432">
            <v>41883.84375</v>
          </cell>
          <cell r="AF1432">
            <v>3763</v>
          </cell>
          <cell r="AH1432">
            <v>25500</v>
          </cell>
          <cell r="AI1432">
            <v>56.837643</v>
          </cell>
          <cell r="AJ1432">
            <v>8435166</v>
          </cell>
          <cell r="AK1432">
            <v>5657292</v>
          </cell>
          <cell r="AL1432">
            <v>3.8525041000000001E-3</v>
          </cell>
          <cell r="AM1432">
            <v>3.3021463999999999E-3</v>
          </cell>
          <cell r="AN1432">
            <v>1.0456797E-2</v>
          </cell>
          <cell r="AO1432">
            <v>0</v>
          </cell>
          <cell r="AP1432">
            <v>0</v>
          </cell>
          <cell r="AQ1432">
            <v>22.945205999999999</v>
          </cell>
          <cell r="AR1432">
            <v>29.794521</v>
          </cell>
          <cell r="AS1432">
            <v>30.479451999999998</v>
          </cell>
          <cell r="AT1432">
            <v>0</v>
          </cell>
          <cell r="AU1432">
            <v>2.3972601999999998</v>
          </cell>
          <cell r="AV1432">
            <v>0</v>
          </cell>
          <cell r="AW1432">
            <v>14.383562</v>
          </cell>
        </row>
        <row r="1433">
          <cell r="A1433">
            <v>2905</v>
          </cell>
          <cell r="B1433" t="str">
            <v>North Carolina Agricultural &amp; Technical State University</v>
          </cell>
          <cell r="C1433">
            <v>3</v>
          </cell>
          <cell r="D1433" t="str">
            <v>NC</v>
          </cell>
          <cell r="E1433">
            <v>37</v>
          </cell>
          <cell r="F1433">
            <v>500</v>
          </cell>
          <cell r="G1433" t="str">
            <v>Greensboro</v>
          </cell>
          <cell r="H1433">
            <v>37081</v>
          </cell>
          <cell r="I1433" t="str">
            <v>Guilford</v>
          </cell>
          <cell r="J1433">
            <v>27411</v>
          </cell>
          <cell r="K1433">
            <v>5</v>
          </cell>
          <cell r="L1433" t="str">
            <v>Selective public</v>
          </cell>
          <cell r="M1433">
            <v>1</v>
          </cell>
          <cell r="N1433">
            <v>1</v>
          </cell>
          <cell r="O1433">
            <v>1</v>
          </cell>
          <cell r="P1433">
            <v>5</v>
          </cell>
          <cell r="Q1433">
            <v>5064.7187999999996</v>
          </cell>
          <cell r="R1433">
            <v>7681.4584999999997</v>
          </cell>
          <cell r="S1433">
            <v>0</v>
          </cell>
          <cell r="T1433">
            <v>1</v>
          </cell>
          <cell r="U1433">
            <v>0</v>
          </cell>
          <cell r="V1433">
            <v>8872</v>
          </cell>
          <cell r="W1433">
            <v>7748</v>
          </cell>
          <cell r="X1433">
            <v>5642</v>
          </cell>
          <cell r="Y1433">
            <v>1939</v>
          </cell>
          <cell r="Z1433">
            <v>0.4289356277884</v>
          </cell>
          <cell r="AA1433">
            <v>0.40213252094440199</v>
          </cell>
          <cell r="AB1433">
            <v>8227</v>
          </cell>
          <cell r="AC1433">
            <v>55567.8369565217</v>
          </cell>
          <cell r="AD1433">
            <v>910</v>
          </cell>
          <cell r="AE1433">
            <v>890</v>
          </cell>
          <cell r="AF1433">
            <v>6743</v>
          </cell>
          <cell r="AG1433">
            <v>0.30360000999999998</v>
          </cell>
          <cell r="AH1433">
            <v>33600</v>
          </cell>
          <cell r="AI1433">
            <v>1378.8588999999999</v>
          </cell>
          <cell r="AJ1433">
            <v>78917210</v>
          </cell>
          <cell r="AK1433">
            <v>40926112</v>
          </cell>
          <cell r="AL1433">
            <v>6.2773721000000003E-3</v>
          </cell>
          <cell r="AM1433">
            <v>0.91708027999999997</v>
          </cell>
          <cell r="AN1433">
            <v>3.7956205000000002E-3</v>
          </cell>
          <cell r="AO1433">
            <v>6.4233579000000001E-3</v>
          </cell>
          <cell r="AP1433">
            <v>6.5909089999999999</v>
          </cell>
          <cell r="AQ1433">
            <v>15.909090000000001</v>
          </cell>
          <cell r="AR1433">
            <v>7.9545455</v>
          </cell>
          <cell r="AS1433">
            <v>0.90909094000000001</v>
          </cell>
          <cell r="AT1433">
            <v>2.7272726999999999</v>
          </cell>
          <cell r="AU1433">
            <v>41.25</v>
          </cell>
          <cell r="AV1433">
            <v>24.659092000000001</v>
          </cell>
          <cell r="AW1433">
            <v>0</v>
          </cell>
        </row>
        <row r="1434">
          <cell r="A1434">
            <v>2950</v>
          </cell>
          <cell r="B1434" t="str">
            <v>North Carolina Central University</v>
          </cell>
          <cell r="C1434">
            <v>3</v>
          </cell>
          <cell r="D1434" t="str">
            <v>NC</v>
          </cell>
          <cell r="E1434">
            <v>37</v>
          </cell>
          <cell r="F1434">
            <v>1701</v>
          </cell>
          <cell r="G1434" t="str">
            <v>Raleigh</v>
          </cell>
          <cell r="H1434">
            <v>37063</v>
          </cell>
          <cell r="I1434" t="str">
            <v>Durham</v>
          </cell>
          <cell r="J1434">
            <v>27707</v>
          </cell>
          <cell r="K1434">
            <v>5</v>
          </cell>
          <cell r="L1434" t="str">
            <v>Selective public</v>
          </cell>
          <cell r="M1434">
            <v>1</v>
          </cell>
          <cell r="N1434">
            <v>1</v>
          </cell>
          <cell r="O1434">
            <v>1</v>
          </cell>
          <cell r="P1434">
            <v>5</v>
          </cell>
          <cell r="Q1434">
            <v>6005.4736000000003</v>
          </cell>
          <cell r="R1434">
            <v>8656.9619000000002</v>
          </cell>
          <cell r="S1434">
            <v>0</v>
          </cell>
          <cell r="T1434">
            <v>1</v>
          </cell>
          <cell r="U1434">
            <v>0</v>
          </cell>
          <cell r="V1434">
            <v>6220</v>
          </cell>
          <cell r="W1434">
            <v>5476</v>
          </cell>
          <cell r="X1434">
            <v>5526</v>
          </cell>
          <cell r="Y1434">
            <v>1975</v>
          </cell>
          <cell r="Z1434">
            <v>0.39724919093851102</v>
          </cell>
          <cell r="AA1434">
            <v>0.48898678414096902</v>
          </cell>
          <cell r="AB1434">
            <v>7653</v>
          </cell>
          <cell r="AC1434">
            <v>59722.215189873401</v>
          </cell>
          <cell r="AD1434">
            <v>885</v>
          </cell>
          <cell r="AE1434">
            <v>865</v>
          </cell>
          <cell r="AF1434">
            <v>8699</v>
          </cell>
          <cell r="AG1434">
            <v>0.49669998999999998</v>
          </cell>
          <cell r="AH1434">
            <v>31600</v>
          </cell>
          <cell r="AI1434">
            <v>3876.9648000000002</v>
          </cell>
          <cell r="AJ1434">
            <v>75215566</v>
          </cell>
          <cell r="AK1434">
            <v>32828692</v>
          </cell>
          <cell r="AL1434">
            <v>4.9297511999999996E-3</v>
          </cell>
          <cell r="AM1434">
            <v>0.88982004000000003</v>
          </cell>
          <cell r="AN1434">
            <v>5.6692137999999996E-3</v>
          </cell>
          <cell r="AO1434">
            <v>1.6514666000000001E-2</v>
          </cell>
          <cell r="AP1434">
            <v>8.3464565000000004</v>
          </cell>
          <cell r="AQ1434">
            <v>24.251968000000002</v>
          </cell>
          <cell r="AR1434">
            <v>9.9212599000000008</v>
          </cell>
          <cell r="AS1434">
            <v>3.6220471999999999</v>
          </cell>
          <cell r="AT1434">
            <v>8.0314960000000006</v>
          </cell>
          <cell r="AU1434">
            <v>11.968503999999999</v>
          </cell>
          <cell r="AV1434">
            <v>33.858269</v>
          </cell>
          <cell r="AW1434">
            <v>0</v>
          </cell>
        </row>
        <row r="1435">
          <cell r="A1435">
            <v>2972</v>
          </cell>
          <cell r="B1435" t="str">
            <v>North Carolina State University</v>
          </cell>
          <cell r="C1435">
            <v>3</v>
          </cell>
          <cell r="D1435" t="str">
            <v>NC</v>
          </cell>
          <cell r="E1435">
            <v>37</v>
          </cell>
          <cell r="F1435">
            <v>1701</v>
          </cell>
          <cell r="G1435" t="str">
            <v>Raleigh</v>
          </cell>
          <cell r="H1435">
            <v>37183</v>
          </cell>
          <cell r="I1435" t="str">
            <v>Wake</v>
          </cell>
          <cell r="J1435">
            <v>27695</v>
          </cell>
          <cell r="K1435">
            <v>5</v>
          </cell>
          <cell r="L1435" t="str">
            <v>Selective public</v>
          </cell>
          <cell r="M1435">
            <v>1</v>
          </cell>
          <cell r="N1435">
            <v>1</v>
          </cell>
          <cell r="O1435">
            <v>1</v>
          </cell>
          <cell r="P1435">
            <v>3</v>
          </cell>
          <cell r="Q1435">
            <v>7122.6391999999996</v>
          </cell>
          <cell r="R1435">
            <v>11762.114</v>
          </cell>
          <cell r="S1435">
            <v>0</v>
          </cell>
          <cell r="T1435">
            <v>0</v>
          </cell>
          <cell r="U1435">
            <v>0</v>
          </cell>
          <cell r="V1435">
            <v>24536</v>
          </cell>
          <cell r="W1435">
            <v>28619</v>
          </cell>
          <cell r="X1435">
            <v>8296</v>
          </cell>
          <cell r="Y1435">
            <v>2814</v>
          </cell>
          <cell r="Z1435">
            <v>0.74079497907949698</v>
          </cell>
          <cell r="AA1435">
            <v>0.64159544159544102</v>
          </cell>
          <cell r="AB1435">
            <v>9774</v>
          </cell>
          <cell r="AC1435">
            <v>70067.204581358601</v>
          </cell>
          <cell r="AD1435">
            <v>1245</v>
          </cell>
          <cell r="AE1435">
            <v>1185</v>
          </cell>
          <cell r="AF1435">
            <v>6456</v>
          </cell>
          <cell r="AG1435">
            <v>0.49990001000000001</v>
          </cell>
          <cell r="AH1435">
            <v>47500</v>
          </cell>
          <cell r="AI1435">
            <v>10853.489</v>
          </cell>
          <cell r="AJ1435">
            <v>371589121</v>
          </cell>
          <cell r="AK1435">
            <v>214689744</v>
          </cell>
          <cell r="AL1435">
            <v>5.0250112999999999E-2</v>
          </cell>
          <cell r="AM1435">
            <v>0.10341064</v>
          </cell>
          <cell r="AN1435">
            <v>1.8371987999999999E-2</v>
          </cell>
          <cell r="AO1435">
            <v>1.2869487000000001E-2</v>
          </cell>
          <cell r="AP1435">
            <v>4.9909954000000001</v>
          </cell>
          <cell r="AQ1435">
            <v>13.42938</v>
          </cell>
          <cell r="AR1435">
            <v>0.43735528000000001</v>
          </cell>
          <cell r="AS1435">
            <v>2.3668640000000001</v>
          </cell>
          <cell r="AT1435">
            <v>0.84898375999999998</v>
          </cell>
          <cell r="AU1435">
            <v>58.579884</v>
          </cell>
          <cell r="AV1435">
            <v>19.346540000000001</v>
          </cell>
          <cell r="AW1435">
            <v>0</v>
          </cell>
        </row>
        <row r="1436">
          <cell r="A1436">
            <v>2951</v>
          </cell>
          <cell r="B1436" t="str">
            <v>North Carolina Wesleyan College</v>
          </cell>
          <cell r="C1436">
            <v>3</v>
          </cell>
          <cell r="D1436" t="str">
            <v>NC</v>
          </cell>
          <cell r="E1436">
            <v>37</v>
          </cell>
          <cell r="F1436">
            <v>1600</v>
          </cell>
          <cell r="G1436" t="str">
            <v>Wilson</v>
          </cell>
          <cell r="H1436">
            <v>37127</v>
          </cell>
          <cell r="I1436" t="str">
            <v>Nash</v>
          </cell>
          <cell r="J1436">
            <v>27804</v>
          </cell>
          <cell r="K1436">
            <v>6</v>
          </cell>
          <cell r="L1436" t="str">
            <v>Selective private</v>
          </cell>
          <cell r="M1436">
            <v>2</v>
          </cell>
          <cell r="N1436">
            <v>1</v>
          </cell>
          <cell r="O1436">
            <v>0</v>
          </cell>
          <cell r="P1436">
            <v>4</v>
          </cell>
          <cell r="Q1436">
            <v>2637.7561000000001</v>
          </cell>
          <cell r="R1436">
            <v>4126.7183000000005</v>
          </cell>
          <cell r="S1436">
            <v>0</v>
          </cell>
          <cell r="T1436">
            <v>0</v>
          </cell>
          <cell r="U1436">
            <v>0</v>
          </cell>
          <cell r="V1436">
            <v>1602</v>
          </cell>
          <cell r="W1436">
            <v>1996</v>
          </cell>
          <cell r="X1436">
            <v>27400</v>
          </cell>
          <cell r="Y1436">
            <v>9236</v>
          </cell>
          <cell r="Z1436">
            <v>0.33196721311475402</v>
          </cell>
          <cell r="AA1436">
            <v>0.33146067415730301</v>
          </cell>
          <cell r="AB1436">
            <v>5438</v>
          </cell>
          <cell r="AC1436">
            <v>41809.1538461538</v>
          </cell>
          <cell r="AD1436">
            <v>950</v>
          </cell>
          <cell r="AF1436">
            <v>16913</v>
          </cell>
          <cell r="AG1436">
            <v>0.53240001000000003</v>
          </cell>
          <cell r="AH1436">
            <v>35900</v>
          </cell>
          <cell r="AJ1436">
            <v>5956969</v>
          </cell>
          <cell r="AK1436">
            <v>4961199.5</v>
          </cell>
          <cell r="AL1436">
            <v>1.1022044E-2</v>
          </cell>
          <cell r="AM1436">
            <v>0.34318638000000001</v>
          </cell>
          <cell r="AN1436">
            <v>1.6533065999999999E-2</v>
          </cell>
          <cell r="AO1436">
            <v>1.0020039999999999E-3</v>
          </cell>
          <cell r="AP1436">
            <v>3.6175709</v>
          </cell>
          <cell r="AQ1436">
            <v>45.736431000000003</v>
          </cell>
          <cell r="AR1436">
            <v>0.25839793999999999</v>
          </cell>
          <cell r="AS1436">
            <v>2.3255813000000001</v>
          </cell>
          <cell r="AT1436">
            <v>9.5607232999999994</v>
          </cell>
          <cell r="AU1436">
            <v>22.739017</v>
          </cell>
          <cell r="AV1436">
            <v>15.762274</v>
          </cell>
          <cell r="AW1436">
            <v>0</v>
          </cell>
        </row>
        <row r="1437">
          <cell r="A1437">
            <v>1734</v>
          </cell>
          <cell r="B1437" t="str">
            <v>North Central College</v>
          </cell>
          <cell r="C1437">
            <v>2</v>
          </cell>
          <cell r="D1437" t="str">
            <v>IL</v>
          </cell>
          <cell r="E1437">
            <v>17</v>
          </cell>
          <cell r="F1437">
            <v>24300</v>
          </cell>
          <cell r="G1437" t="str">
            <v>Chicago</v>
          </cell>
          <cell r="H1437">
            <v>17043</v>
          </cell>
          <cell r="I1437" t="str">
            <v>Dupage</v>
          </cell>
          <cell r="J1437">
            <v>60540</v>
          </cell>
          <cell r="K1437">
            <v>6</v>
          </cell>
          <cell r="L1437" t="str">
            <v>Selective private</v>
          </cell>
          <cell r="M1437">
            <v>2</v>
          </cell>
          <cell r="N1437">
            <v>1</v>
          </cell>
          <cell r="O1437">
            <v>0</v>
          </cell>
          <cell r="P1437">
            <v>3</v>
          </cell>
          <cell r="Q1437">
            <v>4562.1752999999999</v>
          </cell>
          <cell r="R1437">
            <v>7238.4032999999999</v>
          </cell>
          <cell r="S1437">
            <v>0</v>
          </cell>
          <cell r="T1437">
            <v>0</v>
          </cell>
          <cell r="U1437">
            <v>0</v>
          </cell>
          <cell r="V1437">
            <v>2797</v>
          </cell>
          <cell r="W1437">
            <v>2532</v>
          </cell>
          <cell r="X1437">
            <v>34230</v>
          </cell>
          <cell r="Y1437">
            <v>16290</v>
          </cell>
          <cell r="Z1437">
            <v>0.63895486935866896</v>
          </cell>
          <cell r="AA1437">
            <v>0.65384615384615297</v>
          </cell>
          <cell r="AB1437">
            <v>7337</v>
          </cell>
          <cell r="AC1437">
            <v>53138.545454545398</v>
          </cell>
          <cell r="AE1437">
            <v>1130</v>
          </cell>
          <cell r="AF1437">
            <v>16656</v>
          </cell>
          <cell r="AG1437">
            <v>0.36349999999999999</v>
          </cell>
          <cell r="AH1437">
            <v>45700</v>
          </cell>
          <cell r="AJ1437">
            <v>21333658</v>
          </cell>
          <cell r="AK1437">
            <v>11369789</v>
          </cell>
          <cell r="AL1437">
            <v>1.8894662999999999E-2</v>
          </cell>
          <cell r="AM1437">
            <v>4.0623523000000002E-2</v>
          </cell>
          <cell r="AN1437">
            <v>3.3538024999999999E-2</v>
          </cell>
          <cell r="AO1437">
            <v>1.6532828999999999E-2</v>
          </cell>
          <cell r="AP1437">
            <v>9.0056285999999997</v>
          </cell>
          <cell r="AQ1437">
            <v>37.335835000000003</v>
          </cell>
          <cell r="AR1437">
            <v>0</v>
          </cell>
          <cell r="AS1437">
            <v>5.4409007999999996</v>
          </cell>
          <cell r="AT1437">
            <v>0</v>
          </cell>
          <cell r="AU1437">
            <v>13.133208</v>
          </cell>
          <cell r="AV1437">
            <v>35.084426999999998</v>
          </cell>
          <cell r="AW1437">
            <v>0</v>
          </cell>
        </row>
        <row r="1438">
          <cell r="A1438">
            <v>5265</v>
          </cell>
          <cell r="B1438" t="str">
            <v>North Central Kansas Technical College</v>
          </cell>
          <cell r="C1438">
            <v>2</v>
          </cell>
          <cell r="D1438" t="str">
            <v>KS</v>
          </cell>
          <cell r="E1438">
            <v>20</v>
          </cell>
          <cell r="F1438">
            <v>29103</v>
          </cell>
          <cell r="G1438" t="str">
            <v>Beloit</v>
          </cell>
          <cell r="H1438">
            <v>20123</v>
          </cell>
          <cell r="I1438" t="str">
            <v>Mitchell</v>
          </cell>
          <cell r="J1438">
            <v>67420</v>
          </cell>
          <cell r="K1438">
            <v>9</v>
          </cell>
          <cell r="L1438" t="str">
            <v>Two-year (public and private not-for-profit)</v>
          </cell>
          <cell r="M1438">
            <v>1</v>
          </cell>
          <cell r="N1438">
            <v>2</v>
          </cell>
          <cell r="O1438">
            <v>1</v>
          </cell>
          <cell r="P1438">
            <v>999</v>
          </cell>
          <cell r="Q1438">
            <v>3277.8044</v>
          </cell>
          <cell r="R1438">
            <v>4891.5815000000002</v>
          </cell>
          <cell r="S1438">
            <v>0</v>
          </cell>
          <cell r="T1438">
            <v>0</v>
          </cell>
          <cell r="U1438">
            <v>0</v>
          </cell>
          <cell r="V1438">
            <v>844</v>
          </cell>
          <cell r="W1438">
            <v>411</v>
          </cell>
          <cell r="X1438">
            <v>5280</v>
          </cell>
          <cell r="Z1438">
            <v>0.62222222222222201</v>
          </cell>
          <cell r="AA1438">
            <v>0.80681818181818099</v>
          </cell>
          <cell r="AB1438">
            <v>4162</v>
          </cell>
          <cell r="AC1438">
            <v>31976.846153846102</v>
          </cell>
          <cell r="AF1438">
            <v>9240</v>
          </cell>
          <cell r="AH1438">
            <v>36800</v>
          </cell>
          <cell r="AJ1438">
            <v>3865889</v>
          </cell>
          <cell r="AK1438">
            <v>1092731</v>
          </cell>
          <cell r="AL1438">
            <v>0</v>
          </cell>
          <cell r="AM1438">
            <v>0</v>
          </cell>
          <cell r="AN1438">
            <v>2.4330900000000002E-3</v>
          </cell>
          <cell r="AO1438">
            <v>2.4330900000000002E-3</v>
          </cell>
          <cell r="AP1438">
            <v>0</v>
          </cell>
          <cell r="AQ1438">
            <v>30.195179</v>
          </cell>
          <cell r="AR1438">
            <v>13.318026</v>
          </cell>
          <cell r="AS1438">
            <v>0</v>
          </cell>
          <cell r="AT1438">
            <v>0</v>
          </cell>
          <cell r="AU1438">
            <v>25.947187</v>
          </cell>
          <cell r="AV1438">
            <v>0</v>
          </cell>
          <cell r="AW1438">
            <v>30.53961</v>
          </cell>
        </row>
        <row r="1439">
          <cell r="A1439">
            <v>2299</v>
          </cell>
          <cell r="B1439" t="str">
            <v>North Central Michigan College</v>
          </cell>
          <cell r="C1439">
            <v>2</v>
          </cell>
          <cell r="D1439" t="str">
            <v>MI</v>
          </cell>
          <cell r="E1439">
            <v>26</v>
          </cell>
          <cell r="F1439">
            <v>12302</v>
          </cell>
          <cell r="G1439" t="str">
            <v>Petoskey</v>
          </cell>
          <cell r="H1439">
            <v>26047</v>
          </cell>
          <cell r="I1439" t="str">
            <v>Emmet</v>
          </cell>
          <cell r="J1439">
            <v>49770</v>
          </cell>
          <cell r="K1439">
            <v>9</v>
          </cell>
          <cell r="L1439" t="str">
            <v>Two-year (public and private not-for-profit)</v>
          </cell>
          <cell r="M1439">
            <v>1</v>
          </cell>
          <cell r="N1439">
            <v>2</v>
          </cell>
          <cell r="O1439">
            <v>1</v>
          </cell>
          <cell r="P1439">
            <v>999</v>
          </cell>
          <cell r="Q1439">
            <v>1811.9876999999999</v>
          </cell>
          <cell r="R1439">
            <v>2379.9045000000001</v>
          </cell>
          <cell r="S1439">
            <v>0</v>
          </cell>
          <cell r="T1439">
            <v>0</v>
          </cell>
          <cell r="U1439">
            <v>0</v>
          </cell>
          <cell r="V1439">
            <v>2790</v>
          </cell>
          <cell r="W1439">
            <v>2196</v>
          </cell>
          <cell r="X1439">
            <v>5251</v>
          </cell>
          <cell r="Y1439">
            <v>2325</v>
          </cell>
          <cell r="Z1439">
            <v>0.122033898305084</v>
          </cell>
          <cell r="AA1439">
            <v>0.33870967741935398</v>
          </cell>
          <cell r="AB1439">
            <v>11576</v>
          </cell>
          <cell r="AC1439">
            <v>55543.096774193502</v>
          </cell>
          <cell r="AF1439">
            <v>757</v>
          </cell>
          <cell r="AH1439">
            <v>25100</v>
          </cell>
          <cell r="AI1439">
            <v>310.39389</v>
          </cell>
          <cell r="AJ1439">
            <v>7128930</v>
          </cell>
          <cell r="AK1439">
            <v>3996419</v>
          </cell>
          <cell r="AL1439">
            <v>6.8306010000000004E-3</v>
          </cell>
          <cell r="AM1439">
            <v>1.3661202E-3</v>
          </cell>
          <cell r="AN1439">
            <v>7.7413478999999999E-3</v>
          </cell>
          <cell r="AO1439">
            <v>0</v>
          </cell>
          <cell r="AP1439">
            <v>0</v>
          </cell>
          <cell r="AQ1439">
            <v>25</v>
          </cell>
          <cell r="AR1439">
            <v>15.816326</v>
          </cell>
          <cell r="AS1439">
            <v>47.448977999999997</v>
          </cell>
          <cell r="AT1439">
            <v>2.5510204000000001</v>
          </cell>
          <cell r="AU1439">
            <v>8.6734694999999995</v>
          </cell>
          <cell r="AV1439">
            <v>0</v>
          </cell>
          <cell r="AW1439">
            <v>0.51020407999999995</v>
          </cell>
        </row>
        <row r="1440">
          <cell r="A1440">
            <v>2514</v>
          </cell>
          <cell r="B1440" t="str">
            <v>North Central Missouri College</v>
          </cell>
          <cell r="C1440">
            <v>2</v>
          </cell>
          <cell r="D1440" t="str">
            <v>MO</v>
          </cell>
          <cell r="E1440">
            <v>29</v>
          </cell>
          <cell r="F1440">
            <v>26104</v>
          </cell>
          <cell r="G1440" t="str">
            <v>Trenton</v>
          </cell>
          <cell r="H1440">
            <v>29079</v>
          </cell>
          <cell r="I1440" t="str">
            <v>Grundy</v>
          </cell>
          <cell r="J1440">
            <v>64683</v>
          </cell>
          <cell r="K1440">
            <v>9</v>
          </cell>
          <cell r="L1440" t="str">
            <v>Two-year (public and private not-for-profit)</v>
          </cell>
          <cell r="M1440">
            <v>1</v>
          </cell>
          <cell r="N1440">
            <v>2</v>
          </cell>
          <cell r="O1440">
            <v>1</v>
          </cell>
          <cell r="P1440">
            <v>999</v>
          </cell>
          <cell r="Q1440">
            <v>1894.4329</v>
          </cell>
          <cell r="R1440">
            <v>2476.6550000000002</v>
          </cell>
          <cell r="S1440">
            <v>0</v>
          </cell>
          <cell r="T1440">
            <v>0</v>
          </cell>
          <cell r="U1440">
            <v>0</v>
          </cell>
          <cell r="V1440">
            <v>1774</v>
          </cell>
          <cell r="W1440">
            <v>1402</v>
          </cell>
          <cell r="X1440">
            <v>3870</v>
          </cell>
          <cell r="Y1440">
            <v>2220</v>
          </cell>
          <cell r="Z1440">
            <v>0.29878048780487798</v>
          </cell>
          <cell r="AA1440">
            <v>0.379432624113475</v>
          </cell>
          <cell r="AB1440">
            <v>4959</v>
          </cell>
          <cell r="AC1440">
            <v>46481.060606060601</v>
          </cell>
          <cell r="AF1440">
            <v>6273</v>
          </cell>
          <cell r="AH1440">
            <v>27700</v>
          </cell>
          <cell r="AI1440">
            <v>362.22397000000001</v>
          </cell>
          <cell r="AJ1440">
            <v>4708978</v>
          </cell>
          <cell r="AK1440">
            <v>2996730</v>
          </cell>
          <cell r="AL1440">
            <v>2.1398001999999999E-3</v>
          </cell>
          <cell r="AM1440">
            <v>1.0699001E-2</v>
          </cell>
          <cell r="AN1440">
            <v>6.4194007000000003E-3</v>
          </cell>
          <cell r="AO1440">
            <v>6.4194007000000003E-3</v>
          </cell>
          <cell r="AP1440">
            <v>0</v>
          </cell>
          <cell r="AQ1440">
            <v>14.342629000000001</v>
          </cell>
          <cell r="AR1440">
            <v>27.49004</v>
          </cell>
          <cell r="AS1440">
            <v>48.605578999999999</v>
          </cell>
          <cell r="AT1440">
            <v>1.1952191999999999</v>
          </cell>
          <cell r="AU1440">
            <v>4.7808766</v>
          </cell>
          <cell r="AV1440">
            <v>0</v>
          </cell>
          <cell r="AW1440">
            <v>3.5856575999999998</v>
          </cell>
        </row>
        <row r="1441">
          <cell r="A1441">
            <v>5313</v>
          </cell>
          <cell r="B1441" t="str">
            <v>North Central State College</v>
          </cell>
          <cell r="C1441">
            <v>2</v>
          </cell>
          <cell r="D1441" t="str">
            <v>OH</v>
          </cell>
          <cell r="E1441">
            <v>39</v>
          </cell>
          <cell r="F1441">
            <v>16000</v>
          </cell>
          <cell r="G1441" t="str">
            <v>Mansfield</v>
          </cell>
          <cell r="H1441">
            <v>39139</v>
          </cell>
          <cell r="I1441" t="str">
            <v>Richland</v>
          </cell>
          <cell r="J1441">
            <v>44901</v>
          </cell>
          <cell r="K1441">
            <v>9</v>
          </cell>
          <cell r="L1441" t="str">
            <v>Two-year (public and private not-for-profit)</v>
          </cell>
          <cell r="M1441">
            <v>1</v>
          </cell>
          <cell r="N1441">
            <v>2</v>
          </cell>
          <cell r="O1441">
            <v>1</v>
          </cell>
          <cell r="P1441">
            <v>999</v>
          </cell>
          <cell r="Q1441">
            <v>2165.9771000000001</v>
          </cell>
          <cell r="R1441">
            <v>3402.6233000000002</v>
          </cell>
          <cell r="S1441">
            <v>0</v>
          </cell>
          <cell r="T1441">
            <v>0</v>
          </cell>
          <cell r="U1441">
            <v>0</v>
          </cell>
          <cell r="V1441">
            <v>2958</v>
          </cell>
          <cell r="W1441">
            <v>2813</v>
          </cell>
          <cell r="X1441">
            <v>3591</v>
          </cell>
          <cell r="Y1441">
            <v>2774</v>
          </cell>
          <cell r="Z1441">
            <v>0.105263157894736</v>
          </cell>
          <cell r="AA1441">
            <v>0.315942028985507</v>
          </cell>
          <cell r="AB1441">
            <v>5290</v>
          </cell>
          <cell r="AC1441">
            <v>39386.0845070422</v>
          </cell>
          <cell r="AF1441">
            <v>4568</v>
          </cell>
          <cell r="AH1441">
            <v>26800</v>
          </cell>
          <cell r="AI1441">
            <v>203.04478</v>
          </cell>
          <cell r="AJ1441">
            <v>10672332</v>
          </cell>
          <cell r="AK1441">
            <v>5841057</v>
          </cell>
          <cell r="AL1441">
            <v>6.3988622E-3</v>
          </cell>
          <cell r="AM1441">
            <v>4.8346959000000002E-2</v>
          </cell>
          <cell r="AN1441">
            <v>1.2797724E-2</v>
          </cell>
          <cell r="AO1441">
            <v>7.1098468999999996E-4</v>
          </cell>
          <cell r="AP1441">
            <v>0</v>
          </cell>
          <cell r="AQ1441">
            <v>14.253898</v>
          </cell>
          <cell r="AR1441">
            <v>44.766148000000001</v>
          </cell>
          <cell r="AS1441">
            <v>1.1135857</v>
          </cell>
          <cell r="AT1441">
            <v>8.4632511000000008</v>
          </cell>
          <cell r="AU1441">
            <v>28.953227999999999</v>
          </cell>
          <cell r="AV1441">
            <v>0</v>
          </cell>
          <cell r="AW1441">
            <v>2.4498885000000001</v>
          </cell>
        </row>
        <row r="1442">
          <cell r="A1442">
            <v>3558</v>
          </cell>
          <cell r="B1442" t="str">
            <v>North Central Texas College</v>
          </cell>
          <cell r="C1442">
            <v>3</v>
          </cell>
          <cell r="D1442" t="str">
            <v>TX</v>
          </cell>
          <cell r="E1442">
            <v>48</v>
          </cell>
          <cell r="F1442">
            <v>33100</v>
          </cell>
          <cell r="G1442" t="str">
            <v>Dallas</v>
          </cell>
          <cell r="H1442">
            <v>48097</v>
          </cell>
          <cell r="I1442" t="str">
            <v>Cooke</v>
          </cell>
          <cell r="J1442">
            <v>76240</v>
          </cell>
          <cell r="K1442">
            <v>9</v>
          </cell>
          <cell r="L1442" t="str">
            <v>Two-year (public and private not-for-profit)</v>
          </cell>
          <cell r="M1442">
            <v>1</v>
          </cell>
          <cell r="N1442">
            <v>2</v>
          </cell>
          <cell r="O1442">
            <v>1</v>
          </cell>
          <cell r="P1442">
            <v>999</v>
          </cell>
          <cell r="Q1442">
            <v>1568.8015</v>
          </cell>
          <cell r="R1442">
            <v>1895.9961000000001</v>
          </cell>
          <cell r="S1442">
            <v>0</v>
          </cell>
          <cell r="T1442">
            <v>0</v>
          </cell>
          <cell r="U1442">
            <v>0</v>
          </cell>
          <cell r="V1442">
            <v>10335</v>
          </cell>
          <cell r="W1442">
            <v>4844</v>
          </cell>
          <cell r="X1442">
            <v>2448</v>
          </cell>
          <cell r="Y1442">
            <v>936</v>
          </cell>
          <cell r="Z1442">
            <v>0.139328063241106</v>
          </cell>
          <cell r="AA1442">
            <v>0.21754385964912201</v>
          </cell>
          <cell r="AB1442">
            <v>5444</v>
          </cell>
          <cell r="AC1442">
            <v>38472.943181818096</v>
          </cell>
          <cell r="AF1442">
            <v>3955</v>
          </cell>
          <cell r="AH1442">
            <v>32400</v>
          </cell>
          <cell r="AI1442">
            <v>598.67876999999999</v>
          </cell>
          <cell r="AJ1442">
            <v>18239515</v>
          </cell>
          <cell r="AK1442">
            <v>7071385</v>
          </cell>
          <cell r="AL1442">
            <v>1.8579686000000002E-2</v>
          </cell>
          <cell r="AM1442">
            <v>5.1197356999999999E-2</v>
          </cell>
          <cell r="AN1442">
            <v>5.9867877999999999E-2</v>
          </cell>
          <cell r="AO1442">
            <v>2.3327826999999999E-2</v>
          </cell>
          <cell r="AP1442">
            <v>0</v>
          </cell>
          <cell r="AQ1442">
            <v>2.7439024000000001</v>
          </cell>
          <cell r="AR1442">
            <v>45.426830000000002</v>
          </cell>
          <cell r="AS1442">
            <v>31.097560999999999</v>
          </cell>
          <cell r="AT1442">
            <v>4.8780488999999996</v>
          </cell>
          <cell r="AU1442">
            <v>6.7073169000000004</v>
          </cell>
          <cell r="AV1442">
            <v>0.30487806000000001</v>
          </cell>
          <cell r="AW1442">
            <v>8.8414631000000004</v>
          </cell>
        </row>
        <row r="1443">
          <cell r="A1443">
            <v>2369</v>
          </cell>
          <cell r="B1443" t="str">
            <v>North Central University</v>
          </cell>
          <cell r="C1443">
            <v>2</v>
          </cell>
          <cell r="D1443" t="str">
            <v>MN</v>
          </cell>
          <cell r="E1443">
            <v>27</v>
          </cell>
          <cell r="F1443">
            <v>21501</v>
          </cell>
          <cell r="G1443" t="str">
            <v>Minneapolis</v>
          </cell>
          <cell r="H1443">
            <v>27053</v>
          </cell>
          <cell r="I1443" t="str">
            <v>Hennepin</v>
          </cell>
          <cell r="J1443">
            <v>55404</v>
          </cell>
          <cell r="K1443">
            <v>6</v>
          </cell>
          <cell r="L1443" t="str">
            <v>Selective private</v>
          </cell>
          <cell r="M1443">
            <v>2</v>
          </cell>
          <cell r="N1443">
            <v>1</v>
          </cell>
          <cell r="O1443">
            <v>0</v>
          </cell>
          <cell r="P1443">
            <v>4</v>
          </cell>
          <cell r="Q1443">
            <v>2231.5023999999999</v>
          </cell>
          <cell r="R1443">
            <v>5036.1581999999999</v>
          </cell>
          <cell r="S1443">
            <v>0</v>
          </cell>
          <cell r="T1443">
            <v>0</v>
          </cell>
          <cell r="U1443">
            <v>0</v>
          </cell>
          <cell r="V1443">
            <v>1301</v>
          </cell>
          <cell r="W1443">
            <v>1168</v>
          </cell>
          <cell r="X1443">
            <v>20776</v>
          </cell>
          <cell r="Y1443">
            <v>8582</v>
          </cell>
          <cell r="Z1443">
            <v>0.43805309734513198</v>
          </cell>
          <cell r="AA1443">
            <v>0.70157068062827199</v>
          </cell>
          <cell r="AB1443">
            <v>7177</v>
          </cell>
          <cell r="AC1443">
            <v>43402.606060605998</v>
          </cell>
          <cell r="AD1443">
            <v>980</v>
          </cell>
          <cell r="AE1443">
            <v>1080</v>
          </cell>
          <cell r="AF1443">
            <v>18290</v>
          </cell>
          <cell r="AG1443">
            <v>4.7899998999999999E-2</v>
          </cell>
          <cell r="AH1443">
            <v>29600</v>
          </cell>
          <cell r="AJ1443">
            <v>5853459</v>
          </cell>
          <cell r="AK1443">
            <v>2279025</v>
          </cell>
          <cell r="AL1443">
            <v>1.2842466E-2</v>
          </cell>
          <cell r="AM1443">
            <v>4.2808220000000001E-2</v>
          </cell>
          <cell r="AN1443">
            <v>2.9109590000000001E-2</v>
          </cell>
          <cell r="AO1443">
            <v>2.5684932000000001E-2</v>
          </cell>
          <cell r="AP1443">
            <v>1.1627907</v>
          </cell>
          <cell r="AQ1443">
            <v>0.58139532999999999</v>
          </cell>
          <cell r="AR1443">
            <v>0</v>
          </cell>
          <cell r="AS1443">
            <v>12.790698000000001</v>
          </cell>
          <cell r="AT1443">
            <v>60.465114999999997</v>
          </cell>
          <cell r="AU1443">
            <v>0</v>
          </cell>
          <cell r="AV1443">
            <v>25</v>
          </cell>
          <cell r="AW1443">
            <v>0</v>
          </cell>
        </row>
        <row r="1444">
          <cell r="A1444">
            <v>7111</v>
          </cell>
          <cell r="B1444" t="str">
            <v>North Country Community College</v>
          </cell>
          <cell r="C1444">
            <v>1</v>
          </cell>
          <cell r="D1444" t="str">
            <v>NY</v>
          </cell>
          <cell r="E1444">
            <v>36</v>
          </cell>
          <cell r="F1444">
            <v>18400</v>
          </cell>
          <cell r="G1444" t="str">
            <v>Plattsburgh</v>
          </cell>
          <cell r="H1444">
            <v>36031</v>
          </cell>
          <cell r="I1444" t="str">
            <v>Essex</v>
          </cell>
          <cell r="J1444">
            <v>12983</v>
          </cell>
          <cell r="K1444">
            <v>9</v>
          </cell>
          <cell r="L1444" t="str">
            <v>Two-year (public and private not-for-profit)</v>
          </cell>
          <cell r="M1444">
            <v>1</v>
          </cell>
          <cell r="N1444">
            <v>2</v>
          </cell>
          <cell r="O1444">
            <v>1</v>
          </cell>
          <cell r="P1444">
            <v>999</v>
          </cell>
          <cell r="Q1444">
            <v>2410.1797000000001</v>
          </cell>
          <cell r="R1444">
            <v>2246.6527999999998</v>
          </cell>
          <cell r="S1444">
            <v>0</v>
          </cell>
          <cell r="T1444">
            <v>0</v>
          </cell>
          <cell r="U1444">
            <v>0</v>
          </cell>
          <cell r="V1444">
            <v>2088</v>
          </cell>
          <cell r="W1444">
            <v>1086</v>
          </cell>
          <cell r="X1444">
            <v>4900</v>
          </cell>
          <cell r="Y1444">
            <v>2580</v>
          </cell>
          <cell r="Z1444">
            <v>0.19519519519519499</v>
          </cell>
          <cell r="AA1444">
            <v>0.277272727272727</v>
          </cell>
          <cell r="AB1444">
            <v>4427</v>
          </cell>
          <cell r="AC1444">
            <v>40336.558823529398</v>
          </cell>
          <cell r="AF1444">
            <v>6903</v>
          </cell>
          <cell r="AH1444">
            <v>27000</v>
          </cell>
          <cell r="AJ1444">
            <v>5718324</v>
          </cell>
          <cell r="AK1444">
            <v>2619322</v>
          </cell>
          <cell r="AL1444">
            <v>1.8416207E-3</v>
          </cell>
          <cell r="AM1444">
            <v>1.1049724E-2</v>
          </cell>
          <cell r="AN1444">
            <v>9.2081026999999999E-3</v>
          </cell>
          <cell r="AO1444">
            <v>9.2081032999999997E-4</v>
          </cell>
          <cell r="AP1444">
            <v>0</v>
          </cell>
          <cell r="AQ1444">
            <v>20</v>
          </cell>
          <cell r="AR1444">
            <v>33.953487000000003</v>
          </cell>
          <cell r="AS1444">
            <v>37.674419</v>
          </cell>
          <cell r="AT1444">
            <v>8.3720932000000001</v>
          </cell>
          <cell r="AU1444">
            <v>0</v>
          </cell>
          <cell r="AV1444">
            <v>0</v>
          </cell>
          <cell r="AW1444">
            <v>0</v>
          </cell>
        </row>
        <row r="1445">
          <cell r="A1445">
            <v>2996</v>
          </cell>
          <cell r="B1445" t="str">
            <v>North Dakota State College Of Science</v>
          </cell>
          <cell r="C1445">
            <v>2</v>
          </cell>
          <cell r="D1445" t="str">
            <v>ND</v>
          </cell>
          <cell r="E1445">
            <v>38</v>
          </cell>
          <cell r="F1445">
            <v>26801</v>
          </cell>
          <cell r="G1445" t="str">
            <v>Fargo</v>
          </cell>
          <cell r="H1445">
            <v>38077</v>
          </cell>
          <cell r="I1445" t="str">
            <v>Richland</v>
          </cell>
          <cell r="J1445">
            <v>58076</v>
          </cell>
          <cell r="K1445">
            <v>9</v>
          </cell>
          <cell r="L1445" t="str">
            <v>Two-year (public and private not-for-profit)</v>
          </cell>
          <cell r="M1445">
            <v>1</v>
          </cell>
          <cell r="N1445">
            <v>2</v>
          </cell>
          <cell r="O1445">
            <v>1</v>
          </cell>
          <cell r="P1445">
            <v>999</v>
          </cell>
          <cell r="Q1445">
            <v>4736.9937</v>
          </cell>
          <cell r="R1445">
            <v>5178.7704999999996</v>
          </cell>
          <cell r="S1445">
            <v>0</v>
          </cell>
          <cell r="T1445">
            <v>0</v>
          </cell>
          <cell r="U1445">
            <v>0</v>
          </cell>
          <cell r="V1445">
            <v>3168</v>
          </cell>
          <cell r="W1445">
            <v>2425</v>
          </cell>
          <cell r="X1445">
            <v>4438</v>
          </cell>
          <cell r="Y1445">
            <v>1857</v>
          </cell>
          <cell r="Z1445">
            <v>0.47278911564625797</v>
          </cell>
          <cell r="AA1445">
            <v>0.51836734693877495</v>
          </cell>
          <cell r="AB1445">
            <v>5728</v>
          </cell>
          <cell r="AC1445">
            <v>37143.015384615297</v>
          </cell>
          <cell r="AF1445">
            <v>7855</v>
          </cell>
          <cell r="AH1445">
            <v>41400</v>
          </cell>
          <cell r="AI1445">
            <v>1.6494845</v>
          </cell>
          <cell r="AJ1445">
            <v>15643131</v>
          </cell>
          <cell r="AK1445">
            <v>11276824</v>
          </cell>
          <cell r="AL1445">
            <v>3.7113403000000001E-3</v>
          </cell>
          <cell r="AM1445">
            <v>1.6494846000000001E-2</v>
          </cell>
          <cell r="AN1445">
            <v>6.1855670000000003E-3</v>
          </cell>
          <cell r="AO1445">
            <v>3.7113403000000001E-3</v>
          </cell>
          <cell r="AP1445">
            <v>0</v>
          </cell>
          <cell r="AQ1445">
            <v>15.410574</v>
          </cell>
          <cell r="AR1445">
            <v>15.635546</v>
          </cell>
          <cell r="AS1445">
            <v>9.2238474000000004</v>
          </cell>
          <cell r="AT1445">
            <v>0</v>
          </cell>
          <cell r="AU1445">
            <v>23.734532999999999</v>
          </cell>
          <cell r="AV1445">
            <v>0.33745781000000002</v>
          </cell>
          <cell r="AW1445">
            <v>35.658042999999999</v>
          </cell>
        </row>
        <row r="1446">
          <cell r="A1446">
            <v>2997</v>
          </cell>
          <cell r="B1446" t="str">
            <v>North Dakota State University - Main Campus - Fargo</v>
          </cell>
          <cell r="C1446">
            <v>2</v>
          </cell>
          <cell r="D1446" t="str">
            <v>ND</v>
          </cell>
          <cell r="E1446">
            <v>38</v>
          </cell>
          <cell r="F1446">
            <v>26801</v>
          </cell>
          <cell r="G1446" t="str">
            <v>Fargo</v>
          </cell>
          <cell r="H1446">
            <v>38017</v>
          </cell>
          <cell r="I1446" t="str">
            <v>Cass</v>
          </cell>
          <cell r="J1446">
            <v>58108</v>
          </cell>
          <cell r="K1446">
            <v>5</v>
          </cell>
          <cell r="L1446" t="str">
            <v>Selective public</v>
          </cell>
          <cell r="M1446">
            <v>1</v>
          </cell>
          <cell r="N1446">
            <v>1</v>
          </cell>
          <cell r="O1446">
            <v>1</v>
          </cell>
          <cell r="P1446">
            <v>4</v>
          </cell>
          <cell r="Q1446">
            <v>3789.4268000000002</v>
          </cell>
          <cell r="R1446">
            <v>6372.9916999999996</v>
          </cell>
          <cell r="S1446">
            <v>0</v>
          </cell>
          <cell r="T1446">
            <v>0</v>
          </cell>
          <cell r="U1446">
            <v>0</v>
          </cell>
          <cell r="V1446">
            <v>11948</v>
          </cell>
          <cell r="W1446">
            <v>9902</v>
          </cell>
          <cell r="X1446">
            <v>7820</v>
          </cell>
          <cell r="Y1446">
            <v>3010</v>
          </cell>
          <cell r="Z1446">
            <v>0.50491545418796702</v>
          </cell>
          <cell r="AA1446">
            <v>0.44064636420136699</v>
          </cell>
          <cell r="AB1446">
            <v>8163</v>
          </cell>
          <cell r="AC1446">
            <v>48205.424107142797</v>
          </cell>
          <cell r="AD1446">
            <v>1142.5</v>
          </cell>
          <cell r="AF1446">
            <v>10296</v>
          </cell>
          <cell r="AG1446">
            <v>0.15899999000000001</v>
          </cell>
          <cell r="AH1446">
            <v>46300</v>
          </cell>
          <cell r="AI1446">
            <v>1304.7809999999999</v>
          </cell>
          <cell r="AJ1446">
            <v>110433347</v>
          </cell>
          <cell r="AK1446">
            <v>54231124</v>
          </cell>
          <cell r="AL1446">
            <v>1.1367436E-2</v>
          </cell>
          <cell r="AM1446">
            <v>7.9126265000000005E-3</v>
          </cell>
          <cell r="AN1446">
            <v>3.6776996999999998E-3</v>
          </cell>
          <cell r="AO1446">
            <v>1.0475872000000001E-2</v>
          </cell>
          <cell r="AP1446">
            <v>3.3980584</v>
          </cell>
          <cell r="AQ1446">
            <v>19.625519000000001</v>
          </cell>
          <cell r="AR1446">
            <v>8.7378645000000006</v>
          </cell>
          <cell r="AS1446">
            <v>4.1608877</v>
          </cell>
          <cell r="AT1446">
            <v>0</v>
          </cell>
          <cell r="AU1446">
            <v>48.682383999999999</v>
          </cell>
          <cell r="AV1446">
            <v>15.395284999999999</v>
          </cell>
          <cell r="AW1446">
            <v>0</v>
          </cell>
        </row>
        <row r="1447">
          <cell r="A1447">
            <v>1508</v>
          </cell>
          <cell r="B1447" t="str">
            <v>North Florida Community College</v>
          </cell>
          <cell r="C1447">
            <v>3</v>
          </cell>
          <cell r="D1447" t="str">
            <v>FL</v>
          </cell>
          <cell r="E1447">
            <v>12</v>
          </cell>
          <cell r="F1447">
            <v>7700</v>
          </cell>
          <cell r="G1447" t="str">
            <v>Lake City</v>
          </cell>
          <cell r="H1447">
            <v>12079</v>
          </cell>
          <cell r="I1447" t="str">
            <v>Madison</v>
          </cell>
          <cell r="J1447">
            <v>32340</v>
          </cell>
          <cell r="K1447">
            <v>9</v>
          </cell>
          <cell r="L1447" t="str">
            <v>Two-year (public and private not-for-profit)</v>
          </cell>
          <cell r="M1447">
            <v>1</v>
          </cell>
          <cell r="N1447">
            <v>2</v>
          </cell>
          <cell r="O1447">
            <v>1</v>
          </cell>
          <cell r="P1447">
            <v>999</v>
          </cell>
          <cell r="Q1447">
            <v>2030.8679999999999</v>
          </cell>
          <cell r="R1447">
            <v>3303.5596</v>
          </cell>
          <cell r="S1447">
            <v>0</v>
          </cell>
          <cell r="T1447">
            <v>0</v>
          </cell>
          <cell r="U1447">
            <v>0</v>
          </cell>
          <cell r="V1447">
            <v>1179</v>
          </cell>
          <cell r="W1447">
            <v>1358</v>
          </cell>
          <cell r="X1447">
            <v>2994</v>
          </cell>
          <cell r="Y1447">
            <v>1560</v>
          </cell>
          <cell r="Z1447">
            <v>0.43269230769230699</v>
          </cell>
          <cell r="AA1447">
            <v>0.497674418604651</v>
          </cell>
          <cell r="AB1447">
            <v>4946</v>
          </cell>
          <cell r="AC1447">
            <v>38821.21875</v>
          </cell>
          <cell r="AF1447">
            <v>2876</v>
          </cell>
          <cell r="AH1447">
            <v>27300</v>
          </cell>
          <cell r="AJ1447">
            <v>4145861</v>
          </cell>
          <cell r="AK1447">
            <v>2781628</v>
          </cell>
          <cell r="AL1447">
            <v>5.8910161999999999E-3</v>
          </cell>
          <cell r="AM1447">
            <v>0.21870397</v>
          </cell>
          <cell r="AN1447">
            <v>1.3254787000000001E-2</v>
          </cell>
          <cell r="AO1447">
            <v>2.9455080999999999E-3</v>
          </cell>
          <cell r="AP1447">
            <v>0</v>
          </cell>
          <cell r="AQ1447">
            <v>4.5226129999999998</v>
          </cell>
          <cell r="AR1447">
            <v>14.572865</v>
          </cell>
          <cell r="AS1447">
            <v>20.854271000000001</v>
          </cell>
          <cell r="AT1447">
            <v>57.537689</v>
          </cell>
          <cell r="AU1447">
            <v>0</v>
          </cell>
          <cell r="AV1447">
            <v>1.758794</v>
          </cell>
          <cell r="AW1447">
            <v>0.75376885999999998</v>
          </cell>
        </row>
        <row r="1448">
          <cell r="A1448">
            <v>5619</v>
          </cell>
          <cell r="B1448" t="str">
            <v>North Georgia Technical College</v>
          </cell>
          <cell r="C1448">
            <v>3</v>
          </cell>
          <cell r="D1448" t="str">
            <v>GA</v>
          </cell>
          <cell r="E1448">
            <v>13</v>
          </cell>
          <cell r="F1448">
            <v>9400</v>
          </cell>
          <cell r="G1448" t="str">
            <v>Gainesville</v>
          </cell>
          <cell r="H1448">
            <v>13137</v>
          </cell>
          <cell r="I1448" t="str">
            <v>Habersham</v>
          </cell>
          <cell r="J1448">
            <v>30523</v>
          </cell>
          <cell r="K1448">
            <v>9</v>
          </cell>
          <cell r="L1448" t="str">
            <v>Two-year (public and private not-for-profit)</v>
          </cell>
          <cell r="M1448">
            <v>1</v>
          </cell>
          <cell r="N1448">
            <v>2</v>
          </cell>
          <cell r="O1448">
            <v>1</v>
          </cell>
          <cell r="P1448">
            <v>999</v>
          </cell>
          <cell r="Q1448">
            <v>4429.9350999999997</v>
          </cell>
          <cell r="R1448">
            <v>4181.7842000000001</v>
          </cell>
          <cell r="S1448">
            <v>0</v>
          </cell>
          <cell r="T1448">
            <v>0</v>
          </cell>
          <cell r="U1448">
            <v>0</v>
          </cell>
          <cell r="V1448">
            <v>2441</v>
          </cell>
          <cell r="W1448">
            <v>1482</v>
          </cell>
          <cell r="X1448">
            <v>2684</v>
          </cell>
          <cell r="Y1448">
            <v>1014</v>
          </cell>
          <cell r="Z1448">
            <v>0.29537366548042698</v>
          </cell>
          <cell r="AA1448">
            <v>0.47354497354497299</v>
          </cell>
          <cell r="AB1448">
            <v>4122</v>
          </cell>
          <cell r="AC1448">
            <v>37977.436619718297</v>
          </cell>
          <cell r="AF1448">
            <v>1929</v>
          </cell>
          <cell r="AH1448">
            <v>21200</v>
          </cell>
          <cell r="AJ1448">
            <v>11274459</v>
          </cell>
          <cell r="AK1448">
            <v>6477948</v>
          </cell>
          <cell r="AL1448">
            <v>1.6869096E-2</v>
          </cell>
          <cell r="AM1448">
            <v>4.9257758999999998E-2</v>
          </cell>
          <cell r="AN1448">
            <v>4.7233468000000001E-3</v>
          </cell>
          <cell r="AO1448">
            <v>0</v>
          </cell>
          <cell r="AP1448">
            <v>2.5817556000000002</v>
          </cell>
          <cell r="AQ1448">
            <v>35.456111999999997</v>
          </cell>
          <cell r="AR1448">
            <v>25.301205</v>
          </cell>
          <cell r="AS1448">
            <v>0</v>
          </cell>
          <cell r="AT1448">
            <v>0</v>
          </cell>
          <cell r="AU1448">
            <v>3.6144577999999998</v>
          </cell>
          <cell r="AV1448">
            <v>0</v>
          </cell>
          <cell r="AW1448">
            <v>33.046470999999997</v>
          </cell>
        </row>
        <row r="1449">
          <cell r="A1449">
            <v>3441</v>
          </cell>
          <cell r="B1449" t="str">
            <v>North Greenville University</v>
          </cell>
          <cell r="C1449">
            <v>3</v>
          </cell>
          <cell r="D1449" t="str">
            <v>SC</v>
          </cell>
          <cell r="E1449">
            <v>45</v>
          </cell>
          <cell r="F1449">
            <v>8300</v>
          </cell>
          <cell r="G1449" t="str">
            <v>Greenville</v>
          </cell>
          <cell r="H1449">
            <v>45045</v>
          </cell>
          <cell r="I1449" t="str">
            <v>Greenville</v>
          </cell>
          <cell r="J1449">
            <v>29688</v>
          </cell>
          <cell r="K1449">
            <v>8</v>
          </cell>
          <cell r="L1449" t="str">
            <v>Nonselective four-year private not-for-profit</v>
          </cell>
          <cell r="M1449">
            <v>2</v>
          </cell>
          <cell r="N1449">
            <v>1</v>
          </cell>
          <cell r="O1449">
            <v>0</v>
          </cell>
          <cell r="P1449">
            <v>999</v>
          </cell>
          <cell r="Q1449">
            <v>2652.7966000000001</v>
          </cell>
          <cell r="R1449">
            <v>4169.2798000000003</v>
          </cell>
          <cell r="S1449">
            <v>0</v>
          </cell>
          <cell r="T1449">
            <v>0</v>
          </cell>
          <cell r="U1449">
            <v>0</v>
          </cell>
          <cell r="V1449">
            <v>2257</v>
          </cell>
          <cell r="W1449">
            <v>1279</v>
          </cell>
          <cell r="X1449">
            <v>15510</v>
          </cell>
          <cell r="Y1449">
            <v>8000</v>
          </cell>
          <cell r="Z1449">
            <v>0.54635108481262296</v>
          </cell>
          <cell r="AA1449">
            <v>0.39919354838709598</v>
          </cell>
          <cell r="AB1449">
            <v>5568</v>
          </cell>
          <cell r="AC1449">
            <v>36268.637931034398</v>
          </cell>
          <cell r="AD1449">
            <v>1115</v>
          </cell>
          <cell r="AE1449">
            <v>995</v>
          </cell>
          <cell r="AF1449">
            <v>13639</v>
          </cell>
          <cell r="AG1449">
            <v>0.42089999</v>
          </cell>
          <cell r="AH1449">
            <v>31200</v>
          </cell>
          <cell r="AJ1449">
            <v>9696984</v>
          </cell>
          <cell r="AK1449">
            <v>3586689</v>
          </cell>
          <cell r="AL1449">
            <v>3.1274433999999999E-3</v>
          </cell>
          <cell r="AM1449">
            <v>0.10867865</v>
          </cell>
          <cell r="AN1449">
            <v>5.4730255999999996E-3</v>
          </cell>
          <cell r="AO1449">
            <v>1.6419077000000001E-2</v>
          </cell>
          <cell r="AP1449">
            <v>20.731707</v>
          </cell>
          <cell r="AQ1449">
            <v>17.682925999999998</v>
          </cell>
          <cell r="AR1449">
            <v>0</v>
          </cell>
          <cell r="AS1449">
            <v>37.195121999999998</v>
          </cell>
          <cell r="AT1449">
            <v>0</v>
          </cell>
          <cell r="AU1449">
            <v>0</v>
          </cell>
          <cell r="AV1449">
            <v>24.390243999999999</v>
          </cell>
          <cell r="AW1449">
            <v>0</v>
          </cell>
        </row>
        <row r="1450">
          <cell r="A1450">
            <v>1623</v>
          </cell>
          <cell r="B1450" t="str">
            <v>North Idaho College</v>
          </cell>
          <cell r="C1450">
            <v>4</v>
          </cell>
          <cell r="D1450" t="str">
            <v>ID</v>
          </cell>
          <cell r="E1450">
            <v>16</v>
          </cell>
          <cell r="F1450">
            <v>38601</v>
          </cell>
          <cell r="G1450" t="str">
            <v>Spokane</v>
          </cell>
          <cell r="H1450">
            <v>16055</v>
          </cell>
          <cell r="I1450" t="str">
            <v>Kootenai</v>
          </cell>
          <cell r="J1450">
            <v>83814</v>
          </cell>
          <cell r="K1450">
            <v>9</v>
          </cell>
          <cell r="L1450" t="str">
            <v>Two-year (public and private not-for-profit)</v>
          </cell>
          <cell r="M1450">
            <v>1</v>
          </cell>
          <cell r="N1450">
            <v>2</v>
          </cell>
          <cell r="O1450">
            <v>1</v>
          </cell>
          <cell r="P1450">
            <v>999</v>
          </cell>
          <cell r="Q1450">
            <v>3521.5918000000001</v>
          </cell>
          <cell r="R1450">
            <v>3363.3056999999999</v>
          </cell>
          <cell r="S1450">
            <v>0</v>
          </cell>
          <cell r="T1450">
            <v>0</v>
          </cell>
          <cell r="U1450">
            <v>0</v>
          </cell>
          <cell r="V1450">
            <v>6029</v>
          </cell>
          <cell r="W1450">
            <v>4049</v>
          </cell>
          <cell r="X1450">
            <v>4166</v>
          </cell>
          <cell r="Y1450">
            <v>2296</v>
          </cell>
          <cell r="Z1450">
            <v>0.23408845738942799</v>
          </cell>
          <cell r="AA1450">
            <v>0.22392974753018599</v>
          </cell>
          <cell r="AB1450">
            <v>5981</v>
          </cell>
          <cell r="AC1450">
            <v>43667.108108108099</v>
          </cell>
          <cell r="AF1450">
            <v>8941</v>
          </cell>
          <cell r="AH1450">
            <v>29000</v>
          </cell>
          <cell r="AI1450">
            <v>1092.3983000000001</v>
          </cell>
          <cell r="AJ1450">
            <v>20682984</v>
          </cell>
          <cell r="AK1450">
            <v>13506878</v>
          </cell>
          <cell r="AL1450">
            <v>8.8910841999999997E-3</v>
          </cell>
          <cell r="AM1450">
            <v>3.4576438000000001E-3</v>
          </cell>
          <cell r="AN1450">
            <v>2.0004938999999999E-2</v>
          </cell>
          <cell r="AO1450">
            <v>6.6683128999999999E-3</v>
          </cell>
          <cell r="AP1450">
            <v>3.3333333000000001</v>
          </cell>
          <cell r="AQ1450">
            <v>18.431374000000002</v>
          </cell>
          <cell r="AR1450">
            <v>19.411764000000002</v>
          </cell>
          <cell r="AS1450">
            <v>17.450980999999999</v>
          </cell>
          <cell r="AT1450">
            <v>5.0980391999999997</v>
          </cell>
          <cell r="AU1450">
            <v>5.0980391999999997</v>
          </cell>
          <cell r="AV1450">
            <v>12.156862</v>
          </cell>
          <cell r="AW1450">
            <v>19.019608000000002</v>
          </cell>
        </row>
        <row r="1451">
          <cell r="A1451">
            <v>1877</v>
          </cell>
          <cell r="B1451" t="str">
            <v>North Iowa Area Community College</v>
          </cell>
          <cell r="C1451">
            <v>2</v>
          </cell>
          <cell r="D1451" t="str">
            <v>IA</v>
          </cell>
          <cell r="E1451">
            <v>19</v>
          </cell>
          <cell r="F1451">
            <v>21801</v>
          </cell>
          <cell r="G1451" t="str">
            <v>Mason City</v>
          </cell>
          <cell r="H1451">
            <v>19033</v>
          </cell>
          <cell r="I1451" t="str">
            <v>Cerro Gordo</v>
          </cell>
          <cell r="J1451">
            <v>50401</v>
          </cell>
          <cell r="K1451">
            <v>9</v>
          </cell>
          <cell r="L1451" t="str">
            <v>Two-year (public and private not-for-profit)</v>
          </cell>
          <cell r="M1451">
            <v>1</v>
          </cell>
          <cell r="N1451">
            <v>2</v>
          </cell>
          <cell r="O1451">
            <v>1</v>
          </cell>
          <cell r="P1451">
            <v>999</v>
          </cell>
          <cell r="Q1451">
            <v>5030.3788999999997</v>
          </cell>
          <cell r="R1451">
            <v>3899.3953000000001</v>
          </cell>
          <cell r="S1451">
            <v>0</v>
          </cell>
          <cell r="T1451">
            <v>0</v>
          </cell>
          <cell r="U1451">
            <v>0</v>
          </cell>
          <cell r="V1451">
            <v>3207</v>
          </cell>
          <cell r="W1451">
            <v>2803</v>
          </cell>
          <cell r="X1451">
            <v>4703</v>
          </cell>
          <cell r="Y1451">
            <v>2215</v>
          </cell>
          <cell r="Z1451">
            <v>0.38346883468834603</v>
          </cell>
          <cell r="AA1451">
            <v>0.41784702549574998</v>
          </cell>
          <cell r="AB1451">
            <v>6667</v>
          </cell>
          <cell r="AC1451">
            <v>42081.880434782601</v>
          </cell>
          <cell r="AF1451">
            <v>6615</v>
          </cell>
          <cell r="AH1451">
            <v>32400</v>
          </cell>
          <cell r="AJ1451">
            <v>13840168</v>
          </cell>
          <cell r="AK1451">
            <v>14320229</v>
          </cell>
          <cell r="AL1451">
            <v>8.2054938999999993E-3</v>
          </cell>
          <cell r="AM1451">
            <v>2.5686765E-2</v>
          </cell>
          <cell r="AN1451">
            <v>1.5697466E-2</v>
          </cell>
          <cell r="AO1451">
            <v>0</v>
          </cell>
          <cell r="AP1451">
            <v>0</v>
          </cell>
          <cell r="AQ1451">
            <v>8.0347451999999997</v>
          </cell>
          <cell r="AR1451">
            <v>35.179152999999999</v>
          </cell>
          <cell r="AS1451">
            <v>44.625408</v>
          </cell>
          <cell r="AT1451">
            <v>1.7372421</v>
          </cell>
          <cell r="AU1451">
            <v>2.2801301</v>
          </cell>
          <cell r="AV1451">
            <v>0</v>
          </cell>
          <cell r="AW1451">
            <v>8.1433219999999995</v>
          </cell>
        </row>
        <row r="1452">
          <cell r="A1452">
            <v>1735</v>
          </cell>
          <cell r="B1452" t="str">
            <v>North Park University</v>
          </cell>
          <cell r="C1452">
            <v>2</v>
          </cell>
          <cell r="D1452" t="str">
            <v>IL</v>
          </cell>
          <cell r="E1452">
            <v>17</v>
          </cell>
          <cell r="F1452">
            <v>24300</v>
          </cell>
          <cell r="G1452" t="str">
            <v>Chicago</v>
          </cell>
          <cell r="H1452">
            <v>17031</v>
          </cell>
          <cell r="I1452" t="str">
            <v>Cook</v>
          </cell>
          <cell r="J1452">
            <v>60625</v>
          </cell>
          <cell r="K1452">
            <v>6</v>
          </cell>
          <cell r="L1452" t="str">
            <v>Selective private</v>
          </cell>
          <cell r="M1452">
            <v>2</v>
          </cell>
          <cell r="N1452">
            <v>1</v>
          </cell>
          <cell r="O1452">
            <v>0</v>
          </cell>
          <cell r="P1452">
            <v>4</v>
          </cell>
          <cell r="Q1452">
            <v>4174.5</v>
          </cell>
          <cell r="R1452">
            <v>5310.3887000000004</v>
          </cell>
          <cell r="S1452">
            <v>0</v>
          </cell>
          <cell r="T1452">
            <v>0</v>
          </cell>
          <cell r="U1452">
            <v>0</v>
          </cell>
          <cell r="V1452">
            <v>2204</v>
          </cell>
          <cell r="W1452">
            <v>2387</v>
          </cell>
          <cell r="X1452">
            <v>24600</v>
          </cell>
          <cell r="Y1452">
            <v>17010</v>
          </cell>
          <cell r="Z1452">
            <v>0.56300268096514705</v>
          </cell>
          <cell r="AA1452">
            <v>0.52233676975944998</v>
          </cell>
          <cell r="AB1452">
            <v>7535</v>
          </cell>
          <cell r="AC1452">
            <v>48022.913978494602</v>
          </cell>
          <cell r="AD1452">
            <v>998</v>
          </cell>
          <cell r="AF1452">
            <v>14456</v>
          </cell>
          <cell r="AG1452">
            <v>0.47659998999999997</v>
          </cell>
          <cell r="AH1452">
            <v>41400</v>
          </cell>
          <cell r="AJ1452">
            <v>16532520</v>
          </cell>
          <cell r="AK1452">
            <v>9743942</v>
          </cell>
          <cell r="AL1452">
            <v>5.0151057999999998E-2</v>
          </cell>
          <cell r="AM1452">
            <v>0.11178248</v>
          </cell>
          <cell r="AN1452">
            <v>9.4259820999999994E-2</v>
          </cell>
          <cell r="AO1452">
            <v>5.8006041000000001E-2</v>
          </cell>
          <cell r="AP1452">
            <v>9.3841648000000006</v>
          </cell>
          <cell r="AQ1452">
            <v>24.633430000000001</v>
          </cell>
          <cell r="AR1452">
            <v>17.302053000000001</v>
          </cell>
          <cell r="AS1452">
            <v>5.2785925999999996</v>
          </cell>
          <cell r="AT1452">
            <v>3.8123166999999998</v>
          </cell>
          <cell r="AU1452">
            <v>10.557183999999999</v>
          </cell>
          <cell r="AV1452">
            <v>29.032257000000001</v>
          </cell>
          <cell r="AW1452">
            <v>0</v>
          </cell>
        </row>
        <row r="1453">
          <cell r="A1453">
            <v>9704</v>
          </cell>
          <cell r="B1453" t="str">
            <v>North Seattle College</v>
          </cell>
          <cell r="C1453">
            <v>4</v>
          </cell>
          <cell r="D1453" t="str">
            <v>WA</v>
          </cell>
          <cell r="E1453">
            <v>53</v>
          </cell>
          <cell r="F1453">
            <v>39400</v>
          </cell>
          <cell r="G1453" t="str">
            <v>Seattle</v>
          </cell>
          <cell r="H1453">
            <v>53033</v>
          </cell>
          <cell r="I1453" t="str">
            <v>King</v>
          </cell>
          <cell r="J1453">
            <v>98103</v>
          </cell>
          <cell r="K1453">
            <v>7</v>
          </cell>
          <cell r="L1453" t="str">
            <v>Nonselective four-year public</v>
          </cell>
          <cell r="M1453">
            <v>1</v>
          </cell>
          <cell r="N1453">
            <v>1</v>
          </cell>
          <cell r="O1453">
            <v>1</v>
          </cell>
          <cell r="P1453">
            <v>999</v>
          </cell>
          <cell r="Q1453">
            <v>2400.8159000000001</v>
          </cell>
          <cell r="R1453">
            <v>4135.8809000000001</v>
          </cell>
          <cell r="S1453">
            <v>0</v>
          </cell>
          <cell r="T1453">
            <v>0</v>
          </cell>
          <cell r="U1453">
            <v>0</v>
          </cell>
          <cell r="V1453">
            <v>6118</v>
          </cell>
          <cell r="W1453">
            <v>5847</v>
          </cell>
          <cell r="X1453">
            <v>3862</v>
          </cell>
          <cell r="Y1453">
            <v>1799</v>
          </cell>
          <cell r="AA1453">
            <v>0.227777777777777</v>
          </cell>
          <cell r="AB1453">
            <v>6074</v>
          </cell>
          <cell r="AC1453">
            <v>47041.533333333296</v>
          </cell>
          <cell r="AF1453">
            <v>2398</v>
          </cell>
          <cell r="AH1453">
            <v>34500</v>
          </cell>
          <cell r="AI1453">
            <v>490.01010000000002</v>
          </cell>
          <cell r="AJ1453">
            <v>25010676</v>
          </cell>
          <cell r="AK1453">
            <v>15727371</v>
          </cell>
          <cell r="AL1453">
            <v>0.14126902999999999</v>
          </cell>
          <cell r="AM1453">
            <v>5.3873781000000003E-2</v>
          </cell>
          <cell r="AN1453">
            <v>3.5573799000000003E-2</v>
          </cell>
          <cell r="AO1453">
            <v>4.7374722000000001E-2</v>
          </cell>
          <cell r="AP1453">
            <v>0</v>
          </cell>
          <cell r="AQ1453">
            <v>10.490463</v>
          </cell>
          <cell r="AR1453">
            <v>11.580380999999999</v>
          </cell>
          <cell r="AS1453">
            <v>47.820163999999998</v>
          </cell>
          <cell r="AT1453">
            <v>0</v>
          </cell>
          <cell r="AU1453">
            <v>14.850135999999999</v>
          </cell>
          <cell r="AV1453">
            <v>0</v>
          </cell>
          <cell r="AW1453">
            <v>15.258856</v>
          </cell>
        </row>
        <row r="1454">
          <cell r="A1454">
            <v>2173</v>
          </cell>
          <cell r="B1454" t="str">
            <v>North Shore Community College</v>
          </cell>
          <cell r="C1454">
            <v>1</v>
          </cell>
          <cell r="D1454" t="str">
            <v>MA</v>
          </cell>
          <cell r="E1454">
            <v>25</v>
          </cell>
          <cell r="F1454">
            <v>20500</v>
          </cell>
          <cell r="G1454" t="str">
            <v>Boston</v>
          </cell>
          <cell r="H1454">
            <v>25009</v>
          </cell>
          <cell r="I1454" t="str">
            <v>Essex</v>
          </cell>
          <cell r="J1454">
            <v>1923</v>
          </cell>
          <cell r="K1454">
            <v>9</v>
          </cell>
          <cell r="L1454" t="str">
            <v>Two-year (public and private not-for-profit)</v>
          </cell>
          <cell r="M1454">
            <v>1</v>
          </cell>
          <cell r="N1454">
            <v>2</v>
          </cell>
          <cell r="O1454">
            <v>1</v>
          </cell>
          <cell r="P1454">
            <v>999</v>
          </cell>
          <cell r="Q1454">
            <v>2609.9992999999999</v>
          </cell>
          <cell r="R1454">
            <v>3210.3132000000001</v>
          </cell>
          <cell r="S1454">
            <v>0</v>
          </cell>
          <cell r="T1454">
            <v>0</v>
          </cell>
          <cell r="U1454">
            <v>0</v>
          </cell>
          <cell r="V1454">
            <v>7750</v>
          </cell>
          <cell r="W1454">
            <v>6285</v>
          </cell>
          <cell r="X1454">
            <v>4296</v>
          </cell>
          <cell r="Y1454">
            <v>1752</v>
          </cell>
          <cell r="Z1454">
            <v>0.16681695220919701</v>
          </cell>
          <cell r="AA1454">
            <v>0.180838323353293</v>
          </cell>
          <cell r="AB1454">
            <v>6864</v>
          </cell>
          <cell r="AC1454">
            <v>54411.731884057903</v>
          </cell>
          <cell r="AF1454">
            <v>7345</v>
          </cell>
          <cell r="AH1454">
            <v>29200</v>
          </cell>
          <cell r="AJ1454">
            <v>25147236</v>
          </cell>
          <cell r="AK1454">
            <v>18061028</v>
          </cell>
          <cell r="AL1454">
            <v>3.0708035000000002E-2</v>
          </cell>
          <cell r="AM1454">
            <v>6.6348448000000004E-2</v>
          </cell>
          <cell r="AN1454">
            <v>9.3237869000000001E-2</v>
          </cell>
          <cell r="AO1454">
            <v>0</v>
          </cell>
          <cell r="AP1454">
            <v>1.1392405000000001</v>
          </cell>
          <cell r="AQ1454">
            <v>10.379746000000001</v>
          </cell>
          <cell r="AR1454">
            <v>33.924048999999997</v>
          </cell>
          <cell r="AS1454">
            <v>18.354429</v>
          </cell>
          <cell r="AT1454">
            <v>13.164557</v>
          </cell>
          <cell r="AU1454">
            <v>7.8481015999999997</v>
          </cell>
          <cell r="AV1454">
            <v>8.2278480999999992</v>
          </cell>
          <cell r="AW1454">
            <v>6.9620252000000002</v>
          </cell>
        </row>
        <row r="1455">
          <cell r="A1455">
            <v>66</v>
          </cell>
          <cell r="B1455" t="str">
            <v>North-West Colleges</v>
          </cell>
          <cell r="C1455">
            <v>4</v>
          </cell>
          <cell r="D1455" t="str">
            <v>CA</v>
          </cell>
          <cell r="E1455">
            <v>6</v>
          </cell>
          <cell r="F1455">
            <v>38300</v>
          </cell>
          <cell r="G1455" t="str">
            <v>Los Angeles</v>
          </cell>
          <cell r="H1455">
            <v>6037</v>
          </cell>
          <cell r="I1455" t="str">
            <v>Los Angeles</v>
          </cell>
          <cell r="J1455">
            <v>91790</v>
          </cell>
          <cell r="K1455">
            <v>12</v>
          </cell>
          <cell r="L1455" t="str">
            <v>Less than two-year schools of any type</v>
          </cell>
          <cell r="M1455">
            <v>3</v>
          </cell>
          <cell r="N1455">
            <v>3</v>
          </cell>
          <cell r="O1455">
            <v>0</v>
          </cell>
          <cell r="P1455">
            <v>999</v>
          </cell>
          <cell r="Q1455">
            <v>0</v>
          </cell>
          <cell r="R1455">
            <v>3512.5331999999999</v>
          </cell>
          <cell r="S1455">
            <v>1</v>
          </cell>
          <cell r="T1455">
            <v>0</v>
          </cell>
          <cell r="U1455">
            <v>0</v>
          </cell>
          <cell r="V1455">
            <v>1399</v>
          </cell>
          <cell r="W1455">
            <v>416</v>
          </cell>
          <cell r="AF1455">
            <v>18893.603999999999</v>
          </cell>
          <cell r="AG1455">
            <v>0</v>
          </cell>
          <cell r="AH1455">
            <v>24350.25</v>
          </cell>
          <cell r="AJ1455">
            <v>1278719.24517512</v>
          </cell>
          <cell r="AL1455">
            <v>2.6649140000000002E-2</v>
          </cell>
          <cell r="AM1455">
            <v>7.5536258999999994E-2</v>
          </cell>
          <cell r="AN1455">
            <v>0.53009050999999996</v>
          </cell>
          <cell r="AO1455">
            <v>0</v>
          </cell>
          <cell r="AP1455">
            <v>0</v>
          </cell>
          <cell r="AQ1455">
            <v>0</v>
          </cell>
          <cell r="AR1455">
            <v>100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</row>
        <row r="1456">
          <cell r="A1456">
            <v>7191</v>
          </cell>
          <cell r="B1456" t="str">
            <v>Northampton County Area Community College</v>
          </cell>
          <cell r="C1456">
            <v>1</v>
          </cell>
          <cell r="D1456" t="str">
            <v>PA</v>
          </cell>
          <cell r="E1456">
            <v>42</v>
          </cell>
          <cell r="F1456">
            <v>19000</v>
          </cell>
          <cell r="G1456" t="str">
            <v>Allentown</v>
          </cell>
          <cell r="H1456">
            <v>42095</v>
          </cell>
          <cell r="I1456" t="str">
            <v>Northampton</v>
          </cell>
          <cell r="J1456">
            <v>18020</v>
          </cell>
          <cell r="K1456">
            <v>9</v>
          </cell>
          <cell r="L1456" t="str">
            <v>Two-year (public and private not-for-profit)</v>
          </cell>
          <cell r="M1456">
            <v>1</v>
          </cell>
          <cell r="N1456">
            <v>2</v>
          </cell>
          <cell r="O1456">
            <v>1</v>
          </cell>
          <cell r="P1456">
            <v>999</v>
          </cell>
          <cell r="Q1456">
            <v>3096.6233000000002</v>
          </cell>
          <cell r="R1456">
            <v>3334.1882000000001</v>
          </cell>
          <cell r="S1456">
            <v>0</v>
          </cell>
          <cell r="T1456">
            <v>0</v>
          </cell>
          <cell r="U1456">
            <v>0</v>
          </cell>
          <cell r="V1456">
            <v>10666</v>
          </cell>
          <cell r="W1456">
            <v>4797</v>
          </cell>
          <cell r="X1456">
            <v>8400</v>
          </cell>
          <cell r="Y1456">
            <v>5010</v>
          </cell>
          <cell r="Z1456">
            <v>0.17319704713231099</v>
          </cell>
          <cell r="AA1456">
            <v>0.25356125356125297</v>
          </cell>
          <cell r="AB1456">
            <v>6975</v>
          </cell>
          <cell r="AC1456">
            <v>51652.012048192701</v>
          </cell>
          <cell r="AF1456">
            <v>4529</v>
          </cell>
          <cell r="AH1456">
            <v>32500</v>
          </cell>
          <cell r="AI1456">
            <v>2247.2222000000002</v>
          </cell>
          <cell r="AJ1456">
            <v>36827413</v>
          </cell>
          <cell r="AK1456">
            <v>16839856</v>
          </cell>
          <cell r="AL1456">
            <v>1.9595580000000001E-2</v>
          </cell>
          <cell r="AM1456">
            <v>3.8774232999999998E-2</v>
          </cell>
          <cell r="AN1456">
            <v>6.0662913999999998E-2</v>
          </cell>
          <cell r="AO1456">
            <v>1.7927872000000001E-2</v>
          </cell>
          <cell r="AP1456">
            <v>2.9451139</v>
          </cell>
          <cell r="AQ1456">
            <v>19.544846</v>
          </cell>
          <cell r="AR1456">
            <v>26.639893000000001</v>
          </cell>
          <cell r="AS1456">
            <v>3.0789827999999999</v>
          </cell>
          <cell r="AT1456">
            <v>6.9611783000000003</v>
          </cell>
          <cell r="AU1456">
            <v>19.946453000000002</v>
          </cell>
          <cell r="AV1456">
            <v>8.8353404999999992</v>
          </cell>
          <cell r="AW1456">
            <v>12.048192999999999</v>
          </cell>
        </row>
        <row r="1457">
          <cell r="A1457">
            <v>5387</v>
          </cell>
          <cell r="B1457" t="str">
            <v>Northcentral Technical College</v>
          </cell>
          <cell r="C1457">
            <v>2</v>
          </cell>
          <cell r="D1457" t="str">
            <v>WI</v>
          </cell>
          <cell r="E1457">
            <v>55</v>
          </cell>
          <cell r="F1457">
            <v>22700</v>
          </cell>
          <cell r="G1457" t="str">
            <v>Wausau</v>
          </cell>
          <cell r="H1457">
            <v>55073</v>
          </cell>
          <cell r="I1457" t="str">
            <v>Marathon</v>
          </cell>
          <cell r="J1457">
            <v>54401</v>
          </cell>
          <cell r="K1457">
            <v>9</v>
          </cell>
          <cell r="L1457" t="str">
            <v>Two-year (public and private not-for-profit)</v>
          </cell>
          <cell r="M1457">
            <v>1</v>
          </cell>
          <cell r="N1457">
            <v>2</v>
          </cell>
          <cell r="O1457">
            <v>1</v>
          </cell>
          <cell r="P1457">
            <v>999</v>
          </cell>
          <cell r="Q1457">
            <v>4922.6543000000001</v>
          </cell>
          <cell r="R1457">
            <v>5454.3516</v>
          </cell>
          <cell r="S1457">
            <v>0</v>
          </cell>
          <cell r="T1457">
            <v>0</v>
          </cell>
          <cell r="U1457">
            <v>0</v>
          </cell>
          <cell r="V1457">
            <v>4384</v>
          </cell>
          <cell r="W1457">
            <v>3821</v>
          </cell>
          <cell r="X1457">
            <v>4148</v>
          </cell>
          <cell r="Y1457">
            <v>3076</v>
          </cell>
          <cell r="Z1457">
            <v>0.35912698412698402</v>
          </cell>
          <cell r="AA1457">
            <v>0.420895522388059</v>
          </cell>
          <cell r="AB1457">
            <v>5994</v>
          </cell>
          <cell r="AC1457">
            <v>51786.248366013002</v>
          </cell>
          <cell r="AF1457">
            <v>8859</v>
          </cell>
          <cell r="AH1457">
            <v>34600</v>
          </cell>
          <cell r="AJ1457">
            <v>26693819</v>
          </cell>
          <cell r="AK1457">
            <v>20518592</v>
          </cell>
          <cell r="AL1457">
            <v>1.6749541999999999E-2</v>
          </cell>
          <cell r="AM1457">
            <v>3.4022508000000002E-3</v>
          </cell>
          <cell r="AN1457">
            <v>3.9256741000000001E-3</v>
          </cell>
          <cell r="AO1457">
            <v>6.0193664000000001E-3</v>
          </cell>
          <cell r="AP1457">
            <v>0</v>
          </cell>
          <cell r="AQ1457">
            <v>20.816734</v>
          </cell>
          <cell r="AR1457">
            <v>42.131473999999997</v>
          </cell>
          <cell r="AS1457">
            <v>0</v>
          </cell>
          <cell r="AT1457">
            <v>2.3904383</v>
          </cell>
          <cell r="AU1457">
            <v>13.844621999999999</v>
          </cell>
          <cell r="AV1457">
            <v>4.0836654000000001</v>
          </cell>
          <cell r="AW1457">
            <v>16.733067999999999</v>
          </cell>
        </row>
        <row r="1458">
          <cell r="A1458">
            <v>1031</v>
          </cell>
          <cell r="B1458" t="str">
            <v>Northeast Alabama Community College</v>
          </cell>
          <cell r="C1458">
            <v>3</v>
          </cell>
          <cell r="D1458" t="str">
            <v>AL</v>
          </cell>
          <cell r="E1458">
            <v>1</v>
          </cell>
          <cell r="F1458">
            <v>6100</v>
          </cell>
          <cell r="G1458" t="str">
            <v>Gadsden</v>
          </cell>
          <cell r="H1458">
            <v>1071</v>
          </cell>
          <cell r="I1458" t="str">
            <v>Jackson</v>
          </cell>
          <cell r="J1458">
            <v>35986</v>
          </cell>
          <cell r="K1458">
            <v>9</v>
          </cell>
          <cell r="L1458" t="str">
            <v>Two-year (public and private not-for-profit)</v>
          </cell>
          <cell r="M1458">
            <v>1</v>
          </cell>
          <cell r="N1458">
            <v>2</v>
          </cell>
          <cell r="O1458">
            <v>1</v>
          </cell>
          <cell r="P1458">
            <v>999</v>
          </cell>
          <cell r="Q1458">
            <v>1974.8185000000001</v>
          </cell>
          <cell r="R1458">
            <v>3076.7312000000002</v>
          </cell>
          <cell r="S1458">
            <v>0</v>
          </cell>
          <cell r="T1458">
            <v>0</v>
          </cell>
          <cell r="U1458">
            <v>0</v>
          </cell>
          <cell r="V1458">
            <v>2834</v>
          </cell>
          <cell r="W1458">
            <v>1659</v>
          </cell>
          <cell r="X1458">
            <v>4260</v>
          </cell>
          <cell r="Y1458">
            <v>1380</v>
          </cell>
          <cell r="Z1458">
            <v>0.239940387481371</v>
          </cell>
          <cell r="AA1458">
            <v>0.26963350785340301</v>
          </cell>
          <cell r="AB1458">
            <v>6099</v>
          </cell>
          <cell r="AC1458">
            <v>47756</v>
          </cell>
          <cell r="AF1458">
            <v>2219</v>
          </cell>
          <cell r="AH1458">
            <v>28700</v>
          </cell>
          <cell r="AI1458">
            <v>60.586497999999999</v>
          </cell>
          <cell r="AJ1458">
            <v>9523235</v>
          </cell>
          <cell r="AK1458">
            <v>2862662</v>
          </cell>
          <cell r="AL1458">
            <v>6.0277274000000002E-3</v>
          </cell>
          <cell r="AM1458">
            <v>8.4388181999999999E-3</v>
          </cell>
          <cell r="AN1458">
            <v>6.6305002999999998E-3</v>
          </cell>
          <cell r="AO1458">
            <v>0</v>
          </cell>
          <cell r="AP1458">
            <v>0</v>
          </cell>
          <cell r="AQ1458">
            <v>11.946902</v>
          </cell>
          <cell r="AR1458">
            <v>39.380530999999998</v>
          </cell>
          <cell r="AS1458">
            <v>42.920352999999999</v>
          </cell>
          <cell r="AT1458">
            <v>0</v>
          </cell>
          <cell r="AU1458">
            <v>3.0973451000000001</v>
          </cell>
          <cell r="AV1458">
            <v>0</v>
          </cell>
          <cell r="AW1458">
            <v>2.6548672</v>
          </cell>
        </row>
        <row r="1459">
          <cell r="A1459">
            <v>11667</v>
          </cell>
          <cell r="B1459" t="str">
            <v>Northeast Community College</v>
          </cell>
          <cell r="C1459">
            <v>2</v>
          </cell>
          <cell r="D1459" t="str">
            <v>NE</v>
          </cell>
          <cell r="E1459">
            <v>31</v>
          </cell>
          <cell r="F1459">
            <v>27801</v>
          </cell>
          <cell r="G1459" t="str">
            <v>Virginia Beach</v>
          </cell>
          <cell r="H1459">
            <v>31119</v>
          </cell>
          <cell r="I1459" t="str">
            <v>Madison</v>
          </cell>
          <cell r="J1459">
            <v>68702</v>
          </cell>
          <cell r="K1459">
            <v>9</v>
          </cell>
          <cell r="L1459" t="str">
            <v>Two-year (public and private not-for-profit)</v>
          </cell>
          <cell r="M1459">
            <v>1</v>
          </cell>
          <cell r="N1459">
            <v>2</v>
          </cell>
          <cell r="O1459">
            <v>1</v>
          </cell>
          <cell r="P1459">
            <v>999</v>
          </cell>
          <cell r="Q1459">
            <v>2082.7487999999998</v>
          </cell>
          <cell r="R1459">
            <v>3175.6855</v>
          </cell>
          <cell r="S1459">
            <v>0</v>
          </cell>
          <cell r="T1459">
            <v>0</v>
          </cell>
          <cell r="U1459">
            <v>0</v>
          </cell>
          <cell r="V1459">
            <v>5145</v>
          </cell>
          <cell r="W1459">
            <v>4520</v>
          </cell>
          <cell r="X1459">
            <v>3030</v>
          </cell>
          <cell r="Y1459">
            <v>1576</v>
          </cell>
          <cell r="Z1459">
            <v>0.43155452436194902</v>
          </cell>
          <cell r="AA1459">
            <v>0.498708010335917</v>
          </cell>
          <cell r="AB1459">
            <v>5749</v>
          </cell>
          <cell r="AC1459">
            <v>37292.57</v>
          </cell>
          <cell r="AF1459">
            <v>6127</v>
          </cell>
          <cell r="AH1459">
            <v>33000</v>
          </cell>
          <cell r="AJ1459">
            <v>16057060</v>
          </cell>
          <cell r="AK1459">
            <v>10347989</v>
          </cell>
          <cell r="AL1459">
            <v>1.3274336E-3</v>
          </cell>
          <cell r="AM1459">
            <v>5.7522123999999997E-3</v>
          </cell>
          <cell r="AN1459">
            <v>8.1858411000000006E-3</v>
          </cell>
          <cell r="AO1459">
            <v>1.5486726000000001E-3</v>
          </cell>
          <cell r="AP1459">
            <v>1.4354066999999999</v>
          </cell>
          <cell r="AQ1459">
            <v>20.893142999999998</v>
          </cell>
          <cell r="AR1459">
            <v>14.513555999999999</v>
          </cell>
          <cell r="AS1459">
            <v>9.7288674999999998</v>
          </cell>
          <cell r="AT1459">
            <v>3.030303</v>
          </cell>
          <cell r="AU1459">
            <v>15.629984</v>
          </cell>
          <cell r="AV1459">
            <v>4.3062201</v>
          </cell>
          <cell r="AW1459">
            <v>30.462520999999999</v>
          </cell>
        </row>
        <row r="1460">
          <cell r="A1460">
            <v>4587</v>
          </cell>
          <cell r="B1460" t="str">
            <v>Northeast Iowa Community College</v>
          </cell>
          <cell r="C1460">
            <v>2</v>
          </cell>
          <cell r="D1460" t="str">
            <v>IA</v>
          </cell>
          <cell r="E1460">
            <v>19</v>
          </cell>
          <cell r="F1460">
            <v>21802</v>
          </cell>
          <cell r="G1460" t="str">
            <v>Decorah</v>
          </cell>
          <cell r="H1460">
            <v>19191</v>
          </cell>
          <cell r="I1460" t="str">
            <v>Winneshiek</v>
          </cell>
          <cell r="J1460">
            <v>52132</v>
          </cell>
          <cell r="K1460">
            <v>9</v>
          </cell>
          <cell r="L1460" t="str">
            <v>Two-year (public and private not-for-profit)</v>
          </cell>
          <cell r="M1460">
            <v>1</v>
          </cell>
          <cell r="N1460">
            <v>2</v>
          </cell>
          <cell r="O1460">
            <v>1</v>
          </cell>
          <cell r="P1460">
            <v>999</v>
          </cell>
          <cell r="Q1460">
            <v>4468.1157000000003</v>
          </cell>
          <cell r="R1460">
            <v>4680.0464000000002</v>
          </cell>
          <cell r="S1460">
            <v>0</v>
          </cell>
          <cell r="T1460">
            <v>0</v>
          </cell>
          <cell r="U1460">
            <v>0</v>
          </cell>
          <cell r="V1460">
            <v>5201</v>
          </cell>
          <cell r="W1460">
            <v>3480</v>
          </cell>
          <cell r="X1460">
            <v>4564</v>
          </cell>
          <cell r="Y1460">
            <v>2624</v>
          </cell>
          <cell r="Z1460">
            <v>0.28936742934051102</v>
          </cell>
          <cell r="AA1460">
            <v>0.32175925925925902</v>
          </cell>
          <cell r="AB1460">
            <v>5174</v>
          </cell>
          <cell r="AC1460">
            <v>32365.552631578899</v>
          </cell>
          <cell r="AF1460">
            <v>9156</v>
          </cell>
          <cell r="AH1460">
            <v>31000</v>
          </cell>
          <cell r="AI1460">
            <v>2936.6689000000001</v>
          </cell>
          <cell r="AJ1460">
            <v>21605098</v>
          </cell>
          <cell r="AK1460">
            <v>15872810</v>
          </cell>
          <cell r="AL1460">
            <v>6.3218390999999997E-3</v>
          </cell>
          <cell r="AM1460">
            <v>6.3218390999999997E-3</v>
          </cell>
          <cell r="AN1460">
            <v>8.0459769999999993E-3</v>
          </cell>
          <cell r="AO1460">
            <v>1.1494253E-3</v>
          </cell>
          <cell r="AP1460">
            <v>0</v>
          </cell>
          <cell r="AQ1460">
            <v>37.720706999999997</v>
          </cell>
          <cell r="AR1460">
            <v>22.953451000000001</v>
          </cell>
          <cell r="AS1460">
            <v>13.322632</v>
          </cell>
          <cell r="AT1460">
            <v>0</v>
          </cell>
          <cell r="AU1460">
            <v>13.001605</v>
          </cell>
          <cell r="AV1460">
            <v>0</v>
          </cell>
          <cell r="AW1460">
            <v>13.001605</v>
          </cell>
        </row>
        <row r="1461">
          <cell r="A1461">
            <v>2426</v>
          </cell>
          <cell r="B1461" t="str">
            <v>Northeast Mississippi Community College</v>
          </cell>
          <cell r="C1461">
            <v>3</v>
          </cell>
          <cell r="D1461" t="str">
            <v>MS</v>
          </cell>
          <cell r="E1461">
            <v>28</v>
          </cell>
          <cell r="F1461">
            <v>5100</v>
          </cell>
          <cell r="G1461" t="str">
            <v>Corinth</v>
          </cell>
          <cell r="H1461">
            <v>28117</v>
          </cell>
          <cell r="I1461" t="str">
            <v>Prentiss</v>
          </cell>
          <cell r="J1461">
            <v>38829</v>
          </cell>
          <cell r="K1461">
            <v>9</v>
          </cell>
          <cell r="L1461" t="str">
            <v>Two-year (public and private not-for-profit)</v>
          </cell>
          <cell r="M1461">
            <v>1</v>
          </cell>
          <cell r="N1461">
            <v>2</v>
          </cell>
          <cell r="O1461">
            <v>1</v>
          </cell>
          <cell r="P1461">
            <v>999</v>
          </cell>
          <cell r="Q1461">
            <v>3356.1952999999999</v>
          </cell>
          <cell r="R1461">
            <v>4262.8423000000003</v>
          </cell>
          <cell r="S1461">
            <v>0</v>
          </cell>
          <cell r="T1461">
            <v>0</v>
          </cell>
          <cell r="U1461">
            <v>0</v>
          </cell>
          <cell r="V1461">
            <v>3271</v>
          </cell>
          <cell r="W1461">
            <v>2796</v>
          </cell>
          <cell r="X1461">
            <v>2301</v>
          </cell>
          <cell r="Y1461">
            <v>1124</v>
          </cell>
          <cell r="Z1461">
            <v>0.26672038678484999</v>
          </cell>
          <cell r="AA1461">
            <v>0.26401630988786901</v>
          </cell>
          <cell r="AB1461">
            <v>5416</v>
          </cell>
          <cell r="AC1461">
            <v>46190.229007633498</v>
          </cell>
          <cell r="AF1461">
            <v>5544</v>
          </cell>
          <cell r="AH1461">
            <v>29300</v>
          </cell>
          <cell r="AI1461">
            <v>809.22600999999997</v>
          </cell>
          <cell r="AJ1461">
            <v>14337946</v>
          </cell>
          <cell r="AK1461">
            <v>9432684</v>
          </cell>
          <cell r="AL1461">
            <v>3.5765378000000001E-3</v>
          </cell>
          <cell r="AM1461">
            <v>0.16881259000000001</v>
          </cell>
          <cell r="AN1461">
            <v>3.9341914999999998E-3</v>
          </cell>
          <cell r="AO1461">
            <v>0</v>
          </cell>
          <cell r="AP1461">
            <v>1.7241378999999999</v>
          </cell>
          <cell r="AQ1461">
            <v>26.354680999999999</v>
          </cell>
          <cell r="AR1461">
            <v>28.078817000000001</v>
          </cell>
          <cell r="AS1461">
            <v>2.7093596</v>
          </cell>
          <cell r="AT1461">
            <v>5.4187193000000002</v>
          </cell>
          <cell r="AU1461">
            <v>13.793103</v>
          </cell>
          <cell r="AV1461">
            <v>14.285714</v>
          </cell>
          <cell r="AW1461">
            <v>7.6354674999999999</v>
          </cell>
        </row>
        <row r="1462">
          <cell r="A1462">
            <v>5378</v>
          </cell>
          <cell r="B1462" t="str">
            <v>Northeast State Community College</v>
          </cell>
          <cell r="C1462">
            <v>3</v>
          </cell>
          <cell r="D1462" t="str">
            <v>TN</v>
          </cell>
          <cell r="E1462">
            <v>47</v>
          </cell>
          <cell r="F1462">
            <v>100</v>
          </cell>
          <cell r="G1462" t="str">
            <v>Johnson City</v>
          </cell>
          <cell r="H1462">
            <v>47163</v>
          </cell>
          <cell r="I1462" t="str">
            <v>Sullivan</v>
          </cell>
          <cell r="J1462">
            <v>37617</v>
          </cell>
          <cell r="K1462">
            <v>9</v>
          </cell>
          <cell r="L1462" t="str">
            <v>Two-year (public and private not-for-profit)</v>
          </cell>
          <cell r="M1462">
            <v>1</v>
          </cell>
          <cell r="N1462">
            <v>2</v>
          </cell>
          <cell r="O1462">
            <v>1</v>
          </cell>
          <cell r="P1462">
            <v>999</v>
          </cell>
          <cell r="Q1462">
            <v>1692.8243</v>
          </cell>
          <cell r="R1462">
            <v>2892.97</v>
          </cell>
          <cell r="S1462">
            <v>0</v>
          </cell>
          <cell r="T1462">
            <v>0</v>
          </cell>
          <cell r="U1462">
            <v>0</v>
          </cell>
          <cell r="V1462">
            <v>5893</v>
          </cell>
          <cell r="W1462">
            <v>4125</v>
          </cell>
          <cell r="X1462">
            <v>3816</v>
          </cell>
          <cell r="Y1462">
            <v>1455</v>
          </cell>
          <cell r="Z1462">
            <v>0.13441780821917801</v>
          </cell>
          <cell r="AA1462">
            <v>9.8360655737704902E-2</v>
          </cell>
          <cell r="AB1462">
            <v>5128</v>
          </cell>
          <cell r="AC1462">
            <v>34879.858823529401</v>
          </cell>
          <cell r="AF1462">
            <v>6004</v>
          </cell>
          <cell r="AH1462">
            <v>26100</v>
          </cell>
          <cell r="AI1462">
            <v>312.58544999999998</v>
          </cell>
          <cell r="AJ1462">
            <v>17784005</v>
          </cell>
          <cell r="AK1462">
            <v>7346585</v>
          </cell>
          <cell r="AL1462">
            <v>4.3636365000000003E-3</v>
          </cell>
          <cell r="AM1462">
            <v>2.4727272000000002E-2</v>
          </cell>
          <cell r="AN1462">
            <v>5.3333332999999997E-3</v>
          </cell>
          <cell r="AO1462">
            <v>2.4242424E-4</v>
          </cell>
          <cell r="AP1462">
            <v>0</v>
          </cell>
          <cell r="AQ1462">
            <v>36.647171</v>
          </cell>
          <cell r="AR1462">
            <v>1.7543858999999999</v>
          </cell>
          <cell r="AS1462">
            <v>21.247561999999999</v>
          </cell>
          <cell r="AT1462">
            <v>0</v>
          </cell>
          <cell r="AU1462">
            <v>13.255361000000001</v>
          </cell>
          <cell r="AV1462">
            <v>0</v>
          </cell>
          <cell r="AW1462">
            <v>27.095516</v>
          </cell>
        </row>
        <row r="1463">
          <cell r="A1463">
            <v>23154</v>
          </cell>
          <cell r="B1463" t="str">
            <v>Northeast Texas Community College</v>
          </cell>
          <cell r="C1463">
            <v>3</v>
          </cell>
          <cell r="D1463" t="str">
            <v>TX</v>
          </cell>
          <cell r="E1463">
            <v>48</v>
          </cell>
          <cell r="F1463">
            <v>33500</v>
          </cell>
          <cell r="G1463" t="str">
            <v>Texarkana</v>
          </cell>
          <cell r="H1463">
            <v>48449</v>
          </cell>
          <cell r="I1463" t="str">
            <v>Titus</v>
          </cell>
          <cell r="J1463">
            <v>75455</v>
          </cell>
          <cell r="K1463">
            <v>9</v>
          </cell>
          <cell r="L1463" t="str">
            <v>Two-year (public and private not-for-profit)</v>
          </cell>
          <cell r="M1463">
            <v>1</v>
          </cell>
          <cell r="N1463">
            <v>2</v>
          </cell>
          <cell r="O1463">
            <v>1</v>
          </cell>
          <cell r="P1463">
            <v>999</v>
          </cell>
          <cell r="Q1463">
            <v>2436.3926000000001</v>
          </cell>
          <cell r="R1463">
            <v>2763.0297999999998</v>
          </cell>
          <cell r="S1463">
            <v>0</v>
          </cell>
          <cell r="T1463">
            <v>0</v>
          </cell>
          <cell r="U1463">
            <v>0</v>
          </cell>
          <cell r="V1463">
            <v>3276</v>
          </cell>
          <cell r="W1463">
            <v>1832</v>
          </cell>
          <cell r="X1463">
            <v>3334</v>
          </cell>
          <cell r="Y1463">
            <v>1400</v>
          </cell>
          <cell r="Z1463">
            <v>0.16360294117647001</v>
          </cell>
          <cell r="AA1463">
            <v>0.171617161716171</v>
          </cell>
          <cell r="AB1463">
            <v>5808</v>
          </cell>
          <cell r="AC1463">
            <v>42184.745098039202</v>
          </cell>
          <cell r="AF1463">
            <v>5644</v>
          </cell>
          <cell r="AH1463">
            <v>26500</v>
          </cell>
          <cell r="AJ1463">
            <v>9011680</v>
          </cell>
          <cell r="AK1463">
            <v>5052367</v>
          </cell>
          <cell r="AL1463">
            <v>3.8209606000000002E-3</v>
          </cell>
          <cell r="AM1463">
            <v>8.5152842000000006E-2</v>
          </cell>
          <cell r="AN1463">
            <v>5.7860263000000002E-2</v>
          </cell>
          <cell r="AO1463">
            <v>0</v>
          </cell>
          <cell r="AP1463">
            <v>0</v>
          </cell>
          <cell r="AQ1463">
            <v>11.864407</v>
          </cell>
          <cell r="AR1463">
            <v>24.576270999999998</v>
          </cell>
          <cell r="AS1463">
            <v>45.338982000000001</v>
          </cell>
          <cell r="AT1463">
            <v>4.2372880000000004</v>
          </cell>
          <cell r="AU1463">
            <v>7.2033901</v>
          </cell>
          <cell r="AV1463">
            <v>0</v>
          </cell>
          <cell r="AW1463">
            <v>6.7796611999999996</v>
          </cell>
        </row>
        <row r="1464">
          <cell r="A1464">
            <v>5301</v>
          </cell>
          <cell r="B1464" t="str">
            <v>Northeast Wisconsin Technical College</v>
          </cell>
          <cell r="C1464">
            <v>2</v>
          </cell>
          <cell r="D1464" t="str">
            <v>WI</v>
          </cell>
          <cell r="E1464">
            <v>55</v>
          </cell>
          <cell r="F1464">
            <v>22601</v>
          </cell>
          <cell r="G1464" t="str">
            <v>Green Bay</v>
          </cell>
          <cell r="H1464">
            <v>55009</v>
          </cell>
          <cell r="I1464" t="str">
            <v>Brown</v>
          </cell>
          <cell r="J1464">
            <v>54307</v>
          </cell>
          <cell r="K1464">
            <v>9</v>
          </cell>
          <cell r="L1464" t="str">
            <v>Two-year (public and private not-for-profit)</v>
          </cell>
          <cell r="M1464">
            <v>1</v>
          </cell>
          <cell r="N1464">
            <v>2</v>
          </cell>
          <cell r="O1464">
            <v>1</v>
          </cell>
          <cell r="P1464">
            <v>999</v>
          </cell>
          <cell r="Q1464">
            <v>4425.1016</v>
          </cell>
          <cell r="R1464">
            <v>6311.2451000000001</v>
          </cell>
          <cell r="S1464">
            <v>0</v>
          </cell>
          <cell r="T1464">
            <v>0</v>
          </cell>
          <cell r="U1464">
            <v>0</v>
          </cell>
          <cell r="V1464">
            <v>10441</v>
          </cell>
          <cell r="W1464">
            <v>7500</v>
          </cell>
          <cell r="X1464">
            <v>4198</v>
          </cell>
          <cell r="Z1464">
            <v>0.44097693351424599</v>
          </cell>
          <cell r="AA1464">
            <v>0.55156950672645699</v>
          </cell>
          <cell r="AB1464">
            <v>8708</v>
          </cell>
          <cell r="AC1464">
            <v>53357.710280373802</v>
          </cell>
          <cell r="AF1464">
            <v>8291</v>
          </cell>
          <cell r="AH1464">
            <v>35300</v>
          </cell>
          <cell r="AJ1464">
            <v>63333572</v>
          </cell>
          <cell r="AK1464">
            <v>32724826</v>
          </cell>
          <cell r="AL1464">
            <v>9.9999997999999993E-3</v>
          </cell>
          <cell r="AM1464">
            <v>5.1999999999999998E-3</v>
          </cell>
          <cell r="AN1464">
            <v>7.7333334000000004E-3</v>
          </cell>
          <cell r="AO1464">
            <v>0</v>
          </cell>
          <cell r="AP1464">
            <v>0</v>
          </cell>
          <cell r="AQ1464">
            <v>27.131782999999999</v>
          </cell>
          <cell r="AR1464">
            <v>30.155038999999999</v>
          </cell>
          <cell r="AS1464">
            <v>0</v>
          </cell>
          <cell r="AT1464">
            <v>5.6589146000000001</v>
          </cell>
          <cell r="AU1464">
            <v>19.922481999999999</v>
          </cell>
          <cell r="AV1464">
            <v>0</v>
          </cell>
          <cell r="AW1464">
            <v>17.131782999999999</v>
          </cell>
        </row>
        <row r="1465">
          <cell r="A1465">
            <v>1693</v>
          </cell>
          <cell r="B1465" t="str">
            <v>Northeastern Illinois University</v>
          </cell>
          <cell r="C1465">
            <v>2</v>
          </cell>
          <cell r="D1465" t="str">
            <v>IL</v>
          </cell>
          <cell r="E1465">
            <v>17</v>
          </cell>
          <cell r="F1465">
            <v>24300</v>
          </cell>
          <cell r="G1465" t="str">
            <v>Chicago</v>
          </cell>
          <cell r="H1465">
            <v>17031</v>
          </cell>
          <cell r="I1465" t="str">
            <v>Cook</v>
          </cell>
          <cell r="J1465">
            <v>60625</v>
          </cell>
          <cell r="K1465">
            <v>5</v>
          </cell>
          <cell r="L1465" t="str">
            <v>Selective public</v>
          </cell>
          <cell r="M1465">
            <v>1</v>
          </cell>
          <cell r="N1465">
            <v>1</v>
          </cell>
          <cell r="O1465">
            <v>1</v>
          </cell>
          <cell r="P1465">
            <v>4</v>
          </cell>
          <cell r="Q1465">
            <v>2681.8323</v>
          </cell>
          <cell r="R1465">
            <v>7636.2655999999997</v>
          </cell>
          <cell r="S1465">
            <v>0</v>
          </cell>
          <cell r="T1465">
            <v>0</v>
          </cell>
          <cell r="U1465">
            <v>0</v>
          </cell>
          <cell r="V1465">
            <v>8950</v>
          </cell>
          <cell r="W1465">
            <v>10941</v>
          </cell>
          <cell r="X1465">
            <v>8299</v>
          </cell>
          <cell r="Y1465">
            <v>2664</v>
          </cell>
          <cell r="Z1465">
            <v>0.20344827586206901</v>
          </cell>
          <cell r="AA1465">
            <v>0.14142678347934901</v>
          </cell>
          <cell r="AB1465">
            <v>6988</v>
          </cell>
          <cell r="AC1465">
            <v>52745.5482954545</v>
          </cell>
          <cell r="AD1465">
            <v>910</v>
          </cell>
          <cell r="AF1465">
            <v>14784</v>
          </cell>
          <cell r="AG1465">
            <v>0.40189998999999998</v>
          </cell>
          <cell r="AH1465">
            <v>36000</v>
          </cell>
          <cell r="AJ1465">
            <v>81465538</v>
          </cell>
          <cell r="AK1465">
            <v>31556472</v>
          </cell>
          <cell r="AL1465">
            <v>0.13743393000000001</v>
          </cell>
          <cell r="AM1465">
            <v>0.13226815</v>
          </cell>
          <cell r="AN1465">
            <v>0.27150406999999999</v>
          </cell>
          <cell r="AO1465">
            <v>1.5136953E-2</v>
          </cell>
          <cell r="AP1465">
            <v>9.7208853000000008</v>
          </cell>
          <cell r="AQ1465">
            <v>12.897017</v>
          </cell>
          <cell r="AR1465">
            <v>0</v>
          </cell>
          <cell r="AS1465">
            <v>21.751684000000001</v>
          </cell>
          <cell r="AT1465">
            <v>7.0259866999999998</v>
          </cell>
          <cell r="AU1465">
            <v>13.85948</v>
          </cell>
          <cell r="AV1465">
            <v>34.744945999999999</v>
          </cell>
          <cell r="AW1465">
            <v>0</v>
          </cell>
        </row>
        <row r="1466">
          <cell r="A1466">
            <v>1361</v>
          </cell>
          <cell r="B1466" t="str">
            <v>Northeastern Junior College</v>
          </cell>
          <cell r="C1466">
            <v>4</v>
          </cell>
          <cell r="D1466" t="str">
            <v>CO</v>
          </cell>
          <cell r="E1466">
            <v>8</v>
          </cell>
          <cell r="F1466">
            <v>28301</v>
          </cell>
          <cell r="G1466" t="str">
            <v>Sterling</v>
          </cell>
          <cell r="H1466">
            <v>8075</v>
          </cell>
          <cell r="I1466" t="str">
            <v>Logan</v>
          </cell>
          <cell r="J1466">
            <v>80751</v>
          </cell>
          <cell r="K1466">
            <v>9</v>
          </cell>
          <cell r="L1466" t="str">
            <v>Two-year (public and private not-for-profit)</v>
          </cell>
          <cell r="M1466">
            <v>1</v>
          </cell>
          <cell r="N1466">
            <v>2</v>
          </cell>
          <cell r="O1466">
            <v>1</v>
          </cell>
          <cell r="P1466">
            <v>999</v>
          </cell>
          <cell r="Q1466">
            <v>1161.2417</v>
          </cell>
          <cell r="R1466">
            <v>3526.6554999999998</v>
          </cell>
          <cell r="S1466">
            <v>0</v>
          </cell>
          <cell r="T1466">
            <v>0</v>
          </cell>
          <cell r="U1466">
            <v>0</v>
          </cell>
          <cell r="V1466">
            <v>1962</v>
          </cell>
          <cell r="W1466">
            <v>3670</v>
          </cell>
          <cell r="X1466">
            <v>3394</v>
          </cell>
          <cell r="Y1466">
            <v>1943</v>
          </cell>
          <cell r="Z1466">
            <v>0.35872235872235803</v>
          </cell>
          <cell r="AA1466">
            <v>0.35587188612099602</v>
          </cell>
          <cell r="AB1466">
            <v>5021</v>
          </cell>
          <cell r="AC1466">
            <v>32059.1808510638</v>
          </cell>
          <cell r="AF1466">
            <v>9416</v>
          </cell>
          <cell r="AH1466">
            <v>34200</v>
          </cell>
          <cell r="AJ1466">
            <v>5647446</v>
          </cell>
          <cell r="AK1466">
            <v>5100620</v>
          </cell>
          <cell r="AL1466">
            <v>5.7220709999999996E-3</v>
          </cell>
          <cell r="AM1466">
            <v>1.1171662000000001E-2</v>
          </cell>
          <cell r="AN1466">
            <v>5.1226158000000001E-2</v>
          </cell>
          <cell r="AO1466">
            <v>5.4495916000000004E-4</v>
          </cell>
          <cell r="AP1466">
            <v>0</v>
          </cell>
          <cell r="AQ1466">
            <v>11.612904</v>
          </cell>
          <cell r="AR1466">
            <v>7.0967741000000002</v>
          </cell>
          <cell r="AS1466">
            <v>46.451613999999999</v>
          </cell>
          <cell r="AT1466">
            <v>4.1935482000000004</v>
          </cell>
          <cell r="AU1466">
            <v>22.580645000000001</v>
          </cell>
          <cell r="AV1466">
            <v>0</v>
          </cell>
          <cell r="AW1466">
            <v>8.0645161000000005</v>
          </cell>
        </row>
        <row r="1467">
          <cell r="A1467">
            <v>3160</v>
          </cell>
          <cell r="B1467" t="str">
            <v>Northeastern Oklahoma A &amp; M College</v>
          </cell>
          <cell r="C1467">
            <v>3</v>
          </cell>
          <cell r="D1467" t="str">
            <v>OK</v>
          </cell>
          <cell r="E1467">
            <v>40</v>
          </cell>
          <cell r="F1467">
            <v>29901</v>
          </cell>
          <cell r="G1467" t="str">
            <v>Joplin</v>
          </cell>
          <cell r="H1467">
            <v>40115</v>
          </cell>
          <cell r="I1467" t="str">
            <v>Ottawa</v>
          </cell>
          <cell r="J1467">
            <v>74354</v>
          </cell>
          <cell r="K1467">
            <v>9</v>
          </cell>
          <cell r="L1467" t="str">
            <v>Two-year (public and private not-for-profit)</v>
          </cell>
          <cell r="M1467">
            <v>1</v>
          </cell>
          <cell r="N1467">
            <v>2</v>
          </cell>
          <cell r="O1467">
            <v>1</v>
          </cell>
          <cell r="P1467">
            <v>999</v>
          </cell>
          <cell r="Q1467">
            <v>2592.3276000000001</v>
          </cell>
          <cell r="R1467">
            <v>2578.9668000000001</v>
          </cell>
          <cell r="S1467">
            <v>0</v>
          </cell>
          <cell r="T1467">
            <v>0</v>
          </cell>
          <cell r="U1467">
            <v>0</v>
          </cell>
          <cell r="V1467">
            <v>2347</v>
          </cell>
          <cell r="W1467">
            <v>1947</v>
          </cell>
          <cell r="X1467">
            <v>3772</v>
          </cell>
          <cell r="Y1467">
            <v>1092</v>
          </cell>
          <cell r="Z1467">
            <v>0.22821576763485399</v>
          </cell>
          <cell r="AA1467">
            <v>0.30977443609022498</v>
          </cell>
          <cell r="AB1467">
            <v>3742</v>
          </cell>
          <cell r="AC1467">
            <v>34020.432098765399</v>
          </cell>
          <cell r="AF1467">
            <v>8175</v>
          </cell>
          <cell r="AH1467">
            <v>28600</v>
          </cell>
          <cell r="AI1467">
            <v>207.58037999999999</v>
          </cell>
          <cell r="AJ1467">
            <v>6431606</v>
          </cell>
          <cell r="AK1467">
            <v>5320185</v>
          </cell>
          <cell r="AL1467">
            <v>0</v>
          </cell>
          <cell r="AM1467">
            <v>6.9851055999999995E-2</v>
          </cell>
          <cell r="AN1467">
            <v>1.7462763999999999E-2</v>
          </cell>
          <cell r="AO1467">
            <v>2.2085258999999999E-2</v>
          </cell>
          <cell r="AP1467">
            <v>2.3809524</v>
          </cell>
          <cell r="AQ1467">
            <v>20.408162999999998</v>
          </cell>
          <cell r="AR1467">
            <v>18.02721</v>
          </cell>
          <cell r="AS1467">
            <v>17.687076999999999</v>
          </cell>
          <cell r="AT1467">
            <v>1.0204082000000001</v>
          </cell>
          <cell r="AU1467">
            <v>22.789116</v>
          </cell>
          <cell r="AV1467">
            <v>15.646258</v>
          </cell>
          <cell r="AW1467">
            <v>2.0408162999999999</v>
          </cell>
        </row>
        <row r="1468">
          <cell r="A1468">
            <v>3161</v>
          </cell>
          <cell r="B1468" t="str">
            <v>Northeastern State University</v>
          </cell>
          <cell r="C1468">
            <v>3</v>
          </cell>
          <cell r="D1468" t="str">
            <v>OK</v>
          </cell>
          <cell r="E1468">
            <v>40</v>
          </cell>
          <cell r="F1468">
            <v>30200</v>
          </cell>
          <cell r="G1468" t="str">
            <v>Muskogee</v>
          </cell>
          <cell r="H1468">
            <v>40021</v>
          </cell>
          <cell r="I1468" t="str">
            <v>Cherokee</v>
          </cell>
          <cell r="J1468">
            <v>74464</v>
          </cell>
          <cell r="K1468">
            <v>5</v>
          </cell>
          <cell r="L1468" t="str">
            <v>Selective public</v>
          </cell>
          <cell r="M1468">
            <v>1</v>
          </cell>
          <cell r="N1468">
            <v>1</v>
          </cell>
          <cell r="O1468">
            <v>1</v>
          </cell>
          <cell r="P1468">
            <v>5</v>
          </cell>
          <cell r="Q1468">
            <v>3107.3290999999999</v>
          </cell>
          <cell r="R1468">
            <v>5509.9502000000002</v>
          </cell>
          <cell r="S1468">
            <v>0</v>
          </cell>
          <cell r="T1468">
            <v>0</v>
          </cell>
          <cell r="U1468">
            <v>0</v>
          </cell>
          <cell r="V1468">
            <v>7418</v>
          </cell>
          <cell r="W1468">
            <v>8082</v>
          </cell>
          <cell r="X1468">
            <v>5285</v>
          </cell>
          <cell r="Y1468">
            <v>2003</v>
          </cell>
          <cell r="Z1468">
            <v>0.296875</v>
          </cell>
          <cell r="AA1468">
            <v>0.29438202247190998</v>
          </cell>
          <cell r="AB1468">
            <v>5721</v>
          </cell>
          <cell r="AC1468">
            <v>48367.831034482697</v>
          </cell>
          <cell r="AD1468">
            <v>934.5</v>
          </cell>
          <cell r="AF1468">
            <v>4811</v>
          </cell>
          <cell r="AG1468">
            <v>0.26629998999999999</v>
          </cell>
          <cell r="AH1468">
            <v>35000</v>
          </cell>
          <cell r="AI1468">
            <v>50.576217999999997</v>
          </cell>
          <cell r="AJ1468">
            <v>43989122</v>
          </cell>
          <cell r="AK1468">
            <v>27680364</v>
          </cell>
          <cell r="AL1468">
            <v>4.4531031000000004E-3</v>
          </cell>
          <cell r="AM1468">
            <v>5.0375730000000001E-2</v>
          </cell>
          <cell r="AN1468">
            <v>1.2663512E-2</v>
          </cell>
          <cell r="AO1468">
            <v>9.7411637999999991E-3</v>
          </cell>
          <cell r="AP1468">
            <v>3.8273616000000001</v>
          </cell>
          <cell r="AQ1468">
            <v>24.592834</v>
          </cell>
          <cell r="AR1468">
            <v>3.6644952000000002</v>
          </cell>
          <cell r="AS1468">
            <v>2.7687297000000002</v>
          </cell>
          <cell r="AT1468">
            <v>11.156352</v>
          </cell>
          <cell r="AU1468">
            <v>12.540716</v>
          </cell>
          <cell r="AV1468">
            <v>41.449511999999999</v>
          </cell>
          <cell r="AW1468">
            <v>0</v>
          </cell>
        </row>
        <row r="1469">
          <cell r="A1469">
            <v>7602</v>
          </cell>
          <cell r="B1469" t="str">
            <v>Northeastern Technical College</v>
          </cell>
          <cell r="C1469">
            <v>3</v>
          </cell>
          <cell r="D1469" t="str">
            <v>SC</v>
          </cell>
          <cell r="E1469">
            <v>45</v>
          </cell>
          <cell r="F1469">
            <v>1301</v>
          </cell>
          <cell r="G1469" t="str">
            <v>Bennettsville</v>
          </cell>
          <cell r="H1469">
            <v>45025</v>
          </cell>
          <cell r="I1469" t="str">
            <v>Chesterfield</v>
          </cell>
          <cell r="J1469">
            <v>29520</v>
          </cell>
          <cell r="K1469">
            <v>9</v>
          </cell>
          <cell r="L1469" t="str">
            <v>Two-year (public and private not-for-profit)</v>
          </cell>
          <cell r="M1469">
            <v>1</v>
          </cell>
          <cell r="N1469">
            <v>2</v>
          </cell>
          <cell r="O1469">
            <v>1</v>
          </cell>
          <cell r="P1469">
            <v>999</v>
          </cell>
          <cell r="Q1469">
            <v>2155.7957000000001</v>
          </cell>
          <cell r="R1469">
            <v>2828.7266</v>
          </cell>
          <cell r="S1469">
            <v>0</v>
          </cell>
          <cell r="T1469">
            <v>0</v>
          </cell>
          <cell r="U1469">
            <v>0</v>
          </cell>
          <cell r="V1469">
            <v>1153</v>
          </cell>
          <cell r="W1469">
            <v>982</v>
          </cell>
          <cell r="X1469">
            <v>3942</v>
          </cell>
          <cell r="Y1469">
            <v>1272</v>
          </cell>
          <cell r="Z1469">
            <v>0.14349775784753299</v>
          </cell>
          <cell r="AA1469">
            <v>0.15753424657534201</v>
          </cell>
          <cell r="AB1469">
            <v>3847</v>
          </cell>
          <cell r="AC1469">
            <v>33435.931034482703</v>
          </cell>
          <cell r="AF1469">
            <v>7703</v>
          </cell>
          <cell r="AH1469">
            <v>24500</v>
          </cell>
          <cell r="AJ1469">
            <v>3286069</v>
          </cell>
          <cell r="AK1469">
            <v>2449379</v>
          </cell>
          <cell r="AL1469">
            <v>4.0733200000000001E-3</v>
          </cell>
          <cell r="AM1469">
            <v>0.37169042000000002</v>
          </cell>
          <cell r="AN1469">
            <v>2.03666E-3</v>
          </cell>
          <cell r="AO1469">
            <v>0</v>
          </cell>
          <cell r="AP1469">
            <v>0</v>
          </cell>
          <cell r="AQ1469">
            <v>41.206028000000003</v>
          </cell>
          <cell r="AR1469">
            <v>6.5326633000000003</v>
          </cell>
          <cell r="AS1469">
            <v>15.57789</v>
          </cell>
          <cell r="AT1469">
            <v>0</v>
          </cell>
          <cell r="AU1469">
            <v>9.547739</v>
          </cell>
          <cell r="AV1469">
            <v>0</v>
          </cell>
          <cell r="AW1469">
            <v>27.135677000000001</v>
          </cell>
        </row>
        <row r="1470">
          <cell r="A1470">
            <v>2199</v>
          </cell>
          <cell r="B1470" t="str">
            <v>Northeastern University</v>
          </cell>
          <cell r="C1470">
            <v>1</v>
          </cell>
          <cell r="D1470" t="str">
            <v>MA</v>
          </cell>
          <cell r="E1470">
            <v>25</v>
          </cell>
          <cell r="F1470">
            <v>20500</v>
          </cell>
          <cell r="G1470" t="str">
            <v>Boston</v>
          </cell>
          <cell r="H1470">
            <v>25025</v>
          </cell>
          <cell r="I1470" t="str">
            <v>Suffolk</v>
          </cell>
          <cell r="J1470">
            <v>2115</v>
          </cell>
          <cell r="K1470">
            <v>4</v>
          </cell>
          <cell r="L1470" t="str">
            <v>Highly selective private</v>
          </cell>
          <cell r="M1470">
            <v>2</v>
          </cell>
          <cell r="N1470">
            <v>1</v>
          </cell>
          <cell r="O1470">
            <v>0</v>
          </cell>
          <cell r="P1470">
            <v>2</v>
          </cell>
          <cell r="Q1470">
            <v>6517.5326999999997</v>
          </cell>
          <cell r="R1470">
            <v>10817.112999999999</v>
          </cell>
          <cell r="S1470">
            <v>0</v>
          </cell>
          <cell r="T1470">
            <v>0</v>
          </cell>
          <cell r="U1470">
            <v>0</v>
          </cell>
          <cell r="V1470">
            <v>13223</v>
          </cell>
          <cell r="W1470">
            <v>23897</v>
          </cell>
          <cell r="X1470">
            <v>43440</v>
          </cell>
          <cell r="Y1470">
            <v>16450</v>
          </cell>
          <cell r="Z1470">
            <v>0.82560167422392705</v>
          </cell>
          <cell r="AA1470">
            <v>0.56438969764837599</v>
          </cell>
          <cell r="AB1470">
            <v>10839.097</v>
          </cell>
          <cell r="AC1470">
            <v>68057.338541666599</v>
          </cell>
          <cell r="AD1470">
            <v>1420</v>
          </cell>
          <cell r="AE1470">
            <v>1125</v>
          </cell>
          <cell r="AF1470">
            <v>18570</v>
          </cell>
          <cell r="AG1470">
            <v>0.67690002999999999</v>
          </cell>
          <cell r="AH1470">
            <v>60100</v>
          </cell>
          <cell r="AJ1470">
            <v>286338876</v>
          </cell>
          <cell r="AK1470">
            <v>132143064</v>
          </cell>
          <cell r="AL1470">
            <v>5.8556258999999999E-2</v>
          </cell>
          <cell r="AM1470">
            <v>4.7529097999999999E-2</v>
          </cell>
          <cell r="AN1470">
            <v>3.0324687999999999E-2</v>
          </cell>
          <cell r="AO1470">
            <v>5.7688382000000003E-2</v>
          </cell>
          <cell r="AP1470">
            <v>6.0475162999999998</v>
          </cell>
          <cell r="AQ1470">
            <v>32.073433000000001</v>
          </cell>
          <cell r="AR1470">
            <v>17.746580000000002</v>
          </cell>
          <cell r="AS1470">
            <v>1.5478761000000001</v>
          </cell>
          <cell r="AT1470">
            <v>8.9632825999999994</v>
          </cell>
          <cell r="AU1470">
            <v>18.394528999999999</v>
          </cell>
          <cell r="AV1470">
            <v>15.226782</v>
          </cell>
          <cell r="AW1470">
            <v>0</v>
          </cell>
        </row>
        <row r="1471">
          <cell r="A1471">
            <v>2174</v>
          </cell>
          <cell r="B1471" t="str">
            <v>Northern Essex Community College</v>
          </cell>
          <cell r="C1471">
            <v>1</v>
          </cell>
          <cell r="D1471" t="str">
            <v>MA</v>
          </cell>
          <cell r="E1471">
            <v>25</v>
          </cell>
          <cell r="F1471">
            <v>20500</v>
          </cell>
          <cell r="G1471" t="str">
            <v>Boston</v>
          </cell>
          <cell r="H1471">
            <v>25009</v>
          </cell>
          <cell r="I1471" t="str">
            <v>Essex</v>
          </cell>
          <cell r="J1471">
            <v>1830</v>
          </cell>
          <cell r="K1471">
            <v>9</v>
          </cell>
          <cell r="L1471" t="str">
            <v>Two-year (public and private not-for-profit)</v>
          </cell>
          <cell r="M1471">
            <v>1</v>
          </cell>
          <cell r="N1471">
            <v>2</v>
          </cell>
          <cell r="O1471">
            <v>1</v>
          </cell>
          <cell r="P1471">
            <v>999</v>
          </cell>
          <cell r="Q1471">
            <v>2270.8760000000002</v>
          </cell>
          <cell r="R1471">
            <v>3186.3914</v>
          </cell>
          <cell r="S1471">
            <v>0</v>
          </cell>
          <cell r="T1471">
            <v>0</v>
          </cell>
          <cell r="U1471">
            <v>0</v>
          </cell>
          <cell r="V1471">
            <v>7352</v>
          </cell>
          <cell r="W1471">
            <v>6580</v>
          </cell>
          <cell r="X1471">
            <v>4320</v>
          </cell>
          <cell r="Y1471">
            <v>1752</v>
          </cell>
          <cell r="Z1471">
            <v>0.17844727694090301</v>
          </cell>
          <cell r="AA1471">
            <v>0.17326057298772099</v>
          </cell>
          <cell r="AB1471">
            <v>6779</v>
          </cell>
          <cell r="AC1471">
            <v>57475.382978723399</v>
          </cell>
          <cell r="AF1471">
            <v>7095</v>
          </cell>
          <cell r="AH1471">
            <v>29300</v>
          </cell>
          <cell r="AJ1471">
            <v>23067648</v>
          </cell>
          <cell r="AK1471">
            <v>14169019</v>
          </cell>
          <cell r="AL1471">
            <v>2.2948328E-2</v>
          </cell>
          <cell r="AM1471">
            <v>2.8267476999999999E-2</v>
          </cell>
          <cell r="AN1471">
            <v>0.19164133</v>
          </cell>
          <cell r="AO1471">
            <v>8.0547108999999995E-3</v>
          </cell>
          <cell r="AP1471">
            <v>4.7619046999999997</v>
          </cell>
          <cell r="AQ1471">
            <v>18.877549999999999</v>
          </cell>
          <cell r="AR1471">
            <v>34.353740999999999</v>
          </cell>
          <cell r="AS1471">
            <v>17.006803999999999</v>
          </cell>
          <cell r="AT1471">
            <v>7.3129252999999999</v>
          </cell>
          <cell r="AU1471">
            <v>16.666668000000001</v>
          </cell>
          <cell r="AV1471">
            <v>0</v>
          </cell>
          <cell r="AW1471">
            <v>1.0204082000000001</v>
          </cell>
        </row>
        <row r="1472">
          <cell r="A1472">
            <v>1737</v>
          </cell>
          <cell r="B1472" t="str">
            <v>Northern Illinois University</v>
          </cell>
          <cell r="C1472">
            <v>2</v>
          </cell>
          <cell r="D1472" t="str">
            <v>IL</v>
          </cell>
          <cell r="E1472">
            <v>17</v>
          </cell>
          <cell r="F1472">
            <v>24400</v>
          </cell>
          <cell r="G1472" t="str">
            <v>Rockford</v>
          </cell>
          <cell r="H1472">
            <v>17037</v>
          </cell>
          <cell r="I1472" t="str">
            <v>DeKalb</v>
          </cell>
          <cell r="J1472">
            <v>60115</v>
          </cell>
          <cell r="K1472">
            <v>5</v>
          </cell>
          <cell r="L1472" t="str">
            <v>Selective public</v>
          </cell>
          <cell r="M1472">
            <v>1</v>
          </cell>
          <cell r="N1472">
            <v>1</v>
          </cell>
          <cell r="O1472">
            <v>1</v>
          </cell>
          <cell r="P1472">
            <v>4</v>
          </cell>
          <cell r="Q1472">
            <v>4446.4170000000004</v>
          </cell>
          <cell r="R1472">
            <v>9638.5185999999994</v>
          </cell>
          <cell r="S1472">
            <v>0</v>
          </cell>
          <cell r="T1472">
            <v>0</v>
          </cell>
          <cell r="U1472">
            <v>0</v>
          </cell>
          <cell r="V1472">
            <v>15814</v>
          </cell>
          <cell r="W1472">
            <v>23248</v>
          </cell>
          <cell r="X1472">
            <v>13154</v>
          </cell>
          <cell r="Y1472">
            <v>4583</v>
          </cell>
          <cell r="Z1472">
            <v>0.50950950950950902</v>
          </cell>
          <cell r="AA1472">
            <v>0.51273623664749302</v>
          </cell>
          <cell r="AB1472">
            <v>7834</v>
          </cell>
          <cell r="AC1472">
            <v>59584.935738444197</v>
          </cell>
          <cell r="AD1472">
            <v>1030</v>
          </cell>
          <cell r="AF1472">
            <v>17122</v>
          </cell>
          <cell r="AG1472">
            <v>0.43869998999999998</v>
          </cell>
          <cell r="AH1472">
            <v>43900</v>
          </cell>
          <cell r="AI1472">
            <v>37.442230000000002</v>
          </cell>
          <cell r="AJ1472">
            <v>200029212</v>
          </cell>
          <cell r="AK1472">
            <v>107556704</v>
          </cell>
          <cell r="AL1472">
            <v>6.6060289999999994E-2</v>
          </cell>
          <cell r="AM1472">
            <v>0.12302490000000001</v>
          </cell>
          <cell r="AN1472">
            <v>5.4340854000000001E-2</v>
          </cell>
          <cell r="AO1472">
            <v>1.1602822E-2</v>
          </cell>
          <cell r="AP1472">
            <v>15.990235</v>
          </cell>
          <cell r="AQ1472">
            <v>28.867867</v>
          </cell>
          <cell r="AR1472">
            <v>8.8800735</v>
          </cell>
          <cell r="AS1472">
            <v>1.9530057999999999</v>
          </cell>
          <cell r="AT1472">
            <v>0</v>
          </cell>
          <cell r="AU1472">
            <v>15.349405000000001</v>
          </cell>
          <cell r="AV1472">
            <v>28.959413999999999</v>
          </cell>
          <cell r="AW1472">
            <v>0</v>
          </cell>
        </row>
        <row r="1473">
          <cell r="A1473">
            <v>9275</v>
          </cell>
          <cell r="B1473" t="str">
            <v>Northern Kentucky University</v>
          </cell>
          <cell r="C1473">
            <v>3</v>
          </cell>
          <cell r="D1473" t="str">
            <v>KY</v>
          </cell>
          <cell r="E1473">
            <v>21</v>
          </cell>
          <cell r="F1473">
            <v>12701</v>
          </cell>
          <cell r="G1473" t="str">
            <v>Cincinnati</v>
          </cell>
          <cell r="H1473">
            <v>21037</v>
          </cell>
          <cell r="I1473" t="str">
            <v>Campbell</v>
          </cell>
          <cell r="J1473">
            <v>41099</v>
          </cell>
          <cell r="K1473">
            <v>5</v>
          </cell>
          <cell r="L1473" t="str">
            <v>Selective public</v>
          </cell>
          <cell r="M1473">
            <v>1</v>
          </cell>
          <cell r="N1473">
            <v>1</v>
          </cell>
          <cell r="O1473">
            <v>1</v>
          </cell>
          <cell r="P1473">
            <v>5</v>
          </cell>
          <cell r="Q1473">
            <v>2850.8681999999999</v>
          </cell>
          <cell r="R1473">
            <v>5351.9252999999999</v>
          </cell>
          <cell r="S1473">
            <v>0</v>
          </cell>
          <cell r="T1473">
            <v>0</v>
          </cell>
          <cell r="U1473">
            <v>0</v>
          </cell>
          <cell r="V1473">
            <v>12794</v>
          </cell>
          <cell r="W1473">
            <v>12080</v>
          </cell>
          <cell r="X1473">
            <v>8856</v>
          </cell>
          <cell r="Y1473">
            <v>2748</v>
          </cell>
          <cell r="Z1473">
            <v>0.37897574123989197</v>
          </cell>
          <cell r="AA1473">
            <v>0.38088829071332397</v>
          </cell>
          <cell r="AB1473">
            <v>6780</v>
          </cell>
          <cell r="AC1473">
            <v>49321.529787234002</v>
          </cell>
          <cell r="AD1473">
            <v>1010</v>
          </cell>
          <cell r="AF1473">
            <v>4689</v>
          </cell>
          <cell r="AG1473">
            <v>0.53299998999999998</v>
          </cell>
          <cell r="AH1473">
            <v>36100</v>
          </cell>
          <cell r="AJ1473">
            <v>84666000</v>
          </cell>
          <cell r="AK1473">
            <v>37188000</v>
          </cell>
          <cell r="AL1473">
            <v>8.7654553000000007E-3</v>
          </cell>
          <cell r="AM1473">
            <v>3.8198929E-2</v>
          </cell>
          <cell r="AN1473">
            <v>4.5211291999999997E-3</v>
          </cell>
          <cell r="AO1473">
            <v>1.1625761E-2</v>
          </cell>
          <cell r="AP1473">
            <v>13.150074</v>
          </cell>
          <cell r="AQ1473">
            <v>23.328381</v>
          </cell>
          <cell r="AR1473">
            <v>15.156018</v>
          </cell>
          <cell r="AS1473">
            <v>0</v>
          </cell>
          <cell r="AT1473">
            <v>5.0520057999999999</v>
          </cell>
          <cell r="AU1473">
            <v>11.144131</v>
          </cell>
          <cell r="AV1473">
            <v>31.426449000000002</v>
          </cell>
          <cell r="AW1473">
            <v>0.74294203999999997</v>
          </cell>
        </row>
        <row r="1474">
          <cell r="A1474">
            <v>5760</v>
          </cell>
          <cell r="B1474" t="str">
            <v>Northern Maine Community College</v>
          </cell>
          <cell r="C1474">
            <v>1</v>
          </cell>
          <cell r="D1474" t="str">
            <v>ME</v>
          </cell>
          <cell r="E1474">
            <v>23</v>
          </cell>
          <cell r="F1474">
            <v>20003</v>
          </cell>
          <cell r="G1474" t="str">
            <v>Presque Isle</v>
          </cell>
          <cell r="H1474">
            <v>23003</v>
          </cell>
          <cell r="I1474" t="str">
            <v>Aroostook</v>
          </cell>
          <cell r="J1474">
            <v>4769</v>
          </cell>
          <cell r="K1474">
            <v>9</v>
          </cell>
          <cell r="L1474" t="str">
            <v>Two-year (public and private not-for-profit)</v>
          </cell>
          <cell r="M1474">
            <v>1</v>
          </cell>
          <cell r="N1474">
            <v>2</v>
          </cell>
          <cell r="O1474">
            <v>1</v>
          </cell>
          <cell r="P1474">
            <v>999</v>
          </cell>
          <cell r="Q1474">
            <v>5018.2739000000001</v>
          </cell>
          <cell r="R1474">
            <v>5041.9663</v>
          </cell>
          <cell r="S1474">
            <v>0</v>
          </cell>
          <cell r="T1474">
            <v>0</v>
          </cell>
          <cell r="U1474">
            <v>0</v>
          </cell>
          <cell r="V1474">
            <v>1086</v>
          </cell>
          <cell r="W1474">
            <v>784</v>
          </cell>
          <cell r="X1474">
            <v>3368</v>
          </cell>
          <cell r="Y1474">
            <v>2262</v>
          </cell>
          <cell r="Z1474">
            <v>0.30246913580246898</v>
          </cell>
          <cell r="AA1474">
            <v>0.46666666666666601</v>
          </cell>
          <cell r="AB1474">
            <v>6210</v>
          </cell>
          <cell r="AC1474">
            <v>44650.085106382903</v>
          </cell>
          <cell r="AF1474">
            <v>10494</v>
          </cell>
          <cell r="AG1474">
            <v>0.31900001</v>
          </cell>
          <cell r="AH1474">
            <v>29800</v>
          </cell>
          <cell r="AI1474">
            <v>308.02042</v>
          </cell>
          <cell r="AJ1474">
            <v>5440943</v>
          </cell>
          <cell r="AK1474">
            <v>3958840</v>
          </cell>
          <cell r="AL1474">
            <v>8.9285718E-3</v>
          </cell>
          <cell r="AM1474">
            <v>6.3775511999999996E-3</v>
          </cell>
          <cell r="AN1474">
            <v>5.1020407000000002E-3</v>
          </cell>
          <cell r="AO1474">
            <v>4.0816326E-2</v>
          </cell>
          <cell r="AP1474">
            <v>0</v>
          </cell>
          <cell r="AQ1474">
            <v>27.586206000000001</v>
          </cell>
          <cell r="AR1474">
            <v>16.091953</v>
          </cell>
          <cell r="AS1474">
            <v>5.1724138000000002</v>
          </cell>
          <cell r="AT1474">
            <v>0</v>
          </cell>
          <cell r="AU1474">
            <v>9.1954021000000008</v>
          </cell>
          <cell r="AV1474">
            <v>0</v>
          </cell>
          <cell r="AW1474">
            <v>41.954025000000001</v>
          </cell>
        </row>
        <row r="1475">
          <cell r="A1475">
            <v>2301</v>
          </cell>
          <cell r="B1475" t="str">
            <v>Northern Michigan University</v>
          </cell>
          <cell r="C1475">
            <v>2</v>
          </cell>
          <cell r="D1475" t="str">
            <v>MI</v>
          </cell>
          <cell r="E1475">
            <v>26</v>
          </cell>
          <cell r="F1475">
            <v>11401</v>
          </cell>
          <cell r="G1475" t="str">
            <v>Marquette</v>
          </cell>
          <cell r="H1475">
            <v>26103</v>
          </cell>
          <cell r="I1475" t="str">
            <v>Marquette</v>
          </cell>
          <cell r="J1475">
            <v>49855</v>
          </cell>
          <cell r="K1475">
            <v>5</v>
          </cell>
          <cell r="L1475" t="str">
            <v>Selective public</v>
          </cell>
          <cell r="M1475">
            <v>1</v>
          </cell>
          <cell r="N1475">
            <v>1</v>
          </cell>
          <cell r="O1475">
            <v>1</v>
          </cell>
          <cell r="P1475">
            <v>4</v>
          </cell>
          <cell r="Q1475">
            <v>3684.1794</v>
          </cell>
          <cell r="R1475">
            <v>5085.8491000000004</v>
          </cell>
          <cell r="S1475">
            <v>0</v>
          </cell>
          <cell r="T1475">
            <v>0</v>
          </cell>
          <cell r="U1475">
            <v>0</v>
          </cell>
          <cell r="V1475">
            <v>8221</v>
          </cell>
          <cell r="W1475">
            <v>8427</v>
          </cell>
          <cell r="X1475">
            <v>9324</v>
          </cell>
          <cell r="Y1475">
            <v>4004</v>
          </cell>
          <cell r="Z1475">
            <v>0.52398523985239798</v>
          </cell>
          <cell r="AA1475">
            <v>0.46541501976284499</v>
          </cell>
          <cell r="AB1475">
            <v>7442</v>
          </cell>
          <cell r="AC1475">
            <v>54632.806779660998</v>
          </cell>
          <cell r="AF1475">
            <v>8984</v>
          </cell>
          <cell r="AG1475">
            <v>0.26869999999999999</v>
          </cell>
          <cell r="AH1475">
            <v>34800</v>
          </cell>
          <cell r="AI1475">
            <v>1643.9851000000001</v>
          </cell>
          <cell r="AJ1475">
            <v>45732682</v>
          </cell>
          <cell r="AK1475">
            <v>33758608</v>
          </cell>
          <cell r="AL1475">
            <v>3.8283827999999998E-3</v>
          </cell>
          <cell r="AM1475">
            <v>1.2145214999999999E-2</v>
          </cell>
          <cell r="AN1475">
            <v>8.4488448000000008E-3</v>
          </cell>
          <cell r="AO1475">
            <v>1.3993399E-2</v>
          </cell>
          <cell r="AP1475">
            <v>8.2412910000000004</v>
          </cell>
          <cell r="AQ1475">
            <v>21.325403000000001</v>
          </cell>
          <cell r="AR1475">
            <v>11.809685999999999</v>
          </cell>
          <cell r="AS1475">
            <v>2.1240442000000002</v>
          </cell>
          <cell r="AT1475">
            <v>8.4112147999999998</v>
          </cell>
          <cell r="AU1475">
            <v>16.227696999999999</v>
          </cell>
          <cell r="AV1475">
            <v>24.808835999999999</v>
          </cell>
          <cell r="AW1475">
            <v>7.0518264999999998</v>
          </cell>
        </row>
        <row r="1476">
          <cell r="A1476">
            <v>20839</v>
          </cell>
          <cell r="B1476" t="str">
            <v>Northern New Mexico College</v>
          </cell>
          <cell r="C1476">
            <v>4</v>
          </cell>
          <cell r="D1476" t="str">
            <v>NM</v>
          </cell>
          <cell r="E1476">
            <v>35</v>
          </cell>
          <cell r="F1476">
            <v>34802</v>
          </cell>
          <cell r="G1476" t="str">
            <v>Santa Fe</v>
          </cell>
          <cell r="H1476">
            <v>35039</v>
          </cell>
          <cell r="I1476" t="str">
            <v>Rio Arriba</v>
          </cell>
          <cell r="J1476">
            <v>87532</v>
          </cell>
          <cell r="K1476">
            <v>7</v>
          </cell>
          <cell r="L1476" t="str">
            <v>Nonselective four-year public</v>
          </cell>
          <cell r="M1476">
            <v>1</v>
          </cell>
          <cell r="N1476">
            <v>1</v>
          </cell>
          <cell r="O1476">
            <v>1</v>
          </cell>
          <cell r="P1476">
            <v>999</v>
          </cell>
          <cell r="Q1476">
            <v>2538.4553000000001</v>
          </cell>
          <cell r="R1476">
            <v>5842.3344999999999</v>
          </cell>
          <cell r="S1476">
            <v>0</v>
          </cell>
          <cell r="T1476">
            <v>0</v>
          </cell>
          <cell r="U1476">
            <v>0</v>
          </cell>
          <cell r="V1476">
            <v>1653</v>
          </cell>
          <cell r="W1476">
            <v>681</v>
          </cell>
          <cell r="X1476">
            <v>4060</v>
          </cell>
          <cell r="Y1476">
            <v>646</v>
          </cell>
          <cell r="AB1476">
            <v>5159</v>
          </cell>
          <cell r="AC1476">
            <v>34417.244444444397</v>
          </cell>
          <cell r="AF1476">
            <v>5434</v>
          </cell>
          <cell r="AI1476">
            <v>2442.1408999999999</v>
          </cell>
          <cell r="AJ1476">
            <v>7823388</v>
          </cell>
          <cell r="AK1476">
            <v>5287960</v>
          </cell>
          <cell r="AL1476">
            <v>2.9368574999999999E-3</v>
          </cell>
          <cell r="AM1476">
            <v>5.8737149999999998E-3</v>
          </cell>
          <cell r="AN1476">
            <v>0.77386193999999997</v>
          </cell>
          <cell r="AO1476">
            <v>0</v>
          </cell>
          <cell r="AP1476">
            <v>2.9126213000000001</v>
          </cell>
          <cell r="AQ1476">
            <v>15.048544</v>
          </cell>
          <cell r="AR1476">
            <v>21.359221999999999</v>
          </cell>
          <cell r="AS1476">
            <v>3.3980581999999999</v>
          </cell>
          <cell r="AT1476">
            <v>8.2524271000000002</v>
          </cell>
          <cell r="AU1476">
            <v>24.757280000000002</v>
          </cell>
          <cell r="AV1476">
            <v>5.3398056</v>
          </cell>
          <cell r="AW1476">
            <v>18.932037000000001</v>
          </cell>
        </row>
        <row r="1477">
          <cell r="A1477">
            <v>3162</v>
          </cell>
          <cell r="B1477" t="str">
            <v>Northern Oklahoma College</v>
          </cell>
          <cell r="C1477">
            <v>3</v>
          </cell>
          <cell r="D1477" t="str">
            <v>OK</v>
          </cell>
          <cell r="E1477">
            <v>40</v>
          </cell>
          <cell r="F1477">
            <v>30402</v>
          </cell>
          <cell r="G1477" t="str">
            <v>Tulsa</v>
          </cell>
          <cell r="H1477">
            <v>40071</v>
          </cell>
          <cell r="I1477" t="str">
            <v>Kay</v>
          </cell>
          <cell r="J1477">
            <v>74653</v>
          </cell>
          <cell r="K1477">
            <v>9</v>
          </cell>
          <cell r="L1477" t="str">
            <v>Two-year (public and private not-for-profit)</v>
          </cell>
          <cell r="M1477">
            <v>1</v>
          </cell>
          <cell r="N1477">
            <v>2</v>
          </cell>
          <cell r="O1477">
            <v>1</v>
          </cell>
          <cell r="P1477">
            <v>999</v>
          </cell>
          <cell r="Q1477">
            <v>1965.7599</v>
          </cell>
          <cell r="R1477">
            <v>3955.6664999999998</v>
          </cell>
          <cell r="S1477">
            <v>0</v>
          </cell>
          <cell r="T1477">
            <v>0</v>
          </cell>
          <cell r="U1477">
            <v>0</v>
          </cell>
          <cell r="V1477">
            <v>4909</v>
          </cell>
          <cell r="W1477">
            <v>2690</v>
          </cell>
          <cell r="X1477">
            <v>3219</v>
          </cell>
          <cell r="Y1477">
            <v>1269</v>
          </cell>
          <cell r="Z1477">
            <v>0.19468085106382901</v>
          </cell>
          <cell r="AA1477">
            <v>0.22279792746113899</v>
          </cell>
          <cell r="AB1477">
            <v>5192</v>
          </cell>
          <cell r="AC1477">
            <v>36586.666666666599</v>
          </cell>
          <cell r="AF1477">
            <v>4791</v>
          </cell>
          <cell r="AH1477">
            <v>30400</v>
          </cell>
          <cell r="AI1477">
            <v>758.40593999999999</v>
          </cell>
          <cell r="AJ1477">
            <v>10685865</v>
          </cell>
          <cell r="AK1477">
            <v>5629238</v>
          </cell>
          <cell r="AL1477">
            <v>6.3197026000000002E-3</v>
          </cell>
          <cell r="AM1477">
            <v>2.7881040999999999E-2</v>
          </cell>
          <cell r="AN1477">
            <v>2.4163568E-2</v>
          </cell>
          <cell r="AO1477">
            <v>4.4609667E-3</v>
          </cell>
          <cell r="AP1477">
            <v>2.7855153000000001</v>
          </cell>
          <cell r="AQ1477">
            <v>24.233984</v>
          </cell>
          <cell r="AR1477">
            <v>16.713093000000001</v>
          </cell>
          <cell r="AS1477">
            <v>24.791086</v>
          </cell>
          <cell r="AT1477">
            <v>1.6713092000000001</v>
          </cell>
          <cell r="AU1477">
            <v>9.7493037999999999</v>
          </cell>
          <cell r="AV1477">
            <v>20.055710000000001</v>
          </cell>
          <cell r="AW1477">
            <v>0</v>
          </cell>
        </row>
        <row r="1478">
          <cell r="A1478">
            <v>3727</v>
          </cell>
          <cell r="B1478" t="str">
            <v>Northern Virginia Community College</v>
          </cell>
          <cell r="C1478">
            <v>3</v>
          </cell>
          <cell r="D1478" t="str">
            <v>VA</v>
          </cell>
          <cell r="E1478">
            <v>51</v>
          </cell>
          <cell r="F1478">
            <v>11304</v>
          </cell>
          <cell r="G1478" t="str">
            <v>Washington DC</v>
          </cell>
          <cell r="H1478">
            <v>51059</v>
          </cell>
          <cell r="I1478" t="str">
            <v>Fairfax</v>
          </cell>
          <cell r="J1478">
            <v>22003</v>
          </cell>
          <cell r="K1478">
            <v>9</v>
          </cell>
          <cell r="L1478" t="str">
            <v>Two-year (public and private not-for-profit)</v>
          </cell>
          <cell r="M1478">
            <v>1</v>
          </cell>
          <cell r="N1478">
            <v>2</v>
          </cell>
          <cell r="O1478">
            <v>1</v>
          </cell>
          <cell r="P1478">
            <v>999</v>
          </cell>
          <cell r="Q1478">
            <v>1666.4219000000001</v>
          </cell>
          <cell r="R1478">
            <v>2644.9731000000002</v>
          </cell>
          <cell r="S1478">
            <v>0</v>
          </cell>
          <cell r="T1478">
            <v>0</v>
          </cell>
          <cell r="U1478">
            <v>0</v>
          </cell>
          <cell r="V1478">
            <v>51803</v>
          </cell>
          <cell r="W1478">
            <v>37073</v>
          </cell>
          <cell r="X1478">
            <v>4853</v>
          </cell>
          <cell r="Y1478">
            <v>945</v>
          </cell>
          <cell r="Z1478">
            <v>0.22787852305003201</v>
          </cell>
          <cell r="AA1478">
            <v>8.2562747688243093E-2</v>
          </cell>
          <cell r="AB1478">
            <v>7304</v>
          </cell>
          <cell r="AC1478">
            <v>50200.403292180999</v>
          </cell>
          <cell r="AF1478">
            <v>8037</v>
          </cell>
          <cell r="AI1478">
            <v>3.7596364000000002</v>
          </cell>
          <cell r="AJ1478">
            <v>132864490</v>
          </cell>
          <cell r="AK1478">
            <v>61750560</v>
          </cell>
          <cell r="AL1478">
            <v>0.1227578</v>
          </cell>
          <cell r="AM1478">
            <v>0.15172768</v>
          </cell>
          <cell r="AN1478">
            <v>9.8130718000000006E-2</v>
          </cell>
          <cell r="AO1478">
            <v>3.5551481000000003E-2</v>
          </cell>
          <cell r="AP1478">
            <v>1.6764839</v>
          </cell>
          <cell r="AQ1478">
            <v>31.536021999999999</v>
          </cell>
          <cell r="AR1478">
            <v>22.881741000000002</v>
          </cell>
          <cell r="AS1478">
            <v>27.729949999999999</v>
          </cell>
          <cell r="AT1478">
            <v>5.1653829</v>
          </cell>
          <cell r="AU1478">
            <v>6.8418669999999997</v>
          </cell>
          <cell r="AV1478">
            <v>1.4046216</v>
          </cell>
          <cell r="AW1478">
            <v>2.7639328999999999</v>
          </cell>
        </row>
        <row r="1479">
          <cell r="A1479">
            <v>3930</v>
          </cell>
          <cell r="B1479" t="str">
            <v>Northern Wyoming Community College District</v>
          </cell>
          <cell r="C1479">
            <v>4</v>
          </cell>
          <cell r="D1479" t="str">
            <v>WY</v>
          </cell>
          <cell r="E1479">
            <v>56</v>
          </cell>
          <cell r="F1479">
            <v>34304</v>
          </cell>
          <cell r="G1479" t="str">
            <v>Sheridan</v>
          </cell>
          <cell r="H1479">
            <v>56033</v>
          </cell>
          <cell r="I1479" t="str">
            <v>Sheridan</v>
          </cell>
          <cell r="J1479">
            <v>82801</v>
          </cell>
          <cell r="K1479">
            <v>9</v>
          </cell>
          <cell r="L1479" t="str">
            <v>Two-year (public and private not-for-profit)</v>
          </cell>
          <cell r="M1479">
            <v>1</v>
          </cell>
          <cell r="N1479">
            <v>2</v>
          </cell>
          <cell r="O1479">
            <v>1</v>
          </cell>
          <cell r="P1479">
            <v>999</v>
          </cell>
          <cell r="Q1479">
            <v>2183.8643000000002</v>
          </cell>
          <cell r="R1479">
            <v>3231.4265</v>
          </cell>
          <cell r="S1479">
            <v>0</v>
          </cell>
          <cell r="T1479">
            <v>0</v>
          </cell>
          <cell r="U1479">
            <v>0</v>
          </cell>
          <cell r="V1479">
            <v>4437</v>
          </cell>
          <cell r="W1479">
            <v>2674</v>
          </cell>
          <cell r="X1479">
            <v>2892</v>
          </cell>
          <cell r="Y1479">
            <v>1416</v>
          </cell>
          <cell r="Z1479">
            <v>0.27637130801687698</v>
          </cell>
          <cell r="AA1479">
            <v>0.22754491017963999</v>
          </cell>
          <cell r="AB1479">
            <v>6057</v>
          </cell>
          <cell r="AC1479">
            <v>41674.733333333301</v>
          </cell>
          <cell r="AF1479">
            <v>8078</v>
          </cell>
          <cell r="AH1479">
            <v>32300</v>
          </cell>
          <cell r="AJ1479">
            <v>12474663</v>
          </cell>
          <cell r="AK1479">
            <v>6217596</v>
          </cell>
          <cell r="AL1479">
            <v>5.2356021000000003E-3</v>
          </cell>
          <cell r="AM1479">
            <v>6.3575165999999999E-3</v>
          </cell>
          <cell r="AN1479">
            <v>1.8698579E-2</v>
          </cell>
          <cell r="AO1479">
            <v>4.4876589000000001E-3</v>
          </cell>
          <cell r="AP1479">
            <v>2.5751073</v>
          </cell>
          <cell r="AQ1479">
            <v>12.446351999999999</v>
          </cell>
          <cell r="AR1479">
            <v>24.463519999999999</v>
          </cell>
          <cell r="AS1479">
            <v>18.454934999999999</v>
          </cell>
          <cell r="AT1479">
            <v>3.8626608999999998</v>
          </cell>
          <cell r="AU1479">
            <v>6.0085835000000003</v>
          </cell>
          <cell r="AV1479">
            <v>11.158798000000001</v>
          </cell>
          <cell r="AW1479">
            <v>21.030042999999999</v>
          </cell>
        </row>
        <row r="1480">
          <cell r="A1480">
            <v>3875</v>
          </cell>
          <cell r="B1480" t="str">
            <v>Northland College</v>
          </cell>
          <cell r="C1480">
            <v>2</v>
          </cell>
          <cell r="D1480" t="str">
            <v>WI</v>
          </cell>
          <cell r="E1480">
            <v>55</v>
          </cell>
          <cell r="F1480">
            <v>21001</v>
          </cell>
          <cell r="G1480" t="str">
            <v>Ashland</v>
          </cell>
          <cell r="H1480">
            <v>55003</v>
          </cell>
          <cell r="I1480" t="str">
            <v>Ashland</v>
          </cell>
          <cell r="J1480">
            <v>54806</v>
          </cell>
          <cell r="K1480">
            <v>6</v>
          </cell>
          <cell r="L1480" t="str">
            <v>Selective private</v>
          </cell>
          <cell r="M1480">
            <v>2</v>
          </cell>
          <cell r="N1480">
            <v>1</v>
          </cell>
          <cell r="O1480">
            <v>0</v>
          </cell>
          <cell r="P1480">
            <v>4</v>
          </cell>
          <cell r="Q1480">
            <v>4485.0600999999997</v>
          </cell>
          <cell r="R1480">
            <v>7966.3896000000004</v>
          </cell>
          <cell r="S1480">
            <v>0</v>
          </cell>
          <cell r="T1480">
            <v>0</v>
          </cell>
          <cell r="U1480">
            <v>0</v>
          </cell>
          <cell r="V1480">
            <v>552</v>
          </cell>
          <cell r="W1480">
            <v>773</v>
          </cell>
          <cell r="X1480">
            <v>31480</v>
          </cell>
          <cell r="Y1480">
            <v>14675</v>
          </cell>
          <cell r="Z1480">
            <v>0.57615894039735005</v>
          </cell>
          <cell r="AA1480">
            <v>0.43162393162393098</v>
          </cell>
          <cell r="AB1480">
            <v>5767</v>
          </cell>
          <cell r="AC1480">
            <v>43904.255319148899</v>
          </cell>
          <cell r="AD1480">
            <v>1064</v>
          </cell>
          <cell r="AE1480">
            <v>1160</v>
          </cell>
          <cell r="AF1480">
            <v>13865</v>
          </cell>
          <cell r="AG1480">
            <v>0.4093</v>
          </cell>
          <cell r="AH1480">
            <v>31900</v>
          </cell>
          <cell r="AJ1480">
            <v>4556626</v>
          </cell>
          <cell r="AK1480">
            <v>3010054.25</v>
          </cell>
          <cell r="AL1480">
            <v>1.2936611000000001E-2</v>
          </cell>
          <cell r="AM1480">
            <v>1.0349288999999999E-2</v>
          </cell>
          <cell r="AN1480">
            <v>2.0698576999999999E-2</v>
          </cell>
          <cell r="AO1480">
            <v>1.6817594000000002E-2</v>
          </cell>
          <cell r="AP1480">
            <v>5</v>
          </cell>
          <cell r="AQ1480">
            <v>6.875</v>
          </cell>
          <cell r="AR1480">
            <v>0</v>
          </cell>
          <cell r="AS1480">
            <v>5</v>
          </cell>
          <cell r="AT1480">
            <v>0</v>
          </cell>
          <cell r="AU1480">
            <v>45</v>
          </cell>
          <cell r="AV1480">
            <v>38.125</v>
          </cell>
          <cell r="AW1480">
            <v>0</v>
          </cell>
        </row>
        <row r="1481">
          <cell r="A1481">
            <v>38725</v>
          </cell>
          <cell r="B1481" t="str">
            <v>Northland International University</v>
          </cell>
          <cell r="C1481">
            <v>2</v>
          </cell>
          <cell r="D1481" t="str">
            <v>WI</v>
          </cell>
          <cell r="E1481">
            <v>55</v>
          </cell>
          <cell r="F1481">
            <v>11402</v>
          </cell>
          <cell r="G1481" t="str">
            <v>Marinette</v>
          </cell>
          <cell r="H1481">
            <v>55075</v>
          </cell>
          <cell r="I1481" t="str">
            <v>Marinette</v>
          </cell>
          <cell r="J1481">
            <v>54119</v>
          </cell>
          <cell r="K1481">
            <v>8</v>
          </cell>
          <cell r="L1481" t="str">
            <v>Nonselective four-year private not-for-profit</v>
          </cell>
          <cell r="M1481">
            <v>2</v>
          </cell>
          <cell r="N1481">
            <v>1</v>
          </cell>
          <cell r="O1481">
            <v>0</v>
          </cell>
          <cell r="P1481">
            <v>999</v>
          </cell>
          <cell r="R1481">
            <v>3868.7266</v>
          </cell>
          <cell r="S1481">
            <v>0</v>
          </cell>
          <cell r="T1481">
            <v>0</v>
          </cell>
          <cell r="U1481">
            <v>0</v>
          </cell>
          <cell r="V1481">
            <v>261</v>
          </cell>
          <cell r="X1481">
            <v>13380</v>
          </cell>
          <cell r="Z1481">
            <v>0.52238805970149205</v>
          </cell>
          <cell r="AB1481">
            <v>3139</v>
          </cell>
          <cell r="AF1481">
            <v>15011</v>
          </cell>
          <cell r="AJ1481">
            <v>2229486</v>
          </cell>
          <cell r="AP1481">
            <v>0</v>
          </cell>
          <cell r="AQ1481">
            <v>4.2105265000000003</v>
          </cell>
          <cell r="AR1481">
            <v>0</v>
          </cell>
          <cell r="AS1481">
            <v>6.3157896999999998</v>
          </cell>
          <cell r="AT1481">
            <v>70.526313999999999</v>
          </cell>
          <cell r="AU1481">
            <v>0</v>
          </cell>
          <cell r="AV1481">
            <v>18.947368999999998</v>
          </cell>
          <cell r="AW1481">
            <v>0</v>
          </cell>
        </row>
        <row r="1482">
          <cell r="A1482">
            <v>11862</v>
          </cell>
          <cell r="B1482" t="str">
            <v>Northland Pioneer College</v>
          </cell>
          <cell r="C1482">
            <v>4</v>
          </cell>
          <cell r="D1482" t="str">
            <v>AZ</v>
          </cell>
          <cell r="E1482">
            <v>4</v>
          </cell>
          <cell r="F1482">
            <v>35500</v>
          </cell>
          <cell r="G1482" t="str">
            <v>Gallup</v>
          </cell>
          <cell r="H1482">
            <v>4017</v>
          </cell>
          <cell r="I1482" t="str">
            <v>Navajo</v>
          </cell>
          <cell r="J1482">
            <v>86025</v>
          </cell>
          <cell r="K1482">
            <v>9</v>
          </cell>
          <cell r="L1482" t="str">
            <v>Two-year (public and private not-for-profit)</v>
          </cell>
          <cell r="M1482">
            <v>1</v>
          </cell>
          <cell r="N1482">
            <v>2</v>
          </cell>
          <cell r="O1482">
            <v>1</v>
          </cell>
          <cell r="P1482">
            <v>999</v>
          </cell>
          <cell r="Q1482">
            <v>1380.6310000000001</v>
          </cell>
          <cell r="R1482">
            <v>2777.2620000000002</v>
          </cell>
          <cell r="S1482">
            <v>0</v>
          </cell>
          <cell r="T1482">
            <v>0</v>
          </cell>
          <cell r="U1482">
            <v>0</v>
          </cell>
          <cell r="V1482">
            <v>3233</v>
          </cell>
          <cell r="W1482">
            <v>5096</v>
          </cell>
          <cell r="X1482">
            <v>1664</v>
          </cell>
          <cell r="Y1482">
            <v>750</v>
          </cell>
          <cell r="Z1482">
            <v>0.10738255033557</v>
          </cell>
          <cell r="AA1482">
            <v>0.11016949152542301</v>
          </cell>
          <cell r="AB1482">
            <v>5997</v>
          </cell>
          <cell r="AC1482">
            <v>39440.152542372802</v>
          </cell>
          <cell r="AF1482">
            <v>9203</v>
          </cell>
          <cell r="AH1482">
            <v>22100</v>
          </cell>
          <cell r="AI1482">
            <v>2.0604396</v>
          </cell>
          <cell r="AJ1482">
            <v>9379223</v>
          </cell>
          <cell r="AK1482">
            <v>6250754</v>
          </cell>
          <cell r="AL1482">
            <v>5.2982732000000001E-3</v>
          </cell>
          <cell r="AM1482">
            <v>6.6718995E-3</v>
          </cell>
          <cell r="AN1482">
            <v>6.4756669000000003E-2</v>
          </cell>
          <cell r="AO1482">
            <v>0</v>
          </cell>
          <cell r="AP1482">
            <v>0</v>
          </cell>
          <cell r="AQ1482">
            <v>9.4240837000000006</v>
          </cell>
          <cell r="AR1482">
            <v>26.178011000000001</v>
          </cell>
          <cell r="AS1482">
            <v>23.560209</v>
          </cell>
          <cell r="AT1482">
            <v>4.1884817999999999</v>
          </cell>
          <cell r="AU1482">
            <v>7.3298430000000003</v>
          </cell>
          <cell r="AV1482">
            <v>6.2827225000000002</v>
          </cell>
          <cell r="AW1482">
            <v>23.036648</v>
          </cell>
        </row>
        <row r="1483">
          <cell r="A1483">
            <v>6756</v>
          </cell>
          <cell r="B1483" t="str">
            <v>Northshore Technical Community College</v>
          </cell>
          <cell r="C1483">
            <v>3</v>
          </cell>
          <cell r="D1483" t="str">
            <v>LA</v>
          </cell>
          <cell r="E1483">
            <v>22</v>
          </cell>
          <cell r="F1483">
            <v>3300</v>
          </cell>
          <cell r="G1483" t="str">
            <v>New Orleans</v>
          </cell>
          <cell r="H1483">
            <v>22117</v>
          </cell>
          <cell r="I1483" t="str">
            <v>Washington</v>
          </cell>
          <cell r="J1483">
            <v>70427</v>
          </cell>
          <cell r="K1483">
            <v>9</v>
          </cell>
          <cell r="L1483" t="str">
            <v>Two-year (public and private not-for-profit)</v>
          </cell>
          <cell r="M1483">
            <v>1</v>
          </cell>
          <cell r="N1483">
            <v>2</v>
          </cell>
          <cell r="O1483">
            <v>1</v>
          </cell>
          <cell r="P1483">
            <v>999</v>
          </cell>
          <cell r="Q1483">
            <v>2924.6831000000002</v>
          </cell>
          <cell r="R1483">
            <v>2582.6516000000001</v>
          </cell>
          <cell r="S1483">
            <v>0</v>
          </cell>
          <cell r="T1483">
            <v>0</v>
          </cell>
          <cell r="U1483">
            <v>0</v>
          </cell>
          <cell r="V1483">
            <v>3151</v>
          </cell>
          <cell r="W1483">
            <v>849</v>
          </cell>
          <cell r="X1483">
            <v>3580</v>
          </cell>
          <cell r="Y1483">
            <v>525</v>
          </cell>
          <cell r="AB1483">
            <v>3900</v>
          </cell>
          <cell r="AF1483">
            <v>7567</v>
          </cell>
          <cell r="AL1483">
            <v>2.3557127000000001E-3</v>
          </cell>
          <cell r="AM1483">
            <v>0.25206125000000001</v>
          </cell>
          <cell r="AN1483">
            <v>5.8892815999999999E-3</v>
          </cell>
          <cell r="AO1483">
            <v>0</v>
          </cell>
          <cell r="AP1483">
            <v>0</v>
          </cell>
          <cell r="AQ1483">
            <v>19.108280000000001</v>
          </cell>
          <cell r="AR1483">
            <v>43.312103</v>
          </cell>
          <cell r="AS1483">
            <v>0</v>
          </cell>
          <cell r="AT1483">
            <v>0</v>
          </cell>
          <cell r="AU1483">
            <v>11.464968000000001</v>
          </cell>
          <cell r="AV1483">
            <v>1.2738853999999999</v>
          </cell>
          <cell r="AW1483">
            <v>24.840765000000001</v>
          </cell>
        </row>
        <row r="1484">
          <cell r="A1484">
            <v>5697</v>
          </cell>
          <cell r="B1484" t="str">
            <v>Northwest - Shoals Community College</v>
          </cell>
          <cell r="C1484">
            <v>3</v>
          </cell>
          <cell r="D1484" t="str">
            <v>AL</v>
          </cell>
          <cell r="E1484">
            <v>1</v>
          </cell>
          <cell r="F1484">
            <v>6200</v>
          </cell>
          <cell r="G1484" t="str">
            <v>Florence</v>
          </cell>
          <cell r="H1484">
            <v>1033</v>
          </cell>
          <cell r="I1484" t="str">
            <v>Colbert</v>
          </cell>
          <cell r="J1484">
            <v>35661</v>
          </cell>
          <cell r="K1484">
            <v>9</v>
          </cell>
          <cell r="L1484" t="str">
            <v>Two-year (public and private not-for-profit)</v>
          </cell>
          <cell r="M1484">
            <v>1</v>
          </cell>
          <cell r="N1484">
            <v>2</v>
          </cell>
          <cell r="O1484">
            <v>1</v>
          </cell>
          <cell r="P1484">
            <v>999</v>
          </cell>
          <cell r="Q1484">
            <v>2537.8865000000001</v>
          </cell>
          <cell r="R1484">
            <v>3215.6572000000001</v>
          </cell>
          <cell r="S1484">
            <v>0</v>
          </cell>
          <cell r="T1484">
            <v>0</v>
          </cell>
          <cell r="U1484">
            <v>0</v>
          </cell>
          <cell r="V1484">
            <v>3854</v>
          </cell>
          <cell r="W1484">
            <v>3826</v>
          </cell>
          <cell r="X1484">
            <v>4231</v>
          </cell>
          <cell r="Y1484">
            <v>1680</v>
          </cell>
          <cell r="Z1484">
            <v>0.12709832134292501</v>
          </cell>
          <cell r="AA1484">
            <v>0.124128312412831</v>
          </cell>
          <cell r="AB1484">
            <v>6055</v>
          </cell>
          <cell r="AC1484">
            <v>43962.418918918898</v>
          </cell>
          <cell r="AF1484">
            <v>4021</v>
          </cell>
          <cell r="AH1484">
            <v>26300</v>
          </cell>
          <cell r="AJ1484">
            <v>11786247</v>
          </cell>
          <cell r="AK1484">
            <v>8812095</v>
          </cell>
          <cell r="AL1484">
            <v>1.0454783E-3</v>
          </cell>
          <cell r="AM1484">
            <v>0.13251436999999999</v>
          </cell>
          <cell r="AN1484">
            <v>5.2273915999999998E-3</v>
          </cell>
          <cell r="AO1484">
            <v>1.5943544E-2</v>
          </cell>
          <cell r="AP1484">
            <v>0</v>
          </cell>
          <cell r="AQ1484">
            <v>19.775279999999999</v>
          </cell>
          <cell r="AR1484">
            <v>20.674157999999998</v>
          </cell>
          <cell r="AS1484">
            <v>33.932583000000001</v>
          </cell>
          <cell r="AT1484">
            <v>1.5730337000000001</v>
          </cell>
          <cell r="AU1484">
            <v>4.0449438000000004</v>
          </cell>
          <cell r="AV1484">
            <v>0</v>
          </cell>
          <cell r="AW1484">
            <v>20</v>
          </cell>
        </row>
        <row r="1485">
          <cell r="A1485">
            <v>30633</v>
          </cell>
          <cell r="B1485" t="str">
            <v>Northwest Arkansas Community College</v>
          </cell>
          <cell r="C1485">
            <v>3</v>
          </cell>
          <cell r="D1485" t="str">
            <v>AR</v>
          </cell>
          <cell r="E1485">
            <v>5</v>
          </cell>
          <cell r="F1485">
            <v>30300</v>
          </cell>
          <cell r="G1485" t="str">
            <v>Fayetteville</v>
          </cell>
          <cell r="H1485">
            <v>5007</v>
          </cell>
          <cell r="I1485" t="str">
            <v>Benton</v>
          </cell>
          <cell r="J1485">
            <v>72712</v>
          </cell>
          <cell r="K1485">
            <v>9</v>
          </cell>
          <cell r="L1485" t="str">
            <v>Two-year (public and private not-for-profit)</v>
          </cell>
          <cell r="M1485">
            <v>1</v>
          </cell>
          <cell r="N1485">
            <v>2</v>
          </cell>
          <cell r="O1485">
            <v>1</v>
          </cell>
          <cell r="P1485">
            <v>999</v>
          </cell>
          <cell r="Q1485">
            <v>1737.7061000000001</v>
          </cell>
          <cell r="R1485">
            <v>2515.1619000000001</v>
          </cell>
          <cell r="S1485">
            <v>0</v>
          </cell>
          <cell r="T1485">
            <v>0</v>
          </cell>
          <cell r="U1485">
            <v>0</v>
          </cell>
          <cell r="V1485">
            <v>8020</v>
          </cell>
          <cell r="W1485">
            <v>4058</v>
          </cell>
          <cell r="X1485">
            <v>4423</v>
          </cell>
          <cell r="Y1485">
            <v>2040</v>
          </cell>
          <cell r="Z1485">
            <v>0.141148325358851</v>
          </cell>
          <cell r="AA1485">
            <v>0.217910447761194</v>
          </cell>
          <cell r="AB1485">
            <v>6045</v>
          </cell>
          <cell r="AC1485">
            <v>38116.797619047597</v>
          </cell>
          <cell r="AF1485">
            <v>5727</v>
          </cell>
          <cell r="AH1485">
            <v>32300</v>
          </cell>
          <cell r="AJ1485">
            <v>20598204</v>
          </cell>
          <cell r="AK1485">
            <v>7495565</v>
          </cell>
          <cell r="AL1485">
            <v>2.2178413000000001E-2</v>
          </cell>
          <cell r="AM1485">
            <v>7.8856581999999995E-3</v>
          </cell>
          <cell r="AN1485">
            <v>3.0556924999999999E-2</v>
          </cell>
          <cell r="AO1485">
            <v>0</v>
          </cell>
          <cell r="AP1485">
            <v>6.3492063999999999</v>
          </cell>
          <cell r="AQ1485">
            <v>13.888889000000001</v>
          </cell>
          <cell r="AR1485">
            <v>46.031745999999998</v>
          </cell>
          <cell r="AS1485">
            <v>28.571428000000001</v>
          </cell>
          <cell r="AT1485">
            <v>1.1904762</v>
          </cell>
          <cell r="AU1485">
            <v>3.1746032</v>
          </cell>
          <cell r="AV1485">
            <v>0</v>
          </cell>
          <cell r="AW1485">
            <v>0.79365081000000004</v>
          </cell>
        </row>
        <row r="1486">
          <cell r="A1486">
            <v>3931</v>
          </cell>
          <cell r="B1486" t="str">
            <v>Northwest College</v>
          </cell>
          <cell r="C1486">
            <v>4</v>
          </cell>
          <cell r="D1486" t="str">
            <v>WY</v>
          </cell>
          <cell r="E1486">
            <v>56</v>
          </cell>
          <cell r="F1486">
            <v>34301</v>
          </cell>
          <cell r="G1486" t="str">
            <v>Cody</v>
          </cell>
          <cell r="H1486">
            <v>56029</v>
          </cell>
          <cell r="I1486" t="str">
            <v>Park</v>
          </cell>
          <cell r="J1486">
            <v>82435</v>
          </cell>
          <cell r="K1486">
            <v>9</v>
          </cell>
          <cell r="L1486" t="str">
            <v>Two-year (public and private not-for-profit)</v>
          </cell>
          <cell r="M1486">
            <v>1</v>
          </cell>
          <cell r="N1486">
            <v>2</v>
          </cell>
          <cell r="O1486">
            <v>1</v>
          </cell>
          <cell r="P1486">
            <v>999</v>
          </cell>
          <cell r="Q1486">
            <v>3261.2755999999999</v>
          </cell>
          <cell r="R1486">
            <v>4781.0083000000004</v>
          </cell>
          <cell r="S1486">
            <v>0</v>
          </cell>
          <cell r="T1486">
            <v>0</v>
          </cell>
          <cell r="U1486">
            <v>0</v>
          </cell>
          <cell r="V1486">
            <v>1880</v>
          </cell>
          <cell r="W1486">
            <v>1289</v>
          </cell>
          <cell r="X1486">
            <v>2749</v>
          </cell>
          <cell r="Y1486">
            <v>1610</v>
          </cell>
          <cell r="Z1486">
            <v>0.26070038910505799</v>
          </cell>
          <cell r="AA1486">
            <v>0.38916256157635398</v>
          </cell>
          <cell r="AB1486">
            <v>6663</v>
          </cell>
          <cell r="AC1486">
            <v>40534.8947368421</v>
          </cell>
          <cell r="AF1486">
            <v>4251</v>
          </cell>
          <cell r="AH1486">
            <v>28800</v>
          </cell>
          <cell r="AI1486">
            <v>747.24437999999998</v>
          </cell>
          <cell r="AJ1486">
            <v>10044924</v>
          </cell>
          <cell r="AK1486">
            <v>5432142</v>
          </cell>
          <cell r="AL1486">
            <v>1.5515904E-3</v>
          </cell>
          <cell r="AM1486">
            <v>5.4305661E-3</v>
          </cell>
          <cell r="AN1486">
            <v>3.0256011999999999E-2</v>
          </cell>
          <cell r="AO1486">
            <v>1.2412723000000001E-2</v>
          </cell>
          <cell r="AP1486">
            <v>10.674156999999999</v>
          </cell>
          <cell r="AQ1486">
            <v>15.16854</v>
          </cell>
          <cell r="AR1486">
            <v>10.112360000000001</v>
          </cell>
          <cell r="AS1486">
            <v>42.696629000000001</v>
          </cell>
          <cell r="AT1486">
            <v>0</v>
          </cell>
          <cell r="AU1486">
            <v>14.606741</v>
          </cell>
          <cell r="AV1486">
            <v>3.9325842999999998</v>
          </cell>
          <cell r="AW1486">
            <v>2.8089887999999998</v>
          </cell>
        </row>
        <row r="1487">
          <cell r="A1487">
            <v>1510</v>
          </cell>
          <cell r="B1487" t="str">
            <v>Northwest Florida State College</v>
          </cell>
          <cell r="C1487">
            <v>3</v>
          </cell>
          <cell r="D1487" t="str">
            <v>FL</v>
          </cell>
          <cell r="E1487">
            <v>12</v>
          </cell>
          <cell r="F1487">
            <v>10900</v>
          </cell>
          <cell r="G1487" t="str">
            <v>Pensacola</v>
          </cell>
          <cell r="H1487">
            <v>12091</v>
          </cell>
          <cell r="I1487" t="str">
            <v>Okaloosa</v>
          </cell>
          <cell r="J1487">
            <v>32578</v>
          </cell>
          <cell r="K1487">
            <v>7</v>
          </cell>
          <cell r="L1487" t="str">
            <v>Nonselective four-year public</v>
          </cell>
          <cell r="M1487">
            <v>1</v>
          </cell>
          <cell r="N1487">
            <v>1</v>
          </cell>
          <cell r="O1487">
            <v>1</v>
          </cell>
          <cell r="P1487">
            <v>999</v>
          </cell>
          <cell r="Q1487">
            <v>1853.9427000000001</v>
          </cell>
          <cell r="R1487">
            <v>2389.8126999999999</v>
          </cell>
          <cell r="S1487">
            <v>0</v>
          </cell>
          <cell r="T1487">
            <v>0</v>
          </cell>
          <cell r="U1487">
            <v>0</v>
          </cell>
          <cell r="V1487">
            <v>6708</v>
          </cell>
          <cell r="W1487">
            <v>6663</v>
          </cell>
          <cell r="X1487">
            <v>3124</v>
          </cell>
          <cell r="Y1487">
            <v>1256</v>
          </cell>
          <cell r="AB1487">
            <v>6186</v>
          </cell>
          <cell r="AC1487">
            <v>46559.253164556903</v>
          </cell>
          <cell r="AF1487">
            <v>7823</v>
          </cell>
          <cell r="AH1487">
            <v>29500</v>
          </cell>
          <cell r="AI1487">
            <v>2633.3252000000002</v>
          </cell>
          <cell r="AJ1487">
            <v>17501311</v>
          </cell>
          <cell r="AK1487">
            <v>10176232</v>
          </cell>
          <cell r="AL1487">
            <v>4.3824103000000003E-2</v>
          </cell>
          <cell r="AM1487">
            <v>0.10535794</v>
          </cell>
          <cell r="AN1487">
            <v>4.3073690999999997E-2</v>
          </cell>
          <cell r="AO1487">
            <v>3.1517334E-3</v>
          </cell>
          <cell r="AP1487">
            <v>1.4209590999999999</v>
          </cell>
          <cell r="AQ1487">
            <v>14.564831</v>
          </cell>
          <cell r="AR1487">
            <v>0</v>
          </cell>
          <cell r="AS1487">
            <v>61.722912000000001</v>
          </cell>
          <cell r="AT1487">
            <v>15.186501</v>
          </cell>
          <cell r="AU1487">
            <v>7.0159859999999998</v>
          </cell>
          <cell r="AV1487">
            <v>0</v>
          </cell>
          <cell r="AW1487">
            <v>8.8809945000000001E-2</v>
          </cell>
        </row>
        <row r="1488">
          <cell r="A1488">
            <v>4600</v>
          </cell>
          <cell r="B1488" t="str">
            <v>Northwest Iowa Community College</v>
          </cell>
          <cell r="C1488">
            <v>2</v>
          </cell>
          <cell r="D1488" t="str">
            <v>IA</v>
          </cell>
          <cell r="E1488">
            <v>19</v>
          </cell>
          <cell r="F1488">
            <v>27201</v>
          </cell>
          <cell r="G1488" t="str">
            <v>Sioux Center</v>
          </cell>
          <cell r="H1488">
            <v>19167</v>
          </cell>
          <cell r="I1488" t="str">
            <v>Sioux</v>
          </cell>
          <cell r="J1488">
            <v>51201</v>
          </cell>
          <cell r="K1488">
            <v>9</v>
          </cell>
          <cell r="L1488" t="str">
            <v>Two-year (public and private not-for-profit)</v>
          </cell>
          <cell r="M1488">
            <v>1</v>
          </cell>
          <cell r="N1488">
            <v>2</v>
          </cell>
          <cell r="O1488">
            <v>1</v>
          </cell>
          <cell r="P1488">
            <v>999</v>
          </cell>
          <cell r="Q1488">
            <v>5132.1747999999998</v>
          </cell>
          <cell r="R1488">
            <v>3544.9191999999998</v>
          </cell>
          <cell r="S1488">
            <v>0</v>
          </cell>
          <cell r="T1488">
            <v>0</v>
          </cell>
          <cell r="U1488">
            <v>0</v>
          </cell>
          <cell r="V1488">
            <v>1628</v>
          </cell>
          <cell r="W1488">
            <v>912</v>
          </cell>
          <cell r="X1488">
            <v>5460</v>
          </cell>
          <cell r="Y1488">
            <v>2175</v>
          </cell>
          <cell r="Z1488">
            <v>0.51470588235294101</v>
          </cell>
          <cell r="AA1488">
            <v>0.58767772511848304</v>
          </cell>
          <cell r="AB1488">
            <v>5314</v>
          </cell>
          <cell r="AC1488">
            <v>35018.157894736803</v>
          </cell>
          <cell r="AF1488">
            <v>8866</v>
          </cell>
          <cell r="AH1488">
            <v>38400</v>
          </cell>
          <cell r="AI1488">
            <v>342.07126</v>
          </cell>
          <cell r="AJ1488">
            <v>5548976</v>
          </cell>
          <cell r="AK1488">
            <v>4476436</v>
          </cell>
          <cell r="AL1488">
            <v>7.6754387000000004E-3</v>
          </cell>
          <cell r="AM1488">
            <v>1.0964912000000001E-3</v>
          </cell>
          <cell r="AN1488">
            <v>1.0964912000000001E-3</v>
          </cell>
          <cell r="AO1488">
            <v>0</v>
          </cell>
          <cell r="AP1488">
            <v>0</v>
          </cell>
          <cell r="AQ1488">
            <v>24.041810999999999</v>
          </cell>
          <cell r="AR1488">
            <v>11.498258</v>
          </cell>
          <cell r="AS1488">
            <v>15.331011</v>
          </cell>
          <cell r="AT1488">
            <v>0</v>
          </cell>
          <cell r="AU1488">
            <v>9.4076652999999997</v>
          </cell>
          <cell r="AV1488">
            <v>0</v>
          </cell>
          <cell r="AW1488">
            <v>39.721252</v>
          </cell>
        </row>
        <row r="1489">
          <cell r="A1489">
            <v>5267</v>
          </cell>
          <cell r="B1489" t="str">
            <v>Northwest Kansas Technical College</v>
          </cell>
          <cell r="C1489">
            <v>2</v>
          </cell>
          <cell r="D1489" t="str">
            <v>KS</v>
          </cell>
          <cell r="E1489">
            <v>20</v>
          </cell>
          <cell r="F1489">
            <v>28605</v>
          </cell>
          <cell r="G1489" t="str">
            <v>Goodland</v>
          </cell>
          <cell r="H1489">
            <v>20181</v>
          </cell>
          <cell r="I1489" t="str">
            <v>Sherman</v>
          </cell>
          <cell r="J1489">
            <v>67735</v>
          </cell>
          <cell r="K1489">
            <v>9</v>
          </cell>
          <cell r="L1489" t="str">
            <v>Two-year (public and private not-for-profit)</v>
          </cell>
          <cell r="M1489">
            <v>1</v>
          </cell>
          <cell r="N1489">
            <v>2</v>
          </cell>
          <cell r="O1489">
            <v>1</v>
          </cell>
          <cell r="P1489">
            <v>999</v>
          </cell>
          <cell r="Q1489">
            <v>2673.4567999999999</v>
          </cell>
          <cell r="R1489">
            <v>4114.8809000000001</v>
          </cell>
          <cell r="S1489">
            <v>0</v>
          </cell>
          <cell r="T1489">
            <v>0</v>
          </cell>
          <cell r="U1489">
            <v>0</v>
          </cell>
          <cell r="V1489">
            <v>626</v>
          </cell>
          <cell r="W1489">
            <v>593</v>
          </cell>
          <cell r="Z1489">
            <v>0.62200956937799001</v>
          </cell>
          <cell r="AA1489">
            <v>0.79635258358662597</v>
          </cell>
          <cell r="AB1489">
            <v>5021</v>
          </cell>
          <cell r="AC1489">
            <v>28748.606060605998</v>
          </cell>
          <cell r="AF1489">
            <v>8120</v>
          </cell>
          <cell r="AH1489">
            <v>37700</v>
          </cell>
          <cell r="AI1489">
            <v>905.31366000000003</v>
          </cell>
          <cell r="AJ1489">
            <v>2408569</v>
          </cell>
          <cell r="AK1489">
            <v>1612261</v>
          </cell>
          <cell r="AL1489">
            <v>3.3726812999999999E-3</v>
          </cell>
          <cell r="AM1489">
            <v>0</v>
          </cell>
          <cell r="AN1489">
            <v>4.3844856000000001E-2</v>
          </cell>
          <cell r="AO1489">
            <v>0</v>
          </cell>
          <cell r="AP1489">
            <v>0</v>
          </cell>
          <cell r="AQ1489">
            <v>2.8368795000000002</v>
          </cell>
          <cell r="AR1489">
            <v>4.2553191000000004</v>
          </cell>
          <cell r="AS1489">
            <v>0</v>
          </cell>
          <cell r="AT1489">
            <v>0</v>
          </cell>
          <cell r="AU1489">
            <v>7.8014182999999999</v>
          </cell>
          <cell r="AV1489">
            <v>0</v>
          </cell>
          <cell r="AW1489">
            <v>85.106384000000006</v>
          </cell>
        </row>
        <row r="1490">
          <cell r="A1490">
            <v>2427</v>
          </cell>
          <cell r="B1490" t="str">
            <v>Northwest Mississippi Community College</v>
          </cell>
          <cell r="C1490">
            <v>3</v>
          </cell>
          <cell r="D1490" t="str">
            <v>MS</v>
          </cell>
          <cell r="E1490">
            <v>28</v>
          </cell>
          <cell r="F1490">
            <v>5202</v>
          </cell>
          <cell r="G1490" t="str">
            <v>Memphis</v>
          </cell>
          <cell r="H1490">
            <v>28137</v>
          </cell>
          <cell r="I1490" t="str">
            <v>Tate</v>
          </cell>
          <cell r="J1490">
            <v>38668</v>
          </cell>
          <cell r="K1490">
            <v>9</v>
          </cell>
          <cell r="L1490" t="str">
            <v>Two-year (public and private not-for-profit)</v>
          </cell>
          <cell r="M1490">
            <v>1</v>
          </cell>
          <cell r="N1490">
            <v>2</v>
          </cell>
          <cell r="O1490">
            <v>1</v>
          </cell>
          <cell r="P1490">
            <v>999</v>
          </cell>
          <cell r="Q1490">
            <v>3307.0974000000001</v>
          </cell>
          <cell r="R1490">
            <v>4127.5586000000003</v>
          </cell>
          <cell r="S1490">
            <v>0</v>
          </cell>
          <cell r="T1490">
            <v>0</v>
          </cell>
          <cell r="U1490">
            <v>0</v>
          </cell>
          <cell r="V1490">
            <v>7871</v>
          </cell>
          <cell r="W1490">
            <v>4776</v>
          </cell>
          <cell r="X1490">
            <v>2550</v>
          </cell>
          <cell r="Y1490">
            <v>1000</v>
          </cell>
          <cell r="Z1490">
            <v>0.18057663125948401</v>
          </cell>
          <cell r="AA1490">
            <v>0.15821152192605301</v>
          </cell>
          <cell r="AB1490">
            <v>5554</v>
          </cell>
          <cell r="AC1490">
            <v>45124.3202247191</v>
          </cell>
          <cell r="AF1490">
            <v>3392</v>
          </cell>
          <cell r="AH1490">
            <v>26900</v>
          </cell>
          <cell r="AI1490">
            <v>425.21042</v>
          </cell>
          <cell r="AJ1490">
            <v>34156944</v>
          </cell>
          <cell r="AK1490">
            <v>15081237</v>
          </cell>
          <cell r="AL1490">
            <v>0</v>
          </cell>
          <cell r="AM1490">
            <v>0.30611389999999999</v>
          </cell>
          <cell r="AN1490">
            <v>0</v>
          </cell>
          <cell r="AO1490">
            <v>0</v>
          </cell>
          <cell r="AP1490">
            <v>1.0380623</v>
          </cell>
          <cell r="AQ1490">
            <v>29.065743999999999</v>
          </cell>
          <cell r="AR1490">
            <v>24.394463999999999</v>
          </cell>
          <cell r="AS1490">
            <v>11.764706</v>
          </cell>
          <cell r="AT1490">
            <v>5.0173011000000001</v>
          </cell>
          <cell r="AU1490">
            <v>9.5155706000000002</v>
          </cell>
          <cell r="AV1490">
            <v>10.553634000000001</v>
          </cell>
          <cell r="AW1490">
            <v>8.6505194000000003</v>
          </cell>
        </row>
        <row r="1491">
          <cell r="A1491">
            <v>2496</v>
          </cell>
          <cell r="B1491" t="str">
            <v>Northwest Missouri State University</v>
          </cell>
          <cell r="C1491">
            <v>2</v>
          </cell>
          <cell r="D1491" t="str">
            <v>MO</v>
          </cell>
          <cell r="E1491">
            <v>29</v>
          </cell>
          <cell r="F1491">
            <v>29505</v>
          </cell>
          <cell r="G1491" t="str">
            <v>Polk</v>
          </cell>
          <cell r="H1491">
            <v>29147</v>
          </cell>
          <cell r="I1491" t="str">
            <v>Nodaway</v>
          </cell>
          <cell r="J1491">
            <v>64468</v>
          </cell>
          <cell r="K1491">
            <v>5</v>
          </cell>
          <cell r="L1491" t="str">
            <v>Selective public</v>
          </cell>
          <cell r="M1491">
            <v>1</v>
          </cell>
          <cell r="N1491">
            <v>1</v>
          </cell>
          <cell r="O1491">
            <v>1</v>
          </cell>
          <cell r="P1491">
            <v>4</v>
          </cell>
          <cell r="Q1491">
            <v>4428.6518999999998</v>
          </cell>
          <cell r="R1491">
            <v>6093.9174999999996</v>
          </cell>
          <cell r="S1491">
            <v>0</v>
          </cell>
          <cell r="T1491">
            <v>0</v>
          </cell>
          <cell r="U1491">
            <v>0</v>
          </cell>
          <cell r="V1491">
            <v>5542</v>
          </cell>
          <cell r="W1491">
            <v>6442</v>
          </cell>
          <cell r="X1491">
            <v>6525</v>
          </cell>
          <cell r="Y1491">
            <v>3331</v>
          </cell>
          <cell r="Z1491">
            <v>0.48912280701754302</v>
          </cell>
          <cell r="AA1491">
            <v>0.528253424657534</v>
          </cell>
          <cell r="AB1491">
            <v>6501</v>
          </cell>
          <cell r="AC1491">
            <v>46299.157024793298</v>
          </cell>
          <cell r="AD1491">
            <v>1075</v>
          </cell>
          <cell r="AF1491">
            <v>7263</v>
          </cell>
          <cell r="AG1491">
            <v>0.27590000999999997</v>
          </cell>
          <cell r="AH1491">
            <v>38900</v>
          </cell>
          <cell r="AI1491">
            <v>272.17696999999998</v>
          </cell>
          <cell r="AJ1491">
            <v>44483086</v>
          </cell>
          <cell r="AK1491">
            <v>32181372</v>
          </cell>
          <cell r="AL1491">
            <v>5.3879310999999999E-3</v>
          </cell>
          <cell r="AM1491">
            <v>2.5143677E-2</v>
          </cell>
          <cell r="AN1491">
            <v>1.0416666999999999E-2</v>
          </cell>
          <cell r="AO1491">
            <v>1.9576149000000001E-2</v>
          </cell>
          <cell r="AP1491">
            <v>3.7113402</v>
          </cell>
          <cell r="AQ1491">
            <v>26.391752</v>
          </cell>
          <cell r="AR1491">
            <v>0.10309277999999999</v>
          </cell>
          <cell r="AS1491">
            <v>3.9175257999999999</v>
          </cell>
          <cell r="AT1491">
            <v>0.20618555999999999</v>
          </cell>
          <cell r="AU1491">
            <v>18.350515000000001</v>
          </cell>
          <cell r="AV1491">
            <v>47.319588000000003</v>
          </cell>
          <cell r="AW1491">
            <v>0</v>
          </cell>
        </row>
        <row r="1492">
          <cell r="A1492">
            <v>1624</v>
          </cell>
          <cell r="B1492" t="str">
            <v>Northwest Nazarene University</v>
          </cell>
          <cell r="C1492">
            <v>4</v>
          </cell>
          <cell r="D1492" t="str">
            <v>ID</v>
          </cell>
          <cell r="E1492">
            <v>16</v>
          </cell>
          <cell r="F1492">
            <v>35801</v>
          </cell>
          <cell r="G1492" t="str">
            <v>Boise City</v>
          </cell>
          <cell r="H1492">
            <v>16027</v>
          </cell>
          <cell r="I1492" t="str">
            <v>Canyon</v>
          </cell>
          <cell r="J1492">
            <v>83686</v>
          </cell>
          <cell r="K1492">
            <v>6</v>
          </cell>
          <cell r="L1492" t="str">
            <v>Selective private</v>
          </cell>
          <cell r="M1492">
            <v>2</v>
          </cell>
          <cell r="N1492">
            <v>1</v>
          </cell>
          <cell r="O1492">
            <v>0</v>
          </cell>
          <cell r="P1492">
            <v>3</v>
          </cell>
          <cell r="Q1492">
            <v>4693.5502999999999</v>
          </cell>
          <cell r="R1492">
            <v>6447.4395000000004</v>
          </cell>
          <cell r="S1492">
            <v>0</v>
          </cell>
          <cell r="T1492">
            <v>0</v>
          </cell>
          <cell r="U1492">
            <v>0</v>
          </cell>
          <cell r="V1492">
            <v>1488</v>
          </cell>
          <cell r="W1492">
            <v>1316</v>
          </cell>
          <cell r="X1492">
            <v>27340</v>
          </cell>
          <cell r="Y1492">
            <v>13500</v>
          </cell>
          <cell r="Z1492">
            <v>0.49090909090909002</v>
          </cell>
          <cell r="AA1492">
            <v>0.39393939393939298</v>
          </cell>
          <cell r="AB1492">
            <v>5691</v>
          </cell>
          <cell r="AC1492">
            <v>41788.761363636302</v>
          </cell>
          <cell r="AD1492">
            <v>1040</v>
          </cell>
          <cell r="AF1492">
            <v>18762</v>
          </cell>
          <cell r="AG1492">
            <v>0.38299999000000001</v>
          </cell>
          <cell r="AH1492">
            <v>36500</v>
          </cell>
          <cell r="AJ1492">
            <v>14344902</v>
          </cell>
          <cell r="AK1492">
            <v>9125171</v>
          </cell>
          <cell r="AL1492">
            <v>1.0810811E-2</v>
          </cell>
          <cell r="AM1492">
            <v>5.4054055E-3</v>
          </cell>
          <cell r="AN1492">
            <v>2.3423424000000002E-2</v>
          </cell>
          <cell r="AO1492">
            <v>1.8018018000000001E-3</v>
          </cell>
          <cell r="AP1492">
            <v>10.606059999999999</v>
          </cell>
          <cell r="AQ1492">
            <v>11.616161</v>
          </cell>
          <cell r="AR1492">
            <v>1.5151515</v>
          </cell>
          <cell r="AS1492">
            <v>9.5959596999999999</v>
          </cell>
          <cell r="AT1492">
            <v>15.656565000000001</v>
          </cell>
          <cell r="AU1492">
            <v>15.151515</v>
          </cell>
          <cell r="AV1492">
            <v>35.858584999999998</v>
          </cell>
          <cell r="AW1492">
            <v>0</v>
          </cell>
        </row>
        <row r="1493">
          <cell r="A1493">
            <v>8677</v>
          </cell>
          <cell r="B1493" t="str">
            <v>Northwest State Community College</v>
          </cell>
          <cell r="C1493">
            <v>2</v>
          </cell>
          <cell r="D1493" t="str">
            <v>OH</v>
          </cell>
          <cell r="E1493">
            <v>39</v>
          </cell>
          <cell r="F1493">
            <v>13501</v>
          </cell>
          <cell r="G1493" t="str">
            <v>Toledo</v>
          </cell>
          <cell r="H1493">
            <v>39069</v>
          </cell>
          <cell r="I1493" t="str">
            <v>Henry</v>
          </cell>
          <cell r="J1493">
            <v>43502</v>
          </cell>
          <cell r="K1493">
            <v>9</v>
          </cell>
          <cell r="L1493" t="str">
            <v>Two-year (public and private not-for-profit)</v>
          </cell>
          <cell r="M1493">
            <v>1</v>
          </cell>
          <cell r="N1493">
            <v>2</v>
          </cell>
          <cell r="O1493">
            <v>1</v>
          </cell>
          <cell r="P1493">
            <v>999</v>
          </cell>
          <cell r="Q1493">
            <v>2291.4517000000001</v>
          </cell>
          <cell r="R1493">
            <v>3954.4924000000001</v>
          </cell>
          <cell r="S1493">
            <v>0</v>
          </cell>
          <cell r="T1493">
            <v>0</v>
          </cell>
          <cell r="U1493">
            <v>0</v>
          </cell>
          <cell r="V1493">
            <v>4603</v>
          </cell>
          <cell r="W1493">
            <v>2720</v>
          </cell>
          <cell r="X1493">
            <v>3652</v>
          </cell>
          <cell r="Y1493">
            <v>3040</v>
          </cell>
          <cell r="Z1493">
            <v>0.27272727272727199</v>
          </cell>
          <cell r="AA1493">
            <v>0.26551724137930999</v>
          </cell>
          <cell r="AB1493">
            <v>6086</v>
          </cell>
          <cell r="AC1493">
            <v>46163.2307692307</v>
          </cell>
          <cell r="AF1493">
            <v>9551</v>
          </cell>
          <cell r="AH1493">
            <v>29800</v>
          </cell>
          <cell r="AI1493">
            <v>137.35037</v>
          </cell>
          <cell r="AJ1493">
            <v>13696579</v>
          </cell>
          <cell r="AK1493">
            <v>7086498</v>
          </cell>
          <cell r="AL1493">
            <v>4.0441178999999997E-3</v>
          </cell>
          <cell r="AM1493">
            <v>8.8235298000000004E-3</v>
          </cell>
          <cell r="AN1493">
            <v>4.9264706999999998E-2</v>
          </cell>
          <cell r="AO1493">
            <v>0</v>
          </cell>
          <cell r="AP1493">
            <v>0</v>
          </cell>
          <cell r="AQ1493">
            <v>41.337387</v>
          </cell>
          <cell r="AR1493">
            <v>21.884499000000002</v>
          </cell>
          <cell r="AS1493">
            <v>0</v>
          </cell>
          <cell r="AT1493">
            <v>7.9027357</v>
          </cell>
          <cell r="AU1493">
            <v>18.237082000000001</v>
          </cell>
          <cell r="AV1493">
            <v>9.4224920000000001</v>
          </cell>
          <cell r="AW1493">
            <v>1.2158055000000001</v>
          </cell>
        </row>
        <row r="1494">
          <cell r="A1494">
            <v>3783</v>
          </cell>
          <cell r="B1494" t="str">
            <v>Northwest University</v>
          </cell>
          <cell r="C1494">
            <v>4</v>
          </cell>
          <cell r="D1494" t="str">
            <v>WA</v>
          </cell>
          <cell r="E1494">
            <v>53</v>
          </cell>
          <cell r="F1494">
            <v>39400</v>
          </cell>
          <cell r="G1494" t="str">
            <v>Seattle</v>
          </cell>
          <cell r="H1494">
            <v>53033</v>
          </cell>
          <cell r="I1494" t="str">
            <v>King</v>
          </cell>
          <cell r="J1494">
            <v>98083</v>
          </cell>
          <cell r="K1494">
            <v>6</v>
          </cell>
          <cell r="L1494" t="str">
            <v>Selective private</v>
          </cell>
          <cell r="M1494">
            <v>2</v>
          </cell>
          <cell r="N1494">
            <v>1</v>
          </cell>
          <cell r="O1494">
            <v>0</v>
          </cell>
          <cell r="P1494">
            <v>4</v>
          </cell>
          <cell r="Q1494">
            <v>3369.5884000000001</v>
          </cell>
          <cell r="R1494">
            <v>5812.0464000000002</v>
          </cell>
          <cell r="S1494">
            <v>0</v>
          </cell>
          <cell r="T1494">
            <v>0</v>
          </cell>
          <cell r="U1494">
            <v>0</v>
          </cell>
          <cell r="V1494">
            <v>1438</v>
          </cell>
          <cell r="W1494">
            <v>1039</v>
          </cell>
          <cell r="X1494">
            <v>26968</v>
          </cell>
          <cell r="Y1494">
            <v>10748</v>
          </cell>
          <cell r="Z1494">
            <v>0.42937853107344598</v>
          </cell>
          <cell r="AA1494">
            <v>0.53676470588235203</v>
          </cell>
          <cell r="AB1494">
            <v>6395</v>
          </cell>
          <cell r="AC1494">
            <v>41500.063829787199</v>
          </cell>
          <cell r="AD1494">
            <v>1012.5</v>
          </cell>
          <cell r="AE1494">
            <v>1015</v>
          </cell>
          <cell r="AF1494">
            <v>14831</v>
          </cell>
          <cell r="AG1494">
            <v>2.8000001E-2</v>
          </cell>
          <cell r="AH1494">
            <v>40200</v>
          </cell>
          <cell r="AJ1494">
            <v>8259527</v>
          </cell>
          <cell r="AK1494">
            <v>3612914</v>
          </cell>
          <cell r="AL1494">
            <v>3.4648702000000003E-2</v>
          </cell>
          <cell r="AM1494">
            <v>2.5024062E-2</v>
          </cell>
          <cell r="AN1494">
            <v>2.6948989999999999E-2</v>
          </cell>
          <cell r="AO1494">
            <v>2.9836380999999999E-2</v>
          </cell>
          <cell r="AP1494">
            <v>1.1363635999999999</v>
          </cell>
          <cell r="AQ1494">
            <v>38.636364</v>
          </cell>
          <cell r="AR1494">
            <v>1.1363635999999999</v>
          </cell>
          <cell r="AS1494">
            <v>9.0909089999999999</v>
          </cell>
          <cell r="AT1494">
            <v>22.159089999999999</v>
          </cell>
          <cell r="AU1494">
            <v>2.2727273000000001</v>
          </cell>
          <cell r="AV1494">
            <v>25.568182</v>
          </cell>
          <cell r="AW1494">
            <v>0</v>
          </cell>
        </row>
        <row r="1495">
          <cell r="A1495">
            <v>12362</v>
          </cell>
          <cell r="B1495" t="str">
            <v>Northwestern College of Bridgeview, IL</v>
          </cell>
          <cell r="C1495">
            <v>2</v>
          </cell>
          <cell r="D1495" t="str">
            <v>IL</v>
          </cell>
          <cell r="E1495">
            <v>17</v>
          </cell>
          <cell r="F1495">
            <v>24300</v>
          </cell>
          <cell r="G1495" t="str">
            <v>Chicago</v>
          </cell>
          <cell r="H1495">
            <v>17031</v>
          </cell>
          <cell r="I1495" t="str">
            <v>Cook</v>
          </cell>
          <cell r="J1495">
            <v>60455</v>
          </cell>
          <cell r="K1495">
            <v>11</v>
          </cell>
          <cell r="L1495" t="str">
            <v>Two-year for-profit</v>
          </cell>
          <cell r="M1495">
            <v>3</v>
          </cell>
          <cell r="N1495">
            <v>2</v>
          </cell>
          <cell r="O1495">
            <v>0</v>
          </cell>
          <cell r="P1495">
            <v>999</v>
          </cell>
          <cell r="Q1495">
            <v>5461.4745999999996</v>
          </cell>
          <cell r="R1495">
            <v>9259.5087999999996</v>
          </cell>
          <cell r="S1495">
            <v>0</v>
          </cell>
          <cell r="T1495">
            <v>0</v>
          </cell>
          <cell r="U1495">
            <v>0</v>
          </cell>
          <cell r="V1495">
            <v>1186</v>
          </cell>
          <cell r="W1495">
            <v>1463</v>
          </cell>
          <cell r="X1495">
            <v>17102.453000000001</v>
          </cell>
          <cell r="Y1495">
            <v>11500</v>
          </cell>
          <cell r="Z1495">
            <v>0.51497005988023903</v>
          </cell>
          <cell r="AA1495">
            <v>0.24060150375939801</v>
          </cell>
          <cell r="AB1495">
            <v>4143</v>
          </cell>
          <cell r="AC1495">
            <v>20364.568627450899</v>
          </cell>
          <cell r="AF1495">
            <v>22868.789000000001</v>
          </cell>
          <cell r="AG1495">
            <v>8.2527824E-2</v>
          </cell>
          <cell r="AH1495">
            <v>29700</v>
          </cell>
          <cell r="AJ1495">
            <v>7101382</v>
          </cell>
          <cell r="AK1495">
            <v>4161972</v>
          </cell>
          <cell r="AL1495">
            <v>2.8024606000000001E-2</v>
          </cell>
          <cell r="AM1495">
            <v>0.35611755</v>
          </cell>
          <cell r="AN1495">
            <v>0.27819547</v>
          </cell>
          <cell r="AO1495">
            <v>0</v>
          </cell>
          <cell r="AP1495">
            <v>0</v>
          </cell>
          <cell r="AQ1495">
            <v>74.049796999999998</v>
          </cell>
          <cell r="AR1495">
            <v>13.237221999999999</v>
          </cell>
          <cell r="AS1495">
            <v>0</v>
          </cell>
          <cell r="AT1495">
            <v>12.712975999999999</v>
          </cell>
          <cell r="AU1495">
            <v>0</v>
          </cell>
          <cell r="AV1495">
            <v>0</v>
          </cell>
          <cell r="AW1495">
            <v>0</v>
          </cell>
        </row>
        <row r="1496">
          <cell r="A1496">
            <v>1883</v>
          </cell>
          <cell r="B1496" t="str">
            <v>Northwestern College of Orange City, IA</v>
          </cell>
          <cell r="C1496">
            <v>2</v>
          </cell>
          <cell r="D1496" t="str">
            <v>IA</v>
          </cell>
          <cell r="E1496">
            <v>19</v>
          </cell>
          <cell r="F1496">
            <v>27201</v>
          </cell>
          <cell r="G1496" t="str">
            <v>Sioux Center</v>
          </cell>
          <cell r="H1496">
            <v>19167</v>
          </cell>
          <cell r="I1496" t="str">
            <v>Sioux</v>
          </cell>
          <cell r="J1496">
            <v>51041</v>
          </cell>
          <cell r="K1496">
            <v>6</v>
          </cell>
          <cell r="L1496" t="str">
            <v>Selective private</v>
          </cell>
          <cell r="M1496">
            <v>2</v>
          </cell>
          <cell r="N1496">
            <v>1</v>
          </cell>
          <cell r="O1496">
            <v>0</v>
          </cell>
          <cell r="P1496">
            <v>4</v>
          </cell>
          <cell r="Q1496">
            <v>4329.165</v>
          </cell>
          <cell r="R1496">
            <v>7705.3994000000002</v>
          </cell>
          <cell r="S1496">
            <v>0</v>
          </cell>
          <cell r="T1496">
            <v>0</v>
          </cell>
          <cell r="U1496">
            <v>0</v>
          </cell>
          <cell r="V1496">
            <v>1233</v>
          </cell>
          <cell r="W1496">
            <v>1243</v>
          </cell>
          <cell r="X1496">
            <v>27860</v>
          </cell>
          <cell r="Y1496">
            <v>13000</v>
          </cell>
          <cell r="Z1496">
            <v>0.63271604938271597</v>
          </cell>
          <cell r="AA1496">
            <v>0.55649717514124297</v>
          </cell>
          <cell r="AB1496">
            <v>6206</v>
          </cell>
          <cell r="AC1496">
            <v>43430.347222222197</v>
          </cell>
          <cell r="AD1496">
            <v>1092.5</v>
          </cell>
          <cell r="AF1496">
            <v>17934</v>
          </cell>
          <cell r="AG1496">
            <v>0.23909999000000001</v>
          </cell>
          <cell r="AH1496">
            <v>36200</v>
          </cell>
          <cell r="AJ1496">
            <v>8860647</v>
          </cell>
          <cell r="AK1496">
            <v>5237940.5</v>
          </cell>
          <cell r="AL1496">
            <v>3.2180210000000002E-3</v>
          </cell>
          <cell r="AM1496">
            <v>3.2180210000000002E-3</v>
          </cell>
          <cell r="AN1496">
            <v>4.8270314E-3</v>
          </cell>
          <cell r="AO1496">
            <v>2.3330651000000001E-2</v>
          </cell>
          <cell r="AP1496">
            <v>7.8512396999999998</v>
          </cell>
          <cell r="AQ1496">
            <v>21.487604000000001</v>
          </cell>
          <cell r="AR1496">
            <v>0</v>
          </cell>
          <cell r="AS1496">
            <v>3.3057851999999999</v>
          </cell>
          <cell r="AT1496">
            <v>7.0247931000000001</v>
          </cell>
          <cell r="AU1496">
            <v>22.314049000000001</v>
          </cell>
          <cell r="AV1496">
            <v>38.016528999999998</v>
          </cell>
          <cell r="AW1496">
            <v>0</v>
          </cell>
        </row>
        <row r="1497">
          <cell r="A1497">
            <v>1398</v>
          </cell>
          <cell r="B1497" t="str">
            <v>Northwestern Connecticut Community College</v>
          </cell>
          <cell r="C1497">
            <v>1</v>
          </cell>
          <cell r="D1497" t="str">
            <v>CT</v>
          </cell>
          <cell r="E1497">
            <v>9</v>
          </cell>
          <cell r="F1497">
            <v>20901</v>
          </cell>
          <cell r="G1497" t="str">
            <v>Bridgeport</v>
          </cell>
          <cell r="H1497">
            <v>9005</v>
          </cell>
          <cell r="I1497" t="str">
            <v>Litchfield</v>
          </cell>
          <cell r="J1497">
            <v>6098</v>
          </cell>
          <cell r="K1497">
            <v>9</v>
          </cell>
          <cell r="L1497" t="str">
            <v>Two-year (public and private not-for-profit)</v>
          </cell>
          <cell r="M1497">
            <v>1</v>
          </cell>
          <cell r="N1497">
            <v>2</v>
          </cell>
          <cell r="O1497">
            <v>1</v>
          </cell>
          <cell r="P1497">
            <v>999</v>
          </cell>
          <cell r="Q1497">
            <v>2301.2597999999998</v>
          </cell>
          <cell r="R1497">
            <v>4237.6478999999999</v>
          </cell>
          <cell r="S1497">
            <v>0</v>
          </cell>
          <cell r="T1497">
            <v>0</v>
          </cell>
          <cell r="U1497">
            <v>0</v>
          </cell>
          <cell r="V1497">
            <v>1549</v>
          </cell>
          <cell r="W1497">
            <v>1596</v>
          </cell>
          <cell r="X1497">
            <v>3866</v>
          </cell>
          <cell r="Y1497">
            <v>1886</v>
          </cell>
          <cell r="Z1497">
            <v>0.13471502590673501</v>
          </cell>
          <cell r="AA1497">
            <v>0.13868613138686101</v>
          </cell>
          <cell r="AB1497">
            <v>7052</v>
          </cell>
          <cell r="AC1497">
            <v>56969.935483870897</v>
          </cell>
          <cell r="AF1497">
            <v>4682</v>
          </cell>
          <cell r="AH1497">
            <v>27000</v>
          </cell>
          <cell r="AJ1497">
            <v>6181728</v>
          </cell>
          <cell r="AK1497">
            <v>4123433</v>
          </cell>
          <cell r="AL1497">
            <v>1.0651628999999999E-2</v>
          </cell>
          <cell r="AM1497">
            <v>1.566416E-2</v>
          </cell>
          <cell r="AN1497">
            <v>1.9423559E-2</v>
          </cell>
          <cell r="AO1497">
            <v>3.1328319999999999E-3</v>
          </cell>
          <cell r="AP1497">
            <v>11.004785</v>
          </cell>
          <cell r="AQ1497">
            <v>25.837319999999998</v>
          </cell>
          <cell r="AR1497">
            <v>25.358851999999999</v>
          </cell>
          <cell r="AS1497">
            <v>24.401913</v>
          </cell>
          <cell r="AT1497">
            <v>4.3062201</v>
          </cell>
          <cell r="AU1497">
            <v>9.0909089999999999</v>
          </cell>
          <cell r="AV1497">
            <v>0</v>
          </cell>
          <cell r="AW1497">
            <v>0</v>
          </cell>
        </row>
        <row r="1498">
          <cell r="A1498">
            <v>2302</v>
          </cell>
          <cell r="B1498" t="str">
            <v>Northwestern Michigan College</v>
          </cell>
          <cell r="C1498">
            <v>2</v>
          </cell>
          <cell r="D1498" t="str">
            <v>MI</v>
          </cell>
          <cell r="E1498">
            <v>26</v>
          </cell>
          <cell r="F1498">
            <v>12301</v>
          </cell>
          <cell r="G1498" t="str">
            <v>Traverse City</v>
          </cell>
          <cell r="H1498">
            <v>26055</v>
          </cell>
          <cell r="I1498" t="str">
            <v>Grand Traverse</v>
          </cell>
          <cell r="J1498">
            <v>49686</v>
          </cell>
          <cell r="K1498">
            <v>7</v>
          </cell>
          <cell r="L1498" t="str">
            <v>Nonselective four-year public</v>
          </cell>
          <cell r="M1498">
            <v>1</v>
          </cell>
          <cell r="N1498">
            <v>1</v>
          </cell>
          <cell r="O1498">
            <v>1</v>
          </cell>
          <cell r="P1498">
            <v>999</v>
          </cell>
          <cell r="Q1498">
            <v>2240.0823</v>
          </cell>
          <cell r="R1498">
            <v>3847.2719999999999</v>
          </cell>
          <cell r="S1498">
            <v>0</v>
          </cell>
          <cell r="T1498">
            <v>0</v>
          </cell>
          <cell r="U1498">
            <v>0</v>
          </cell>
          <cell r="V1498">
            <v>4724</v>
          </cell>
          <cell r="W1498">
            <v>3965</v>
          </cell>
          <cell r="X1498">
            <v>5555</v>
          </cell>
          <cell r="Y1498">
            <v>3096</v>
          </cell>
          <cell r="AA1498">
            <v>0.14171656686626699</v>
          </cell>
          <cell r="AB1498">
            <v>7274</v>
          </cell>
          <cell r="AC1498">
            <v>56747.375</v>
          </cell>
          <cell r="AF1498">
            <v>7581</v>
          </cell>
          <cell r="AH1498">
            <v>28200</v>
          </cell>
          <cell r="AI1498">
            <v>2740.7112000000002</v>
          </cell>
          <cell r="AJ1498">
            <v>18379824</v>
          </cell>
          <cell r="AK1498">
            <v>11603593</v>
          </cell>
          <cell r="AL1498">
            <v>7.3139974999999998E-3</v>
          </cell>
          <cell r="AM1498">
            <v>4.0353089999999999E-3</v>
          </cell>
          <cell r="AN1498">
            <v>1.2358134E-2</v>
          </cell>
          <cell r="AO1498">
            <v>0</v>
          </cell>
          <cell r="AP1498">
            <v>5</v>
          </cell>
          <cell r="AQ1498">
            <v>16.111111000000001</v>
          </cell>
          <cell r="AR1498">
            <v>18.333334000000001</v>
          </cell>
          <cell r="AS1498">
            <v>26.666665999999999</v>
          </cell>
          <cell r="AT1498">
            <v>5.8333329999999997</v>
          </cell>
          <cell r="AU1498">
            <v>4.4444447</v>
          </cell>
          <cell r="AV1498">
            <v>9.7222223000000003</v>
          </cell>
          <cell r="AW1498">
            <v>13.888889000000001</v>
          </cell>
        </row>
        <row r="1499">
          <cell r="A1499">
            <v>3163</v>
          </cell>
          <cell r="B1499" t="str">
            <v>Northwestern Oklahoma State University</v>
          </cell>
          <cell r="C1499">
            <v>3</v>
          </cell>
          <cell r="D1499" t="str">
            <v>OK</v>
          </cell>
          <cell r="E1499">
            <v>40</v>
          </cell>
          <cell r="F1499">
            <v>30502</v>
          </cell>
          <cell r="G1499" t="str">
            <v>Enid</v>
          </cell>
          <cell r="H1499">
            <v>40151</v>
          </cell>
          <cell r="I1499" t="str">
            <v>Woods</v>
          </cell>
          <cell r="J1499">
            <v>73717</v>
          </cell>
          <cell r="K1499">
            <v>5</v>
          </cell>
          <cell r="L1499" t="str">
            <v>Selective public</v>
          </cell>
          <cell r="M1499">
            <v>1</v>
          </cell>
          <cell r="N1499">
            <v>1</v>
          </cell>
          <cell r="O1499">
            <v>1</v>
          </cell>
          <cell r="P1499">
            <v>5</v>
          </cell>
          <cell r="Q1499">
            <v>3112.6912000000002</v>
          </cell>
          <cell r="R1499">
            <v>4950.7367999999997</v>
          </cell>
          <cell r="S1499">
            <v>0</v>
          </cell>
          <cell r="T1499">
            <v>0</v>
          </cell>
          <cell r="U1499">
            <v>0</v>
          </cell>
          <cell r="V1499">
            <v>2077</v>
          </cell>
          <cell r="W1499">
            <v>1984</v>
          </cell>
          <cell r="X1499">
            <v>5821</v>
          </cell>
          <cell r="Y1499">
            <v>2008</v>
          </cell>
          <cell r="Z1499">
            <v>0.314024390243902</v>
          </cell>
          <cell r="AA1499">
            <v>0.28205128205128199</v>
          </cell>
          <cell r="AB1499">
            <v>5246</v>
          </cell>
          <cell r="AC1499">
            <v>40171.225806451599</v>
          </cell>
          <cell r="AF1499">
            <v>3763</v>
          </cell>
          <cell r="AG1499">
            <v>0.40200001000000002</v>
          </cell>
          <cell r="AH1499">
            <v>36100</v>
          </cell>
          <cell r="AJ1499">
            <v>10353636</v>
          </cell>
          <cell r="AK1499">
            <v>7000661</v>
          </cell>
          <cell r="AL1499">
            <v>3.4843206000000002E-3</v>
          </cell>
          <cell r="AM1499">
            <v>4.1231126E-2</v>
          </cell>
          <cell r="AN1499">
            <v>2.1486643999999999E-2</v>
          </cell>
          <cell r="AO1499">
            <v>1.0452962E-2</v>
          </cell>
          <cell r="AP1499">
            <v>1.7241378999999999</v>
          </cell>
          <cell r="AQ1499">
            <v>21.120688999999999</v>
          </cell>
          <cell r="AR1499">
            <v>4.7413793000000002</v>
          </cell>
          <cell r="AS1499">
            <v>3.0172414999999999</v>
          </cell>
          <cell r="AT1499">
            <v>14.224138</v>
          </cell>
          <cell r="AU1499">
            <v>18.103449000000001</v>
          </cell>
          <cell r="AV1499">
            <v>36.637931999999999</v>
          </cell>
          <cell r="AW1499">
            <v>0.43103448</v>
          </cell>
        </row>
        <row r="1500">
          <cell r="A1500">
            <v>2021</v>
          </cell>
          <cell r="B1500" t="str">
            <v>Northwestern State University</v>
          </cell>
          <cell r="C1500">
            <v>3</v>
          </cell>
          <cell r="D1500" t="str">
            <v>LA</v>
          </cell>
          <cell r="E1500">
            <v>22</v>
          </cell>
          <cell r="F1500">
            <v>4002</v>
          </cell>
          <cell r="G1500" t="str">
            <v>Shreveport</v>
          </cell>
          <cell r="H1500">
            <v>22069</v>
          </cell>
          <cell r="I1500" t="str">
            <v>Natchitoches</v>
          </cell>
          <cell r="J1500">
            <v>71497</v>
          </cell>
          <cell r="K1500">
            <v>5</v>
          </cell>
          <cell r="L1500" t="str">
            <v>Selective public</v>
          </cell>
          <cell r="M1500">
            <v>1</v>
          </cell>
          <cell r="N1500">
            <v>1</v>
          </cell>
          <cell r="O1500">
            <v>1</v>
          </cell>
          <cell r="P1500">
            <v>4</v>
          </cell>
          <cell r="Q1500">
            <v>2607.748</v>
          </cell>
          <cell r="R1500">
            <v>3864.5322000000001</v>
          </cell>
          <cell r="S1500">
            <v>0</v>
          </cell>
          <cell r="T1500">
            <v>0</v>
          </cell>
          <cell r="U1500">
            <v>0</v>
          </cell>
          <cell r="V1500">
            <v>7836</v>
          </cell>
          <cell r="W1500">
            <v>9292</v>
          </cell>
          <cell r="X1500">
            <v>6786</v>
          </cell>
          <cell r="Y1500">
            <v>2545</v>
          </cell>
          <cell r="Z1500">
            <v>0.39104729729729698</v>
          </cell>
          <cell r="AA1500">
            <v>0.288690476190476</v>
          </cell>
          <cell r="AB1500">
            <v>5898</v>
          </cell>
          <cell r="AC1500">
            <v>42471.168582375401</v>
          </cell>
          <cell r="AD1500">
            <v>990</v>
          </cell>
          <cell r="AF1500">
            <v>6605</v>
          </cell>
          <cell r="AG1500">
            <v>0.16</v>
          </cell>
          <cell r="AH1500">
            <v>35000</v>
          </cell>
          <cell r="AI1500">
            <v>259.41991999999999</v>
          </cell>
          <cell r="AJ1500">
            <v>38811004</v>
          </cell>
          <cell r="AK1500">
            <v>24012488</v>
          </cell>
          <cell r="AL1500">
            <v>8.8270855999999995E-3</v>
          </cell>
          <cell r="AM1500">
            <v>0.25126964000000002</v>
          </cell>
          <cell r="AN1500">
            <v>2.0072551000000001E-2</v>
          </cell>
          <cell r="AO1500">
            <v>4.2321644999999998E-3</v>
          </cell>
          <cell r="AP1500">
            <v>2.3498695000000001</v>
          </cell>
          <cell r="AQ1500">
            <v>14.795474</v>
          </cell>
          <cell r="AR1500">
            <v>24.281984000000001</v>
          </cell>
          <cell r="AS1500">
            <v>20.713664999999999</v>
          </cell>
          <cell r="AT1500">
            <v>6.6144476000000001</v>
          </cell>
          <cell r="AU1500">
            <v>9.3994780000000002</v>
          </cell>
          <cell r="AV1500">
            <v>21.845081</v>
          </cell>
          <cell r="AW1500">
            <v>0</v>
          </cell>
        </row>
        <row r="1501">
          <cell r="A1501">
            <v>1739</v>
          </cell>
          <cell r="B1501" t="str">
            <v>Northwestern University</v>
          </cell>
          <cell r="C1501">
            <v>2</v>
          </cell>
          <cell r="D1501" t="str">
            <v>IL</v>
          </cell>
          <cell r="E1501">
            <v>17</v>
          </cell>
          <cell r="F1501">
            <v>24300</v>
          </cell>
          <cell r="G1501" t="str">
            <v>Chicago</v>
          </cell>
          <cell r="H1501">
            <v>17031</v>
          </cell>
          <cell r="I1501" t="str">
            <v>Cook</v>
          </cell>
          <cell r="J1501">
            <v>60208</v>
          </cell>
          <cell r="K1501">
            <v>2</v>
          </cell>
          <cell r="L1501" t="str">
            <v>Other elite schools (public and private)</v>
          </cell>
          <cell r="M1501">
            <v>2</v>
          </cell>
          <cell r="N1501">
            <v>1</v>
          </cell>
          <cell r="O1501">
            <v>0</v>
          </cell>
          <cell r="P1501">
            <v>1</v>
          </cell>
          <cell r="Q1501">
            <v>21638.52</v>
          </cell>
          <cell r="R1501">
            <v>29649.398000000001</v>
          </cell>
          <cell r="S1501">
            <v>0</v>
          </cell>
          <cell r="T1501">
            <v>0</v>
          </cell>
          <cell r="U1501">
            <v>0</v>
          </cell>
          <cell r="V1501">
            <v>9283</v>
          </cell>
          <cell r="W1501">
            <v>16952</v>
          </cell>
          <cell r="X1501">
            <v>47251</v>
          </cell>
          <cell r="Y1501">
            <v>24714</v>
          </cell>
          <cell r="Z1501">
            <v>0.94188984335522896</v>
          </cell>
          <cell r="AA1501">
            <v>0.93066255778120099</v>
          </cell>
          <cell r="AB1501">
            <v>14525</v>
          </cell>
          <cell r="AC1501">
            <v>100557.47519294301</v>
          </cell>
          <cell r="AD1501">
            <v>1475</v>
          </cell>
          <cell r="AE1501">
            <v>1380</v>
          </cell>
          <cell r="AF1501">
            <v>15841</v>
          </cell>
          <cell r="AG1501">
            <v>0.84680003000000004</v>
          </cell>
          <cell r="AH1501">
            <v>64100</v>
          </cell>
          <cell r="AJ1501">
            <v>607392000</v>
          </cell>
          <cell r="AK1501">
            <v>307456960</v>
          </cell>
          <cell r="AL1501">
            <v>0.15078220000000001</v>
          </cell>
          <cell r="AM1501">
            <v>6.7347168999999998E-2</v>
          </cell>
          <cell r="AN1501">
            <v>4.2161323000000001E-2</v>
          </cell>
          <cell r="AO1501">
            <v>3.4727613999999997E-2</v>
          </cell>
          <cell r="AP1501">
            <v>25</v>
          </cell>
          <cell r="AQ1501">
            <v>1.5407554999999999</v>
          </cell>
          <cell r="AR1501">
            <v>1.3419483000000001</v>
          </cell>
          <cell r="AS1501">
            <v>2.3856858999999999</v>
          </cell>
          <cell r="AT1501">
            <v>1.5904571999999999</v>
          </cell>
          <cell r="AU1501">
            <v>27.485088000000001</v>
          </cell>
          <cell r="AV1501">
            <v>40.656063000000003</v>
          </cell>
          <cell r="AW1501">
            <v>0</v>
          </cell>
        </row>
        <row r="1502">
          <cell r="A1502">
            <v>4072</v>
          </cell>
          <cell r="B1502" t="str">
            <v>Northwood University</v>
          </cell>
          <cell r="C1502">
            <v>2</v>
          </cell>
          <cell r="D1502" t="str">
            <v>MI</v>
          </cell>
          <cell r="E1502">
            <v>26</v>
          </cell>
          <cell r="F1502">
            <v>11900</v>
          </cell>
          <cell r="G1502" t="str">
            <v>Saginaw</v>
          </cell>
          <cell r="H1502">
            <v>26111</v>
          </cell>
          <cell r="I1502" t="str">
            <v>Midland</v>
          </cell>
          <cell r="J1502">
            <v>48640</v>
          </cell>
          <cell r="K1502">
            <v>6</v>
          </cell>
          <cell r="L1502" t="str">
            <v>Selective private</v>
          </cell>
          <cell r="M1502">
            <v>2</v>
          </cell>
          <cell r="N1502">
            <v>1</v>
          </cell>
          <cell r="O1502">
            <v>0</v>
          </cell>
          <cell r="P1502">
            <v>5</v>
          </cell>
          <cell r="Q1502">
            <v>4913.8100999999997</v>
          </cell>
          <cell r="R1502">
            <v>6910.3236999999999</v>
          </cell>
          <cell r="S1502">
            <v>0</v>
          </cell>
          <cell r="T1502">
            <v>0</v>
          </cell>
          <cell r="U1502">
            <v>0</v>
          </cell>
          <cell r="V1502">
            <v>4224</v>
          </cell>
          <cell r="W1502">
            <v>5818</v>
          </cell>
          <cell r="X1502">
            <v>23132</v>
          </cell>
          <cell r="Y1502">
            <v>12063</v>
          </cell>
          <cell r="Z1502">
            <v>0.46458923512747802</v>
          </cell>
          <cell r="AA1502">
            <v>0.52777777777777701</v>
          </cell>
          <cell r="AB1502">
            <v>6513.0083000000004</v>
          </cell>
          <cell r="AC1502">
            <v>45246.621621621598</v>
          </cell>
          <cell r="AD1502">
            <v>920.85571000000004</v>
          </cell>
          <cell r="AE1502">
            <v>937.44323999999995</v>
          </cell>
          <cell r="AF1502">
            <v>10505.159</v>
          </cell>
          <cell r="AG1502">
            <v>0.42775568000000003</v>
          </cell>
          <cell r="AH1502">
            <v>44600</v>
          </cell>
          <cell r="AJ1502">
            <v>24329594</v>
          </cell>
          <cell r="AK1502">
            <v>18707092</v>
          </cell>
          <cell r="AL1502">
            <v>7.8517412999999994E-3</v>
          </cell>
          <cell r="AM1502">
            <v>0.11191471</v>
          </cell>
          <cell r="AN1502">
            <v>5.2104097000000002E-2</v>
          </cell>
          <cell r="AO1502">
            <v>7.9303822999999996E-2</v>
          </cell>
          <cell r="AP1502">
            <v>0</v>
          </cell>
          <cell r="AQ1502">
            <v>94.183448999999996</v>
          </cell>
          <cell r="AR1502">
            <v>0</v>
          </cell>
          <cell r="AS1502">
            <v>0</v>
          </cell>
          <cell r="AT1502">
            <v>0</v>
          </cell>
          <cell r="AU1502">
            <v>3.4116330000000001</v>
          </cell>
          <cell r="AV1502">
            <v>2.4049217999999999</v>
          </cell>
          <cell r="AW1502">
            <v>0</v>
          </cell>
        </row>
        <row r="1503">
          <cell r="A1503">
            <v>1399</v>
          </cell>
          <cell r="B1503" t="str">
            <v>Norwalk Community College</v>
          </cell>
          <cell r="C1503">
            <v>1</v>
          </cell>
          <cell r="D1503" t="str">
            <v>CT</v>
          </cell>
          <cell r="E1503">
            <v>9</v>
          </cell>
          <cell r="F1503">
            <v>20901</v>
          </cell>
          <cell r="G1503" t="str">
            <v>Bridgeport</v>
          </cell>
          <cell r="H1503">
            <v>9001</v>
          </cell>
          <cell r="I1503" t="str">
            <v>Fairfield</v>
          </cell>
          <cell r="J1503">
            <v>6854</v>
          </cell>
          <cell r="K1503">
            <v>9</v>
          </cell>
          <cell r="L1503" t="str">
            <v>Two-year (public and private not-for-profit)</v>
          </cell>
          <cell r="M1503">
            <v>1</v>
          </cell>
          <cell r="N1503">
            <v>2</v>
          </cell>
          <cell r="O1503">
            <v>1</v>
          </cell>
          <cell r="P1503">
            <v>999</v>
          </cell>
          <cell r="Q1503">
            <v>2121.4216000000001</v>
          </cell>
          <cell r="R1503">
            <v>3349.6667000000002</v>
          </cell>
          <cell r="S1503">
            <v>0</v>
          </cell>
          <cell r="T1503">
            <v>0</v>
          </cell>
          <cell r="U1503">
            <v>0</v>
          </cell>
          <cell r="V1503">
            <v>6556</v>
          </cell>
          <cell r="W1503">
            <v>5377</v>
          </cell>
          <cell r="X1503">
            <v>3866</v>
          </cell>
          <cell r="Y1503">
            <v>1814</v>
          </cell>
          <cell r="Z1503">
            <v>8.1455805892547695E-2</v>
          </cell>
          <cell r="AA1503">
            <v>7.7441077441077394E-2</v>
          </cell>
          <cell r="AB1503">
            <v>7377</v>
          </cell>
          <cell r="AC1503">
            <v>55176.202127659497</v>
          </cell>
          <cell r="AF1503">
            <v>8260</v>
          </cell>
          <cell r="AH1503">
            <v>31900</v>
          </cell>
          <cell r="AJ1503">
            <v>22316698</v>
          </cell>
          <cell r="AK1503">
            <v>13093764</v>
          </cell>
          <cell r="AL1503">
            <v>4.4634554999999999E-2</v>
          </cell>
          <cell r="AM1503">
            <v>0.16366003000000001</v>
          </cell>
          <cell r="AN1503">
            <v>0.14766598</v>
          </cell>
          <cell r="AO1503">
            <v>2.6966710000000001E-2</v>
          </cell>
          <cell r="AP1503">
            <v>0</v>
          </cell>
          <cell r="AQ1503">
            <v>28.461538000000001</v>
          </cell>
          <cell r="AR1503">
            <v>12.051282</v>
          </cell>
          <cell r="AS1503">
            <v>34.615383000000001</v>
          </cell>
          <cell r="AT1503">
            <v>9.2307691999999992</v>
          </cell>
          <cell r="AU1503">
            <v>15.128204999999999</v>
          </cell>
          <cell r="AV1503">
            <v>0</v>
          </cell>
          <cell r="AW1503">
            <v>0.51282053999999999</v>
          </cell>
        </row>
        <row r="1504">
          <cell r="A1504">
            <v>3692</v>
          </cell>
          <cell r="B1504" t="str">
            <v>Norwich University</v>
          </cell>
          <cell r="C1504">
            <v>1</v>
          </cell>
          <cell r="D1504" t="str">
            <v>VT</v>
          </cell>
          <cell r="E1504">
            <v>50</v>
          </cell>
          <cell r="F1504">
            <v>20302</v>
          </cell>
          <cell r="G1504" t="str">
            <v>Claremont</v>
          </cell>
          <cell r="H1504">
            <v>50023</v>
          </cell>
          <cell r="I1504" t="str">
            <v>Washington</v>
          </cell>
          <cell r="J1504">
            <v>5663</v>
          </cell>
          <cell r="K1504">
            <v>6</v>
          </cell>
          <cell r="L1504" t="str">
            <v>Selective private</v>
          </cell>
          <cell r="M1504">
            <v>2</v>
          </cell>
          <cell r="N1504">
            <v>1</v>
          </cell>
          <cell r="O1504">
            <v>0</v>
          </cell>
          <cell r="P1504">
            <v>4</v>
          </cell>
          <cell r="Q1504">
            <v>6333.7578000000003</v>
          </cell>
          <cell r="R1504">
            <v>7090.3114999999998</v>
          </cell>
          <cell r="S1504">
            <v>0</v>
          </cell>
          <cell r="T1504">
            <v>0</v>
          </cell>
          <cell r="U1504">
            <v>0</v>
          </cell>
          <cell r="V1504">
            <v>2456</v>
          </cell>
          <cell r="W1504">
            <v>2652</v>
          </cell>
          <cell r="X1504">
            <v>34704</v>
          </cell>
          <cell r="Y1504">
            <v>15626</v>
          </cell>
          <cell r="Z1504">
            <v>0.56721915285451197</v>
          </cell>
          <cell r="AA1504">
            <v>0.467980295566502</v>
          </cell>
          <cell r="AB1504">
            <v>7147</v>
          </cell>
          <cell r="AC1504">
            <v>49185.3269230769</v>
          </cell>
          <cell r="AD1504">
            <v>1045</v>
          </cell>
          <cell r="AE1504">
            <v>1005</v>
          </cell>
          <cell r="AF1504">
            <v>20547</v>
          </cell>
          <cell r="AG1504">
            <v>0.36509999999999998</v>
          </cell>
          <cell r="AH1504">
            <v>45300</v>
          </cell>
          <cell r="AJ1504">
            <v>24148000</v>
          </cell>
          <cell r="AK1504">
            <v>18028652</v>
          </cell>
          <cell r="AL1504">
            <v>2.0009529000000002E-2</v>
          </cell>
          <cell r="AM1504">
            <v>2.8585040999999999E-2</v>
          </cell>
          <cell r="AN1504">
            <v>4.1448310000000002E-2</v>
          </cell>
          <cell r="AO1504">
            <v>2.7632206999999999E-2</v>
          </cell>
          <cell r="AP1504">
            <v>1.4925373</v>
          </cell>
          <cell r="AQ1504">
            <v>7.4626865000000002</v>
          </cell>
          <cell r="AR1504">
            <v>9.1684436999999992</v>
          </cell>
          <cell r="AS1504">
            <v>38.166313000000002</v>
          </cell>
          <cell r="AT1504">
            <v>9.1684436999999992</v>
          </cell>
          <cell r="AU1504">
            <v>20.682302</v>
          </cell>
          <cell r="AV1504">
            <v>13.859275999999999</v>
          </cell>
          <cell r="AW1504">
            <v>0</v>
          </cell>
        </row>
        <row r="1505">
          <cell r="A1505">
            <v>3085</v>
          </cell>
          <cell r="B1505" t="str">
            <v>Notre Dame College Of Ohio</v>
          </cell>
          <cell r="C1505">
            <v>2</v>
          </cell>
          <cell r="D1505" t="str">
            <v>OH</v>
          </cell>
          <cell r="E1505">
            <v>39</v>
          </cell>
          <cell r="F1505">
            <v>15200</v>
          </cell>
          <cell r="G1505" t="str">
            <v>Cleveland</v>
          </cell>
          <cell r="H1505">
            <v>39035</v>
          </cell>
          <cell r="I1505" t="str">
            <v>Cuyahoga</v>
          </cell>
          <cell r="J1505">
            <v>44121</v>
          </cell>
          <cell r="K1505">
            <v>6</v>
          </cell>
          <cell r="L1505" t="str">
            <v>Selective private</v>
          </cell>
          <cell r="M1505">
            <v>2</v>
          </cell>
          <cell r="N1505">
            <v>1</v>
          </cell>
          <cell r="O1505">
            <v>0</v>
          </cell>
          <cell r="P1505">
            <v>4</v>
          </cell>
          <cell r="Q1505">
            <v>0</v>
          </cell>
          <cell r="R1505">
            <v>3802.54</v>
          </cell>
          <cell r="S1505">
            <v>0</v>
          </cell>
          <cell r="T1505">
            <v>0</v>
          </cell>
          <cell r="U1505">
            <v>0</v>
          </cell>
          <cell r="V1505">
            <v>1989</v>
          </cell>
          <cell r="W1505">
            <v>215</v>
          </cell>
          <cell r="X1505">
            <v>26844</v>
          </cell>
          <cell r="Y1505">
            <v>13886</v>
          </cell>
          <cell r="Z1505">
            <v>0.38695652173912998</v>
          </cell>
          <cell r="AA1505">
            <v>0.65</v>
          </cell>
          <cell r="AB1505">
            <v>4881</v>
          </cell>
          <cell r="AC1505">
            <v>36866.758620689601</v>
          </cell>
          <cell r="AD1505">
            <v>880</v>
          </cell>
          <cell r="AF1505">
            <v>15484</v>
          </cell>
          <cell r="AG1505">
            <v>9.7599997999999993E-2</v>
          </cell>
          <cell r="AH1505">
            <v>39200</v>
          </cell>
          <cell r="AJ1505">
            <v>7807033</v>
          </cell>
          <cell r="AK1505">
            <v>3395943.75</v>
          </cell>
          <cell r="AL1505">
            <v>0</v>
          </cell>
          <cell r="AM1505">
            <v>0.21860465000000001</v>
          </cell>
          <cell r="AN1505">
            <v>0</v>
          </cell>
          <cell r="AO1505">
            <v>9.3023254999999999E-3</v>
          </cell>
          <cell r="AP1505">
            <v>10.989011</v>
          </cell>
          <cell r="AQ1505">
            <v>53.846153000000001</v>
          </cell>
          <cell r="AR1505">
            <v>0</v>
          </cell>
          <cell r="AS1505">
            <v>0</v>
          </cell>
          <cell r="AT1505">
            <v>9.89011</v>
          </cell>
          <cell r="AU1505">
            <v>5.4945059000000001</v>
          </cell>
          <cell r="AV1505">
            <v>19.78022</v>
          </cell>
          <cell r="AW1505">
            <v>0</v>
          </cell>
        </row>
        <row r="1506">
          <cell r="A1506">
            <v>2065</v>
          </cell>
          <cell r="B1506" t="str">
            <v>Notre Dame Of Maryland University</v>
          </cell>
          <cell r="C1506">
            <v>3</v>
          </cell>
          <cell r="D1506" t="str">
            <v>MD</v>
          </cell>
          <cell r="E1506">
            <v>24</v>
          </cell>
          <cell r="F1506">
            <v>11302</v>
          </cell>
          <cell r="G1506" t="str">
            <v>Baltimore</v>
          </cell>
          <cell r="H1506">
            <v>24510</v>
          </cell>
          <cell r="I1506" t="str">
            <v>Baltimore City</v>
          </cell>
          <cell r="J1506">
            <v>21210</v>
          </cell>
          <cell r="K1506">
            <v>6</v>
          </cell>
          <cell r="L1506" t="str">
            <v>Selective private</v>
          </cell>
          <cell r="M1506">
            <v>2</v>
          </cell>
          <cell r="N1506">
            <v>1</v>
          </cell>
          <cell r="O1506">
            <v>0</v>
          </cell>
          <cell r="P1506">
            <v>4</v>
          </cell>
          <cell r="Q1506">
            <v>3014.3352</v>
          </cell>
          <cell r="R1506">
            <v>6158.1981999999998</v>
          </cell>
          <cell r="S1506">
            <v>0</v>
          </cell>
          <cell r="T1506">
            <v>0</v>
          </cell>
          <cell r="U1506">
            <v>0</v>
          </cell>
          <cell r="V1506">
            <v>1234</v>
          </cell>
          <cell r="W1506">
            <v>3178</v>
          </cell>
          <cell r="X1506">
            <v>33010</v>
          </cell>
          <cell r="Y1506">
            <v>15850</v>
          </cell>
          <cell r="Z1506">
            <v>0.52830188679245205</v>
          </cell>
          <cell r="AA1506">
            <v>0.71428571428571397</v>
          </cell>
          <cell r="AB1506">
            <v>7064</v>
          </cell>
          <cell r="AC1506">
            <v>46998.5795454545</v>
          </cell>
          <cell r="AD1506">
            <v>1035</v>
          </cell>
          <cell r="AE1506">
            <v>1015</v>
          </cell>
          <cell r="AF1506">
            <v>16549</v>
          </cell>
          <cell r="AG1506">
            <v>0.50360000000000005</v>
          </cell>
          <cell r="AH1506">
            <v>48800</v>
          </cell>
          <cell r="AJ1506">
            <v>15751877</v>
          </cell>
          <cell r="AK1506">
            <v>8526125</v>
          </cell>
          <cell r="AL1506">
            <v>1.8652848999999999E-2</v>
          </cell>
          <cell r="AM1506">
            <v>0.20829016</v>
          </cell>
          <cell r="AN1506">
            <v>1.9170985000000001E-2</v>
          </cell>
          <cell r="AO1506">
            <v>1.9170985000000001E-2</v>
          </cell>
          <cell r="AP1506">
            <v>9.4147576999999991</v>
          </cell>
          <cell r="AQ1506">
            <v>25.699745</v>
          </cell>
          <cell r="AR1506">
            <v>11.450381</v>
          </cell>
          <cell r="AS1506">
            <v>21.119592999999998</v>
          </cell>
          <cell r="AT1506">
            <v>5.8524174999999996</v>
          </cell>
          <cell r="AU1506">
            <v>13.994911</v>
          </cell>
          <cell r="AV1506">
            <v>12.468192999999999</v>
          </cell>
          <cell r="AW1506">
            <v>0</v>
          </cell>
        </row>
        <row r="1507">
          <cell r="A1507">
            <v>1509</v>
          </cell>
          <cell r="B1507" t="str">
            <v>Nova Southeastern University</v>
          </cell>
          <cell r="C1507">
            <v>3</v>
          </cell>
          <cell r="D1507" t="str">
            <v>FL</v>
          </cell>
          <cell r="E1507">
            <v>12</v>
          </cell>
          <cell r="F1507">
            <v>7000</v>
          </cell>
          <cell r="G1507" t="str">
            <v>Miami</v>
          </cell>
          <cell r="H1507">
            <v>12011</v>
          </cell>
          <cell r="I1507" t="str">
            <v>Broward</v>
          </cell>
          <cell r="J1507">
            <v>33314</v>
          </cell>
          <cell r="K1507">
            <v>6</v>
          </cell>
          <cell r="L1507" t="str">
            <v>Selective private</v>
          </cell>
          <cell r="M1507">
            <v>2</v>
          </cell>
          <cell r="N1507">
            <v>1</v>
          </cell>
          <cell r="O1507">
            <v>0</v>
          </cell>
          <cell r="P1507">
            <v>4</v>
          </cell>
          <cell r="Q1507">
            <v>8963.1738000000005</v>
          </cell>
          <cell r="R1507">
            <v>11729.328</v>
          </cell>
          <cell r="S1507">
            <v>0</v>
          </cell>
          <cell r="T1507">
            <v>0</v>
          </cell>
          <cell r="U1507">
            <v>0</v>
          </cell>
          <cell r="V1507">
            <v>5156</v>
          </cell>
          <cell r="W1507">
            <v>18587</v>
          </cell>
          <cell r="X1507">
            <v>26700</v>
          </cell>
          <cell r="Y1507">
            <v>12430</v>
          </cell>
          <cell r="Z1507">
            <v>0.40573770491803202</v>
          </cell>
          <cell r="AA1507">
            <v>0.41463414634146301</v>
          </cell>
          <cell r="AB1507">
            <v>9482</v>
          </cell>
          <cell r="AC1507">
            <v>61480.366803278703</v>
          </cell>
          <cell r="AD1507">
            <v>1125</v>
          </cell>
          <cell r="AE1507">
            <v>1035</v>
          </cell>
          <cell r="AF1507">
            <v>25324</v>
          </cell>
          <cell r="AG1507">
            <v>0.42539999000000001</v>
          </cell>
          <cell r="AH1507">
            <v>46500</v>
          </cell>
          <cell r="AJ1507">
            <v>314845762</v>
          </cell>
          <cell r="AK1507">
            <v>165522576</v>
          </cell>
          <cell r="AL1507">
            <v>3.2116789E-2</v>
          </cell>
          <cell r="AM1507">
            <v>0.23211678999999999</v>
          </cell>
          <cell r="AN1507">
            <v>0.21435523000000001</v>
          </cell>
          <cell r="AO1507">
            <v>6.8613142000000002E-2</v>
          </cell>
          <cell r="AP1507">
            <v>0</v>
          </cell>
          <cell r="AQ1507">
            <v>45.578949000000001</v>
          </cell>
          <cell r="AR1507">
            <v>0.63157892000000004</v>
          </cell>
          <cell r="AS1507">
            <v>2.5263159000000002</v>
          </cell>
          <cell r="AT1507">
            <v>2.9473684000000002</v>
          </cell>
          <cell r="AU1507">
            <v>5.5789470999999997</v>
          </cell>
          <cell r="AV1507">
            <v>42.736839000000003</v>
          </cell>
          <cell r="AW1507">
            <v>0</v>
          </cell>
        </row>
        <row r="1508">
          <cell r="A1508">
            <v>2790</v>
          </cell>
          <cell r="B1508" t="str">
            <v>Nyack College</v>
          </cell>
          <cell r="C1508">
            <v>1</v>
          </cell>
          <cell r="D1508" t="str">
            <v>NY</v>
          </cell>
          <cell r="E1508">
            <v>36</v>
          </cell>
          <cell r="F1508">
            <v>19600</v>
          </cell>
          <cell r="G1508" t="str">
            <v>Newark</v>
          </cell>
          <cell r="H1508">
            <v>36087</v>
          </cell>
          <cell r="I1508" t="str">
            <v>Rockland</v>
          </cell>
          <cell r="J1508">
            <v>10960</v>
          </cell>
          <cell r="K1508">
            <v>6</v>
          </cell>
          <cell r="L1508" t="str">
            <v>Selective private</v>
          </cell>
          <cell r="M1508">
            <v>2</v>
          </cell>
          <cell r="N1508">
            <v>1</v>
          </cell>
          <cell r="O1508">
            <v>0</v>
          </cell>
          <cell r="P1508">
            <v>4</v>
          </cell>
          <cell r="Q1508">
            <v>3959.9088999999999</v>
          </cell>
          <cell r="R1508">
            <v>4947.7772999999997</v>
          </cell>
          <cell r="S1508">
            <v>0</v>
          </cell>
          <cell r="T1508">
            <v>0</v>
          </cell>
          <cell r="U1508">
            <v>0</v>
          </cell>
          <cell r="V1508">
            <v>1831</v>
          </cell>
          <cell r="W1508">
            <v>2226</v>
          </cell>
          <cell r="X1508">
            <v>23800</v>
          </cell>
          <cell r="Y1508">
            <v>12740</v>
          </cell>
          <cell r="Z1508">
            <v>0.42763157894736797</v>
          </cell>
          <cell r="AA1508">
            <v>0.42307692307692302</v>
          </cell>
          <cell r="AB1508">
            <v>6525</v>
          </cell>
          <cell r="AC1508">
            <v>42193.692307692298</v>
          </cell>
          <cell r="AD1508">
            <v>885</v>
          </cell>
          <cell r="AE1508">
            <v>944</v>
          </cell>
          <cell r="AF1508">
            <v>15616</v>
          </cell>
          <cell r="AG1508">
            <v>3.2900001999999998E-2</v>
          </cell>
          <cell r="AH1508">
            <v>38100</v>
          </cell>
          <cell r="AJ1508">
            <v>16692658</v>
          </cell>
          <cell r="AK1508">
            <v>7574775.5</v>
          </cell>
          <cell r="AL1508">
            <v>6.5509520000000002E-2</v>
          </cell>
          <cell r="AM1508">
            <v>0.28163493000000001</v>
          </cell>
          <cell r="AN1508">
            <v>0.18868981000000001</v>
          </cell>
          <cell r="AO1508">
            <v>5.1511756999999998E-2</v>
          </cell>
          <cell r="AP1508">
            <v>7.5163397999999999</v>
          </cell>
          <cell r="AQ1508">
            <v>54.575164999999998</v>
          </cell>
          <cell r="AR1508">
            <v>0</v>
          </cell>
          <cell r="AS1508">
            <v>13.071896000000001</v>
          </cell>
          <cell r="AT1508">
            <v>5.2287583</v>
          </cell>
          <cell r="AU1508">
            <v>0</v>
          </cell>
          <cell r="AV1508">
            <v>19.607842999999999</v>
          </cell>
          <cell r="AW1508">
            <v>0</v>
          </cell>
        </row>
        <row r="1509">
          <cell r="A1509">
            <v>1824</v>
          </cell>
          <cell r="B1509" t="str">
            <v>Oakland City University</v>
          </cell>
          <cell r="C1509">
            <v>2</v>
          </cell>
          <cell r="D1509" t="str">
            <v>IN</v>
          </cell>
          <cell r="E1509">
            <v>18</v>
          </cell>
          <cell r="F1509">
            <v>14700</v>
          </cell>
          <cell r="G1509" t="str">
            <v>Evansville</v>
          </cell>
          <cell r="H1509">
            <v>18051</v>
          </cell>
          <cell r="I1509" t="str">
            <v>Gibson</v>
          </cell>
          <cell r="J1509">
            <v>47660</v>
          </cell>
          <cell r="K1509">
            <v>6</v>
          </cell>
          <cell r="L1509" t="str">
            <v>Selective private</v>
          </cell>
          <cell r="M1509">
            <v>2</v>
          </cell>
          <cell r="N1509">
            <v>1</v>
          </cell>
          <cell r="O1509">
            <v>0</v>
          </cell>
          <cell r="P1509">
            <v>5</v>
          </cell>
          <cell r="Q1509">
            <v>2125.0645</v>
          </cell>
          <cell r="R1509">
            <v>2428.1482000000001</v>
          </cell>
          <cell r="S1509">
            <v>0</v>
          </cell>
          <cell r="T1509">
            <v>0</v>
          </cell>
          <cell r="U1509">
            <v>0</v>
          </cell>
          <cell r="V1509">
            <v>2311</v>
          </cell>
          <cell r="W1509">
            <v>1418</v>
          </cell>
          <cell r="X1509">
            <v>19800</v>
          </cell>
          <cell r="Y1509">
            <v>10730</v>
          </cell>
          <cell r="Z1509">
            <v>0.70322580645161203</v>
          </cell>
          <cell r="AA1509">
            <v>0.45272727272727198</v>
          </cell>
          <cell r="AB1509">
            <v>3610</v>
          </cell>
          <cell r="AC1509">
            <v>35439.484848484797</v>
          </cell>
          <cell r="AD1509">
            <v>950</v>
          </cell>
          <cell r="AF1509">
            <v>14730</v>
          </cell>
          <cell r="AG1509">
            <v>0.27149999000000002</v>
          </cell>
          <cell r="AH1509">
            <v>33700</v>
          </cell>
          <cell r="AJ1509">
            <v>3873207</v>
          </cell>
          <cell r="AK1509">
            <v>3101525.25</v>
          </cell>
          <cell r="AL1509">
            <v>4.4444445999999999E-3</v>
          </cell>
          <cell r="AM1509">
            <v>0.12444445</v>
          </cell>
          <cell r="AN1509">
            <v>2.0444444999999999E-2</v>
          </cell>
          <cell r="AO1509">
            <v>0</v>
          </cell>
          <cell r="AP1509">
            <v>6.0126581000000003</v>
          </cell>
          <cell r="AQ1509">
            <v>49.683543999999998</v>
          </cell>
          <cell r="AR1509">
            <v>0</v>
          </cell>
          <cell r="AS1509">
            <v>3.7974682</v>
          </cell>
          <cell r="AT1509">
            <v>1.2658228</v>
          </cell>
          <cell r="AU1509">
            <v>2.5316455000000002</v>
          </cell>
          <cell r="AV1509">
            <v>15.506328999999999</v>
          </cell>
          <cell r="AW1509">
            <v>21.202532000000001</v>
          </cell>
        </row>
        <row r="1510">
          <cell r="A1510">
            <v>2303</v>
          </cell>
          <cell r="B1510" t="str">
            <v>Oakland Community College</v>
          </cell>
          <cell r="C1510">
            <v>2</v>
          </cell>
          <cell r="D1510" t="str">
            <v>MI</v>
          </cell>
          <cell r="E1510">
            <v>26</v>
          </cell>
          <cell r="F1510">
            <v>11600</v>
          </cell>
          <cell r="G1510" t="str">
            <v>Detroit</v>
          </cell>
          <cell r="H1510">
            <v>26125</v>
          </cell>
          <cell r="I1510" t="str">
            <v>Oakland</v>
          </cell>
          <cell r="J1510">
            <v>48304</v>
          </cell>
          <cell r="K1510">
            <v>9</v>
          </cell>
          <cell r="L1510" t="str">
            <v>Two-year (public and private not-for-profit)</v>
          </cell>
          <cell r="M1510">
            <v>1</v>
          </cell>
          <cell r="N1510">
            <v>2</v>
          </cell>
          <cell r="O1510">
            <v>1</v>
          </cell>
          <cell r="P1510">
            <v>999</v>
          </cell>
          <cell r="Q1510">
            <v>2079.8721</v>
          </cell>
          <cell r="R1510">
            <v>2671.5958999999998</v>
          </cell>
          <cell r="S1510">
            <v>0</v>
          </cell>
          <cell r="T1510">
            <v>0</v>
          </cell>
          <cell r="U1510">
            <v>0</v>
          </cell>
          <cell r="V1510">
            <v>26405</v>
          </cell>
          <cell r="W1510">
            <v>23188</v>
          </cell>
          <cell r="X1510">
            <v>4725</v>
          </cell>
          <cell r="Y1510">
            <v>2682</v>
          </cell>
          <cell r="Z1510">
            <v>0.10579628587507001</v>
          </cell>
          <cell r="AA1510">
            <v>8.1057268722467005E-2</v>
          </cell>
          <cell r="AB1510">
            <v>8687</v>
          </cell>
          <cell r="AC1510">
            <v>71434.981481481402</v>
          </cell>
          <cell r="AF1510">
            <v>4353</v>
          </cell>
          <cell r="AH1510">
            <v>29600</v>
          </cell>
          <cell r="AI1510">
            <v>814.66132000000005</v>
          </cell>
          <cell r="AJ1510">
            <v>71349049</v>
          </cell>
          <cell r="AK1510">
            <v>45613792</v>
          </cell>
          <cell r="AL1510">
            <v>3.6958773E-2</v>
          </cell>
          <cell r="AM1510">
            <v>0.12920476</v>
          </cell>
          <cell r="AN1510">
            <v>2.0786612999999999E-2</v>
          </cell>
          <cell r="AO1510">
            <v>0.10169053</v>
          </cell>
          <cell r="AP1510">
            <v>1.3753582</v>
          </cell>
          <cell r="AQ1510">
            <v>20.744986000000001</v>
          </cell>
          <cell r="AR1510">
            <v>17.13467</v>
          </cell>
          <cell r="AS1510">
            <v>42.979945999999998</v>
          </cell>
          <cell r="AT1510">
            <v>6.1891116999999998</v>
          </cell>
          <cell r="AU1510">
            <v>4.5272207</v>
          </cell>
          <cell r="AV1510">
            <v>0.45845272999999997</v>
          </cell>
          <cell r="AW1510">
            <v>6.5902580999999998</v>
          </cell>
        </row>
        <row r="1511">
          <cell r="A1511">
            <v>2307</v>
          </cell>
          <cell r="B1511" t="str">
            <v>Oakland University</v>
          </cell>
          <cell r="C1511">
            <v>2</v>
          </cell>
          <cell r="D1511" t="str">
            <v>MI</v>
          </cell>
          <cell r="E1511">
            <v>26</v>
          </cell>
          <cell r="F1511">
            <v>11600</v>
          </cell>
          <cell r="G1511" t="str">
            <v>Detroit</v>
          </cell>
          <cell r="H1511">
            <v>26125</v>
          </cell>
          <cell r="I1511" t="str">
            <v>Oakland</v>
          </cell>
          <cell r="J1511">
            <v>48309</v>
          </cell>
          <cell r="K1511">
            <v>5</v>
          </cell>
          <cell r="L1511" t="str">
            <v>Selective public</v>
          </cell>
          <cell r="M1511">
            <v>1</v>
          </cell>
          <cell r="N1511">
            <v>1</v>
          </cell>
          <cell r="O1511">
            <v>1</v>
          </cell>
          <cell r="P1511">
            <v>4</v>
          </cell>
          <cell r="Q1511">
            <v>3643.5556999999999</v>
          </cell>
          <cell r="R1511">
            <v>5838.9252999999999</v>
          </cell>
          <cell r="S1511">
            <v>0</v>
          </cell>
          <cell r="T1511">
            <v>0</v>
          </cell>
          <cell r="U1511">
            <v>0</v>
          </cell>
          <cell r="V1511">
            <v>16594</v>
          </cell>
          <cell r="W1511">
            <v>15235</v>
          </cell>
          <cell r="X1511">
            <v>11460</v>
          </cell>
          <cell r="Y1511">
            <v>4279</v>
          </cell>
          <cell r="Z1511">
            <v>0.429472735466426</v>
          </cell>
          <cell r="AA1511">
            <v>0.41052631578947302</v>
          </cell>
          <cell r="AB1511">
            <v>8482</v>
          </cell>
          <cell r="AC1511">
            <v>62419.4648526077</v>
          </cell>
          <cell r="AF1511">
            <v>7311</v>
          </cell>
          <cell r="AG1511">
            <v>0.34</v>
          </cell>
          <cell r="AH1511">
            <v>42600</v>
          </cell>
          <cell r="AI1511">
            <v>1727.5353</v>
          </cell>
          <cell r="AJ1511">
            <v>108212603</v>
          </cell>
          <cell r="AK1511">
            <v>56463000</v>
          </cell>
          <cell r="AL1511">
            <v>3.2077987000000002E-2</v>
          </cell>
          <cell r="AM1511">
            <v>6.9238462000000001E-2</v>
          </cell>
          <cell r="AN1511">
            <v>1.4414264E-2</v>
          </cell>
          <cell r="AO1511">
            <v>1.1998000999999999E-2</v>
          </cell>
          <cell r="AP1511">
            <v>6.3556851999999999</v>
          </cell>
          <cell r="AQ1511">
            <v>22.682217000000001</v>
          </cell>
          <cell r="AR1511">
            <v>12.653060999999999</v>
          </cell>
          <cell r="AS1511">
            <v>5.1895040999999997</v>
          </cell>
          <cell r="AT1511">
            <v>2.1574344999999999</v>
          </cell>
          <cell r="AU1511">
            <v>14.752186999999999</v>
          </cell>
          <cell r="AV1511">
            <v>36.209910999999998</v>
          </cell>
          <cell r="AW1511">
            <v>0</v>
          </cell>
        </row>
        <row r="1512">
          <cell r="A1512">
            <v>9896</v>
          </cell>
          <cell r="B1512" t="str">
            <v>Oakton Community College</v>
          </cell>
          <cell r="C1512">
            <v>2</v>
          </cell>
          <cell r="D1512" t="str">
            <v>IL</v>
          </cell>
          <cell r="E1512">
            <v>17</v>
          </cell>
          <cell r="F1512">
            <v>24300</v>
          </cell>
          <cell r="G1512" t="str">
            <v>Chicago</v>
          </cell>
          <cell r="H1512">
            <v>17031</v>
          </cell>
          <cell r="I1512" t="str">
            <v>Cook</v>
          </cell>
          <cell r="J1512">
            <v>60016</v>
          </cell>
          <cell r="K1512">
            <v>9</v>
          </cell>
          <cell r="L1512" t="str">
            <v>Two-year (public and private not-for-profit)</v>
          </cell>
          <cell r="M1512">
            <v>1</v>
          </cell>
          <cell r="N1512">
            <v>2</v>
          </cell>
          <cell r="O1512">
            <v>1</v>
          </cell>
          <cell r="P1512">
            <v>999</v>
          </cell>
          <cell r="Q1512">
            <v>2315.761</v>
          </cell>
          <cell r="R1512">
            <v>4095.7129</v>
          </cell>
          <cell r="S1512">
            <v>0</v>
          </cell>
          <cell r="T1512">
            <v>0</v>
          </cell>
          <cell r="U1512">
            <v>0</v>
          </cell>
          <cell r="V1512">
            <v>10866</v>
          </cell>
          <cell r="W1512">
            <v>11551</v>
          </cell>
          <cell r="X1512">
            <v>8234</v>
          </cell>
          <cell r="Y1512">
            <v>4087</v>
          </cell>
          <cell r="Z1512">
            <v>0.143757881462799</v>
          </cell>
          <cell r="AA1512">
            <v>0.10726643598615899</v>
          </cell>
          <cell r="AB1512">
            <v>9783</v>
          </cell>
          <cell r="AC1512">
            <v>67533.328358208906</v>
          </cell>
          <cell r="AF1512">
            <v>4818</v>
          </cell>
          <cell r="AH1512">
            <v>38500</v>
          </cell>
          <cell r="AJ1512">
            <v>45012307</v>
          </cell>
          <cell r="AK1512">
            <v>24922810</v>
          </cell>
          <cell r="AL1512">
            <v>0.15938014</v>
          </cell>
          <cell r="AM1512">
            <v>3.9909965999999998E-2</v>
          </cell>
          <cell r="AN1512">
            <v>6.1812829E-2</v>
          </cell>
          <cell r="AO1512">
            <v>0</v>
          </cell>
          <cell r="AP1512">
            <v>0.35273367</v>
          </cell>
          <cell r="AQ1512">
            <v>23.633158000000002</v>
          </cell>
          <cell r="AR1512">
            <v>27.865960999999999</v>
          </cell>
          <cell r="AS1512">
            <v>35.097003999999998</v>
          </cell>
          <cell r="AT1512">
            <v>2.4691358000000001</v>
          </cell>
          <cell r="AU1512">
            <v>6.3492063999999999</v>
          </cell>
          <cell r="AV1512">
            <v>0</v>
          </cell>
          <cell r="AW1512">
            <v>4.2328042999999997</v>
          </cell>
        </row>
        <row r="1513">
          <cell r="A1513">
            <v>1033</v>
          </cell>
          <cell r="B1513" t="str">
            <v>Oakwood University</v>
          </cell>
          <cell r="C1513">
            <v>3</v>
          </cell>
          <cell r="D1513" t="str">
            <v>AL</v>
          </cell>
          <cell r="E1513">
            <v>1</v>
          </cell>
          <cell r="F1513">
            <v>6000</v>
          </cell>
          <cell r="G1513" t="str">
            <v>Huntsville</v>
          </cell>
          <cell r="H1513">
            <v>1089</v>
          </cell>
          <cell r="I1513" t="str">
            <v>Madison</v>
          </cell>
          <cell r="J1513">
            <v>35896</v>
          </cell>
          <cell r="K1513">
            <v>6</v>
          </cell>
          <cell r="L1513" t="str">
            <v>Selective private</v>
          </cell>
          <cell r="M1513">
            <v>2</v>
          </cell>
          <cell r="N1513">
            <v>1</v>
          </cell>
          <cell r="O1513">
            <v>0</v>
          </cell>
          <cell r="P1513">
            <v>4</v>
          </cell>
          <cell r="Q1513">
            <v>4692.0155999999997</v>
          </cell>
          <cell r="R1513">
            <v>6284.8051999999998</v>
          </cell>
          <cell r="S1513">
            <v>0</v>
          </cell>
          <cell r="T1513">
            <v>1</v>
          </cell>
          <cell r="U1513">
            <v>0</v>
          </cell>
          <cell r="V1513">
            <v>1861</v>
          </cell>
          <cell r="W1513">
            <v>1767</v>
          </cell>
          <cell r="X1513">
            <v>16720</v>
          </cell>
          <cell r="Y1513">
            <v>9058</v>
          </cell>
          <cell r="Z1513">
            <v>0.36807095343680701</v>
          </cell>
          <cell r="AA1513">
            <v>0.41916167664670601</v>
          </cell>
          <cell r="AB1513">
            <v>5307</v>
          </cell>
          <cell r="AC1513">
            <v>37594.79</v>
          </cell>
          <cell r="AD1513">
            <v>926</v>
          </cell>
          <cell r="AF1513">
            <v>25558</v>
          </cell>
          <cell r="AG1513">
            <v>0.65649997999999998</v>
          </cell>
          <cell r="AH1513">
            <v>33700</v>
          </cell>
          <cell r="AJ1513">
            <v>11851766</v>
          </cell>
          <cell r="AK1513">
            <v>7990941.5</v>
          </cell>
          <cell r="AL1513">
            <v>2.2637238999999999E-3</v>
          </cell>
          <cell r="AM1513">
            <v>0.79909450000000004</v>
          </cell>
          <cell r="AN1513">
            <v>7.3571024E-3</v>
          </cell>
          <cell r="AO1513">
            <v>0.11601584</v>
          </cell>
          <cell r="AP1513">
            <v>8.8607596999999991</v>
          </cell>
          <cell r="AQ1513">
            <v>17.299579999999999</v>
          </cell>
          <cell r="AR1513">
            <v>7.1729956000000001</v>
          </cell>
          <cell r="AS1513">
            <v>3.7974682</v>
          </cell>
          <cell r="AT1513">
            <v>16.033756</v>
          </cell>
          <cell r="AU1513">
            <v>24.472574000000002</v>
          </cell>
          <cell r="AV1513">
            <v>22.362869</v>
          </cell>
          <cell r="AW1513">
            <v>0</v>
          </cell>
        </row>
        <row r="1514">
          <cell r="A1514">
            <v>3086</v>
          </cell>
          <cell r="B1514" t="str">
            <v>Oberlin College</v>
          </cell>
          <cell r="C1514">
            <v>2</v>
          </cell>
          <cell r="D1514" t="str">
            <v>OH</v>
          </cell>
          <cell r="E1514">
            <v>39</v>
          </cell>
          <cell r="F1514">
            <v>15100</v>
          </cell>
          <cell r="G1514" t="str">
            <v>Lorain</v>
          </cell>
          <cell r="H1514">
            <v>39093</v>
          </cell>
          <cell r="I1514" t="str">
            <v>Lorain</v>
          </cell>
          <cell r="J1514">
            <v>44074</v>
          </cell>
          <cell r="K1514">
            <v>2</v>
          </cell>
          <cell r="L1514" t="str">
            <v>Other elite schools (public and private)</v>
          </cell>
          <cell r="M1514">
            <v>2</v>
          </cell>
          <cell r="N1514">
            <v>1</v>
          </cell>
          <cell r="O1514">
            <v>0</v>
          </cell>
          <cell r="P1514">
            <v>1</v>
          </cell>
          <cell r="Q1514">
            <v>11647.066999999999</v>
          </cell>
          <cell r="R1514">
            <v>24666.25</v>
          </cell>
          <cell r="S1514">
            <v>0</v>
          </cell>
          <cell r="T1514">
            <v>0</v>
          </cell>
          <cell r="U1514">
            <v>0</v>
          </cell>
          <cell r="V1514">
            <v>2894</v>
          </cell>
          <cell r="W1514">
            <v>2928</v>
          </cell>
          <cell r="X1514">
            <v>48682</v>
          </cell>
          <cell r="Y1514">
            <v>25355</v>
          </cell>
          <cell r="Z1514">
            <v>0.88658367911479896</v>
          </cell>
          <cell r="AA1514">
            <v>0.774535809018567</v>
          </cell>
          <cell r="AB1514">
            <v>9872</v>
          </cell>
          <cell r="AC1514">
            <v>71586.532319391597</v>
          </cell>
          <cell r="AD1514">
            <v>1355</v>
          </cell>
          <cell r="AE1514">
            <v>1362</v>
          </cell>
          <cell r="AF1514">
            <v>10774</v>
          </cell>
          <cell r="AG1514">
            <v>0.69590001999999995</v>
          </cell>
          <cell r="AH1514">
            <v>38400</v>
          </cell>
          <cell r="AJ1514">
            <v>66822262</v>
          </cell>
          <cell r="AK1514">
            <v>29464670</v>
          </cell>
          <cell r="AL1514">
            <v>6.5060243000000004E-2</v>
          </cell>
          <cell r="AM1514">
            <v>7.1256450999999998E-2</v>
          </cell>
          <cell r="AN1514">
            <v>3.4079175000000003E-2</v>
          </cell>
          <cell r="AO1514">
            <v>6.2994837999999997E-2</v>
          </cell>
          <cell r="AP1514">
            <v>47.275405999999997</v>
          </cell>
          <cell r="AQ1514">
            <v>0</v>
          </cell>
          <cell r="AR1514">
            <v>0</v>
          </cell>
          <cell r="AS1514">
            <v>8.2474232000000001</v>
          </cell>
          <cell r="AT1514">
            <v>0.58910161000000005</v>
          </cell>
          <cell r="AU1514">
            <v>19.734902999999999</v>
          </cell>
          <cell r="AV1514">
            <v>24.153168000000001</v>
          </cell>
          <cell r="AW1514">
            <v>0</v>
          </cell>
        </row>
        <row r="1515">
          <cell r="A1515">
            <v>1249</v>
          </cell>
          <cell r="B1515" t="str">
            <v>Occidental College</v>
          </cell>
          <cell r="C1515">
            <v>4</v>
          </cell>
          <cell r="D1515" t="str">
            <v>CA</v>
          </cell>
          <cell r="E1515">
            <v>6</v>
          </cell>
          <cell r="F1515">
            <v>38300</v>
          </cell>
          <cell r="G1515" t="str">
            <v>Los Angeles</v>
          </cell>
          <cell r="H1515">
            <v>6037</v>
          </cell>
          <cell r="I1515" t="str">
            <v>Los Angeles</v>
          </cell>
          <cell r="J1515">
            <v>90041</v>
          </cell>
          <cell r="K1515">
            <v>2</v>
          </cell>
          <cell r="L1515" t="str">
            <v>Other elite schools (public and private)</v>
          </cell>
          <cell r="M1515">
            <v>2</v>
          </cell>
          <cell r="N1515">
            <v>1</v>
          </cell>
          <cell r="O1515">
            <v>0</v>
          </cell>
          <cell r="P1515">
            <v>1</v>
          </cell>
          <cell r="Q1515">
            <v>12221.579</v>
          </cell>
          <cell r="R1515">
            <v>15477.157999999999</v>
          </cell>
          <cell r="S1515">
            <v>0</v>
          </cell>
          <cell r="T1515">
            <v>0</v>
          </cell>
          <cell r="U1515">
            <v>0</v>
          </cell>
          <cell r="V1515">
            <v>2055</v>
          </cell>
          <cell r="W1515">
            <v>1729</v>
          </cell>
          <cell r="X1515">
            <v>47522</v>
          </cell>
          <cell r="Y1515">
            <v>23828</v>
          </cell>
          <cell r="Z1515">
            <v>0.877729257641921</v>
          </cell>
          <cell r="AA1515">
            <v>0.79261363636363602</v>
          </cell>
          <cell r="AB1515">
            <v>10402</v>
          </cell>
          <cell r="AC1515">
            <v>67862.679999999906</v>
          </cell>
          <cell r="AD1515">
            <v>1300</v>
          </cell>
          <cell r="AE1515">
            <v>1200</v>
          </cell>
          <cell r="AF1515">
            <v>15635</v>
          </cell>
          <cell r="AG1515">
            <v>0.57609999000000001</v>
          </cell>
          <cell r="AH1515">
            <v>50100</v>
          </cell>
          <cell r="AJ1515">
            <v>34556671</v>
          </cell>
          <cell r="AK1515">
            <v>17422866</v>
          </cell>
          <cell r="AL1515">
            <v>0.18085731999999999</v>
          </cell>
          <cell r="AM1515">
            <v>6.1655900999999999E-2</v>
          </cell>
          <cell r="AN1515">
            <v>0.14034057999999999</v>
          </cell>
          <cell r="AO1515">
            <v>4.1691131999999999E-2</v>
          </cell>
          <cell r="AP1515">
            <v>21.791043999999999</v>
          </cell>
          <cell r="AQ1515">
            <v>0</v>
          </cell>
          <cell r="AR1515">
            <v>0</v>
          </cell>
          <cell r="AS1515">
            <v>8.9552230999999995</v>
          </cell>
          <cell r="AT1515">
            <v>2.6865671</v>
          </cell>
          <cell r="AU1515">
            <v>22.089552000000001</v>
          </cell>
          <cell r="AV1515">
            <v>44.477615</v>
          </cell>
          <cell r="AW1515">
            <v>0</v>
          </cell>
        </row>
        <row r="1516">
          <cell r="A1516">
            <v>2624</v>
          </cell>
          <cell r="B1516" t="str">
            <v>Ocean County College</v>
          </cell>
          <cell r="C1516">
            <v>1</v>
          </cell>
          <cell r="D1516" t="str">
            <v>NJ</v>
          </cell>
          <cell r="E1516">
            <v>34</v>
          </cell>
          <cell r="F1516">
            <v>19500</v>
          </cell>
          <cell r="G1516" t="str">
            <v>Toms River</v>
          </cell>
          <cell r="H1516">
            <v>34029</v>
          </cell>
          <cell r="I1516" t="str">
            <v>Ocean</v>
          </cell>
          <cell r="J1516">
            <v>8754</v>
          </cell>
          <cell r="K1516">
            <v>9</v>
          </cell>
          <cell r="L1516" t="str">
            <v>Two-year (public and private not-for-profit)</v>
          </cell>
          <cell r="M1516">
            <v>1</v>
          </cell>
          <cell r="N1516">
            <v>2</v>
          </cell>
          <cell r="O1516">
            <v>1</v>
          </cell>
          <cell r="P1516">
            <v>999</v>
          </cell>
          <cell r="Q1516">
            <v>1868.3936000000001</v>
          </cell>
          <cell r="R1516">
            <v>1942.3244999999999</v>
          </cell>
          <cell r="S1516">
            <v>0</v>
          </cell>
          <cell r="T1516">
            <v>0</v>
          </cell>
          <cell r="U1516">
            <v>0</v>
          </cell>
          <cell r="V1516">
            <v>9477</v>
          </cell>
          <cell r="W1516">
            <v>7143</v>
          </cell>
          <cell r="X1516">
            <v>4002</v>
          </cell>
          <cell r="Y1516">
            <v>2296</v>
          </cell>
          <cell r="Z1516">
            <v>0.28534438114966298</v>
          </cell>
          <cell r="AA1516">
            <v>0.235955056179775</v>
          </cell>
          <cell r="AB1516">
            <v>7032</v>
          </cell>
          <cell r="AC1516">
            <v>60880.379310344797</v>
          </cell>
          <cell r="AF1516">
            <v>7209</v>
          </cell>
          <cell r="AH1516">
            <v>31700</v>
          </cell>
          <cell r="AI1516">
            <v>873.43273999999997</v>
          </cell>
          <cell r="AJ1516">
            <v>20753003</v>
          </cell>
          <cell r="AK1516">
            <v>12761805</v>
          </cell>
          <cell r="AL1516">
            <v>1.847963E-2</v>
          </cell>
          <cell r="AM1516">
            <v>3.7519249999999997E-2</v>
          </cell>
          <cell r="AN1516">
            <v>5.4878902E-2</v>
          </cell>
          <cell r="AO1516">
            <v>5.4598907E-3</v>
          </cell>
          <cell r="AP1516">
            <v>0</v>
          </cell>
          <cell r="AQ1516">
            <v>18.650307000000002</v>
          </cell>
          <cell r="AR1516">
            <v>9.6932516</v>
          </cell>
          <cell r="AS1516">
            <v>59.386501000000003</v>
          </cell>
          <cell r="AT1516">
            <v>6.6257668000000001</v>
          </cell>
          <cell r="AU1516">
            <v>5.2760734999999999</v>
          </cell>
          <cell r="AV1516">
            <v>0.36809817</v>
          </cell>
          <cell r="AW1516">
            <v>0</v>
          </cell>
        </row>
        <row r="1517">
          <cell r="A1517">
            <v>31555</v>
          </cell>
          <cell r="B1517" t="str">
            <v>Oconee Fall Line Technical College</v>
          </cell>
          <cell r="C1517">
            <v>3</v>
          </cell>
          <cell r="D1517" t="str">
            <v>GA</v>
          </cell>
          <cell r="E1517">
            <v>13</v>
          </cell>
          <cell r="F1517">
            <v>9003</v>
          </cell>
          <cell r="G1517" t="str">
            <v>Dublin</v>
          </cell>
          <cell r="H1517">
            <v>13303</v>
          </cell>
          <cell r="I1517" t="str">
            <v>Washington</v>
          </cell>
          <cell r="J1517">
            <v>31082</v>
          </cell>
          <cell r="K1517">
            <v>9</v>
          </cell>
          <cell r="L1517" t="str">
            <v>Two-year (public and private not-for-profit)</v>
          </cell>
          <cell r="M1517">
            <v>1</v>
          </cell>
          <cell r="N1517">
            <v>2</v>
          </cell>
          <cell r="O1517">
            <v>1</v>
          </cell>
          <cell r="P1517">
            <v>999</v>
          </cell>
          <cell r="Q1517">
            <v>5064.8407999999999</v>
          </cell>
          <cell r="R1517">
            <v>3551.8870000000002</v>
          </cell>
          <cell r="S1517">
            <v>0</v>
          </cell>
          <cell r="T1517">
            <v>0</v>
          </cell>
          <cell r="U1517">
            <v>0</v>
          </cell>
          <cell r="V1517">
            <v>1869</v>
          </cell>
          <cell r="W1517">
            <v>601</v>
          </cell>
          <cell r="X1517">
            <v>2614</v>
          </cell>
          <cell r="Y1517">
            <v>996</v>
          </cell>
          <cell r="Z1517">
            <v>0.36619718309859101</v>
          </cell>
          <cell r="AB1517">
            <v>4350</v>
          </cell>
          <cell r="AF1517">
            <v>1932</v>
          </cell>
          <cell r="AH1517">
            <v>22800</v>
          </cell>
          <cell r="AJ1517">
            <v>7170297</v>
          </cell>
          <cell r="AL1517">
            <v>1.6638935E-3</v>
          </cell>
          <cell r="AM1517">
            <v>0.61397672000000003</v>
          </cell>
          <cell r="AN1517">
            <v>1.6638935E-3</v>
          </cell>
          <cell r="AO1517">
            <v>1.6638935E-3</v>
          </cell>
          <cell r="AP1517">
            <v>0</v>
          </cell>
          <cell r="AQ1517">
            <v>25.449100000000001</v>
          </cell>
          <cell r="AR1517">
            <v>12.275449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62.275447999999997</v>
          </cell>
        </row>
        <row r="1518">
          <cell r="A1518">
            <v>3596</v>
          </cell>
          <cell r="B1518" t="str">
            <v>Odessa College</v>
          </cell>
          <cell r="C1518">
            <v>3</v>
          </cell>
          <cell r="D1518" t="str">
            <v>TX</v>
          </cell>
          <cell r="E1518">
            <v>48</v>
          </cell>
          <cell r="F1518">
            <v>31401</v>
          </cell>
          <cell r="G1518" t="str">
            <v>Midland</v>
          </cell>
          <cell r="H1518">
            <v>48135</v>
          </cell>
          <cell r="I1518" t="str">
            <v>Ector</v>
          </cell>
          <cell r="J1518">
            <v>79764</v>
          </cell>
          <cell r="K1518">
            <v>9</v>
          </cell>
          <cell r="L1518" t="str">
            <v>Two-year (public and private not-for-profit)</v>
          </cell>
          <cell r="M1518">
            <v>1</v>
          </cell>
          <cell r="N1518">
            <v>2</v>
          </cell>
          <cell r="O1518">
            <v>1</v>
          </cell>
          <cell r="P1518">
            <v>999</v>
          </cell>
          <cell r="Q1518">
            <v>2224.8870000000002</v>
          </cell>
          <cell r="R1518">
            <v>3111.4020999999998</v>
          </cell>
          <cell r="S1518">
            <v>0</v>
          </cell>
          <cell r="T1518">
            <v>0</v>
          </cell>
          <cell r="U1518">
            <v>0</v>
          </cell>
          <cell r="V1518">
            <v>5059</v>
          </cell>
          <cell r="W1518">
            <v>4568</v>
          </cell>
          <cell r="X1518">
            <v>3900</v>
          </cell>
          <cell r="Y1518">
            <v>1000</v>
          </cell>
          <cell r="Z1518">
            <v>0.20192307692307601</v>
          </cell>
          <cell r="AA1518">
            <v>0.152542372881355</v>
          </cell>
          <cell r="AB1518">
            <v>5672</v>
          </cell>
          <cell r="AC1518">
            <v>40953.372881355899</v>
          </cell>
          <cell r="AF1518">
            <v>3603</v>
          </cell>
          <cell r="AH1518">
            <v>32000</v>
          </cell>
          <cell r="AI1518">
            <v>139.87281999999999</v>
          </cell>
          <cell r="AJ1518">
            <v>16155148</v>
          </cell>
          <cell r="AK1518">
            <v>11134021</v>
          </cell>
          <cell r="AL1518">
            <v>1.0945709E-2</v>
          </cell>
          <cell r="AM1518">
            <v>4.3345007999999997E-2</v>
          </cell>
          <cell r="AN1518">
            <v>0.38507005999999999</v>
          </cell>
          <cell r="AO1518">
            <v>6.5674253999999999E-4</v>
          </cell>
          <cell r="AP1518">
            <v>2.0754716000000002</v>
          </cell>
          <cell r="AQ1518">
            <v>19.622643</v>
          </cell>
          <cell r="AR1518">
            <v>29.811321</v>
          </cell>
          <cell r="AS1518">
            <v>10.377357999999999</v>
          </cell>
          <cell r="AT1518">
            <v>14.339622</v>
          </cell>
          <cell r="AU1518">
            <v>6.4150944000000001</v>
          </cell>
          <cell r="AV1518">
            <v>2.4528303</v>
          </cell>
          <cell r="AW1518">
            <v>14.905659999999999</v>
          </cell>
        </row>
        <row r="1519">
          <cell r="A1519">
            <v>23465</v>
          </cell>
          <cell r="B1519" t="str">
            <v>Ogden Weber Applied Technology College</v>
          </cell>
          <cell r="C1519">
            <v>4</v>
          </cell>
          <cell r="D1519" t="str">
            <v>UT</v>
          </cell>
          <cell r="E1519">
            <v>49</v>
          </cell>
          <cell r="F1519">
            <v>36100</v>
          </cell>
          <cell r="G1519" t="str">
            <v>Salt Lake City</v>
          </cell>
          <cell r="H1519">
            <v>49057</v>
          </cell>
          <cell r="I1519" t="str">
            <v>Weber</v>
          </cell>
          <cell r="J1519">
            <v>84404</v>
          </cell>
          <cell r="K1519">
            <v>9</v>
          </cell>
          <cell r="L1519" t="str">
            <v>Two-year (public and private not-for-profit)</v>
          </cell>
          <cell r="M1519">
            <v>1</v>
          </cell>
          <cell r="N1519">
            <v>2</v>
          </cell>
          <cell r="O1519">
            <v>1</v>
          </cell>
          <cell r="P1519">
            <v>999</v>
          </cell>
          <cell r="Q1519">
            <v>2402.0093000000002</v>
          </cell>
          <cell r="R1519">
            <v>2191.509</v>
          </cell>
          <cell r="S1519">
            <v>0</v>
          </cell>
          <cell r="T1519">
            <v>0</v>
          </cell>
          <cell r="U1519">
            <v>0</v>
          </cell>
          <cell r="V1519">
            <v>2625</v>
          </cell>
          <cell r="W1519">
            <v>1231</v>
          </cell>
          <cell r="Z1519">
            <v>0.36653386454183201</v>
          </cell>
          <cell r="AF1519">
            <v>8157</v>
          </cell>
          <cell r="AH1519">
            <v>23900</v>
          </cell>
          <cell r="AJ1519">
            <v>5970226</v>
          </cell>
          <cell r="AK1519">
            <v>4336379</v>
          </cell>
          <cell r="AL1519">
            <v>1.056052E-2</v>
          </cell>
          <cell r="AM1519">
            <v>1.6246954000000001E-2</v>
          </cell>
          <cell r="AN1519">
            <v>6.8237207999999994E-2</v>
          </cell>
          <cell r="AO1519">
            <v>4.0617385000000002E-3</v>
          </cell>
          <cell r="AP1519">
            <v>0</v>
          </cell>
          <cell r="AQ1519">
            <v>27.826086</v>
          </cell>
          <cell r="AR1519">
            <v>26.956522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45.217391999999997</v>
          </cell>
        </row>
        <row r="1520">
          <cell r="A1520">
            <v>30300</v>
          </cell>
          <cell r="B1520" t="str">
            <v>Ogeechee Technical College</v>
          </cell>
          <cell r="C1520">
            <v>3</v>
          </cell>
          <cell r="D1520" t="str">
            <v>GA</v>
          </cell>
          <cell r="E1520">
            <v>13</v>
          </cell>
          <cell r="F1520">
            <v>8702</v>
          </cell>
          <cell r="G1520" t="str">
            <v>Statesboro</v>
          </cell>
          <cell r="H1520">
            <v>13031</v>
          </cell>
          <cell r="I1520" t="str">
            <v>Bulloch</v>
          </cell>
          <cell r="J1520">
            <v>30458</v>
          </cell>
          <cell r="K1520">
            <v>9</v>
          </cell>
          <cell r="L1520" t="str">
            <v>Two-year (public and private not-for-profit)</v>
          </cell>
          <cell r="M1520">
            <v>1</v>
          </cell>
          <cell r="N1520">
            <v>2</v>
          </cell>
          <cell r="O1520">
            <v>1</v>
          </cell>
          <cell r="P1520">
            <v>999</v>
          </cell>
          <cell r="Q1520">
            <v>4963.3725999999997</v>
          </cell>
          <cell r="R1520">
            <v>2738.3258999999998</v>
          </cell>
          <cell r="S1520">
            <v>0</v>
          </cell>
          <cell r="T1520">
            <v>0</v>
          </cell>
          <cell r="U1520">
            <v>0</v>
          </cell>
          <cell r="V1520">
            <v>2216</v>
          </cell>
          <cell r="W1520">
            <v>1764</v>
          </cell>
          <cell r="X1520">
            <v>2812</v>
          </cell>
          <cell r="Y1520">
            <v>999</v>
          </cell>
          <cell r="Z1520">
            <v>0.29490616621983901</v>
          </cell>
          <cell r="AA1520">
            <v>0.38750000000000001</v>
          </cell>
          <cell r="AB1520">
            <v>4079</v>
          </cell>
          <cell r="AC1520">
            <v>32909.964912280702</v>
          </cell>
          <cell r="AF1520">
            <v>4592</v>
          </cell>
          <cell r="AH1520">
            <v>21600</v>
          </cell>
          <cell r="AJ1520">
            <v>6579708</v>
          </cell>
          <cell r="AK1520">
            <v>5498808</v>
          </cell>
          <cell r="AL1520">
            <v>5.6689343999999997E-3</v>
          </cell>
          <cell r="AM1520">
            <v>0.39852607000000001</v>
          </cell>
          <cell r="AN1520">
            <v>6.2358277E-3</v>
          </cell>
          <cell r="AO1520">
            <v>1.1337869E-3</v>
          </cell>
          <cell r="AP1520">
            <v>0</v>
          </cell>
          <cell r="AQ1520">
            <v>29.6875</v>
          </cell>
          <cell r="AR1520">
            <v>34.635418000000001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35.677081999999999</v>
          </cell>
        </row>
        <row r="1521">
          <cell r="A1521">
            <v>14659</v>
          </cell>
          <cell r="B1521" t="str">
            <v>Oglala Lakota College</v>
          </cell>
          <cell r="C1521">
            <v>2</v>
          </cell>
          <cell r="D1521" t="str">
            <v>SD</v>
          </cell>
          <cell r="E1521">
            <v>46</v>
          </cell>
          <cell r="F1521">
            <v>27704</v>
          </cell>
          <cell r="G1521" t="str">
            <v>Gordon</v>
          </cell>
          <cell r="H1521">
            <v>46113</v>
          </cell>
          <cell r="I1521" t="str">
            <v>Shannon</v>
          </cell>
          <cell r="J1521">
            <v>57752</v>
          </cell>
          <cell r="K1521">
            <v>5</v>
          </cell>
          <cell r="L1521" t="str">
            <v>Selective public</v>
          </cell>
          <cell r="M1521">
            <v>1</v>
          </cell>
          <cell r="N1521">
            <v>1</v>
          </cell>
          <cell r="O1521">
            <v>1</v>
          </cell>
          <cell r="P1521">
            <v>5</v>
          </cell>
          <cell r="Q1521">
            <v>4332.2304999999997</v>
          </cell>
          <cell r="R1521">
            <v>4746.9614000000001</v>
          </cell>
          <cell r="S1521">
            <v>0</v>
          </cell>
          <cell r="T1521">
            <v>0</v>
          </cell>
          <cell r="U1521">
            <v>0</v>
          </cell>
          <cell r="V1521">
            <v>1517</v>
          </cell>
          <cell r="W1521">
            <v>1174</v>
          </cell>
          <cell r="X1521">
            <v>2588</v>
          </cell>
          <cell r="Y1521">
            <v>1796</v>
          </cell>
          <cell r="Z1521">
            <v>0.30693069306930598</v>
          </cell>
          <cell r="AB1521">
            <v>4735</v>
          </cell>
          <cell r="AC1521">
            <v>33959.139534883703</v>
          </cell>
          <cell r="AF1521">
            <v>3704</v>
          </cell>
          <cell r="AH1521">
            <v>20000</v>
          </cell>
          <cell r="AI1521">
            <v>5486.0024000000003</v>
          </cell>
          <cell r="AJ1521">
            <v>7874130</v>
          </cell>
          <cell r="AK1521">
            <v>6953385</v>
          </cell>
          <cell r="AL1521">
            <v>1.7528483999999999E-3</v>
          </cell>
          <cell r="AM1521">
            <v>8.7642419E-4</v>
          </cell>
          <cell r="AN1521">
            <v>4.3821208999999996E-3</v>
          </cell>
          <cell r="AO1521">
            <v>0</v>
          </cell>
          <cell r="AP1521">
            <v>0</v>
          </cell>
          <cell r="AQ1521">
            <v>32.098765999999998</v>
          </cell>
          <cell r="AR1521">
            <v>5.5555553</v>
          </cell>
          <cell r="AS1521">
            <v>18.518518</v>
          </cell>
          <cell r="AT1521">
            <v>0</v>
          </cell>
          <cell r="AU1521">
            <v>12.345679000000001</v>
          </cell>
          <cell r="AV1521">
            <v>31.481483000000001</v>
          </cell>
          <cell r="AW1521">
            <v>0</v>
          </cell>
        </row>
        <row r="1522">
          <cell r="A1522">
            <v>22305</v>
          </cell>
          <cell r="B1522" t="str">
            <v>Ogle School Hair Skin Nails</v>
          </cell>
          <cell r="C1522">
            <v>3</v>
          </cell>
          <cell r="D1522" t="str">
            <v>TX</v>
          </cell>
          <cell r="E1522">
            <v>48</v>
          </cell>
          <cell r="F1522">
            <v>33000</v>
          </cell>
          <cell r="G1522" t="str">
            <v>Fort Worth</v>
          </cell>
          <cell r="H1522">
            <v>48439</v>
          </cell>
          <cell r="I1522" t="str">
            <v>Tarrant</v>
          </cell>
          <cell r="J1522">
            <v>76132</v>
          </cell>
          <cell r="K1522">
            <v>12</v>
          </cell>
          <cell r="L1522" t="str">
            <v>Less than two-year schools of any type</v>
          </cell>
          <cell r="M1522">
            <v>3</v>
          </cell>
          <cell r="N1522">
            <v>3</v>
          </cell>
          <cell r="O1522">
            <v>0</v>
          </cell>
          <cell r="P1522">
            <v>999</v>
          </cell>
          <cell r="Q1522">
            <v>10905.009</v>
          </cell>
          <cell r="R1522">
            <v>2444.7791000000002</v>
          </cell>
          <cell r="S1522">
            <v>0</v>
          </cell>
          <cell r="T1522">
            <v>0</v>
          </cell>
          <cell r="U1522">
            <v>0</v>
          </cell>
          <cell r="V1522">
            <v>608</v>
          </cell>
          <cell r="W1522">
            <v>176</v>
          </cell>
          <cell r="AF1522">
            <v>16450.32</v>
          </cell>
          <cell r="AH1522">
            <v>17900</v>
          </cell>
          <cell r="AJ1522">
            <v>956026.28381962795</v>
          </cell>
          <cell r="AK1522">
            <v>1211557</v>
          </cell>
          <cell r="AL1522">
            <v>4.1666667999999997E-2</v>
          </cell>
          <cell r="AM1522">
            <v>0.15476191</v>
          </cell>
          <cell r="AN1522">
            <v>0.26682194999999997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2.9411763999999998</v>
          </cell>
          <cell r="AW1522">
            <v>97.058823000000004</v>
          </cell>
        </row>
        <row r="1523">
          <cell r="A1523">
            <v>1586</v>
          </cell>
          <cell r="B1523" t="str">
            <v>Oglethorpe University</v>
          </cell>
          <cell r="C1523">
            <v>3</v>
          </cell>
          <cell r="D1523" t="str">
            <v>GA</v>
          </cell>
          <cell r="E1523">
            <v>13</v>
          </cell>
          <cell r="F1523">
            <v>9100</v>
          </cell>
          <cell r="G1523" t="str">
            <v>Atlanta</v>
          </cell>
          <cell r="H1523">
            <v>13089</v>
          </cell>
          <cell r="I1523" t="str">
            <v>DeKalb</v>
          </cell>
          <cell r="J1523">
            <v>30319</v>
          </cell>
          <cell r="K1523">
            <v>6</v>
          </cell>
          <cell r="L1523" t="str">
            <v>Selective private</v>
          </cell>
          <cell r="M1523">
            <v>2</v>
          </cell>
          <cell r="N1523">
            <v>1</v>
          </cell>
          <cell r="O1523">
            <v>0</v>
          </cell>
          <cell r="P1523">
            <v>3</v>
          </cell>
          <cell r="Q1523">
            <v>6170.9525999999996</v>
          </cell>
          <cell r="R1523">
            <v>7241.5698000000002</v>
          </cell>
          <cell r="S1523">
            <v>0</v>
          </cell>
          <cell r="T1523">
            <v>0</v>
          </cell>
          <cell r="U1523">
            <v>0</v>
          </cell>
          <cell r="V1523">
            <v>1091</v>
          </cell>
          <cell r="W1523">
            <v>1267</v>
          </cell>
          <cell r="X1523">
            <v>32500</v>
          </cell>
          <cell r="Y1523">
            <v>18390</v>
          </cell>
          <cell r="Z1523">
            <v>0.62011173184357504</v>
          </cell>
          <cell r="AA1523">
            <v>0.61744966442952998</v>
          </cell>
          <cell r="AB1523">
            <v>4728</v>
          </cell>
          <cell r="AC1523">
            <v>53491.7818181818</v>
          </cell>
          <cell r="AD1523">
            <v>1135</v>
          </cell>
          <cell r="AF1523">
            <v>16309</v>
          </cell>
          <cell r="AG1523">
            <v>0.44240001000000001</v>
          </cell>
          <cell r="AH1523">
            <v>43900</v>
          </cell>
          <cell r="AJ1523">
            <v>6943441</v>
          </cell>
          <cell r="AK1523">
            <v>7909825.5</v>
          </cell>
          <cell r="AL1523">
            <v>3.8494437999999999E-2</v>
          </cell>
          <cell r="AM1523">
            <v>0.18648417</v>
          </cell>
          <cell r="AN1523">
            <v>2.13858E-2</v>
          </cell>
          <cell r="AO1523">
            <v>2.0530367000000001E-2</v>
          </cell>
          <cell r="AP1523">
            <v>8.2568807999999994</v>
          </cell>
          <cell r="AQ1523">
            <v>30.733946</v>
          </cell>
          <cell r="AR1523">
            <v>0</v>
          </cell>
          <cell r="AS1523">
            <v>3.2110093000000002</v>
          </cell>
          <cell r="AT1523">
            <v>0</v>
          </cell>
          <cell r="AU1523">
            <v>5.9633025999999996</v>
          </cell>
          <cell r="AV1523">
            <v>51.834862000000001</v>
          </cell>
          <cell r="AW1523">
            <v>0</v>
          </cell>
        </row>
        <row r="1524">
          <cell r="A1524">
            <v>3035</v>
          </cell>
          <cell r="B1524" t="str">
            <v>Ohio Dominican University</v>
          </cell>
          <cell r="C1524">
            <v>2</v>
          </cell>
          <cell r="D1524" t="str">
            <v>OH</v>
          </cell>
          <cell r="E1524">
            <v>39</v>
          </cell>
          <cell r="F1524">
            <v>15900</v>
          </cell>
          <cell r="G1524" t="str">
            <v>Columbus</v>
          </cell>
          <cell r="H1524">
            <v>39049</v>
          </cell>
          <cell r="I1524" t="str">
            <v>Franklin</v>
          </cell>
          <cell r="J1524">
            <v>43219</v>
          </cell>
          <cell r="K1524">
            <v>6</v>
          </cell>
          <cell r="L1524" t="str">
            <v>Selective private</v>
          </cell>
          <cell r="M1524">
            <v>2</v>
          </cell>
          <cell r="N1524">
            <v>1</v>
          </cell>
          <cell r="O1524">
            <v>0</v>
          </cell>
          <cell r="P1524">
            <v>4</v>
          </cell>
          <cell r="Q1524">
            <v>2166.8132000000001</v>
          </cell>
          <cell r="R1524">
            <v>3386.1125000000002</v>
          </cell>
          <cell r="S1524">
            <v>0</v>
          </cell>
          <cell r="T1524">
            <v>0</v>
          </cell>
          <cell r="U1524">
            <v>0</v>
          </cell>
          <cell r="V1524">
            <v>2005</v>
          </cell>
          <cell r="W1524">
            <v>2085</v>
          </cell>
          <cell r="X1524">
            <v>29430</v>
          </cell>
          <cell r="Y1524">
            <v>10910</v>
          </cell>
          <cell r="Z1524">
            <v>0.40920716112531902</v>
          </cell>
          <cell r="AA1524">
            <v>0.44692737430167601</v>
          </cell>
          <cell r="AB1524">
            <v>6712</v>
          </cell>
          <cell r="AC1524">
            <v>48274.233333333301</v>
          </cell>
          <cell r="AD1524">
            <v>950</v>
          </cell>
          <cell r="AF1524">
            <v>20714</v>
          </cell>
          <cell r="AG1524">
            <v>0.50599998000000002</v>
          </cell>
          <cell r="AH1524">
            <v>39500</v>
          </cell>
          <cell r="AJ1524">
            <v>8652746</v>
          </cell>
          <cell r="AK1524">
            <v>5693627.5</v>
          </cell>
          <cell r="AL1524">
            <v>1.1031175000000001E-2</v>
          </cell>
          <cell r="AM1524">
            <v>0.22589928000000001</v>
          </cell>
          <cell r="AN1524">
            <v>1.1510790999999999E-2</v>
          </cell>
          <cell r="AO1524">
            <v>3.3093526999999998E-2</v>
          </cell>
          <cell r="AP1524">
            <v>8.8642664</v>
          </cell>
          <cell r="AQ1524">
            <v>22.437674000000001</v>
          </cell>
          <cell r="AR1524">
            <v>0.27700831999999997</v>
          </cell>
          <cell r="AS1524">
            <v>6.0941830000000001</v>
          </cell>
          <cell r="AT1524">
            <v>11.080333</v>
          </cell>
          <cell r="AU1524">
            <v>9.1412744999999997</v>
          </cell>
          <cell r="AV1524">
            <v>42.105263000000001</v>
          </cell>
          <cell r="AW1524">
            <v>0</v>
          </cell>
        </row>
        <row r="1525">
          <cell r="A1525">
            <v>3089</v>
          </cell>
          <cell r="B1525" t="str">
            <v>Ohio Northern University</v>
          </cell>
          <cell r="C1525">
            <v>2</v>
          </cell>
          <cell r="D1525" t="str">
            <v>OH</v>
          </cell>
          <cell r="E1525">
            <v>39</v>
          </cell>
          <cell r="F1525">
            <v>13300</v>
          </cell>
          <cell r="G1525" t="str">
            <v>Findlay</v>
          </cell>
          <cell r="H1525">
            <v>39065</v>
          </cell>
          <cell r="I1525" t="str">
            <v>Hardin</v>
          </cell>
          <cell r="J1525">
            <v>45810</v>
          </cell>
          <cell r="K1525">
            <v>6</v>
          </cell>
          <cell r="L1525" t="str">
            <v>Selective private</v>
          </cell>
          <cell r="M1525">
            <v>2</v>
          </cell>
          <cell r="N1525">
            <v>1</v>
          </cell>
          <cell r="O1525">
            <v>0</v>
          </cell>
          <cell r="P1525">
            <v>3</v>
          </cell>
          <cell r="Q1525">
            <v>8745.7656000000006</v>
          </cell>
          <cell r="R1525">
            <v>11506.975</v>
          </cell>
          <cell r="S1525">
            <v>0</v>
          </cell>
          <cell r="T1525">
            <v>0</v>
          </cell>
          <cell r="U1525">
            <v>0</v>
          </cell>
          <cell r="V1525">
            <v>2702</v>
          </cell>
          <cell r="W1525">
            <v>3227</v>
          </cell>
          <cell r="X1525">
            <v>28050</v>
          </cell>
          <cell r="Y1525">
            <v>21435</v>
          </cell>
          <cell r="Z1525">
            <v>0.68515205724507999</v>
          </cell>
          <cell r="AA1525">
            <v>0.64881889763779499</v>
          </cell>
          <cell r="AB1525">
            <v>8551</v>
          </cell>
          <cell r="AC1525">
            <v>56630.753768844203</v>
          </cell>
          <cell r="AD1525">
            <v>1160</v>
          </cell>
          <cell r="AF1525">
            <v>18075</v>
          </cell>
          <cell r="AG1525">
            <v>0.32150000000000001</v>
          </cell>
          <cell r="AH1525">
            <v>54300</v>
          </cell>
          <cell r="AJ1525">
            <v>41046070</v>
          </cell>
          <cell r="AK1525">
            <v>25641998</v>
          </cell>
          <cell r="AL1525">
            <v>1.0831889000000001E-2</v>
          </cell>
          <cell r="AM1525">
            <v>2.4696708000000001E-2</v>
          </cell>
          <cell r="AN1525">
            <v>5.6325821000000002E-3</v>
          </cell>
          <cell r="AO1525">
            <v>9.9653377999999997E-3</v>
          </cell>
          <cell r="AP1525">
            <v>6.4814816000000004</v>
          </cell>
          <cell r="AQ1525">
            <v>16.975308999999999</v>
          </cell>
          <cell r="AR1525">
            <v>1.8518517999999999</v>
          </cell>
          <cell r="AS1525">
            <v>4.9382714999999999</v>
          </cell>
          <cell r="AT1525">
            <v>4.0123458000000003</v>
          </cell>
          <cell r="AU1525">
            <v>39.814816</v>
          </cell>
          <cell r="AV1525">
            <v>25.925926</v>
          </cell>
          <cell r="AW1525">
            <v>0</v>
          </cell>
        </row>
        <row r="1526">
          <cell r="A1526">
            <v>3090</v>
          </cell>
          <cell r="B1526" t="str">
            <v xml:space="preserve">Ohio State University </v>
          </cell>
          <cell r="C1526">
            <v>2</v>
          </cell>
          <cell r="D1526" t="str">
            <v>OH</v>
          </cell>
          <cell r="E1526">
            <v>39</v>
          </cell>
          <cell r="F1526">
            <v>15900</v>
          </cell>
          <cell r="G1526" t="str">
            <v>Columbus</v>
          </cell>
          <cell r="H1526">
            <v>39049</v>
          </cell>
          <cell r="I1526" t="str">
            <v>Franklin</v>
          </cell>
          <cell r="J1526">
            <v>43210</v>
          </cell>
          <cell r="K1526">
            <v>3</v>
          </cell>
          <cell r="L1526" t="str">
            <v>Highly selective public</v>
          </cell>
          <cell r="M1526">
            <v>1</v>
          </cell>
          <cell r="N1526">
            <v>1</v>
          </cell>
          <cell r="O1526">
            <v>1</v>
          </cell>
          <cell r="P1526">
            <v>2</v>
          </cell>
          <cell r="Q1526">
            <v>9201.0977000000003</v>
          </cell>
          <cell r="R1526">
            <v>15307.114</v>
          </cell>
          <cell r="S1526">
            <v>0</v>
          </cell>
          <cell r="T1526">
            <v>0</v>
          </cell>
          <cell r="U1526">
            <v>1</v>
          </cell>
          <cell r="V1526">
            <v>50551</v>
          </cell>
          <cell r="W1526">
            <v>55043</v>
          </cell>
          <cell r="X1526">
            <v>9673.8925999999992</v>
          </cell>
          <cell r="Y1526">
            <v>4251.0546999999997</v>
          </cell>
          <cell r="Z1526">
            <v>0.70903504779244397</v>
          </cell>
          <cell r="AA1526">
            <v>0.52929238262751999</v>
          </cell>
          <cell r="AB1526">
            <v>10881.873</v>
          </cell>
          <cell r="AC1526">
            <v>72771.809523809497</v>
          </cell>
          <cell r="AD1526">
            <v>1275</v>
          </cell>
          <cell r="AE1526">
            <v>1175</v>
          </cell>
          <cell r="AF1526">
            <v>10214.025</v>
          </cell>
          <cell r="AG1526">
            <v>0.44469999999999998</v>
          </cell>
          <cell r="AH1526">
            <v>42600</v>
          </cell>
          <cell r="AI1526">
            <v>23186.162</v>
          </cell>
          <cell r="AJ1526">
            <v>930547454</v>
          </cell>
          <cell r="AK1526">
            <v>531410368</v>
          </cell>
          <cell r="AL1526">
            <v>4.9070783E-2</v>
          </cell>
          <cell r="AM1526">
            <v>7.1242451999999998E-2</v>
          </cell>
          <cell r="AN1526">
            <v>1.7970706999999999E-2</v>
          </cell>
          <cell r="AO1526">
            <v>3.6033074999999998E-2</v>
          </cell>
          <cell r="AP1526">
            <v>9.4838266000000004</v>
          </cell>
          <cell r="AQ1526">
            <v>21.514109000000001</v>
          </cell>
          <cell r="AR1526">
            <v>6.9511355999999997</v>
          </cell>
          <cell r="AS1526">
            <v>5.7811421999999997</v>
          </cell>
          <cell r="AT1526">
            <v>0.97728837000000002</v>
          </cell>
          <cell r="AU1526">
            <v>25.629732000000001</v>
          </cell>
          <cell r="AV1526">
            <v>29.084651999999998</v>
          </cell>
          <cell r="AW1526">
            <v>0.57811427000000004</v>
          </cell>
        </row>
        <row r="1527">
          <cell r="A1527">
            <v>11745</v>
          </cell>
          <cell r="B1527" t="str">
            <v>Ohio Technical College</v>
          </cell>
          <cell r="C1527">
            <v>2</v>
          </cell>
          <cell r="D1527" t="str">
            <v>OH</v>
          </cell>
          <cell r="E1527">
            <v>39</v>
          </cell>
          <cell r="F1527">
            <v>15200</v>
          </cell>
          <cell r="G1527" t="str">
            <v>Cleveland</v>
          </cell>
          <cell r="H1527">
            <v>39035</v>
          </cell>
          <cell r="I1527" t="str">
            <v>Cuyahoga</v>
          </cell>
          <cell r="J1527">
            <v>44103</v>
          </cell>
          <cell r="K1527">
            <v>11</v>
          </cell>
          <cell r="L1527" t="str">
            <v>Two-year for-profit</v>
          </cell>
          <cell r="M1527">
            <v>3</v>
          </cell>
          <cell r="N1527">
            <v>2</v>
          </cell>
          <cell r="O1527">
            <v>0</v>
          </cell>
          <cell r="P1527">
            <v>999</v>
          </cell>
          <cell r="Q1527">
            <v>2753.7869000000001</v>
          </cell>
          <cell r="R1527">
            <v>6416.9818999999998</v>
          </cell>
          <cell r="S1527">
            <v>0</v>
          </cell>
          <cell r="T1527">
            <v>0</v>
          </cell>
          <cell r="U1527">
            <v>0</v>
          </cell>
          <cell r="V1527">
            <v>1386</v>
          </cell>
          <cell r="W1527">
            <v>518</v>
          </cell>
          <cell r="Y1527">
            <v>13959</v>
          </cell>
          <cell r="Z1527">
            <v>0.757048092868988</v>
          </cell>
          <cell r="AA1527">
            <v>0.73755656108597201</v>
          </cell>
          <cell r="AB1527">
            <v>3400.4760999999999</v>
          </cell>
          <cell r="AC1527">
            <v>28385.5333333333</v>
          </cell>
          <cell r="AF1527">
            <v>20451.518</v>
          </cell>
          <cell r="AH1527">
            <v>34700</v>
          </cell>
          <cell r="AJ1527">
            <v>6057060</v>
          </cell>
          <cell r="AK1527">
            <v>1018944</v>
          </cell>
          <cell r="AL1527">
            <v>9.6525094000000002E-3</v>
          </cell>
          <cell r="AM1527">
            <v>0.22007721999999999</v>
          </cell>
          <cell r="AN1527">
            <v>6.5637066999999993E-2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100</v>
          </cell>
        </row>
        <row r="1528">
          <cell r="A1528">
            <v>3100</v>
          </cell>
          <cell r="B1528" t="str">
            <v>Ohio University</v>
          </cell>
          <cell r="C1528">
            <v>2</v>
          </cell>
          <cell r="D1528" t="str">
            <v>OH</v>
          </cell>
          <cell r="E1528">
            <v>39</v>
          </cell>
          <cell r="F1528">
            <v>15800</v>
          </cell>
          <cell r="G1528" t="str">
            <v>Athens</v>
          </cell>
          <cell r="H1528">
            <v>39009</v>
          </cell>
          <cell r="I1528" t="str">
            <v>Athens</v>
          </cell>
          <cell r="J1528">
            <v>45701</v>
          </cell>
          <cell r="K1528">
            <v>5</v>
          </cell>
          <cell r="L1528" t="str">
            <v>Selective public</v>
          </cell>
          <cell r="M1528">
            <v>1</v>
          </cell>
          <cell r="N1528">
            <v>1</v>
          </cell>
          <cell r="O1528">
            <v>1</v>
          </cell>
          <cell r="P1528">
            <v>4</v>
          </cell>
          <cell r="Q1528">
            <v>5553.0102999999999</v>
          </cell>
          <cell r="R1528">
            <v>7195.5537000000004</v>
          </cell>
          <cell r="S1528">
            <v>0</v>
          </cell>
          <cell r="T1528">
            <v>0</v>
          </cell>
          <cell r="U1528">
            <v>0</v>
          </cell>
          <cell r="V1528">
            <v>33575</v>
          </cell>
          <cell r="W1528">
            <v>28115</v>
          </cell>
          <cell r="X1528">
            <v>8923.2461000000003</v>
          </cell>
          <cell r="Z1528">
            <v>0.59763926278732604</v>
          </cell>
          <cell r="AA1528">
            <v>0.59599614085865804</v>
          </cell>
          <cell r="AB1528">
            <v>7934.2768999999998</v>
          </cell>
          <cell r="AC1528">
            <v>59990.9767156862</v>
          </cell>
          <cell r="AD1528">
            <v>1090</v>
          </cell>
          <cell r="AE1528">
            <v>1095</v>
          </cell>
          <cell r="AF1528">
            <v>11905.205</v>
          </cell>
          <cell r="AG1528">
            <v>0.27050000000000002</v>
          </cell>
          <cell r="AH1528">
            <v>39500</v>
          </cell>
          <cell r="AI1528">
            <v>9830.7255999999998</v>
          </cell>
          <cell r="AJ1528">
            <v>247597990</v>
          </cell>
          <cell r="AK1528">
            <v>164748640</v>
          </cell>
          <cell r="AL1528">
            <v>6.4290073000000001E-3</v>
          </cell>
          <cell r="AM1528">
            <v>3.0200714E-2</v>
          </cell>
          <cell r="AN1528">
            <v>9.1359438000000008E-3</v>
          </cell>
          <cell r="AO1528">
            <v>1.7269524000000001E-2</v>
          </cell>
          <cell r="AP1528">
            <v>12.542527</v>
          </cell>
          <cell r="AQ1528">
            <v>19.233387</v>
          </cell>
          <cell r="AR1528">
            <v>4.5361761999999999</v>
          </cell>
          <cell r="AS1528">
            <v>17.305510999999999</v>
          </cell>
          <cell r="AT1528">
            <v>1.5876615999999999</v>
          </cell>
          <cell r="AU1528">
            <v>11.635291</v>
          </cell>
          <cell r="AV1528">
            <v>32.751190000000001</v>
          </cell>
          <cell r="AW1528">
            <v>0.40825584999999998</v>
          </cell>
        </row>
        <row r="1529">
          <cell r="A1529">
            <v>3109</v>
          </cell>
          <cell r="B1529" t="str">
            <v>Ohio Wesleyan University</v>
          </cell>
          <cell r="C1529">
            <v>2</v>
          </cell>
          <cell r="D1529" t="str">
            <v>OH</v>
          </cell>
          <cell r="E1529">
            <v>39</v>
          </cell>
          <cell r="F1529">
            <v>15900</v>
          </cell>
          <cell r="G1529" t="str">
            <v>Columbus</v>
          </cell>
          <cell r="H1529">
            <v>39041</v>
          </cell>
          <cell r="I1529" t="str">
            <v>Delaware</v>
          </cell>
          <cell r="J1529">
            <v>43015</v>
          </cell>
          <cell r="K1529">
            <v>6</v>
          </cell>
          <cell r="L1529" t="str">
            <v>Selective private</v>
          </cell>
          <cell r="M1529">
            <v>2</v>
          </cell>
          <cell r="N1529">
            <v>1</v>
          </cell>
          <cell r="O1529">
            <v>0</v>
          </cell>
          <cell r="P1529">
            <v>4</v>
          </cell>
          <cell r="Q1529">
            <v>8328.9277000000002</v>
          </cell>
          <cell r="R1529">
            <v>12894.757</v>
          </cell>
          <cell r="S1529">
            <v>0</v>
          </cell>
          <cell r="T1529">
            <v>0</v>
          </cell>
          <cell r="U1529">
            <v>0</v>
          </cell>
          <cell r="V1529">
            <v>1830</v>
          </cell>
          <cell r="W1529">
            <v>1880</v>
          </cell>
          <cell r="X1529">
            <v>41920</v>
          </cell>
          <cell r="Y1529">
            <v>21880</v>
          </cell>
          <cell r="Z1529">
            <v>0.63194444444444398</v>
          </cell>
          <cell r="AA1529">
            <v>0.66666666666666596</v>
          </cell>
          <cell r="AB1529">
            <v>8057</v>
          </cell>
          <cell r="AC1529">
            <v>54375.692913385799</v>
          </cell>
          <cell r="AE1529">
            <v>1210</v>
          </cell>
          <cell r="AF1529">
            <v>24543</v>
          </cell>
          <cell r="AG1529">
            <v>0.2467</v>
          </cell>
          <cell r="AH1529">
            <v>41000</v>
          </cell>
          <cell r="AJ1529">
            <v>22657453</v>
          </cell>
          <cell r="AK1529">
            <v>16240727</v>
          </cell>
          <cell r="AL1529">
            <v>1.7553191999999999E-2</v>
          </cell>
          <cell r="AM1529">
            <v>4.8936170000000001E-2</v>
          </cell>
          <cell r="AN1529">
            <v>1.6489362E-2</v>
          </cell>
          <cell r="AO1529">
            <v>0.11702128000000001</v>
          </cell>
          <cell r="AP1529">
            <v>16.741071999999999</v>
          </cell>
          <cell r="AQ1529">
            <v>16.294643000000001</v>
          </cell>
          <cell r="AR1529">
            <v>0</v>
          </cell>
          <cell r="AS1529">
            <v>3.3482143999999998</v>
          </cell>
          <cell r="AT1529">
            <v>0</v>
          </cell>
          <cell r="AU1529">
            <v>20.535715</v>
          </cell>
          <cell r="AV1529">
            <v>43.080356999999999</v>
          </cell>
          <cell r="AW1529">
            <v>0</v>
          </cell>
        </row>
        <row r="1530">
          <cell r="A1530">
            <v>4481</v>
          </cell>
          <cell r="B1530" t="str">
            <v>Ohlone College</v>
          </cell>
          <cell r="C1530">
            <v>4</v>
          </cell>
          <cell r="D1530" t="str">
            <v>CA</v>
          </cell>
          <cell r="E1530">
            <v>6</v>
          </cell>
          <cell r="F1530">
            <v>37800</v>
          </cell>
          <cell r="G1530" t="str">
            <v>San Francisco</v>
          </cell>
          <cell r="H1530">
            <v>6001</v>
          </cell>
          <cell r="I1530" t="str">
            <v>Alameda</v>
          </cell>
          <cell r="J1530">
            <v>94539</v>
          </cell>
          <cell r="K1530">
            <v>9</v>
          </cell>
          <cell r="L1530" t="str">
            <v>Two-year (public and private not-for-profit)</v>
          </cell>
          <cell r="M1530">
            <v>1</v>
          </cell>
          <cell r="N1530">
            <v>2</v>
          </cell>
          <cell r="O1530">
            <v>1</v>
          </cell>
          <cell r="P1530">
            <v>999</v>
          </cell>
          <cell r="Q1530">
            <v>1289.7660000000001</v>
          </cell>
          <cell r="R1530">
            <v>2163.4783000000002</v>
          </cell>
          <cell r="S1530">
            <v>0</v>
          </cell>
          <cell r="T1530">
            <v>0</v>
          </cell>
          <cell r="U1530">
            <v>0</v>
          </cell>
          <cell r="V1530">
            <v>10310</v>
          </cell>
          <cell r="W1530">
            <v>9444</v>
          </cell>
          <cell r="X1530">
            <v>1162</v>
          </cell>
          <cell r="Y1530">
            <v>319</v>
          </cell>
          <cell r="Z1530">
            <v>0.35515320334261802</v>
          </cell>
          <cell r="AA1530">
            <v>0.337662337662337</v>
          </cell>
          <cell r="AB1530">
            <v>9993</v>
          </cell>
          <cell r="AC1530">
            <v>55463.496503496499</v>
          </cell>
          <cell r="AF1530">
            <v>10002</v>
          </cell>
          <cell r="AH1530">
            <v>39000</v>
          </cell>
          <cell r="AJ1530">
            <v>22765429</v>
          </cell>
          <cell r="AK1530">
            <v>15047814</v>
          </cell>
          <cell r="AL1530">
            <v>0.40692502000000003</v>
          </cell>
          <cell r="AM1530">
            <v>3.3142734E-2</v>
          </cell>
          <cell r="AN1530">
            <v>0.11732317</v>
          </cell>
          <cell r="AO1530">
            <v>1.1647607000000001E-2</v>
          </cell>
          <cell r="AP1530">
            <v>4.2553191000000004</v>
          </cell>
          <cell r="AQ1530">
            <v>15.860735</v>
          </cell>
          <cell r="AR1530">
            <v>10.251450999999999</v>
          </cell>
          <cell r="AS1530">
            <v>52.998066000000001</v>
          </cell>
          <cell r="AT1530">
            <v>1.3539652</v>
          </cell>
          <cell r="AU1530">
            <v>1.1605414999999999</v>
          </cell>
          <cell r="AV1530">
            <v>8.8974857000000007</v>
          </cell>
          <cell r="AW1530">
            <v>5.2224368999999999</v>
          </cell>
        </row>
        <row r="1531">
          <cell r="A1531">
            <v>5511</v>
          </cell>
          <cell r="B1531" t="str">
            <v>Okefenokee Technical College</v>
          </cell>
          <cell r="C1531">
            <v>3</v>
          </cell>
          <cell r="D1531" t="str">
            <v>GA</v>
          </cell>
          <cell r="E1531">
            <v>13</v>
          </cell>
          <cell r="F1531">
            <v>8601</v>
          </cell>
          <cell r="G1531" t="str">
            <v>Waycross</v>
          </cell>
          <cell r="H1531">
            <v>13299</v>
          </cell>
          <cell r="I1531" t="str">
            <v>Ware</v>
          </cell>
          <cell r="J1531">
            <v>31503</v>
          </cell>
          <cell r="K1531">
            <v>9</v>
          </cell>
          <cell r="L1531" t="str">
            <v>Two-year (public and private not-for-profit)</v>
          </cell>
          <cell r="M1531">
            <v>1</v>
          </cell>
          <cell r="N1531">
            <v>2</v>
          </cell>
          <cell r="O1531">
            <v>1</v>
          </cell>
          <cell r="P1531">
            <v>999</v>
          </cell>
          <cell r="Q1531">
            <v>4395.9315999999999</v>
          </cell>
          <cell r="R1531">
            <v>3537.8953000000001</v>
          </cell>
          <cell r="S1531">
            <v>0</v>
          </cell>
          <cell r="T1531">
            <v>0</v>
          </cell>
          <cell r="U1531">
            <v>0</v>
          </cell>
          <cell r="V1531">
            <v>1180</v>
          </cell>
          <cell r="W1531">
            <v>1263</v>
          </cell>
          <cell r="Y1531">
            <v>995</v>
          </cell>
          <cell r="Z1531">
            <v>0.33727810650887502</v>
          </cell>
          <cell r="AA1531">
            <v>0.45762711864406702</v>
          </cell>
          <cell r="AB1531">
            <v>4036</v>
          </cell>
          <cell r="AC1531">
            <v>39433.285714285703</v>
          </cell>
          <cell r="AF1531">
            <v>3598</v>
          </cell>
          <cell r="AH1531">
            <v>22100</v>
          </cell>
          <cell r="AJ1531">
            <v>4988603</v>
          </cell>
          <cell r="AK1531">
            <v>3780480</v>
          </cell>
          <cell r="AL1531">
            <v>2.3752970000000002E-3</v>
          </cell>
          <cell r="AM1531">
            <v>0.28661915999999998</v>
          </cell>
          <cell r="AN1531">
            <v>9.5011881000000003E-3</v>
          </cell>
          <cell r="AO1531">
            <v>0</v>
          </cell>
          <cell r="AP1531">
            <v>0</v>
          </cell>
          <cell r="AQ1531">
            <v>32.225914000000003</v>
          </cell>
          <cell r="AR1531">
            <v>29.235880000000002</v>
          </cell>
          <cell r="AS1531">
            <v>0</v>
          </cell>
          <cell r="AT1531">
            <v>0</v>
          </cell>
          <cell r="AU1531">
            <v>2.9900331000000002</v>
          </cell>
          <cell r="AV1531">
            <v>0</v>
          </cell>
          <cell r="AW1531">
            <v>35.548172000000001</v>
          </cell>
        </row>
        <row r="1532">
          <cell r="A1532">
            <v>3164</v>
          </cell>
          <cell r="B1532" t="str">
            <v>Oklahoma Baptist University</v>
          </cell>
          <cell r="C1532">
            <v>3</v>
          </cell>
          <cell r="D1532" t="str">
            <v>OK</v>
          </cell>
          <cell r="E1532">
            <v>40</v>
          </cell>
          <cell r="F1532">
            <v>33803</v>
          </cell>
          <cell r="G1532" t="str">
            <v>Oklahoma City</v>
          </cell>
          <cell r="H1532">
            <v>40125</v>
          </cell>
          <cell r="I1532" t="str">
            <v>Pottawatomie</v>
          </cell>
          <cell r="J1532">
            <v>74804</v>
          </cell>
          <cell r="K1532">
            <v>6</v>
          </cell>
          <cell r="L1532" t="str">
            <v>Selective private</v>
          </cell>
          <cell r="M1532">
            <v>2</v>
          </cell>
          <cell r="N1532">
            <v>1</v>
          </cell>
          <cell r="O1532">
            <v>0</v>
          </cell>
          <cell r="P1532">
            <v>3</v>
          </cell>
          <cell r="Q1532">
            <v>4268.7812999999996</v>
          </cell>
          <cell r="R1532">
            <v>5390.9486999999999</v>
          </cell>
          <cell r="S1532">
            <v>0</v>
          </cell>
          <cell r="T1532">
            <v>0</v>
          </cell>
          <cell r="U1532">
            <v>0</v>
          </cell>
          <cell r="V1532">
            <v>2019</v>
          </cell>
          <cell r="W1532">
            <v>2017</v>
          </cell>
          <cell r="X1532">
            <v>22800</v>
          </cell>
          <cell r="Y1532">
            <v>9488</v>
          </cell>
          <cell r="Z1532">
            <v>0.54603174603174598</v>
          </cell>
          <cell r="AA1532">
            <v>0.536997885835095</v>
          </cell>
          <cell r="AB1532">
            <v>6090</v>
          </cell>
          <cell r="AC1532">
            <v>40091.271929824499</v>
          </cell>
          <cell r="AD1532">
            <v>1113</v>
          </cell>
          <cell r="AF1532">
            <v>13348</v>
          </cell>
          <cell r="AG1532">
            <v>0.43540001</v>
          </cell>
          <cell r="AH1532">
            <v>35300</v>
          </cell>
          <cell r="AJ1532">
            <v>10211779</v>
          </cell>
          <cell r="AK1532">
            <v>7072827.5</v>
          </cell>
          <cell r="AL1532">
            <v>1.9066733999999998E-2</v>
          </cell>
          <cell r="AM1532">
            <v>3.1108879999999998E-2</v>
          </cell>
          <cell r="AN1532">
            <v>1.5052685E-2</v>
          </cell>
          <cell r="AO1532">
            <v>1.0536879000000001E-2</v>
          </cell>
          <cell r="AP1532">
            <v>10.752687999999999</v>
          </cell>
          <cell r="AQ1532">
            <v>19.354838999999998</v>
          </cell>
          <cell r="AR1532">
            <v>7.7956991000000002</v>
          </cell>
          <cell r="AS1532">
            <v>7.2580643</v>
          </cell>
          <cell r="AT1532">
            <v>15.591397000000001</v>
          </cell>
          <cell r="AU1532">
            <v>5.9139786000000001</v>
          </cell>
          <cell r="AV1532">
            <v>33.333336000000003</v>
          </cell>
          <cell r="AW1532">
            <v>0</v>
          </cell>
        </row>
        <row r="1533">
          <cell r="A1533">
            <v>3165</v>
          </cell>
          <cell r="B1533" t="str">
            <v>Oklahoma Christian University</v>
          </cell>
          <cell r="C1533">
            <v>3</v>
          </cell>
          <cell r="D1533" t="str">
            <v>OK</v>
          </cell>
          <cell r="E1533">
            <v>40</v>
          </cell>
          <cell r="F1533">
            <v>33803</v>
          </cell>
          <cell r="G1533" t="str">
            <v>Oklahoma City</v>
          </cell>
          <cell r="H1533">
            <v>40109</v>
          </cell>
          <cell r="I1533" t="str">
            <v>Oklahoma</v>
          </cell>
          <cell r="J1533">
            <v>73013</v>
          </cell>
          <cell r="K1533">
            <v>6</v>
          </cell>
          <cell r="L1533" t="str">
            <v>Selective private</v>
          </cell>
          <cell r="M1533">
            <v>2</v>
          </cell>
          <cell r="N1533">
            <v>1</v>
          </cell>
          <cell r="O1533">
            <v>0</v>
          </cell>
          <cell r="P1533">
            <v>4</v>
          </cell>
          <cell r="Q1533">
            <v>6038.8622999999998</v>
          </cell>
          <cell r="R1533">
            <v>6814.4462999999996</v>
          </cell>
          <cell r="S1533">
            <v>0</v>
          </cell>
          <cell r="T1533">
            <v>0</v>
          </cell>
          <cell r="U1533">
            <v>0</v>
          </cell>
          <cell r="V1533">
            <v>1962</v>
          </cell>
          <cell r="X1533">
            <v>19120</v>
          </cell>
          <cell r="Z1533">
            <v>0.48752399232245602</v>
          </cell>
          <cell r="AB1533">
            <v>6581</v>
          </cell>
          <cell r="AD1533">
            <v>1080</v>
          </cell>
          <cell r="AF1533">
            <v>15253</v>
          </cell>
          <cell r="AG1533">
            <v>0.36790001</v>
          </cell>
          <cell r="AH1533">
            <v>35600</v>
          </cell>
          <cell r="AJ1533">
            <v>16910150</v>
          </cell>
          <cell r="AP1533">
            <v>3.7974684000000001</v>
          </cell>
          <cell r="AQ1533">
            <v>34.177216000000001</v>
          </cell>
          <cell r="AR1533">
            <v>0</v>
          </cell>
          <cell r="AS1533">
            <v>3.7974684000000001</v>
          </cell>
          <cell r="AT1533">
            <v>10.548522999999999</v>
          </cell>
          <cell r="AU1533">
            <v>26.582279</v>
          </cell>
          <cell r="AV1533">
            <v>21.097045999999999</v>
          </cell>
          <cell r="AW1533">
            <v>0</v>
          </cell>
        </row>
        <row r="1534">
          <cell r="A1534">
            <v>10391</v>
          </cell>
          <cell r="B1534" t="str">
            <v>Oklahoma City Community College</v>
          </cell>
          <cell r="C1534">
            <v>3</v>
          </cell>
          <cell r="D1534" t="str">
            <v>OK</v>
          </cell>
          <cell r="E1534">
            <v>40</v>
          </cell>
          <cell r="F1534">
            <v>33803</v>
          </cell>
          <cell r="G1534" t="str">
            <v>Oklahoma City</v>
          </cell>
          <cell r="H1534">
            <v>40109</v>
          </cell>
          <cell r="I1534" t="str">
            <v>Oklahoma</v>
          </cell>
          <cell r="J1534">
            <v>73159</v>
          </cell>
          <cell r="K1534">
            <v>9</v>
          </cell>
          <cell r="L1534" t="str">
            <v>Two-year (public and private not-for-profit)</v>
          </cell>
          <cell r="M1534">
            <v>1</v>
          </cell>
          <cell r="N1534">
            <v>2</v>
          </cell>
          <cell r="O1534">
            <v>1</v>
          </cell>
          <cell r="P1534">
            <v>999</v>
          </cell>
          <cell r="Q1534">
            <v>1757.9335000000001</v>
          </cell>
          <cell r="R1534">
            <v>2607.9866000000002</v>
          </cell>
          <cell r="S1534">
            <v>0</v>
          </cell>
          <cell r="T1534">
            <v>0</v>
          </cell>
          <cell r="U1534">
            <v>0</v>
          </cell>
          <cell r="V1534">
            <v>13491</v>
          </cell>
          <cell r="W1534">
            <v>9358</v>
          </cell>
          <cell r="X1534">
            <v>3241</v>
          </cell>
          <cell r="Y1534">
            <v>1368</v>
          </cell>
          <cell r="Z1534">
            <v>0.13607370659106999</v>
          </cell>
          <cell r="AA1534">
            <v>0.104040404040404</v>
          </cell>
          <cell r="AB1534">
            <v>5486</v>
          </cell>
          <cell r="AC1534">
            <v>44610.412844036699</v>
          </cell>
          <cell r="AF1534">
            <v>5834</v>
          </cell>
          <cell r="AH1534">
            <v>33000</v>
          </cell>
          <cell r="AI1534">
            <v>10.931289</v>
          </cell>
          <cell r="AJ1534">
            <v>37594766</v>
          </cell>
          <cell r="AK1534">
            <v>17484812</v>
          </cell>
          <cell r="AL1534">
            <v>7.1703351999999998E-2</v>
          </cell>
          <cell r="AM1534">
            <v>7.3199398999999998E-2</v>
          </cell>
          <cell r="AN1534">
            <v>4.9155801999999998E-2</v>
          </cell>
          <cell r="AO1534">
            <v>2.1372087999999999E-4</v>
          </cell>
          <cell r="AP1534">
            <v>4.4247788999999997</v>
          </cell>
          <cell r="AQ1534">
            <v>18.879057</v>
          </cell>
          <cell r="AR1534">
            <v>33.480826999999998</v>
          </cell>
          <cell r="AS1534">
            <v>8.4070797000000006</v>
          </cell>
          <cell r="AT1534">
            <v>0</v>
          </cell>
          <cell r="AU1534">
            <v>20.206489999999999</v>
          </cell>
          <cell r="AV1534">
            <v>12.684366000000001</v>
          </cell>
          <cell r="AW1534">
            <v>1.9174042</v>
          </cell>
        </row>
        <row r="1535">
          <cell r="A1535">
            <v>3166</v>
          </cell>
          <cell r="B1535" t="str">
            <v>Oklahoma City University</v>
          </cell>
          <cell r="C1535">
            <v>3</v>
          </cell>
          <cell r="D1535" t="str">
            <v>OK</v>
          </cell>
          <cell r="E1535">
            <v>40</v>
          </cell>
          <cell r="F1535">
            <v>33803</v>
          </cell>
          <cell r="G1535" t="str">
            <v>Oklahoma City</v>
          </cell>
          <cell r="H1535">
            <v>40109</v>
          </cell>
          <cell r="I1535" t="str">
            <v>Oklahoma</v>
          </cell>
          <cell r="J1535">
            <v>73106</v>
          </cell>
          <cell r="K1535">
            <v>6</v>
          </cell>
          <cell r="L1535" t="str">
            <v>Selective private</v>
          </cell>
          <cell r="M1535">
            <v>2</v>
          </cell>
          <cell r="N1535">
            <v>1</v>
          </cell>
          <cell r="O1535">
            <v>0</v>
          </cell>
          <cell r="P1535">
            <v>3</v>
          </cell>
          <cell r="Q1535">
            <v>5061.4589999999998</v>
          </cell>
          <cell r="R1535">
            <v>10615.334999999999</v>
          </cell>
          <cell r="S1535">
            <v>0</v>
          </cell>
          <cell r="T1535">
            <v>0</v>
          </cell>
          <cell r="U1535">
            <v>0</v>
          </cell>
          <cell r="V1535">
            <v>1964</v>
          </cell>
          <cell r="W1535">
            <v>3878</v>
          </cell>
          <cell r="X1535">
            <v>29696</v>
          </cell>
          <cell r="Y1535">
            <v>10170</v>
          </cell>
          <cell r="Z1535">
            <v>0.60750000000000004</v>
          </cell>
          <cell r="AA1535">
            <v>0.48773841961852799</v>
          </cell>
          <cell r="AB1535">
            <v>7055</v>
          </cell>
          <cell r="AC1535">
            <v>50386.6433121019</v>
          </cell>
          <cell r="AD1535">
            <v>1165</v>
          </cell>
          <cell r="AE1535">
            <v>1105</v>
          </cell>
          <cell r="AF1535">
            <v>19275</v>
          </cell>
          <cell r="AG1535">
            <v>0.2802</v>
          </cell>
          <cell r="AH1535">
            <v>39400</v>
          </cell>
          <cell r="AJ1535">
            <v>34875211</v>
          </cell>
          <cell r="AK1535">
            <v>19470372</v>
          </cell>
          <cell r="AL1535">
            <v>4.6177529000000002E-2</v>
          </cell>
          <cell r="AM1535">
            <v>5.4386865E-2</v>
          </cell>
          <cell r="AN1535">
            <v>3.3863518000000002E-2</v>
          </cell>
          <cell r="AO1535">
            <v>0.20369420999999999</v>
          </cell>
          <cell r="AP1535">
            <v>19.868995999999999</v>
          </cell>
          <cell r="AQ1535">
            <v>15.720523999999999</v>
          </cell>
          <cell r="AR1535">
            <v>3.9301309999999998</v>
          </cell>
          <cell r="AS1535">
            <v>34.061134000000003</v>
          </cell>
          <cell r="AT1535">
            <v>1.5283842999999999</v>
          </cell>
          <cell r="AU1535">
            <v>8.5152836000000001</v>
          </cell>
          <cell r="AV1535">
            <v>16.375546</v>
          </cell>
          <cell r="AW1535">
            <v>0</v>
          </cell>
        </row>
        <row r="1536">
          <cell r="A1536">
            <v>3174</v>
          </cell>
          <cell r="B1536" t="str">
            <v>Oklahoma Panhandle State University</v>
          </cell>
          <cell r="C1536">
            <v>3</v>
          </cell>
          <cell r="D1536" t="str">
            <v>OK</v>
          </cell>
          <cell r="E1536">
            <v>40</v>
          </cell>
          <cell r="F1536">
            <v>31006</v>
          </cell>
          <cell r="G1536" t="str">
            <v>Guymon</v>
          </cell>
          <cell r="H1536">
            <v>40139</v>
          </cell>
          <cell r="I1536" t="str">
            <v>Texas</v>
          </cell>
          <cell r="J1536">
            <v>73939</v>
          </cell>
          <cell r="K1536">
            <v>5</v>
          </cell>
          <cell r="L1536" t="str">
            <v>Selective public</v>
          </cell>
          <cell r="M1536">
            <v>1</v>
          </cell>
          <cell r="N1536">
            <v>1</v>
          </cell>
          <cell r="O1536">
            <v>1</v>
          </cell>
          <cell r="P1536">
            <v>5</v>
          </cell>
          <cell r="Q1536">
            <v>2774.1565000000001</v>
          </cell>
          <cell r="R1536">
            <v>4479.7754000000004</v>
          </cell>
          <cell r="S1536">
            <v>0</v>
          </cell>
          <cell r="T1536">
            <v>0</v>
          </cell>
          <cell r="U1536">
            <v>0</v>
          </cell>
          <cell r="V1536">
            <v>1375</v>
          </cell>
          <cell r="W1536">
            <v>1183</v>
          </cell>
          <cell r="X1536">
            <v>7137</v>
          </cell>
          <cell r="Y1536">
            <v>1911</v>
          </cell>
          <cell r="Z1536">
            <v>0.3</v>
          </cell>
          <cell r="AA1536">
            <v>0.186046511627907</v>
          </cell>
          <cell r="AB1536">
            <v>4967</v>
          </cell>
          <cell r="AC1536">
            <v>36029.622641509399</v>
          </cell>
          <cell r="AF1536">
            <v>9789</v>
          </cell>
          <cell r="AG1536">
            <v>0.52329999000000005</v>
          </cell>
          <cell r="AH1536">
            <v>34400</v>
          </cell>
          <cell r="AJ1536">
            <v>6064089</v>
          </cell>
          <cell r="AK1536">
            <v>3600118</v>
          </cell>
          <cell r="AL1536">
            <v>3.3812340999999999E-3</v>
          </cell>
          <cell r="AM1536">
            <v>3.2121724999999997E-2</v>
          </cell>
          <cell r="AN1536">
            <v>0.10143702</v>
          </cell>
          <cell r="AO1536">
            <v>9.2983935E-3</v>
          </cell>
          <cell r="AP1536">
            <v>3.2110093000000002</v>
          </cell>
          <cell r="AQ1536">
            <v>15.596330999999999</v>
          </cell>
          <cell r="AR1536">
            <v>1.8348624</v>
          </cell>
          <cell r="AS1536">
            <v>13.761468000000001</v>
          </cell>
          <cell r="AT1536">
            <v>1.3761467999999999</v>
          </cell>
          <cell r="AU1536">
            <v>39.908256999999999</v>
          </cell>
          <cell r="AV1536">
            <v>24.311926</v>
          </cell>
          <cell r="AW1536">
            <v>0</v>
          </cell>
        </row>
        <row r="1537">
          <cell r="A1537">
            <v>3170</v>
          </cell>
          <cell r="B1537" t="str">
            <v>Oklahoma State University</v>
          </cell>
          <cell r="C1537">
            <v>3</v>
          </cell>
          <cell r="D1537" t="str">
            <v>OK</v>
          </cell>
          <cell r="E1537">
            <v>40</v>
          </cell>
          <cell r="F1537">
            <v>30401</v>
          </cell>
          <cell r="G1537" t="str">
            <v>Stillwater</v>
          </cell>
          <cell r="H1537">
            <v>40119</v>
          </cell>
          <cell r="I1537" t="str">
            <v>Payne</v>
          </cell>
          <cell r="J1537">
            <v>74078</v>
          </cell>
          <cell r="K1537">
            <v>5</v>
          </cell>
          <cell r="L1537" t="str">
            <v>Selective public</v>
          </cell>
          <cell r="M1537">
            <v>1</v>
          </cell>
          <cell r="N1537">
            <v>1</v>
          </cell>
          <cell r="O1537">
            <v>1</v>
          </cell>
          <cell r="P1537">
            <v>3</v>
          </cell>
          <cell r="Q1537">
            <v>4609.1948000000002</v>
          </cell>
          <cell r="R1537">
            <v>6434.8383999999996</v>
          </cell>
          <cell r="S1537">
            <v>0</v>
          </cell>
          <cell r="T1537">
            <v>0</v>
          </cell>
          <cell r="U1537">
            <v>0</v>
          </cell>
          <cell r="V1537">
            <v>20660</v>
          </cell>
          <cell r="W1537">
            <v>18676</v>
          </cell>
          <cell r="X1537">
            <v>7442</v>
          </cell>
          <cell r="Y1537">
            <v>2647</v>
          </cell>
          <cell r="Z1537">
            <v>0.595628415300546</v>
          </cell>
          <cell r="AA1537">
            <v>0.55179794520547898</v>
          </cell>
          <cell r="AB1537">
            <v>8254</v>
          </cell>
          <cell r="AC1537">
            <v>55203.803804994001</v>
          </cell>
          <cell r="AD1537">
            <v>1105</v>
          </cell>
          <cell r="AE1537">
            <v>1120</v>
          </cell>
          <cell r="AF1537">
            <v>9677</v>
          </cell>
          <cell r="AG1537">
            <v>0.23980001000000001</v>
          </cell>
          <cell r="AH1537">
            <v>43400</v>
          </cell>
          <cell r="AI1537">
            <v>9002.4346000000005</v>
          </cell>
          <cell r="AJ1537">
            <v>173810229</v>
          </cell>
          <cell r="AK1537">
            <v>107707528</v>
          </cell>
          <cell r="AL1537">
            <v>1.5928563E-2</v>
          </cell>
          <cell r="AM1537">
            <v>3.3124171000000001E-2</v>
          </cell>
          <cell r="AN1537">
            <v>1.6350911999999999E-2</v>
          </cell>
          <cell r="AO1537">
            <v>4.6397973000000002E-2</v>
          </cell>
          <cell r="AP1537">
            <v>5.3244004</v>
          </cell>
          <cell r="AQ1537">
            <v>32.722144999999998</v>
          </cell>
          <cell r="AR1537">
            <v>1.0578278999999999</v>
          </cell>
          <cell r="AS1537">
            <v>1.2341325000000001</v>
          </cell>
          <cell r="AT1537">
            <v>1.7277856</v>
          </cell>
          <cell r="AU1537">
            <v>33.956276000000003</v>
          </cell>
          <cell r="AV1537">
            <v>22.143865999999999</v>
          </cell>
          <cell r="AW1537">
            <v>1.8335684999999999</v>
          </cell>
        </row>
        <row r="1538">
          <cell r="A1538">
            <v>216</v>
          </cell>
          <cell r="B1538" t="str">
            <v>Oklahoma State University - Oklahoma City</v>
          </cell>
          <cell r="C1538">
            <v>3</v>
          </cell>
          <cell r="D1538" t="str">
            <v>OK</v>
          </cell>
          <cell r="E1538">
            <v>40</v>
          </cell>
          <cell r="F1538">
            <v>33803</v>
          </cell>
          <cell r="G1538" t="str">
            <v>Oklahoma City</v>
          </cell>
          <cell r="H1538">
            <v>40109</v>
          </cell>
          <cell r="I1538" t="str">
            <v>Oklahoma</v>
          </cell>
          <cell r="J1538">
            <v>73107</v>
          </cell>
          <cell r="K1538">
            <v>7</v>
          </cell>
          <cell r="L1538" t="str">
            <v>Nonselective four-year public</v>
          </cell>
          <cell r="M1538">
            <v>1</v>
          </cell>
          <cell r="N1538">
            <v>1</v>
          </cell>
          <cell r="O1538">
            <v>1</v>
          </cell>
          <cell r="P1538">
            <v>999</v>
          </cell>
          <cell r="Q1538">
            <v>2019.0197000000001</v>
          </cell>
          <cell r="R1538">
            <v>2651.3755000000001</v>
          </cell>
          <cell r="S1538">
            <v>0</v>
          </cell>
          <cell r="T1538">
            <v>0</v>
          </cell>
          <cell r="U1538">
            <v>0</v>
          </cell>
          <cell r="V1538">
            <v>6996</v>
          </cell>
          <cell r="W1538">
            <v>3995</v>
          </cell>
          <cell r="X1538">
            <v>2859</v>
          </cell>
          <cell r="Y1538">
            <v>59</v>
          </cell>
          <cell r="AA1538">
            <v>4.6004842615012101E-2</v>
          </cell>
          <cell r="AB1538">
            <v>5513</v>
          </cell>
          <cell r="AC1538">
            <v>38277.3166666666</v>
          </cell>
          <cell r="AF1538">
            <v>3903</v>
          </cell>
          <cell r="AH1538">
            <v>34400</v>
          </cell>
          <cell r="AJ1538">
            <v>19096025</v>
          </cell>
          <cell r="AK1538">
            <v>8563182</v>
          </cell>
          <cell r="AL1538">
            <v>3.1789738999999997E-2</v>
          </cell>
          <cell r="AM1538">
            <v>9.9123902999999999E-2</v>
          </cell>
          <cell r="AN1538">
            <v>3.7797246E-2</v>
          </cell>
          <cell r="AO1538">
            <v>1.0763454E-2</v>
          </cell>
          <cell r="AP1538">
            <v>4.2424239999999998</v>
          </cell>
          <cell r="AQ1538">
            <v>16.666665999999999</v>
          </cell>
          <cell r="AR1538">
            <v>38.181820000000002</v>
          </cell>
          <cell r="AS1538">
            <v>0</v>
          </cell>
          <cell r="AT1538">
            <v>18.787877999999999</v>
          </cell>
          <cell r="AU1538">
            <v>16.060606</v>
          </cell>
          <cell r="AV1538">
            <v>1.2121211999999999</v>
          </cell>
          <cell r="AW1538">
            <v>4.8484850000000002</v>
          </cell>
        </row>
        <row r="1539">
          <cell r="A1539">
            <v>3172</v>
          </cell>
          <cell r="B1539" t="str">
            <v>Oklahoma State University Institute Of Technology - Okmulgee</v>
          </cell>
          <cell r="C1539">
            <v>3</v>
          </cell>
          <cell r="D1539" t="str">
            <v>OK</v>
          </cell>
          <cell r="E1539">
            <v>40</v>
          </cell>
          <cell r="F1539">
            <v>30403</v>
          </cell>
          <cell r="G1539" t="str">
            <v>Okmulgee</v>
          </cell>
          <cell r="H1539">
            <v>40111</v>
          </cell>
          <cell r="I1539" t="str">
            <v>Okmulgee</v>
          </cell>
          <cell r="J1539">
            <v>74447</v>
          </cell>
          <cell r="K1539">
            <v>7</v>
          </cell>
          <cell r="L1539" t="str">
            <v>Nonselective four-year public</v>
          </cell>
          <cell r="M1539">
            <v>1</v>
          </cell>
          <cell r="N1539">
            <v>1</v>
          </cell>
          <cell r="O1539">
            <v>1</v>
          </cell>
          <cell r="P1539">
            <v>999</v>
          </cell>
          <cell r="Q1539">
            <v>4380.9502000000002</v>
          </cell>
          <cell r="R1539">
            <v>4065.6095999999998</v>
          </cell>
          <cell r="S1539">
            <v>0</v>
          </cell>
          <cell r="T1539">
            <v>0</v>
          </cell>
          <cell r="U1539">
            <v>0</v>
          </cell>
          <cell r="V1539">
            <v>3618</v>
          </cell>
          <cell r="W1539">
            <v>2419</v>
          </cell>
          <cell r="X1539">
            <v>4605</v>
          </cell>
          <cell r="Y1539">
            <v>1875</v>
          </cell>
          <cell r="Z1539">
            <v>7.2463768115942004E-2</v>
          </cell>
          <cell r="AB1539">
            <v>4529</v>
          </cell>
          <cell r="AC1539">
            <v>43917.017543859598</v>
          </cell>
          <cell r="AF1539">
            <v>5763</v>
          </cell>
          <cell r="AH1539">
            <v>33000</v>
          </cell>
          <cell r="AJ1539">
            <v>15971119</v>
          </cell>
          <cell r="AK1539">
            <v>10829784</v>
          </cell>
          <cell r="AL1539">
            <v>7.4410913999999996E-3</v>
          </cell>
          <cell r="AM1539">
            <v>5.9115334999999998E-2</v>
          </cell>
          <cell r="AN1539">
            <v>1.9842909999999998E-2</v>
          </cell>
          <cell r="AO1539">
            <v>7.0276973E-3</v>
          </cell>
          <cell r="AP1539">
            <v>5.5999999000000003</v>
          </cell>
          <cell r="AQ1539">
            <v>29.866665000000001</v>
          </cell>
          <cell r="AR1539">
            <v>0</v>
          </cell>
          <cell r="AS1539">
            <v>0</v>
          </cell>
          <cell r="AT1539">
            <v>0</v>
          </cell>
          <cell r="AU1539">
            <v>26.133333</v>
          </cell>
          <cell r="AV1539">
            <v>0</v>
          </cell>
          <cell r="AW1539">
            <v>38.399997999999997</v>
          </cell>
        </row>
        <row r="1540">
          <cell r="A1540">
            <v>3728</v>
          </cell>
          <cell r="B1540" t="str">
            <v>Old Dominion University</v>
          </cell>
          <cell r="C1540">
            <v>3</v>
          </cell>
          <cell r="D1540" t="str">
            <v>VA</v>
          </cell>
          <cell r="E1540">
            <v>51</v>
          </cell>
          <cell r="F1540">
            <v>2000</v>
          </cell>
          <cell r="G1540" t="str">
            <v>Virginia Beach</v>
          </cell>
          <cell r="H1540">
            <v>51710</v>
          </cell>
          <cell r="I1540" t="str">
            <v>Norfolk City</v>
          </cell>
          <cell r="J1540">
            <v>23529</v>
          </cell>
          <cell r="K1540">
            <v>5</v>
          </cell>
          <cell r="L1540" t="str">
            <v>Selective public</v>
          </cell>
          <cell r="M1540">
            <v>1</v>
          </cell>
          <cell r="N1540">
            <v>1</v>
          </cell>
          <cell r="O1540">
            <v>1</v>
          </cell>
          <cell r="P1540">
            <v>4</v>
          </cell>
          <cell r="Q1540">
            <v>4162.9818999999998</v>
          </cell>
          <cell r="R1540">
            <v>5907.4135999999999</v>
          </cell>
          <cell r="S1540">
            <v>0</v>
          </cell>
          <cell r="T1540">
            <v>0</v>
          </cell>
          <cell r="U1540">
            <v>0</v>
          </cell>
          <cell r="V1540">
            <v>19819</v>
          </cell>
          <cell r="W1540">
            <v>18969</v>
          </cell>
          <cell r="X1540">
            <v>8970</v>
          </cell>
          <cell r="Y1540">
            <v>3160</v>
          </cell>
          <cell r="Z1540">
            <v>0.51173895742140796</v>
          </cell>
          <cell r="AA1540">
            <v>0.41339648173207</v>
          </cell>
          <cell r="AB1540">
            <v>8729</v>
          </cell>
          <cell r="AC1540">
            <v>61667.105704697897</v>
          </cell>
          <cell r="AD1540">
            <v>1020</v>
          </cell>
          <cell r="AE1540">
            <v>1015</v>
          </cell>
          <cell r="AF1540">
            <v>9852</v>
          </cell>
          <cell r="AG1540">
            <v>0.2321</v>
          </cell>
          <cell r="AH1540">
            <v>43300</v>
          </cell>
          <cell r="AI1540">
            <v>663.27697999999998</v>
          </cell>
          <cell r="AJ1540">
            <v>140301947</v>
          </cell>
          <cell r="AK1540">
            <v>82038792</v>
          </cell>
          <cell r="AL1540">
            <v>6.2099170000000002E-2</v>
          </cell>
          <cell r="AM1540">
            <v>0.22837478</v>
          </cell>
          <cell r="AN1540">
            <v>2.6669795E-2</v>
          </cell>
          <cell r="AO1540">
            <v>3.198811E-2</v>
          </cell>
          <cell r="AP1540">
            <v>9.8617515999999998</v>
          </cell>
          <cell r="AQ1540">
            <v>15.345622000000001</v>
          </cell>
          <cell r="AR1540">
            <v>24.055299999999999</v>
          </cell>
          <cell r="AS1540">
            <v>9.1705074</v>
          </cell>
          <cell r="AT1540">
            <v>0</v>
          </cell>
          <cell r="AU1540">
            <v>19.815667999999999</v>
          </cell>
          <cell r="AV1540">
            <v>21.751152000000001</v>
          </cell>
          <cell r="AW1540">
            <v>0</v>
          </cell>
        </row>
        <row r="1541">
          <cell r="A1541">
            <v>2308</v>
          </cell>
          <cell r="B1541" t="str">
            <v>Olivet College</v>
          </cell>
          <cell r="C1541">
            <v>2</v>
          </cell>
          <cell r="D1541" t="str">
            <v>MI</v>
          </cell>
          <cell r="E1541">
            <v>26</v>
          </cell>
          <cell r="F1541">
            <v>11700</v>
          </cell>
          <cell r="G1541" t="str">
            <v>Lansing</v>
          </cell>
          <cell r="H1541">
            <v>26045</v>
          </cell>
          <cell r="I1541" t="str">
            <v>Eaton</v>
          </cell>
          <cell r="J1541">
            <v>49076</v>
          </cell>
          <cell r="K1541">
            <v>6</v>
          </cell>
          <cell r="L1541" t="str">
            <v>Selective private</v>
          </cell>
          <cell r="M1541">
            <v>2</v>
          </cell>
          <cell r="N1541">
            <v>1</v>
          </cell>
          <cell r="O1541">
            <v>0</v>
          </cell>
          <cell r="P1541">
            <v>4</v>
          </cell>
          <cell r="Q1541">
            <v>3012.3687</v>
          </cell>
          <cell r="R1541">
            <v>4176.0424999999996</v>
          </cell>
          <cell r="S1541">
            <v>0</v>
          </cell>
          <cell r="T1541">
            <v>0</v>
          </cell>
          <cell r="U1541">
            <v>0</v>
          </cell>
          <cell r="V1541">
            <v>1115</v>
          </cell>
          <cell r="W1541">
            <v>1022</v>
          </cell>
          <cell r="X1541">
            <v>23801</v>
          </cell>
          <cell r="Y1541">
            <v>13382</v>
          </cell>
          <cell r="Z1541">
            <v>0.43406593406593402</v>
          </cell>
          <cell r="AA1541">
            <v>0.31535269709543501</v>
          </cell>
          <cell r="AB1541">
            <v>5258</v>
          </cell>
          <cell r="AC1541">
            <v>40600.916666666599</v>
          </cell>
          <cell r="AD1541">
            <v>915</v>
          </cell>
          <cell r="AF1541">
            <v>16117</v>
          </cell>
          <cell r="AG1541">
            <v>0.48519999000000003</v>
          </cell>
          <cell r="AH1541">
            <v>34100</v>
          </cell>
          <cell r="AJ1541">
            <v>4627864</v>
          </cell>
          <cell r="AK1541">
            <v>2854182</v>
          </cell>
          <cell r="AL1541">
            <v>4.5035824000000002E-2</v>
          </cell>
          <cell r="AM1541">
            <v>0.19140225999999999</v>
          </cell>
          <cell r="AN1541">
            <v>1.9447288E-2</v>
          </cell>
          <cell r="AO1541">
            <v>6.5506651999999999E-2</v>
          </cell>
          <cell r="AP1541">
            <v>11.206896</v>
          </cell>
          <cell r="AQ1541">
            <v>18.103449000000001</v>
          </cell>
          <cell r="AR1541">
            <v>0</v>
          </cell>
          <cell r="AS1541">
            <v>19.827587000000001</v>
          </cell>
          <cell r="AT1541">
            <v>4.3103446999999999</v>
          </cell>
          <cell r="AU1541">
            <v>19.827587000000001</v>
          </cell>
          <cell r="AV1541">
            <v>26.724138</v>
          </cell>
          <cell r="AW1541">
            <v>0</v>
          </cell>
        </row>
        <row r="1542">
          <cell r="A1542">
            <v>1741</v>
          </cell>
          <cell r="B1542" t="str">
            <v>Olivet Nazarene University</v>
          </cell>
          <cell r="C1542">
            <v>2</v>
          </cell>
          <cell r="D1542" t="str">
            <v>IL</v>
          </cell>
          <cell r="E1542">
            <v>17</v>
          </cell>
          <cell r="F1542">
            <v>24200</v>
          </cell>
          <cell r="G1542" t="str">
            <v>Bourbonnais</v>
          </cell>
          <cell r="H1542">
            <v>17091</v>
          </cell>
          <cell r="I1542" t="str">
            <v>Kankakee</v>
          </cell>
          <cell r="J1542">
            <v>60914</v>
          </cell>
          <cell r="K1542">
            <v>6</v>
          </cell>
          <cell r="L1542" t="str">
            <v>Selective private</v>
          </cell>
          <cell r="M1542">
            <v>2</v>
          </cell>
          <cell r="N1542">
            <v>1</v>
          </cell>
          <cell r="O1542">
            <v>0</v>
          </cell>
          <cell r="P1542">
            <v>4</v>
          </cell>
          <cell r="Q1542">
            <v>4327.6313</v>
          </cell>
          <cell r="R1542">
            <v>4573.0186000000003</v>
          </cell>
          <cell r="S1542">
            <v>0</v>
          </cell>
          <cell r="T1542">
            <v>0</v>
          </cell>
          <cell r="U1542">
            <v>0</v>
          </cell>
          <cell r="V1542">
            <v>3335</v>
          </cell>
          <cell r="W1542">
            <v>2859</v>
          </cell>
          <cell r="X1542">
            <v>31390</v>
          </cell>
          <cell r="Y1542">
            <v>12728</v>
          </cell>
          <cell r="Z1542">
            <v>0.57122507122507105</v>
          </cell>
          <cell r="AA1542">
            <v>0.51249999999999996</v>
          </cell>
          <cell r="AB1542">
            <v>6769</v>
          </cell>
          <cell r="AC1542">
            <v>45599.641975308601</v>
          </cell>
          <cell r="AF1542">
            <v>16051</v>
          </cell>
          <cell r="AG1542">
            <v>0.1804</v>
          </cell>
          <cell r="AH1542">
            <v>37700</v>
          </cell>
          <cell r="AJ1542">
            <v>20492038</v>
          </cell>
          <cell r="AK1542">
            <v>10860245</v>
          </cell>
          <cell r="AL1542">
            <v>9.6051226999999996E-3</v>
          </cell>
          <cell r="AM1542">
            <v>7.7374600000000002E-2</v>
          </cell>
          <cell r="AN1542">
            <v>2.0277481999999999E-2</v>
          </cell>
          <cell r="AO1542">
            <v>5.8697973999999997E-3</v>
          </cell>
          <cell r="AP1542">
            <v>16.666665999999999</v>
          </cell>
          <cell r="AQ1542">
            <v>18.965516999999998</v>
          </cell>
          <cell r="AR1542">
            <v>18.678162</v>
          </cell>
          <cell r="AS1542">
            <v>0.57471262999999995</v>
          </cell>
          <cell r="AT1542">
            <v>9.4827584999999992</v>
          </cell>
          <cell r="AU1542">
            <v>12.068966</v>
          </cell>
          <cell r="AV1542">
            <v>23.563217000000002</v>
          </cell>
          <cell r="AW1542">
            <v>0</v>
          </cell>
        </row>
        <row r="1543">
          <cell r="A1543">
            <v>13005</v>
          </cell>
          <cell r="B1543" t="str">
            <v>Olympian Academy Of Cosmetology</v>
          </cell>
          <cell r="C1543">
            <v>4</v>
          </cell>
          <cell r="D1543" t="str">
            <v>NM</v>
          </cell>
          <cell r="E1543">
            <v>35</v>
          </cell>
          <cell r="F1543">
            <v>30602</v>
          </cell>
          <cell r="G1543" t="str">
            <v>Alamogordo</v>
          </cell>
          <cell r="H1543">
            <v>35035</v>
          </cell>
          <cell r="I1543" t="str">
            <v>Otero</v>
          </cell>
          <cell r="J1543">
            <v>88310</v>
          </cell>
          <cell r="K1543">
            <v>12</v>
          </cell>
          <cell r="L1543" t="str">
            <v>Less than two-year schools of any type</v>
          </cell>
          <cell r="M1543">
            <v>3</v>
          </cell>
          <cell r="N1543">
            <v>3</v>
          </cell>
          <cell r="O1543">
            <v>0</v>
          </cell>
          <cell r="P1543">
            <v>999</v>
          </cell>
          <cell r="Q1543">
            <v>2624.6316000000002</v>
          </cell>
          <cell r="R1543">
            <v>3104.2864</v>
          </cell>
          <cell r="S1543">
            <v>0</v>
          </cell>
          <cell r="T1543">
            <v>0</v>
          </cell>
          <cell r="U1543">
            <v>0</v>
          </cell>
          <cell r="V1543">
            <v>1017</v>
          </cell>
          <cell r="W1543">
            <v>44</v>
          </cell>
          <cell r="AF1543">
            <v>16477</v>
          </cell>
          <cell r="AH1543">
            <v>16600</v>
          </cell>
          <cell r="AJ1543">
            <v>4266699</v>
          </cell>
          <cell r="AK1543">
            <v>97418</v>
          </cell>
          <cell r="AL1543">
            <v>0</v>
          </cell>
          <cell r="AM1543">
            <v>6.8181820000000004E-2</v>
          </cell>
          <cell r="AN1543">
            <v>0.47727271999999998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100</v>
          </cell>
        </row>
        <row r="1544">
          <cell r="A1544">
            <v>3784</v>
          </cell>
          <cell r="B1544" t="str">
            <v>Olympic College</v>
          </cell>
          <cell r="C1544">
            <v>4</v>
          </cell>
          <cell r="D1544" t="str">
            <v>WA</v>
          </cell>
          <cell r="E1544">
            <v>53</v>
          </cell>
          <cell r="F1544">
            <v>39400</v>
          </cell>
          <cell r="G1544" t="str">
            <v>Seattle</v>
          </cell>
          <cell r="H1544">
            <v>53035</v>
          </cell>
          <cell r="I1544" t="str">
            <v>Kitsap</v>
          </cell>
          <cell r="J1544">
            <v>98337</v>
          </cell>
          <cell r="K1544">
            <v>7</v>
          </cell>
          <cell r="L1544" t="str">
            <v>Nonselective four-year public</v>
          </cell>
          <cell r="M1544">
            <v>1</v>
          </cell>
          <cell r="N1544">
            <v>1</v>
          </cell>
          <cell r="O1544">
            <v>1</v>
          </cell>
          <cell r="P1544">
            <v>999</v>
          </cell>
          <cell r="Q1544">
            <v>2330.3595999999998</v>
          </cell>
          <cell r="R1544">
            <v>3148.3263999999999</v>
          </cell>
          <cell r="S1544">
            <v>0</v>
          </cell>
          <cell r="T1544">
            <v>0</v>
          </cell>
          <cell r="U1544">
            <v>0</v>
          </cell>
          <cell r="V1544">
            <v>7329</v>
          </cell>
          <cell r="W1544">
            <v>5613</v>
          </cell>
          <cell r="X1544">
            <v>3720</v>
          </cell>
          <cell r="Y1544">
            <v>1686</v>
          </cell>
          <cell r="AA1544">
            <v>0.27408993576017099</v>
          </cell>
          <cell r="AB1544">
            <v>6417</v>
          </cell>
          <cell r="AC1544">
            <v>49341.788888888797</v>
          </cell>
          <cell r="AF1544">
            <v>5143</v>
          </cell>
          <cell r="AH1544">
            <v>30200</v>
          </cell>
          <cell r="AI1544">
            <v>651.77588000000003</v>
          </cell>
          <cell r="AJ1544">
            <v>24247687</v>
          </cell>
          <cell r="AK1544">
            <v>14841383</v>
          </cell>
          <cell r="AL1544">
            <v>7.8567608999999997E-2</v>
          </cell>
          <cell r="AM1544">
            <v>3.6166042000000002E-2</v>
          </cell>
          <cell r="AN1544">
            <v>2.5654729000000001E-2</v>
          </cell>
          <cell r="AO1544">
            <v>1.7815784999999999E-4</v>
          </cell>
          <cell r="AP1544">
            <v>0</v>
          </cell>
          <cell r="AQ1544">
            <v>8.4075173999999997</v>
          </cell>
          <cell r="AR1544">
            <v>5.0445104000000001</v>
          </cell>
          <cell r="AS1544">
            <v>49.950541999999999</v>
          </cell>
          <cell r="AT1544">
            <v>1.6815034</v>
          </cell>
          <cell r="AU1544">
            <v>27.002967999999999</v>
          </cell>
          <cell r="AV1544">
            <v>0</v>
          </cell>
          <cell r="AW1544">
            <v>7.9129572000000001</v>
          </cell>
        </row>
        <row r="1545">
          <cell r="A1545">
            <v>2875</v>
          </cell>
          <cell r="B1545" t="str">
            <v>Onondaga Community College</v>
          </cell>
          <cell r="C1545">
            <v>1</v>
          </cell>
          <cell r="D1545" t="str">
            <v>NY</v>
          </cell>
          <cell r="E1545">
            <v>36</v>
          </cell>
          <cell r="F1545">
            <v>17700</v>
          </cell>
          <cell r="G1545" t="str">
            <v>Syracuse</v>
          </cell>
          <cell r="H1545">
            <v>36067</v>
          </cell>
          <cell r="I1545" t="str">
            <v>Onondaga</v>
          </cell>
          <cell r="J1545">
            <v>13215</v>
          </cell>
          <cell r="K1545">
            <v>9</v>
          </cell>
          <cell r="L1545" t="str">
            <v>Two-year (public and private not-for-profit)</v>
          </cell>
          <cell r="M1545">
            <v>1</v>
          </cell>
          <cell r="N1545">
            <v>2</v>
          </cell>
          <cell r="O1545">
            <v>1</v>
          </cell>
          <cell r="P1545">
            <v>999</v>
          </cell>
          <cell r="Q1545">
            <v>3390.4919</v>
          </cell>
          <cell r="R1545">
            <v>3688.6608999999999</v>
          </cell>
          <cell r="S1545">
            <v>0</v>
          </cell>
          <cell r="T1545">
            <v>0</v>
          </cell>
          <cell r="U1545">
            <v>0</v>
          </cell>
          <cell r="V1545">
            <v>12834</v>
          </cell>
          <cell r="W1545">
            <v>7848</v>
          </cell>
          <cell r="X1545">
            <v>4884</v>
          </cell>
          <cell r="Y1545">
            <v>2643</v>
          </cell>
          <cell r="Z1545">
            <v>0.18591426071740999</v>
          </cell>
          <cell r="AA1545">
            <v>0.23875114784205601</v>
          </cell>
          <cell r="AB1545">
            <v>6563</v>
          </cell>
          <cell r="AC1545">
            <v>54681.621621621598</v>
          </cell>
          <cell r="AF1545">
            <v>10889</v>
          </cell>
          <cell r="AH1545">
            <v>32100</v>
          </cell>
          <cell r="AJ1545">
            <v>47141608</v>
          </cell>
          <cell r="AK1545">
            <v>25970176</v>
          </cell>
          <cell r="AL1545">
            <v>1.4653414E-2</v>
          </cell>
          <cell r="AM1545">
            <v>6.4857288999999999E-2</v>
          </cell>
          <cell r="AN1545">
            <v>1.4143731E-2</v>
          </cell>
          <cell r="AO1545">
            <v>2.2935779000000001E-3</v>
          </cell>
          <cell r="AP1545">
            <v>5.4779806000000004</v>
          </cell>
          <cell r="AQ1545">
            <v>11.815251999999999</v>
          </cell>
          <cell r="AR1545">
            <v>14.285714</v>
          </cell>
          <cell r="AS1545">
            <v>28.893663</v>
          </cell>
          <cell r="AT1545">
            <v>17.830290000000002</v>
          </cell>
          <cell r="AU1545">
            <v>13.641246000000001</v>
          </cell>
          <cell r="AV1545">
            <v>3.6519870999999999</v>
          </cell>
          <cell r="AW1545">
            <v>4.4038668000000003</v>
          </cell>
        </row>
        <row r="1546">
          <cell r="A1546">
            <v>3985</v>
          </cell>
          <cell r="B1546" t="str">
            <v>Oral Roberts University</v>
          </cell>
          <cell r="C1546">
            <v>3</v>
          </cell>
          <cell r="D1546" t="str">
            <v>OK</v>
          </cell>
          <cell r="E1546">
            <v>40</v>
          </cell>
          <cell r="F1546">
            <v>30402</v>
          </cell>
          <cell r="G1546" t="str">
            <v>Tulsa</v>
          </cell>
          <cell r="H1546">
            <v>40143</v>
          </cell>
          <cell r="I1546" t="str">
            <v>Tulsa</v>
          </cell>
          <cell r="J1546">
            <v>74171</v>
          </cell>
          <cell r="K1546">
            <v>6</v>
          </cell>
          <cell r="L1546" t="str">
            <v>Selective private</v>
          </cell>
          <cell r="M1546">
            <v>2</v>
          </cell>
          <cell r="N1546">
            <v>1</v>
          </cell>
          <cell r="O1546">
            <v>0</v>
          </cell>
          <cell r="P1546">
            <v>4</v>
          </cell>
          <cell r="Q1546">
            <v>2833.3562000000002</v>
          </cell>
          <cell r="R1546">
            <v>5687.4135999999999</v>
          </cell>
          <cell r="S1546">
            <v>0</v>
          </cell>
          <cell r="T1546">
            <v>0</v>
          </cell>
          <cell r="U1546">
            <v>0</v>
          </cell>
          <cell r="V1546">
            <v>2884</v>
          </cell>
          <cell r="W1546">
            <v>3607</v>
          </cell>
          <cell r="X1546">
            <v>23410</v>
          </cell>
          <cell r="Y1546">
            <v>11650</v>
          </cell>
          <cell r="Z1546">
            <v>0.53361344537815103</v>
          </cell>
          <cell r="AA1546">
            <v>0.51819757365684505</v>
          </cell>
          <cell r="AB1546">
            <v>6551</v>
          </cell>
          <cell r="AC1546">
            <v>38929.269035532998</v>
          </cell>
          <cell r="AD1546">
            <v>975.5</v>
          </cell>
          <cell r="AF1546">
            <v>19353</v>
          </cell>
          <cell r="AG1546">
            <v>0.56459999000000005</v>
          </cell>
          <cell r="AH1546">
            <v>34900</v>
          </cell>
          <cell r="AJ1546">
            <v>17308627</v>
          </cell>
          <cell r="AK1546">
            <v>9002072</v>
          </cell>
          <cell r="AL1546">
            <v>2.7777777999999999E-2</v>
          </cell>
          <cell r="AM1546">
            <v>0.16155811</v>
          </cell>
          <cell r="AN1546">
            <v>5.1085568999999997E-2</v>
          </cell>
          <cell r="AO1546">
            <v>1.6922093999999999E-2</v>
          </cell>
          <cell r="AP1546">
            <v>11.2</v>
          </cell>
          <cell r="AQ1546">
            <v>21.6</v>
          </cell>
          <cell r="AR1546">
            <v>4.8000002000000004</v>
          </cell>
          <cell r="AS1546">
            <v>6.1999997999999996</v>
          </cell>
          <cell r="AT1546">
            <v>15.2</v>
          </cell>
          <cell r="AU1546">
            <v>7</v>
          </cell>
          <cell r="AV1546">
            <v>34</v>
          </cell>
          <cell r="AW1546">
            <v>0</v>
          </cell>
        </row>
        <row r="1547">
          <cell r="A1547">
            <v>2876</v>
          </cell>
          <cell r="B1547" t="str">
            <v>Orange County Community College</v>
          </cell>
          <cell r="C1547">
            <v>1</v>
          </cell>
          <cell r="D1547" t="str">
            <v>NY</v>
          </cell>
          <cell r="E1547">
            <v>36</v>
          </cell>
          <cell r="F1547">
            <v>19300</v>
          </cell>
          <cell r="G1547" t="str">
            <v>Poughkeepsie</v>
          </cell>
          <cell r="H1547">
            <v>36071</v>
          </cell>
          <cell r="I1547" t="str">
            <v>Orange</v>
          </cell>
          <cell r="J1547">
            <v>10940</v>
          </cell>
          <cell r="K1547">
            <v>9</v>
          </cell>
          <cell r="L1547" t="str">
            <v>Two-year (public and private not-for-profit)</v>
          </cell>
          <cell r="M1547">
            <v>1</v>
          </cell>
          <cell r="N1547">
            <v>2</v>
          </cell>
          <cell r="O1547">
            <v>1</v>
          </cell>
          <cell r="P1547">
            <v>999</v>
          </cell>
          <cell r="Q1547">
            <v>2712.9585000000002</v>
          </cell>
          <cell r="R1547">
            <v>4411.0420000000004</v>
          </cell>
          <cell r="S1547">
            <v>0</v>
          </cell>
          <cell r="T1547">
            <v>0</v>
          </cell>
          <cell r="U1547">
            <v>0</v>
          </cell>
          <cell r="V1547">
            <v>7029</v>
          </cell>
          <cell r="W1547">
            <v>5374</v>
          </cell>
          <cell r="X1547">
            <v>5002</v>
          </cell>
          <cell r="Y1547">
            <v>2375</v>
          </cell>
          <cell r="Z1547">
            <v>0.17541111981205901</v>
          </cell>
          <cell r="AA1547">
            <v>0.19651741293532299</v>
          </cell>
          <cell r="AB1547">
            <v>7424</v>
          </cell>
          <cell r="AC1547">
            <v>49817.242424242402</v>
          </cell>
          <cell r="AF1547">
            <v>3147</v>
          </cell>
          <cell r="AH1547">
            <v>32700</v>
          </cell>
          <cell r="AI1547">
            <v>25.707666</v>
          </cell>
          <cell r="AJ1547">
            <v>30372274</v>
          </cell>
          <cell r="AK1547">
            <v>17172280</v>
          </cell>
          <cell r="AL1547">
            <v>1.6375139E-2</v>
          </cell>
          <cell r="AM1547">
            <v>7.0152588000000002E-2</v>
          </cell>
          <cell r="AN1547">
            <v>0.10346111</v>
          </cell>
          <cell r="AO1547">
            <v>1.4886490999999999E-3</v>
          </cell>
          <cell r="AP1547">
            <v>0.42492917000000002</v>
          </cell>
          <cell r="AQ1547">
            <v>17.988668000000001</v>
          </cell>
          <cell r="AR1547">
            <v>21.388102</v>
          </cell>
          <cell r="AS1547">
            <v>43.909348000000001</v>
          </cell>
          <cell r="AT1547">
            <v>4.2492919000000002</v>
          </cell>
          <cell r="AU1547">
            <v>10.481586</v>
          </cell>
          <cell r="AV1547">
            <v>0</v>
          </cell>
          <cell r="AW1547">
            <v>1.5580735999999999</v>
          </cell>
        </row>
        <row r="1548">
          <cell r="A1548">
            <v>25132</v>
          </cell>
          <cell r="B1548" t="str">
            <v>Orange Technical Education Centers - Orlando Technical</v>
          </cell>
          <cell r="C1548">
            <v>3</v>
          </cell>
          <cell r="D1548" t="str">
            <v>FL</v>
          </cell>
          <cell r="E1548">
            <v>12</v>
          </cell>
          <cell r="F1548">
            <v>7400</v>
          </cell>
          <cell r="G1548" t="str">
            <v>Orlando</v>
          </cell>
          <cell r="H1548">
            <v>12095</v>
          </cell>
          <cell r="I1548" t="str">
            <v>Orange</v>
          </cell>
          <cell r="J1548">
            <v>32801</v>
          </cell>
          <cell r="K1548">
            <v>9</v>
          </cell>
          <cell r="L1548" t="str">
            <v>Two-year (public and private not-for-profit)</v>
          </cell>
          <cell r="M1548">
            <v>1</v>
          </cell>
          <cell r="N1548">
            <v>2</v>
          </cell>
          <cell r="O1548">
            <v>1</v>
          </cell>
          <cell r="P1548">
            <v>999</v>
          </cell>
          <cell r="Q1548">
            <v>4881.2563</v>
          </cell>
          <cell r="R1548">
            <v>3391.0846999999999</v>
          </cell>
          <cell r="S1548">
            <v>0</v>
          </cell>
          <cell r="T1548">
            <v>0</v>
          </cell>
          <cell r="U1548">
            <v>0</v>
          </cell>
          <cell r="V1548">
            <v>540</v>
          </cell>
          <cell r="W1548">
            <v>636</v>
          </cell>
          <cell r="Z1548">
            <v>0.44855967078189302</v>
          </cell>
          <cell r="AF1548">
            <v>13303</v>
          </cell>
          <cell r="AH1548">
            <v>31500</v>
          </cell>
          <cell r="AJ1548">
            <v>3503517</v>
          </cell>
          <cell r="AK1548">
            <v>4672460</v>
          </cell>
          <cell r="AL1548">
            <v>4.0880504999999998E-2</v>
          </cell>
          <cell r="AM1548">
            <v>0.35691824999999999</v>
          </cell>
          <cell r="AN1548">
            <v>0.18553459999999999</v>
          </cell>
          <cell r="AO1548">
            <v>3.1446540000000002E-3</v>
          </cell>
          <cell r="AP1548">
            <v>0</v>
          </cell>
          <cell r="AQ1548">
            <v>33.644858999999997</v>
          </cell>
          <cell r="AR1548">
            <v>52.647976</v>
          </cell>
          <cell r="AS1548">
            <v>0</v>
          </cell>
          <cell r="AT1548">
            <v>0</v>
          </cell>
          <cell r="AU1548">
            <v>1.4018691999999999</v>
          </cell>
          <cell r="AV1548">
            <v>0</v>
          </cell>
          <cell r="AW1548">
            <v>12.305296</v>
          </cell>
        </row>
        <row r="1549">
          <cell r="A1549">
            <v>57</v>
          </cell>
          <cell r="B1549" t="str">
            <v>Orange Technical Education Centers-Westside Tech And Mid Florida Tech</v>
          </cell>
          <cell r="C1549">
            <v>3</v>
          </cell>
          <cell r="D1549" t="str">
            <v>FL</v>
          </cell>
          <cell r="E1549">
            <v>12</v>
          </cell>
          <cell r="F1549">
            <v>7400</v>
          </cell>
          <cell r="G1549" t="str">
            <v>Orlando</v>
          </cell>
          <cell r="H1549">
            <v>12095</v>
          </cell>
          <cell r="I1549" t="str">
            <v>Orange</v>
          </cell>
          <cell r="J1549">
            <v>32809</v>
          </cell>
          <cell r="K1549">
            <v>9</v>
          </cell>
          <cell r="L1549" t="str">
            <v>Two-year (public and private not-for-profit)</v>
          </cell>
          <cell r="M1549">
            <v>1</v>
          </cell>
          <cell r="N1549">
            <v>2</v>
          </cell>
          <cell r="O1549">
            <v>1</v>
          </cell>
          <cell r="P1549">
            <v>999</v>
          </cell>
          <cell r="Q1549">
            <v>1913.1422</v>
          </cell>
          <cell r="R1549">
            <v>3397.5927999999999</v>
          </cell>
          <cell r="S1549">
            <v>1</v>
          </cell>
          <cell r="T1549">
            <v>0</v>
          </cell>
          <cell r="U1549">
            <v>0</v>
          </cell>
          <cell r="V1549">
            <v>2728</v>
          </cell>
          <cell r="W1549">
            <v>3038</v>
          </cell>
          <cell r="Y1549">
            <v>1585</v>
          </cell>
          <cell r="Z1549">
            <v>0.226865671641791</v>
          </cell>
          <cell r="AA1549">
            <v>1</v>
          </cell>
          <cell r="AF1549">
            <v>13256.183000000001</v>
          </cell>
          <cell r="AH1549">
            <v>23858.833999999999</v>
          </cell>
          <cell r="AJ1549">
            <v>5069256.29178885</v>
          </cell>
          <cell r="AK1549">
            <v>1264543.9871626</v>
          </cell>
          <cell r="AL1549">
            <v>2.4687293999999999E-2</v>
          </cell>
          <cell r="AM1549">
            <v>0.26333115000000001</v>
          </cell>
          <cell r="AN1549">
            <v>0.18466097000000001</v>
          </cell>
          <cell r="AO1549">
            <v>1.9749835999999998E-3</v>
          </cell>
          <cell r="AP1549">
            <v>1.2987013000000001</v>
          </cell>
          <cell r="AQ1549">
            <v>12.352764000000001</v>
          </cell>
          <cell r="AR1549">
            <v>0.78526127000000001</v>
          </cell>
          <cell r="AS1549">
            <v>0</v>
          </cell>
          <cell r="AT1549">
            <v>15.675022999999999</v>
          </cell>
          <cell r="AU1549">
            <v>3.1410450999999999</v>
          </cell>
          <cell r="AV1549">
            <v>0</v>
          </cell>
          <cell r="AW1549">
            <v>66.747208000000001</v>
          </cell>
        </row>
        <row r="1550">
          <cell r="A1550">
            <v>6815</v>
          </cell>
          <cell r="B1550" t="str">
            <v>Orangeburg - Calhoun Technical College</v>
          </cell>
          <cell r="C1550">
            <v>3</v>
          </cell>
          <cell r="D1550" t="str">
            <v>SC</v>
          </cell>
          <cell r="E1550">
            <v>45</v>
          </cell>
          <cell r="F1550">
            <v>8100</v>
          </cell>
          <cell r="G1550" t="str">
            <v>Columbia</v>
          </cell>
          <cell r="H1550">
            <v>45075</v>
          </cell>
          <cell r="I1550" t="str">
            <v>Orangeburg</v>
          </cell>
          <cell r="J1550">
            <v>29118</v>
          </cell>
          <cell r="K1550">
            <v>9</v>
          </cell>
          <cell r="L1550" t="str">
            <v>Two-year (public and private not-for-profit)</v>
          </cell>
          <cell r="M1550">
            <v>1</v>
          </cell>
          <cell r="N1550">
            <v>2</v>
          </cell>
          <cell r="O1550">
            <v>1</v>
          </cell>
          <cell r="P1550">
            <v>999</v>
          </cell>
          <cell r="Q1550">
            <v>3445.7244000000001</v>
          </cell>
          <cell r="R1550">
            <v>3358.5648999999999</v>
          </cell>
          <cell r="S1550">
            <v>0</v>
          </cell>
          <cell r="T1550">
            <v>0</v>
          </cell>
          <cell r="U1550">
            <v>0</v>
          </cell>
          <cell r="V1550">
            <v>2718</v>
          </cell>
          <cell r="W1550">
            <v>1861</v>
          </cell>
          <cell r="X1550">
            <v>4861</v>
          </cell>
          <cell r="Z1550">
            <v>0.101694915254237</v>
          </cell>
          <cell r="AA1550">
            <v>0.21641791044776101</v>
          </cell>
          <cell r="AB1550">
            <v>4830</v>
          </cell>
          <cell r="AC1550">
            <v>36996.043478260799</v>
          </cell>
          <cell r="AF1550">
            <v>6664</v>
          </cell>
          <cell r="AH1550">
            <v>23700</v>
          </cell>
          <cell r="AI1550">
            <v>1231.8340000000001</v>
          </cell>
          <cell r="AJ1550">
            <v>9725968</v>
          </cell>
          <cell r="AK1550">
            <v>6454948</v>
          </cell>
          <cell r="AL1550">
            <v>2.6867276000000001E-3</v>
          </cell>
          <cell r="AM1550">
            <v>0.54271895000000003</v>
          </cell>
          <cell r="AN1550">
            <v>2.1493821000000001E-3</v>
          </cell>
          <cell r="AO1550">
            <v>0</v>
          </cell>
          <cell r="AP1550">
            <v>0</v>
          </cell>
          <cell r="AQ1550">
            <v>21.515152</v>
          </cell>
          <cell r="AR1550">
            <v>35.757576</v>
          </cell>
          <cell r="AS1550">
            <v>4.8484850000000002</v>
          </cell>
          <cell r="AT1550">
            <v>12.121212</v>
          </cell>
          <cell r="AU1550">
            <v>13.333334000000001</v>
          </cell>
          <cell r="AV1550">
            <v>0</v>
          </cell>
          <cell r="AW1550">
            <v>12.424242</v>
          </cell>
        </row>
        <row r="1551">
          <cell r="A1551">
            <v>3211</v>
          </cell>
          <cell r="B1551" t="str">
            <v>Oregon Institute Of Technology</v>
          </cell>
          <cell r="C1551">
            <v>4</v>
          </cell>
          <cell r="D1551" t="str">
            <v>OR</v>
          </cell>
          <cell r="E1551">
            <v>41</v>
          </cell>
          <cell r="F1551">
            <v>36501</v>
          </cell>
          <cell r="G1551" t="str">
            <v>Klamath Falls</v>
          </cell>
          <cell r="H1551">
            <v>41035</v>
          </cell>
          <cell r="I1551" t="str">
            <v>Klamath</v>
          </cell>
          <cell r="J1551">
            <v>97601</v>
          </cell>
          <cell r="K1551">
            <v>5</v>
          </cell>
          <cell r="L1551" t="str">
            <v>Selective public</v>
          </cell>
          <cell r="M1551">
            <v>1</v>
          </cell>
          <cell r="N1551">
            <v>1</v>
          </cell>
          <cell r="O1551">
            <v>1</v>
          </cell>
          <cell r="P1551">
            <v>4</v>
          </cell>
          <cell r="Q1551">
            <v>4224.8813</v>
          </cell>
          <cell r="R1551">
            <v>5884.2622000000001</v>
          </cell>
          <cell r="S1551">
            <v>0</v>
          </cell>
          <cell r="T1551">
            <v>0</v>
          </cell>
          <cell r="U1551">
            <v>0</v>
          </cell>
          <cell r="V1551">
            <v>4366</v>
          </cell>
          <cell r="W1551">
            <v>2815</v>
          </cell>
          <cell r="X1551">
            <v>8445</v>
          </cell>
          <cell r="Y1551">
            <v>3459</v>
          </cell>
          <cell r="Z1551">
            <v>0.444029850746268</v>
          </cell>
          <cell r="AA1551">
            <v>0.41328413284132798</v>
          </cell>
          <cell r="AB1551">
            <v>6667</v>
          </cell>
          <cell r="AC1551">
            <v>48214.658333333296</v>
          </cell>
          <cell r="AD1551">
            <v>1025</v>
          </cell>
          <cell r="AE1551">
            <v>1015</v>
          </cell>
          <cell r="AF1551">
            <v>10722</v>
          </cell>
          <cell r="AG1551">
            <v>0.28650001000000003</v>
          </cell>
          <cell r="AH1551">
            <v>50100</v>
          </cell>
          <cell r="AI1551">
            <v>81.833038000000002</v>
          </cell>
          <cell r="AJ1551">
            <v>23905835</v>
          </cell>
          <cell r="AK1551">
            <v>12210460</v>
          </cell>
          <cell r="AL1551">
            <v>6.4907275E-2</v>
          </cell>
          <cell r="AM1551">
            <v>1.1768901999999999E-2</v>
          </cell>
          <cell r="AN1551">
            <v>3.3880170000000001E-2</v>
          </cell>
          <cell r="AO1551">
            <v>9.9857347000000003E-3</v>
          </cell>
          <cell r="AP1551">
            <v>0</v>
          </cell>
          <cell r="AQ1551">
            <v>13.658537000000001</v>
          </cell>
          <cell r="AR1551">
            <v>30.975608999999999</v>
          </cell>
          <cell r="AS1551">
            <v>7.0731707000000004</v>
          </cell>
          <cell r="AT1551">
            <v>0</v>
          </cell>
          <cell r="AU1551">
            <v>39.024391000000001</v>
          </cell>
          <cell r="AV1551">
            <v>9.2682924</v>
          </cell>
          <cell r="AW1551">
            <v>0</v>
          </cell>
        </row>
        <row r="1552">
          <cell r="A1552">
            <v>3210</v>
          </cell>
          <cell r="B1552" t="str">
            <v>Oregon State University</v>
          </cell>
          <cell r="C1552">
            <v>4</v>
          </cell>
          <cell r="D1552" t="str">
            <v>OR</v>
          </cell>
          <cell r="E1552">
            <v>41</v>
          </cell>
          <cell r="F1552">
            <v>38901</v>
          </cell>
          <cell r="G1552" t="str">
            <v>Eugene</v>
          </cell>
          <cell r="H1552">
            <v>41003</v>
          </cell>
          <cell r="I1552" t="str">
            <v>Benton</v>
          </cell>
          <cell r="J1552">
            <v>97331</v>
          </cell>
          <cell r="K1552">
            <v>5</v>
          </cell>
          <cell r="L1552" t="str">
            <v>Selective public</v>
          </cell>
          <cell r="M1552">
            <v>1</v>
          </cell>
          <cell r="N1552">
            <v>1</v>
          </cell>
          <cell r="O1552">
            <v>1</v>
          </cell>
          <cell r="P1552">
            <v>4</v>
          </cell>
          <cell r="Q1552">
            <v>6169.9301999999998</v>
          </cell>
          <cell r="R1552">
            <v>8724.1005999999998</v>
          </cell>
          <cell r="S1552">
            <v>0</v>
          </cell>
          <cell r="T1552">
            <v>0</v>
          </cell>
          <cell r="U1552">
            <v>0</v>
          </cell>
          <cell r="V1552">
            <v>23939</v>
          </cell>
          <cell r="W1552">
            <v>16758</v>
          </cell>
          <cell r="X1552">
            <v>9078.8153999999995</v>
          </cell>
          <cell r="Y1552">
            <v>3654</v>
          </cell>
          <cell r="Z1552">
            <v>0.61466039004707396</v>
          </cell>
          <cell r="AA1552">
            <v>0.58701582105837402</v>
          </cell>
          <cell r="AB1552">
            <v>8744.2333999999992</v>
          </cell>
          <cell r="AC1552">
            <v>57563.470774091598</v>
          </cell>
          <cell r="AD1552">
            <v>1105</v>
          </cell>
          <cell r="AE1552">
            <v>1080</v>
          </cell>
          <cell r="AF1552">
            <v>13854</v>
          </cell>
          <cell r="AG1552">
            <v>0.21060000000000001</v>
          </cell>
          <cell r="AH1552">
            <v>46400</v>
          </cell>
          <cell r="AI1552">
            <v>17325.923999999999</v>
          </cell>
          <cell r="AJ1552">
            <v>204795665</v>
          </cell>
          <cell r="AK1552">
            <v>105068856</v>
          </cell>
          <cell r="AL1552">
            <v>8.1287228000000003E-2</v>
          </cell>
          <cell r="AM1552">
            <v>1.1840767E-2</v>
          </cell>
          <cell r="AN1552">
            <v>3.2834519E-2</v>
          </cell>
          <cell r="AO1552">
            <v>3.1091094E-2</v>
          </cell>
          <cell r="AP1552">
            <v>7.9646014999999997</v>
          </cell>
          <cell r="AQ1552">
            <v>22.316275000000001</v>
          </cell>
          <cell r="AR1552">
            <v>6.4255481000000003</v>
          </cell>
          <cell r="AS1552">
            <v>13.158906999999999</v>
          </cell>
          <cell r="AT1552">
            <v>0</v>
          </cell>
          <cell r="AU1552">
            <v>38.938052999999996</v>
          </cell>
          <cell r="AV1552">
            <v>11.196612999999999</v>
          </cell>
          <cell r="AW1552">
            <v>0</v>
          </cell>
        </row>
        <row r="1553">
          <cell r="A1553">
            <v>21830</v>
          </cell>
          <cell r="B1553" t="str">
            <v>Orleans Technical Institute</v>
          </cell>
          <cell r="C1553">
            <v>1</v>
          </cell>
          <cell r="D1553" t="str">
            <v>PA</v>
          </cell>
          <cell r="E1553">
            <v>42</v>
          </cell>
          <cell r="F1553">
            <v>19700</v>
          </cell>
          <cell r="G1553" t="str">
            <v>Philadelphia</v>
          </cell>
          <cell r="H1553">
            <v>42101</v>
          </cell>
          <cell r="I1553" t="str">
            <v>Philadelphia</v>
          </cell>
          <cell r="J1553">
            <v>19114</v>
          </cell>
          <cell r="K1553">
            <v>9</v>
          </cell>
          <cell r="L1553" t="str">
            <v>Two-year (public and private not-for-profit)</v>
          </cell>
          <cell r="M1553">
            <v>2</v>
          </cell>
          <cell r="N1553">
            <v>2</v>
          </cell>
          <cell r="O1553">
            <v>0</v>
          </cell>
          <cell r="P1553">
            <v>999</v>
          </cell>
          <cell r="Q1553">
            <v>4639.3599000000004</v>
          </cell>
          <cell r="R1553">
            <v>3477.8723</v>
          </cell>
          <cell r="S1553">
            <v>0</v>
          </cell>
          <cell r="T1553">
            <v>0</v>
          </cell>
          <cell r="U1553">
            <v>0</v>
          </cell>
          <cell r="V1553">
            <v>548</v>
          </cell>
          <cell r="W1553">
            <v>201</v>
          </cell>
          <cell r="Z1553">
            <v>0.70403587443946103</v>
          </cell>
          <cell r="AB1553">
            <v>3193</v>
          </cell>
          <cell r="AC1553">
            <v>29046</v>
          </cell>
          <cell r="AF1553">
            <v>14990</v>
          </cell>
          <cell r="AG1553">
            <v>0.2049</v>
          </cell>
          <cell r="AH1553">
            <v>28200</v>
          </cell>
          <cell r="AJ1553">
            <v>1866849</v>
          </cell>
          <cell r="AK1553">
            <v>1413203</v>
          </cell>
          <cell r="AL1553">
            <v>1.9900497E-2</v>
          </cell>
          <cell r="AM1553">
            <v>0.58208954000000002</v>
          </cell>
          <cell r="AN1553">
            <v>0.10945274000000001</v>
          </cell>
          <cell r="AO1553">
            <v>0</v>
          </cell>
          <cell r="AP1553">
            <v>0</v>
          </cell>
          <cell r="AQ1553">
            <v>26.058631999999999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73.941367999999997</v>
          </cell>
        </row>
        <row r="1554">
          <cell r="A1554">
            <v>1362</v>
          </cell>
          <cell r="B1554" t="str">
            <v>Otero Junior College</v>
          </cell>
          <cell r="C1554">
            <v>4</v>
          </cell>
          <cell r="D1554" t="str">
            <v>CO</v>
          </cell>
          <cell r="E1554">
            <v>8</v>
          </cell>
          <cell r="F1554">
            <v>28502</v>
          </cell>
          <cell r="G1554" t="str">
            <v>Pueblo</v>
          </cell>
          <cell r="H1554">
            <v>8089</v>
          </cell>
          <cell r="I1554" t="str">
            <v>Otero</v>
          </cell>
          <cell r="J1554">
            <v>81050</v>
          </cell>
          <cell r="K1554">
            <v>9</v>
          </cell>
          <cell r="L1554" t="str">
            <v>Two-year (public and private not-for-profit)</v>
          </cell>
          <cell r="M1554">
            <v>1</v>
          </cell>
          <cell r="N1554">
            <v>2</v>
          </cell>
          <cell r="O1554">
            <v>1</v>
          </cell>
          <cell r="P1554">
            <v>999</v>
          </cell>
          <cell r="Q1554">
            <v>5576.0684000000001</v>
          </cell>
          <cell r="R1554">
            <v>5987.0967000000001</v>
          </cell>
          <cell r="S1554">
            <v>0</v>
          </cell>
          <cell r="T1554">
            <v>0</v>
          </cell>
          <cell r="U1554">
            <v>0</v>
          </cell>
          <cell r="V1554">
            <v>1449</v>
          </cell>
          <cell r="W1554">
            <v>1361</v>
          </cell>
          <cell r="X1554">
            <v>4033</v>
          </cell>
          <cell r="Y1554">
            <v>1901</v>
          </cell>
          <cell r="Z1554">
            <v>0.300353356890459</v>
          </cell>
          <cell r="AA1554">
            <v>0.40566037735848998</v>
          </cell>
          <cell r="AB1554">
            <v>5007</v>
          </cell>
          <cell r="AC1554">
            <v>38253.2580645161</v>
          </cell>
          <cell r="AF1554">
            <v>9765</v>
          </cell>
          <cell r="AH1554">
            <v>28900</v>
          </cell>
          <cell r="AJ1554">
            <v>5806269</v>
          </cell>
          <cell r="AK1554">
            <v>7131463</v>
          </cell>
          <cell r="AL1554">
            <v>6.6127846999999998E-3</v>
          </cell>
          <cell r="AM1554">
            <v>1.6899338E-2</v>
          </cell>
          <cell r="AN1554">
            <v>0.31814842999999998</v>
          </cell>
          <cell r="AO1554">
            <v>3.6737693E-3</v>
          </cell>
          <cell r="AP1554">
            <v>0</v>
          </cell>
          <cell r="AQ1554">
            <v>34.824280000000002</v>
          </cell>
          <cell r="AR1554">
            <v>12.779552000000001</v>
          </cell>
          <cell r="AS1554">
            <v>39.936104</v>
          </cell>
          <cell r="AT1554">
            <v>4.1533546000000001</v>
          </cell>
          <cell r="AU1554">
            <v>6.3897762</v>
          </cell>
          <cell r="AV1554">
            <v>0</v>
          </cell>
          <cell r="AW1554">
            <v>1.9169328999999999</v>
          </cell>
        </row>
        <row r="1555">
          <cell r="A1555">
            <v>1251</v>
          </cell>
          <cell r="B1555" t="str">
            <v>Otis College Of Art &amp; Design</v>
          </cell>
          <cell r="C1555">
            <v>4</v>
          </cell>
          <cell r="D1555" t="str">
            <v>CA</v>
          </cell>
          <cell r="E1555">
            <v>6</v>
          </cell>
          <cell r="F1555">
            <v>38300</v>
          </cell>
          <cell r="G1555" t="str">
            <v>Los Angeles</v>
          </cell>
          <cell r="H1555">
            <v>6037</v>
          </cell>
          <cell r="I1555" t="str">
            <v>Los Angeles</v>
          </cell>
          <cell r="J1555">
            <v>90045</v>
          </cell>
          <cell r="K1555">
            <v>8</v>
          </cell>
          <cell r="L1555" t="str">
            <v>Nonselective four-year private not-for-profit</v>
          </cell>
          <cell r="M1555">
            <v>2</v>
          </cell>
          <cell r="N1555">
            <v>1</v>
          </cell>
          <cell r="O1555">
            <v>0</v>
          </cell>
          <cell r="P1555">
            <v>9</v>
          </cell>
          <cell r="Q1555">
            <v>7081.4043000000001</v>
          </cell>
          <cell r="R1555">
            <v>16225.813</v>
          </cell>
          <cell r="S1555">
            <v>0</v>
          </cell>
          <cell r="T1555">
            <v>0</v>
          </cell>
          <cell r="U1555">
            <v>0</v>
          </cell>
          <cell r="V1555">
            <v>1032</v>
          </cell>
          <cell r="W1555">
            <v>924</v>
          </cell>
          <cell r="X1555">
            <v>40490</v>
          </cell>
          <cell r="Y1555">
            <v>9672</v>
          </cell>
          <cell r="Z1555">
            <v>0.573099415204678</v>
          </cell>
          <cell r="AA1555">
            <v>0.33673469387755101</v>
          </cell>
          <cell r="AB1555">
            <v>6936</v>
          </cell>
          <cell r="AC1555">
            <v>45046.4285714285</v>
          </cell>
          <cell r="AD1555">
            <v>1010</v>
          </cell>
          <cell r="AE1555">
            <v>985</v>
          </cell>
          <cell r="AF1555">
            <v>26972</v>
          </cell>
          <cell r="AG1555">
            <v>0.53719996999999997</v>
          </cell>
          <cell r="AH1555">
            <v>42000</v>
          </cell>
          <cell r="AJ1555">
            <v>17219826</v>
          </cell>
          <cell r="AK1555">
            <v>6304998</v>
          </cell>
          <cell r="AL1555">
            <v>0.28459820000000002</v>
          </cell>
          <cell r="AM1555">
            <v>3.4598213000000003E-2</v>
          </cell>
          <cell r="AN1555">
            <v>0.11607143</v>
          </cell>
          <cell r="AO1555">
            <v>0.11941963999999999</v>
          </cell>
          <cell r="AP1555">
            <v>95.041320999999996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4.9586778000000002</v>
          </cell>
          <cell r="AV1555">
            <v>0</v>
          </cell>
          <cell r="AW1555">
            <v>0</v>
          </cell>
        </row>
        <row r="1556">
          <cell r="A1556">
            <v>1937</v>
          </cell>
          <cell r="B1556" t="str">
            <v>Ottawa University</v>
          </cell>
          <cell r="C1556">
            <v>4</v>
          </cell>
          <cell r="D1556" t="str">
            <v>AZ</v>
          </cell>
          <cell r="E1556">
            <v>4</v>
          </cell>
          <cell r="F1556">
            <v>35001</v>
          </cell>
          <cell r="G1556" t="str">
            <v>Phoenix</v>
          </cell>
          <cell r="H1556">
            <v>4013</v>
          </cell>
          <cell r="I1556" t="str">
            <v>Maricopa</v>
          </cell>
          <cell r="J1556">
            <v>85021</v>
          </cell>
          <cell r="K1556">
            <v>8</v>
          </cell>
          <cell r="L1556" t="str">
            <v>Nonselective four-year private not-for-profit</v>
          </cell>
          <cell r="M1556">
            <v>2</v>
          </cell>
          <cell r="N1556">
            <v>1</v>
          </cell>
          <cell r="O1556">
            <v>0</v>
          </cell>
          <cell r="P1556">
            <v>999</v>
          </cell>
          <cell r="Q1556">
            <v>1290.1133</v>
          </cell>
          <cell r="R1556">
            <v>13176.450999999999</v>
          </cell>
          <cell r="S1556">
            <v>0</v>
          </cell>
          <cell r="T1556">
            <v>0</v>
          </cell>
          <cell r="U1556">
            <v>0</v>
          </cell>
          <cell r="V1556">
            <v>1551</v>
          </cell>
          <cell r="W1556">
            <v>3949</v>
          </cell>
          <cell r="X1556">
            <v>16347.235000000001</v>
          </cell>
          <cell r="Y1556">
            <v>5991.0092999999997</v>
          </cell>
          <cell r="Z1556">
            <v>0.335403726708074</v>
          </cell>
          <cell r="AA1556">
            <v>0.41538461538461502</v>
          </cell>
          <cell r="AB1556">
            <v>5147.4696999999996</v>
          </cell>
          <cell r="AC1556">
            <v>40268</v>
          </cell>
          <cell r="AF1556">
            <v>14849</v>
          </cell>
          <cell r="AG1556">
            <v>1.12E-2</v>
          </cell>
          <cell r="AH1556">
            <v>40700</v>
          </cell>
          <cell r="AJ1556">
            <v>8373585</v>
          </cell>
          <cell r="AK1556">
            <v>5095681</v>
          </cell>
          <cell r="AL1556">
            <v>1.0675271E-2</v>
          </cell>
          <cell r="AM1556">
            <v>6.2802300000000005E-2</v>
          </cell>
          <cell r="AN1556">
            <v>6.0526340999999997E-2</v>
          </cell>
          <cell r="AO1556">
            <v>5.7816365999999999E-3</v>
          </cell>
          <cell r="AP1556">
            <v>2.3255813000000001</v>
          </cell>
          <cell r="AQ1556">
            <v>28.052326000000001</v>
          </cell>
          <cell r="AR1556">
            <v>6.3953490000000004</v>
          </cell>
          <cell r="AS1556">
            <v>1.3081396000000001</v>
          </cell>
          <cell r="AT1556">
            <v>3.9244186999999999</v>
          </cell>
          <cell r="AU1556">
            <v>2.7616279000000001</v>
          </cell>
          <cell r="AV1556">
            <v>55.232559000000002</v>
          </cell>
          <cell r="AW1556">
            <v>0</v>
          </cell>
        </row>
        <row r="1557">
          <cell r="A1557">
            <v>3110</v>
          </cell>
          <cell r="B1557" t="str">
            <v>Otterbein University</v>
          </cell>
          <cell r="C1557">
            <v>2</v>
          </cell>
          <cell r="D1557" t="str">
            <v>OH</v>
          </cell>
          <cell r="E1557">
            <v>39</v>
          </cell>
          <cell r="F1557">
            <v>15900</v>
          </cell>
          <cell r="G1557" t="str">
            <v>Columbus</v>
          </cell>
          <cell r="H1557">
            <v>39049</v>
          </cell>
          <cell r="I1557" t="str">
            <v>Franklin</v>
          </cell>
          <cell r="J1557">
            <v>43081</v>
          </cell>
          <cell r="K1557">
            <v>6</v>
          </cell>
          <cell r="L1557" t="str">
            <v>Selective private</v>
          </cell>
          <cell r="M1557">
            <v>2</v>
          </cell>
          <cell r="N1557">
            <v>1</v>
          </cell>
          <cell r="O1557">
            <v>0</v>
          </cell>
          <cell r="P1557">
            <v>4</v>
          </cell>
          <cell r="Q1557">
            <v>5517.1415999999999</v>
          </cell>
          <cell r="R1557">
            <v>8120.5747000000001</v>
          </cell>
          <cell r="S1557">
            <v>0</v>
          </cell>
          <cell r="T1557">
            <v>0</v>
          </cell>
          <cell r="U1557">
            <v>0</v>
          </cell>
          <cell r="V1557">
            <v>2479</v>
          </cell>
          <cell r="W1557">
            <v>2887</v>
          </cell>
          <cell r="X1557">
            <v>31624</v>
          </cell>
          <cell r="Y1557">
            <v>16911</v>
          </cell>
          <cell r="Z1557">
            <v>0.588607594936708</v>
          </cell>
          <cell r="AA1557">
            <v>0.67515923566878899</v>
          </cell>
          <cell r="AB1557">
            <v>7287</v>
          </cell>
          <cell r="AC1557">
            <v>52196.349650349599</v>
          </cell>
          <cell r="AD1557">
            <v>1114</v>
          </cell>
          <cell r="AF1557">
            <v>21210</v>
          </cell>
          <cell r="AG1557">
            <v>0.2626</v>
          </cell>
          <cell r="AH1557">
            <v>41200</v>
          </cell>
          <cell r="AJ1557">
            <v>23639744</v>
          </cell>
          <cell r="AK1557">
            <v>16398430</v>
          </cell>
          <cell r="AL1557">
            <v>9.1596972000000006E-3</v>
          </cell>
          <cell r="AM1557">
            <v>6.0533650000000001E-2</v>
          </cell>
          <cell r="AN1557">
            <v>1.1150936E-2</v>
          </cell>
          <cell r="AO1557">
            <v>1.8717642999999999E-2</v>
          </cell>
          <cell r="AP1557">
            <v>19.69697</v>
          </cell>
          <cell r="AQ1557">
            <v>18.614719000000001</v>
          </cell>
          <cell r="AR1557">
            <v>8.2251080999999999</v>
          </cell>
          <cell r="AS1557">
            <v>5.6277055999999996</v>
          </cell>
          <cell r="AT1557">
            <v>0</v>
          </cell>
          <cell r="AU1557">
            <v>11.038961</v>
          </cell>
          <cell r="AV1557">
            <v>36.796534999999999</v>
          </cell>
          <cell r="AW1557">
            <v>0</v>
          </cell>
        </row>
        <row r="1558">
          <cell r="A1558">
            <v>1102</v>
          </cell>
          <cell r="B1558" t="str">
            <v>Ouachita Baptist University</v>
          </cell>
          <cell r="C1558">
            <v>3</v>
          </cell>
          <cell r="D1558" t="str">
            <v>AR</v>
          </cell>
          <cell r="E1558">
            <v>5</v>
          </cell>
          <cell r="F1558">
            <v>34001</v>
          </cell>
          <cell r="G1558" t="str">
            <v>Hot Springs</v>
          </cell>
          <cell r="H1558">
            <v>5019</v>
          </cell>
          <cell r="I1558" t="str">
            <v>Clark</v>
          </cell>
          <cell r="J1558">
            <v>71998</v>
          </cell>
          <cell r="K1558">
            <v>6</v>
          </cell>
          <cell r="L1558" t="str">
            <v>Selective private</v>
          </cell>
          <cell r="M1558">
            <v>2</v>
          </cell>
          <cell r="N1558">
            <v>1</v>
          </cell>
          <cell r="O1558">
            <v>0</v>
          </cell>
          <cell r="P1558">
            <v>3</v>
          </cell>
          <cell r="Q1558">
            <v>4531.4984999999997</v>
          </cell>
          <cell r="R1558">
            <v>7230.6499000000003</v>
          </cell>
          <cell r="S1558">
            <v>0</v>
          </cell>
          <cell r="T1558">
            <v>0</v>
          </cell>
          <cell r="U1558">
            <v>0</v>
          </cell>
          <cell r="V1558">
            <v>1543</v>
          </cell>
          <cell r="W1558">
            <v>1714</v>
          </cell>
          <cell r="X1558">
            <v>23320</v>
          </cell>
          <cell r="Y1558">
            <v>10000</v>
          </cell>
          <cell r="Z1558">
            <v>0.60215053763440796</v>
          </cell>
          <cell r="AA1558">
            <v>0.51884700665188399</v>
          </cell>
          <cell r="AB1558">
            <v>4598</v>
          </cell>
          <cell r="AC1558">
            <v>48301.834862385302</v>
          </cell>
          <cell r="AD1558">
            <v>1065</v>
          </cell>
          <cell r="AF1558">
            <v>13032</v>
          </cell>
          <cell r="AG1558">
            <v>0.29890000999999999</v>
          </cell>
          <cell r="AH1558">
            <v>37500</v>
          </cell>
          <cell r="AJ1558">
            <v>11123421</v>
          </cell>
          <cell r="AK1558">
            <v>6977333</v>
          </cell>
          <cell r="AL1558">
            <v>5.8343057000000004E-3</v>
          </cell>
          <cell r="AM1558">
            <v>3.6172694999999998E-2</v>
          </cell>
          <cell r="AN1558">
            <v>8.1680277000000003E-3</v>
          </cell>
          <cell r="AO1558">
            <v>4.7257878000000003E-2</v>
          </cell>
          <cell r="AP1558">
            <v>14.682539</v>
          </cell>
          <cell r="AQ1558">
            <v>16.666665999999999</v>
          </cell>
          <cell r="AR1558">
            <v>4.7619046999999997</v>
          </cell>
          <cell r="AS1558">
            <v>0</v>
          </cell>
          <cell r="AT1558">
            <v>16.666665999999999</v>
          </cell>
          <cell r="AU1558">
            <v>7.9365076999999999</v>
          </cell>
          <cell r="AV1558">
            <v>39.285713000000001</v>
          </cell>
          <cell r="AW1558">
            <v>0</v>
          </cell>
        </row>
        <row r="1559">
          <cell r="A1559">
            <v>2023</v>
          </cell>
          <cell r="B1559" t="str">
            <v>Our Lady Of Holy Cross College</v>
          </cell>
          <cell r="C1559">
            <v>3</v>
          </cell>
          <cell r="D1559" t="str">
            <v>LA</v>
          </cell>
          <cell r="E1559">
            <v>22</v>
          </cell>
          <cell r="F1559">
            <v>3300</v>
          </cell>
          <cell r="G1559" t="str">
            <v>New Orleans</v>
          </cell>
          <cell r="H1559">
            <v>22071</v>
          </cell>
          <cell r="I1559" t="str">
            <v>Orleans</v>
          </cell>
          <cell r="J1559">
            <v>70131</v>
          </cell>
          <cell r="K1559">
            <v>6</v>
          </cell>
          <cell r="L1559" t="str">
            <v>Selective private</v>
          </cell>
          <cell r="M1559">
            <v>2</v>
          </cell>
          <cell r="N1559">
            <v>1</v>
          </cell>
          <cell r="O1559">
            <v>0</v>
          </cell>
          <cell r="P1559">
            <v>5</v>
          </cell>
          <cell r="Q1559">
            <v>2021.2317</v>
          </cell>
          <cell r="R1559">
            <v>3137.8942999999999</v>
          </cell>
          <cell r="S1559">
            <v>0</v>
          </cell>
          <cell r="T1559">
            <v>0</v>
          </cell>
          <cell r="U1559">
            <v>0</v>
          </cell>
          <cell r="V1559">
            <v>878</v>
          </cell>
          <cell r="W1559">
            <v>1233</v>
          </cell>
          <cell r="X1559">
            <v>10310</v>
          </cell>
          <cell r="Y1559">
            <v>5070</v>
          </cell>
          <cell r="Z1559">
            <v>0.28048780487804797</v>
          </cell>
          <cell r="AA1559">
            <v>0.31775700934579398</v>
          </cell>
          <cell r="AB1559">
            <v>5485</v>
          </cell>
          <cell r="AC1559">
            <v>40270.870967741903</v>
          </cell>
          <cell r="AF1559">
            <v>10295</v>
          </cell>
          <cell r="AG1559">
            <v>0.51529997999999999</v>
          </cell>
          <cell r="AH1559">
            <v>39100</v>
          </cell>
          <cell r="AJ1559">
            <v>3329685</v>
          </cell>
          <cell r="AK1559">
            <v>2498864</v>
          </cell>
          <cell r="AL1559">
            <v>3.0408340999999998E-2</v>
          </cell>
          <cell r="AM1559">
            <v>0.12163337</v>
          </cell>
          <cell r="AN1559">
            <v>4.6046916E-2</v>
          </cell>
          <cell r="AO1559">
            <v>1.3032146E-2</v>
          </cell>
          <cell r="AP1559">
            <v>0</v>
          </cell>
          <cell r="AQ1559">
            <v>20.279720000000001</v>
          </cell>
          <cell r="AR1559">
            <v>25.874126</v>
          </cell>
          <cell r="AS1559">
            <v>2.0979021000000002</v>
          </cell>
          <cell r="AT1559">
            <v>4.1958041000000001</v>
          </cell>
          <cell r="AU1559">
            <v>6.9930072000000001</v>
          </cell>
          <cell r="AV1559">
            <v>40.559441</v>
          </cell>
          <cell r="AW1559">
            <v>0</v>
          </cell>
        </row>
        <row r="1560">
          <cell r="A1560">
            <v>31062</v>
          </cell>
          <cell r="B1560" t="str">
            <v>Our Lady Of The Lake College</v>
          </cell>
          <cell r="C1560">
            <v>3</v>
          </cell>
          <cell r="D1560" t="str">
            <v>LA</v>
          </cell>
          <cell r="E1560">
            <v>22</v>
          </cell>
          <cell r="F1560">
            <v>3500</v>
          </cell>
          <cell r="G1560" t="str">
            <v>Baton Rouge</v>
          </cell>
          <cell r="H1560">
            <v>22033</v>
          </cell>
          <cell r="I1560" t="str">
            <v>East Baton Rouge</v>
          </cell>
          <cell r="J1560">
            <v>70808</v>
          </cell>
          <cell r="K1560">
            <v>8</v>
          </cell>
          <cell r="L1560" t="str">
            <v>Nonselective four-year private not-for-profit</v>
          </cell>
          <cell r="M1560">
            <v>2</v>
          </cell>
          <cell r="N1560">
            <v>1</v>
          </cell>
          <cell r="O1560">
            <v>0</v>
          </cell>
          <cell r="P1560">
            <v>999</v>
          </cell>
          <cell r="Q1560">
            <v>4272.0513000000001</v>
          </cell>
          <cell r="R1560">
            <v>4991.7974000000004</v>
          </cell>
          <cell r="S1560">
            <v>0</v>
          </cell>
          <cell r="T1560">
            <v>0</v>
          </cell>
          <cell r="U1560">
            <v>0</v>
          </cell>
          <cell r="V1560">
            <v>1486</v>
          </cell>
          <cell r="W1560">
            <v>1053</v>
          </cell>
          <cell r="X1560">
            <v>11150</v>
          </cell>
          <cell r="Y1560">
            <v>4650</v>
          </cell>
          <cell r="Z1560">
            <v>0.35714285714285698</v>
          </cell>
          <cell r="AB1560">
            <v>6138</v>
          </cell>
          <cell r="AC1560">
            <v>47253.162162162102</v>
          </cell>
          <cell r="AF1560">
            <v>13723</v>
          </cell>
          <cell r="AG1560">
            <v>0.33849998999999997</v>
          </cell>
          <cell r="AH1560">
            <v>44200</v>
          </cell>
          <cell r="AJ1560">
            <v>8946049</v>
          </cell>
          <cell r="AK1560">
            <v>3932181</v>
          </cell>
          <cell r="AL1560">
            <v>1.5194681E-2</v>
          </cell>
          <cell r="AM1560">
            <v>0.15859449</v>
          </cell>
          <cell r="AN1560">
            <v>1.5194681E-2</v>
          </cell>
          <cell r="AO1560">
            <v>0</v>
          </cell>
          <cell r="AP1560">
            <v>0</v>
          </cell>
          <cell r="AQ1560">
            <v>0</v>
          </cell>
          <cell r="AR1560">
            <v>88.648651000000001</v>
          </cell>
          <cell r="AS1560">
            <v>11.351352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</row>
        <row r="1561">
          <cell r="A1561">
            <v>3598</v>
          </cell>
          <cell r="B1561" t="str">
            <v>Our Lady Of The Lake University</v>
          </cell>
          <cell r="C1561">
            <v>3</v>
          </cell>
          <cell r="D1561" t="str">
            <v>TX</v>
          </cell>
          <cell r="E1561">
            <v>48</v>
          </cell>
          <cell r="F1561">
            <v>31301</v>
          </cell>
          <cell r="G1561" t="str">
            <v>San Antonio</v>
          </cell>
          <cell r="H1561">
            <v>48029</v>
          </cell>
          <cell r="I1561" t="str">
            <v>Bexar</v>
          </cell>
          <cell r="J1561">
            <v>78207</v>
          </cell>
          <cell r="K1561">
            <v>6</v>
          </cell>
          <cell r="L1561" t="str">
            <v>Selective private</v>
          </cell>
          <cell r="M1561">
            <v>2</v>
          </cell>
          <cell r="N1561">
            <v>1</v>
          </cell>
          <cell r="O1561">
            <v>0</v>
          </cell>
          <cell r="P1561">
            <v>5</v>
          </cell>
          <cell r="Q1561">
            <v>3900.0659000000001</v>
          </cell>
          <cell r="R1561">
            <v>5209.3446999999996</v>
          </cell>
          <cell r="S1561">
            <v>0</v>
          </cell>
          <cell r="T1561">
            <v>0</v>
          </cell>
          <cell r="U1561">
            <v>0</v>
          </cell>
          <cell r="V1561">
            <v>1555</v>
          </cell>
          <cell r="W1561">
            <v>3474</v>
          </cell>
          <cell r="X1561">
            <v>24596</v>
          </cell>
          <cell r="Y1561">
            <v>11966</v>
          </cell>
          <cell r="Z1561">
            <v>0.34099616858237503</v>
          </cell>
          <cell r="AA1561">
            <v>0.37183098591549202</v>
          </cell>
          <cell r="AB1561">
            <v>7587</v>
          </cell>
          <cell r="AC1561">
            <v>48822.3984375</v>
          </cell>
          <cell r="AD1561">
            <v>935</v>
          </cell>
          <cell r="AF1561">
            <v>14512</v>
          </cell>
          <cell r="AG1561">
            <v>0.34389999999999998</v>
          </cell>
          <cell r="AH1561">
            <v>39200</v>
          </cell>
          <cell r="AJ1561">
            <v>12590303</v>
          </cell>
          <cell r="AK1561">
            <v>14359433</v>
          </cell>
          <cell r="AL1561">
            <v>7.1652484999999997E-3</v>
          </cell>
          <cell r="AM1561">
            <v>6.4039409000000005E-2</v>
          </cell>
          <cell r="AN1561">
            <v>0.63412451999999997</v>
          </cell>
          <cell r="AO1561">
            <v>9.4043883000000002E-3</v>
          </cell>
          <cell r="AP1561">
            <v>3.2634034000000001</v>
          </cell>
          <cell r="AQ1561">
            <v>31.235431999999999</v>
          </cell>
          <cell r="AR1561">
            <v>1.8648019</v>
          </cell>
          <cell r="AS1561">
            <v>17.482517000000001</v>
          </cell>
          <cell r="AT1561">
            <v>13.519814</v>
          </cell>
          <cell r="AU1561">
            <v>12.587413</v>
          </cell>
          <cell r="AV1561">
            <v>20.046619</v>
          </cell>
          <cell r="AW1561">
            <v>0</v>
          </cell>
        </row>
        <row r="1562">
          <cell r="A1562">
            <v>5753</v>
          </cell>
          <cell r="B1562" t="str">
            <v>Owens State Community College</v>
          </cell>
          <cell r="C1562">
            <v>2</v>
          </cell>
          <cell r="D1562" t="str">
            <v>OH</v>
          </cell>
          <cell r="E1562">
            <v>39</v>
          </cell>
          <cell r="F1562">
            <v>13501</v>
          </cell>
          <cell r="G1562" t="str">
            <v>Toledo</v>
          </cell>
          <cell r="H1562">
            <v>39173</v>
          </cell>
          <cell r="I1562" t="str">
            <v>Wood</v>
          </cell>
          <cell r="J1562">
            <v>43551</v>
          </cell>
          <cell r="K1562">
            <v>9</v>
          </cell>
          <cell r="L1562" t="str">
            <v>Two-year (public and private not-for-profit)</v>
          </cell>
          <cell r="M1562">
            <v>1</v>
          </cell>
          <cell r="N1562">
            <v>2</v>
          </cell>
          <cell r="O1562">
            <v>1</v>
          </cell>
          <cell r="P1562">
            <v>999</v>
          </cell>
          <cell r="Q1562">
            <v>1630.5208</v>
          </cell>
          <cell r="R1562">
            <v>3023.6138000000001</v>
          </cell>
          <cell r="S1562">
            <v>0</v>
          </cell>
          <cell r="T1562">
            <v>0</v>
          </cell>
          <cell r="U1562">
            <v>0</v>
          </cell>
          <cell r="V1562">
            <v>14691</v>
          </cell>
          <cell r="W1562">
            <v>15845</v>
          </cell>
          <cell r="X1562">
            <v>3903</v>
          </cell>
          <cell r="Y1562">
            <v>1820</v>
          </cell>
          <cell r="Z1562">
            <v>6.8150208623087599E-2</v>
          </cell>
          <cell r="AA1562">
            <v>0.101313320825516</v>
          </cell>
          <cell r="AB1562">
            <v>6385</v>
          </cell>
          <cell r="AC1562">
            <v>43143.925714285702</v>
          </cell>
          <cell r="AF1562">
            <v>5927</v>
          </cell>
          <cell r="AH1562">
            <v>29500</v>
          </cell>
          <cell r="AJ1562">
            <v>51995630</v>
          </cell>
          <cell r="AK1562">
            <v>25151008</v>
          </cell>
          <cell r="AL1562">
            <v>6.5004731999999997E-3</v>
          </cell>
          <cell r="AM1562">
            <v>0.10886715</v>
          </cell>
          <cell r="AN1562">
            <v>3.1113914999999999E-2</v>
          </cell>
          <cell r="AO1562">
            <v>3.4711264999999999E-3</v>
          </cell>
          <cell r="AP1562">
            <v>0</v>
          </cell>
          <cell r="AQ1562">
            <v>27.306618</v>
          </cell>
          <cell r="AR1562">
            <v>25.349487</v>
          </cell>
          <cell r="AS1562">
            <v>3.1686858999999998</v>
          </cell>
          <cell r="AT1562">
            <v>10.717613999999999</v>
          </cell>
          <cell r="AU1562">
            <v>23.578751</v>
          </cell>
          <cell r="AV1562">
            <v>5.8713883999999998</v>
          </cell>
          <cell r="AW1562">
            <v>4.0074557999999998</v>
          </cell>
        </row>
        <row r="1563">
          <cell r="A1563">
            <v>22027</v>
          </cell>
          <cell r="B1563" t="str">
            <v>Ozark Christian College</v>
          </cell>
          <cell r="C1563">
            <v>2</v>
          </cell>
          <cell r="D1563" t="str">
            <v>MO</v>
          </cell>
          <cell r="E1563">
            <v>29</v>
          </cell>
          <cell r="F1563">
            <v>29901</v>
          </cell>
          <cell r="G1563" t="str">
            <v>Joplin</v>
          </cell>
          <cell r="H1563">
            <v>29097</v>
          </cell>
          <cell r="I1563" t="str">
            <v>Jasper</v>
          </cell>
          <cell r="J1563">
            <v>64801</v>
          </cell>
          <cell r="K1563">
            <v>8</v>
          </cell>
          <cell r="L1563" t="str">
            <v>Nonselective four-year private not-for-profit</v>
          </cell>
          <cell r="M1563">
            <v>2</v>
          </cell>
          <cell r="N1563">
            <v>1</v>
          </cell>
          <cell r="O1563">
            <v>0</v>
          </cell>
          <cell r="P1563">
            <v>999</v>
          </cell>
          <cell r="Q1563">
            <v>2926.2123999999999</v>
          </cell>
          <cell r="R1563">
            <v>3995.78</v>
          </cell>
          <cell r="S1563">
            <v>0</v>
          </cell>
          <cell r="T1563">
            <v>0</v>
          </cell>
          <cell r="U1563">
            <v>0</v>
          </cell>
          <cell r="V1563">
            <v>751</v>
          </cell>
          <cell r="W1563">
            <v>739</v>
          </cell>
          <cell r="X1563">
            <v>11360</v>
          </cell>
          <cell r="Y1563">
            <v>5025</v>
          </cell>
          <cell r="Z1563">
            <v>0.50495049504950495</v>
          </cell>
          <cell r="AA1563">
            <v>0.28676470588235198</v>
          </cell>
          <cell r="AB1563">
            <v>4654</v>
          </cell>
          <cell r="AC1563">
            <v>29796.078947368402</v>
          </cell>
          <cell r="AF1563">
            <v>10835</v>
          </cell>
          <cell r="AH1563">
            <v>28200</v>
          </cell>
          <cell r="AJ1563">
            <v>2746132</v>
          </cell>
          <cell r="AK1563">
            <v>1982316.75</v>
          </cell>
          <cell r="AL1563">
            <v>5.4127196999999997E-3</v>
          </cell>
          <cell r="AM1563">
            <v>1.4884979E-2</v>
          </cell>
          <cell r="AN1563">
            <v>1.759134E-2</v>
          </cell>
          <cell r="AO1563">
            <v>1.0825438999999999E-2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100</v>
          </cell>
          <cell r="AU1563">
            <v>0</v>
          </cell>
          <cell r="AV1563">
            <v>0</v>
          </cell>
          <cell r="AW1563">
            <v>0</v>
          </cell>
        </row>
        <row r="1564">
          <cell r="A1564">
            <v>20870</v>
          </cell>
          <cell r="B1564" t="str">
            <v>Ozarka College</v>
          </cell>
          <cell r="C1564">
            <v>3</v>
          </cell>
          <cell r="D1564" t="str">
            <v>AR</v>
          </cell>
          <cell r="E1564">
            <v>5</v>
          </cell>
          <cell r="F1564">
            <v>25105</v>
          </cell>
          <cell r="G1564" t="str">
            <v>Batesville</v>
          </cell>
          <cell r="H1564">
            <v>5065</v>
          </cell>
          <cell r="I1564" t="str">
            <v>Izard</v>
          </cell>
          <cell r="J1564">
            <v>72556</v>
          </cell>
          <cell r="K1564">
            <v>9</v>
          </cell>
          <cell r="L1564" t="str">
            <v>Two-year (public and private not-for-profit)</v>
          </cell>
          <cell r="M1564">
            <v>1</v>
          </cell>
          <cell r="N1564">
            <v>2</v>
          </cell>
          <cell r="O1564">
            <v>1</v>
          </cell>
          <cell r="P1564">
            <v>999</v>
          </cell>
          <cell r="Q1564">
            <v>2273.2170000000001</v>
          </cell>
          <cell r="R1564">
            <v>2427.8739999999998</v>
          </cell>
          <cell r="S1564">
            <v>0</v>
          </cell>
          <cell r="T1564">
            <v>0</v>
          </cell>
          <cell r="U1564">
            <v>0</v>
          </cell>
          <cell r="V1564">
            <v>1489</v>
          </cell>
          <cell r="W1564">
            <v>737</v>
          </cell>
          <cell r="X1564">
            <v>2680</v>
          </cell>
          <cell r="Y1564">
            <v>996</v>
          </cell>
          <cell r="Z1564">
            <v>0.219672131147541</v>
          </cell>
          <cell r="AA1564">
            <v>0.29059829059829001</v>
          </cell>
          <cell r="AB1564">
            <v>4628</v>
          </cell>
          <cell r="AC1564">
            <v>33104.272727272699</v>
          </cell>
          <cell r="AF1564">
            <v>5881</v>
          </cell>
          <cell r="AH1564">
            <v>25200</v>
          </cell>
          <cell r="AJ1564">
            <v>3673725</v>
          </cell>
          <cell r="AK1564">
            <v>1948431</v>
          </cell>
          <cell r="AL1564">
            <v>5.4274084999999996E-3</v>
          </cell>
          <cell r="AM1564">
            <v>2.7137042E-3</v>
          </cell>
          <cell r="AN1564">
            <v>9.4979647999999996E-3</v>
          </cell>
          <cell r="AO1564">
            <v>0</v>
          </cell>
          <cell r="AP1564">
            <v>0</v>
          </cell>
          <cell r="AQ1564">
            <v>13.513514000000001</v>
          </cell>
          <cell r="AR1564">
            <v>35.810809999999996</v>
          </cell>
          <cell r="AS1564">
            <v>47.972973000000003</v>
          </cell>
          <cell r="AT1564">
            <v>0</v>
          </cell>
          <cell r="AU1564">
            <v>0</v>
          </cell>
          <cell r="AV1564">
            <v>0</v>
          </cell>
          <cell r="AW1564">
            <v>2.7027028</v>
          </cell>
        </row>
        <row r="1565">
          <cell r="A1565">
            <v>30830</v>
          </cell>
          <cell r="B1565" t="str">
            <v>Ozarks Technical Community College</v>
          </cell>
          <cell r="C1565">
            <v>2</v>
          </cell>
          <cell r="D1565" t="str">
            <v>MO</v>
          </cell>
          <cell r="E1565">
            <v>29</v>
          </cell>
          <cell r="F1565">
            <v>29700</v>
          </cell>
          <cell r="G1565" t="str">
            <v>Springfield</v>
          </cell>
          <cell r="H1565">
            <v>29077</v>
          </cell>
          <cell r="I1565" t="str">
            <v>Greene</v>
          </cell>
          <cell r="J1565">
            <v>65802</v>
          </cell>
          <cell r="K1565">
            <v>9</v>
          </cell>
          <cell r="L1565" t="str">
            <v>Two-year (public and private not-for-profit)</v>
          </cell>
          <cell r="M1565">
            <v>1</v>
          </cell>
          <cell r="N1565">
            <v>2</v>
          </cell>
          <cell r="O1565">
            <v>1</v>
          </cell>
          <cell r="P1565">
            <v>999</v>
          </cell>
          <cell r="Q1565">
            <v>2418.8978999999999</v>
          </cell>
          <cell r="R1565">
            <v>2730.3845000000001</v>
          </cell>
          <cell r="S1565">
            <v>0</v>
          </cell>
          <cell r="T1565">
            <v>0</v>
          </cell>
          <cell r="U1565">
            <v>0</v>
          </cell>
          <cell r="V1565">
            <v>14798</v>
          </cell>
          <cell r="W1565">
            <v>6343</v>
          </cell>
          <cell r="X1565">
            <v>3924</v>
          </cell>
          <cell r="Y1565">
            <v>2280</v>
          </cell>
          <cell r="Z1565">
            <v>0.196360879454131</v>
          </cell>
          <cell r="AA1565">
            <v>0.17499999999999999</v>
          </cell>
          <cell r="AB1565">
            <v>4573</v>
          </cell>
          <cell r="AC1565">
            <v>39835.7522123893</v>
          </cell>
          <cell r="AF1565">
            <v>7098</v>
          </cell>
          <cell r="AH1565">
            <v>27500</v>
          </cell>
          <cell r="AI1565">
            <v>16.337064999999999</v>
          </cell>
          <cell r="AJ1565">
            <v>34702392</v>
          </cell>
          <cell r="AK1565">
            <v>13900283</v>
          </cell>
          <cell r="AL1565">
            <v>1.6711336E-2</v>
          </cell>
          <cell r="AM1565">
            <v>1.7184298000000001E-2</v>
          </cell>
          <cell r="AN1565">
            <v>1.3085291000000001E-2</v>
          </cell>
          <cell r="AO1565">
            <v>9.4592465999999997E-4</v>
          </cell>
          <cell r="AP1565">
            <v>0</v>
          </cell>
          <cell r="AQ1565">
            <v>23.616237999999999</v>
          </cell>
          <cell r="AR1565">
            <v>23.062730999999999</v>
          </cell>
          <cell r="AS1565">
            <v>38.191882999999997</v>
          </cell>
          <cell r="AT1565">
            <v>0.92250924999999995</v>
          </cell>
          <cell r="AU1565">
            <v>8.3025827000000003</v>
          </cell>
          <cell r="AV1565">
            <v>0</v>
          </cell>
          <cell r="AW1565">
            <v>5.9040588999999999</v>
          </cell>
        </row>
        <row r="1566">
          <cell r="A1566">
            <v>30198</v>
          </cell>
          <cell r="B1566" t="str">
            <v>PCI Health Training Center</v>
          </cell>
          <cell r="C1566">
            <v>3</v>
          </cell>
          <cell r="D1566" t="str">
            <v>TX</v>
          </cell>
          <cell r="E1566">
            <v>48</v>
          </cell>
          <cell r="F1566">
            <v>33100</v>
          </cell>
          <cell r="G1566" t="str">
            <v>Dallas</v>
          </cell>
          <cell r="H1566">
            <v>48113</v>
          </cell>
          <cell r="I1566" t="str">
            <v>Dallas</v>
          </cell>
          <cell r="J1566">
            <v>75247</v>
          </cell>
          <cell r="K1566">
            <v>12</v>
          </cell>
          <cell r="L1566" t="str">
            <v>Less than two-year schools of any type</v>
          </cell>
          <cell r="M1566">
            <v>3</v>
          </cell>
          <cell r="N1566">
            <v>3</v>
          </cell>
          <cell r="O1566">
            <v>0</v>
          </cell>
          <cell r="P1566">
            <v>999</v>
          </cell>
          <cell r="Q1566">
            <v>1532.4380000000001</v>
          </cell>
          <cell r="R1566">
            <v>2677.9540999999999</v>
          </cell>
          <cell r="S1566">
            <v>0</v>
          </cell>
          <cell r="T1566">
            <v>0</v>
          </cell>
          <cell r="U1566">
            <v>0</v>
          </cell>
          <cell r="V1566">
            <v>521</v>
          </cell>
          <cell r="W1566">
            <v>196</v>
          </cell>
          <cell r="AF1566">
            <v>16362</v>
          </cell>
          <cell r="AH1566">
            <v>24700</v>
          </cell>
          <cell r="AJ1566">
            <v>1555718</v>
          </cell>
          <cell r="AK1566">
            <v>444883</v>
          </cell>
          <cell r="AL1566">
            <v>0</v>
          </cell>
          <cell r="AM1566">
            <v>0.40306121</v>
          </cell>
          <cell r="AN1566">
            <v>0.37755102000000001</v>
          </cell>
          <cell r="AO1566">
            <v>0</v>
          </cell>
          <cell r="AP1566">
            <v>0</v>
          </cell>
          <cell r="AQ1566">
            <v>0</v>
          </cell>
          <cell r="AR1566">
            <v>100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</row>
        <row r="1567">
          <cell r="A1567">
            <v>2791</v>
          </cell>
          <cell r="B1567" t="str">
            <v>Pace University</v>
          </cell>
          <cell r="C1567">
            <v>1</v>
          </cell>
          <cell r="D1567" t="str">
            <v>NY</v>
          </cell>
          <cell r="E1567">
            <v>36</v>
          </cell>
          <cell r="F1567">
            <v>19400</v>
          </cell>
          <cell r="G1567" t="str">
            <v>New York</v>
          </cell>
          <cell r="H1567">
            <v>36061</v>
          </cell>
          <cell r="I1567" t="str">
            <v>New York</v>
          </cell>
          <cell r="J1567">
            <v>10038</v>
          </cell>
          <cell r="K1567">
            <v>6</v>
          </cell>
          <cell r="L1567" t="str">
            <v>Selective private</v>
          </cell>
          <cell r="M1567">
            <v>2</v>
          </cell>
          <cell r="N1567">
            <v>1</v>
          </cell>
          <cell r="O1567">
            <v>0</v>
          </cell>
          <cell r="P1567">
            <v>4</v>
          </cell>
          <cell r="Q1567">
            <v>10436.609</v>
          </cell>
          <cell r="R1567">
            <v>9327.0702999999994</v>
          </cell>
          <cell r="S1567">
            <v>0</v>
          </cell>
          <cell r="T1567">
            <v>0</v>
          </cell>
          <cell r="U1567">
            <v>0</v>
          </cell>
          <cell r="V1567">
            <v>8289</v>
          </cell>
          <cell r="W1567">
            <v>7911</v>
          </cell>
          <cell r="X1567">
            <v>39697</v>
          </cell>
          <cell r="Y1567">
            <v>16230</v>
          </cell>
          <cell r="Z1567">
            <v>0.51463890696161296</v>
          </cell>
          <cell r="AA1567">
            <v>0.51945244956772296</v>
          </cell>
          <cell r="AB1567">
            <v>11627</v>
          </cell>
          <cell r="AC1567">
            <v>79690.673659673601</v>
          </cell>
          <cell r="AD1567">
            <v>1050</v>
          </cell>
          <cell r="AE1567">
            <v>1020</v>
          </cell>
          <cell r="AF1567">
            <v>19651</v>
          </cell>
          <cell r="AG1567">
            <v>0.23169999999999999</v>
          </cell>
          <cell r="AH1567">
            <v>58400</v>
          </cell>
          <cell r="AJ1567">
            <v>114213297</v>
          </cell>
          <cell r="AK1567">
            <v>82767520</v>
          </cell>
          <cell r="AL1567">
            <v>0.15186794000000001</v>
          </cell>
          <cell r="AM1567">
            <v>0.13970460000000001</v>
          </cell>
          <cell r="AN1567">
            <v>0.12250216999999999</v>
          </cell>
          <cell r="AO1567">
            <v>6.0469158000000002E-2</v>
          </cell>
          <cell r="AP1567">
            <v>4.8423423999999997</v>
          </cell>
          <cell r="AQ1567">
            <v>54.842342000000002</v>
          </cell>
          <cell r="AR1567">
            <v>4.8423423999999997</v>
          </cell>
          <cell r="AS1567">
            <v>3.3783783999999999</v>
          </cell>
          <cell r="AT1567">
            <v>2.0270271000000002</v>
          </cell>
          <cell r="AU1567">
            <v>14.189189000000001</v>
          </cell>
          <cell r="AV1567">
            <v>15.878378</v>
          </cell>
          <cell r="AW1567">
            <v>0</v>
          </cell>
        </row>
        <row r="1568">
          <cell r="A1568">
            <v>3785</v>
          </cell>
          <cell r="B1568" t="str">
            <v>Pacific Lutheran University</v>
          </cell>
          <cell r="C1568">
            <v>4</v>
          </cell>
          <cell r="D1568" t="str">
            <v>WA</v>
          </cell>
          <cell r="E1568">
            <v>53</v>
          </cell>
          <cell r="F1568">
            <v>39400</v>
          </cell>
          <cell r="G1568" t="str">
            <v>Seattle</v>
          </cell>
          <cell r="H1568">
            <v>53053</v>
          </cell>
          <cell r="I1568" t="str">
            <v>Pierce</v>
          </cell>
          <cell r="J1568">
            <v>98447</v>
          </cell>
          <cell r="K1568">
            <v>6</v>
          </cell>
          <cell r="L1568" t="str">
            <v>Selective private</v>
          </cell>
          <cell r="M1568">
            <v>2</v>
          </cell>
          <cell r="N1568">
            <v>1</v>
          </cell>
          <cell r="O1568">
            <v>0</v>
          </cell>
          <cell r="P1568">
            <v>3</v>
          </cell>
          <cell r="Q1568">
            <v>6863.6108000000004</v>
          </cell>
          <cell r="R1568">
            <v>9801.4004000000004</v>
          </cell>
          <cell r="S1568">
            <v>0</v>
          </cell>
          <cell r="T1568">
            <v>0</v>
          </cell>
          <cell r="U1568">
            <v>0</v>
          </cell>
          <cell r="V1568">
            <v>3142</v>
          </cell>
          <cell r="W1568">
            <v>3515</v>
          </cell>
          <cell r="X1568">
            <v>36530</v>
          </cell>
          <cell r="Y1568">
            <v>16800</v>
          </cell>
          <cell r="Z1568">
            <v>0.704481792717086</v>
          </cell>
          <cell r="AA1568">
            <v>0.65245901639344195</v>
          </cell>
          <cell r="AB1568">
            <v>7369</v>
          </cell>
          <cell r="AC1568">
            <v>51356.115044247701</v>
          </cell>
          <cell r="AD1568">
            <v>1095</v>
          </cell>
          <cell r="AE1568">
            <v>1105</v>
          </cell>
          <cell r="AF1568">
            <v>17051</v>
          </cell>
          <cell r="AG1568">
            <v>0.2324</v>
          </cell>
          <cell r="AH1568">
            <v>45900</v>
          </cell>
          <cell r="AJ1568">
            <v>33173796</v>
          </cell>
          <cell r="AK1568">
            <v>23221894</v>
          </cell>
          <cell r="AL1568">
            <v>4.8660301000000003E-2</v>
          </cell>
          <cell r="AM1568">
            <v>2.4638127999999999E-2</v>
          </cell>
          <cell r="AN1568">
            <v>2.2174315999999999E-2</v>
          </cell>
          <cell r="AO1568">
            <v>8.1921771000000004E-2</v>
          </cell>
          <cell r="AP1568">
            <v>14.334863</v>
          </cell>
          <cell r="AQ1568">
            <v>15.825688</v>
          </cell>
          <cell r="AR1568">
            <v>7.7981653</v>
          </cell>
          <cell r="AS1568">
            <v>6.7660551</v>
          </cell>
          <cell r="AT1568">
            <v>1.6055045999999999</v>
          </cell>
          <cell r="AU1568">
            <v>16.857797999999999</v>
          </cell>
          <cell r="AV1568">
            <v>36.811928000000002</v>
          </cell>
          <cell r="AW1568">
            <v>0</v>
          </cell>
        </row>
        <row r="1569">
          <cell r="A1569">
            <v>1258</v>
          </cell>
          <cell r="B1569" t="str">
            <v>Pacific Union College</v>
          </cell>
          <cell r="C1569">
            <v>4</v>
          </cell>
          <cell r="D1569" t="str">
            <v>CA</v>
          </cell>
          <cell r="E1569">
            <v>6</v>
          </cell>
          <cell r="F1569">
            <v>37800</v>
          </cell>
          <cell r="G1569" t="str">
            <v>San Francisco</v>
          </cell>
          <cell r="H1569">
            <v>6055</v>
          </cell>
          <cell r="I1569" t="str">
            <v>Napa</v>
          </cell>
          <cell r="J1569">
            <v>94508</v>
          </cell>
          <cell r="K1569">
            <v>6</v>
          </cell>
          <cell r="L1569" t="str">
            <v>Selective private</v>
          </cell>
          <cell r="M1569">
            <v>2</v>
          </cell>
          <cell r="N1569">
            <v>1</v>
          </cell>
          <cell r="O1569">
            <v>0</v>
          </cell>
          <cell r="P1569">
            <v>3</v>
          </cell>
          <cell r="Q1569">
            <v>5394.4745999999996</v>
          </cell>
          <cell r="R1569">
            <v>7862.5454</v>
          </cell>
          <cell r="S1569">
            <v>0</v>
          </cell>
          <cell r="T1569">
            <v>0</v>
          </cell>
          <cell r="U1569">
            <v>0</v>
          </cell>
          <cell r="V1569">
            <v>1645</v>
          </cell>
          <cell r="W1569">
            <v>1468</v>
          </cell>
          <cell r="X1569">
            <v>28131</v>
          </cell>
          <cell r="Y1569">
            <v>15075</v>
          </cell>
          <cell r="Z1569">
            <v>0.448888888888888</v>
          </cell>
          <cell r="AA1569">
            <v>0.21126760563380201</v>
          </cell>
          <cell r="AB1569">
            <v>6452</v>
          </cell>
          <cell r="AC1569">
            <v>37215</v>
          </cell>
          <cell r="AD1569">
            <v>995</v>
          </cell>
          <cell r="AF1569">
            <v>18430</v>
          </cell>
          <cell r="AG1569">
            <v>0.49450000999999999</v>
          </cell>
          <cell r="AH1569">
            <v>48600</v>
          </cell>
          <cell r="AJ1569">
            <v>11705927</v>
          </cell>
          <cell r="AK1569">
            <v>9679669</v>
          </cell>
          <cell r="AL1569">
            <v>0.19249147</v>
          </cell>
          <cell r="AM1569">
            <v>5.5972695000000003E-2</v>
          </cell>
          <cell r="AN1569">
            <v>9.4880543999999997E-2</v>
          </cell>
          <cell r="AO1569">
            <v>8.1228666000000005E-2</v>
          </cell>
          <cell r="AP1569">
            <v>15.954416</v>
          </cell>
          <cell r="AQ1569">
            <v>21.367521</v>
          </cell>
          <cell r="AR1569">
            <v>29.059830000000002</v>
          </cell>
          <cell r="AS1569">
            <v>3.1339030000000001</v>
          </cell>
          <cell r="AT1569">
            <v>3.7037035999999999</v>
          </cell>
          <cell r="AU1569">
            <v>11.396011</v>
          </cell>
          <cell r="AV1569">
            <v>15.384615</v>
          </cell>
          <cell r="AW1569">
            <v>0</v>
          </cell>
        </row>
        <row r="1570">
          <cell r="A1570">
            <v>3212</v>
          </cell>
          <cell r="B1570" t="str">
            <v>Pacific University</v>
          </cell>
          <cell r="C1570">
            <v>4</v>
          </cell>
          <cell r="D1570" t="str">
            <v>OR</v>
          </cell>
          <cell r="E1570">
            <v>41</v>
          </cell>
          <cell r="F1570">
            <v>38801</v>
          </cell>
          <cell r="G1570" t="str">
            <v>Portland</v>
          </cell>
          <cell r="H1570">
            <v>41067</v>
          </cell>
          <cell r="I1570" t="str">
            <v>Washington</v>
          </cell>
          <cell r="J1570">
            <v>97116</v>
          </cell>
          <cell r="K1570">
            <v>6</v>
          </cell>
          <cell r="L1570" t="str">
            <v>Selective private</v>
          </cell>
          <cell r="M1570">
            <v>2</v>
          </cell>
          <cell r="N1570">
            <v>1</v>
          </cell>
          <cell r="O1570">
            <v>0</v>
          </cell>
          <cell r="P1570">
            <v>4</v>
          </cell>
          <cell r="Q1570">
            <v>7178.7856000000002</v>
          </cell>
          <cell r="R1570">
            <v>9948.1083999999992</v>
          </cell>
          <cell r="S1570">
            <v>0</v>
          </cell>
          <cell r="T1570">
            <v>0</v>
          </cell>
          <cell r="U1570">
            <v>0</v>
          </cell>
          <cell r="V1570">
            <v>1785</v>
          </cell>
          <cell r="W1570">
            <v>1979</v>
          </cell>
          <cell r="X1570">
            <v>38510</v>
          </cell>
          <cell r="Y1570">
            <v>17805</v>
          </cell>
          <cell r="Z1570">
            <v>0.61559139784946204</v>
          </cell>
          <cell r="AA1570">
            <v>0.52985074626865603</v>
          </cell>
          <cell r="AB1570">
            <v>7478</v>
          </cell>
          <cell r="AC1570">
            <v>51631.655629139001</v>
          </cell>
          <cell r="AD1570">
            <v>1090</v>
          </cell>
          <cell r="AE1570">
            <v>1125</v>
          </cell>
          <cell r="AF1570">
            <v>21341</v>
          </cell>
          <cell r="AG1570">
            <v>0.1381</v>
          </cell>
          <cell r="AH1570">
            <v>42300</v>
          </cell>
          <cell r="AJ1570">
            <v>32517675</v>
          </cell>
          <cell r="AK1570">
            <v>15265791</v>
          </cell>
          <cell r="AL1570">
            <v>0.17153283999999999</v>
          </cell>
          <cell r="AM1570">
            <v>6.3868611999999998E-3</v>
          </cell>
          <cell r="AN1570">
            <v>2.0072993000000001E-2</v>
          </cell>
          <cell r="AO1570">
            <v>1.0948905E-2</v>
          </cell>
          <cell r="AP1570">
            <v>21.890547000000002</v>
          </cell>
          <cell r="AQ1570">
            <v>13.930348</v>
          </cell>
          <cell r="AR1570">
            <v>2.9850745000000001</v>
          </cell>
          <cell r="AS1570">
            <v>9.9502486999999995</v>
          </cell>
          <cell r="AT1570">
            <v>6.4676619000000004</v>
          </cell>
          <cell r="AU1570">
            <v>21.890547000000002</v>
          </cell>
          <cell r="AV1570">
            <v>22.885572</v>
          </cell>
          <cell r="AW1570">
            <v>0</v>
          </cell>
        </row>
        <row r="1571">
          <cell r="A1571">
            <v>1587</v>
          </cell>
          <cell r="B1571" t="str">
            <v>Paine College</v>
          </cell>
          <cell r="C1571">
            <v>3</v>
          </cell>
          <cell r="D1571" t="str">
            <v>GA</v>
          </cell>
          <cell r="E1571">
            <v>13</v>
          </cell>
          <cell r="F1571">
            <v>8401</v>
          </cell>
          <cell r="G1571" t="str">
            <v>Aiken</v>
          </cell>
          <cell r="H1571">
            <v>13245</v>
          </cell>
          <cell r="I1571" t="str">
            <v>Richmond</v>
          </cell>
          <cell r="J1571">
            <v>30901</v>
          </cell>
          <cell r="K1571">
            <v>6</v>
          </cell>
          <cell r="L1571" t="str">
            <v>Selective private</v>
          </cell>
          <cell r="M1571">
            <v>2</v>
          </cell>
          <cell r="N1571">
            <v>1</v>
          </cell>
          <cell r="O1571">
            <v>0</v>
          </cell>
          <cell r="P1571">
            <v>5</v>
          </cell>
          <cell r="Q1571">
            <v>5785.6854999999996</v>
          </cell>
          <cell r="R1571">
            <v>7948.5137000000004</v>
          </cell>
          <cell r="S1571">
            <v>0</v>
          </cell>
          <cell r="T1571">
            <v>1</v>
          </cell>
          <cell r="U1571">
            <v>0</v>
          </cell>
          <cell r="V1571">
            <v>924</v>
          </cell>
          <cell r="W1571">
            <v>163</v>
          </cell>
          <cell r="X1571">
            <v>13332</v>
          </cell>
          <cell r="Y1571">
            <v>7948</v>
          </cell>
          <cell r="Z1571">
            <v>0.209302325581395</v>
          </cell>
          <cell r="AA1571">
            <v>0.233333333333333</v>
          </cell>
          <cell r="AB1571">
            <v>5423</v>
          </cell>
          <cell r="AC1571">
            <v>36308.983050847397</v>
          </cell>
          <cell r="AD1571">
            <v>760</v>
          </cell>
          <cell r="AE1571">
            <v>775</v>
          </cell>
          <cell r="AF1571">
            <v>13763</v>
          </cell>
          <cell r="AG1571">
            <v>0.56230002999999995</v>
          </cell>
          <cell r="AH1571">
            <v>25900</v>
          </cell>
          <cell r="AJ1571">
            <v>6599647</v>
          </cell>
          <cell r="AK1571">
            <v>4865658.5</v>
          </cell>
          <cell r="AL1571">
            <v>0</v>
          </cell>
          <cell r="AM1571">
            <v>0.99386501000000005</v>
          </cell>
          <cell r="AN1571">
            <v>0</v>
          </cell>
          <cell r="AO1571">
            <v>0</v>
          </cell>
          <cell r="AP1571">
            <v>5.1020408000000002</v>
          </cell>
          <cell r="AQ1571">
            <v>16.326530000000002</v>
          </cell>
          <cell r="AR1571">
            <v>0</v>
          </cell>
          <cell r="AS1571">
            <v>2.0408162999999999</v>
          </cell>
          <cell r="AT1571">
            <v>0</v>
          </cell>
          <cell r="AU1571">
            <v>13.265306000000001</v>
          </cell>
          <cell r="AV1571">
            <v>63.265304999999998</v>
          </cell>
          <cell r="AW1571">
            <v>0</v>
          </cell>
        </row>
        <row r="1572">
          <cell r="A1572">
            <v>8849</v>
          </cell>
          <cell r="B1572" t="str">
            <v>Palm Beach Atlantic University</v>
          </cell>
          <cell r="C1572">
            <v>3</v>
          </cell>
          <cell r="D1572" t="str">
            <v>FL</v>
          </cell>
          <cell r="E1572">
            <v>12</v>
          </cell>
          <cell r="F1572">
            <v>7100</v>
          </cell>
          <cell r="G1572" t="str">
            <v>Port St. Lucie</v>
          </cell>
          <cell r="H1572">
            <v>12099</v>
          </cell>
          <cell r="I1572" t="str">
            <v>Palm Beach</v>
          </cell>
          <cell r="J1572">
            <v>33401</v>
          </cell>
          <cell r="K1572">
            <v>6</v>
          </cell>
          <cell r="L1572" t="str">
            <v>Selective private</v>
          </cell>
          <cell r="M1572">
            <v>2</v>
          </cell>
          <cell r="N1572">
            <v>1</v>
          </cell>
          <cell r="O1572">
            <v>0</v>
          </cell>
          <cell r="P1572">
            <v>4</v>
          </cell>
          <cell r="Q1572">
            <v>3190.6338000000001</v>
          </cell>
          <cell r="R1572">
            <v>6542.8379000000004</v>
          </cell>
          <cell r="S1572">
            <v>0</v>
          </cell>
          <cell r="T1572">
            <v>0</v>
          </cell>
          <cell r="U1572">
            <v>0</v>
          </cell>
          <cell r="V1572">
            <v>2887</v>
          </cell>
          <cell r="W1572">
            <v>2295</v>
          </cell>
          <cell r="X1572">
            <v>26274</v>
          </cell>
          <cell r="Y1572">
            <v>11820</v>
          </cell>
          <cell r="Z1572">
            <v>0.47754137115839201</v>
          </cell>
          <cell r="AA1572">
            <v>0.401709401709401</v>
          </cell>
          <cell r="AB1572">
            <v>7362</v>
          </cell>
          <cell r="AC1572">
            <v>36980.510869565202</v>
          </cell>
          <cell r="AD1572">
            <v>1044</v>
          </cell>
          <cell r="AE1572">
            <v>1075</v>
          </cell>
          <cell r="AF1572">
            <v>18750</v>
          </cell>
          <cell r="AG1572">
            <v>0.15880000999999999</v>
          </cell>
          <cell r="AH1572">
            <v>38100</v>
          </cell>
          <cell r="AJ1572">
            <v>21954183</v>
          </cell>
          <cell r="AK1572">
            <v>6940097.5</v>
          </cell>
          <cell r="AL1572">
            <v>1.1710795E-2</v>
          </cell>
          <cell r="AM1572">
            <v>0.11048879</v>
          </cell>
          <cell r="AN1572">
            <v>7.9429738E-2</v>
          </cell>
          <cell r="AO1572">
            <v>3.6659878E-2</v>
          </cell>
          <cell r="AP1572">
            <v>13.774105</v>
          </cell>
          <cell r="AQ1572">
            <v>47.382919000000001</v>
          </cell>
          <cell r="AR1572">
            <v>0</v>
          </cell>
          <cell r="AS1572">
            <v>3.8567493000000002</v>
          </cell>
          <cell r="AT1572">
            <v>0</v>
          </cell>
          <cell r="AU1572">
            <v>5.2341594999999996</v>
          </cell>
          <cell r="AV1572">
            <v>29.752068000000001</v>
          </cell>
          <cell r="AW1572">
            <v>0</v>
          </cell>
        </row>
        <row r="1573">
          <cell r="A1573">
            <v>1512</v>
          </cell>
          <cell r="B1573" t="str">
            <v>Palm Beach State College</v>
          </cell>
          <cell r="C1573">
            <v>3</v>
          </cell>
          <cell r="D1573" t="str">
            <v>FL</v>
          </cell>
          <cell r="E1573">
            <v>12</v>
          </cell>
          <cell r="F1573">
            <v>7100</v>
          </cell>
          <cell r="G1573" t="str">
            <v>Port St. Lucie</v>
          </cell>
          <cell r="H1573">
            <v>12099</v>
          </cell>
          <cell r="I1573" t="str">
            <v>Palm Beach</v>
          </cell>
          <cell r="J1573">
            <v>33461</v>
          </cell>
          <cell r="K1573">
            <v>7</v>
          </cell>
          <cell r="L1573" t="str">
            <v>Nonselective four-year public</v>
          </cell>
          <cell r="M1573">
            <v>1</v>
          </cell>
          <cell r="N1573">
            <v>1</v>
          </cell>
          <cell r="O1573">
            <v>1</v>
          </cell>
          <cell r="P1573">
            <v>999</v>
          </cell>
          <cell r="Q1573">
            <v>1643.7733000000001</v>
          </cell>
          <cell r="R1573">
            <v>2046.1545000000001</v>
          </cell>
          <cell r="S1573">
            <v>0</v>
          </cell>
          <cell r="T1573">
            <v>0</v>
          </cell>
          <cell r="U1573">
            <v>0</v>
          </cell>
          <cell r="V1573">
            <v>29763</v>
          </cell>
          <cell r="W1573">
            <v>17326</v>
          </cell>
          <cell r="X1573">
            <v>2378</v>
          </cell>
          <cell r="Y1573">
            <v>1700</v>
          </cell>
          <cell r="AA1573">
            <v>0.41570881226053602</v>
          </cell>
          <cell r="AB1573">
            <v>6086</v>
          </cell>
          <cell r="AC1573">
            <v>47648.079812206503</v>
          </cell>
          <cell r="AF1573">
            <v>1710</v>
          </cell>
          <cell r="AH1573">
            <v>31500</v>
          </cell>
          <cell r="AI1573">
            <v>542.31781000000001</v>
          </cell>
          <cell r="AJ1573">
            <v>62301907</v>
          </cell>
          <cell r="AK1573">
            <v>33867528</v>
          </cell>
          <cell r="AL1573">
            <v>2.7069144E-2</v>
          </cell>
          <cell r="AM1573">
            <v>0.17459309000000001</v>
          </cell>
          <cell r="AN1573">
            <v>0.12472585</v>
          </cell>
          <cell r="AO1573">
            <v>3.4341451000000002E-2</v>
          </cell>
          <cell r="AP1573">
            <v>0.22311468000000001</v>
          </cell>
          <cell r="AQ1573">
            <v>10.48639</v>
          </cell>
          <cell r="AR1573">
            <v>17.715305000000001</v>
          </cell>
          <cell r="AS1573">
            <v>65.015617000000006</v>
          </cell>
          <cell r="AT1573">
            <v>4.8639001999999998</v>
          </cell>
          <cell r="AU1573">
            <v>0.80321288000000002</v>
          </cell>
          <cell r="AV1573">
            <v>0</v>
          </cell>
          <cell r="AW1573">
            <v>0.89245874000000003</v>
          </cell>
        </row>
        <row r="1574">
          <cell r="A1574">
            <v>1259</v>
          </cell>
          <cell r="B1574" t="str">
            <v>Palo Verde College</v>
          </cell>
          <cell r="C1574">
            <v>4</v>
          </cell>
          <cell r="D1574" t="str">
            <v>CA</v>
          </cell>
          <cell r="E1574">
            <v>6</v>
          </cell>
          <cell r="F1574">
            <v>38300</v>
          </cell>
          <cell r="G1574" t="str">
            <v>Los Angeles</v>
          </cell>
          <cell r="H1574">
            <v>6065</v>
          </cell>
          <cell r="I1574" t="str">
            <v>Riverside</v>
          </cell>
          <cell r="J1574">
            <v>92225</v>
          </cell>
          <cell r="K1574">
            <v>9</v>
          </cell>
          <cell r="L1574" t="str">
            <v>Two-year (public and private not-for-profit)</v>
          </cell>
          <cell r="M1574">
            <v>1</v>
          </cell>
          <cell r="N1574">
            <v>2</v>
          </cell>
          <cell r="O1574">
            <v>1</v>
          </cell>
          <cell r="P1574">
            <v>999</v>
          </cell>
          <cell r="Q1574">
            <v>3578.4274999999998</v>
          </cell>
          <cell r="R1574">
            <v>1480.8208999999999</v>
          </cell>
          <cell r="S1574">
            <v>0</v>
          </cell>
          <cell r="T1574">
            <v>0</v>
          </cell>
          <cell r="U1574">
            <v>0</v>
          </cell>
          <cell r="V1574">
            <v>3253</v>
          </cell>
          <cell r="W1574">
            <v>3312</v>
          </cell>
          <cell r="X1574">
            <v>1380</v>
          </cell>
          <cell r="Y1574">
            <v>0</v>
          </cell>
          <cell r="Z1574">
            <v>0.19753086419752999</v>
          </cell>
          <cell r="AA1574">
            <v>0.31818181818181801</v>
          </cell>
          <cell r="AB1574">
            <v>7584</v>
          </cell>
          <cell r="AC1574">
            <v>61641.8620689655</v>
          </cell>
          <cell r="AF1574">
            <v>7114</v>
          </cell>
          <cell r="AH1574">
            <v>26500</v>
          </cell>
          <cell r="AJ1574">
            <v>4441776</v>
          </cell>
          <cell r="AK1574">
            <v>3862627</v>
          </cell>
          <cell r="AL1574">
            <v>4.5893720999999998E-2</v>
          </cell>
          <cell r="AM1574">
            <v>7.4879229000000005E-2</v>
          </cell>
          <cell r="AN1574">
            <v>0.30223429000000002</v>
          </cell>
          <cell r="AO1574">
            <v>0</v>
          </cell>
          <cell r="AP1574">
            <v>0</v>
          </cell>
          <cell r="AQ1574">
            <v>30.120481000000002</v>
          </cell>
          <cell r="AR1574">
            <v>44.578311999999997</v>
          </cell>
          <cell r="AS1574">
            <v>24.096385999999999</v>
          </cell>
          <cell r="AT1574">
            <v>1.2048193</v>
          </cell>
          <cell r="AU1574">
            <v>0</v>
          </cell>
          <cell r="AV1574">
            <v>0</v>
          </cell>
          <cell r="AW1574">
            <v>0</v>
          </cell>
        </row>
        <row r="1575">
          <cell r="A1575">
            <v>1260</v>
          </cell>
          <cell r="B1575" t="str">
            <v>Palomar College</v>
          </cell>
          <cell r="C1575">
            <v>4</v>
          </cell>
          <cell r="D1575" t="str">
            <v>CA</v>
          </cell>
          <cell r="E1575">
            <v>6</v>
          </cell>
          <cell r="F1575">
            <v>38000</v>
          </cell>
          <cell r="G1575" t="str">
            <v>San Diego</v>
          </cell>
          <cell r="H1575">
            <v>6073</v>
          </cell>
          <cell r="I1575" t="str">
            <v>San Diego</v>
          </cell>
          <cell r="J1575">
            <v>92069</v>
          </cell>
          <cell r="K1575">
            <v>9</v>
          </cell>
          <cell r="L1575" t="str">
            <v>Two-year (public and private not-for-profit)</v>
          </cell>
          <cell r="M1575">
            <v>1</v>
          </cell>
          <cell r="N1575">
            <v>2</v>
          </cell>
          <cell r="O1575">
            <v>1</v>
          </cell>
          <cell r="P1575">
            <v>999</v>
          </cell>
          <cell r="Q1575">
            <v>1627.0444</v>
          </cell>
          <cell r="R1575">
            <v>2168.8766999999998</v>
          </cell>
          <cell r="S1575">
            <v>0</v>
          </cell>
          <cell r="T1575">
            <v>0</v>
          </cell>
          <cell r="U1575">
            <v>0</v>
          </cell>
          <cell r="V1575">
            <v>24665</v>
          </cell>
          <cell r="W1575">
            <v>21062</v>
          </cell>
          <cell r="X1575">
            <v>1336</v>
          </cell>
          <cell r="Y1575">
            <v>364</v>
          </cell>
          <cell r="Z1575">
            <v>0.25427037579306899</v>
          </cell>
          <cell r="AA1575">
            <v>0.28176795580110497</v>
          </cell>
          <cell r="AB1575">
            <v>9256</v>
          </cell>
          <cell r="AC1575">
            <v>59937.950166112903</v>
          </cell>
          <cell r="AF1575">
            <v>5325</v>
          </cell>
          <cell r="AH1575">
            <v>31700</v>
          </cell>
          <cell r="AJ1575">
            <v>54022305</v>
          </cell>
          <cell r="AK1575">
            <v>35004776</v>
          </cell>
          <cell r="AL1575">
            <v>8.0001898000000002E-2</v>
          </cell>
          <cell r="AM1575">
            <v>3.2523029000000002E-2</v>
          </cell>
          <cell r="AN1575">
            <v>0.17619409</v>
          </cell>
          <cell r="AO1575">
            <v>1.557307E-2</v>
          </cell>
          <cell r="AP1575">
            <v>1.7469878999999999</v>
          </cell>
          <cell r="AQ1575">
            <v>8.8554210999999992</v>
          </cell>
          <cell r="AR1575">
            <v>10.421687</v>
          </cell>
          <cell r="AS1575">
            <v>42.710842</v>
          </cell>
          <cell r="AT1575">
            <v>5.3614458999999997</v>
          </cell>
          <cell r="AU1575">
            <v>9.6987953000000005</v>
          </cell>
          <cell r="AV1575">
            <v>3.0722892000000002</v>
          </cell>
          <cell r="AW1575">
            <v>18.132529999999999</v>
          </cell>
        </row>
        <row r="1576">
          <cell r="A1576">
            <v>3600</v>
          </cell>
          <cell r="B1576" t="str">
            <v>Panola College</v>
          </cell>
          <cell r="C1576">
            <v>3</v>
          </cell>
          <cell r="D1576" t="str">
            <v>TX</v>
          </cell>
          <cell r="E1576">
            <v>48</v>
          </cell>
          <cell r="F1576">
            <v>33400</v>
          </cell>
          <cell r="G1576" t="str">
            <v>Longview</v>
          </cell>
          <cell r="H1576">
            <v>48365</v>
          </cell>
          <cell r="I1576" t="str">
            <v>Panola</v>
          </cell>
          <cell r="J1576">
            <v>75633</v>
          </cell>
          <cell r="K1576">
            <v>9</v>
          </cell>
          <cell r="L1576" t="str">
            <v>Two-year (public and private not-for-profit)</v>
          </cell>
          <cell r="M1576">
            <v>1</v>
          </cell>
          <cell r="N1576">
            <v>2</v>
          </cell>
          <cell r="O1576">
            <v>1</v>
          </cell>
          <cell r="P1576">
            <v>999</v>
          </cell>
          <cell r="Q1576">
            <v>3123.1084000000001</v>
          </cell>
          <cell r="R1576">
            <v>2919.6262000000002</v>
          </cell>
          <cell r="S1576">
            <v>0</v>
          </cell>
          <cell r="T1576">
            <v>0</v>
          </cell>
          <cell r="U1576">
            <v>0</v>
          </cell>
          <cell r="V1576">
            <v>2699</v>
          </cell>
          <cell r="W1576">
            <v>1424</v>
          </cell>
          <cell r="X1576">
            <v>2832</v>
          </cell>
          <cell r="Y1576">
            <v>1224</v>
          </cell>
          <cell r="Z1576">
            <v>0.20054200542005399</v>
          </cell>
          <cell r="AA1576">
            <v>0.29076086956521702</v>
          </cell>
          <cell r="AB1576">
            <v>5464</v>
          </cell>
          <cell r="AC1576">
            <v>38996.926470588201</v>
          </cell>
          <cell r="AF1576">
            <v>7675</v>
          </cell>
          <cell r="AH1576">
            <v>29400</v>
          </cell>
          <cell r="AI1576">
            <v>882.02526999999998</v>
          </cell>
          <cell r="AJ1576">
            <v>7107349</v>
          </cell>
          <cell r="AK1576">
            <v>4820808</v>
          </cell>
          <cell r="AL1576">
            <v>5.6179775999999999E-3</v>
          </cell>
          <cell r="AM1576">
            <v>0.18398876</v>
          </cell>
          <cell r="AN1576">
            <v>2.3876404E-2</v>
          </cell>
          <cell r="AO1576">
            <v>1.4044944E-3</v>
          </cell>
          <cell r="AP1576">
            <v>0</v>
          </cell>
          <cell r="AQ1576">
            <v>2.3178809</v>
          </cell>
          <cell r="AR1576">
            <v>44.039734000000003</v>
          </cell>
          <cell r="AS1576">
            <v>31.788080000000001</v>
          </cell>
          <cell r="AT1576">
            <v>0</v>
          </cell>
          <cell r="AU1576">
            <v>9.2715235000000007</v>
          </cell>
          <cell r="AV1576">
            <v>0</v>
          </cell>
          <cell r="AW1576">
            <v>12.582782</v>
          </cell>
        </row>
        <row r="1577">
          <cell r="A1577">
            <v>3601</v>
          </cell>
          <cell r="B1577" t="str">
            <v>Paris Junior College</v>
          </cell>
          <cell r="C1577">
            <v>3</v>
          </cell>
          <cell r="D1577" t="str">
            <v>TX</v>
          </cell>
          <cell r="E1577">
            <v>48</v>
          </cell>
          <cell r="F1577">
            <v>33200</v>
          </cell>
          <cell r="G1577" t="str">
            <v>Paris</v>
          </cell>
          <cell r="H1577">
            <v>48277</v>
          </cell>
          <cell r="I1577" t="str">
            <v>Lamar</v>
          </cell>
          <cell r="J1577">
            <v>75460</v>
          </cell>
          <cell r="K1577">
            <v>9</v>
          </cell>
          <cell r="L1577" t="str">
            <v>Two-year (public and private not-for-profit)</v>
          </cell>
          <cell r="M1577">
            <v>1</v>
          </cell>
          <cell r="N1577">
            <v>2</v>
          </cell>
          <cell r="O1577">
            <v>1</v>
          </cell>
          <cell r="P1577">
            <v>999</v>
          </cell>
          <cell r="Q1577">
            <v>2485.5916000000002</v>
          </cell>
          <cell r="R1577">
            <v>2090.2121999999999</v>
          </cell>
          <cell r="S1577">
            <v>0</v>
          </cell>
          <cell r="T1577">
            <v>0</v>
          </cell>
          <cell r="U1577">
            <v>0</v>
          </cell>
          <cell r="V1577">
            <v>5301</v>
          </cell>
          <cell r="W1577">
            <v>2942</v>
          </cell>
          <cell r="X1577">
            <v>2292</v>
          </cell>
          <cell r="Y1577">
            <v>1289</v>
          </cell>
          <cell r="Z1577">
            <v>0.190388170055452</v>
          </cell>
          <cell r="AA1577">
            <v>0.20821114369501401</v>
          </cell>
          <cell r="AB1577">
            <v>6432</v>
          </cell>
          <cell r="AC1577">
            <v>41463.736111111102</v>
          </cell>
          <cell r="AF1577">
            <v>5857</v>
          </cell>
          <cell r="AH1577">
            <v>26400</v>
          </cell>
          <cell r="AJ1577">
            <v>11524603</v>
          </cell>
          <cell r="AK1577">
            <v>7330988</v>
          </cell>
          <cell r="AL1577">
            <v>1.0197144999999999E-2</v>
          </cell>
          <cell r="AM1577">
            <v>0.13188306999999999</v>
          </cell>
          <cell r="AN1577">
            <v>2.5152957E-2</v>
          </cell>
          <cell r="AO1577">
            <v>1.6995241E-3</v>
          </cell>
          <cell r="AP1577">
            <v>0.94936710999999996</v>
          </cell>
          <cell r="AQ1577">
            <v>17.405063999999999</v>
          </cell>
          <cell r="AR1577">
            <v>34.493670999999999</v>
          </cell>
          <cell r="AS1577">
            <v>7.9113921999999999</v>
          </cell>
          <cell r="AT1577">
            <v>0.94936710999999996</v>
          </cell>
          <cell r="AU1577">
            <v>8.5443038999999992</v>
          </cell>
          <cell r="AV1577">
            <v>10.759494</v>
          </cell>
          <cell r="AW1577">
            <v>18.987341000000001</v>
          </cell>
        </row>
        <row r="1578">
          <cell r="A1578">
            <v>2498</v>
          </cell>
          <cell r="B1578" t="str">
            <v>Park University</v>
          </cell>
          <cell r="C1578">
            <v>2</v>
          </cell>
          <cell r="D1578" t="str">
            <v>MO</v>
          </cell>
          <cell r="E1578">
            <v>29</v>
          </cell>
          <cell r="F1578">
            <v>29502</v>
          </cell>
          <cell r="G1578" t="str">
            <v>Kansas City</v>
          </cell>
          <cell r="H1578">
            <v>29165</v>
          </cell>
          <cell r="I1578" t="str">
            <v>Platte</v>
          </cell>
          <cell r="J1578">
            <v>64152</v>
          </cell>
          <cell r="K1578">
            <v>6</v>
          </cell>
          <cell r="L1578" t="str">
            <v>Selective private</v>
          </cell>
          <cell r="M1578">
            <v>2</v>
          </cell>
          <cell r="N1578">
            <v>1</v>
          </cell>
          <cell r="O1578">
            <v>0</v>
          </cell>
          <cell r="P1578">
            <v>4</v>
          </cell>
          <cell r="Q1578">
            <v>1664.6067</v>
          </cell>
          <cell r="R1578">
            <v>2739.0837000000001</v>
          </cell>
          <cell r="S1578">
            <v>0</v>
          </cell>
          <cell r="T1578">
            <v>0</v>
          </cell>
          <cell r="U1578">
            <v>0</v>
          </cell>
          <cell r="V1578">
            <v>10198</v>
          </cell>
          <cell r="W1578">
            <v>9223</v>
          </cell>
          <cell r="X1578">
            <v>10600</v>
          </cell>
          <cell r="Y1578">
            <v>4620</v>
          </cell>
          <cell r="Z1578">
            <v>0.43452380952380898</v>
          </cell>
          <cell r="AA1578">
            <v>0.355140186915887</v>
          </cell>
          <cell r="AB1578">
            <v>6110</v>
          </cell>
          <cell r="AC1578">
            <v>40749.581818181803</v>
          </cell>
          <cell r="AF1578">
            <v>11810</v>
          </cell>
          <cell r="AG1578">
            <v>3.6200002000000002E-2</v>
          </cell>
          <cell r="AH1578">
            <v>43900</v>
          </cell>
          <cell r="AJ1578">
            <v>31830680</v>
          </cell>
          <cell r="AK1578">
            <v>14028856</v>
          </cell>
          <cell r="AL1578">
            <v>1.9725177E-2</v>
          </cell>
          <cell r="AM1578">
            <v>0.17929965</v>
          </cell>
          <cell r="AN1578">
            <v>0.10704787</v>
          </cell>
          <cell r="AO1578">
            <v>1.4738474999999999E-2</v>
          </cell>
          <cell r="AP1578">
            <v>1.2434242</v>
          </cell>
          <cell r="AQ1578">
            <v>61.119083000000003</v>
          </cell>
          <cell r="AR1578">
            <v>1.9607843</v>
          </cell>
          <cell r="AS1578">
            <v>1.5781921999999999</v>
          </cell>
          <cell r="AT1578">
            <v>7.6040172999999998</v>
          </cell>
          <cell r="AU1578">
            <v>7.4127212</v>
          </cell>
          <cell r="AV1578">
            <v>18.412243</v>
          </cell>
          <cell r="AW1578">
            <v>0.66953611000000002</v>
          </cell>
        </row>
        <row r="1579">
          <cell r="A1579">
            <v>7118</v>
          </cell>
          <cell r="B1579" t="str">
            <v>Parkland College</v>
          </cell>
          <cell r="C1579">
            <v>2</v>
          </cell>
          <cell r="D1579" t="str">
            <v>IL</v>
          </cell>
          <cell r="E1579">
            <v>17</v>
          </cell>
          <cell r="F1579">
            <v>23500</v>
          </cell>
          <cell r="G1579" t="str">
            <v>Decatur</v>
          </cell>
          <cell r="H1579">
            <v>17019</v>
          </cell>
          <cell r="I1579" t="str">
            <v>Champaign</v>
          </cell>
          <cell r="J1579">
            <v>61821</v>
          </cell>
          <cell r="K1579">
            <v>9</v>
          </cell>
          <cell r="L1579" t="str">
            <v>Two-year (public and private not-for-profit)</v>
          </cell>
          <cell r="M1579">
            <v>1</v>
          </cell>
          <cell r="N1579">
            <v>2</v>
          </cell>
          <cell r="O1579">
            <v>1</v>
          </cell>
          <cell r="P1579">
            <v>999</v>
          </cell>
          <cell r="Q1579">
            <v>2177.2305000000001</v>
          </cell>
          <cell r="R1579">
            <v>3794.1421</v>
          </cell>
          <cell r="S1579">
            <v>0</v>
          </cell>
          <cell r="T1579">
            <v>0</v>
          </cell>
          <cell r="U1579">
            <v>0</v>
          </cell>
          <cell r="V1579">
            <v>8437</v>
          </cell>
          <cell r="W1579">
            <v>8026</v>
          </cell>
          <cell r="X1579">
            <v>9555</v>
          </cell>
          <cell r="Y1579">
            <v>5640</v>
          </cell>
          <cell r="Z1579">
            <v>0.16256684491978601</v>
          </cell>
          <cell r="AA1579">
            <v>0.22349570200572999</v>
          </cell>
          <cell r="AB1579">
            <v>7873</v>
          </cell>
          <cell r="AC1579">
            <v>52007.532544378701</v>
          </cell>
          <cell r="AF1579">
            <v>5942</v>
          </cell>
          <cell r="AH1579">
            <v>31000</v>
          </cell>
          <cell r="AI1579">
            <v>246.69075000000001</v>
          </cell>
          <cell r="AJ1579">
            <v>32434557</v>
          </cell>
          <cell r="AK1579">
            <v>18976448</v>
          </cell>
          <cell r="AL1579">
            <v>4.5850984999999997E-2</v>
          </cell>
          <cell r="AM1579">
            <v>0.10814852</v>
          </cell>
          <cell r="AN1579">
            <v>2.2053327000000001E-2</v>
          </cell>
          <cell r="AO1579">
            <v>3.9496634000000003E-2</v>
          </cell>
          <cell r="AP1579">
            <v>0.73349631000000004</v>
          </cell>
          <cell r="AQ1579">
            <v>17.481663000000001</v>
          </cell>
          <cell r="AR1579">
            <v>20.660146999999998</v>
          </cell>
          <cell r="AS1579">
            <v>47.310513</v>
          </cell>
          <cell r="AT1579">
            <v>2.9339852</v>
          </cell>
          <cell r="AU1579">
            <v>4.7677259000000003</v>
          </cell>
          <cell r="AV1579">
            <v>0.36674814999999999</v>
          </cell>
          <cell r="AW1579">
            <v>5.7457212999999996</v>
          </cell>
        </row>
        <row r="1580">
          <cell r="A1580">
            <v>1261</v>
          </cell>
          <cell r="B1580" t="str">
            <v>Pasadena City College</v>
          </cell>
          <cell r="C1580">
            <v>4</v>
          </cell>
          <cell r="D1580" t="str">
            <v>CA</v>
          </cell>
          <cell r="E1580">
            <v>6</v>
          </cell>
          <cell r="F1580">
            <v>38300</v>
          </cell>
          <cell r="G1580" t="str">
            <v>Los Angeles</v>
          </cell>
          <cell r="H1580">
            <v>6037</v>
          </cell>
          <cell r="I1580" t="str">
            <v>Los Angeles</v>
          </cell>
          <cell r="J1580">
            <v>91106</v>
          </cell>
          <cell r="K1580">
            <v>9</v>
          </cell>
          <cell r="L1580" t="str">
            <v>Two-year (public and private not-for-profit)</v>
          </cell>
          <cell r="M1580">
            <v>1</v>
          </cell>
          <cell r="N1580">
            <v>2</v>
          </cell>
          <cell r="O1580">
            <v>1</v>
          </cell>
          <cell r="P1580">
            <v>999</v>
          </cell>
          <cell r="Q1580">
            <v>1821.2614000000001</v>
          </cell>
          <cell r="R1580">
            <v>2982.3395999999998</v>
          </cell>
          <cell r="S1580">
            <v>0</v>
          </cell>
          <cell r="T1580">
            <v>0</v>
          </cell>
          <cell r="U1580">
            <v>0</v>
          </cell>
          <cell r="V1580">
            <v>25268</v>
          </cell>
          <cell r="W1580">
            <v>22948</v>
          </cell>
          <cell r="X1580">
            <v>1152</v>
          </cell>
          <cell r="Y1580">
            <v>286</v>
          </cell>
          <cell r="Z1580">
            <v>0.32018442622950799</v>
          </cell>
          <cell r="AA1580">
            <v>0.39674952198852698</v>
          </cell>
          <cell r="AB1580">
            <v>8402</v>
          </cell>
          <cell r="AC1580">
            <v>64554.657223795999</v>
          </cell>
          <cell r="AF1580">
            <v>5718</v>
          </cell>
          <cell r="AH1580">
            <v>33500</v>
          </cell>
          <cell r="AJ1580">
            <v>67218328</v>
          </cell>
          <cell r="AK1580">
            <v>45895924</v>
          </cell>
          <cell r="AL1580">
            <v>0.31793621</v>
          </cell>
          <cell r="AM1580">
            <v>6.283772E-2</v>
          </cell>
          <cell r="AN1580">
            <v>0.30956945000000002</v>
          </cell>
          <cell r="AO1580">
            <v>4.9721107E-2</v>
          </cell>
          <cell r="AP1580">
            <v>4.9389887000000003</v>
          </cell>
          <cell r="AQ1580">
            <v>27.832657000000001</v>
          </cell>
          <cell r="AR1580">
            <v>14.410227000000001</v>
          </cell>
          <cell r="AS1580">
            <v>35.735039</v>
          </cell>
          <cell r="AT1580">
            <v>3.4282393</v>
          </cell>
          <cell r="AU1580">
            <v>4.2998257000000004</v>
          </cell>
          <cell r="AV1580">
            <v>6.5078440000000004</v>
          </cell>
          <cell r="AW1580">
            <v>2.8471818</v>
          </cell>
        </row>
        <row r="1581">
          <cell r="A1581">
            <v>10652</v>
          </cell>
          <cell r="B1581" t="str">
            <v>Pasco - Hernando State College</v>
          </cell>
          <cell r="C1581">
            <v>3</v>
          </cell>
          <cell r="D1581" t="str">
            <v>FL</v>
          </cell>
          <cell r="E1581">
            <v>12</v>
          </cell>
          <cell r="F1581">
            <v>6700</v>
          </cell>
          <cell r="G1581" t="str">
            <v>Tampa</v>
          </cell>
          <cell r="H1581">
            <v>12101</v>
          </cell>
          <cell r="I1581" t="str">
            <v>Pasco</v>
          </cell>
          <cell r="J1581">
            <v>34654</v>
          </cell>
          <cell r="K1581">
            <v>9</v>
          </cell>
          <cell r="L1581" t="str">
            <v>Two-year (public and private not-for-profit)</v>
          </cell>
          <cell r="M1581">
            <v>1</v>
          </cell>
          <cell r="N1581">
            <v>2</v>
          </cell>
          <cell r="O1581">
            <v>1</v>
          </cell>
          <cell r="P1581">
            <v>999</v>
          </cell>
          <cell r="Q1581">
            <v>1505.1507999999999</v>
          </cell>
          <cell r="R1581">
            <v>1635.9170999999999</v>
          </cell>
          <cell r="S1581">
            <v>0</v>
          </cell>
          <cell r="T1581">
            <v>0</v>
          </cell>
          <cell r="U1581">
            <v>0</v>
          </cell>
          <cell r="V1581">
            <v>10206</v>
          </cell>
          <cell r="W1581">
            <v>5165</v>
          </cell>
          <cell r="X1581">
            <v>3155</v>
          </cell>
          <cell r="Y1581">
            <v>1456</v>
          </cell>
          <cell r="Z1581">
            <v>0.35704419889502698</v>
          </cell>
          <cell r="AA1581">
            <v>0.30912162162162099</v>
          </cell>
          <cell r="AB1581">
            <v>5999</v>
          </cell>
          <cell r="AC1581">
            <v>42382.681318681301</v>
          </cell>
          <cell r="AF1581">
            <v>5240</v>
          </cell>
          <cell r="AH1581">
            <v>29100</v>
          </cell>
          <cell r="AI1581">
            <v>3775.3262</v>
          </cell>
          <cell r="AJ1581">
            <v>17023194</v>
          </cell>
          <cell r="AK1581">
            <v>7631370</v>
          </cell>
          <cell r="AL1581">
            <v>1.4714424E-2</v>
          </cell>
          <cell r="AM1581">
            <v>3.6398839000000002E-2</v>
          </cell>
          <cell r="AN1581">
            <v>4.7241047000000001E-2</v>
          </cell>
          <cell r="AO1581">
            <v>9.8741530000000001E-3</v>
          </cell>
          <cell r="AP1581">
            <v>0</v>
          </cell>
          <cell r="AQ1581">
            <v>13.137033000000001</v>
          </cell>
          <cell r="AR1581">
            <v>28.539072000000001</v>
          </cell>
          <cell r="AS1581">
            <v>44.620612999999999</v>
          </cell>
          <cell r="AT1581">
            <v>11.098528</v>
          </cell>
          <cell r="AU1581">
            <v>0</v>
          </cell>
          <cell r="AV1581">
            <v>0</v>
          </cell>
          <cell r="AW1581">
            <v>2.6047563999999999</v>
          </cell>
        </row>
        <row r="1582">
          <cell r="A1582">
            <v>9994</v>
          </cell>
          <cell r="B1582" t="str">
            <v>Passaic County Community College</v>
          </cell>
          <cell r="C1582">
            <v>1</v>
          </cell>
          <cell r="D1582" t="str">
            <v>NJ</v>
          </cell>
          <cell r="E1582">
            <v>34</v>
          </cell>
          <cell r="F1582">
            <v>19600</v>
          </cell>
          <cell r="G1582" t="str">
            <v>Newark</v>
          </cell>
          <cell r="H1582">
            <v>34031</v>
          </cell>
          <cell r="I1582" t="str">
            <v>Passaic</v>
          </cell>
          <cell r="J1582">
            <v>7505</v>
          </cell>
          <cell r="K1582">
            <v>9</v>
          </cell>
          <cell r="L1582" t="str">
            <v>Two-year (public and private not-for-profit)</v>
          </cell>
          <cell r="M1582">
            <v>1</v>
          </cell>
          <cell r="N1582">
            <v>2</v>
          </cell>
          <cell r="O1582">
            <v>1</v>
          </cell>
          <cell r="P1582">
            <v>999</v>
          </cell>
          <cell r="Q1582">
            <v>2611.7849000000001</v>
          </cell>
          <cell r="R1582">
            <v>2652.4690000000001</v>
          </cell>
          <cell r="S1582">
            <v>0</v>
          </cell>
          <cell r="T1582">
            <v>0</v>
          </cell>
          <cell r="U1582">
            <v>0</v>
          </cell>
          <cell r="V1582">
            <v>9129</v>
          </cell>
          <cell r="W1582">
            <v>4633</v>
          </cell>
          <cell r="X1582">
            <v>4778</v>
          </cell>
          <cell r="Y1582">
            <v>2190</v>
          </cell>
          <cell r="Z1582">
            <v>0.110969387755102</v>
          </cell>
          <cell r="AA1582">
            <v>3.4653465346534698E-2</v>
          </cell>
          <cell r="AB1582">
            <v>7072</v>
          </cell>
          <cell r="AC1582">
            <v>57272.976744186002</v>
          </cell>
          <cell r="AF1582">
            <v>6531</v>
          </cell>
          <cell r="AH1582">
            <v>26700</v>
          </cell>
          <cell r="AI1582">
            <v>16.985754</v>
          </cell>
          <cell r="AJ1582">
            <v>25201282</v>
          </cell>
          <cell r="AK1582">
            <v>11667498</v>
          </cell>
          <cell r="AL1582">
            <v>4.6837904E-2</v>
          </cell>
          <cell r="AM1582">
            <v>0.17979711000000001</v>
          </cell>
          <cell r="AN1582">
            <v>0.43729763999999999</v>
          </cell>
          <cell r="AO1582">
            <v>2.9570473E-2</v>
          </cell>
          <cell r="AP1582">
            <v>0</v>
          </cell>
          <cell r="AQ1582">
            <v>26.446280999999999</v>
          </cell>
          <cell r="AR1582">
            <v>29.338842</v>
          </cell>
          <cell r="AS1582">
            <v>23.140495000000001</v>
          </cell>
          <cell r="AT1582">
            <v>16.115704000000001</v>
          </cell>
          <cell r="AU1582">
            <v>4.9586778000000002</v>
          </cell>
          <cell r="AV1582">
            <v>0</v>
          </cell>
          <cell r="AW1582">
            <v>0</v>
          </cell>
        </row>
        <row r="1583">
          <cell r="A1583">
            <v>3751</v>
          </cell>
          <cell r="B1583" t="str">
            <v>Patrick Henry Community College</v>
          </cell>
          <cell r="C1583">
            <v>3</v>
          </cell>
          <cell r="D1583" t="str">
            <v>VA</v>
          </cell>
          <cell r="E1583">
            <v>51</v>
          </cell>
          <cell r="F1583">
            <v>402</v>
          </cell>
          <cell r="G1583" t="str">
            <v>Martinsville</v>
          </cell>
          <cell r="H1583">
            <v>51089</v>
          </cell>
          <cell r="I1583" t="str">
            <v>Henry</v>
          </cell>
          <cell r="J1583">
            <v>24112</v>
          </cell>
          <cell r="K1583">
            <v>9</v>
          </cell>
          <cell r="L1583" t="str">
            <v>Two-year (public and private not-for-profit)</v>
          </cell>
          <cell r="M1583">
            <v>1</v>
          </cell>
          <cell r="N1583">
            <v>2</v>
          </cell>
          <cell r="O1583">
            <v>1</v>
          </cell>
          <cell r="P1583">
            <v>999</v>
          </cell>
          <cell r="Q1583">
            <v>1748.6125</v>
          </cell>
          <cell r="R1583">
            <v>3017.4553000000001</v>
          </cell>
          <cell r="S1583">
            <v>0</v>
          </cell>
          <cell r="T1583">
            <v>0</v>
          </cell>
          <cell r="U1583">
            <v>0</v>
          </cell>
          <cell r="V1583">
            <v>3163</v>
          </cell>
          <cell r="W1583">
            <v>2936</v>
          </cell>
          <cell r="X1583">
            <v>4163</v>
          </cell>
          <cell r="Y1583">
            <v>1168</v>
          </cell>
          <cell r="Z1583">
            <v>0.293333333333333</v>
          </cell>
          <cell r="AA1583">
            <v>0.22340425531914801</v>
          </cell>
          <cell r="AB1583">
            <v>6015</v>
          </cell>
          <cell r="AC1583">
            <v>42199.4285714285</v>
          </cell>
          <cell r="AF1583">
            <v>5207</v>
          </cell>
          <cell r="AH1583">
            <v>23400</v>
          </cell>
          <cell r="AJ1583">
            <v>8514535</v>
          </cell>
          <cell r="AK1583">
            <v>4729293</v>
          </cell>
          <cell r="AL1583">
            <v>6.1307903000000002E-3</v>
          </cell>
          <cell r="AM1583">
            <v>0.22513623999999999</v>
          </cell>
          <cell r="AN1583">
            <v>3.0653951999999999E-3</v>
          </cell>
          <cell r="AO1583">
            <v>3.4059945000000001E-4</v>
          </cell>
          <cell r="AP1583">
            <v>0</v>
          </cell>
          <cell r="AQ1583">
            <v>30.958231000000001</v>
          </cell>
          <cell r="AR1583">
            <v>19.656019000000001</v>
          </cell>
          <cell r="AS1583">
            <v>24.324324000000001</v>
          </cell>
          <cell r="AT1583">
            <v>6.3882064999999999</v>
          </cell>
          <cell r="AU1583">
            <v>14.496314</v>
          </cell>
          <cell r="AV1583">
            <v>3.9312038</v>
          </cell>
          <cell r="AW1583">
            <v>0.24570023999999999</v>
          </cell>
        </row>
        <row r="1584">
          <cell r="A1584">
            <v>9159</v>
          </cell>
          <cell r="B1584" t="str">
            <v>Paul D. Camp Community College</v>
          </cell>
          <cell r="C1584">
            <v>3</v>
          </cell>
          <cell r="D1584" t="str">
            <v>VA</v>
          </cell>
          <cell r="E1584">
            <v>51</v>
          </cell>
          <cell r="F1584">
            <v>2500</v>
          </cell>
          <cell r="G1584" t="str">
            <v>Newport News</v>
          </cell>
          <cell r="H1584">
            <v>51620</v>
          </cell>
          <cell r="I1584" t="str">
            <v>Franklin City</v>
          </cell>
          <cell r="J1584">
            <v>23851</v>
          </cell>
          <cell r="K1584">
            <v>9</v>
          </cell>
          <cell r="L1584" t="str">
            <v>Two-year (public and private not-for-profit)</v>
          </cell>
          <cell r="M1584">
            <v>1</v>
          </cell>
          <cell r="N1584">
            <v>2</v>
          </cell>
          <cell r="O1584">
            <v>1</v>
          </cell>
          <cell r="P1584">
            <v>999</v>
          </cell>
          <cell r="Q1584">
            <v>2186.7292000000002</v>
          </cell>
          <cell r="R1584">
            <v>3275.3811000000001</v>
          </cell>
          <cell r="S1584">
            <v>0</v>
          </cell>
          <cell r="T1584">
            <v>0</v>
          </cell>
          <cell r="U1584">
            <v>0</v>
          </cell>
          <cell r="V1584">
            <v>1392</v>
          </cell>
          <cell r="W1584">
            <v>1540</v>
          </cell>
          <cell r="X1584">
            <v>4145</v>
          </cell>
          <cell r="Y1584">
            <v>1159</v>
          </cell>
          <cell r="Z1584">
            <v>0.24161073825503299</v>
          </cell>
          <cell r="AA1584">
            <v>0.168421052631578</v>
          </cell>
          <cell r="AB1584">
            <v>6237</v>
          </cell>
          <cell r="AC1584">
            <v>46277.760000000002</v>
          </cell>
          <cell r="AF1584">
            <v>4691</v>
          </cell>
          <cell r="AH1584">
            <v>23700</v>
          </cell>
          <cell r="AI1584">
            <v>13.231169</v>
          </cell>
          <cell r="AJ1584">
            <v>5236805</v>
          </cell>
          <cell r="AK1584">
            <v>2964197</v>
          </cell>
          <cell r="AL1584">
            <v>5.1948050999999999E-3</v>
          </cell>
          <cell r="AM1584">
            <v>0.3922078</v>
          </cell>
          <cell r="AN1584">
            <v>7.1428571999999999E-3</v>
          </cell>
          <cell r="AO1584">
            <v>1.948052E-3</v>
          </cell>
          <cell r="AP1584">
            <v>0</v>
          </cell>
          <cell r="AQ1584">
            <v>20.754716999999999</v>
          </cell>
          <cell r="AR1584">
            <v>16.352201000000001</v>
          </cell>
          <cell r="AS1584">
            <v>40.251572000000003</v>
          </cell>
          <cell r="AT1584">
            <v>12.578616</v>
          </cell>
          <cell r="AU1584">
            <v>5.6603775000000001</v>
          </cell>
          <cell r="AV1584">
            <v>4.4025159</v>
          </cell>
          <cell r="AW1584">
            <v>0</v>
          </cell>
        </row>
        <row r="1585">
          <cell r="A1585">
            <v>12483</v>
          </cell>
          <cell r="B1585" t="str">
            <v>Paul Mitchell The School Dallas</v>
          </cell>
          <cell r="C1585">
            <v>3</v>
          </cell>
          <cell r="D1585" t="str">
            <v>TX</v>
          </cell>
          <cell r="E1585">
            <v>48</v>
          </cell>
          <cell r="F1585">
            <v>33100</v>
          </cell>
          <cell r="G1585" t="str">
            <v>Dallas</v>
          </cell>
          <cell r="H1585">
            <v>48113</v>
          </cell>
          <cell r="I1585" t="str">
            <v>Dallas</v>
          </cell>
          <cell r="J1585">
            <v>75006</v>
          </cell>
          <cell r="K1585">
            <v>12</v>
          </cell>
          <cell r="L1585" t="str">
            <v>Less than two-year schools of any type</v>
          </cell>
          <cell r="M1585">
            <v>3</v>
          </cell>
          <cell r="N1585">
            <v>3</v>
          </cell>
          <cell r="O1585">
            <v>0</v>
          </cell>
          <cell r="P1585">
            <v>999</v>
          </cell>
          <cell r="Q1585">
            <v>6202.2709999999997</v>
          </cell>
          <cell r="R1585">
            <v>8853.8916000000008</v>
          </cell>
          <cell r="S1585">
            <v>0</v>
          </cell>
          <cell r="T1585">
            <v>0</v>
          </cell>
          <cell r="U1585">
            <v>0</v>
          </cell>
          <cell r="V1585">
            <v>709</v>
          </cell>
          <cell r="W1585">
            <v>48</v>
          </cell>
          <cell r="AF1585">
            <v>16382.001</v>
          </cell>
          <cell r="AH1585">
            <v>23400</v>
          </cell>
          <cell r="AJ1585">
            <v>2192764</v>
          </cell>
          <cell r="AK1585">
            <v>410238</v>
          </cell>
          <cell r="AL1585">
            <v>0.20833333000000001</v>
          </cell>
          <cell r="AM1585">
            <v>2.0833333999999998E-2</v>
          </cell>
          <cell r="AN1585">
            <v>0.14583333000000001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2.7397260999999999</v>
          </cell>
          <cell r="AW1585">
            <v>97.260277000000002</v>
          </cell>
        </row>
        <row r="1586">
          <cell r="A1586">
            <v>25318</v>
          </cell>
          <cell r="B1586" t="str">
            <v>Paul Mitchell The School of Costa Mesa, CA</v>
          </cell>
          <cell r="C1586">
            <v>4</v>
          </cell>
          <cell r="D1586" t="str">
            <v>CA</v>
          </cell>
          <cell r="E1586">
            <v>6</v>
          </cell>
          <cell r="F1586">
            <v>38300</v>
          </cell>
          <cell r="G1586" t="str">
            <v>Los Angeles</v>
          </cell>
          <cell r="H1586">
            <v>6059</v>
          </cell>
          <cell r="I1586" t="str">
            <v>Orange</v>
          </cell>
          <cell r="J1586">
            <v>92626</v>
          </cell>
          <cell r="K1586">
            <v>12</v>
          </cell>
          <cell r="L1586" t="str">
            <v>Less than two-year schools of any type</v>
          </cell>
          <cell r="M1586">
            <v>3</v>
          </cell>
          <cell r="N1586">
            <v>3</v>
          </cell>
          <cell r="O1586">
            <v>0</v>
          </cell>
          <cell r="P1586">
            <v>999</v>
          </cell>
          <cell r="Q1586">
            <v>3725.9666000000002</v>
          </cell>
          <cell r="R1586">
            <v>4390.1244999999999</v>
          </cell>
          <cell r="S1586">
            <v>0</v>
          </cell>
          <cell r="T1586">
            <v>0</v>
          </cell>
          <cell r="U1586">
            <v>0</v>
          </cell>
          <cell r="V1586">
            <v>1492</v>
          </cell>
          <cell r="W1586">
            <v>247</v>
          </cell>
          <cell r="Z1586">
            <v>0.77272727272727204</v>
          </cell>
          <cell r="AA1586">
            <v>0.91566265060240903</v>
          </cell>
          <cell r="AF1586">
            <v>16239.727999999999</v>
          </cell>
          <cell r="AH1586">
            <v>16900</v>
          </cell>
          <cell r="AJ1586">
            <v>1007063.70040214</v>
          </cell>
          <cell r="AK1586">
            <v>1132344</v>
          </cell>
          <cell r="AL1586">
            <v>0</v>
          </cell>
          <cell r="AM1586">
            <v>0</v>
          </cell>
          <cell r="AN1586">
            <v>3.6437246999999999E-2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100</v>
          </cell>
        </row>
        <row r="1587">
          <cell r="A1587">
            <v>25568</v>
          </cell>
          <cell r="B1587" t="str">
            <v>Paul Mitchell The School of Holiday, UT</v>
          </cell>
          <cell r="C1587">
            <v>4</v>
          </cell>
          <cell r="D1587" t="str">
            <v>UT</v>
          </cell>
          <cell r="E1587">
            <v>49</v>
          </cell>
          <cell r="F1587">
            <v>36100</v>
          </cell>
          <cell r="G1587" t="str">
            <v>Salt Lake City</v>
          </cell>
          <cell r="H1587">
            <v>49035</v>
          </cell>
          <cell r="I1587" t="str">
            <v>Salt Lake</v>
          </cell>
          <cell r="J1587">
            <v>84117</v>
          </cell>
          <cell r="K1587">
            <v>11</v>
          </cell>
          <cell r="L1587" t="str">
            <v>Two-year for-profit</v>
          </cell>
          <cell r="M1587">
            <v>3</v>
          </cell>
          <cell r="N1587">
            <v>2</v>
          </cell>
          <cell r="O1587">
            <v>0</v>
          </cell>
          <cell r="P1587">
            <v>999</v>
          </cell>
          <cell r="Q1587">
            <v>2527.2593000000002</v>
          </cell>
          <cell r="R1587">
            <v>5218.0015000000003</v>
          </cell>
          <cell r="S1587">
            <v>0</v>
          </cell>
          <cell r="T1587">
            <v>0</v>
          </cell>
          <cell r="U1587">
            <v>0</v>
          </cell>
          <cell r="V1587">
            <v>533</v>
          </cell>
          <cell r="W1587">
            <v>68</v>
          </cell>
          <cell r="Z1587">
            <v>0.75049556598852296</v>
          </cell>
          <cell r="AA1587">
            <v>0.79012345679012297</v>
          </cell>
          <cell r="AF1587">
            <v>14928.201999999999</v>
          </cell>
          <cell r="AJ1587">
            <v>1126632.69953051</v>
          </cell>
          <cell r="AK1587">
            <v>134583</v>
          </cell>
          <cell r="AL1587">
            <v>1.4705882E-2</v>
          </cell>
          <cell r="AM1587">
            <v>0</v>
          </cell>
          <cell r="AN1587">
            <v>1.4705882E-2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100</v>
          </cell>
        </row>
        <row r="1588">
          <cell r="A1588">
            <v>2795</v>
          </cell>
          <cell r="B1588" t="str">
            <v>Paul Smith's College Of Arts &amp; Sciences</v>
          </cell>
          <cell r="C1588">
            <v>1</v>
          </cell>
          <cell r="D1588" t="str">
            <v>NY</v>
          </cell>
          <cell r="E1588">
            <v>36</v>
          </cell>
          <cell r="F1588">
            <v>18400</v>
          </cell>
          <cell r="G1588" t="str">
            <v>Plattsburgh</v>
          </cell>
          <cell r="H1588">
            <v>36033</v>
          </cell>
          <cell r="I1588" t="str">
            <v>Franklin</v>
          </cell>
          <cell r="J1588">
            <v>12970</v>
          </cell>
          <cell r="K1588">
            <v>8</v>
          </cell>
          <cell r="L1588" t="str">
            <v>Nonselective four-year private not-for-profit</v>
          </cell>
          <cell r="M1588">
            <v>2</v>
          </cell>
          <cell r="N1588">
            <v>1</v>
          </cell>
          <cell r="O1588">
            <v>0</v>
          </cell>
          <cell r="P1588">
            <v>999</v>
          </cell>
          <cell r="Q1588">
            <v>6783.8716000000004</v>
          </cell>
          <cell r="R1588">
            <v>5852.3969999999999</v>
          </cell>
          <cell r="S1588">
            <v>0</v>
          </cell>
          <cell r="T1588">
            <v>0</v>
          </cell>
          <cell r="U1588">
            <v>0</v>
          </cell>
          <cell r="V1588">
            <v>981</v>
          </cell>
          <cell r="W1588">
            <v>760</v>
          </cell>
          <cell r="X1588">
            <v>26146</v>
          </cell>
          <cell r="Y1588">
            <v>13360</v>
          </cell>
          <cell r="Z1588">
            <v>0.43455497382198899</v>
          </cell>
          <cell r="AB1588">
            <v>5447</v>
          </cell>
          <cell r="AC1588">
            <v>38420.634615384603</v>
          </cell>
          <cell r="AF1588">
            <v>19154</v>
          </cell>
          <cell r="AG1588">
            <v>0.25260000999999999</v>
          </cell>
          <cell r="AH1588">
            <v>32200</v>
          </cell>
          <cell r="AJ1588">
            <v>7405738</v>
          </cell>
          <cell r="AK1588">
            <v>4918939.5</v>
          </cell>
          <cell r="AL1588">
            <v>2.6315790999999998E-3</v>
          </cell>
          <cell r="AM1588">
            <v>2.3684211E-2</v>
          </cell>
          <cell r="AN1588">
            <v>1.3157894999999999E-2</v>
          </cell>
          <cell r="AO1588">
            <v>1.0526316000000001E-2</v>
          </cell>
          <cell r="AP1588">
            <v>0</v>
          </cell>
          <cell r="AQ1588">
            <v>26.200872</v>
          </cell>
          <cell r="AR1588">
            <v>0</v>
          </cell>
          <cell r="AS1588">
            <v>21.834060999999998</v>
          </cell>
          <cell r="AT1588">
            <v>0</v>
          </cell>
          <cell r="AU1588">
            <v>43.668120999999999</v>
          </cell>
          <cell r="AV1588">
            <v>0</v>
          </cell>
          <cell r="AW1588">
            <v>8.2969436999999999</v>
          </cell>
        </row>
        <row r="1589">
          <cell r="A1589">
            <v>2430</v>
          </cell>
          <cell r="B1589" t="str">
            <v>Pearl River Community College</v>
          </cell>
          <cell r="C1589">
            <v>3</v>
          </cell>
          <cell r="D1589" t="str">
            <v>MS</v>
          </cell>
          <cell r="E1589">
            <v>28</v>
          </cell>
          <cell r="F1589">
            <v>2700</v>
          </cell>
          <cell r="G1589" t="str">
            <v>Gulfport</v>
          </cell>
          <cell r="H1589">
            <v>28109</v>
          </cell>
          <cell r="I1589" t="str">
            <v>Pearl River</v>
          </cell>
          <cell r="J1589">
            <v>39470</v>
          </cell>
          <cell r="K1589">
            <v>9</v>
          </cell>
          <cell r="L1589" t="str">
            <v>Two-year (public and private not-for-profit)</v>
          </cell>
          <cell r="M1589">
            <v>1</v>
          </cell>
          <cell r="N1589">
            <v>2</v>
          </cell>
          <cell r="O1589">
            <v>1</v>
          </cell>
          <cell r="P1589">
            <v>999</v>
          </cell>
          <cell r="Q1589">
            <v>4232.5132000000003</v>
          </cell>
          <cell r="R1589">
            <v>3989.0160999999998</v>
          </cell>
          <cell r="S1589">
            <v>0</v>
          </cell>
          <cell r="T1589">
            <v>0</v>
          </cell>
          <cell r="U1589">
            <v>0</v>
          </cell>
          <cell r="V1589">
            <v>4581</v>
          </cell>
          <cell r="W1589">
            <v>2800</v>
          </cell>
          <cell r="X1589">
            <v>2855</v>
          </cell>
          <cell r="Y1589">
            <v>1050</v>
          </cell>
          <cell r="Z1589">
            <v>0.32217573221757301</v>
          </cell>
          <cell r="AA1589">
            <v>0.38209331651954598</v>
          </cell>
          <cell r="AB1589">
            <v>6333</v>
          </cell>
          <cell r="AC1589">
            <v>35724.488888888802</v>
          </cell>
          <cell r="AF1589">
            <v>144</v>
          </cell>
          <cell r="AG1589">
            <v>0.1434</v>
          </cell>
          <cell r="AH1589">
            <v>28100</v>
          </cell>
          <cell r="AI1589">
            <v>16.980356</v>
          </cell>
          <cell r="AJ1589">
            <v>19016747</v>
          </cell>
          <cell r="AK1589">
            <v>11567746</v>
          </cell>
          <cell r="AL1589">
            <v>3.2142857000000001E-3</v>
          </cell>
          <cell r="AM1589">
            <v>0.19</v>
          </cell>
          <cell r="AN1589">
            <v>2.4999999E-3</v>
          </cell>
          <cell r="AO1589">
            <v>0</v>
          </cell>
          <cell r="AP1589">
            <v>0</v>
          </cell>
          <cell r="AQ1589">
            <v>16.226413999999998</v>
          </cell>
          <cell r="AR1589">
            <v>34.528300999999999</v>
          </cell>
          <cell r="AS1589">
            <v>29.245283000000001</v>
          </cell>
          <cell r="AT1589">
            <v>0</v>
          </cell>
          <cell r="AU1589">
            <v>5.6603775000000001</v>
          </cell>
          <cell r="AV1589">
            <v>0</v>
          </cell>
          <cell r="AW1589">
            <v>14.339622</v>
          </cell>
        </row>
        <row r="1590">
          <cell r="A1590">
            <v>12693</v>
          </cell>
          <cell r="B1590" t="str">
            <v>Pellissippi State Community College</v>
          </cell>
          <cell r="C1590">
            <v>3</v>
          </cell>
          <cell r="D1590" t="str">
            <v>TN</v>
          </cell>
          <cell r="E1590">
            <v>47</v>
          </cell>
          <cell r="F1590">
            <v>302</v>
          </cell>
          <cell r="G1590" t="str">
            <v>Knoxville</v>
          </cell>
          <cell r="H1590">
            <v>47093</v>
          </cell>
          <cell r="I1590" t="str">
            <v>Knox</v>
          </cell>
          <cell r="J1590">
            <v>37933</v>
          </cell>
          <cell r="K1590">
            <v>9</v>
          </cell>
          <cell r="L1590" t="str">
            <v>Two-year (public and private not-for-profit)</v>
          </cell>
          <cell r="M1590">
            <v>1</v>
          </cell>
          <cell r="N1590">
            <v>2</v>
          </cell>
          <cell r="O1590">
            <v>1</v>
          </cell>
          <cell r="P1590">
            <v>999</v>
          </cell>
          <cell r="Q1590">
            <v>2125.6394</v>
          </cell>
          <cell r="R1590">
            <v>2936.3375999999998</v>
          </cell>
          <cell r="S1590">
            <v>0</v>
          </cell>
          <cell r="T1590">
            <v>0</v>
          </cell>
          <cell r="U1590">
            <v>0</v>
          </cell>
          <cell r="V1590">
            <v>10704</v>
          </cell>
          <cell r="W1590">
            <v>7859</v>
          </cell>
          <cell r="X1590">
            <v>3868</v>
          </cell>
          <cell r="Y1590">
            <v>1463</v>
          </cell>
          <cell r="Z1590">
            <v>0.21803182086034101</v>
          </cell>
          <cell r="AA1590">
            <v>7.3426573426573397E-2</v>
          </cell>
          <cell r="AB1590">
            <v>5526</v>
          </cell>
          <cell r="AC1590">
            <v>41277.234042553202</v>
          </cell>
          <cell r="AF1590">
            <v>7682</v>
          </cell>
          <cell r="AH1590">
            <v>26900</v>
          </cell>
          <cell r="AI1590">
            <v>370.88076999999998</v>
          </cell>
          <cell r="AJ1590">
            <v>29897000</v>
          </cell>
          <cell r="AK1590">
            <v>18588022</v>
          </cell>
          <cell r="AL1590">
            <v>1.9213641E-2</v>
          </cell>
          <cell r="AM1590">
            <v>6.4893751999999999E-2</v>
          </cell>
          <cell r="AN1590">
            <v>1.2851507E-2</v>
          </cell>
          <cell r="AO1590">
            <v>1.4251177E-2</v>
          </cell>
          <cell r="AP1590">
            <v>10.551181</v>
          </cell>
          <cell r="AQ1590">
            <v>17.637794</v>
          </cell>
          <cell r="AR1590">
            <v>0</v>
          </cell>
          <cell r="AS1590">
            <v>50.236221</v>
          </cell>
          <cell r="AT1590">
            <v>2.6771653</v>
          </cell>
          <cell r="AU1590">
            <v>15.905512</v>
          </cell>
          <cell r="AV1590">
            <v>0</v>
          </cell>
          <cell r="AW1590">
            <v>2.9921259999999998</v>
          </cell>
        </row>
        <row r="1591">
          <cell r="A1591">
            <v>3786</v>
          </cell>
          <cell r="B1591" t="str">
            <v>Peninsula College</v>
          </cell>
          <cell r="C1591">
            <v>4</v>
          </cell>
          <cell r="D1591" t="str">
            <v>WA</v>
          </cell>
          <cell r="E1591">
            <v>53</v>
          </cell>
          <cell r="F1591">
            <v>39303</v>
          </cell>
          <cell r="G1591" t="str">
            <v>Port Angeles</v>
          </cell>
          <cell r="H1591">
            <v>53009</v>
          </cell>
          <cell r="I1591" t="str">
            <v>Clallam</v>
          </cell>
          <cell r="J1591">
            <v>98362</v>
          </cell>
          <cell r="K1591">
            <v>7</v>
          </cell>
          <cell r="L1591" t="str">
            <v>Nonselective four-year public</v>
          </cell>
          <cell r="M1591">
            <v>1</v>
          </cell>
          <cell r="N1591">
            <v>1</v>
          </cell>
          <cell r="O1591">
            <v>1</v>
          </cell>
          <cell r="P1591">
            <v>999</v>
          </cell>
          <cell r="Q1591">
            <v>3519.8975</v>
          </cell>
          <cell r="R1591">
            <v>4079.5825</v>
          </cell>
          <cell r="S1591">
            <v>0</v>
          </cell>
          <cell r="T1591">
            <v>0</v>
          </cell>
          <cell r="U1591">
            <v>0</v>
          </cell>
          <cell r="V1591">
            <v>2405</v>
          </cell>
          <cell r="W1591">
            <v>3808</v>
          </cell>
          <cell r="X1591">
            <v>4191</v>
          </cell>
          <cell r="Y1591">
            <v>1754</v>
          </cell>
          <cell r="AA1591">
            <v>0.28909952606634998</v>
          </cell>
          <cell r="AB1591">
            <v>5884</v>
          </cell>
          <cell r="AC1591">
            <v>41963.384615384603</v>
          </cell>
          <cell r="AF1591">
            <v>6180</v>
          </cell>
          <cell r="AH1591">
            <v>28100</v>
          </cell>
          <cell r="AI1591">
            <v>84.856139999999996</v>
          </cell>
          <cell r="AJ1591">
            <v>11665929</v>
          </cell>
          <cell r="AK1591">
            <v>11844499</v>
          </cell>
          <cell r="AL1591">
            <v>1.6281513000000001E-2</v>
          </cell>
          <cell r="AM1591">
            <v>2.1008404000000001E-2</v>
          </cell>
          <cell r="AN1591">
            <v>1.9170169000000001E-2</v>
          </cell>
          <cell r="AO1591">
            <v>7.6155462E-3</v>
          </cell>
          <cell r="AP1591">
            <v>0</v>
          </cell>
          <cell r="AQ1591">
            <v>11.011905</v>
          </cell>
          <cell r="AR1591">
            <v>10.119047</v>
          </cell>
          <cell r="AS1591">
            <v>51.488093999999997</v>
          </cell>
          <cell r="AT1591">
            <v>2.9761905999999998</v>
          </cell>
          <cell r="AU1591">
            <v>16.666665999999999</v>
          </cell>
          <cell r="AV1591">
            <v>0</v>
          </cell>
          <cell r="AW1591">
            <v>7.7380953000000003</v>
          </cell>
        </row>
        <row r="1592">
          <cell r="A1592">
            <v>4902</v>
          </cell>
          <cell r="B1592" t="str">
            <v>Penn Commercial Business/Technical School</v>
          </cell>
          <cell r="C1592">
            <v>1</v>
          </cell>
          <cell r="D1592" t="str">
            <v>PA</v>
          </cell>
          <cell r="E1592">
            <v>42</v>
          </cell>
          <cell r="F1592">
            <v>16300</v>
          </cell>
          <cell r="G1592" t="str">
            <v>Pittsburgh</v>
          </cell>
          <cell r="H1592">
            <v>42125</v>
          </cell>
          <cell r="I1592" t="str">
            <v>Washington</v>
          </cell>
          <cell r="J1592">
            <v>15301</v>
          </cell>
          <cell r="K1592">
            <v>11</v>
          </cell>
          <cell r="L1592" t="str">
            <v>Two-year for-profit</v>
          </cell>
          <cell r="M1592">
            <v>3</v>
          </cell>
          <cell r="N1592">
            <v>2</v>
          </cell>
          <cell r="O1592">
            <v>0</v>
          </cell>
          <cell r="P1592">
            <v>999</v>
          </cell>
          <cell r="Q1592">
            <v>5820</v>
          </cell>
          <cell r="R1592">
            <v>4320.8926000000001</v>
          </cell>
          <cell r="S1592">
            <v>0</v>
          </cell>
          <cell r="T1592">
            <v>0</v>
          </cell>
          <cell r="U1592">
            <v>0</v>
          </cell>
          <cell r="V1592">
            <v>346</v>
          </cell>
          <cell r="W1592">
            <v>84</v>
          </cell>
          <cell r="X1592">
            <v>21000</v>
          </cell>
          <cell r="Y1592">
            <v>7615</v>
          </cell>
          <cell r="Z1592">
            <v>0.91715976331360904</v>
          </cell>
          <cell r="AA1592">
            <v>0.90697674418604601</v>
          </cell>
          <cell r="AB1592">
            <v>2000</v>
          </cell>
          <cell r="AC1592">
            <v>21365.4</v>
          </cell>
          <cell r="AF1592">
            <v>26052</v>
          </cell>
          <cell r="AG1592">
            <v>4.7600001000000003E-2</v>
          </cell>
          <cell r="AH1592">
            <v>23900</v>
          </cell>
          <cell r="AJ1592">
            <v>1852853</v>
          </cell>
          <cell r="AK1592">
            <v>704417</v>
          </cell>
          <cell r="AL1592">
            <v>0</v>
          </cell>
          <cell r="AM1592">
            <v>0.22619048</v>
          </cell>
          <cell r="AN1592">
            <v>0</v>
          </cell>
          <cell r="AO1592">
            <v>0</v>
          </cell>
          <cell r="AP1592">
            <v>0</v>
          </cell>
          <cell r="AQ1592">
            <v>38.461539999999999</v>
          </cell>
          <cell r="AR1592">
            <v>30.76923</v>
          </cell>
          <cell r="AS1592">
            <v>0</v>
          </cell>
          <cell r="AT1592">
            <v>0</v>
          </cell>
          <cell r="AU1592">
            <v>16.239315000000001</v>
          </cell>
          <cell r="AV1592">
            <v>0</v>
          </cell>
          <cell r="AW1592">
            <v>14.529915000000001</v>
          </cell>
        </row>
        <row r="1593">
          <cell r="A1593">
            <v>109</v>
          </cell>
          <cell r="B1593" t="str">
            <v>Pennco Tech</v>
          </cell>
          <cell r="C1593">
            <v>1</v>
          </cell>
          <cell r="D1593" t="str">
            <v>NJ</v>
          </cell>
          <cell r="E1593">
            <v>34</v>
          </cell>
          <cell r="F1593">
            <v>19700</v>
          </cell>
          <cell r="G1593" t="str">
            <v>Philadelphia</v>
          </cell>
          <cell r="H1593">
            <v>34007</v>
          </cell>
          <cell r="I1593" t="str">
            <v>Camden</v>
          </cell>
          <cell r="J1593">
            <v>8012</v>
          </cell>
          <cell r="K1593">
            <v>11</v>
          </cell>
          <cell r="L1593" t="str">
            <v>Two-year for-profit</v>
          </cell>
          <cell r="M1593">
            <v>3</v>
          </cell>
          <cell r="N1593">
            <v>2</v>
          </cell>
          <cell r="O1593">
            <v>0</v>
          </cell>
          <cell r="P1593">
            <v>999</v>
          </cell>
          <cell r="Q1593">
            <v>3388.9612000000002</v>
          </cell>
          <cell r="R1593">
            <v>4122.6581999999999</v>
          </cell>
          <cell r="S1593">
            <v>1</v>
          </cell>
          <cell r="T1593">
            <v>0</v>
          </cell>
          <cell r="U1593">
            <v>0</v>
          </cell>
          <cell r="V1593">
            <v>1177</v>
          </cell>
          <cell r="W1593">
            <v>683</v>
          </cell>
          <cell r="Z1593">
            <v>0.76241357636706397</v>
          </cell>
          <cell r="AA1593">
            <v>0.68831168831168799</v>
          </cell>
          <cell r="AB1593">
            <v>4676</v>
          </cell>
          <cell r="AC1593">
            <v>28209.478260869499</v>
          </cell>
          <cell r="AF1593">
            <v>16024.655000000001</v>
          </cell>
          <cell r="AH1593">
            <v>34955.141000000003</v>
          </cell>
          <cell r="AJ1593">
            <v>5182120</v>
          </cell>
          <cell r="AK1593">
            <v>2136113</v>
          </cell>
          <cell r="AL1593">
            <v>3.3674963000000002E-2</v>
          </cell>
          <cell r="AM1593">
            <v>0.19765738999999999</v>
          </cell>
          <cell r="AN1593">
            <v>7.4670576000000002E-2</v>
          </cell>
          <cell r="AO1593">
            <v>1.4641287999999999E-3</v>
          </cell>
          <cell r="AP1593">
            <v>0</v>
          </cell>
          <cell r="AQ1593">
            <v>17.659137999999999</v>
          </cell>
          <cell r="AR1593">
            <v>0</v>
          </cell>
          <cell r="AS1593">
            <v>0</v>
          </cell>
          <cell r="AT1593">
            <v>0</v>
          </cell>
          <cell r="AU1593">
            <v>37.166325000000001</v>
          </cell>
          <cell r="AV1593">
            <v>0</v>
          </cell>
          <cell r="AW1593">
            <v>45.174537999999998</v>
          </cell>
        </row>
        <row r="1594">
          <cell r="A1594">
            <v>3395</v>
          </cell>
          <cell r="B1594" t="str">
            <v>Pennsylvania College Of Technology</v>
          </cell>
          <cell r="C1594">
            <v>1</v>
          </cell>
          <cell r="D1594" t="str">
            <v>PA</v>
          </cell>
          <cell r="E1594">
            <v>42</v>
          </cell>
          <cell r="F1594">
            <v>18900</v>
          </cell>
          <cell r="G1594" t="str">
            <v>Williamsport</v>
          </cell>
          <cell r="H1594">
            <v>42081</v>
          </cell>
          <cell r="I1594" t="str">
            <v>Lycoming</v>
          </cell>
          <cell r="J1594">
            <v>17701</v>
          </cell>
          <cell r="K1594">
            <v>5</v>
          </cell>
          <cell r="L1594" t="str">
            <v>Selective public</v>
          </cell>
          <cell r="M1594">
            <v>1</v>
          </cell>
          <cell r="N1594">
            <v>1</v>
          </cell>
          <cell r="O1594">
            <v>1</v>
          </cell>
          <cell r="P1594">
            <v>5</v>
          </cell>
          <cell r="Q1594">
            <v>3656.3935999999999</v>
          </cell>
          <cell r="R1594">
            <v>8729.8945000000003</v>
          </cell>
          <cell r="S1594">
            <v>0</v>
          </cell>
          <cell r="T1594">
            <v>0</v>
          </cell>
          <cell r="U1594">
            <v>0</v>
          </cell>
          <cell r="V1594">
            <v>5678</v>
          </cell>
          <cell r="W1594">
            <v>5320</v>
          </cell>
          <cell r="X1594">
            <v>15450</v>
          </cell>
          <cell r="Y1594">
            <v>7422</v>
          </cell>
          <cell r="Z1594">
            <v>0.5546875</v>
          </cell>
          <cell r="AA1594">
            <v>0.54385964912280704</v>
          </cell>
          <cell r="AB1594">
            <v>8807</v>
          </cell>
          <cell r="AC1594">
            <v>56456.728000000003</v>
          </cell>
          <cell r="AF1594">
            <v>19539</v>
          </cell>
          <cell r="AH1594">
            <v>39600</v>
          </cell>
          <cell r="AJ1594">
            <v>48991695</v>
          </cell>
          <cell r="AK1594">
            <v>28350158</v>
          </cell>
          <cell r="AL1594">
            <v>7.1428571999999999E-3</v>
          </cell>
          <cell r="AM1594">
            <v>2.1240601000000001E-2</v>
          </cell>
          <cell r="AN1594">
            <v>4.6992479E-3</v>
          </cell>
          <cell r="AO1594">
            <v>4.5112781000000001E-3</v>
          </cell>
          <cell r="AP1594">
            <v>3.4345050000000001</v>
          </cell>
          <cell r="AQ1594">
            <v>13.658148000000001</v>
          </cell>
          <cell r="AR1594">
            <v>17.571884000000001</v>
          </cell>
          <cell r="AS1594">
            <v>1.5175719000000001</v>
          </cell>
          <cell r="AT1594">
            <v>1.1182109</v>
          </cell>
          <cell r="AU1594">
            <v>39.456867000000003</v>
          </cell>
          <cell r="AV1594">
            <v>1.3578275</v>
          </cell>
          <cell r="AW1594">
            <v>21.884982999999998</v>
          </cell>
        </row>
        <row r="1595">
          <cell r="A1595">
            <v>31804</v>
          </cell>
          <cell r="B1595" t="str">
            <v>Pennsylvania Highlands Community College</v>
          </cell>
          <cell r="C1595">
            <v>1</v>
          </cell>
          <cell r="D1595" t="str">
            <v>PA</v>
          </cell>
          <cell r="E1595">
            <v>42</v>
          </cell>
          <cell r="F1595">
            <v>16200</v>
          </cell>
          <cell r="G1595" t="str">
            <v>Altoona</v>
          </cell>
          <cell r="H1595">
            <v>42021</v>
          </cell>
          <cell r="I1595" t="str">
            <v>Cambria</v>
          </cell>
          <cell r="J1595">
            <v>15904</v>
          </cell>
          <cell r="K1595">
            <v>9</v>
          </cell>
          <cell r="L1595" t="str">
            <v>Two-year (public and private not-for-profit)</v>
          </cell>
          <cell r="M1595">
            <v>1</v>
          </cell>
          <cell r="N1595">
            <v>2</v>
          </cell>
          <cell r="O1595">
            <v>1</v>
          </cell>
          <cell r="P1595">
            <v>999</v>
          </cell>
          <cell r="Q1595">
            <v>1547.5144</v>
          </cell>
          <cell r="R1595">
            <v>1361.7655999999999</v>
          </cell>
          <cell r="S1595">
            <v>0</v>
          </cell>
          <cell r="T1595">
            <v>0</v>
          </cell>
          <cell r="U1595">
            <v>0</v>
          </cell>
          <cell r="V1595">
            <v>2513</v>
          </cell>
          <cell r="W1595">
            <v>1050</v>
          </cell>
          <cell r="X1595">
            <v>6096</v>
          </cell>
          <cell r="Y1595">
            <v>3240</v>
          </cell>
          <cell r="Z1595">
            <v>0.15503875968992201</v>
          </cell>
          <cell r="AA1595">
            <v>0.25757575757575701</v>
          </cell>
          <cell r="AB1595">
            <v>4597</v>
          </cell>
          <cell r="AC1595">
            <v>28063.722222222201</v>
          </cell>
          <cell r="AF1595">
            <v>1608</v>
          </cell>
          <cell r="AH1595">
            <v>27800</v>
          </cell>
          <cell r="AJ1595">
            <v>3804858</v>
          </cell>
          <cell r="AK1595">
            <v>1744901</v>
          </cell>
          <cell r="AL1595">
            <v>3.8095237999999998E-3</v>
          </cell>
          <cell r="AM1595">
            <v>2.4761904000000001E-2</v>
          </cell>
          <cell r="AN1595">
            <v>8.5714281999999999E-3</v>
          </cell>
          <cell r="AO1595">
            <v>0</v>
          </cell>
          <cell r="AP1595">
            <v>0</v>
          </cell>
          <cell r="AQ1595">
            <v>30.693069000000001</v>
          </cell>
          <cell r="AR1595">
            <v>14.851485</v>
          </cell>
          <cell r="AS1595">
            <v>4.9504951999999998</v>
          </cell>
          <cell r="AT1595">
            <v>0</v>
          </cell>
          <cell r="AU1595">
            <v>35.643566</v>
          </cell>
          <cell r="AV1595">
            <v>13.861386</v>
          </cell>
          <cell r="AW1595">
            <v>0</v>
          </cell>
        </row>
        <row r="1596">
          <cell r="A1596">
            <v>10998</v>
          </cell>
          <cell r="B1596" t="str">
            <v>Pennsylvania Institute Of Technology</v>
          </cell>
          <cell r="C1596">
            <v>1</v>
          </cell>
          <cell r="D1596" t="str">
            <v>PA</v>
          </cell>
          <cell r="E1596">
            <v>42</v>
          </cell>
          <cell r="F1596">
            <v>19700</v>
          </cell>
          <cell r="G1596" t="str">
            <v>Philadelphia</v>
          </cell>
          <cell r="H1596">
            <v>42045</v>
          </cell>
          <cell r="I1596" t="str">
            <v>Delaware</v>
          </cell>
          <cell r="J1596">
            <v>19063</v>
          </cell>
          <cell r="K1596">
            <v>9</v>
          </cell>
          <cell r="L1596" t="str">
            <v>Two-year (public and private not-for-profit)</v>
          </cell>
          <cell r="M1596">
            <v>2</v>
          </cell>
          <cell r="N1596">
            <v>2</v>
          </cell>
          <cell r="O1596">
            <v>0</v>
          </cell>
          <cell r="P1596">
            <v>999</v>
          </cell>
          <cell r="Q1596">
            <v>3615.7114000000001</v>
          </cell>
          <cell r="R1596">
            <v>4826.4849000000004</v>
          </cell>
          <cell r="S1596">
            <v>0</v>
          </cell>
          <cell r="T1596">
            <v>0</v>
          </cell>
          <cell r="U1596">
            <v>0</v>
          </cell>
          <cell r="V1596">
            <v>743</v>
          </cell>
          <cell r="W1596">
            <v>369</v>
          </cell>
          <cell r="X1596">
            <v>12750</v>
          </cell>
          <cell r="Y1596">
            <v>7920</v>
          </cell>
          <cell r="Z1596">
            <v>0.43583535108958799</v>
          </cell>
          <cell r="AA1596">
            <v>0.42307692307692302</v>
          </cell>
          <cell r="AB1596">
            <v>5076</v>
          </cell>
          <cell r="AC1596">
            <v>34084.6</v>
          </cell>
          <cell r="AF1596">
            <v>13441</v>
          </cell>
          <cell r="AH1596">
            <v>35400</v>
          </cell>
          <cell r="AJ1596">
            <v>3903569</v>
          </cell>
          <cell r="AK1596">
            <v>1040954.6875</v>
          </cell>
          <cell r="AL1596">
            <v>1.3550135E-2</v>
          </cell>
          <cell r="AM1596">
            <v>0.33875339999999998</v>
          </cell>
          <cell r="AN1596">
            <v>2.1680217000000002E-2</v>
          </cell>
          <cell r="AO1596">
            <v>0</v>
          </cell>
          <cell r="AP1596">
            <v>0</v>
          </cell>
          <cell r="AQ1596">
            <v>16.216217</v>
          </cell>
          <cell r="AR1596">
            <v>8.1081085000000002</v>
          </cell>
          <cell r="AS1596">
            <v>0</v>
          </cell>
          <cell r="AT1596">
            <v>0</v>
          </cell>
          <cell r="AU1596">
            <v>75.675674000000001</v>
          </cell>
          <cell r="AV1596">
            <v>0</v>
          </cell>
          <cell r="AW1596">
            <v>0</v>
          </cell>
        </row>
        <row r="1597">
          <cell r="A1597">
            <v>3329</v>
          </cell>
          <cell r="B1597" t="str">
            <v xml:space="preserve">Pennsylvania State University </v>
          </cell>
          <cell r="C1597">
            <v>1</v>
          </cell>
          <cell r="D1597" t="str">
            <v>PA</v>
          </cell>
          <cell r="E1597">
            <v>42</v>
          </cell>
          <cell r="F1597">
            <v>16100</v>
          </cell>
          <cell r="G1597" t="str">
            <v>State College</v>
          </cell>
          <cell r="H1597">
            <v>42027</v>
          </cell>
          <cell r="I1597" t="str">
            <v>Centre</v>
          </cell>
          <cell r="J1597">
            <v>16802</v>
          </cell>
          <cell r="K1597">
            <v>5</v>
          </cell>
          <cell r="L1597" t="str">
            <v>Selective public</v>
          </cell>
          <cell r="M1597">
            <v>1</v>
          </cell>
          <cell r="N1597">
            <v>1</v>
          </cell>
          <cell r="O1597">
            <v>1</v>
          </cell>
          <cell r="P1597">
            <v>3</v>
          </cell>
          <cell r="Q1597">
            <v>5860.5679</v>
          </cell>
          <cell r="R1597">
            <v>21675.84</v>
          </cell>
          <cell r="S1597">
            <v>0</v>
          </cell>
          <cell r="T1597">
            <v>0</v>
          </cell>
          <cell r="U1597">
            <v>1</v>
          </cell>
          <cell r="V1597">
            <v>70108</v>
          </cell>
          <cell r="W1597">
            <v>73146</v>
          </cell>
          <cell r="X1597">
            <v>16074.466</v>
          </cell>
          <cell r="Y1597">
            <v>6787.3018000000002</v>
          </cell>
          <cell r="Z1597">
            <v>0.69746914005930605</v>
          </cell>
          <cell r="AA1597">
            <v>0.63000173220162803</v>
          </cell>
          <cell r="AB1597">
            <v>8665.2050999999992</v>
          </cell>
          <cell r="AC1597">
            <v>62583.815245853897</v>
          </cell>
          <cell r="AD1597">
            <v>1100.9646</v>
          </cell>
          <cell r="AE1597">
            <v>1100.4522999999999</v>
          </cell>
          <cell r="AF1597">
            <v>16871.478999999999</v>
          </cell>
          <cell r="AG1597">
            <v>0.32732177000000001</v>
          </cell>
          <cell r="AH1597">
            <v>47500</v>
          </cell>
          <cell r="AI1597">
            <v>24760.442999999999</v>
          </cell>
          <cell r="AJ1597">
            <v>1094032000</v>
          </cell>
          <cell r="AK1597">
            <v>510505088</v>
          </cell>
          <cell r="AL1597">
            <v>4.2733219000000003E-2</v>
          </cell>
          <cell r="AM1597">
            <v>4.4889323000000002E-2</v>
          </cell>
          <cell r="AN1597">
            <v>2.5121853E-2</v>
          </cell>
          <cell r="AO1597">
            <v>1.1586088E-2</v>
          </cell>
          <cell r="AP1597">
            <v>5.2433515000000002</v>
          </cell>
          <cell r="AQ1597">
            <v>39.005268000000001</v>
          </cell>
          <cell r="AR1597">
            <v>5.4440540999999998</v>
          </cell>
          <cell r="AS1597">
            <v>6.9305066999999996</v>
          </cell>
          <cell r="AT1597">
            <v>3.3554943000000002</v>
          </cell>
          <cell r="AU1597">
            <v>24.159559000000002</v>
          </cell>
          <cell r="AV1597">
            <v>15.033868999999999</v>
          </cell>
          <cell r="AW1597">
            <v>0.82789760999999995</v>
          </cell>
        </row>
        <row r="1598">
          <cell r="A1598">
            <v>1513</v>
          </cell>
          <cell r="B1598" t="str">
            <v>Pensacola State College</v>
          </cell>
          <cell r="C1598">
            <v>3</v>
          </cell>
          <cell r="D1598" t="str">
            <v>FL</v>
          </cell>
          <cell r="E1598">
            <v>12</v>
          </cell>
          <cell r="F1598">
            <v>10900</v>
          </cell>
          <cell r="G1598" t="str">
            <v>Pensacola</v>
          </cell>
          <cell r="H1598">
            <v>12033</v>
          </cell>
          <cell r="I1598" t="str">
            <v>Escambia</v>
          </cell>
          <cell r="J1598">
            <v>32504</v>
          </cell>
          <cell r="K1598">
            <v>7</v>
          </cell>
          <cell r="L1598" t="str">
            <v>Nonselective four-year public</v>
          </cell>
          <cell r="M1598">
            <v>1</v>
          </cell>
          <cell r="N1598">
            <v>1</v>
          </cell>
          <cell r="O1598">
            <v>1</v>
          </cell>
          <cell r="P1598">
            <v>999</v>
          </cell>
          <cell r="Q1598">
            <v>2178.0077999999999</v>
          </cell>
          <cell r="R1598">
            <v>2467.7341000000001</v>
          </cell>
          <cell r="S1598">
            <v>0</v>
          </cell>
          <cell r="T1598">
            <v>0</v>
          </cell>
          <cell r="U1598">
            <v>0</v>
          </cell>
          <cell r="V1598">
            <v>11235</v>
          </cell>
          <cell r="W1598">
            <v>9985</v>
          </cell>
          <cell r="X1598">
            <v>2704</v>
          </cell>
          <cell r="Y1598">
            <v>1164</v>
          </cell>
          <cell r="AA1598">
            <v>0.28635953026196898</v>
          </cell>
          <cell r="AB1598">
            <v>5317</v>
          </cell>
          <cell r="AC1598">
            <v>44673.008264462798</v>
          </cell>
          <cell r="AF1598">
            <v>7199</v>
          </cell>
          <cell r="AH1598">
            <v>27500</v>
          </cell>
          <cell r="AI1598">
            <v>95.644065999999995</v>
          </cell>
          <cell r="AJ1598">
            <v>31255754</v>
          </cell>
          <cell r="AK1598">
            <v>20959490</v>
          </cell>
          <cell r="AL1598">
            <v>3.9058587999999998E-2</v>
          </cell>
          <cell r="AM1598">
            <v>0.15122683000000001</v>
          </cell>
          <cell r="AN1598">
            <v>2.5738608E-2</v>
          </cell>
          <cell r="AO1598">
            <v>6.5097645999999997E-3</v>
          </cell>
          <cell r="AP1598">
            <v>1.7045455</v>
          </cell>
          <cell r="AQ1598">
            <v>7.5126261999999997</v>
          </cell>
          <cell r="AR1598">
            <v>24.747475000000001</v>
          </cell>
          <cell r="AS1598">
            <v>52.209595</v>
          </cell>
          <cell r="AT1598">
            <v>3.5984848</v>
          </cell>
          <cell r="AU1598">
            <v>4.0404038</v>
          </cell>
          <cell r="AV1598">
            <v>0.44191918000000002</v>
          </cell>
          <cell r="AW1598">
            <v>5.7449493</v>
          </cell>
        </row>
        <row r="1599">
          <cell r="A1599">
            <v>10149</v>
          </cell>
          <cell r="B1599" t="str">
            <v>Pepperdine University</v>
          </cell>
          <cell r="C1599">
            <v>4</v>
          </cell>
          <cell r="D1599" t="str">
            <v>CA</v>
          </cell>
          <cell r="E1599">
            <v>6</v>
          </cell>
          <cell r="F1599">
            <v>38300</v>
          </cell>
          <cell r="G1599" t="str">
            <v>Los Angeles</v>
          </cell>
          <cell r="H1599">
            <v>6037</v>
          </cell>
          <cell r="I1599" t="str">
            <v>Los Angeles</v>
          </cell>
          <cell r="J1599">
            <v>90263</v>
          </cell>
          <cell r="K1599">
            <v>4</v>
          </cell>
          <cell r="L1599" t="str">
            <v>Highly selective private</v>
          </cell>
          <cell r="M1599">
            <v>2</v>
          </cell>
          <cell r="N1599">
            <v>1</v>
          </cell>
          <cell r="O1599">
            <v>0</v>
          </cell>
          <cell r="P1599">
            <v>2</v>
          </cell>
          <cell r="Q1599">
            <v>8023.0981000000002</v>
          </cell>
          <cell r="R1599">
            <v>10990.709000000001</v>
          </cell>
          <cell r="S1599">
            <v>0</v>
          </cell>
          <cell r="T1599">
            <v>0</v>
          </cell>
          <cell r="U1599">
            <v>0</v>
          </cell>
          <cell r="V1599">
            <v>3538</v>
          </cell>
          <cell r="W1599">
            <v>7476</v>
          </cell>
          <cell r="X1599">
            <v>46692</v>
          </cell>
          <cell r="Y1599">
            <v>24050</v>
          </cell>
          <cell r="Z1599">
            <v>0.80426098535286195</v>
          </cell>
          <cell r="AA1599">
            <v>0.75358166189111697</v>
          </cell>
          <cell r="AB1599">
            <v>11650</v>
          </cell>
          <cell r="AC1599">
            <v>75678.455801104894</v>
          </cell>
          <cell r="AD1599">
            <v>1225</v>
          </cell>
          <cell r="AE1599">
            <v>1250</v>
          </cell>
          <cell r="AF1599">
            <v>17229</v>
          </cell>
          <cell r="AG1599">
            <v>0.62660002999999997</v>
          </cell>
          <cell r="AH1599">
            <v>61400</v>
          </cell>
          <cell r="AJ1599">
            <v>78155000</v>
          </cell>
          <cell r="AK1599">
            <v>63427420</v>
          </cell>
          <cell r="AL1599">
            <v>7.0078223999999995E-2</v>
          </cell>
          <cell r="AM1599">
            <v>6.9426335000000006E-2</v>
          </cell>
          <cell r="AN1599">
            <v>9.7783572999999999E-2</v>
          </cell>
          <cell r="AO1599">
            <v>6.9752282999999998E-2</v>
          </cell>
          <cell r="AP1599">
            <v>7.6923075000000001</v>
          </cell>
          <cell r="AQ1599">
            <v>42.414532000000001</v>
          </cell>
          <cell r="AR1599">
            <v>0</v>
          </cell>
          <cell r="AS1599">
            <v>12.606837000000001</v>
          </cell>
          <cell r="AT1599">
            <v>0</v>
          </cell>
          <cell r="AU1599">
            <v>2.8846153999999999</v>
          </cell>
          <cell r="AV1599">
            <v>34.401710999999999</v>
          </cell>
          <cell r="AW1599">
            <v>0</v>
          </cell>
        </row>
        <row r="1600">
          <cell r="A1600">
            <v>205</v>
          </cell>
          <cell r="B1600" t="str">
            <v>Peralta Community College District</v>
          </cell>
          <cell r="C1600">
            <v>4</v>
          </cell>
          <cell r="D1600" t="str">
            <v>CA</v>
          </cell>
          <cell r="E1600">
            <v>6</v>
          </cell>
          <cell r="F1600">
            <v>37800</v>
          </cell>
          <cell r="G1600" t="str">
            <v>San Francisco</v>
          </cell>
          <cell r="H1600">
            <v>6001</v>
          </cell>
          <cell r="I1600" t="str">
            <v>Alameda</v>
          </cell>
          <cell r="J1600">
            <v>94607</v>
          </cell>
          <cell r="K1600">
            <v>9</v>
          </cell>
          <cell r="L1600" t="str">
            <v>Two-year (public and private not-for-profit)</v>
          </cell>
          <cell r="M1600">
            <v>1</v>
          </cell>
          <cell r="N1600">
            <v>2</v>
          </cell>
          <cell r="O1600">
            <v>1</v>
          </cell>
          <cell r="P1600">
            <v>999</v>
          </cell>
          <cell r="R1600">
            <v>1960.6216999999999</v>
          </cell>
          <cell r="S1600">
            <v>1</v>
          </cell>
          <cell r="T1600">
            <v>0</v>
          </cell>
          <cell r="U1600">
            <v>0</v>
          </cell>
          <cell r="V1600">
            <v>29519</v>
          </cell>
          <cell r="W1600">
            <v>26578</v>
          </cell>
          <cell r="X1600">
            <v>1144</v>
          </cell>
          <cell r="Y1600">
            <v>293.08557000000002</v>
          </cell>
          <cell r="Z1600">
            <v>0.19848975188781001</v>
          </cell>
          <cell r="AA1600">
            <v>0.27293064876957501</v>
          </cell>
          <cell r="AB1600">
            <v>7574.5897999999997</v>
          </cell>
          <cell r="AC1600">
            <v>58602.484276729498</v>
          </cell>
          <cell r="AF1600">
            <v>7412.6431000000002</v>
          </cell>
          <cell r="AH1600">
            <v>28986.094000000001</v>
          </cell>
          <cell r="AJ1600">
            <v>51591744</v>
          </cell>
          <cell r="AK1600">
            <v>41139516</v>
          </cell>
          <cell r="AL1600">
            <v>0.25705468999999997</v>
          </cell>
          <cell r="AM1600">
            <v>0.29475507000000001</v>
          </cell>
          <cell r="AN1600">
            <v>0.10941380000000001</v>
          </cell>
          <cell r="AO1600">
            <v>3.0589208E-2</v>
          </cell>
          <cell r="AP1600">
            <v>1.8256772999999999</v>
          </cell>
          <cell r="AQ1600">
            <v>15.312132</v>
          </cell>
          <cell r="AR1600">
            <v>12.014134</v>
          </cell>
          <cell r="AS1600">
            <v>31.389872</v>
          </cell>
          <cell r="AT1600">
            <v>5.8892816999999997</v>
          </cell>
          <cell r="AU1600">
            <v>8.0094232999999999</v>
          </cell>
          <cell r="AV1600">
            <v>15.842167999999999</v>
          </cell>
          <cell r="AW1600">
            <v>9.7173146999999993</v>
          </cell>
        </row>
        <row r="1601">
          <cell r="A1601">
            <v>9387</v>
          </cell>
          <cell r="B1601" t="str">
            <v>Perry Technical Institute</v>
          </cell>
          <cell r="C1601">
            <v>4</v>
          </cell>
          <cell r="D1601" t="str">
            <v>WA</v>
          </cell>
          <cell r="E1601">
            <v>53</v>
          </cell>
          <cell r="F1601">
            <v>39000</v>
          </cell>
          <cell r="G1601" t="str">
            <v>Yakima</v>
          </cell>
          <cell r="H1601">
            <v>53077</v>
          </cell>
          <cell r="I1601" t="str">
            <v>Yakima</v>
          </cell>
          <cell r="J1601">
            <v>98903</v>
          </cell>
          <cell r="K1601">
            <v>9</v>
          </cell>
          <cell r="L1601" t="str">
            <v>Two-year (public and private not-for-profit)</v>
          </cell>
          <cell r="M1601">
            <v>2</v>
          </cell>
          <cell r="N1601">
            <v>2</v>
          </cell>
          <cell r="O1601">
            <v>0</v>
          </cell>
          <cell r="P1601">
            <v>999</v>
          </cell>
          <cell r="Q1601">
            <v>4999.8940000000002</v>
          </cell>
          <cell r="R1601">
            <v>6118.6815999999999</v>
          </cell>
          <cell r="S1601">
            <v>0</v>
          </cell>
          <cell r="T1601">
            <v>0</v>
          </cell>
          <cell r="U1601">
            <v>0</v>
          </cell>
          <cell r="V1601">
            <v>774</v>
          </cell>
          <cell r="W1601">
            <v>446</v>
          </cell>
          <cell r="Z1601">
            <v>0.75800711743772198</v>
          </cell>
          <cell r="AA1601">
            <v>1</v>
          </cell>
          <cell r="AF1601">
            <v>14315</v>
          </cell>
          <cell r="AH1601">
            <v>53600</v>
          </cell>
          <cell r="AJ1601">
            <v>4634794</v>
          </cell>
          <cell r="AK1601">
            <v>1392423.1940307601</v>
          </cell>
          <cell r="AL1601">
            <v>6.7264572999999996E-3</v>
          </cell>
          <cell r="AM1601">
            <v>0</v>
          </cell>
          <cell r="AN1601">
            <v>0.14349777</v>
          </cell>
          <cell r="AO1601">
            <v>0</v>
          </cell>
          <cell r="AP1601">
            <v>9.5238093999999993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55.952376999999998</v>
          </cell>
          <cell r="AV1601">
            <v>0</v>
          </cell>
          <cell r="AW1601">
            <v>34.523811000000002</v>
          </cell>
        </row>
        <row r="1602">
          <cell r="A1602">
            <v>2559</v>
          </cell>
          <cell r="B1602" t="str">
            <v>Peru State College</v>
          </cell>
          <cell r="C1602">
            <v>2</v>
          </cell>
          <cell r="D1602" t="str">
            <v>NE</v>
          </cell>
          <cell r="E1602">
            <v>31</v>
          </cell>
          <cell r="F1602">
            <v>28102</v>
          </cell>
          <cell r="G1602" t="str">
            <v>Nebraska City</v>
          </cell>
          <cell r="H1602">
            <v>31127</v>
          </cell>
          <cell r="I1602" t="str">
            <v>Nemaha</v>
          </cell>
          <cell r="J1602">
            <v>68421</v>
          </cell>
          <cell r="K1602">
            <v>5</v>
          </cell>
          <cell r="L1602" t="str">
            <v>Selective public</v>
          </cell>
          <cell r="M1602">
            <v>1</v>
          </cell>
          <cell r="N1602">
            <v>1</v>
          </cell>
          <cell r="O1602">
            <v>1</v>
          </cell>
          <cell r="P1602">
            <v>5</v>
          </cell>
          <cell r="Q1602">
            <v>2357.9729000000002</v>
          </cell>
          <cell r="R1602">
            <v>2758.4677999999999</v>
          </cell>
          <cell r="S1602">
            <v>0</v>
          </cell>
          <cell r="T1602">
            <v>0</v>
          </cell>
          <cell r="U1602">
            <v>0</v>
          </cell>
          <cell r="V1602">
            <v>2158</v>
          </cell>
          <cell r="W1602">
            <v>1698</v>
          </cell>
          <cell r="X1602">
            <v>5922</v>
          </cell>
          <cell r="Y1602">
            <v>2379</v>
          </cell>
          <cell r="Z1602">
            <v>0.40101522842639498</v>
          </cell>
          <cell r="AA1602">
            <v>0.30493273542600902</v>
          </cell>
          <cell r="AB1602">
            <v>6725</v>
          </cell>
          <cell r="AC1602">
            <v>44127.95</v>
          </cell>
          <cell r="AF1602">
            <v>10158</v>
          </cell>
          <cell r="AH1602">
            <v>35800</v>
          </cell>
          <cell r="AJ1602">
            <v>6527003</v>
          </cell>
          <cell r="AK1602">
            <v>3979482</v>
          </cell>
          <cell r="AL1602">
            <v>4.0677967000000001E-3</v>
          </cell>
          <cell r="AM1602">
            <v>2.2372881000000001E-2</v>
          </cell>
          <cell r="AN1602">
            <v>1.2881356E-2</v>
          </cell>
          <cell r="AO1602">
            <v>1.0847458000000001E-2</v>
          </cell>
          <cell r="AP1602">
            <v>2.7149321999999998</v>
          </cell>
          <cell r="AQ1602">
            <v>38.009048</v>
          </cell>
          <cell r="AR1602">
            <v>0</v>
          </cell>
          <cell r="AS1602">
            <v>16.742080999999999</v>
          </cell>
          <cell r="AT1602">
            <v>0</v>
          </cell>
          <cell r="AU1602">
            <v>0.90497738000000005</v>
          </cell>
          <cell r="AV1602">
            <v>41.628959999999999</v>
          </cell>
          <cell r="AW1602">
            <v>0</v>
          </cell>
        </row>
        <row r="1603">
          <cell r="A1603">
            <v>2955</v>
          </cell>
          <cell r="B1603" t="str">
            <v>Pfeiffer University</v>
          </cell>
          <cell r="C1603">
            <v>3</v>
          </cell>
          <cell r="D1603" t="str">
            <v>NC</v>
          </cell>
          <cell r="E1603">
            <v>37</v>
          </cell>
          <cell r="F1603">
            <v>900</v>
          </cell>
          <cell r="G1603" t="str">
            <v>Charlotte</v>
          </cell>
          <cell r="H1603">
            <v>37167</v>
          </cell>
          <cell r="I1603" t="str">
            <v>Stanly</v>
          </cell>
          <cell r="J1603">
            <v>28109</v>
          </cell>
          <cell r="K1603">
            <v>6</v>
          </cell>
          <cell r="L1603" t="str">
            <v>Selective private</v>
          </cell>
          <cell r="M1603">
            <v>2</v>
          </cell>
          <cell r="N1603">
            <v>1</v>
          </cell>
          <cell r="O1603">
            <v>0</v>
          </cell>
          <cell r="P1603">
            <v>4</v>
          </cell>
          <cell r="Q1603">
            <v>3317.7842000000001</v>
          </cell>
          <cell r="R1603">
            <v>4272.0775999999996</v>
          </cell>
          <cell r="S1603">
            <v>0</v>
          </cell>
          <cell r="T1603">
            <v>0</v>
          </cell>
          <cell r="U1603">
            <v>0</v>
          </cell>
          <cell r="V1603">
            <v>951</v>
          </cell>
          <cell r="W1603">
            <v>1496</v>
          </cell>
          <cell r="X1603">
            <v>25855</v>
          </cell>
          <cell r="Y1603">
            <v>11380</v>
          </cell>
          <cell r="Z1603">
            <v>0.48148148148148101</v>
          </cell>
          <cell r="AA1603">
            <v>0.33333333333333298</v>
          </cell>
          <cell r="AB1603">
            <v>5808</v>
          </cell>
          <cell r="AC1603">
            <v>41201.258620689601</v>
          </cell>
          <cell r="AD1603">
            <v>985</v>
          </cell>
          <cell r="AE1603">
            <v>960</v>
          </cell>
          <cell r="AF1603">
            <v>19427</v>
          </cell>
          <cell r="AG1603">
            <v>3.9099999000000003E-2</v>
          </cell>
          <cell r="AH1603">
            <v>37500</v>
          </cell>
          <cell r="AJ1603">
            <v>8188881</v>
          </cell>
          <cell r="AK1603">
            <v>4957643</v>
          </cell>
          <cell r="AL1603">
            <v>9.1370558000000001E-3</v>
          </cell>
          <cell r="AM1603">
            <v>0.2</v>
          </cell>
          <cell r="AN1603">
            <v>1.5228426E-2</v>
          </cell>
          <cell r="AO1603">
            <v>4.2639595000000002E-2</v>
          </cell>
          <cell r="AP1603">
            <v>4.5</v>
          </cell>
          <cell r="AQ1603">
            <v>26</v>
          </cell>
          <cell r="AR1603">
            <v>10</v>
          </cell>
          <cell r="AS1603">
            <v>10.5</v>
          </cell>
          <cell r="AT1603">
            <v>16</v>
          </cell>
          <cell r="AU1603">
            <v>9.5</v>
          </cell>
          <cell r="AV1603">
            <v>23.5</v>
          </cell>
          <cell r="AW1603">
            <v>0</v>
          </cell>
        </row>
        <row r="1604">
          <cell r="A1604">
            <v>3354</v>
          </cell>
          <cell r="B1604" t="str">
            <v>Philadelphia University</v>
          </cell>
          <cell r="C1604">
            <v>1</v>
          </cell>
          <cell r="D1604" t="str">
            <v>PA</v>
          </cell>
          <cell r="E1604">
            <v>42</v>
          </cell>
          <cell r="F1604">
            <v>19700</v>
          </cell>
          <cell r="G1604" t="str">
            <v>Philadelphia</v>
          </cell>
          <cell r="H1604">
            <v>42101</v>
          </cell>
          <cell r="I1604" t="str">
            <v>Philadelphia</v>
          </cell>
          <cell r="J1604">
            <v>19144</v>
          </cell>
          <cell r="K1604">
            <v>6</v>
          </cell>
          <cell r="L1604" t="str">
            <v>Selective private</v>
          </cell>
          <cell r="M1604">
            <v>2</v>
          </cell>
          <cell r="N1604">
            <v>1</v>
          </cell>
          <cell r="O1604">
            <v>0</v>
          </cell>
          <cell r="P1604">
            <v>4</v>
          </cell>
          <cell r="Q1604">
            <v>5092.7987999999996</v>
          </cell>
          <cell r="R1604">
            <v>8231.7793000000001</v>
          </cell>
          <cell r="S1604">
            <v>0</v>
          </cell>
          <cell r="T1604">
            <v>0</v>
          </cell>
          <cell r="U1604">
            <v>0</v>
          </cell>
          <cell r="V1604">
            <v>2811</v>
          </cell>
          <cell r="W1604">
            <v>3316</v>
          </cell>
          <cell r="X1604">
            <v>34880</v>
          </cell>
          <cell r="Y1604">
            <v>15458</v>
          </cell>
          <cell r="Z1604">
            <v>0.58265582655826498</v>
          </cell>
          <cell r="AA1604">
            <v>0.51444043321299604</v>
          </cell>
          <cell r="AB1604">
            <v>7818</v>
          </cell>
          <cell r="AC1604">
            <v>51646.060606060601</v>
          </cell>
          <cell r="AD1604">
            <v>1075</v>
          </cell>
          <cell r="AE1604">
            <v>1060</v>
          </cell>
          <cell r="AF1604">
            <v>19424</v>
          </cell>
          <cell r="AG1604">
            <v>0.35920000000000002</v>
          </cell>
          <cell r="AH1604">
            <v>48700</v>
          </cell>
          <cell r="AJ1604">
            <v>29386967</v>
          </cell>
          <cell r="AK1604">
            <v>15777497</v>
          </cell>
          <cell r="AL1604">
            <v>3.2395869000000001E-2</v>
          </cell>
          <cell r="AM1604">
            <v>0.10893556</v>
          </cell>
          <cell r="AN1604">
            <v>2.3495905000000001E-2</v>
          </cell>
          <cell r="AO1604">
            <v>2.7055890999999999E-2</v>
          </cell>
          <cell r="AP1604">
            <v>22.818791999999998</v>
          </cell>
          <cell r="AQ1604">
            <v>45.190154999999997</v>
          </cell>
          <cell r="AR1604">
            <v>7.8299775</v>
          </cell>
          <cell r="AS1604">
            <v>0.22371364999999999</v>
          </cell>
          <cell r="AT1604">
            <v>0</v>
          </cell>
          <cell r="AU1604">
            <v>21.252796</v>
          </cell>
          <cell r="AV1604">
            <v>2.6845639000000001</v>
          </cell>
          <cell r="AW1604">
            <v>0</v>
          </cell>
        </row>
        <row r="1605">
          <cell r="A1605">
            <v>1103</v>
          </cell>
          <cell r="B1605" t="str">
            <v>Philander Smith College</v>
          </cell>
          <cell r="C1605">
            <v>3</v>
          </cell>
          <cell r="D1605" t="str">
            <v>AR</v>
          </cell>
          <cell r="E1605">
            <v>5</v>
          </cell>
          <cell r="F1605">
            <v>4200</v>
          </cell>
          <cell r="G1605" t="str">
            <v>Little Rock</v>
          </cell>
          <cell r="H1605">
            <v>5119</v>
          </cell>
          <cell r="I1605" t="str">
            <v>Pulaski</v>
          </cell>
          <cell r="J1605">
            <v>72202</v>
          </cell>
          <cell r="K1605">
            <v>6</v>
          </cell>
          <cell r="L1605" t="str">
            <v>Selective private</v>
          </cell>
          <cell r="M1605">
            <v>2</v>
          </cell>
          <cell r="N1605">
            <v>1</v>
          </cell>
          <cell r="O1605">
            <v>0</v>
          </cell>
          <cell r="P1605">
            <v>5</v>
          </cell>
          <cell r="Q1605">
            <v>1994.7081000000001</v>
          </cell>
          <cell r="R1605">
            <v>4982.6094000000003</v>
          </cell>
          <cell r="S1605">
            <v>0</v>
          </cell>
          <cell r="T1605">
            <v>1</v>
          </cell>
          <cell r="U1605">
            <v>0</v>
          </cell>
          <cell r="V1605">
            <v>556</v>
          </cell>
          <cell r="W1605">
            <v>845</v>
          </cell>
          <cell r="X1605">
            <v>12564</v>
          </cell>
          <cell r="Y1605">
            <v>3819</v>
          </cell>
          <cell r="Z1605">
            <v>0.44961240310077499</v>
          </cell>
          <cell r="AA1605">
            <v>0.20945945945945901</v>
          </cell>
          <cell r="AB1605">
            <v>4598</v>
          </cell>
          <cell r="AC1605">
            <v>28650.697674418599</v>
          </cell>
          <cell r="AF1605">
            <v>19109</v>
          </cell>
          <cell r="AH1605">
            <v>26200</v>
          </cell>
          <cell r="AJ1605">
            <v>3582116</v>
          </cell>
          <cell r="AK1605">
            <v>1527036.375</v>
          </cell>
          <cell r="AL1605">
            <v>0</v>
          </cell>
          <cell r="AM1605">
            <v>0.94437866999999998</v>
          </cell>
          <cell r="AN1605">
            <v>3.5502960000000001E-3</v>
          </cell>
          <cell r="AO1605">
            <v>4.7337279000000003E-2</v>
          </cell>
          <cell r="AP1605">
            <v>0.80000000999999998</v>
          </cell>
          <cell r="AQ1605">
            <v>47.200001</v>
          </cell>
          <cell r="AR1605">
            <v>0</v>
          </cell>
          <cell r="AS1605">
            <v>8</v>
          </cell>
          <cell r="AT1605">
            <v>8</v>
          </cell>
          <cell r="AU1605">
            <v>0.80000000999999998</v>
          </cell>
          <cell r="AV1605">
            <v>35.200001</v>
          </cell>
          <cell r="AW1605">
            <v>0</v>
          </cell>
        </row>
        <row r="1606">
          <cell r="A1606">
            <v>1104</v>
          </cell>
          <cell r="B1606" t="str">
            <v>Phillips Community College Of The University Of Arkansas</v>
          </cell>
          <cell r="C1606">
            <v>3</v>
          </cell>
          <cell r="D1606" t="str">
            <v>AR</v>
          </cell>
          <cell r="E1606">
            <v>5</v>
          </cell>
          <cell r="F1606">
            <v>5300</v>
          </cell>
          <cell r="G1606" t="str">
            <v>West Memphis</v>
          </cell>
          <cell r="H1606">
            <v>5107</v>
          </cell>
          <cell r="I1606" t="str">
            <v>Phillips</v>
          </cell>
          <cell r="J1606">
            <v>72342</v>
          </cell>
          <cell r="K1606">
            <v>9</v>
          </cell>
          <cell r="L1606" t="str">
            <v>Two-year (public and private not-for-profit)</v>
          </cell>
          <cell r="M1606">
            <v>1</v>
          </cell>
          <cell r="N1606">
            <v>2</v>
          </cell>
          <cell r="O1606">
            <v>1</v>
          </cell>
          <cell r="P1606">
            <v>999</v>
          </cell>
          <cell r="Q1606">
            <v>2918.0556999999999</v>
          </cell>
          <cell r="R1606">
            <v>3796.9778000000001</v>
          </cell>
          <cell r="S1606">
            <v>0</v>
          </cell>
          <cell r="T1606">
            <v>0</v>
          </cell>
          <cell r="U1606">
            <v>0</v>
          </cell>
          <cell r="V1606">
            <v>2029</v>
          </cell>
          <cell r="W1606">
            <v>2364</v>
          </cell>
          <cell r="X1606">
            <v>2958</v>
          </cell>
          <cell r="Y1606">
            <v>1224</v>
          </cell>
          <cell r="Z1606">
            <v>0.24509803921568599</v>
          </cell>
          <cell r="AA1606">
            <v>0.13661202185792301</v>
          </cell>
          <cell r="AB1606">
            <v>4280</v>
          </cell>
          <cell r="AC1606">
            <v>33369.216216216199</v>
          </cell>
          <cell r="AF1606">
            <v>10838</v>
          </cell>
          <cell r="AH1606">
            <v>21200</v>
          </cell>
          <cell r="AJ1606">
            <v>8020476</v>
          </cell>
          <cell r="AK1606">
            <v>6276195</v>
          </cell>
          <cell r="AL1606">
            <v>6.3451775000000002E-3</v>
          </cell>
          <cell r="AM1606">
            <v>0.39974618000000001</v>
          </cell>
          <cell r="AN1606">
            <v>8.8832489999999993E-3</v>
          </cell>
          <cell r="AO1606">
            <v>0</v>
          </cell>
          <cell r="AP1606">
            <v>0</v>
          </cell>
          <cell r="AQ1606">
            <v>34.183674000000003</v>
          </cell>
          <cell r="AR1606">
            <v>19.897959</v>
          </cell>
          <cell r="AS1606">
            <v>21.938776000000001</v>
          </cell>
          <cell r="AT1606">
            <v>3.0612244999999998</v>
          </cell>
          <cell r="AU1606">
            <v>4.0816325999999998</v>
          </cell>
          <cell r="AV1606">
            <v>0</v>
          </cell>
          <cell r="AW1606">
            <v>16.836735000000001</v>
          </cell>
        </row>
        <row r="1607">
          <cell r="A1607">
            <v>209</v>
          </cell>
          <cell r="B1607" t="str">
            <v>Phoenix Metro Community Colleges</v>
          </cell>
          <cell r="C1607">
            <v>4</v>
          </cell>
          <cell r="D1607" t="str">
            <v>AZ</v>
          </cell>
          <cell r="E1607">
            <v>4</v>
          </cell>
          <cell r="F1607">
            <v>35001</v>
          </cell>
          <cell r="G1607" t="str">
            <v>Phoenix</v>
          </cell>
          <cell r="H1607">
            <v>4013</v>
          </cell>
          <cell r="I1607" t="str">
            <v>Maricopa</v>
          </cell>
          <cell r="J1607">
            <v>85281</v>
          </cell>
          <cell r="K1607">
            <v>9</v>
          </cell>
          <cell r="L1607" t="str">
            <v>Two-year (public and private not-for-profit)</v>
          </cell>
          <cell r="M1607">
            <v>1</v>
          </cell>
          <cell r="N1607">
            <v>2</v>
          </cell>
          <cell r="O1607">
            <v>1</v>
          </cell>
          <cell r="P1607">
            <v>999</v>
          </cell>
          <cell r="Q1607">
            <v>1514.6622</v>
          </cell>
          <cell r="R1607">
            <v>2208.5419999999999</v>
          </cell>
          <cell r="S1607">
            <v>1</v>
          </cell>
          <cell r="T1607">
            <v>0</v>
          </cell>
          <cell r="U1607">
            <v>0</v>
          </cell>
          <cell r="V1607">
            <v>133675</v>
          </cell>
          <cell r="W1607">
            <v>107428</v>
          </cell>
          <cell r="X1607">
            <v>2046</v>
          </cell>
          <cell r="Y1607">
            <v>994</v>
          </cell>
          <cell r="Z1607">
            <v>0.14393786486957899</v>
          </cell>
          <cell r="AA1607">
            <v>0.11158531279485299</v>
          </cell>
          <cell r="AB1607">
            <v>8090.1895000000004</v>
          </cell>
          <cell r="AC1607">
            <v>62868.612128269502</v>
          </cell>
          <cell r="AF1607">
            <v>7608.3657000000003</v>
          </cell>
          <cell r="AH1607">
            <v>34430.285000000003</v>
          </cell>
          <cell r="AI1607">
            <v>4.4127669000000003</v>
          </cell>
          <cell r="AJ1607">
            <v>34508977.0913551</v>
          </cell>
          <cell r="AK1607">
            <v>21942694.550882898</v>
          </cell>
          <cell r="AL1607">
            <v>3.4655768000000003E-2</v>
          </cell>
          <cell r="AM1607">
            <v>4.4839334000000002E-2</v>
          </cell>
          <cell r="AN1607">
            <v>0.17114718000000001</v>
          </cell>
          <cell r="AO1607">
            <v>1.9706220999999999E-2</v>
          </cell>
          <cell r="AP1607">
            <v>0.40467626000000001</v>
          </cell>
          <cell r="AQ1607">
            <v>11.906475</v>
          </cell>
          <cell r="AR1607">
            <v>16.870504</v>
          </cell>
          <cell r="AS1607">
            <v>19.433453</v>
          </cell>
          <cell r="AT1607">
            <v>15.440647</v>
          </cell>
          <cell r="AU1607">
            <v>5.5575538</v>
          </cell>
          <cell r="AV1607">
            <v>3.8758992999999999</v>
          </cell>
          <cell r="AW1607">
            <v>26.510791999999999</v>
          </cell>
        </row>
        <row r="1608">
          <cell r="A1608">
            <v>12875</v>
          </cell>
          <cell r="B1608" t="str">
            <v>Pickens Technical College</v>
          </cell>
          <cell r="C1608">
            <v>4</v>
          </cell>
          <cell r="D1608" t="str">
            <v>CO</v>
          </cell>
          <cell r="E1608">
            <v>8</v>
          </cell>
          <cell r="F1608">
            <v>28900</v>
          </cell>
          <cell r="G1608" t="str">
            <v>Denver</v>
          </cell>
          <cell r="H1608">
            <v>8005</v>
          </cell>
          <cell r="I1608" t="str">
            <v>Arapahoe</v>
          </cell>
          <cell r="J1608">
            <v>80011</v>
          </cell>
          <cell r="K1608">
            <v>12</v>
          </cell>
          <cell r="L1608" t="str">
            <v>Less than two-year schools of any type</v>
          </cell>
          <cell r="M1608">
            <v>1</v>
          </cell>
          <cell r="N1608">
            <v>3</v>
          </cell>
          <cell r="O1608">
            <v>1</v>
          </cell>
          <cell r="P1608">
            <v>999</v>
          </cell>
          <cell r="Q1608">
            <v>2148.3766999999998</v>
          </cell>
          <cell r="R1608">
            <v>3097.0435000000002</v>
          </cell>
          <cell r="S1608">
            <v>0</v>
          </cell>
          <cell r="T1608">
            <v>0</v>
          </cell>
          <cell r="U1608">
            <v>0</v>
          </cell>
          <cell r="V1608">
            <v>1184</v>
          </cell>
          <cell r="W1608">
            <v>765</v>
          </cell>
          <cell r="X1608">
            <v>2376</v>
          </cell>
          <cell r="Y1608">
            <v>1747</v>
          </cell>
          <cell r="AF1608">
            <v>9898</v>
          </cell>
          <cell r="AH1608">
            <v>19100</v>
          </cell>
          <cell r="AJ1608">
            <v>4222164</v>
          </cell>
          <cell r="AK1608">
            <v>1489548</v>
          </cell>
          <cell r="AL1608">
            <v>5.3594771999999999E-2</v>
          </cell>
          <cell r="AM1608">
            <v>0.14509805000000001</v>
          </cell>
          <cell r="AN1608">
            <v>0.10588235</v>
          </cell>
          <cell r="AO1608">
            <v>1.9607843999999999E-2</v>
          </cell>
          <cell r="AP1608">
            <v>6.5789474999999999</v>
          </cell>
          <cell r="AQ1608">
            <v>17.43421</v>
          </cell>
          <cell r="AR1608">
            <v>20.394736999999999</v>
          </cell>
          <cell r="AS1608">
            <v>0</v>
          </cell>
          <cell r="AT1608">
            <v>0</v>
          </cell>
          <cell r="AU1608">
            <v>2.6315789000000001</v>
          </cell>
          <cell r="AV1608">
            <v>0</v>
          </cell>
          <cell r="AW1608">
            <v>52.960526000000002</v>
          </cell>
        </row>
        <row r="1609">
          <cell r="A1609">
            <v>1588</v>
          </cell>
          <cell r="B1609" t="str">
            <v>Piedmont College</v>
          </cell>
          <cell r="C1609">
            <v>3</v>
          </cell>
          <cell r="D1609" t="str">
            <v>GA</v>
          </cell>
          <cell r="E1609">
            <v>13</v>
          </cell>
          <cell r="F1609">
            <v>9400</v>
          </cell>
          <cell r="G1609" t="str">
            <v>Gainesville</v>
          </cell>
          <cell r="H1609">
            <v>13137</v>
          </cell>
          <cell r="I1609" t="str">
            <v>Habersham</v>
          </cell>
          <cell r="J1609">
            <v>30535</v>
          </cell>
          <cell r="K1609">
            <v>6</v>
          </cell>
          <cell r="L1609" t="str">
            <v>Selective private</v>
          </cell>
          <cell r="M1609">
            <v>2</v>
          </cell>
          <cell r="N1609">
            <v>1</v>
          </cell>
          <cell r="O1609">
            <v>0</v>
          </cell>
          <cell r="P1609">
            <v>4</v>
          </cell>
          <cell r="Q1609">
            <v>4039.0895999999998</v>
          </cell>
          <cell r="R1609">
            <v>5553.9907000000003</v>
          </cell>
          <cell r="S1609">
            <v>0</v>
          </cell>
          <cell r="T1609">
            <v>0</v>
          </cell>
          <cell r="U1609">
            <v>0</v>
          </cell>
          <cell r="V1609">
            <v>1281</v>
          </cell>
          <cell r="W1609">
            <v>1728</v>
          </cell>
          <cell r="X1609">
            <v>21350</v>
          </cell>
          <cell r="Z1609">
            <v>0.46111111111111103</v>
          </cell>
          <cell r="AA1609">
            <v>0.32478632478632402</v>
          </cell>
          <cell r="AB1609">
            <v>5734</v>
          </cell>
          <cell r="AC1609">
            <v>42588.4285714285</v>
          </cell>
          <cell r="AD1609">
            <v>955</v>
          </cell>
          <cell r="AF1609">
            <v>14919</v>
          </cell>
          <cell r="AG1609">
            <v>0.38820000999999998</v>
          </cell>
          <cell r="AH1609">
            <v>38800</v>
          </cell>
          <cell r="AJ1609">
            <v>12813446</v>
          </cell>
          <cell r="AK1609">
            <v>6485312.5</v>
          </cell>
          <cell r="AL1609">
            <v>1.1695907E-2</v>
          </cell>
          <cell r="AM1609">
            <v>7.8947365000000005E-2</v>
          </cell>
          <cell r="AN1609">
            <v>1.1695907E-2</v>
          </cell>
          <cell r="AO1609">
            <v>0</v>
          </cell>
          <cell r="AP1609">
            <v>12.755102000000001</v>
          </cell>
          <cell r="AQ1609">
            <v>26.530612999999999</v>
          </cell>
          <cell r="AR1609">
            <v>0</v>
          </cell>
          <cell r="AS1609">
            <v>0</v>
          </cell>
          <cell r="AT1609">
            <v>0</v>
          </cell>
          <cell r="AU1609">
            <v>8.6734694999999995</v>
          </cell>
          <cell r="AV1609">
            <v>52.040816999999997</v>
          </cell>
          <cell r="AW1609">
            <v>0</v>
          </cell>
        </row>
        <row r="1610">
          <cell r="A1610">
            <v>9646</v>
          </cell>
          <cell r="B1610" t="str">
            <v>Piedmont Community College</v>
          </cell>
          <cell r="C1610">
            <v>3</v>
          </cell>
          <cell r="D1610" t="str">
            <v>NC</v>
          </cell>
          <cell r="E1610">
            <v>37</v>
          </cell>
          <cell r="F1610">
            <v>1701</v>
          </cell>
          <cell r="G1610" t="str">
            <v>Raleigh</v>
          </cell>
          <cell r="H1610">
            <v>37145</v>
          </cell>
          <cell r="I1610" t="str">
            <v>Person</v>
          </cell>
          <cell r="J1610">
            <v>27573</v>
          </cell>
          <cell r="K1610">
            <v>9</v>
          </cell>
          <cell r="L1610" t="str">
            <v>Two-year (public and private not-for-profit)</v>
          </cell>
          <cell r="M1610">
            <v>1</v>
          </cell>
          <cell r="N1610">
            <v>2</v>
          </cell>
          <cell r="O1610">
            <v>1</v>
          </cell>
          <cell r="P1610">
            <v>999</v>
          </cell>
          <cell r="Q1610">
            <v>3293.6095999999998</v>
          </cell>
          <cell r="R1610">
            <v>5705.8095999999996</v>
          </cell>
          <cell r="S1610">
            <v>0</v>
          </cell>
          <cell r="T1610">
            <v>0</v>
          </cell>
          <cell r="U1610">
            <v>0</v>
          </cell>
          <cell r="V1610">
            <v>1591</v>
          </cell>
          <cell r="W1610">
            <v>1930</v>
          </cell>
          <cell r="X1610">
            <v>2419</v>
          </cell>
          <cell r="Y1610">
            <v>913</v>
          </cell>
          <cell r="Z1610">
            <v>0.289592760180995</v>
          </cell>
          <cell r="AA1610">
            <v>0.29824561403508698</v>
          </cell>
          <cell r="AB1610">
            <v>5045</v>
          </cell>
          <cell r="AC1610">
            <v>32711.653333333299</v>
          </cell>
          <cell r="AF1610">
            <v>9265</v>
          </cell>
          <cell r="AH1610">
            <v>23700</v>
          </cell>
          <cell r="AJ1610">
            <v>10660616</v>
          </cell>
          <cell r="AK1610">
            <v>6361787</v>
          </cell>
          <cell r="AL1610">
            <v>3.1088082999999999E-3</v>
          </cell>
          <cell r="AM1610">
            <v>0.41088082999999997</v>
          </cell>
          <cell r="AN1610">
            <v>9.8445592000000002E-3</v>
          </cell>
          <cell r="AO1610">
            <v>1.0362695E-3</v>
          </cell>
          <cell r="AP1610">
            <v>1.7897091999999999</v>
          </cell>
          <cell r="AQ1610">
            <v>26.621925000000001</v>
          </cell>
          <cell r="AR1610">
            <v>7.1588367999999996</v>
          </cell>
          <cell r="AS1610">
            <v>3.5794183999999998</v>
          </cell>
          <cell r="AT1610">
            <v>12.527965</v>
          </cell>
          <cell r="AU1610">
            <v>12.527964000000001</v>
          </cell>
          <cell r="AV1610">
            <v>0</v>
          </cell>
          <cell r="AW1610">
            <v>35.794186000000003</v>
          </cell>
        </row>
        <row r="1611">
          <cell r="A1611">
            <v>3992</v>
          </cell>
          <cell r="B1611" t="str">
            <v>Piedmont Technical College</v>
          </cell>
          <cell r="C1611">
            <v>3</v>
          </cell>
          <cell r="D1611" t="str">
            <v>SC</v>
          </cell>
          <cell r="E1611">
            <v>45</v>
          </cell>
          <cell r="F1611">
            <v>8300</v>
          </cell>
          <cell r="G1611" t="str">
            <v>Greenville</v>
          </cell>
          <cell r="H1611">
            <v>45047</v>
          </cell>
          <cell r="I1611" t="str">
            <v>Greenwood</v>
          </cell>
          <cell r="J1611">
            <v>29646</v>
          </cell>
          <cell r="K1611">
            <v>9</v>
          </cell>
          <cell r="L1611" t="str">
            <v>Two-year (public and private not-for-profit)</v>
          </cell>
          <cell r="M1611">
            <v>1</v>
          </cell>
          <cell r="N1611">
            <v>2</v>
          </cell>
          <cell r="O1611">
            <v>1</v>
          </cell>
          <cell r="P1611">
            <v>999</v>
          </cell>
          <cell r="Q1611">
            <v>2627.0338999999999</v>
          </cell>
          <cell r="R1611">
            <v>2501.3400999999999</v>
          </cell>
          <cell r="S1611">
            <v>0</v>
          </cell>
          <cell r="T1611">
            <v>0</v>
          </cell>
          <cell r="U1611">
            <v>0</v>
          </cell>
          <cell r="V1611">
            <v>6171</v>
          </cell>
          <cell r="W1611">
            <v>4104</v>
          </cell>
          <cell r="X1611">
            <v>4460</v>
          </cell>
          <cell r="Y1611">
            <v>2650</v>
          </cell>
          <cell r="Z1611">
            <v>0.132290184921763</v>
          </cell>
          <cell r="AA1611">
            <v>0.19680851063829699</v>
          </cell>
          <cell r="AB1611">
            <v>4996</v>
          </cell>
          <cell r="AC1611">
            <v>36633.618556701003</v>
          </cell>
          <cell r="AF1611">
            <v>7380</v>
          </cell>
          <cell r="AH1611">
            <v>25300</v>
          </cell>
          <cell r="AJ1611">
            <v>19349275</v>
          </cell>
          <cell r="AK1611">
            <v>9090235</v>
          </cell>
          <cell r="AL1611">
            <v>6.091618E-3</v>
          </cell>
          <cell r="AM1611">
            <v>0.34819688999999998</v>
          </cell>
          <cell r="AN1611">
            <v>4.1423001999999999E-3</v>
          </cell>
          <cell r="AO1611">
            <v>3.4113060999999998E-3</v>
          </cell>
          <cell r="AP1611">
            <v>2.8571428999999999</v>
          </cell>
          <cell r="AQ1611">
            <v>29.473683999999999</v>
          </cell>
          <cell r="AR1611">
            <v>19.548871999999999</v>
          </cell>
          <cell r="AS1611">
            <v>10.827068000000001</v>
          </cell>
          <cell r="AT1611">
            <v>8.2706765999999998</v>
          </cell>
          <cell r="AU1611">
            <v>10.827067</v>
          </cell>
          <cell r="AV1611">
            <v>0</v>
          </cell>
          <cell r="AW1611">
            <v>18.195488000000001</v>
          </cell>
        </row>
        <row r="1612">
          <cell r="A1612">
            <v>9928</v>
          </cell>
          <cell r="B1612" t="str">
            <v>Piedmont Virginia Community College</v>
          </cell>
          <cell r="C1612">
            <v>3</v>
          </cell>
          <cell r="D1612" t="str">
            <v>VA</v>
          </cell>
          <cell r="E1612">
            <v>51</v>
          </cell>
          <cell r="F1612">
            <v>17600</v>
          </cell>
          <cell r="G1612" t="str">
            <v>Charlottesville</v>
          </cell>
          <cell r="H1612">
            <v>51003</v>
          </cell>
          <cell r="I1612" t="str">
            <v>Albemarle</v>
          </cell>
          <cell r="J1612">
            <v>22902</v>
          </cell>
          <cell r="K1612">
            <v>9</v>
          </cell>
          <cell r="L1612" t="str">
            <v>Two-year (public and private not-for-profit)</v>
          </cell>
          <cell r="M1612">
            <v>1</v>
          </cell>
          <cell r="N1612">
            <v>2</v>
          </cell>
          <cell r="O1612">
            <v>1</v>
          </cell>
          <cell r="P1612">
            <v>999</v>
          </cell>
          <cell r="Q1612">
            <v>1463.7905000000001</v>
          </cell>
          <cell r="R1612">
            <v>2101.1970000000001</v>
          </cell>
          <cell r="S1612">
            <v>0</v>
          </cell>
          <cell r="T1612">
            <v>0</v>
          </cell>
          <cell r="U1612">
            <v>0</v>
          </cell>
          <cell r="V1612">
            <v>5630</v>
          </cell>
          <cell r="W1612">
            <v>4277</v>
          </cell>
          <cell r="X1612">
            <v>4235</v>
          </cell>
          <cell r="Y1612">
            <v>1181</v>
          </cell>
          <cell r="Z1612">
            <v>0.27044025157232698</v>
          </cell>
          <cell r="AA1612">
            <v>0.15217391304347799</v>
          </cell>
          <cell r="AB1612">
            <v>6326</v>
          </cell>
          <cell r="AC1612">
            <v>47661.959183673403</v>
          </cell>
          <cell r="AF1612">
            <v>6478</v>
          </cell>
          <cell r="AH1612">
            <v>29400</v>
          </cell>
          <cell r="AJ1612">
            <v>11629975</v>
          </cell>
          <cell r="AK1612">
            <v>6305885</v>
          </cell>
          <cell r="AL1612">
            <v>2.2913256999999999E-2</v>
          </cell>
          <cell r="AM1612">
            <v>0.13069908</v>
          </cell>
          <cell r="AN1612">
            <v>1.3327098000000001E-2</v>
          </cell>
          <cell r="AO1612">
            <v>1.0053776E-2</v>
          </cell>
          <cell r="AP1612">
            <v>2.1201412999999998</v>
          </cell>
          <cell r="AQ1612">
            <v>27.561838000000002</v>
          </cell>
          <cell r="AR1612">
            <v>30.742049999999999</v>
          </cell>
          <cell r="AS1612">
            <v>22.968197</v>
          </cell>
          <cell r="AT1612">
            <v>6.0070671999999998</v>
          </cell>
          <cell r="AU1612">
            <v>7.0671377</v>
          </cell>
          <cell r="AV1612">
            <v>3.180212</v>
          </cell>
          <cell r="AW1612">
            <v>0.35335689999999997</v>
          </cell>
        </row>
        <row r="1613">
          <cell r="A1613">
            <v>5000</v>
          </cell>
          <cell r="B1613" t="str">
            <v>Pierce College</v>
          </cell>
          <cell r="C1613">
            <v>4</v>
          </cell>
          <cell r="D1613" t="str">
            <v>WA</v>
          </cell>
          <cell r="E1613">
            <v>53</v>
          </cell>
          <cell r="F1613">
            <v>39400</v>
          </cell>
          <cell r="G1613" t="str">
            <v>Seattle</v>
          </cell>
          <cell r="H1613">
            <v>53053</v>
          </cell>
          <cell r="I1613" t="str">
            <v>Pierce</v>
          </cell>
          <cell r="J1613">
            <v>98498</v>
          </cell>
          <cell r="K1613">
            <v>9</v>
          </cell>
          <cell r="L1613" t="str">
            <v>Two-year (public and private not-for-profit)</v>
          </cell>
          <cell r="M1613">
            <v>1</v>
          </cell>
          <cell r="N1613">
            <v>2</v>
          </cell>
          <cell r="O1613">
            <v>1</v>
          </cell>
          <cell r="P1613">
            <v>999</v>
          </cell>
          <cell r="Q1613">
            <v>2643.3555000000001</v>
          </cell>
          <cell r="R1613">
            <v>2914.3386</v>
          </cell>
          <cell r="S1613">
            <v>0</v>
          </cell>
          <cell r="T1613">
            <v>0</v>
          </cell>
          <cell r="U1613">
            <v>0</v>
          </cell>
          <cell r="V1613">
            <v>9599</v>
          </cell>
          <cell r="W1613">
            <v>9238</v>
          </cell>
          <cell r="X1613">
            <v>3793.9816999999998</v>
          </cell>
          <cell r="Y1613">
            <v>1791</v>
          </cell>
          <cell r="Z1613">
            <v>0.20212765957446799</v>
          </cell>
          <cell r="AA1613">
            <v>0.210327455919395</v>
          </cell>
          <cell r="AB1613">
            <v>6095.5195000000003</v>
          </cell>
          <cell r="AC1613">
            <v>43288.495575221197</v>
          </cell>
          <cell r="AF1613">
            <v>6499.2510000000002</v>
          </cell>
          <cell r="AH1613">
            <v>34200</v>
          </cell>
          <cell r="AI1613">
            <v>0.63484799999999997</v>
          </cell>
          <cell r="AJ1613">
            <v>38083258</v>
          </cell>
          <cell r="AK1613">
            <v>44087656</v>
          </cell>
          <cell r="AL1613">
            <v>7.6423465999999995E-2</v>
          </cell>
          <cell r="AM1613">
            <v>0.11008877</v>
          </cell>
          <cell r="AN1613">
            <v>7.3717250999999998E-2</v>
          </cell>
          <cell r="AO1613">
            <v>1.4072309999999999E-2</v>
          </cell>
          <cell r="AP1613">
            <v>0</v>
          </cell>
          <cell r="AQ1613">
            <v>8.6573734000000009</v>
          </cell>
          <cell r="AR1613">
            <v>6.1628761000000001</v>
          </cell>
          <cell r="AS1613">
            <v>76.008803999999998</v>
          </cell>
          <cell r="AT1613">
            <v>1.9075569000000001</v>
          </cell>
          <cell r="AU1613">
            <v>3.8884813999999999</v>
          </cell>
          <cell r="AV1613">
            <v>7.3367573000000005E-2</v>
          </cell>
          <cell r="AW1613">
            <v>3.3015406</v>
          </cell>
        </row>
        <row r="1614">
          <cell r="A1614">
            <v>7266</v>
          </cell>
          <cell r="B1614" t="str">
            <v>Pima County Community College</v>
          </cell>
          <cell r="C1614">
            <v>4</v>
          </cell>
          <cell r="D1614" t="str">
            <v>AZ</v>
          </cell>
          <cell r="E1614">
            <v>4</v>
          </cell>
          <cell r="F1614">
            <v>35100</v>
          </cell>
          <cell r="G1614" t="str">
            <v>Tucson</v>
          </cell>
          <cell r="H1614">
            <v>4019</v>
          </cell>
          <cell r="I1614" t="str">
            <v>Pima</v>
          </cell>
          <cell r="J1614">
            <v>85709</v>
          </cell>
          <cell r="K1614">
            <v>9</v>
          </cell>
          <cell r="L1614" t="str">
            <v>Two-year (public and private not-for-profit)</v>
          </cell>
          <cell r="M1614">
            <v>1</v>
          </cell>
          <cell r="N1614">
            <v>2</v>
          </cell>
          <cell r="O1614">
            <v>1</v>
          </cell>
          <cell r="P1614">
            <v>999</v>
          </cell>
          <cell r="Q1614">
            <v>1346.1183000000001</v>
          </cell>
          <cell r="R1614">
            <v>1824.6819</v>
          </cell>
          <cell r="S1614">
            <v>0</v>
          </cell>
          <cell r="T1614">
            <v>0</v>
          </cell>
          <cell r="U1614">
            <v>0</v>
          </cell>
          <cell r="V1614">
            <v>30082</v>
          </cell>
          <cell r="W1614">
            <v>28078</v>
          </cell>
          <cell r="X1614">
            <v>1844</v>
          </cell>
          <cell r="Y1614">
            <v>880</v>
          </cell>
          <cell r="Z1614">
            <v>6.7604355716878395E-2</v>
          </cell>
          <cell r="AA1614">
            <v>0.293577981651376</v>
          </cell>
          <cell r="AB1614">
            <v>7131</v>
          </cell>
          <cell r="AC1614">
            <v>48414.289752650096</v>
          </cell>
          <cell r="AF1614">
            <v>2001</v>
          </cell>
          <cell r="AH1614">
            <v>30100</v>
          </cell>
          <cell r="AJ1614">
            <v>59951514</v>
          </cell>
          <cell r="AK1614">
            <v>47426660</v>
          </cell>
          <cell r="AL1614">
            <v>2.9774200000000001E-2</v>
          </cell>
          <cell r="AM1614">
            <v>3.7431441000000003E-2</v>
          </cell>
          <cell r="AN1614">
            <v>0.27662227</v>
          </cell>
          <cell r="AO1614">
            <v>2.5999002E-2</v>
          </cell>
          <cell r="AP1614">
            <v>1.8943973999999999</v>
          </cell>
          <cell r="AQ1614">
            <v>18.500605</v>
          </cell>
          <cell r="AR1614">
            <v>22.813381</v>
          </cell>
          <cell r="AS1614">
            <v>31.801693</v>
          </cell>
          <cell r="AT1614">
            <v>13.462313999999999</v>
          </cell>
          <cell r="AU1614">
            <v>6.0056428999999998</v>
          </cell>
          <cell r="AV1614">
            <v>1.9347038000000001</v>
          </cell>
          <cell r="AW1614">
            <v>3.5872630999999999</v>
          </cell>
        </row>
        <row r="1615">
          <cell r="A1615">
            <v>22171</v>
          </cell>
          <cell r="B1615" t="str">
            <v>Pima Medical Institute</v>
          </cell>
          <cell r="C1615">
            <v>4</v>
          </cell>
          <cell r="D1615" t="str">
            <v>AZ</v>
          </cell>
          <cell r="E1615">
            <v>4</v>
          </cell>
          <cell r="F1615">
            <v>35100</v>
          </cell>
          <cell r="G1615" t="str">
            <v>Tucson</v>
          </cell>
          <cell r="H1615">
            <v>4019</v>
          </cell>
          <cell r="I1615" t="str">
            <v>Pima</v>
          </cell>
          <cell r="J1615">
            <v>85716</v>
          </cell>
          <cell r="K1615">
            <v>10</v>
          </cell>
          <cell r="L1615" t="str">
            <v>Four-year for-profit</v>
          </cell>
          <cell r="M1615">
            <v>3</v>
          </cell>
          <cell r="N1615">
            <v>1</v>
          </cell>
          <cell r="O1615">
            <v>0</v>
          </cell>
          <cell r="P1615">
            <v>999</v>
          </cell>
          <cell r="Q1615">
            <v>3981.2471</v>
          </cell>
          <cell r="R1615">
            <v>3156.114</v>
          </cell>
          <cell r="S1615">
            <v>0</v>
          </cell>
          <cell r="T1615">
            <v>0</v>
          </cell>
          <cell r="U1615">
            <v>0</v>
          </cell>
          <cell r="V1615">
            <v>10330</v>
          </cell>
          <cell r="W1615">
            <v>1915</v>
          </cell>
          <cell r="Z1615">
            <v>0.63113656195454204</v>
          </cell>
          <cell r="AA1615">
            <v>0.780141843971631</v>
          </cell>
          <cell r="AB1615">
            <v>4798.9477999999999</v>
          </cell>
          <cell r="AC1615">
            <v>36118.777777777701</v>
          </cell>
          <cell r="AF1615">
            <v>17040.153999999999</v>
          </cell>
          <cell r="AH1615">
            <v>27600</v>
          </cell>
          <cell r="AJ1615">
            <v>6489456.0552486097</v>
          </cell>
          <cell r="AK1615">
            <v>2124373.5</v>
          </cell>
          <cell r="AL1615">
            <v>6.4017922000000005E-2</v>
          </cell>
          <cell r="AM1615">
            <v>4.4678289000000003E-2</v>
          </cell>
          <cell r="AN1615">
            <v>0.31218264000000001</v>
          </cell>
          <cell r="AO1615">
            <v>0</v>
          </cell>
          <cell r="AP1615">
            <v>0</v>
          </cell>
          <cell r="AQ1615">
            <v>10.094044</v>
          </cell>
          <cell r="AR1615">
            <v>89.905951999999999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</row>
        <row r="1616">
          <cell r="A1616">
            <v>5605</v>
          </cell>
          <cell r="B1616" t="str">
            <v>Pinellas Technical Education Center - Clearwater Campus</v>
          </cell>
          <cell r="C1616">
            <v>3</v>
          </cell>
          <cell r="D1616" t="str">
            <v>FL</v>
          </cell>
          <cell r="E1616">
            <v>12</v>
          </cell>
          <cell r="F1616">
            <v>6700</v>
          </cell>
          <cell r="G1616" t="str">
            <v>Tampa</v>
          </cell>
          <cell r="H1616">
            <v>12103</v>
          </cell>
          <cell r="I1616" t="str">
            <v>Pinellas</v>
          </cell>
          <cell r="J1616">
            <v>33760</v>
          </cell>
          <cell r="K1616">
            <v>9</v>
          </cell>
          <cell r="L1616" t="str">
            <v>Two-year (public and private not-for-profit)</v>
          </cell>
          <cell r="M1616">
            <v>1</v>
          </cell>
          <cell r="N1616">
            <v>2</v>
          </cell>
          <cell r="O1616">
            <v>1</v>
          </cell>
          <cell r="P1616">
            <v>999</v>
          </cell>
          <cell r="Q1616">
            <v>26998.023000000001</v>
          </cell>
          <cell r="R1616">
            <v>3267.7411999999999</v>
          </cell>
          <cell r="S1616">
            <v>0</v>
          </cell>
          <cell r="T1616">
            <v>0</v>
          </cell>
          <cell r="U1616">
            <v>0</v>
          </cell>
          <cell r="V1616">
            <v>1044</v>
          </cell>
          <cell r="W1616">
            <v>1417</v>
          </cell>
          <cell r="Z1616">
            <v>4.1322314049586799E-2</v>
          </cell>
          <cell r="AA1616">
            <v>0.4</v>
          </cell>
          <cell r="AF1616">
            <v>10804</v>
          </cell>
          <cell r="AH1616">
            <v>25100</v>
          </cell>
          <cell r="AJ1616">
            <v>5018607</v>
          </cell>
          <cell r="AK1616">
            <v>40968130</v>
          </cell>
          <cell r="AL1616">
            <v>4.6577275000000001E-2</v>
          </cell>
          <cell r="AM1616">
            <v>0.10585745000000001</v>
          </cell>
          <cell r="AN1616">
            <v>5.5751587999999998E-2</v>
          </cell>
          <cell r="AO1616">
            <v>0</v>
          </cell>
          <cell r="AP1616">
            <v>0.87370932000000001</v>
          </cell>
          <cell r="AQ1616">
            <v>21.683876000000001</v>
          </cell>
          <cell r="AR1616">
            <v>15.091341999999999</v>
          </cell>
          <cell r="AS1616">
            <v>0</v>
          </cell>
          <cell r="AT1616">
            <v>0</v>
          </cell>
          <cell r="AU1616">
            <v>12.708499</v>
          </cell>
          <cell r="AV1616">
            <v>0</v>
          </cell>
          <cell r="AW1616">
            <v>49.642569999999999</v>
          </cell>
        </row>
        <row r="1617">
          <cell r="A1617">
            <v>21153</v>
          </cell>
          <cell r="B1617" t="str">
            <v>Pinellas Technical Education Centers - St. Petersburg Campus</v>
          </cell>
          <cell r="C1617">
            <v>3</v>
          </cell>
          <cell r="D1617" t="str">
            <v>FL</v>
          </cell>
          <cell r="E1617">
            <v>12</v>
          </cell>
          <cell r="F1617">
            <v>6700</v>
          </cell>
          <cell r="G1617" t="str">
            <v>Tampa</v>
          </cell>
          <cell r="H1617">
            <v>12103</v>
          </cell>
          <cell r="I1617" t="str">
            <v>Pinellas</v>
          </cell>
          <cell r="J1617">
            <v>33711</v>
          </cell>
          <cell r="K1617">
            <v>9</v>
          </cell>
          <cell r="L1617" t="str">
            <v>Two-year (public and private not-for-profit)</v>
          </cell>
          <cell r="M1617">
            <v>1</v>
          </cell>
          <cell r="N1617">
            <v>2</v>
          </cell>
          <cell r="O1617">
            <v>1</v>
          </cell>
          <cell r="P1617">
            <v>999</v>
          </cell>
          <cell r="Q1617">
            <v>2224.6790000000001</v>
          </cell>
          <cell r="R1617">
            <v>4053.0313000000001</v>
          </cell>
          <cell r="S1617">
            <v>0</v>
          </cell>
          <cell r="T1617">
            <v>0</v>
          </cell>
          <cell r="U1617">
            <v>0</v>
          </cell>
          <cell r="V1617">
            <v>1128</v>
          </cell>
          <cell r="W1617">
            <v>1232</v>
          </cell>
          <cell r="Z1617">
            <v>0.13420509291121799</v>
          </cell>
          <cell r="AA1617">
            <v>0.99684044233807201</v>
          </cell>
          <cell r="AF1617">
            <v>13143</v>
          </cell>
          <cell r="AH1617">
            <v>29600</v>
          </cell>
          <cell r="AJ1617">
            <v>3435186</v>
          </cell>
          <cell r="AK1617">
            <v>4251048</v>
          </cell>
          <cell r="AL1617">
            <v>3.4902598999999999E-2</v>
          </cell>
          <cell r="AM1617">
            <v>0.32467531999999999</v>
          </cell>
          <cell r="AN1617">
            <v>2.8409092E-2</v>
          </cell>
          <cell r="AO1617">
            <v>0</v>
          </cell>
          <cell r="AP1617">
            <v>4.7735620000000001</v>
          </cell>
          <cell r="AQ1617">
            <v>19.889841000000001</v>
          </cell>
          <cell r="AR1617">
            <v>24.847002</v>
          </cell>
          <cell r="AS1617">
            <v>0</v>
          </cell>
          <cell r="AT1617">
            <v>12.851896999999999</v>
          </cell>
          <cell r="AU1617">
            <v>5.3855567000000004</v>
          </cell>
          <cell r="AV1617">
            <v>0</v>
          </cell>
          <cell r="AW1617">
            <v>32.252144000000001</v>
          </cell>
        </row>
        <row r="1618">
          <cell r="A1618">
            <v>10405</v>
          </cell>
          <cell r="B1618" t="str">
            <v>Pinnacle Career Institute</v>
          </cell>
          <cell r="C1618">
            <v>2</v>
          </cell>
          <cell r="D1618" t="str">
            <v>MO</v>
          </cell>
          <cell r="E1618">
            <v>29</v>
          </cell>
          <cell r="F1618">
            <v>29502</v>
          </cell>
          <cell r="G1618" t="str">
            <v>Kansas City</v>
          </cell>
          <cell r="H1618">
            <v>29095</v>
          </cell>
          <cell r="I1618" t="str">
            <v>Jackson</v>
          </cell>
          <cell r="J1618">
            <v>64131</v>
          </cell>
          <cell r="K1618">
            <v>11</v>
          </cell>
          <cell r="L1618" t="str">
            <v>Two-year for-profit</v>
          </cell>
          <cell r="M1618">
            <v>3</v>
          </cell>
          <cell r="N1618">
            <v>2</v>
          </cell>
          <cell r="O1618">
            <v>0</v>
          </cell>
          <cell r="P1618">
            <v>999</v>
          </cell>
          <cell r="Q1618">
            <v>1440.9584</v>
          </cell>
          <cell r="R1618">
            <v>2507.6723999999999</v>
          </cell>
          <cell r="S1618">
            <v>0</v>
          </cell>
          <cell r="T1618">
            <v>0</v>
          </cell>
          <cell r="U1618">
            <v>0</v>
          </cell>
          <cell r="V1618">
            <v>716</v>
          </cell>
          <cell r="W1618">
            <v>146</v>
          </cell>
          <cell r="X1618">
            <v>14048</v>
          </cell>
          <cell r="Y1618">
            <v>7290</v>
          </cell>
          <cell r="Z1618">
            <v>0.73843930635838095</v>
          </cell>
          <cell r="AA1618">
            <v>0.60483870967741904</v>
          </cell>
          <cell r="AB1618">
            <v>3676.5027</v>
          </cell>
          <cell r="AC1618">
            <v>24685.190476190401</v>
          </cell>
          <cell r="AF1618">
            <v>19983.800999999999</v>
          </cell>
          <cell r="AH1618">
            <v>32000</v>
          </cell>
          <cell r="AJ1618">
            <v>2106247</v>
          </cell>
          <cell r="AK1618">
            <v>554570</v>
          </cell>
          <cell r="AL1618">
            <v>0</v>
          </cell>
          <cell r="AM1618">
            <v>4.7945204999999998E-2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100</v>
          </cell>
          <cell r="AV1618">
            <v>0</v>
          </cell>
          <cell r="AW1618">
            <v>0</v>
          </cell>
        </row>
        <row r="1619">
          <cell r="A1619">
            <v>23301</v>
          </cell>
          <cell r="B1619" t="str">
            <v>Pioneer Pacific College</v>
          </cell>
          <cell r="C1619">
            <v>4</v>
          </cell>
          <cell r="D1619" t="str">
            <v>OR</v>
          </cell>
          <cell r="E1619">
            <v>41</v>
          </cell>
          <cell r="F1619">
            <v>38801</v>
          </cell>
          <cell r="G1619" t="str">
            <v>Portland</v>
          </cell>
          <cell r="H1619">
            <v>41005</v>
          </cell>
          <cell r="I1619" t="str">
            <v>Clackamas</v>
          </cell>
          <cell r="J1619">
            <v>97070</v>
          </cell>
          <cell r="K1619">
            <v>10</v>
          </cell>
          <cell r="L1619" t="str">
            <v>Four-year for-profit</v>
          </cell>
          <cell r="M1619">
            <v>3</v>
          </cell>
          <cell r="N1619">
            <v>1</v>
          </cell>
          <cell r="O1619">
            <v>0</v>
          </cell>
          <cell r="P1619">
            <v>999</v>
          </cell>
          <cell r="Q1619">
            <v>3806.1687000000002</v>
          </cell>
          <cell r="R1619">
            <v>7530.8329999999996</v>
          </cell>
          <cell r="S1619">
            <v>0</v>
          </cell>
          <cell r="T1619">
            <v>0</v>
          </cell>
          <cell r="U1619">
            <v>0</v>
          </cell>
          <cell r="V1619">
            <v>1109</v>
          </cell>
          <cell r="W1619">
            <v>352</v>
          </cell>
          <cell r="X1619">
            <v>14004</v>
          </cell>
          <cell r="AB1619">
            <v>4131</v>
          </cell>
          <cell r="AC1619">
            <v>30974.764705882299</v>
          </cell>
          <cell r="AF1619">
            <v>19296</v>
          </cell>
          <cell r="AH1619">
            <v>29400</v>
          </cell>
          <cell r="AJ1619">
            <v>10612570</v>
          </cell>
          <cell r="AK1619">
            <v>1059976</v>
          </cell>
          <cell r="AL1619">
            <v>2.8409092E-2</v>
          </cell>
          <cell r="AM1619">
            <v>2.5568181999999998E-2</v>
          </cell>
          <cell r="AN1619">
            <v>7.3863632999999998E-2</v>
          </cell>
          <cell r="AO1619">
            <v>0</v>
          </cell>
          <cell r="AP1619">
            <v>0</v>
          </cell>
          <cell r="AQ1619">
            <v>63.057322999999997</v>
          </cell>
          <cell r="AR1619">
            <v>25.477706999999999</v>
          </cell>
          <cell r="AS1619">
            <v>0</v>
          </cell>
          <cell r="AT1619">
            <v>11.464968000000001</v>
          </cell>
          <cell r="AU1619">
            <v>0</v>
          </cell>
          <cell r="AV1619">
            <v>0</v>
          </cell>
          <cell r="AW1619">
            <v>0</v>
          </cell>
        </row>
        <row r="1620">
          <cell r="A1620">
            <v>4062</v>
          </cell>
          <cell r="B1620" t="str">
            <v>Pitt Community College</v>
          </cell>
          <cell r="C1620">
            <v>3</v>
          </cell>
          <cell r="D1620" t="str">
            <v>NC</v>
          </cell>
          <cell r="E1620">
            <v>37</v>
          </cell>
          <cell r="F1620">
            <v>1900</v>
          </cell>
          <cell r="G1620" t="str">
            <v>Jacksonville</v>
          </cell>
          <cell r="H1620">
            <v>37147</v>
          </cell>
          <cell r="I1620" t="str">
            <v>Pitt</v>
          </cell>
          <cell r="J1620">
            <v>28590</v>
          </cell>
          <cell r="K1620">
            <v>9</v>
          </cell>
          <cell r="L1620" t="str">
            <v>Two-year (public and private not-for-profit)</v>
          </cell>
          <cell r="M1620">
            <v>1</v>
          </cell>
          <cell r="N1620">
            <v>2</v>
          </cell>
          <cell r="O1620">
            <v>1</v>
          </cell>
          <cell r="P1620">
            <v>999</v>
          </cell>
          <cell r="Q1620">
            <v>2284.3955000000001</v>
          </cell>
          <cell r="R1620">
            <v>3732.5956999999999</v>
          </cell>
          <cell r="S1620">
            <v>0</v>
          </cell>
          <cell r="T1620">
            <v>0</v>
          </cell>
          <cell r="U1620">
            <v>0</v>
          </cell>
          <cell r="V1620">
            <v>8902</v>
          </cell>
          <cell r="W1620">
            <v>4973</v>
          </cell>
          <cell r="X1620">
            <v>1979</v>
          </cell>
          <cell r="Y1620">
            <v>920</v>
          </cell>
          <cell r="Z1620">
            <v>0.12714156898106399</v>
          </cell>
          <cell r="AA1620">
            <v>0.115384615384615</v>
          </cell>
          <cell r="AB1620">
            <v>5948</v>
          </cell>
          <cell r="AC1620">
            <v>39435.206896551703</v>
          </cell>
          <cell r="AF1620">
            <v>3976</v>
          </cell>
          <cell r="AH1620">
            <v>26000</v>
          </cell>
          <cell r="AI1620">
            <v>91.546951000000007</v>
          </cell>
          <cell r="AJ1620">
            <v>33985874</v>
          </cell>
          <cell r="AK1620">
            <v>13913082</v>
          </cell>
          <cell r="AL1620">
            <v>8.0434345000000001E-3</v>
          </cell>
          <cell r="AM1620">
            <v>0.27609088999999998</v>
          </cell>
          <cell r="AN1620">
            <v>1.0255379E-2</v>
          </cell>
          <cell r="AO1620">
            <v>2.0108586E-4</v>
          </cell>
          <cell r="AP1620">
            <v>1.0771993</v>
          </cell>
          <cell r="AQ1620">
            <v>24.775583000000001</v>
          </cell>
          <cell r="AR1620">
            <v>33.572712000000003</v>
          </cell>
          <cell r="AS1620">
            <v>10.05386</v>
          </cell>
          <cell r="AT1620">
            <v>5.2064629</v>
          </cell>
          <cell r="AU1620">
            <v>10.771993</v>
          </cell>
          <cell r="AV1620">
            <v>0</v>
          </cell>
          <cell r="AW1620">
            <v>14.542191000000001</v>
          </cell>
        </row>
        <row r="1621">
          <cell r="A1621">
            <v>1926</v>
          </cell>
          <cell r="B1621" t="str">
            <v>Pittsburg State University</v>
          </cell>
          <cell r="C1621">
            <v>2</v>
          </cell>
          <cell r="D1621" t="str">
            <v>KS</v>
          </cell>
          <cell r="E1621">
            <v>20</v>
          </cell>
          <cell r="F1621">
            <v>29901</v>
          </cell>
          <cell r="G1621" t="str">
            <v>Joplin</v>
          </cell>
          <cell r="H1621">
            <v>20037</v>
          </cell>
          <cell r="I1621" t="str">
            <v>Crawford</v>
          </cell>
          <cell r="J1621">
            <v>66762</v>
          </cell>
          <cell r="K1621">
            <v>5</v>
          </cell>
          <cell r="L1621" t="str">
            <v>Selective public</v>
          </cell>
          <cell r="M1621">
            <v>1</v>
          </cell>
          <cell r="N1621">
            <v>1</v>
          </cell>
          <cell r="O1621">
            <v>1</v>
          </cell>
          <cell r="P1621">
            <v>4</v>
          </cell>
          <cell r="Q1621">
            <v>3623.2883000000002</v>
          </cell>
          <cell r="R1621">
            <v>5206.3257000000003</v>
          </cell>
          <cell r="S1621">
            <v>0</v>
          </cell>
          <cell r="T1621">
            <v>0</v>
          </cell>
          <cell r="U1621">
            <v>0</v>
          </cell>
          <cell r="V1621">
            <v>6236</v>
          </cell>
          <cell r="W1621">
            <v>6418</v>
          </cell>
          <cell r="X1621">
            <v>6230</v>
          </cell>
          <cell r="Y1621">
            <v>2260</v>
          </cell>
          <cell r="Z1621">
            <v>0.49478079331941499</v>
          </cell>
          <cell r="AA1621">
            <v>0.47034482758620599</v>
          </cell>
          <cell r="AB1621">
            <v>6987</v>
          </cell>
          <cell r="AC1621">
            <v>53873.552083333299</v>
          </cell>
          <cell r="AF1621">
            <v>9279</v>
          </cell>
          <cell r="AG1621">
            <v>0.2102</v>
          </cell>
          <cell r="AH1621">
            <v>38200</v>
          </cell>
          <cell r="AI1621">
            <v>5473.6938</v>
          </cell>
          <cell r="AJ1621">
            <v>36912653</v>
          </cell>
          <cell r="AK1621">
            <v>24277154</v>
          </cell>
          <cell r="AL1621">
            <v>5.9364229000000001E-3</v>
          </cell>
          <cell r="AM1621">
            <v>2.0873228000000001E-2</v>
          </cell>
          <cell r="AN1621">
            <v>1.6085789999999999E-2</v>
          </cell>
          <cell r="AO1621">
            <v>3.2554578000000001E-2</v>
          </cell>
          <cell r="AP1621">
            <v>7.9792747000000004</v>
          </cell>
          <cell r="AQ1621">
            <v>27.564768000000001</v>
          </cell>
          <cell r="AR1621">
            <v>4.9740934000000001</v>
          </cell>
          <cell r="AS1621">
            <v>1.9689118999999999</v>
          </cell>
          <cell r="AT1621">
            <v>2.5906737</v>
          </cell>
          <cell r="AU1621">
            <v>19.481864999999999</v>
          </cell>
          <cell r="AV1621">
            <v>32.227978</v>
          </cell>
          <cell r="AW1621">
            <v>3.2124351999999998</v>
          </cell>
        </row>
        <row r="1622">
          <cell r="A1622">
            <v>5310</v>
          </cell>
          <cell r="B1622" t="str">
            <v>Pittsburgh Institute Of Aeronautics</v>
          </cell>
          <cell r="C1622">
            <v>1</v>
          </cell>
          <cell r="D1622" t="str">
            <v>PA</v>
          </cell>
          <cell r="E1622">
            <v>42</v>
          </cell>
          <cell r="F1622">
            <v>16300</v>
          </cell>
          <cell r="G1622" t="str">
            <v>Pittsburgh</v>
          </cell>
          <cell r="H1622">
            <v>42003</v>
          </cell>
          <cell r="I1622" t="str">
            <v>Allegheny</v>
          </cell>
          <cell r="J1622">
            <v>15122</v>
          </cell>
          <cell r="K1622">
            <v>9</v>
          </cell>
          <cell r="L1622" t="str">
            <v>Two-year (public and private not-for-profit)</v>
          </cell>
          <cell r="M1622">
            <v>2</v>
          </cell>
          <cell r="N1622">
            <v>2</v>
          </cell>
          <cell r="O1622">
            <v>0</v>
          </cell>
          <cell r="P1622">
            <v>999</v>
          </cell>
          <cell r="Q1622">
            <v>13561.069</v>
          </cell>
          <cell r="R1622">
            <v>6878.4258</v>
          </cell>
          <cell r="S1622">
            <v>0</v>
          </cell>
          <cell r="T1622">
            <v>0</v>
          </cell>
          <cell r="U1622">
            <v>0</v>
          </cell>
          <cell r="V1622">
            <v>354</v>
          </cell>
          <cell r="W1622">
            <v>441</v>
          </cell>
          <cell r="X1622">
            <v>19125</v>
          </cell>
          <cell r="Y1622">
            <v>8266</v>
          </cell>
          <cell r="Z1622">
            <v>0.70512820512820495</v>
          </cell>
          <cell r="AA1622">
            <v>0.71153846153846101</v>
          </cell>
          <cell r="AB1622">
            <v>3408</v>
          </cell>
          <cell r="AC1622">
            <v>29584.75</v>
          </cell>
          <cell r="AF1622">
            <v>21065</v>
          </cell>
          <cell r="AH1622">
            <v>54900</v>
          </cell>
          <cell r="AJ1622">
            <v>2187257</v>
          </cell>
          <cell r="AK1622">
            <v>3938801</v>
          </cell>
          <cell r="AL1622">
            <v>4.5351475000000004E-3</v>
          </cell>
          <cell r="AM1622">
            <v>4.3083899000000002E-2</v>
          </cell>
          <cell r="AN1622">
            <v>4.5351475000000004E-3</v>
          </cell>
          <cell r="AO1622">
            <v>2.4943310999999999E-2</v>
          </cell>
          <cell r="AP1622">
            <v>0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13.568377</v>
          </cell>
          <cell r="AV1622">
            <v>0</v>
          </cell>
          <cell r="AW1622">
            <v>86.431624999999997</v>
          </cell>
        </row>
        <row r="1623">
          <cell r="A1623">
            <v>7437</v>
          </cell>
          <cell r="B1623" t="str">
            <v>Pittsburgh Technical Institute</v>
          </cell>
          <cell r="C1623">
            <v>1</v>
          </cell>
          <cell r="D1623" t="str">
            <v>PA</v>
          </cell>
          <cell r="E1623">
            <v>42</v>
          </cell>
          <cell r="F1623">
            <v>16300</v>
          </cell>
          <cell r="G1623" t="str">
            <v>Pittsburgh</v>
          </cell>
          <cell r="H1623">
            <v>42003</v>
          </cell>
          <cell r="I1623" t="str">
            <v>Allegheny</v>
          </cell>
          <cell r="J1623">
            <v>15071</v>
          </cell>
          <cell r="K1623">
            <v>11</v>
          </cell>
          <cell r="L1623" t="str">
            <v>Two-year for-profit</v>
          </cell>
          <cell r="M1623">
            <v>3</v>
          </cell>
          <cell r="N1623">
            <v>2</v>
          </cell>
          <cell r="O1623">
            <v>0</v>
          </cell>
          <cell r="P1623">
            <v>999</v>
          </cell>
          <cell r="Q1623">
            <v>4375.0293000000001</v>
          </cell>
          <cell r="R1623">
            <v>5744.7152999999998</v>
          </cell>
          <cell r="S1623">
            <v>0</v>
          </cell>
          <cell r="T1623">
            <v>0</v>
          </cell>
          <cell r="U1623">
            <v>0</v>
          </cell>
          <cell r="V1623">
            <v>1841</v>
          </cell>
          <cell r="W1623">
            <v>1861</v>
          </cell>
          <cell r="X1623">
            <v>15657</v>
          </cell>
          <cell r="Y1623">
            <v>9645</v>
          </cell>
          <cell r="Z1623">
            <v>0.56615776081424896</v>
          </cell>
          <cell r="AA1623">
            <v>0.68027888446215101</v>
          </cell>
          <cell r="AB1623">
            <v>4696</v>
          </cell>
          <cell r="AC1623">
            <v>35533.055555555497</v>
          </cell>
          <cell r="AF1623">
            <v>19188</v>
          </cell>
          <cell r="AH1623">
            <v>34400</v>
          </cell>
          <cell r="AJ1623">
            <v>10326700</v>
          </cell>
          <cell r="AK1623">
            <v>8550199</v>
          </cell>
          <cell r="AL1623">
            <v>3.7614186000000001E-3</v>
          </cell>
          <cell r="AM1623">
            <v>3.7614185000000001E-2</v>
          </cell>
          <cell r="AN1623">
            <v>4.8361094999999996E-3</v>
          </cell>
          <cell r="AO1623">
            <v>0</v>
          </cell>
          <cell r="AP1623">
            <v>18.130312</v>
          </cell>
          <cell r="AQ1623">
            <v>28.045325999999999</v>
          </cell>
          <cell r="AR1623">
            <v>0</v>
          </cell>
          <cell r="AS1623">
            <v>0</v>
          </cell>
          <cell r="AT1623">
            <v>0</v>
          </cell>
          <cell r="AU1623">
            <v>35.835692999999999</v>
          </cell>
          <cell r="AV1623">
            <v>0</v>
          </cell>
          <cell r="AW1623">
            <v>17.988668000000001</v>
          </cell>
        </row>
        <row r="1624">
          <cell r="A1624">
            <v>1172</v>
          </cell>
          <cell r="B1624" t="str">
            <v>Pitzer College</v>
          </cell>
          <cell r="C1624">
            <v>4</v>
          </cell>
          <cell r="D1624" t="str">
            <v>CA</v>
          </cell>
          <cell r="E1624">
            <v>6</v>
          </cell>
          <cell r="F1624">
            <v>38300</v>
          </cell>
          <cell r="G1624" t="str">
            <v>Los Angeles</v>
          </cell>
          <cell r="H1624">
            <v>6037</v>
          </cell>
          <cell r="I1624" t="str">
            <v>Los Angeles</v>
          </cell>
          <cell r="J1624">
            <v>91711</v>
          </cell>
          <cell r="K1624">
            <v>4</v>
          </cell>
          <cell r="L1624" t="str">
            <v>Highly selective private</v>
          </cell>
          <cell r="M1624">
            <v>2</v>
          </cell>
          <cell r="N1624">
            <v>1</v>
          </cell>
          <cell r="O1624">
            <v>0</v>
          </cell>
          <cell r="P1624">
            <v>2</v>
          </cell>
          <cell r="Q1624">
            <v>12104.466</v>
          </cell>
          <cell r="R1624">
            <v>21433.298999999999</v>
          </cell>
          <cell r="S1624">
            <v>0</v>
          </cell>
          <cell r="T1624">
            <v>0</v>
          </cell>
          <cell r="U1624">
            <v>0</v>
          </cell>
          <cell r="V1624">
            <v>1081</v>
          </cell>
          <cell r="W1624">
            <v>924</v>
          </cell>
          <cell r="X1624">
            <v>47020</v>
          </cell>
          <cell r="Y1624">
            <v>25238</v>
          </cell>
          <cell r="Z1624">
            <v>0.82142857142857095</v>
          </cell>
          <cell r="AA1624">
            <v>0.65402843601895699</v>
          </cell>
          <cell r="AB1624">
            <v>10084</v>
          </cell>
          <cell r="AC1624">
            <v>69814.142857142797</v>
          </cell>
          <cell r="AE1624">
            <v>1205</v>
          </cell>
          <cell r="AF1624">
            <v>11907</v>
          </cell>
          <cell r="AG1624">
            <v>0.85489999999999999</v>
          </cell>
          <cell r="AH1624">
            <v>45300</v>
          </cell>
          <cell r="AJ1624">
            <v>22026778</v>
          </cell>
          <cell r="AK1624">
            <v>11202538</v>
          </cell>
          <cell r="AL1624">
            <v>0.11147186000000001</v>
          </cell>
          <cell r="AM1624">
            <v>5.0865799000000003E-2</v>
          </cell>
          <cell r="AN1624">
            <v>0.13636364000000001</v>
          </cell>
          <cell r="AO1624">
            <v>3.6796535999999998E-2</v>
          </cell>
          <cell r="AP1624">
            <v>31.067961</v>
          </cell>
          <cell r="AQ1624">
            <v>6.7961163999999998</v>
          </cell>
          <cell r="AR1624">
            <v>0</v>
          </cell>
          <cell r="AS1624">
            <v>7.7669902000000004</v>
          </cell>
          <cell r="AT1624">
            <v>0</v>
          </cell>
          <cell r="AU1624">
            <v>11.165049</v>
          </cell>
          <cell r="AV1624">
            <v>43.203884000000002</v>
          </cell>
          <cell r="AW1624">
            <v>0</v>
          </cell>
        </row>
        <row r="1625">
          <cell r="A1625">
            <v>10836</v>
          </cell>
          <cell r="B1625" t="str">
            <v>Pivot Point Academy</v>
          </cell>
          <cell r="C1625">
            <v>2</v>
          </cell>
          <cell r="D1625" t="str">
            <v>IL</v>
          </cell>
          <cell r="E1625">
            <v>17</v>
          </cell>
          <cell r="F1625">
            <v>24300</v>
          </cell>
          <cell r="G1625" t="str">
            <v>Chicago</v>
          </cell>
          <cell r="H1625">
            <v>17031</v>
          </cell>
          <cell r="I1625" t="str">
            <v>Cook</v>
          </cell>
          <cell r="J1625">
            <v>60201</v>
          </cell>
          <cell r="K1625">
            <v>12</v>
          </cell>
          <cell r="L1625" t="str">
            <v>Less than two-year schools of any type</v>
          </cell>
          <cell r="M1625">
            <v>3</v>
          </cell>
          <cell r="N1625">
            <v>3</v>
          </cell>
          <cell r="O1625">
            <v>0</v>
          </cell>
          <cell r="P1625">
            <v>999</v>
          </cell>
          <cell r="Q1625">
            <v>13628.392</v>
          </cell>
          <cell r="R1625">
            <v>18597.384999999998</v>
          </cell>
          <cell r="S1625">
            <v>0</v>
          </cell>
          <cell r="T1625">
            <v>0</v>
          </cell>
          <cell r="U1625">
            <v>0</v>
          </cell>
          <cell r="V1625">
            <v>375</v>
          </cell>
          <cell r="W1625">
            <v>242</v>
          </cell>
          <cell r="AF1625">
            <v>13975.44</v>
          </cell>
          <cell r="AH1625">
            <v>22000</v>
          </cell>
          <cell r="AJ1625">
            <v>4102714</v>
          </cell>
          <cell r="AK1625">
            <v>1899326</v>
          </cell>
          <cell r="AL1625">
            <v>1.9607843999999999E-2</v>
          </cell>
          <cell r="AM1625">
            <v>0.33333333999999998</v>
          </cell>
          <cell r="AN1625">
            <v>3.2983195E-2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2.1186440000000002</v>
          </cell>
          <cell r="AW1625">
            <v>97.881354999999999</v>
          </cell>
        </row>
        <row r="1626">
          <cell r="A1626">
            <v>30627</v>
          </cell>
          <cell r="B1626" t="str">
            <v>Platt College of Alhambra, CA</v>
          </cell>
          <cell r="C1626">
            <v>4</v>
          </cell>
          <cell r="D1626" t="str">
            <v>CA</v>
          </cell>
          <cell r="E1626">
            <v>6</v>
          </cell>
          <cell r="F1626">
            <v>38300</v>
          </cell>
          <cell r="G1626" t="str">
            <v>Los Angeles</v>
          </cell>
          <cell r="H1626">
            <v>6037</v>
          </cell>
          <cell r="I1626" t="str">
            <v>Los Angeles</v>
          </cell>
          <cell r="J1626">
            <v>91803</v>
          </cell>
          <cell r="K1626">
            <v>10</v>
          </cell>
          <cell r="L1626" t="str">
            <v>Four-year for-profit</v>
          </cell>
          <cell r="M1626">
            <v>3</v>
          </cell>
          <cell r="N1626">
            <v>1</v>
          </cell>
          <cell r="O1626">
            <v>0</v>
          </cell>
          <cell r="P1626">
            <v>999</v>
          </cell>
          <cell r="Q1626">
            <v>9519.7510000000002</v>
          </cell>
          <cell r="R1626">
            <v>14524.454</v>
          </cell>
          <cell r="S1626">
            <v>0</v>
          </cell>
          <cell r="T1626">
            <v>0</v>
          </cell>
          <cell r="U1626">
            <v>0</v>
          </cell>
          <cell r="V1626">
            <v>1409</v>
          </cell>
          <cell r="W1626">
            <v>435</v>
          </cell>
          <cell r="X1626">
            <v>14820</v>
          </cell>
          <cell r="Z1626">
            <v>0.33333333333333298</v>
          </cell>
          <cell r="AB1626">
            <v>5803.7808000000005</v>
          </cell>
          <cell r="AC1626">
            <v>35829</v>
          </cell>
          <cell r="AF1626">
            <v>29333.785</v>
          </cell>
          <cell r="AH1626">
            <v>29800</v>
          </cell>
          <cell r="AJ1626">
            <v>5499536</v>
          </cell>
          <cell r="AK1626">
            <v>2465094</v>
          </cell>
          <cell r="AL1626">
            <v>7.3563218E-2</v>
          </cell>
          <cell r="AM1626">
            <v>0.13103448000000001</v>
          </cell>
          <cell r="AN1626">
            <v>0.29425287</v>
          </cell>
          <cell r="AO1626">
            <v>0</v>
          </cell>
          <cell r="AP1626">
            <v>82.991202999999999</v>
          </cell>
          <cell r="AQ1626">
            <v>0</v>
          </cell>
          <cell r="AR1626">
            <v>0</v>
          </cell>
          <cell r="AS1626">
            <v>0</v>
          </cell>
          <cell r="AT1626">
            <v>11.730206000000001</v>
          </cell>
          <cell r="AU1626">
            <v>5.2785925999999996</v>
          </cell>
          <cell r="AV1626">
            <v>0</v>
          </cell>
          <cell r="AW1626">
            <v>0</v>
          </cell>
        </row>
        <row r="1627">
          <cell r="A1627">
            <v>23068</v>
          </cell>
          <cell r="B1627" t="str">
            <v>Platt College of Tulsa, OK</v>
          </cell>
          <cell r="C1627">
            <v>3</v>
          </cell>
          <cell r="D1627" t="str">
            <v>OK</v>
          </cell>
          <cell r="E1627">
            <v>40</v>
          </cell>
          <cell r="F1627">
            <v>30402</v>
          </cell>
          <cell r="G1627" t="str">
            <v>Tulsa</v>
          </cell>
          <cell r="H1627">
            <v>40143</v>
          </cell>
          <cell r="I1627" t="str">
            <v>Tulsa</v>
          </cell>
          <cell r="J1627">
            <v>74145</v>
          </cell>
          <cell r="K1627">
            <v>10</v>
          </cell>
          <cell r="L1627" t="str">
            <v>Four-year for-profit</v>
          </cell>
          <cell r="M1627">
            <v>3</v>
          </cell>
          <cell r="N1627">
            <v>1</v>
          </cell>
          <cell r="O1627">
            <v>0</v>
          </cell>
          <cell r="P1627">
            <v>999</v>
          </cell>
          <cell r="Q1627">
            <v>3548.2125999999998</v>
          </cell>
          <cell r="R1627">
            <v>5239.6821</v>
          </cell>
          <cell r="S1627">
            <v>0</v>
          </cell>
          <cell r="T1627">
            <v>0</v>
          </cell>
          <cell r="U1627">
            <v>0</v>
          </cell>
          <cell r="V1627">
            <v>1086</v>
          </cell>
          <cell r="W1627">
            <v>982</v>
          </cell>
          <cell r="Y1627">
            <v>6395</v>
          </cell>
          <cell r="Z1627">
            <v>0.74420600858369101</v>
          </cell>
          <cell r="AA1627">
            <v>0.48922413793103398</v>
          </cell>
          <cell r="AB1627">
            <v>3942.0421999999999</v>
          </cell>
          <cell r="AC1627">
            <v>38845</v>
          </cell>
          <cell r="AF1627">
            <v>19693.146000000001</v>
          </cell>
          <cell r="AH1627">
            <v>20600</v>
          </cell>
          <cell r="AJ1627">
            <v>3317007.5496367998</v>
          </cell>
          <cell r="AK1627">
            <v>151336.5</v>
          </cell>
          <cell r="AL1627">
            <v>1.0715189E-2</v>
          </cell>
          <cell r="AM1627">
            <v>0.30286943999999999</v>
          </cell>
          <cell r="AN1627">
            <v>3.7355922E-2</v>
          </cell>
          <cell r="AO1627">
            <v>0</v>
          </cell>
          <cell r="AP1627">
            <v>4.8920864999999996</v>
          </cell>
          <cell r="AQ1627">
            <v>0</v>
          </cell>
          <cell r="AR1627">
            <v>81.438850000000002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13.669065</v>
          </cell>
        </row>
        <row r="1628">
          <cell r="A1628">
            <v>12358</v>
          </cell>
          <cell r="B1628" t="str">
            <v>Plaza College</v>
          </cell>
          <cell r="C1628">
            <v>1</v>
          </cell>
          <cell r="D1628" t="str">
            <v>NY</v>
          </cell>
          <cell r="E1628">
            <v>36</v>
          </cell>
          <cell r="F1628">
            <v>19400</v>
          </cell>
          <cell r="G1628" t="str">
            <v>New York</v>
          </cell>
          <cell r="H1628">
            <v>36081</v>
          </cell>
          <cell r="I1628" t="str">
            <v>Queens</v>
          </cell>
          <cell r="J1628">
            <v>11372</v>
          </cell>
          <cell r="K1628">
            <v>10</v>
          </cell>
          <cell r="L1628" t="str">
            <v>Four-year for-profit</v>
          </cell>
          <cell r="M1628">
            <v>3</v>
          </cell>
          <cell r="N1628">
            <v>1</v>
          </cell>
          <cell r="O1628">
            <v>0</v>
          </cell>
          <cell r="P1628">
            <v>999</v>
          </cell>
          <cell r="Q1628">
            <v>2252.0891000000001</v>
          </cell>
          <cell r="R1628">
            <v>5742.8198000000002</v>
          </cell>
          <cell r="S1628">
            <v>0</v>
          </cell>
          <cell r="T1628">
            <v>0</v>
          </cell>
          <cell r="U1628">
            <v>0</v>
          </cell>
          <cell r="V1628">
            <v>726</v>
          </cell>
          <cell r="W1628">
            <v>603</v>
          </cell>
          <cell r="X1628">
            <v>11350</v>
          </cell>
          <cell r="Y1628">
            <v>6075</v>
          </cell>
          <cell r="AA1628">
            <v>0.62580645161290305</v>
          </cell>
          <cell r="AB1628">
            <v>7121</v>
          </cell>
          <cell r="AC1628">
            <v>45627.702127659497</v>
          </cell>
          <cell r="AF1628">
            <v>10769</v>
          </cell>
          <cell r="AG1628">
            <v>0.70079999999999998</v>
          </cell>
          <cell r="AH1628">
            <v>23400</v>
          </cell>
          <cell r="AJ1628">
            <v>4467000</v>
          </cell>
          <cell r="AK1628">
            <v>1603000</v>
          </cell>
          <cell r="AL1628">
            <v>2.8192371000000001E-2</v>
          </cell>
          <cell r="AM1628">
            <v>0.34991707999999999</v>
          </cell>
          <cell r="AN1628">
            <v>0.39966834000000001</v>
          </cell>
          <cell r="AO1628">
            <v>1.6583748000000001E-3</v>
          </cell>
          <cell r="AP1628">
            <v>0</v>
          </cell>
          <cell r="AQ1628">
            <v>100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</row>
        <row r="1629">
          <cell r="A1629">
            <v>2591</v>
          </cell>
          <cell r="B1629" t="str">
            <v>Plymouth State University Of The University System Of New Hampshire</v>
          </cell>
          <cell r="C1629">
            <v>1</v>
          </cell>
          <cell r="D1629" t="str">
            <v>NH</v>
          </cell>
          <cell r="E1629">
            <v>33</v>
          </cell>
          <cell r="F1629">
            <v>20302</v>
          </cell>
          <cell r="G1629" t="str">
            <v>Claremont</v>
          </cell>
          <cell r="H1629">
            <v>33009</v>
          </cell>
          <cell r="I1629" t="str">
            <v>Grafton</v>
          </cell>
          <cell r="J1629">
            <v>3264</v>
          </cell>
          <cell r="K1629">
            <v>5</v>
          </cell>
          <cell r="L1629" t="str">
            <v>Selective public</v>
          </cell>
          <cell r="M1629">
            <v>1</v>
          </cell>
          <cell r="N1629">
            <v>1</v>
          </cell>
          <cell r="O1629">
            <v>1</v>
          </cell>
          <cell r="P1629">
            <v>5</v>
          </cell>
          <cell r="Q1629">
            <v>4092.2829999999999</v>
          </cell>
          <cell r="R1629">
            <v>7078.6522999999997</v>
          </cell>
          <cell r="S1629">
            <v>0</v>
          </cell>
          <cell r="T1629">
            <v>0</v>
          </cell>
          <cell r="U1629">
            <v>0</v>
          </cell>
          <cell r="V1629">
            <v>4065</v>
          </cell>
          <cell r="W1629">
            <v>4041</v>
          </cell>
          <cell r="X1629">
            <v>12677</v>
          </cell>
          <cell r="Y1629">
            <v>5314</v>
          </cell>
          <cell r="AB1629">
            <v>8065</v>
          </cell>
          <cell r="AE1629">
            <v>960</v>
          </cell>
          <cell r="AF1629">
            <v>15211</v>
          </cell>
          <cell r="AG1629">
            <v>0.22520000000000001</v>
          </cell>
          <cell r="AH1629">
            <v>37700</v>
          </cell>
          <cell r="AL1629">
            <v>8.6405528999999991E-3</v>
          </cell>
          <cell r="AM1629">
            <v>4.6082948999999996E-3</v>
          </cell>
          <cell r="AN1629">
            <v>5.4723504000000001E-3</v>
          </cell>
          <cell r="AO1629">
            <v>5.1843319000000002E-3</v>
          </cell>
          <cell r="AP1629">
            <v>15.097402000000001</v>
          </cell>
          <cell r="AQ1629">
            <v>16.883118</v>
          </cell>
          <cell r="AR1629">
            <v>1.9480519000000001</v>
          </cell>
          <cell r="AS1629">
            <v>9.4155846000000007</v>
          </cell>
          <cell r="AT1629">
            <v>3.7337663000000001</v>
          </cell>
          <cell r="AU1629">
            <v>9.5779227999999996</v>
          </cell>
          <cell r="AV1629">
            <v>43.344154000000003</v>
          </cell>
          <cell r="AW1629">
            <v>0</v>
          </cell>
        </row>
        <row r="1630">
          <cell r="A1630">
            <v>1262</v>
          </cell>
          <cell r="B1630" t="str">
            <v>Point Loma Nazarene University</v>
          </cell>
          <cell r="C1630">
            <v>4</v>
          </cell>
          <cell r="D1630" t="str">
            <v>CA</v>
          </cell>
          <cell r="E1630">
            <v>6</v>
          </cell>
          <cell r="F1630">
            <v>38000</v>
          </cell>
          <cell r="G1630" t="str">
            <v>San Diego</v>
          </cell>
          <cell r="H1630">
            <v>6073</v>
          </cell>
          <cell r="I1630" t="str">
            <v>San Diego</v>
          </cell>
          <cell r="J1630">
            <v>92106</v>
          </cell>
          <cell r="K1630">
            <v>6</v>
          </cell>
          <cell r="L1630" t="str">
            <v>Selective private</v>
          </cell>
          <cell r="M1630">
            <v>2</v>
          </cell>
          <cell r="N1630">
            <v>1</v>
          </cell>
          <cell r="O1630">
            <v>0</v>
          </cell>
          <cell r="P1630">
            <v>3</v>
          </cell>
          <cell r="Q1630">
            <v>4594.9540999999999</v>
          </cell>
          <cell r="R1630">
            <v>8512.0156000000006</v>
          </cell>
          <cell r="S1630">
            <v>0</v>
          </cell>
          <cell r="T1630">
            <v>0</v>
          </cell>
          <cell r="U1630">
            <v>0</v>
          </cell>
          <cell r="V1630">
            <v>2556</v>
          </cell>
          <cell r="W1630">
            <v>2733</v>
          </cell>
          <cell r="X1630">
            <v>31406</v>
          </cell>
          <cell r="Y1630">
            <v>14340</v>
          </cell>
          <cell r="Z1630">
            <v>0.72075471698113203</v>
          </cell>
          <cell r="AA1630">
            <v>0.54174757281553398</v>
          </cell>
          <cell r="AB1630">
            <v>9653</v>
          </cell>
          <cell r="AC1630">
            <v>56535.217741935397</v>
          </cell>
          <cell r="AD1630">
            <v>1115</v>
          </cell>
          <cell r="AE1630">
            <v>1100</v>
          </cell>
          <cell r="AF1630">
            <v>23653</v>
          </cell>
          <cell r="AG1630">
            <v>0.33460000000000001</v>
          </cell>
          <cell r="AH1630">
            <v>50300</v>
          </cell>
          <cell r="AJ1630">
            <v>27849465</v>
          </cell>
          <cell r="AK1630">
            <v>11920816</v>
          </cell>
          <cell r="AL1630">
            <v>3.8628474000000003E-2</v>
          </cell>
          <cell r="AM1630">
            <v>1.6927083999999998E-2</v>
          </cell>
          <cell r="AN1630">
            <v>7.03125E-2</v>
          </cell>
          <cell r="AO1630">
            <v>1.3020833000000001E-2</v>
          </cell>
          <cell r="AP1630">
            <v>17.444220000000001</v>
          </cell>
          <cell r="AQ1630">
            <v>23.732251999999999</v>
          </cell>
          <cell r="AR1630">
            <v>8.5192698999999994</v>
          </cell>
          <cell r="AS1630">
            <v>18.661259000000001</v>
          </cell>
          <cell r="AT1630">
            <v>1.2170384999999999</v>
          </cell>
          <cell r="AU1630">
            <v>9.3306293</v>
          </cell>
          <cell r="AV1630">
            <v>21.095334999999999</v>
          </cell>
          <cell r="AW1630">
            <v>0</v>
          </cell>
        </row>
        <row r="1631">
          <cell r="A1631">
            <v>3357</v>
          </cell>
          <cell r="B1631" t="str">
            <v>Point Park University</v>
          </cell>
          <cell r="C1631">
            <v>1</v>
          </cell>
          <cell r="D1631" t="str">
            <v>PA</v>
          </cell>
          <cell r="E1631">
            <v>42</v>
          </cell>
          <cell r="F1631">
            <v>16300</v>
          </cell>
          <cell r="G1631" t="str">
            <v>Pittsburgh</v>
          </cell>
          <cell r="H1631">
            <v>42003</v>
          </cell>
          <cell r="I1631" t="str">
            <v>Allegheny</v>
          </cell>
          <cell r="J1631">
            <v>15222</v>
          </cell>
          <cell r="K1631">
            <v>6</v>
          </cell>
          <cell r="L1631" t="str">
            <v>Selective private</v>
          </cell>
          <cell r="M1631">
            <v>2</v>
          </cell>
          <cell r="N1631">
            <v>1</v>
          </cell>
          <cell r="O1631">
            <v>0</v>
          </cell>
          <cell r="P1631">
            <v>4</v>
          </cell>
          <cell r="Q1631">
            <v>2483.6842999999999</v>
          </cell>
          <cell r="R1631">
            <v>6962.1478999999999</v>
          </cell>
          <cell r="S1631">
            <v>0</v>
          </cell>
          <cell r="T1631">
            <v>0</v>
          </cell>
          <cell r="U1631">
            <v>0</v>
          </cell>
          <cell r="V1631">
            <v>3226</v>
          </cell>
          <cell r="W1631">
            <v>2816</v>
          </cell>
          <cell r="X1631">
            <v>27190</v>
          </cell>
          <cell r="Y1631">
            <v>12996</v>
          </cell>
          <cell r="Z1631">
            <v>0.49776785714285698</v>
          </cell>
          <cell r="AA1631">
            <v>0.386243386243386</v>
          </cell>
          <cell r="AB1631">
            <v>7853</v>
          </cell>
          <cell r="AC1631">
            <v>46552.417721518897</v>
          </cell>
          <cell r="AD1631">
            <v>990</v>
          </cell>
          <cell r="AE1631">
            <v>1015</v>
          </cell>
          <cell r="AF1631">
            <v>20216</v>
          </cell>
          <cell r="AG1631">
            <v>0.26069998999999999</v>
          </cell>
          <cell r="AH1631">
            <v>37900</v>
          </cell>
          <cell r="AJ1631">
            <v>26294381</v>
          </cell>
          <cell r="AK1631">
            <v>5230749.5</v>
          </cell>
          <cell r="AL1631">
            <v>4.7412091000000002E-3</v>
          </cell>
          <cell r="AM1631">
            <v>0.13156855000000001</v>
          </cell>
          <cell r="AN1631">
            <v>1.3433426E-2</v>
          </cell>
          <cell r="AO1631">
            <v>2.2125643E-2</v>
          </cell>
          <cell r="AP1631">
            <v>14.622642000000001</v>
          </cell>
          <cell r="AQ1631">
            <v>25.471699000000001</v>
          </cell>
          <cell r="AR1631">
            <v>3.3018868000000001</v>
          </cell>
          <cell r="AS1631">
            <v>5.4245280999999999</v>
          </cell>
          <cell r="AT1631">
            <v>5.1886786999999996</v>
          </cell>
          <cell r="AU1631">
            <v>20.047169</v>
          </cell>
          <cell r="AV1631">
            <v>22.405660999999998</v>
          </cell>
          <cell r="AW1631">
            <v>3.5377358999999999</v>
          </cell>
        </row>
        <row r="1632">
          <cell r="A1632">
            <v>1514</v>
          </cell>
          <cell r="B1632" t="str">
            <v>Polk State College</v>
          </cell>
          <cell r="C1632">
            <v>3</v>
          </cell>
          <cell r="D1632" t="str">
            <v>FL</v>
          </cell>
          <cell r="E1632">
            <v>12</v>
          </cell>
          <cell r="F1632">
            <v>6800</v>
          </cell>
          <cell r="G1632" t="str">
            <v>Lakeland</v>
          </cell>
          <cell r="H1632">
            <v>12105</v>
          </cell>
          <cell r="I1632" t="str">
            <v>Polk</v>
          </cell>
          <cell r="J1632">
            <v>33881</v>
          </cell>
          <cell r="K1632">
            <v>7</v>
          </cell>
          <cell r="L1632" t="str">
            <v>Nonselective four-year public</v>
          </cell>
          <cell r="M1632">
            <v>1</v>
          </cell>
          <cell r="N1632">
            <v>1</v>
          </cell>
          <cell r="O1632">
            <v>1</v>
          </cell>
          <cell r="P1632">
            <v>999</v>
          </cell>
          <cell r="Q1632">
            <v>1925.3199</v>
          </cell>
          <cell r="R1632">
            <v>2433.5464000000002</v>
          </cell>
          <cell r="S1632">
            <v>0</v>
          </cell>
          <cell r="T1632">
            <v>0</v>
          </cell>
          <cell r="U1632">
            <v>0</v>
          </cell>
          <cell r="V1632">
            <v>11085</v>
          </cell>
          <cell r="W1632">
            <v>5611</v>
          </cell>
          <cell r="X1632">
            <v>3315</v>
          </cell>
          <cell r="Y1632">
            <v>1482</v>
          </cell>
          <cell r="AA1632">
            <v>0.28468208092485497</v>
          </cell>
          <cell r="AB1632">
            <v>6052</v>
          </cell>
          <cell r="AC1632">
            <v>43031.622448979499</v>
          </cell>
          <cell r="AF1632">
            <v>8718</v>
          </cell>
          <cell r="AH1632">
            <v>31200</v>
          </cell>
          <cell r="AI1632">
            <v>936.06079</v>
          </cell>
          <cell r="AJ1632">
            <v>25745301</v>
          </cell>
          <cell r="AK1632">
            <v>10707843</v>
          </cell>
          <cell r="AL1632">
            <v>1.568348E-2</v>
          </cell>
          <cell r="AM1632">
            <v>0.12653716000000001</v>
          </cell>
          <cell r="AN1632">
            <v>5.2753518999999999E-2</v>
          </cell>
          <cell r="AO1632">
            <v>3.6000714000000003E-2</v>
          </cell>
          <cell r="AP1632">
            <v>0.74441689</v>
          </cell>
          <cell r="AQ1632">
            <v>6.0794047999999998</v>
          </cell>
          <cell r="AR1632">
            <v>20.595533</v>
          </cell>
          <cell r="AS1632">
            <v>54.094292000000003</v>
          </cell>
          <cell r="AT1632">
            <v>17.741935999999999</v>
          </cell>
          <cell r="AU1632">
            <v>0.74441689</v>
          </cell>
          <cell r="AV1632">
            <v>0</v>
          </cell>
          <cell r="AW1632">
            <v>0</v>
          </cell>
        </row>
        <row r="1633">
          <cell r="A1633">
            <v>1173</v>
          </cell>
          <cell r="B1633" t="str">
            <v>Pomona College</v>
          </cell>
          <cell r="C1633">
            <v>4</v>
          </cell>
          <cell r="D1633" t="str">
            <v>CA</v>
          </cell>
          <cell r="E1633">
            <v>6</v>
          </cell>
          <cell r="F1633">
            <v>38300</v>
          </cell>
          <cell r="G1633" t="str">
            <v>Los Angeles</v>
          </cell>
          <cell r="H1633">
            <v>6037</v>
          </cell>
          <cell r="I1633" t="str">
            <v>Los Angeles</v>
          </cell>
          <cell r="J1633">
            <v>91711</v>
          </cell>
          <cell r="K1633">
            <v>2</v>
          </cell>
          <cell r="L1633" t="str">
            <v>Other elite schools (public and private)</v>
          </cell>
          <cell r="M1633">
            <v>2</v>
          </cell>
          <cell r="N1633">
            <v>1</v>
          </cell>
          <cell r="O1633">
            <v>0</v>
          </cell>
          <cell r="P1633">
            <v>1</v>
          </cell>
          <cell r="Q1633">
            <v>17671.400000000001</v>
          </cell>
          <cell r="R1633">
            <v>29610.455000000002</v>
          </cell>
          <cell r="S1633">
            <v>0</v>
          </cell>
          <cell r="T1633">
            <v>0</v>
          </cell>
          <cell r="U1633">
            <v>0</v>
          </cell>
          <cell r="V1633">
            <v>1610</v>
          </cell>
          <cell r="W1633">
            <v>1574</v>
          </cell>
          <cell r="X1633">
            <v>45832</v>
          </cell>
          <cell r="Y1633">
            <v>24170</v>
          </cell>
          <cell r="Z1633">
            <v>0.95733333333333304</v>
          </cell>
          <cell r="AA1633">
            <v>0.88888888888888795</v>
          </cell>
          <cell r="AB1633">
            <v>12326</v>
          </cell>
          <cell r="AC1633">
            <v>80378.522292993599</v>
          </cell>
          <cell r="AD1633">
            <v>1460</v>
          </cell>
          <cell r="AE1633">
            <v>1440</v>
          </cell>
          <cell r="AF1633">
            <v>4712</v>
          </cell>
          <cell r="AG1633">
            <v>0.86080003000000005</v>
          </cell>
          <cell r="AH1633">
            <v>52600</v>
          </cell>
          <cell r="AJ1633">
            <v>45618000</v>
          </cell>
          <cell r="AK1633">
            <v>23821426</v>
          </cell>
          <cell r="AL1633">
            <v>0.13722999</v>
          </cell>
          <cell r="AM1633">
            <v>3.7484116999999997E-2</v>
          </cell>
          <cell r="AN1633">
            <v>7.6238886000000006E-2</v>
          </cell>
          <cell r="AO1633">
            <v>1.9695043999999998E-2</v>
          </cell>
          <cell r="AP1633">
            <v>20.698924999999999</v>
          </cell>
          <cell r="AQ1633">
            <v>0</v>
          </cell>
          <cell r="AR1633">
            <v>0</v>
          </cell>
          <cell r="AS1633">
            <v>16.935483999999999</v>
          </cell>
          <cell r="AT1633">
            <v>2.9569893</v>
          </cell>
          <cell r="AU1633">
            <v>27.956989</v>
          </cell>
          <cell r="AV1633">
            <v>31.451612000000001</v>
          </cell>
          <cell r="AW1633">
            <v>0</v>
          </cell>
        </row>
        <row r="1634">
          <cell r="A1634">
            <v>3213</v>
          </cell>
          <cell r="B1634" t="str">
            <v>Portland Community College</v>
          </cell>
          <cell r="C1634">
            <v>4</v>
          </cell>
          <cell r="D1634" t="str">
            <v>OR</v>
          </cell>
          <cell r="E1634">
            <v>41</v>
          </cell>
          <cell r="F1634">
            <v>38801</v>
          </cell>
          <cell r="G1634" t="str">
            <v>Portland</v>
          </cell>
          <cell r="H1634">
            <v>41051</v>
          </cell>
          <cell r="I1634" t="str">
            <v>Multnomah</v>
          </cell>
          <cell r="J1634">
            <v>97219</v>
          </cell>
          <cell r="K1634">
            <v>9</v>
          </cell>
          <cell r="L1634" t="str">
            <v>Two-year (public and private not-for-profit)</v>
          </cell>
          <cell r="M1634">
            <v>1</v>
          </cell>
          <cell r="N1634">
            <v>2</v>
          </cell>
          <cell r="O1634">
            <v>1</v>
          </cell>
          <cell r="P1634">
            <v>999</v>
          </cell>
          <cell r="Q1634">
            <v>2760.7516999999998</v>
          </cell>
          <cell r="R1634">
            <v>3413.9094</v>
          </cell>
          <cell r="S1634">
            <v>0</v>
          </cell>
          <cell r="T1634">
            <v>0</v>
          </cell>
          <cell r="U1634">
            <v>0</v>
          </cell>
          <cell r="V1634">
            <v>32411</v>
          </cell>
          <cell r="W1634">
            <v>24209</v>
          </cell>
          <cell r="X1634">
            <v>3592</v>
          </cell>
          <cell r="Y1634">
            <v>1530</v>
          </cell>
          <cell r="Z1634">
            <v>0.19165998396150699</v>
          </cell>
          <cell r="AA1634">
            <v>0.104225352112676</v>
          </cell>
          <cell r="AB1634">
            <v>6859</v>
          </cell>
          <cell r="AC1634">
            <v>52359.424019607803</v>
          </cell>
          <cell r="AF1634">
            <v>7292</v>
          </cell>
          <cell r="AH1634">
            <v>33100</v>
          </cell>
          <cell r="AJ1634">
            <v>114428321</v>
          </cell>
          <cell r="AK1634">
            <v>59643692</v>
          </cell>
          <cell r="AL1634">
            <v>8.3811805000000003E-2</v>
          </cell>
          <cell r="AM1634">
            <v>4.1637406000000002E-2</v>
          </cell>
          <cell r="AN1634">
            <v>4.5602877E-2</v>
          </cell>
          <cell r="AO1634">
            <v>1.8546822000000001E-2</v>
          </cell>
          <cell r="AP1634">
            <v>2.1121631000000001</v>
          </cell>
          <cell r="AQ1634">
            <v>24.180626</v>
          </cell>
          <cell r="AR1634">
            <v>17.989802999999998</v>
          </cell>
          <cell r="AS1634">
            <v>36.635105000000003</v>
          </cell>
          <cell r="AT1634">
            <v>5.3896579999999998</v>
          </cell>
          <cell r="AU1634">
            <v>5.1711583000000001</v>
          </cell>
          <cell r="AV1634">
            <v>1.4566642999999999</v>
          </cell>
          <cell r="AW1634">
            <v>7.0648217000000004</v>
          </cell>
        </row>
        <row r="1635">
          <cell r="A1635">
            <v>3216</v>
          </cell>
          <cell r="B1635" t="str">
            <v>Portland State University</v>
          </cell>
          <cell r="C1635">
            <v>4</v>
          </cell>
          <cell r="D1635" t="str">
            <v>OR</v>
          </cell>
          <cell r="E1635">
            <v>41</v>
          </cell>
          <cell r="F1635">
            <v>38801</v>
          </cell>
          <cell r="G1635" t="str">
            <v>Portland</v>
          </cell>
          <cell r="H1635">
            <v>41051</v>
          </cell>
          <cell r="I1635" t="str">
            <v>Multnomah</v>
          </cell>
          <cell r="J1635">
            <v>97201</v>
          </cell>
          <cell r="K1635">
            <v>5</v>
          </cell>
          <cell r="L1635" t="str">
            <v>Selective public</v>
          </cell>
          <cell r="M1635">
            <v>1</v>
          </cell>
          <cell r="N1635">
            <v>1</v>
          </cell>
          <cell r="O1635">
            <v>1</v>
          </cell>
          <cell r="P1635">
            <v>4</v>
          </cell>
          <cell r="Q1635">
            <v>3904.4465</v>
          </cell>
          <cell r="R1635">
            <v>5916.0928000000004</v>
          </cell>
          <cell r="S1635">
            <v>0</v>
          </cell>
          <cell r="T1635">
            <v>0</v>
          </cell>
          <cell r="U1635">
            <v>0</v>
          </cell>
          <cell r="V1635">
            <v>22927</v>
          </cell>
          <cell r="W1635">
            <v>18889</v>
          </cell>
          <cell r="X1635">
            <v>7794</v>
          </cell>
          <cell r="Y1635">
            <v>3525</v>
          </cell>
          <cell r="Z1635">
            <v>0.41695865451997199</v>
          </cell>
          <cell r="AA1635">
            <v>0.33195592286501302</v>
          </cell>
          <cell r="AB1635">
            <v>8286</v>
          </cell>
          <cell r="AC1635">
            <v>55545.283662477501</v>
          </cell>
          <cell r="AD1635">
            <v>1030</v>
          </cell>
          <cell r="AE1635">
            <v>1005</v>
          </cell>
          <cell r="AF1635">
            <v>11306</v>
          </cell>
          <cell r="AG1635">
            <v>0.38829999999999998</v>
          </cell>
          <cell r="AH1635">
            <v>42800</v>
          </cell>
          <cell r="AI1635">
            <v>108.91069</v>
          </cell>
          <cell r="AJ1635">
            <v>165978665</v>
          </cell>
          <cell r="AK1635">
            <v>77154928</v>
          </cell>
          <cell r="AL1635">
            <v>0.10113762</v>
          </cell>
          <cell r="AM1635">
            <v>2.9211009E-2</v>
          </cell>
          <cell r="AN1635">
            <v>3.7431192000000002E-2</v>
          </cell>
          <cell r="AO1635">
            <v>3.9779816000000003E-2</v>
          </cell>
          <cell r="AP1635">
            <v>15.502793</v>
          </cell>
          <cell r="AQ1635">
            <v>22.253260000000001</v>
          </cell>
          <cell r="AR1635">
            <v>1.0242085000000001</v>
          </cell>
          <cell r="AS1635">
            <v>10.148975</v>
          </cell>
          <cell r="AT1635">
            <v>2.3277466000000002</v>
          </cell>
          <cell r="AU1635">
            <v>15.875233</v>
          </cell>
          <cell r="AV1635">
            <v>32.867783000000003</v>
          </cell>
          <cell r="AW1635">
            <v>0</v>
          </cell>
        </row>
        <row r="1636">
          <cell r="A1636">
            <v>1401</v>
          </cell>
          <cell r="B1636" t="str">
            <v>Post University</v>
          </cell>
          <cell r="C1636">
            <v>1</v>
          </cell>
          <cell r="D1636" t="str">
            <v>CT</v>
          </cell>
          <cell r="E1636">
            <v>9</v>
          </cell>
          <cell r="F1636">
            <v>20901</v>
          </cell>
          <cell r="G1636" t="str">
            <v>Bridgeport</v>
          </cell>
          <cell r="H1636">
            <v>9009</v>
          </cell>
          <cell r="I1636" t="str">
            <v>New Haven</v>
          </cell>
          <cell r="J1636">
            <v>6723</v>
          </cell>
          <cell r="K1636">
            <v>10</v>
          </cell>
          <cell r="L1636" t="str">
            <v>Four-year for-profit</v>
          </cell>
          <cell r="M1636">
            <v>3</v>
          </cell>
          <cell r="N1636">
            <v>1</v>
          </cell>
          <cell r="O1636">
            <v>0</v>
          </cell>
          <cell r="P1636">
            <v>4</v>
          </cell>
          <cell r="Q1636">
            <v>3404.7860999999998</v>
          </cell>
          <cell r="R1636">
            <v>2493.7624999999998</v>
          </cell>
          <cell r="S1636">
            <v>0</v>
          </cell>
          <cell r="T1636">
            <v>0</v>
          </cell>
          <cell r="U1636">
            <v>0</v>
          </cell>
          <cell r="V1636">
            <v>7371</v>
          </cell>
          <cell r="W1636">
            <v>1356</v>
          </cell>
          <cell r="X1636">
            <v>15258</v>
          </cell>
          <cell r="Y1636">
            <v>14125</v>
          </cell>
          <cell r="Z1636">
            <v>0.34782608695652101</v>
          </cell>
          <cell r="AA1636">
            <v>0.44761904761904697</v>
          </cell>
          <cell r="AB1636">
            <v>7340</v>
          </cell>
          <cell r="AC1636">
            <v>49164.357142857101</v>
          </cell>
          <cell r="AD1636">
            <v>855</v>
          </cell>
          <cell r="AF1636">
            <v>36779</v>
          </cell>
          <cell r="AG1636">
            <v>0.16980000000000001</v>
          </cell>
          <cell r="AH1636">
            <v>36600</v>
          </cell>
          <cell r="AJ1636">
            <v>12722814</v>
          </cell>
          <cell r="AL1636">
            <v>4.2772863000000001E-2</v>
          </cell>
          <cell r="AM1636">
            <v>0.12979351</v>
          </cell>
          <cell r="AN1636">
            <v>5.6784660000000001E-2</v>
          </cell>
          <cell r="AO1636">
            <v>3.3923306E-2</v>
          </cell>
          <cell r="AP1636">
            <v>0.390625</v>
          </cell>
          <cell r="AQ1636">
            <v>57.421875</v>
          </cell>
          <cell r="AR1636">
            <v>0</v>
          </cell>
          <cell r="AS1636">
            <v>23.828125</v>
          </cell>
          <cell r="AT1636">
            <v>6.640625</v>
          </cell>
          <cell r="AU1636">
            <v>3.515625</v>
          </cell>
          <cell r="AV1636">
            <v>8.203125</v>
          </cell>
          <cell r="AW1636">
            <v>0</v>
          </cell>
        </row>
        <row r="1637">
          <cell r="A1637">
            <v>218</v>
          </cell>
          <cell r="B1637" t="str">
            <v>Poster &amp; Chester Institute</v>
          </cell>
          <cell r="C1637">
            <v>1</v>
          </cell>
          <cell r="D1637" t="str">
            <v>CT</v>
          </cell>
          <cell r="E1637">
            <v>9</v>
          </cell>
          <cell r="F1637">
            <v>20901</v>
          </cell>
          <cell r="G1637" t="str">
            <v>Bridgeport</v>
          </cell>
          <cell r="H1637">
            <v>9001</v>
          </cell>
          <cell r="I1637" t="str">
            <v>Fairfield</v>
          </cell>
          <cell r="J1637">
            <v>6615</v>
          </cell>
          <cell r="K1637">
            <v>12</v>
          </cell>
          <cell r="L1637" t="str">
            <v>Less than two-year schools of any type</v>
          </cell>
          <cell r="M1637">
            <v>3</v>
          </cell>
          <cell r="N1637">
            <v>3</v>
          </cell>
          <cell r="O1637">
            <v>0</v>
          </cell>
          <cell r="P1637">
            <v>999</v>
          </cell>
          <cell r="Q1637">
            <v>18928.596000000001</v>
          </cell>
          <cell r="R1637">
            <v>5314.1737999999996</v>
          </cell>
          <cell r="S1637">
            <v>1</v>
          </cell>
          <cell r="T1637">
            <v>0</v>
          </cell>
          <cell r="U1637">
            <v>0</v>
          </cell>
          <cell r="V1637">
            <v>2928</v>
          </cell>
          <cell r="W1637">
            <v>441</v>
          </cell>
          <cell r="X1637">
            <v>17220</v>
          </cell>
          <cell r="AF1637">
            <v>22954.213</v>
          </cell>
          <cell r="AH1637">
            <v>37114.207000000002</v>
          </cell>
          <cell r="AJ1637">
            <v>9927340.6079234909</v>
          </cell>
          <cell r="AK1637">
            <v>2858154.24489795</v>
          </cell>
          <cell r="AL1637">
            <v>6.8027208999999998E-3</v>
          </cell>
          <cell r="AM1637">
            <v>0.26303854999999998</v>
          </cell>
          <cell r="AN1637">
            <v>9.5238096999999994E-2</v>
          </cell>
          <cell r="AO1637">
            <v>4.5351475000000004E-3</v>
          </cell>
          <cell r="AP1637">
            <v>0</v>
          </cell>
          <cell r="AQ1637">
            <v>0</v>
          </cell>
          <cell r="AR1637">
            <v>6.6666664999999998</v>
          </cell>
          <cell r="AS1637">
            <v>0</v>
          </cell>
          <cell r="AT1637">
            <v>0</v>
          </cell>
          <cell r="AU1637">
            <v>40.740741999999997</v>
          </cell>
          <cell r="AV1637">
            <v>0</v>
          </cell>
          <cell r="AW1637">
            <v>52.592590000000001</v>
          </cell>
        </row>
        <row r="1638">
          <cell r="A1638">
            <v>1640</v>
          </cell>
          <cell r="B1638" t="str">
            <v>Prairie State College</v>
          </cell>
          <cell r="C1638">
            <v>2</v>
          </cell>
          <cell r="D1638" t="str">
            <v>IL</v>
          </cell>
          <cell r="E1638">
            <v>17</v>
          </cell>
          <cell r="F1638">
            <v>24300</v>
          </cell>
          <cell r="G1638" t="str">
            <v>Chicago</v>
          </cell>
          <cell r="H1638">
            <v>17031</v>
          </cell>
          <cell r="I1638" t="str">
            <v>Cook</v>
          </cell>
          <cell r="J1638">
            <v>60411</v>
          </cell>
          <cell r="K1638">
            <v>9</v>
          </cell>
          <cell r="L1638" t="str">
            <v>Two-year (public and private not-for-profit)</v>
          </cell>
          <cell r="M1638">
            <v>1</v>
          </cell>
          <cell r="N1638">
            <v>2</v>
          </cell>
          <cell r="O1638">
            <v>1</v>
          </cell>
          <cell r="P1638">
            <v>999</v>
          </cell>
          <cell r="Q1638">
            <v>1534.3412000000001</v>
          </cell>
          <cell r="R1638">
            <v>2304.8310999999999</v>
          </cell>
          <cell r="S1638">
            <v>0</v>
          </cell>
          <cell r="T1638">
            <v>0</v>
          </cell>
          <cell r="U1638">
            <v>0</v>
          </cell>
          <cell r="V1638">
            <v>5064</v>
          </cell>
          <cell r="W1638">
            <v>4795</v>
          </cell>
          <cell r="X1638">
            <v>7644</v>
          </cell>
          <cell r="Z1638">
            <v>0.12923076923076901</v>
          </cell>
          <cell r="AA1638">
            <v>0.11019283746556401</v>
          </cell>
          <cell r="AB1638">
            <v>7391</v>
          </cell>
          <cell r="AC1638">
            <v>52200.961538461503</v>
          </cell>
          <cell r="AF1638">
            <v>5789</v>
          </cell>
          <cell r="AH1638">
            <v>26200</v>
          </cell>
          <cell r="AJ1638">
            <v>12221215</v>
          </cell>
          <cell r="AK1638">
            <v>7902418</v>
          </cell>
          <cell r="AL1638">
            <v>9.8018767E-3</v>
          </cell>
          <cell r="AM1638">
            <v>0.33451512</v>
          </cell>
          <cell r="AN1638">
            <v>0.10573514000000001</v>
          </cell>
          <cell r="AO1638">
            <v>1.6684046000000001E-3</v>
          </cell>
          <cell r="AP1638">
            <v>1.1857708</v>
          </cell>
          <cell r="AQ1638">
            <v>19.565218000000002</v>
          </cell>
          <cell r="AR1638">
            <v>17.391304000000002</v>
          </cell>
          <cell r="AS1638">
            <v>44.268776000000003</v>
          </cell>
          <cell r="AT1638">
            <v>0.79051380999999998</v>
          </cell>
          <cell r="AU1638">
            <v>2.7667985000000002</v>
          </cell>
          <cell r="AV1638">
            <v>0.98814230999999997</v>
          </cell>
          <cell r="AW1638">
            <v>13.043479</v>
          </cell>
        </row>
        <row r="1639">
          <cell r="A1639">
            <v>3630</v>
          </cell>
          <cell r="B1639" t="str">
            <v>Prairie View Agricultural &amp; Mechanical University</v>
          </cell>
          <cell r="C1639">
            <v>3</v>
          </cell>
          <cell r="D1639" t="str">
            <v>TX</v>
          </cell>
          <cell r="E1639">
            <v>48</v>
          </cell>
          <cell r="F1639">
            <v>32000</v>
          </cell>
          <cell r="G1639" t="str">
            <v>Houston</v>
          </cell>
          <cell r="H1639">
            <v>48473</v>
          </cell>
          <cell r="I1639" t="str">
            <v>Waller</v>
          </cell>
          <cell r="J1639">
            <v>77446</v>
          </cell>
          <cell r="K1639">
            <v>5</v>
          </cell>
          <cell r="L1639" t="str">
            <v>Selective public</v>
          </cell>
          <cell r="M1639">
            <v>1</v>
          </cell>
          <cell r="N1639">
            <v>1</v>
          </cell>
          <cell r="O1639">
            <v>1</v>
          </cell>
          <cell r="P1639">
            <v>5</v>
          </cell>
          <cell r="Q1639">
            <v>3553.0871999999999</v>
          </cell>
          <cell r="R1639">
            <v>4736.3285999999998</v>
          </cell>
          <cell r="S1639">
            <v>0</v>
          </cell>
          <cell r="T1639">
            <v>1</v>
          </cell>
          <cell r="U1639">
            <v>0</v>
          </cell>
          <cell r="V1639">
            <v>6731</v>
          </cell>
          <cell r="W1639">
            <v>6609</v>
          </cell>
          <cell r="X1639">
            <v>9461</v>
          </cell>
          <cell r="Y1639">
            <v>2752</v>
          </cell>
          <cell r="Z1639">
            <v>0.365204888569374</v>
          </cell>
          <cell r="AA1639">
            <v>0.33619210977701502</v>
          </cell>
          <cell r="AB1639">
            <v>7307</v>
          </cell>
          <cell r="AC1639">
            <v>46981.643410852703</v>
          </cell>
          <cell r="AD1639">
            <v>850</v>
          </cell>
          <cell r="AE1639">
            <v>820</v>
          </cell>
          <cell r="AF1639">
            <v>7829</v>
          </cell>
          <cell r="AG1639">
            <v>0.57679999000000004</v>
          </cell>
          <cell r="AH1639">
            <v>33600</v>
          </cell>
          <cell r="AI1639">
            <v>3677.3085999999998</v>
          </cell>
          <cell r="AJ1639">
            <v>39697398</v>
          </cell>
          <cell r="AK1639">
            <v>25043504</v>
          </cell>
          <cell r="AL1639">
            <v>6.4333016E-3</v>
          </cell>
          <cell r="AM1639">
            <v>0.93207192000000005</v>
          </cell>
          <cell r="AN1639">
            <v>1.5704826000000002E-2</v>
          </cell>
          <cell r="AO1639">
            <v>1.7786188000000001E-2</v>
          </cell>
          <cell r="AP1639">
            <v>3.7558687000000002</v>
          </cell>
          <cell r="AQ1639">
            <v>13.928013</v>
          </cell>
          <cell r="AR1639">
            <v>15.023474</v>
          </cell>
          <cell r="AS1639">
            <v>11.267605</v>
          </cell>
          <cell r="AT1639">
            <v>10.954617000000001</v>
          </cell>
          <cell r="AU1639">
            <v>33.489826000000001</v>
          </cell>
          <cell r="AV1639">
            <v>11.267605</v>
          </cell>
          <cell r="AW1639">
            <v>0.31298905999999999</v>
          </cell>
        </row>
        <row r="1640">
          <cell r="A1640">
            <v>1938</v>
          </cell>
          <cell r="B1640" t="str">
            <v>Pratt Community College</v>
          </cell>
          <cell r="C1640">
            <v>2</v>
          </cell>
          <cell r="D1640" t="str">
            <v>KS</v>
          </cell>
          <cell r="E1640">
            <v>20</v>
          </cell>
          <cell r="F1640">
            <v>29001</v>
          </cell>
          <cell r="G1640" t="str">
            <v>Pratt</v>
          </cell>
          <cell r="H1640">
            <v>20151</v>
          </cell>
          <cell r="I1640" t="str">
            <v>Pratt</v>
          </cell>
          <cell r="J1640">
            <v>67124</v>
          </cell>
          <cell r="K1640">
            <v>9</v>
          </cell>
          <cell r="L1640" t="str">
            <v>Two-year (public and private not-for-profit)</v>
          </cell>
          <cell r="M1640">
            <v>1</v>
          </cell>
          <cell r="N1640">
            <v>2</v>
          </cell>
          <cell r="O1640">
            <v>1</v>
          </cell>
          <cell r="P1640">
            <v>999</v>
          </cell>
          <cell r="Q1640">
            <v>2430.9857999999999</v>
          </cell>
          <cell r="R1640">
            <v>3023.0758999999998</v>
          </cell>
          <cell r="S1640">
            <v>0</v>
          </cell>
          <cell r="T1640">
            <v>0</v>
          </cell>
          <cell r="U1640">
            <v>0</v>
          </cell>
          <cell r="V1640">
            <v>1541</v>
          </cell>
          <cell r="W1640">
            <v>1331</v>
          </cell>
          <cell r="X1640">
            <v>3140</v>
          </cell>
          <cell r="Y1640">
            <v>1380</v>
          </cell>
          <cell r="Z1640">
            <v>0.39799331103678898</v>
          </cell>
          <cell r="AA1640">
            <v>0.31162790697674397</v>
          </cell>
          <cell r="AB1640">
            <v>4395</v>
          </cell>
          <cell r="AC1640">
            <v>28943.738095238099</v>
          </cell>
          <cell r="AF1640">
            <v>4844</v>
          </cell>
          <cell r="AH1640">
            <v>31400</v>
          </cell>
          <cell r="AJ1640">
            <v>4033761</v>
          </cell>
          <cell r="AK1640">
            <v>3271022</v>
          </cell>
          <cell r="AL1640">
            <v>7.5131477999999998E-3</v>
          </cell>
          <cell r="AM1640">
            <v>2.7798646999999999E-2</v>
          </cell>
          <cell r="AN1640">
            <v>3.0803908000000001E-2</v>
          </cell>
          <cell r="AO1640">
            <v>1.0518407E-2</v>
          </cell>
          <cell r="AP1640">
            <v>1.7094016999999999</v>
          </cell>
          <cell r="AQ1640">
            <v>11.965812</v>
          </cell>
          <cell r="AR1640">
            <v>24.786325000000001</v>
          </cell>
          <cell r="AS1640">
            <v>18.803419000000002</v>
          </cell>
          <cell r="AT1640">
            <v>0</v>
          </cell>
          <cell r="AU1640">
            <v>16.239317</v>
          </cell>
          <cell r="AV1640">
            <v>12.820513</v>
          </cell>
          <cell r="AW1640">
            <v>13.675214</v>
          </cell>
        </row>
        <row r="1641">
          <cell r="A1641">
            <v>2798</v>
          </cell>
          <cell r="B1641" t="str">
            <v>Pratt Institute</v>
          </cell>
          <cell r="C1641">
            <v>1</v>
          </cell>
          <cell r="D1641" t="str">
            <v>NY</v>
          </cell>
          <cell r="E1641">
            <v>36</v>
          </cell>
          <cell r="F1641">
            <v>19400</v>
          </cell>
          <cell r="G1641" t="str">
            <v>New York</v>
          </cell>
          <cell r="H1641">
            <v>36047</v>
          </cell>
          <cell r="I1641" t="str">
            <v>Kings</v>
          </cell>
          <cell r="J1641">
            <v>11205</v>
          </cell>
          <cell r="K1641">
            <v>8</v>
          </cell>
          <cell r="L1641" t="str">
            <v>Nonselective four-year private not-for-profit</v>
          </cell>
          <cell r="M1641">
            <v>2</v>
          </cell>
          <cell r="N1641">
            <v>1</v>
          </cell>
          <cell r="O1641">
            <v>0</v>
          </cell>
          <cell r="P1641">
            <v>9</v>
          </cell>
          <cell r="Q1641">
            <v>5675.6821</v>
          </cell>
          <cell r="R1641">
            <v>11335.957</v>
          </cell>
          <cell r="S1641">
            <v>0</v>
          </cell>
          <cell r="T1641">
            <v>0</v>
          </cell>
          <cell r="U1641">
            <v>0</v>
          </cell>
          <cell r="V1641">
            <v>3311</v>
          </cell>
          <cell r="W1641">
            <v>4272</v>
          </cell>
          <cell r="X1641">
            <v>44804</v>
          </cell>
          <cell r="Y1641">
            <v>20084</v>
          </cell>
          <cell r="Z1641">
            <v>0.62477558348294404</v>
          </cell>
          <cell r="AA1641">
            <v>0.55980861244019098</v>
          </cell>
          <cell r="AB1641">
            <v>9254</v>
          </cell>
          <cell r="AC1641">
            <v>51287.8207547169</v>
          </cell>
          <cell r="AD1641">
            <v>1130</v>
          </cell>
          <cell r="AF1641">
            <v>37539</v>
          </cell>
          <cell r="AG1641">
            <v>0.44279998999999998</v>
          </cell>
          <cell r="AH1641">
            <v>38200</v>
          </cell>
          <cell r="AJ1641">
            <v>53090821</v>
          </cell>
          <cell r="AK1641">
            <v>26948582</v>
          </cell>
          <cell r="AL1641">
            <v>0.10026827000000001</v>
          </cell>
          <cell r="AM1641">
            <v>7.5117372000000002E-2</v>
          </cell>
          <cell r="AN1641">
            <v>7.5117372000000002E-2</v>
          </cell>
          <cell r="AO1641">
            <v>0.14520456000000001</v>
          </cell>
          <cell r="AP1641">
            <v>77.919319000000002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20.169851000000001</v>
          </cell>
          <cell r="AV1641">
            <v>1.0615711000000001</v>
          </cell>
          <cell r="AW1641">
            <v>0.84925687000000005</v>
          </cell>
        </row>
        <row r="1642">
          <cell r="A1642">
            <v>3445</v>
          </cell>
          <cell r="B1642" t="str">
            <v>Presbyterian College</v>
          </cell>
          <cell r="C1642">
            <v>3</v>
          </cell>
          <cell r="D1642" t="str">
            <v>SC</v>
          </cell>
          <cell r="E1642">
            <v>45</v>
          </cell>
          <cell r="F1642">
            <v>8300</v>
          </cell>
          <cell r="G1642" t="str">
            <v>Greenville</v>
          </cell>
          <cell r="H1642">
            <v>45059</v>
          </cell>
          <cell r="I1642" t="str">
            <v>Laurens</v>
          </cell>
          <cell r="J1642">
            <v>29325</v>
          </cell>
          <cell r="K1642">
            <v>6</v>
          </cell>
          <cell r="L1642" t="str">
            <v>Selective private</v>
          </cell>
          <cell r="M1642">
            <v>2</v>
          </cell>
          <cell r="N1642">
            <v>1</v>
          </cell>
          <cell r="O1642">
            <v>0</v>
          </cell>
          <cell r="P1642">
            <v>3</v>
          </cell>
          <cell r="Q1642">
            <v>6801.6211000000003</v>
          </cell>
          <cell r="R1642">
            <v>9140.1854999999996</v>
          </cell>
          <cell r="S1642">
            <v>0</v>
          </cell>
          <cell r="T1642">
            <v>0</v>
          </cell>
          <cell r="U1642">
            <v>0</v>
          </cell>
          <cell r="V1642">
            <v>1123</v>
          </cell>
          <cell r="W1642">
            <v>1148</v>
          </cell>
          <cell r="X1642">
            <v>34828</v>
          </cell>
          <cell r="Y1642">
            <v>17342</v>
          </cell>
          <cell r="Z1642">
            <v>0.67586206896551704</v>
          </cell>
          <cell r="AA1642">
            <v>0.72125435540069605</v>
          </cell>
          <cell r="AB1642">
            <v>7217</v>
          </cell>
          <cell r="AC1642">
            <v>48788.101265822697</v>
          </cell>
          <cell r="AD1642">
            <v>1090</v>
          </cell>
          <cell r="AE1642">
            <v>1125</v>
          </cell>
          <cell r="AF1642">
            <v>12256</v>
          </cell>
          <cell r="AG1642">
            <v>0.34</v>
          </cell>
          <cell r="AH1642">
            <v>41300</v>
          </cell>
          <cell r="AJ1642">
            <v>12051888</v>
          </cell>
          <cell r="AK1642">
            <v>7462520</v>
          </cell>
          <cell r="AL1642">
            <v>7.8397216000000002E-3</v>
          </cell>
          <cell r="AM1642">
            <v>4.8780485999999998E-2</v>
          </cell>
          <cell r="AN1642">
            <v>5.2264807999999998E-3</v>
          </cell>
          <cell r="AO1642">
            <v>0</v>
          </cell>
          <cell r="AP1642">
            <v>13.765181999999999</v>
          </cell>
          <cell r="AQ1642">
            <v>21.457488999999999</v>
          </cell>
          <cell r="AR1642">
            <v>0</v>
          </cell>
          <cell r="AS1642">
            <v>0</v>
          </cell>
          <cell r="AT1642">
            <v>0</v>
          </cell>
          <cell r="AU1642">
            <v>15.384615999999999</v>
          </cell>
          <cell r="AV1642">
            <v>49.392712000000003</v>
          </cell>
          <cell r="AW1642">
            <v>0</v>
          </cell>
        </row>
        <row r="1643">
          <cell r="A1643">
            <v>2089</v>
          </cell>
          <cell r="B1643" t="str">
            <v>Prince George's Community College</v>
          </cell>
          <cell r="C1643">
            <v>3</v>
          </cell>
          <cell r="D1643" t="str">
            <v>MD</v>
          </cell>
          <cell r="E1643">
            <v>24</v>
          </cell>
          <cell r="F1643">
            <v>11304</v>
          </cell>
          <cell r="G1643" t="str">
            <v>Washington DC</v>
          </cell>
          <cell r="H1643">
            <v>24033</v>
          </cell>
          <cell r="I1643" t="str">
            <v>Prince Georges</v>
          </cell>
          <cell r="J1643">
            <v>20774</v>
          </cell>
          <cell r="K1643">
            <v>9</v>
          </cell>
          <cell r="L1643" t="str">
            <v>Two-year (public and private not-for-profit)</v>
          </cell>
          <cell r="M1643">
            <v>1</v>
          </cell>
          <cell r="N1643">
            <v>2</v>
          </cell>
          <cell r="O1643">
            <v>1</v>
          </cell>
          <cell r="P1643">
            <v>999</v>
          </cell>
          <cell r="Q1643">
            <v>1727.5094999999999</v>
          </cell>
          <cell r="R1643">
            <v>2888.5933</v>
          </cell>
          <cell r="S1643">
            <v>0</v>
          </cell>
          <cell r="T1643">
            <v>0</v>
          </cell>
          <cell r="U1643">
            <v>0</v>
          </cell>
          <cell r="V1643">
            <v>13825</v>
          </cell>
          <cell r="W1643">
            <v>11563</v>
          </cell>
          <cell r="X1643">
            <v>5520</v>
          </cell>
          <cell r="Y1643">
            <v>3952</v>
          </cell>
          <cell r="Z1643">
            <v>6.3247863247863204E-2</v>
          </cell>
          <cell r="AA1643">
            <v>3.6423841059602599E-2</v>
          </cell>
          <cell r="AB1643">
            <v>6527</v>
          </cell>
          <cell r="AC1643">
            <v>52367.158536585302</v>
          </cell>
          <cell r="AF1643">
            <v>4954</v>
          </cell>
          <cell r="AH1643">
            <v>40900</v>
          </cell>
          <cell r="AI1643">
            <v>109.64387000000001</v>
          </cell>
          <cell r="AJ1643">
            <v>39474771</v>
          </cell>
          <cell r="AK1643">
            <v>23574876</v>
          </cell>
          <cell r="AL1643">
            <v>4.8776268999999997E-2</v>
          </cell>
          <cell r="AM1643">
            <v>0.74660557999999999</v>
          </cell>
          <cell r="AN1643">
            <v>3.2690477000000003E-2</v>
          </cell>
          <cell r="AO1643">
            <v>1.3664274000000001E-2</v>
          </cell>
          <cell r="AP1643">
            <v>0</v>
          </cell>
          <cell r="AQ1643">
            <v>36.194031000000003</v>
          </cell>
          <cell r="AR1643">
            <v>20.771145000000001</v>
          </cell>
          <cell r="AS1643">
            <v>19.402985000000001</v>
          </cell>
          <cell r="AT1643">
            <v>13.308457000000001</v>
          </cell>
          <cell r="AU1643">
            <v>7.5870647</v>
          </cell>
          <cell r="AV1643">
            <v>2.4875622000000002</v>
          </cell>
          <cell r="AW1643">
            <v>0.24875621000000001</v>
          </cell>
        </row>
        <row r="1644">
          <cell r="A1644">
            <v>2627</v>
          </cell>
          <cell r="B1644" t="str">
            <v>Princeton University</v>
          </cell>
          <cell r="C1644">
            <v>1</v>
          </cell>
          <cell r="D1644" t="str">
            <v>NJ</v>
          </cell>
          <cell r="E1644">
            <v>34</v>
          </cell>
          <cell r="F1644">
            <v>19600</v>
          </cell>
          <cell r="G1644" t="str">
            <v>Newark</v>
          </cell>
          <cell r="H1644">
            <v>34021</v>
          </cell>
          <cell r="I1644" t="str">
            <v>Mercer</v>
          </cell>
          <cell r="J1644">
            <v>8544</v>
          </cell>
          <cell r="K1644">
            <v>1</v>
          </cell>
          <cell r="L1644" t="str">
            <v>Ivy Plus</v>
          </cell>
          <cell r="M1644">
            <v>2</v>
          </cell>
          <cell r="N1644">
            <v>1</v>
          </cell>
          <cell r="O1644">
            <v>0</v>
          </cell>
          <cell r="P1644">
            <v>1</v>
          </cell>
          <cell r="Q1644">
            <v>23639.285</v>
          </cell>
          <cell r="R1644">
            <v>37336.175999999999</v>
          </cell>
          <cell r="S1644">
            <v>0</v>
          </cell>
          <cell r="T1644">
            <v>0</v>
          </cell>
          <cell r="U1644">
            <v>0</v>
          </cell>
          <cell r="V1644">
            <v>5323</v>
          </cell>
          <cell r="W1644">
            <v>6547</v>
          </cell>
          <cell r="X1644">
            <v>41820</v>
          </cell>
          <cell r="Z1644">
            <v>0.96942880128720799</v>
          </cell>
          <cell r="AA1644">
            <v>0.97239536954585903</v>
          </cell>
          <cell r="AB1644">
            <v>15711</v>
          </cell>
          <cell r="AC1644">
            <v>103008.59375</v>
          </cell>
          <cell r="AD1644">
            <v>1500</v>
          </cell>
          <cell r="AE1644">
            <v>1445</v>
          </cell>
          <cell r="AF1644">
            <v>5932</v>
          </cell>
          <cell r="AG1644">
            <v>0.92589997999999996</v>
          </cell>
          <cell r="AH1644">
            <v>75100</v>
          </cell>
          <cell r="AJ1644">
            <v>277017000</v>
          </cell>
          <cell r="AK1644">
            <v>141397264</v>
          </cell>
          <cell r="AL1644">
            <v>0.12502680999999999</v>
          </cell>
          <cell r="AM1644">
            <v>7.0555434E-2</v>
          </cell>
          <cell r="AN1644">
            <v>5.8974910999999998E-2</v>
          </cell>
          <cell r="AO1644">
            <v>6.0690541000000001E-2</v>
          </cell>
          <cell r="AP1644">
            <v>17.736184999999999</v>
          </cell>
          <cell r="AQ1644">
            <v>0</v>
          </cell>
          <cell r="AR1644">
            <v>0</v>
          </cell>
          <cell r="AS1644">
            <v>0.89126563000000003</v>
          </cell>
          <cell r="AT1644">
            <v>6.1497326000000001</v>
          </cell>
          <cell r="AU1644">
            <v>35.561497000000003</v>
          </cell>
          <cell r="AV1644">
            <v>39.661320000000003</v>
          </cell>
          <cell r="AW1644">
            <v>0</v>
          </cell>
        </row>
        <row r="1645">
          <cell r="A1645">
            <v>118</v>
          </cell>
          <cell r="B1645" t="str">
            <v>Prism Career Institute</v>
          </cell>
          <cell r="C1645">
            <v>1</v>
          </cell>
          <cell r="D1645" t="str">
            <v>PA</v>
          </cell>
          <cell r="E1645">
            <v>42</v>
          </cell>
          <cell r="F1645">
            <v>19700</v>
          </cell>
          <cell r="G1645" t="str">
            <v>Philadelphia</v>
          </cell>
          <cell r="H1645">
            <v>42045</v>
          </cell>
          <cell r="I1645" t="str">
            <v>Delaware</v>
          </cell>
          <cell r="J1645">
            <v>19082</v>
          </cell>
          <cell r="K1645">
            <v>11</v>
          </cell>
          <cell r="L1645" t="str">
            <v>Two-year for-profit</v>
          </cell>
          <cell r="M1645">
            <v>3</v>
          </cell>
          <cell r="N1645">
            <v>2</v>
          </cell>
          <cell r="O1645">
            <v>0</v>
          </cell>
          <cell r="P1645">
            <v>999</v>
          </cell>
          <cell r="Q1645">
            <v>5079.2573000000002</v>
          </cell>
          <cell r="R1645">
            <v>13274.853999999999</v>
          </cell>
          <cell r="S1645">
            <v>1</v>
          </cell>
          <cell r="T1645">
            <v>0</v>
          </cell>
          <cell r="U1645">
            <v>0</v>
          </cell>
          <cell r="V1645">
            <v>816</v>
          </cell>
          <cell r="W1645">
            <v>447</v>
          </cell>
          <cell r="X1645">
            <v>22731</v>
          </cell>
          <cell r="Y1645">
            <v>7530</v>
          </cell>
          <cell r="Z1645">
            <v>0.91729323308270605</v>
          </cell>
          <cell r="AA1645">
            <v>0.62962962962962898</v>
          </cell>
          <cell r="AB1645">
            <v>1242</v>
          </cell>
          <cell r="AC1645">
            <v>46637.4</v>
          </cell>
          <cell r="AF1645">
            <v>28707.791000000001</v>
          </cell>
          <cell r="AG1645">
            <v>0.47383857000000001</v>
          </cell>
          <cell r="AH1645">
            <v>27800.366999999998</v>
          </cell>
          <cell r="AJ1645">
            <v>2503662.5294117602</v>
          </cell>
          <cell r="AK1645">
            <v>848972.09309309302</v>
          </cell>
          <cell r="AL1645">
            <v>1.7897092E-2</v>
          </cell>
          <cell r="AM1645">
            <v>0.41610739000000002</v>
          </cell>
          <cell r="AN1645">
            <v>3.3557046E-2</v>
          </cell>
          <cell r="AO1645">
            <v>0</v>
          </cell>
          <cell r="AP1645">
            <v>0</v>
          </cell>
          <cell r="AQ1645">
            <v>46.891193000000001</v>
          </cell>
          <cell r="AR1645">
            <v>25.129534</v>
          </cell>
          <cell r="AS1645">
            <v>14.766838999999999</v>
          </cell>
          <cell r="AT1645">
            <v>11.139896</v>
          </cell>
          <cell r="AU1645">
            <v>0</v>
          </cell>
          <cell r="AV1645">
            <v>0</v>
          </cell>
          <cell r="AW1645">
            <v>2.0725389000000001</v>
          </cell>
        </row>
        <row r="1646">
          <cell r="A1646">
            <v>23065</v>
          </cell>
          <cell r="B1646" t="str">
            <v>Professional Business College</v>
          </cell>
          <cell r="C1646">
            <v>1</v>
          </cell>
          <cell r="D1646" t="str">
            <v>NY</v>
          </cell>
          <cell r="E1646">
            <v>36</v>
          </cell>
          <cell r="F1646">
            <v>19400</v>
          </cell>
          <cell r="G1646" t="str">
            <v>New York</v>
          </cell>
          <cell r="H1646">
            <v>36061</v>
          </cell>
          <cell r="I1646" t="str">
            <v>New York</v>
          </cell>
          <cell r="J1646">
            <v>10013</v>
          </cell>
          <cell r="K1646">
            <v>9</v>
          </cell>
          <cell r="L1646" t="str">
            <v>Two-year (public and private not-for-profit)</v>
          </cell>
          <cell r="M1646">
            <v>2</v>
          </cell>
          <cell r="N1646">
            <v>2</v>
          </cell>
          <cell r="O1646">
            <v>0</v>
          </cell>
          <cell r="P1646">
            <v>999</v>
          </cell>
          <cell r="Q1646">
            <v>2523.0581000000002</v>
          </cell>
          <cell r="R1646">
            <v>3132.0852</v>
          </cell>
          <cell r="S1646">
            <v>0</v>
          </cell>
          <cell r="T1646">
            <v>0</v>
          </cell>
          <cell r="U1646">
            <v>0</v>
          </cell>
          <cell r="V1646">
            <v>884</v>
          </cell>
          <cell r="W1646">
            <v>571</v>
          </cell>
          <cell r="X1646">
            <v>9805</v>
          </cell>
          <cell r="Z1646">
            <v>0.33240223463687102</v>
          </cell>
          <cell r="AB1646">
            <v>3312</v>
          </cell>
          <cell r="AF1646">
            <v>25817</v>
          </cell>
          <cell r="AH1646">
            <v>18400</v>
          </cell>
          <cell r="AJ1646">
            <v>3077083</v>
          </cell>
          <cell r="AK1646">
            <v>1269097.9305267299</v>
          </cell>
          <cell r="AL1646">
            <v>0.79159367000000003</v>
          </cell>
          <cell r="AM1646">
            <v>0</v>
          </cell>
          <cell r="AN1646">
            <v>0.20315236</v>
          </cell>
          <cell r="AO1646">
            <v>0</v>
          </cell>
          <cell r="AP1646">
            <v>0</v>
          </cell>
          <cell r="AQ1646">
            <v>100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</row>
        <row r="1647">
          <cell r="A1647">
            <v>3406</v>
          </cell>
          <cell r="B1647" t="str">
            <v>Providence College</v>
          </cell>
          <cell r="C1647">
            <v>1</v>
          </cell>
          <cell r="D1647" t="str">
            <v>RI</v>
          </cell>
          <cell r="E1647">
            <v>44</v>
          </cell>
          <cell r="F1647">
            <v>20401</v>
          </cell>
          <cell r="G1647" t="str">
            <v>Providence</v>
          </cell>
          <cell r="H1647">
            <v>44007</v>
          </cell>
          <cell r="I1647" t="str">
            <v>Providence</v>
          </cell>
          <cell r="J1647">
            <v>2918</v>
          </cell>
          <cell r="K1647">
            <v>4</v>
          </cell>
          <cell r="L1647" t="str">
            <v>Highly selective private</v>
          </cell>
          <cell r="M1647">
            <v>2</v>
          </cell>
          <cell r="N1647">
            <v>1</v>
          </cell>
          <cell r="O1647">
            <v>0</v>
          </cell>
          <cell r="P1647">
            <v>2</v>
          </cell>
          <cell r="Q1647">
            <v>5260.8418000000001</v>
          </cell>
          <cell r="R1647">
            <v>10387.304</v>
          </cell>
          <cell r="S1647">
            <v>0</v>
          </cell>
          <cell r="T1647">
            <v>0</v>
          </cell>
          <cell r="U1647">
            <v>0</v>
          </cell>
          <cell r="V1647">
            <v>4135</v>
          </cell>
          <cell r="W1647">
            <v>5336</v>
          </cell>
          <cell r="X1647">
            <v>44323</v>
          </cell>
          <cell r="Y1647">
            <v>18750</v>
          </cell>
          <cell r="Z1647">
            <v>0.85035389282103102</v>
          </cell>
          <cell r="AA1647">
            <v>0.85256410256410198</v>
          </cell>
          <cell r="AB1647">
            <v>9471</v>
          </cell>
          <cell r="AC1647">
            <v>63604.296747967397</v>
          </cell>
          <cell r="AE1647">
            <v>1175</v>
          </cell>
          <cell r="AF1647">
            <v>20605</v>
          </cell>
          <cell r="AG1647">
            <v>0.40210000000000001</v>
          </cell>
          <cell r="AH1647">
            <v>59600</v>
          </cell>
          <cell r="AJ1647">
            <v>46337798</v>
          </cell>
          <cell r="AK1647">
            <v>27800674</v>
          </cell>
          <cell r="AL1647">
            <v>1.7707150000000001E-2</v>
          </cell>
          <cell r="AM1647">
            <v>1.5891031999999999E-2</v>
          </cell>
          <cell r="AN1647">
            <v>3.5414301000000002E-2</v>
          </cell>
          <cell r="AO1647">
            <v>9.7616343000000005E-3</v>
          </cell>
          <cell r="AP1647">
            <v>7.2905331000000002</v>
          </cell>
          <cell r="AQ1647">
            <v>29.379760999999998</v>
          </cell>
          <cell r="AR1647">
            <v>3.5908597000000002</v>
          </cell>
          <cell r="AS1647">
            <v>7.9434165999999999</v>
          </cell>
          <cell r="AT1647">
            <v>4.0261154000000001</v>
          </cell>
          <cell r="AU1647">
            <v>10.881392</v>
          </cell>
          <cell r="AV1647">
            <v>36.887920000000001</v>
          </cell>
          <cell r="AW1647">
            <v>0</v>
          </cell>
        </row>
        <row r="1648">
          <cell r="A1648">
            <v>23608</v>
          </cell>
          <cell r="B1648" t="str">
            <v>Provo College</v>
          </cell>
          <cell r="C1648">
            <v>4</v>
          </cell>
          <cell r="D1648" t="str">
            <v>UT</v>
          </cell>
          <cell r="E1648">
            <v>49</v>
          </cell>
          <cell r="F1648">
            <v>36000</v>
          </cell>
          <cell r="G1648" t="str">
            <v>Provo</v>
          </cell>
          <cell r="H1648">
            <v>49049</v>
          </cell>
          <cell r="I1648" t="str">
            <v>Utah</v>
          </cell>
          <cell r="J1648">
            <v>84601</v>
          </cell>
          <cell r="K1648">
            <v>11</v>
          </cell>
          <cell r="L1648" t="str">
            <v>Two-year for-profit</v>
          </cell>
          <cell r="M1648">
            <v>3</v>
          </cell>
          <cell r="N1648">
            <v>2</v>
          </cell>
          <cell r="O1648">
            <v>0</v>
          </cell>
          <cell r="P1648">
            <v>999</v>
          </cell>
          <cell r="Q1648">
            <v>1789.4944</v>
          </cell>
          <cell r="R1648">
            <v>7566.8760000000002</v>
          </cell>
          <cell r="S1648">
            <v>0</v>
          </cell>
          <cell r="T1648">
            <v>0</v>
          </cell>
          <cell r="U1648">
            <v>0</v>
          </cell>
          <cell r="V1648">
            <v>336</v>
          </cell>
          <cell r="W1648">
            <v>464</v>
          </cell>
          <cell r="X1648">
            <v>14882</v>
          </cell>
          <cell r="Y1648">
            <v>6510</v>
          </cell>
          <cell r="Z1648">
            <v>0.76136363636363602</v>
          </cell>
          <cell r="AA1648">
            <v>0.65217391304347805</v>
          </cell>
          <cell r="AB1648">
            <v>5468</v>
          </cell>
          <cell r="AC1648">
            <v>31108</v>
          </cell>
          <cell r="AF1648">
            <v>17598</v>
          </cell>
          <cell r="AH1648">
            <v>23700</v>
          </cell>
          <cell r="AJ1648">
            <v>2286937</v>
          </cell>
          <cell r="AK1648">
            <v>1026788</v>
          </cell>
          <cell r="AL1648">
            <v>2.3706896000000002E-2</v>
          </cell>
          <cell r="AM1648">
            <v>0</v>
          </cell>
          <cell r="AN1648">
            <v>8.1896550999999998E-2</v>
          </cell>
          <cell r="AO1648">
            <v>0</v>
          </cell>
          <cell r="AP1648">
            <v>12.068966</v>
          </cell>
          <cell r="AQ1648">
            <v>24.137931999999999</v>
          </cell>
          <cell r="AR1648">
            <v>28.448277000000001</v>
          </cell>
          <cell r="AS1648">
            <v>0</v>
          </cell>
          <cell r="AT1648">
            <v>0</v>
          </cell>
          <cell r="AU1648">
            <v>17.241378999999998</v>
          </cell>
          <cell r="AV1648">
            <v>0</v>
          </cell>
          <cell r="AW1648">
            <v>18.103449000000001</v>
          </cell>
        </row>
        <row r="1649">
          <cell r="A1649">
            <v>20753</v>
          </cell>
          <cell r="B1649" t="str">
            <v>Pulaski Technical College</v>
          </cell>
          <cell r="C1649">
            <v>3</v>
          </cell>
          <cell r="D1649" t="str">
            <v>AR</v>
          </cell>
          <cell r="E1649">
            <v>5</v>
          </cell>
          <cell r="F1649">
            <v>4200</v>
          </cell>
          <cell r="G1649" t="str">
            <v>Little Rock</v>
          </cell>
          <cell r="H1649">
            <v>5119</v>
          </cell>
          <cell r="I1649" t="str">
            <v>Pulaski</v>
          </cell>
          <cell r="J1649">
            <v>72118</v>
          </cell>
          <cell r="K1649">
            <v>9</v>
          </cell>
          <cell r="L1649" t="str">
            <v>Two-year (public and private not-for-profit)</v>
          </cell>
          <cell r="M1649">
            <v>1</v>
          </cell>
          <cell r="N1649">
            <v>2</v>
          </cell>
          <cell r="O1649">
            <v>1</v>
          </cell>
          <cell r="P1649">
            <v>999</v>
          </cell>
          <cell r="Q1649">
            <v>1319.1923999999999</v>
          </cell>
          <cell r="R1649">
            <v>1939.1614999999999</v>
          </cell>
          <cell r="S1649">
            <v>0</v>
          </cell>
          <cell r="T1649">
            <v>0</v>
          </cell>
          <cell r="U1649">
            <v>0</v>
          </cell>
          <cell r="V1649">
            <v>10527</v>
          </cell>
          <cell r="W1649">
            <v>893</v>
          </cell>
          <cell r="X1649">
            <v>4013</v>
          </cell>
          <cell r="Y1649">
            <v>1530</v>
          </cell>
          <cell r="Z1649">
            <v>0.12550200803212799</v>
          </cell>
          <cell r="AA1649">
            <v>0.18874172185430399</v>
          </cell>
          <cell r="AB1649">
            <v>5198</v>
          </cell>
          <cell r="AC1649">
            <v>37434.365853658499</v>
          </cell>
          <cell r="AF1649">
            <v>12906</v>
          </cell>
          <cell r="AH1649">
            <v>28700</v>
          </cell>
          <cell r="AJ1649">
            <v>24339311</v>
          </cell>
          <cell r="AK1649">
            <v>6412793</v>
          </cell>
          <cell r="AL1649">
            <v>8.9585668999999993E-3</v>
          </cell>
          <cell r="AM1649">
            <v>0.40201568999999998</v>
          </cell>
          <cell r="AN1649">
            <v>1.4557670999999999E-2</v>
          </cell>
          <cell r="AO1649">
            <v>0</v>
          </cell>
          <cell r="AP1649">
            <v>0</v>
          </cell>
          <cell r="AQ1649">
            <v>37</v>
          </cell>
          <cell r="AR1649">
            <v>19</v>
          </cell>
          <cell r="AS1649">
            <v>12.25</v>
          </cell>
          <cell r="AT1649">
            <v>2</v>
          </cell>
          <cell r="AU1649">
            <v>3.25</v>
          </cell>
          <cell r="AV1649">
            <v>0</v>
          </cell>
          <cell r="AW1649">
            <v>26.5</v>
          </cell>
        </row>
        <row r="1650">
          <cell r="A1650">
            <v>1825</v>
          </cell>
          <cell r="B1650" t="str">
            <v>Purdue University</v>
          </cell>
          <cell r="C1650">
            <v>2</v>
          </cell>
          <cell r="D1650" t="str">
            <v>IN</v>
          </cell>
          <cell r="E1650">
            <v>18</v>
          </cell>
          <cell r="F1650">
            <v>14500</v>
          </cell>
          <cell r="G1650" t="str">
            <v>Lafayette</v>
          </cell>
          <cell r="H1650">
            <v>18157</v>
          </cell>
          <cell r="I1650" t="str">
            <v>Tippecanoe</v>
          </cell>
          <cell r="J1650">
            <v>47907</v>
          </cell>
          <cell r="K1650">
            <v>5</v>
          </cell>
          <cell r="L1650" t="str">
            <v>Selective public</v>
          </cell>
          <cell r="M1650">
            <v>1</v>
          </cell>
          <cell r="N1650">
            <v>1</v>
          </cell>
          <cell r="O1650">
            <v>1</v>
          </cell>
          <cell r="P1650">
            <v>3</v>
          </cell>
          <cell r="Q1650">
            <v>7544.2772999999997</v>
          </cell>
          <cell r="R1650">
            <v>13780.197</v>
          </cell>
          <cell r="S1650">
            <v>0</v>
          </cell>
          <cell r="T1650">
            <v>0</v>
          </cell>
          <cell r="U1650">
            <v>0</v>
          </cell>
          <cell r="V1650">
            <v>30446</v>
          </cell>
          <cell r="W1650">
            <v>39667</v>
          </cell>
          <cell r="X1650">
            <v>10002</v>
          </cell>
          <cell r="Y1650">
            <v>3872</v>
          </cell>
          <cell r="Z1650">
            <v>0.70368079183420895</v>
          </cell>
          <cell r="AA1650">
            <v>0.65451964032181698</v>
          </cell>
          <cell r="AB1650">
            <v>11005</v>
          </cell>
          <cell r="AC1650">
            <v>71185.727521929803</v>
          </cell>
          <cell r="AD1650">
            <v>1205</v>
          </cell>
          <cell r="AE1650">
            <v>1135</v>
          </cell>
          <cell r="AF1650">
            <v>7228</v>
          </cell>
          <cell r="AG1650">
            <v>0.39579998999999999</v>
          </cell>
          <cell r="AH1650">
            <v>52600</v>
          </cell>
          <cell r="AI1650">
            <v>15273.521000000001</v>
          </cell>
          <cell r="AJ1650">
            <v>563231868</v>
          </cell>
          <cell r="AK1650">
            <v>309314560</v>
          </cell>
          <cell r="AL1650">
            <v>3.3701673000000001E-2</v>
          </cell>
          <cell r="AM1650">
            <v>3.1038599E-2</v>
          </cell>
          <cell r="AN1650">
            <v>1.9621047999999999E-2</v>
          </cell>
          <cell r="AO1650">
            <v>6.0056935999999998E-2</v>
          </cell>
          <cell r="AP1650">
            <v>3.8189533</v>
          </cell>
          <cell r="AQ1650">
            <v>23.023731000000002</v>
          </cell>
          <cell r="AR1650">
            <v>5.7520037000000004</v>
          </cell>
          <cell r="AS1650">
            <v>0.15715857999999999</v>
          </cell>
          <cell r="AT1650">
            <v>0</v>
          </cell>
          <cell r="AU1650">
            <v>44.051547999999997</v>
          </cell>
          <cell r="AV1650">
            <v>17.696054</v>
          </cell>
          <cell r="AW1650">
            <v>5.5005502999999996</v>
          </cell>
        </row>
        <row r="1651">
          <cell r="A1651">
            <v>1827</v>
          </cell>
          <cell r="B1651" t="str">
            <v>Purdue University - Calumet</v>
          </cell>
          <cell r="C1651">
            <v>2</v>
          </cell>
          <cell r="D1651" t="str">
            <v>IN</v>
          </cell>
          <cell r="E1651">
            <v>18</v>
          </cell>
          <cell r="F1651">
            <v>14900</v>
          </cell>
          <cell r="G1651" t="str">
            <v>Gary</v>
          </cell>
          <cell r="H1651">
            <v>18089</v>
          </cell>
          <cell r="I1651" t="str">
            <v>Lake</v>
          </cell>
          <cell r="J1651">
            <v>46323</v>
          </cell>
          <cell r="K1651">
            <v>5</v>
          </cell>
          <cell r="L1651" t="str">
            <v>Selective public</v>
          </cell>
          <cell r="M1651">
            <v>1</v>
          </cell>
          <cell r="N1651">
            <v>1</v>
          </cell>
          <cell r="O1651">
            <v>1</v>
          </cell>
          <cell r="P1651">
            <v>5</v>
          </cell>
          <cell r="Q1651">
            <v>3220.5410000000002</v>
          </cell>
          <cell r="R1651">
            <v>5145.9551000000001</v>
          </cell>
          <cell r="S1651">
            <v>0</v>
          </cell>
          <cell r="T1651">
            <v>0</v>
          </cell>
          <cell r="U1651">
            <v>0</v>
          </cell>
          <cell r="V1651">
            <v>8390</v>
          </cell>
          <cell r="W1651">
            <v>9045</v>
          </cell>
          <cell r="X1651">
            <v>6830</v>
          </cell>
          <cell r="Y1651">
            <v>3329</v>
          </cell>
          <cell r="Z1651">
            <v>0.30977312390924899</v>
          </cell>
          <cell r="AA1651">
            <v>0.208576998050682</v>
          </cell>
          <cell r="AB1651">
            <v>7937</v>
          </cell>
          <cell r="AC1651">
            <v>50597.169064748203</v>
          </cell>
          <cell r="AD1651">
            <v>965</v>
          </cell>
          <cell r="AE1651">
            <v>900</v>
          </cell>
          <cell r="AF1651">
            <v>8924</v>
          </cell>
          <cell r="AG1651">
            <v>0.39369999999999999</v>
          </cell>
          <cell r="AH1651">
            <v>38100</v>
          </cell>
          <cell r="AI1651">
            <v>594.59997999999996</v>
          </cell>
          <cell r="AJ1651">
            <v>53023355</v>
          </cell>
          <cell r="AK1651">
            <v>31884646</v>
          </cell>
          <cell r="AL1651">
            <v>1.8422353999999998E-2</v>
          </cell>
          <cell r="AM1651">
            <v>0.11819979999999999</v>
          </cell>
          <cell r="AN1651">
            <v>0.13785855</v>
          </cell>
          <cell r="AO1651">
            <v>0</v>
          </cell>
          <cell r="AP1651">
            <v>4.3111525000000004</v>
          </cell>
          <cell r="AQ1651">
            <v>36.457358999999997</v>
          </cell>
          <cell r="AR1651">
            <v>8.0599813000000005</v>
          </cell>
          <cell r="AS1651">
            <v>1.7806934999999999</v>
          </cell>
          <cell r="AT1651">
            <v>0</v>
          </cell>
          <cell r="AU1651">
            <v>27.928771999999999</v>
          </cell>
          <cell r="AV1651">
            <v>20.243673000000001</v>
          </cell>
          <cell r="AW1651">
            <v>1.2183691999999999</v>
          </cell>
        </row>
        <row r="1652">
          <cell r="A1652">
            <v>1826</v>
          </cell>
          <cell r="B1652" t="str">
            <v>Purdue University - North Central</v>
          </cell>
          <cell r="C1652">
            <v>2</v>
          </cell>
          <cell r="D1652" t="str">
            <v>IN</v>
          </cell>
          <cell r="E1652">
            <v>18</v>
          </cell>
          <cell r="F1652">
            <v>13600</v>
          </cell>
          <cell r="G1652" t="str">
            <v>South Bend</v>
          </cell>
          <cell r="H1652">
            <v>18091</v>
          </cell>
          <cell r="I1652" t="str">
            <v>LaPorte</v>
          </cell>
          <cell r="J1652">
            <v>46391</v>
          </cell>
          <cell r="K1652">
            <v>7</v>
          </cell>
          <cell r="L1652" t="str">
            <v>Nonselective four-year public</v>
          </cell>
          <cell r="M1652">
            <v>1</v>
          </cell>
          <cell r="N1652">
            <v>1</v>
          </cell>
          <cell r="O1652">
            <v>1</v>
          </cell>
          <cell r="P1652">
            <v>999</v>
          </cell>
          <cell r="Q1652">
            <v>2820.7366000000002</v>
          </cell>
          <cell r="R1652">
            <v>2695.4679999999998</v>
          </cell>
          <cell r="S1652">
            <v>0</v>
          </cell>
          <cell r="T1652">
            <v>0</v>
          </cell>
          <cell r="U1652">
            <v>0</v>
          </cell>
          <cell r="V1652">
            <v>6054</v>
          </cell>
          <cell r="W1652">
            <v>3459</v>
          </cell>
          <cell r="X1652">
            <v>6796</v>
          </cell>
          <cell r="Y1652">
            <v>3340</v>
          </cell>
          <cell r="Z1652">
            <v>0.26355421686746899</v>
          </cell>
          <cell r="AA1652">
            <v>0.14133333333333301</v>
          </cell>
          <cell r="AB1652">
            <v>6971</v>
          </cell>
          <cell r="AC1652">
            <v>47217.211764705797</v>
          </cell>
          <cell r="AD1652">
            <v>955</v>
          </cell>
          <cell r="AE1652">
            <v>905</v>
          </cell>
          <cell r="AF1652">
            <v>6396</v>
          </cell>
          <cell r="AG1652">
            <v>0.2782</v>
          </cell>
          <cell r="AH1652">
            <v>35200</v>
          </cell>
          <cell r="AI1652">
            <v>173.77189999999999</v>
          </cell>
          <cell r="AJ1652">
            <v>17317565</v>
          </cell>
          <cell r="AK1652">
            <v>9969545</v>
          </cell>
          <cell r="AL1652">
            <v>6.4402809000000004E-3</v>
          </cell>
          <cell r="AM1652">
            <v>3.7763465000000003E-2</v>
          </cell>
          <cell r="AN1652">
            <v>3.1615923999999997E-2</v>
          </cell>
          <cell r="AO1652">
            <v>1.4637001999999999E-3</v>
          </cell>
          <cell r="AP1652">
            <v>0.68807339999999995</v>
          </cell>
          <cell r="AQ1652">
            <v>53.669727000000002</v>
          </cell>
          <cell r="AR1652">
            <v>11.009174</v>
          </cell>
          <cell r="AS1652">
            <v>14.220183</v>
          </cell>
          <cell r="AT1652">
            <v>0</v>
          </cell>
          <cell r="AU1652">
            <v>13.761468000000001</v>
          </cell>
          <cell r="AV1652">
            <v>6.6513761999999996</v>
          </cell>
          <cell r="AW1652">
            <v>0</v>
          </cell>
        </row>
        <row r="1653">
          <cell r="A1653">
            <v>2957</v>
          </cell>
          <cell r="B1653" t="str">
            <v>Queens University Of Charlotte</v>
          </cell>
          <cell r="C1653">
            <v>3</v>
          </cell>
          <cell r="D1653" t="str">
            <v>NC</v>
          </cell>
          <cell r="E1653">
            <v>37</v>
          </cell>
          <cell r="F1653">
            <v>900</v>
          </cell>
          <cell r="G1653" t="str">
            <v>Charlotte</v>
          </cell>
          <cell r="H1653">
            <v>37119</v>
          </cell>
          <cell r="I1653" t="str">
            <v>Mecklenburg</v>
          </cell>
          <cell r="J1653">
            <v>28274</v>
          </cell>
          <cell r="K1653">
            <v>6</v>
          </cell>
          <cell r="L1653" t="str">
            <v>Selective private</v>
          </cell>
          <cell r="M1653">
            <v>2</v>
          </cell>
          <cell r="N1653">
            <v>1</v>
          </cell>
          <cell r="O1653">
            <v>0</v>
          </cell>
          <cell r="P1653">
            <v>4</v>
          </cell>
          <cell r="Q1653">
            <v>5916.6309000000001</v>
          </cell>
          <cell r="R1653">
            <v>6943.5864000000001</v>
          </cell>
          <cell r="S1653">
            <v>0</v>
          </cell>
          <cell r="T1653">
            <v>0</v>
          </cell>
          <cell r="U1653">
            <v>0</v>
          </cell>
          <cell r="V1653">
            <v>1734</v>
          </cell>
          <cell r="W1653">
            <v>1596</v>
          </cell>
          <cell r="X1653">
            <v>30569</v>
          </cell>
          <cell r="Y1653">
            <v>10680</v>
          </cell>
          <cell r="Z1653">
            <v>0.52083333333333304</v>
          </cell>
          <cell r="AA1653">
            <v>0.63225806451612898</v>
          </cell>
          <cell r="AB1653">
            <v>4064</v>
          </cell>
          <cell r="AC1653">
            <v>45610.616666666603</v>
          </cell>
          <cell r="AD1653">
            <v>1040</v>
          </cell>
          <cell r="AE1653">
            <v>1060</v>
          </cell>
          <cell r="AF1653">
            <v>20805</v>
          </cell>
          <cell r="AG1653">
            <v>0.23139999999999999</v>
          </cell>
          <cell r="AH1653">
            <v>38600</v>
          </cell>
          <cell r="AJ1653">
            <v>18127628</v>
          </cell>
          <cell r="AK1653">
            <v>8900894</v>
          </cell>
          <cell r="AL1653">
            <v>6.0553635E-3</v>
          </cell>
          <cell r="AM1653">
            <v>0.15224913000000001</v>
          </cell>
          <cell r="AN1653">
            <v>2.4221454E-2</v>
          </cell>
          <cell r="AO1653">
            <v>4.0657437999999997E-2</v>
          </cell>
          <cell r="AP1653">
            <v>13.903743</v>
          </cell>
          <cell r="AQ1653">
            <v>28.342244999999998</v>
          </cell>
          <cell r="AR1653">
            <v>17.112299</v>
          </cell>
          <cell r="AS1653">
            <v>2.1390373999999999</v>
          </cell>
          <cell r="AT1653">
            <v>0</v>
          </cell>
          <cell r="AU1653">
            <v>3.7433155</v>
          </cell>
          <cell r="AV1653">
            <v>34.759357000000001</v>
          </cell>
          <cell r="AW1653">
            <v>0</v>
          </cell>
        </row>
        <row r="1654">
          <cell r="A1654">
            <v>2697</v>
          </cell>
          <cell r="B1654" t="str">
            <v>Queensborough Community College-CUNY</v>
          </cell>
          <cell r="C1654">
            <v>1</v>
          </cell>
          <cell r="D1654" t="str">
            <v>NY</v>
          </cell>
          <cell r="E1654">
            <v>36</v>
          </cell>
          <cell r="F1654">
            <v>19400</v>
          </cell>
          <cell r="G1654" t="str">
            <v>New York</v>
          </cell>
          <cell r="H1654">
            <v>36081</v>
          </cell>
          <cell r="I1654" t="str">
            <v>Queens</v>
          </cell>
          <cell r="J1654">
            <v>11364</v>
          </cell>
          <cell r="K1654">
            <v>9</v>
          </cell>
          <cell r="L1654" t="str">
            <v>Two-year (public and private not-for-profit)</v>
          </cell>
          <cell r="M1654">
            <v>1</v>
          </cell>
          <cell r="N1654">
            <v>2</v>
          </cell>
          <cell r="O1654">
            <v>1</v>
          </cell>
          <cell r="P1654">
            <v>999</v>
          </cell>
          <cell r="Q1654">
            <v>3440.0039000000002</v>
          </cell>
          <cell r="R1654">
            <v>5069.2524000000003</v>
          </cell>
          <cell r="S1654">
            <v>0</v>
          </cell>
          <cell r="T1654">
            <v>0</v>
          </cell>
          <cell r="U1654">
            <v>0</v>
          </cell>
          <cell r="V1654">
            <v>16291</v>
          </cell>
          <cell r="W1654">
            <v>10598</v>
          </cell>
          <cell r="X1654">
            <v>4840</v>
          </cell>
          <cell r="Y1654">
            <v>2616</v>
          </cell>
          <cell r="AB1654">
            <v>6511</v>
          </cell>
          <cell r="AF1654">
            <v>3626</v>
          </cell>
          <cell r="AH1654">
            <v>35900</v>
          </cell>
          <cell r="AL1654">
            <v>0.19890545000000001</v>
          </cell>
          <cell r="AM1654">
            <v>0.26325721000000002</v>
          </cell>
          <cell r="AN1654">
            <v>0.20786941</v>
          </cell>
          <cell r="AO1654">
            <v>3.3213813000000002E-2</v>
          </cell>
          <cell r="AP1654">
            <v>3.5747019999999998</v>
          </cell>
          <cell r="AQ1654">
            <v>24.106324999999998</v>
          </cell>
          <cell r="AR1654">
            <v>14.757104</v>
          </cell>
          <cell r="AS1654">
            <v>32.905589999999997</v>
          </cell>
          <cell r="AT1654">
            <v>0</v>
          </cell>
          <cell r="AU1654">
            <v>19.706692</v>
          </cell>
          <cell r="AV1654">
            <v>0</v>
          </cell>
          <cell r="AW1654">
            <v>4.9495873000000001</v>
          </cell>
        </row>
        <row r="1655">
          <cell r="A1655">
            <v>2205</v>
          </cell>
          <cell r="B1655" t="str">
            <v>Quincy College</v>
          </cell>
          <cell r="C1655">
            <v>1</v>
          </cell>
          <cell r="D1655" t="str">
            <v>MA</v>
          </cell>
          <cell r="E1655">
            <v>25</v>
          </cell>
          <cell r="F1655">
            <v>20500</v>
          </cell>
          <cell r="G1655" t="str">
            <v>Boston</v>
          </cell>
          <cell r="H1655">
            <v>25021</v>
          </cell>
          <cell r="I1655" t="str">
            <v>Norfolk</v>
          </cell>
          <cell r="J1655">
            <v>2169</v>
          </cell>
          <cell r="K1655">
            <v>9</v>
          </cell>
          <cell r="L1655" t="str">
            <v>Two-year (public and private not-for-profit)</v>
          </cell>
          <cell r="M1655">
            <v>1</v>
          </cell>
          <cell r="N1655">
            <v>2</v>
          </cell>
          <cell r="O1655">
            <v>1</v>
          </cell>
          <cell r="P1655">
            <v>999</v>
          </cell>
          <cell r="Q1655">
            <v>2021.8505</v>
          </cell>
          <cell r="R1655">
            <v>2893.6516000000001</v>
          </cell>
          <cell r="S1655">
            <v>0</v>
          </cell>
          <cell r="T1655">
            <v>0</v>
          </cell>
          <cell r="U1655">
            <v>0</v>
          </cell>
          <cell r="V1655">
            <v>4576</v>
          </cell>
          <cell r="W1655">
            <v>4508</v>
          </cell>
          <cell r="X1655">
            <v>4846</v>
          </cell>
          <cell r="Y1655">
            <v>2990</v>
          </cell>
          <cell r="Z1655">
            <v>0.17183098591549301</v>
          </cell>
          <cell r="AA1655">
            <v>0.22283609576427199</v>
          </cell>
          <cell r="AB1655">
            <v>8550</v>
          </cell>
          <cell r="AC1655">
            <v>48283.533333333296</v>
          </cell>
          <cell r="AF1655">
            <v>10813</v>
          </cell>
          <cell r="AH1655">
            <v>38400</v>
          </cell>
          <cell r="AJ1655">
            <v>11037555</v>
          </cell>
          <cell r="AK1655">
            <v>9703143</v>
          </cell>
          <cell r="AL1655">
            <v>5.2573203999999998E-2</v>
          </cell>
          <cell r="AM1655">
            <v>0.10647737</v>
          </cell>
          <cell r="AN1655">
            <v>1.3975156000000001E-2</v>
          </cell>
          <cell r="AO1655">
            <v>0.12089618000000001</v>
          </cell>
          <cell r="AP1655">
            <v>0</v>
          </cell>
          <cell r="AQ1655">
            <v>32.116787000000002</v>
          </cell>
          <cell r="AR1655">
            <v>26.277372</v>
          </cell>
          <cell r="AS1655">
            <v>12.408759</v>
          </cell>
          <cell r="AT1655">
            <v>16.058392999999999</v>
          </cell>
          <cell r="AU1655">
            <v>13.138686</v>
          </cell>
          <cell r="AV1655">
            <v>0</v>
          </cell>
          <cell r="AW1655">
            <v>0</v>
          </cell>
        </row>
        <row r="1656">
          <cell r="A1656">
            <v>1745</v>
          </cell>
          <cell r="B1656" t="str">
            <v>Quincy University</v>
          </cell>
          <cell r="C1656">
            <v>2</v>
          </cell>
          <cell r="D1656" t="str">
            <v>IL</v>
          </cell>
          <cell r="E1656">
            <v>17</v>
          </cell>
          <cell r="F1656">
            <v>25000</v>
          </cell>
          <cell r="G1656" t="str">
            <v>Quincy</v>
          </cell>
          <cell r="H1656">
            <v>17001</v>
          </cell>
          <cell r="I1656" t="str">
            <v>Adams</v>
          </cell>
          <cell r="J1656">
            <v>62301</v>
          </cell>
          <cell r="K1656">
            <v>6</v>
          </cell>
          <cell r="L1656" t="str">
            <v>Selective private</v>
          </cell>
          <cell r="M1656">
            <v>2</v>
          </cell>
          <cell r="N1656">
            <v>1</v>
          </cell>
          <cell r="O1656">
            <v>0</v>
          </cell>
          <cell r="P1656">
            <v>4</v>
          </cell>
          <cell r="Q1656">
            <v>4325.5834999999997</v>
          </cell>
          <cell r="R1656">
            <v>4239.8622999999998</v>
          </cell>
          <cell r="S1656">
            <v>0</v>
          </cell>
          <cell r="T1656">
            <v>0</v>
          </cell>
          <cell r="U1656">
            <v>0</v>
          </cell>
          <cell r="V1656">
            <v>1196</v>
          </cell>
          <cell r="W1656">
            <v>1188</v>
          </cell>
          <cell r="X1656">
            <v>26572</v>
          </cell>
          <cell r="Y1656">
            <v>14700</v>
          </cell>
          <cell r="Z1656">
            <v>0.50427350427350404</v>
          </cell>
          <cell r="AA1656">
            <v>0.45936395759717302</v>
          </cell>
          <cell r="AB1656">
            <v>5436</v>
          </cell>
          <cell r="AC1656">
            <v>42278.065573770502</v>
          </cell>
          <cell r="AD1656">
            <v>925</v>
          </cell>
          <cell r="AF1656">
            <v>15438</v>
          </cell>
          <cell r="AG1656">
            <v>0.11409999999999999</v>
          </cell>
          <cell r="AH1656">
            <v>38500</v>
          </cell>
          <cell r="AJ1656">
            <v>7058581</v>
          </cell>
          <cell r="AK1656">
            <v>4567458.5</v>
          </cell>
          <cell r="AL1656">
            <v>5.7636885999999997E-3</v>
          </cell>
          <cell r="AM1656">
            <v>6.4361191999999998E-2</v>
          </cell>
          <cell r="AN1656">
            <v>2.1133525E-2</v>
          </cell>
          <cell r="AO1656">
            <v>1.5369836E-2</v>
          </cell>
          <cell r="AP1656">
            <v>6.4516128999999998</v>
          </cell>
          <cell r="AQ1656">
            <v>27.822579999999999</v>
          </cell>
          <cell r="AR1656">
            <v>0</v>
          </cell>
          <cell r="AS1656">
            <v>6.8548384000000002</v>
          </cell>
          <cell r="AT1656">
            <v>13.709676999999999</v>
          </cell>
          <cell r="AU1656">
            <v>12.5</v>
          </cell>
          <cell r="AV1656">
            <v>32.661288999999996</v>
          </cell>
          <cell r="AW1656">
            <v>0</v>
          </cell>
        </row>
        <row r="1657">
          <cell r="A1657">
            <v>10530</v>
          </cell>
          <cell r="B1657" t="str">
            <v>Quinebaug Valley Community College</v>
          </cell>
          <cell r="C1657">
            <v>1</v>
          </cell>
          <cell r="D1657" t="str">
            <v>CT</v>
          </cell>
          <cell r="E1657">
            <v>9</v>
          </cell>
          <cell r="F1657">
            <v>20901</v>
          </cell>
          <cell r="G1657" t="str">
            <v>Bridgeport</v>
          </cell>
          <cell r="H1657">
            <v>9015</v>
          </cell>
          <cell r="I1657" t="str">
            <v>Windham</v>
          </cell>
          <cell r="J1657">
            <v>6239</v>
          </cell>
          <cell r="K1657">
            <v>9</v>
          </cell>
          <cell r="L1657" t="str">
            <v>Two-year (public and private not-for-profit)</v>
          </cell>
          <cell r="M1657">
            <v>1</v>
          </cell>
          <cell r="N1657">
            <v>2</v>
          </cell>
          <cell r="O1657">
            <v>1</v>
          </cell>
          <cell r="P1657">
            <v>999</v>
          </cell>
          <cell r="Q1657">
            <v>1871.0515</v>
          </cell>
          <cell r="R1657">
            <v>3432.2069999999999</v>
          </cell>
          <cell r="S1657">
            <v>0</v>
          </cell>
          <cell r="T1657">
            <v>0</v>
          </cell>
          <cell r="U1657">
            <v>0</v>
          </cell>
          <cell r="V1657">
            <v>1929</v>
          </cell>
          <cell r="W1657">
            <v>1347</v>
          </cell>
          <cell r="X1657">
            <v>3866</v>
          </cell>
          <cell r="Y1657">
            <v>1886</v>
          </cell>
          <cell r="Z1657">
            <v>0.13750000000000001</v>
          </cell>
          <cell r="AA1657">
            <v>0.140845070422535</v>
          </cell>
          <cell r="AB1657">
            <v>6749</v>
          </cell>
          <cell r="AC1657">
            <v>56162</v>
          </cell>
          <cell r="AF1657">
            <v>6244</v>
          </cell>
          <cell r="AH1657">
            <v>25100</v>
          </cell>
          <cell r="AJ1657">
            <v>6596564</v>
          </cell>
          <cell r="AK1657">
            <v>2567755</v>
          </cell>
          <cell r="AL1657">
            <v>8.9086861999999999E-3</v>
          </cell>
          <cell r="AM1657">
            <v>1.8559763E-2</v>
          </cell>
          <cell r="AN1657">
            <v>7.1269490000000005E-2</v>
          </cell>
          <cell r="AO1657">
            <v>5.1967334000000004E-3</v>
          </cell>
          <cell r="AP1657">
            <v>6.2992125000000003</v>
          </cell>
          <cell r="AQ1657">
            <v>28.346457000000001</v>
          </cell>
          <cell r="AR1657">
            <v>22.834645999999999</v>
          </cell>
          <cell r="AS1657">
            <v>37.007874000000001</v>
          </cell>
          <cell r="AT1657">
            <v>0</v>
          </cell>
          <cell r="AU1657">
            <v>4.7244096000000004</v>
          </cell>
          <cell r="AV1657">
            <v>0</v>
          </cell>
          <cell r="AW1657">
            <v>0.78740155999999994</v>
          </cell>
        </row>
        <row r="1658">
          <cell r="A1658">
            <v>1402</v>
          </cell>
          <cell r="B1658" t="str">
            <v>Quinnipiac University</v>
          </cell>
          <cell r="C1658">
            <v>1</v>
          </cell>
          <cell r="D1658" t="str">
            <v>CT</v>
          </cell>
          <cell r="E1658">
            <v>9</v>
          </cell>
          <cell r="F1658">
            <v>20901</v>
          </cell>
          <cell r="G1658" t="str">
            <v>Bridgeport</v>
          </cell>
          <cell r="H1658">
            <v>9009</v>
          </cell>
          <cell r="I1658" t="str">
            <v>New Haven</v>
          </cell>
          <cell r="J1658">
            <v>6518</v>
          </cell>
          <cell r="K1658">
            <v>4</v>
          </cell>
          <cell r="L1658" t="str">
            <v>Highly selective private</v>
          </cell>
          <cell r="M1658">
            <v>2</v>
          </cell>
          <cell r="N1658">
            <v>1</v>
          </cell>
          <cell r="O1658">
            <v>0</v>
          </cell>
          <cell r="P1658">
            <v>2</v>
          </cell>
          <cell r="Q1658">
            <v>6450.7494999999999</v>
          </cell>
          <cell r="R1658">
            <v>11963.098</v>
          </cell>
          <cell r="S1658">
            <v>0</v>
          </cell>
          <cell r="T1658">
            <v>0</v>
          </cell>
          <cell r="U1658">
            <v>0</v>
          </cell>
          <cell r="V1658">
            <v>6542</v>
          </cell>
          <cell r="W1658">
            <v>6477</v>
          </cell>
          <cell r="X1658">
            <v>40670</v>
          </cell>
          <cell r="Y1658">
            <v>17780</v>
          </cell>
          <cell r="Z1658">
            <v>0.76271186440677896</v>
          </cell>
          <cell r="AA1658">
            <v>0.63246073298429295</v>
          </cell>
          <cell r="AB1658">
            <v>8649</v>
          </cell>
          <cell r="AC1658">
            <v>71002.3874538745</v>
          </cell>
          <cell r="AD1658">
            <v>1090</v>
          </cell>
          <cell r="AE1658">
            <v>1060</v>
          </cell>
          <cell r="AF1658">
            <v>26380</v>
          </cell>
          <cell r="AG1658">
            <v>0.32780000999999998</v>
          </cell>
          <cell r="AH1658">
            <v>56400</v>
          </cell>
          <cell r="AJ1658">
            <v>91196632</v>
          </cell>
          <cell r="AK1658">
            <v>41195568</v>
          </cell>
          <cell r="AL1658">
            <v>1.9202974000000001E-2</v>
          </cell>
          <cell r="AM1658">
            <v>2.3332644E-2</v>
          </cell>
          <cell r="AN1658">
            <v>2.9940119000000001E-2</v>
          </cell>
          <cell r="AO1658">
            <v>3.3037373999999999E-3</v>
          </cell>
          <cell r="AP1658">
            <v>3.2051281999999999</v>
          </cell>
          <cell r="AQ1658">
            <v>21.410257000000001</v>
          </cell>
          <cell r="AR1658">
            <v>30.512820999999999</v>
          </cell>
          <cell r="AS1658">
            <v>15.51282</v>
          </cell>
          <cell r="AT1658">
            <v>1.2820513</v>
          </cell>
          <cell r="AU1658">
            <v>7.1794871999999996</v>
          </cell>
          <cell r="AV1658">
            <v>20.897435999999999</v>
          </cell>
          <cell r="AW1658">
            <v>0</v>
          </cell>
        </row>
        <row r="1659">
          <cell r="A1659">
            <v>2175</v>
          </cell>
          <cell r="B1659" t="str">
            <v>Quinsigamond Community College</v>
          </cell>
          <cell r="C1659">
            <v>1</v>
          </cell>
          <cell r="D1659" t="str">
            <v>MA</v>
          </cell>
          <cell r="E1659">
            <v>25</v>
          </cell>
          <cell r="F1659">
            <v>20500</v>
          </cell>
          <cell r="G1659" t="str">
            <v>Boston</v>
          </cell>
          <cell r="H1659">
            <v>25027</v>
          </cell>
          <cell r="I1659" t="str">
            <v>Worcester</v>
          </cell>
          <cell r="J1659">
            <v>1606</v>
          </cell>
          <cell r="K1659">
            <v>9</v>
          </cell>
          <cell r="L1659" t="str">
            <v>Two-year (public and private not-for-profit)</v>
          </cell>
          <cell r="M1659">
            <v>1</v>
          </cell>
          <cell r="N1659">
            <v>2</v>
          </cell>
          <cell r="O1659">
            <v>1</v>
          </cell>
          <cell r="P1659">
            <v>999</v>
          </cell>
          <cell r="Q1659">
            <v>2097.5381000000002</v>
          </cell>
          <cell r="R1659">
            <v>4106.1421</v>
          </cell>
          <cell r="S1659">
            <v>0</v>
          </cell>
          <cell r="T1659">
            <v>0</v>
          </cell>
          <cell r="U1659">
            <v>0</v>
          </cell>
          <cell r="V1659">
            <v>8582</v>
          </cell>
          <cell r="W1659">
            <v>5617</v>
          </cell>
          <cell r="X1659">
            <v>5094</v>
          </cell>
          <cell r="Y1659">
            <v>1512</v>
          </cell>
          <cell r="Z1659">
            <v>0.15879163439194399</v>
          </cell>
          <cell r="AA1659">
            <v>0.15719947159841399</v>
          </cell>
          <cell r="AB1659">
            <v>6783</v>
          </cell>
          <cell r="AC1659">
            <v>53083.207920792003</v>
          </cell>
          <cell r="AF1659">
            <v>5000</v>
          </cell>
          <cell r="AH1659">
            <v>32300</v>
          </cell>
          <cell r="AI1659">
            <v>80.427986000000004</v>
          </cell>
          <cell r="AJ1659">
            <v>31887637</v>
          </cell>
          <cell r="AK1659">
            <v>14534273</v>
          </cell>
          <cell r="AL1659">
            <v>3.8810751999999997E-2</v>
          </cell>
          <cell r="AM1659">
            <v>5.9640378000000001E-2</v>
          </cell>
          <cell r="AN1659">
            <v>8.3140469999999994E-2</v>
          </cell>
          <cell r="AO1659">
            <v>9.2576108999999993E-3</v>
          </cell>
          <cell r="AP1659">
            <v>4.2813454000000002</v>
          </cell>
          <cell r="AQ1659">
            <v>29.969418999999998</v>
          </cell>
          <cell r="AR1659">
            <v>30.581039000000001</v>
          </cell>
          <cell r="AS1659">
            <v>15.596330999999999</v>
          </cell>
          <cell r="AT1659">
            <v>11.926605</v>
          </cell>
          <cell r="AU1659">
            <v>5.6574922000000001</v>
          </cell>
          <cell r="AV1659">
            <v>0</v>
          </cell>
          <cell r="AW1659">
            <v>1.9877676</v>
          </cell>
        </row>
        <row r="1660">
          <cell r="A1660">
            <v>3732</v>
          </cell>
          <cell r="B1660" t="str">
            <v>Radford University</v>
          </cell>
          <cell r="C1660">
            <v>3</v>
          </cell>
          <cell r="D1660" t="str">
            <v>VA</v>
          </cell>
          <cell r="E1660">
            <v>51</v>
          </cell>
          <cell r="F1660">
            <v>16600</v>
          </cell>
          <cell r="G1660" t="str">
            <v>Roanoke</v>
          </cell>
          <cell r="H1660">
            <v>51750</v>
          </cell>
          <cell r="I1660" t="str">
            <v>Radford City</v>
          </cell>
          <cell r="J1660">
            <v>24141</v>
          </cell>
          <cell r="K1660">
            <v>5</v>
          </cell>
          <cell r="L1660" t="str">
            <v>Selective public</v>
          </cell>
          <cell r="M1660">
            <v>1</v>
          </cell>
          <cell r="N1660">
            <v>1</v>
          </cell>
          <cell r="O1660">
            <v>1</v>
          </cell>
          <cell r="P1660">
            <v>4</v>
          </cell>
          <cell r="Q1660">
            <v>3951.6531</v>
          </cell>
          <cell r="R1660">
            <v>6819.9647999999997</v>
          </cell>
          <cell r="S1660">
            <v>0</v>
          </cell>
          <cell r="T1660">
            <v>0</v>
          </cell>
          <cell r="U1660">
            <v>0</v>
          </cell>
          <cell r="V1660">
            <v>8913</v>
          </cell>
          <cell r="W1660">
            <v>8837</v>
          </cell>
          <cell r="X1660">
            <v>9360</v>
          </cell>
          <cell r="Y1660">
            <v>2950</v>
          </cell>
          <cell r="Z1660">
            <v>0.585326086956521</v>
          </cell>
          <cell r="AA1660">
            <v>0.52924594785059897</v>
          </cell>
          <cell r="AB1660">
            <v>7705</v>
          </cell>
          <cell r="AC1660">
            <v>52946.888268156399</v>
          </cell>
          <cell r="AD1660">
            <v>975</v>
          </cell>
          <cell r="AE1660">
            <v>985</v>
          </cell>
          <cell r="AF1660">
            <v>9789</v>
          </cell>
          <cell r="AG1660">
            <v>0.21690001</v>
          </cell>
          <cell r="AH1660">
            <v>42100</v>
          </cell>
          <cell r="AI1660">
            <v>2913.0371</v>
          </cell>
          <cell r="AJ1660">
            <v>62092869</v>
          </cell>
          <cell r="AK1660">
            <v>35573944</v>
          </cell>
          <cell r="AL1660">
            <v>1.7974285E-2</v>
          </cell>
          <cell r="AM1660">
            <v>6.6780373000000004E-2</v>
          </cell>
          <cell r="AN1660">
            <v>1.3251116E-2</v>
          </cell>
          <cell r="AO1660">
            <v>1.1807923999999999E-2</v>
          </cell>
          <cell r="AP1660">
            <v>10.622951</v>
          </cell>
          <cell r="AQ1660">
            <v>21.639343</v>
          </cell>
          <cell r="AR1660">
            <v>5.8360658000000001</v>
          </cell>
          <cell r="AS1660">
            <v>18.950818999999999</v>
          </cell>
          <cell r="AT1660">
            <v>12.327869</v>
          </cell>
          <cell r="AU1660">
            <v>5.9672131999999998</v>
          </cell>
          <cell r="AV1660">
            <v>24.655736999999998</v>
          </cell>
          <cell r="AW1660">
            <v>0</v>
          </cell>
        </row>
        <row r="1661">
          <cell r="A1661">
            <v>9344</v>
          </cell>
          <cell r="B1661" t="str">
            <v>Ramapo College Of New Jersey</v>
          </cell>
          <cell r="C1661">
            <v>1</v>
          </cell>
          <cell r="D1661" t="str">
            <v>NJ</v>
          </cell>
          <cell r="E1661">
            <v>34</v>
          </cell>
          <cell r="F1661">
            <v>19600</v>
          </cell>
          <cell r="G1661" t="str">
            <v>Newark</v>
          </cell>
          <cell r="H1661">
            <v>34003</v>
          </cell>
          <cell r="I1661" t="str">
            <v>Bergen</v>
          </cell>
          <cell r="J1661">
            <v>7430</v>
          </cell>
          <cell r="K1661">
            <v>3</v>
          </cell>
          <cell r="L1661" t="str">
            <v>Highly selective public</v>
          </cell>
          <cell r="M1661">
            <v>1</v>
          </cell>
          <cell r="N1661">
            <v>1</v>
          </cell>
          <cell r="O1661">
            <v>1</v>
          </cell>
          <cell r="P1661">
            <v>2</v>
          </cell>
          <cell r="Q1661">
            <v>4061.627</v>
          </cell>
          <cell r="R1661">
            <v>8196.4932000000008</v>
          </cell>
          <cell r="S1661">
            <v>0</v>
          </cell>
          <cell r="T1661">
            <v>0</v>
          </cell>
          <cell r="U1661">
            <v>0</v>
          </cell>
          <cell r="V1661">
            <v>5614</v>
          </cell>
          <cell r="W1661">
            <v>5195</v>
          </cell>
          <cell r="X1661">
            <v>13388</v>
          </cell>
          <cell r="Y1661">
            <v>5638</v>
          </cell>
          <cell r="Z1661">
            <v>0.72828507795100195</v>
          </cell>
          <cell r="AA1661">
            <v>0.53510895883777199</v>
          </cell>
          <cell r="AB1661">
            <v>9521</v>
          </cell>
          <cell r="AC1661">
            <v>68903.299363057304</v>
          </cell>
          <cell r="AD1661">
            <v>1090</v>
          </cell>
          <cell r="AE1661">
            <v>1065</v>
          </cell>
          <cell r="AF1661">
            <v>9199</v>
          </cell>
          <cell r="AG1661">
            <v>0.44740000000000002</v>
          </cell>
          <cell r="AH1661">
            <v>48700</v>
          </cell>
          <cell r="AI1661">
            <v>224.0616</v>
          </cell>
          <cell r="AJ1661">
            <v>46166000</v>
          </cell>
          <cell r="AK1661">
            <v>20860000</v>
          </cell>
          <cell r="AL1661">
            <v>4.0766406999999998E-2</v>
          </cell>
          <cell r="AM1661">
            <v>6.6041581000000002E-2</v>
          </cell>
          <cell r="AN1661">
            <v>7.4194863E-2</v>
          </cell>
          <cell r="AO1661">
            <v>4.5862209000000001E-2</v>
          </cell>
          <cell r="AP1661">
            <v>11.47541</v>
          </cell>
          <cell r="AQ1661">
            <v>24.726776000000001</v>
          </cell>
          <cell r="AR1661">
            <v>6.2841529999999999</v>
          </cell>
          <cell r="AS1661">
            <v>5.1912564999999997</v>
          </cell>
          <cell r="AT1661">
            <v>7.5136614000000002</v>
          </cell>
          <cell r="AU1661">
            <v>15.846994</v>
          </cell>
          <cell r="AV1661">
            <v>28.961748</v>
          </cell>
          <cell r="AW1661">
            <v>0</v>
          </cell>
        </row>
        <row r="1662">
          <cell r="A1662">
            <v>10</v>
          </cell>
          <cell r="B1662" t="str">
            <v>Rancho Santiago Community College District</v>
          </cell>
          <cell r="C1662">
            <v>4</v>
          </cell>
          <cell r="D1662" t="str">
            <v>CA</v>
          </cell>
          <cell r="E1662">
            <v>6</v>
          </cell>
          <cell r="F1662">
            <v>38300</v>
          </cell>
          <cell r="G1662" t="str">
            <v>Los Angeles</v>
          </cell>
          <cell r="H1662">
            <v>6059</v>
          </cell>
          <cell r="I1662" t="str">
            <v>Orange</v>
          </cell>
          <cell r="J1662">
            <v>92706</v>
          </cell>
          <cell r="K1662">
            <v>9</v>
          </cell>
          <cell r="L1662" t="str">
            <v>Two-year (public and private not-for-profit)</v>
          </cell>
          <cell r="M1662">
            <v>1</v>
          </cell>
          <cell r="N1662">
            <v>2</v>
          </cell>
          <cell r="O1662">
            <v>1</v>
          </cell>
          <cell r="P1662">
            <v>999</v>
          </cell>
          <cell r="R1662">
            <v>1389.7982999999999</v>
          </cell>
          <cell r="S1662">
            <v>1</v>
          </cell>
          <cell r="T1662">
            <v>0</v>
          </cell>
          <cell r="U1662">
            <v>0</v>
          </cell>
          <cell r="V1662">
            <v>42911</v>
          </cell>
          <cell r="W1662">
            <v>37610</v>
          </cell>
          <cell r="X1662">
            <v>1142</v>
          </cell>
          <cell r="Y1662">
            <v>282</v>
          </cell>
          <cell r="Z1662">
            <v>0.26718966312874898</v>
          </cell>
          <cell r="AA1662">
            <v>0.34418604651162699</v>
          </cell>
          <cell r="AB1662">
            <v>9633.0020000000004</v>
          </cell>
          <cell r="AC1662">
            <v>70205.551851851793</v>
          </cell>
          <cell r="AF1662">
            <v>2753.1442999999999</v>
          </cell>
          <cell r="AH1662">
            <v>32400</v>
          </cell>
          <cell r="AI1662">
            <v>108.92862</v>
          </cell>
          <cell r="AJ1662">
            <v>65490346</v>
          </cell>
          <cell r="AK1662">
            <v>55339200</v>
          </cell>
          <cell r="AL1662">
            <v>0.14259505</v>
          </cell>
          <cell r="AM1662">
            <v>2.7093857999999998E-2</v>
          </cell>
          <cell r="AN1662">
            <v>0.38681202999999997</v>
          </cell>
          <cell r="AO1662">
            <v>1.8904546000000001E-2</v>
          </cell>
          <cell r="AP1662">
            <v>1.0746606999999999</v>
          </cell>
          <cell r="AQ1662">
            <v>17.873301999999999</v>
          </cell>
          <cell r="AR1662">
            <v>7.5791855000000004</v>
          </cell>
          <cell r="AS1662">
            <v>48.529411000000003</v>
          </cell>
          <cell r="AT1662">
            <v>4.8642529999999997</v>
          </cell>
          <cell r="AU1662">
            <v>8.6538457999999991</v>
          </cell>
          <cell r="AV1662">
            <v>2.2058822999999999</v>
          </cell>
          <cell r="AW1662">
            <v>9.2194567000000003</v>
          </cell>
        </row>
        <row r="1663">
          <cell r="A1663">
            <v>3733</v>
          </cell>
          <cell r="B1663" t="str">
            <v>Randolph - Macon College</v>
          </cell>
          <cell r="C1663">
            <v>3</v>
          </cell>
          <cell r="D1663" t="str">
            <v>VA</v>
          </cell>
          <cell r="E1663">
            <v>51</v>
          </cell>
          <cell r="F1663">
            <v>2400</v>
          </cell>
          <cell r="G1663" t="str">
            <v>Richmond</v>
          </cell>
          <cell r="H1663">
            <v>51085</v>
          </cell>
          <cell r="I1663" t="str">
            <v>Hanover</v>
          </cell>
          <cell r="J1663">
            <v>23005</v>
          </cell>
          <cell r="K1663">
            <v>6</v>
          </cell>
          <cell r="L1663" t="str">
            <v>Selective private</v>
          </cell>
          <cell r="M1663">
            <v>2</v>
          </cell>
          <cell r="N1663">
            <v>1</v>
          </cell>
          <cell r="O1663">
            <v>0</v>
          </cell>
          <cell r="P1663">
            <v>4</v>
          </cell>
          <cell r="Q1663">
            <v>6294.5063</v>
          </cell>
          <cell r="R1663">
            <v>8538.1934000000001</v>
          </cell>
          <cell r="S1663">
            <v>0</v>
          </cell>
          <cell r="T1663">
            <v>0</v>
          </cell>
          <cell r="U1663">
            <v>0</v>
          </cell>
          <cell r="V1663">
            <v>1315</v>
          </cell>
          <cell r="W1663">
            <v>1171</v>
          </cell>
          <cell r="X1663">
            <v>36340</v>
          </cell>
          <cell r="Y1663">
            <v>18350</v>
          </cell>
          <cell r="Z1663">
            <v>0.62244897959183598</v>
          </cell>
          <cell r="AA1663">
            <v>0.71385542168674698</v>
          </cell>
          <cell r="AB1663">
            <v>7406</v>
          </cell>
          <cell r="AC1663">
            <v>52193.523809523802</v>
          </cell>
          <cell r="AD1663">
            <v>1085</v>
          </cell>
          <cell r="AE1663">
            <v>1094</v>
          </cell>
          <cell r="AF1663">
            <v>19950</v>
          </cell>
          <cell r="AG1663">
            <v>0.36300000999999998</v>
          </cell>
          <cell r="AH1663">
            <v>45700</v>
          </cell>
          <cell r="AJ1663">
            <v>11026823</v>
          </cell>
          <cell r="AK1663">
            <v>6527582</v>
          </cell>
          <cell r="AL1663">
            <v>1.1955594E-2</v>
          </cell>
          <cell r="AM1663">
            <v>5.1238257000000002E-2</v>
          </cell>
          <cell r="AN1663">
            <v>6.8317674999999996E-3</v>
          </cell>
          <cell r="AO1663">
            <v>1.9641332000000001E-2</v>
          </cell>
          <cell r="AP1663">
            <v>15.744680000000001</v>
          </cell>
          <cell r="AQ1663">
            <v>3.4042553999999998</v>
          </cell>
          <cell r="AR1663">
            <v>0</v>
          </cell>
          <cell r="AS1663">
            <v>0</v>
          </cell>
          <cell r="AT1663">
            <v>0</v>
          </cell>
          <cell r="AU1663">
            <v>14.468085</v>
          </cell>
          <cell r="AV1663">
            <v>66.382980000000003</v>
          </cell>
          <cell r="AW1663">
            <v>0</v>
          </cell>
        </row>
        <row r="1664">
          <cell r="A1664">
            <v>3734</v>
          </cell>
          <cell r="B1664" t="str">
            <v>Randolph College</v>
          </cell>
          <cell r="C1664">
            <v>3</v>
          </cell>
          <cell r="D1664" t="str">
            <v>VA</v>
          </cell>
          <cell r="E1664">
            <v>51</v>
          </cell>
          <cell r="F1664">
            <v>2300</v>
          </cell>
          <cell r="G1664" t="str">
            <v>Lynchburg</v>
          </cell>
          <cell r="H1664">
            <v>51680</v>
          </cell>
          <cell r="I1664" t="str">
            <v>Lynchburg City</v>
          </cell>
          <cell r="J1664">
            <v>24503</v>
          </cell>
          <cell r="K1664">
            <v>6</v>
          </cell>
          <cell r="L1664" t="str">
            <v>Selective private</v>
          </cell>
          <cell r="M1664">
            <v>2</v>
          </cell>
          <cell r="N1664">
            <v>1</v>
          </cell>
          <cell r="O1664">
            <v>0</v>
          </cell>
          <cell r="P1664">
            <v>3</v>
          </cell>
          <cell r="Q1664">
            <v>11823.49</v>
          </cell>
          <cell r="R1664">
            <v>13368.915000000001</v>
          </cell>
          <cell r="S1664">
            <v>0</v>
          </cell>
          <cell r="T1664">
            <v>0</v>
          </cell>
          <cell r="U1664">
            <v>0</v>
          </cell>
          <cell r="V1664">
            <v>665</v>
          </cell>
          <cell r="W1664">
            <v>741</v>
          </cell>
          <cell r="X1664">
            <v>34110</v>
          </cell>
          <cell r="Y1664">
            <v>17680</v>
          </cell>
          <cell r="Z1664">
            <v>0.52247191011235905</v>
          </cell>
          <cell r="AA1664">
            <v>0.61904761904761896</v>
          </cell>
          <cell r="AB1664">
            <v>7193</v>
          </cell>
          <cell r="AC1664">
            <v>52231.680555555497</v>
          </cell>
          <cell r="AD1664">
            <v>1075</v>
          </cell>
          <cell r="AE1664">
            <v>1170</v>
          </cell>
          <cell r="AF1664">
            <v>18847</v>
          </cell>
          <cell r="AG1664">
            <v>0.16569999999999999</v>
          </cell>
          <cell r="AH1664">
            <v>38700</v>
          </cell>
          <cell r="AJ1664">
            <v>8157658</v>
          </cell>
          <cell r="AK1664">
            <v>7340916</v>
          </cell>
          <cell r="AL1664">
            <v>2.9689607999999999E-2</v>
          </cell>
          <cell r="AM1664">
            <v>6.7476384E-2</v>
          </cell>
          <cell r="AN1664">
            <v>3.5087720000000003E-2</v>
          </cell>
          <cell r="AO1664">
            <v>0.11470985</v>
          </cell>
          <cell r="AP1664">
            <v>34.285713000000001</v>
          </cell>
          <cell r="AQ1664">
            <v>0</v>
          </cell>
          <cell r="AR1664">
            <v>0</v>
          </cell>
          <cell r="AS1664">
            <v>2.8571428999999999</v>
          </cell>
          <cell r="AT1664">
            <v>0</v>
          </cell>
          <cell r="AU1664">
            <v>15.714286</v>
          </cell>
          <cell r="AV1664">
            <v>47.142856999999999</v>
          </cell>
          <cell r="AW1664">
            <v>0</v>
          </cell>
        </row>
        <row r="1665">
          <cell r="A1665">
            <v>5447</v>
          </cell>
          <cell r="B1665" t="str">
            <v>Randolph Community College</v>
          </cell>
          <cell r="C1665">
            <v>3</v>
          </cell>
          <cell r="D1665" t="str">
            <v>NC</v>
          </cell>
          <cell r="E1665">
            <v>37</v>
          </cell>
          <cell r="F1665">
            <v>500</v>
          </cell>
          <cell r="G1665" t="str">
            <v>Greensboro</v>
          </cell>
          <cell r="H1665">
            <v>37151</v>
          </cell>
          <cell r="I1665" t="str">
            <v>Randolph</v>
          </cell>
          <cell r="J1665">
            <v>27205</v>
          </cell>
          <cell r="K1665">
            <v>9</v>
          </cell>
          <cell r="L1665" t="str">
            <v>Two-year (public and private not-for-profit)</v>
          </cell>
          <cell r="M1665">
            <v>1</v>
          </cell>
          <cell r="N1665">
            <v>2</v>
          </cell>
          <cell r="O1665">
            <v>1</v>
          </cell>
          <cell r="P1665">
            <v>999</v>
          </cell>
          <cell r="Q1665">
            <v>2735.3667</v>
          </cell>
          <cell r="R1665">
            <v>3240.9643999999998</v>
          </cell>
          <cell r="S1665">
            <v>0</v>
          </cell>
          <cell r="T1665">
            <v>0</v>
          </cell>
          <cell r="U1665">
            <v>0</v>
          </cell>
          <cell r="V1665">
            <v>3024</v>
          </cell>
          <cell r="W1665">
            <v>1951</v>
          </cell>
          <cell r="X1665">
            <v>1816</v>
          </cell>
          <cell r="Y1665">
            <v>912</v>
          </cell>
          <cell r="Z1665">
            <v>0.15141955835962101</v>
          </cell>
          <cell r="AA1665">
            <v>0.33021806853582503</v>
          </cell>
          <cell r="AB1665">
            <v>4903</v>
          </cell>
          <cell r="AC1665">
            <v>35049.735849056597</v>
          </cell>
          <cell r="AF1665">
            <v>8435</v>
          </cell>
          <cell r="AH1665">
            <v>26700</v>
          </cell>
          <cell r="AJ1665">
            <v>10412063</v>
          </cell>
          <cell r="AK1665">
            <v>6409515</v>
          </cell>
          <cell r="AL1665">
            <v>8.2009230000000006E-3</v>
          </cell>
          <cell r="AM1665">
            <v>6.6632494E-2</v>
          </cell>
          <cell r="AN1665">
            <v>1.8964633000000002E-2</v>
          </cell>
          <cell r="AO1665">
            <v>0</v>
          </cell>
          <cell r="AP1665">
            <v>23.655913999999999</v>
          </cell>
          <cell r="AQ1665">
            <v>22.580645000000001</v>
          </cell>
          <cell r="AR1665">
            <v>12.18638</v>
          </cell>
          <cell r="AS1665">
            <v>8.9605732000000007</v>
          </cell>
          <cell r="AT1665">
            <v>11.111110999999999</v>
          </cell>
          <cell r="AU1665">
            <v>1.7921146999999999</v>
          </cell>
          <cell r="AV1665">
            <v>0</v>
          </cell>
          <cell r="AW1665">
            <v>19.713263000000001</v>
          </cell>
        </row>
        <row r="1666">
          <cell r="A1666">
            <v>3603</v>
          </cell>
          <cell r="B1666" t="str">
            <v>Ranger College</v>
          </cell>
          <cell r="C1666">
            <v>3</v>
          </cell>
          <cell r="D1666" t="str">
            <v>TX</v>
          </cell>
          <cell r="E1666">
            <v>48</v>
          </cell>
          <cell r="F1666">
            <v>32501</v>
          </cell>
          <cell r="G1666" t="str">
            <v>Abilene</v>
          </cell>
          <cell r="H1666">
            <v>48133</v>
          </cell>
          <cell r="I1666" t="str">
            <v>Eastland</v>
          </cell>
          <cell r="J1666">
            <v>76470</v>
          </cell>
          <cell r="K1666">
            <v>9</v>
          </cell>
          <cell r="L1666" t="str">
            <v>Two-year (public and private not-for-profit)</v>
          </cell>
          <cell r="M1666">
            <v>1</v>
          </cell>
          <cell r="N1666">
            <v>2</v>
          </cell>
          <cell r="O1666">
            <v>1</v>
          </cell>
          <cell r="P1666">
            <v>999</v>
          </cell>
          <cell r="Q1666">
            <v>2010.7872</v>
          </cell>
          <cell r="R1666">
            <v>1625.7932000000001</v>
          </cell>
          <cell r="S1666">
            <v>0</v>
          </cell>
          <cell r="T1666">
            <v>0</v>
          </cell>
          <cell r="U1666">
            <v>0</v>
          </cell>
          <cell r="V1666">
            <v>1893</v>
          </cell>
          <cell r="W1666">
            <v>847</v>
          </cell>
          <cell r="X1666">
            <v>3600</v>
          </cell>
          <cell r="Y1666">
            <v>1106</v>
          </cell>
          <cell r="Z1666">
            <v>0.225274725274725</v>
          </cell>
          <cell r="AA1666">
            <v>0.22265625</v>
          </cell>
          <cell r="AB1666">
            <v>3780</v>
          </cell>
          <cell r="AC1666">
            <v>29774.8181818181</v>
          </cell>
          <cell r="AF1666">
            <v>5176</v>
          </cell>
          <cell r="AH1666">
            <v>30300</v>
          </cell>
          <cell r="AI1666">
            <v>446.75443000000001</v>
          </cell>
          <cell r="AJ1666">
            <v>2793974</v>
          </cell>
          <cell r="AK1666">
            <v>1656606</v>
          </cell>
          <cell r="AL1666">
            <v>1.1806375E-3</v>
          </cell>
          <cell r="AM1666">
            <v>0.17827626999999999</v>
          </cell>
          <cell r="AN1666">
            <v>0.13341205</v>
          </cell>
          <cell r="AO1666">
            <v>7.0838252999999999E-3</v>
          </cell>
          <cell r="AP1666">
            <v>0</v>
          </cell>
          <cell r="AQ1666">
            <v>10</v>
          </cell>
          <cell r="AR1666">
            <v>32.666668000000001</v>
          </cell>
          <cell r="AS1666">
            <v>23.333334000000001</v>
          </cell>
          <cell r="AT1666">
            <v>0</v>
          </cell>
          <cell r="AU1666">
            <v>10</v>
          </cell>
          <cell r="AV1666">
            <v>0</v>
          </cell>
          <cell r="AW1666">
            <v>24</v>
          </cell>
        </row>
        <row r="1667">
          <cell r="A1667">
            <v>12500</v>
          </cell>
          <cell r="B1667" t="str">
            <v>Ranken Technical College</v>
          </cell>
          <cell r="C1667">
            <v>2</v>
          </cell>
          <cell r="D1667" t="str">
            <v>MO</v>
          </cell>
          <cell r="E1667">
            <v>29</v>
          </cell>
          <cell r="F1667">
            <v>24701</v>
          </cell>
          <cell r="G1667" t="str">
            <v>St. Louis</v>
          </cell>
          <cell r="H1667">
            <v>29510</v>
          </cell>
          <cell r="I1667" t="str">
            <v>St Louis City</v>
          </cell>
          <cell r="J1667">
            <v>63113</v>
          </cell>
          <cell r="K1667">
            <v>8</v>
          </cell>
          <cell r="L1667" t="str">
            <v>Nonselective four-year private not-for-profit</v>
          </cell>
          <cell r="M1667">
            <v>2</v>
          </cell>
          <cell r="N1667">
            <v>1</v>
          </cell>
          <cell r="O1667">
            <v>0</v>
          </cell>
          <cell r="P1667">
            <v>999</v>
          </cell>
          <cell r="Q1667">
            <v>2577.9868000000001</v>
          </cell>
          <cell r="R1667">
            <v>2692.3611000000001</v>
          </cell>
          <cell r="S1667">
            <v>0</v>
          </cell>
          <cell r="T1667">
            <v>0</v>
          </cell>
          <cell r="U1667">
            <v>0</v>
          </cell>
          <cell r="V1667">
            <v>2097</v>
          </cell>
          <cell r="W1667">
            <v>1329</v>
          </cell>
          <cell r="X1667">
            <v>14457</v>
          </cell>
          <cell r="Y1667">
            <v>7720</v>
          </cell>
          <cell r="Z1667">
            <v>0.4375</v>
          </cell>
          <cell r="AB1667">
            <v>4900</v>
          </cell>
          <cell r="AC1667">
            <v>38493.818181818096</v>
          </cell>
          <cell r="AF1667">
            <v>17035</v>
          </cell>
          <cell r="AH1667">
            <v>46500</v>
          </cell>
          <cell r="AJ1667">
            <v>5164112</v>
          </cell>
          <cell r="AK1667">
            <v>3237432</v>
          </cell>
          <cell r="AL1667">
            <v>8.2769003000000008E-3</v>
          </cell>
          <cell r="AM1667">
            <v>0.16403311000000001</v>
          </cell>
          <cell r="AN1667">
            <v>1.5048908999999999E-3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33.445377000000001</v>
          </cell>
          <cell r="AV1667">
            <v>0</v>
          </cell>
          <cell r="AW1667">
            <v>66.554619000000002</v>
          </cell>
        </row>
        <row r="1668">
          <cell r="A1668">
            <v>9160</v>
          </cell>
          <cell r="B1668" t="str">
            <v>Rappahannock Community College</v>
          </cell>
          <cell r="C1668">
            <v>3</v>
          </cell>
          <cell r="D1668" t="str">
            <v>VA</v>
          </cell>
          <cell r="E1668">
            <v>51</v>
          </cell>
          <cell r="F1668">
            <v>2500</v>
          </cell>
          <cell r="G1668" t="str">
            <v>Newport News</v>
          </cell>
          <cell r="H1668">
            <v>51073</v>
          </cell>
          <cell r="I1668" t="str">
            <v>Gloucester</v>
          </cell>
          <cell r="J1668">
            <v>23149</v>
          </cell>
          <cell r="K1668">
            <v>9</v>
          </cell>
          <cell r="L1668" t="str">
            <v>Two-year (public and private not-for-profit)</v>
          </cell>
          <cell r="M1668">
            <v>1</v>
          </cell>
          <cell r="N1668">
            <v>2</v>
          </cell>
          <cell r="O1668">
            <v>1</v>
          </cell>
          <cell r="P1668">
            <v>999</v>
          </cell>
          <cell r="Q1668">
            <v>2072.6828999999998</v>
          </cell>
          <cell r="R1668">
            <v>2316.1333</v>
          </cell>
          <cell r="S1668">
            <v>0</v>
          </cell>
          <cell r="T1668">
            <v>0</v>
          </cell>
          <cell r="U1668">
            <v>0</v>
          </cell>
          <cell r="V1668">
            <v>3555</v>
          </cell>
          <cell r="W1668">
            <v>1774</v>
          </cell>
          <cell r="X1668">
            <v>3401</v>
          </cell>
          <cell r="Y1668">
            <v>1190</v>
          </cell>
          <cell r="Z1668">
            <v>0.31438127090300999</v>
          </cell>
          <cell r="AA1668">
            <v>0.21052631578947301</v>
          </cell>
          <cell r="AB1668">
            <v>5991</v>
          </cell>
          <cell r="AC1668">
            <v>45862.038461538403</v>
          </cell>
          <cell r="AF1668">
            <v>4204</v>
          </cell>
          <cell r="AH1668">
            <v>26500</v>
          </cell>
          <cell r="AJ1668">
            <v>9162285</v>
          </cell>
          <cell r="AK1668">
            <v>3959511</v>
          </cell>
          <cell r="AL1668">
            <v>3.3821871000000001E-3</v>
          </cell>
          <cell r="AM1668">
            <v>0.20124014000000001</v>
          </cell>
          <cell r="AN1668">
            <v>8.4554673999999996E-3</v>
          </cell>
          <cell r="AO1668">
            <v>5.6369782999999998E-4</v>
          </cell>
          <cell r="AP1668">
            <v>0</v>
          </cell>
          <cell r="AQ1668">
            <v>13.223141</v>
          </cell>
          <cell r="AR1668">
            <v>62.809916999999999</v>
          </cell>
          <cell r="AS1668">
            <v>18.595040999999998</v>
          </cell>
          <cell r="AT1668">
            <v>2.4793389000000001</v>
          </cell>
          <cell r="AU1668">
            <v>2.8925619</v>
          </cell>
          <cell r="AV1668">
            <v>0</v>
          </cell>
          <cell r="AW1668">
            <v>0</v>
          </cell>
        </row>
        <row r="1669">
          <cell r="A1669">
            <v>7731</v>
          </cell>
          <cell r="B1669" t="str">
            <v>Raritan Valley Community College</v>
          </cell>
          <cell r="C1669">
            <v>1</v>
          </cell>
          <cell r="D1669" t="str">
            <v>NJ</v>
          </cell>
          <cell r="E1669">
            <v>34</v>
          </cell>
          <cell r="F1669">
            <v>19600</v>
          </cell>
          <cell r="G1669" t="str">
            <v>Newark</v>
          </cell>
          <cell r="H1669">
            <v>34035</v>
          </cell>
          <cell r="I1669" t="str">
            <v>Somerset</v>
          </cell>
          <cell r="J1669">
            <v>8876</v>
          </cell>
          <cell r="K1669">
            <v>9</v>
          </cell>
          <cell r="L1669" t="str">
            <v>Two-year (public and private not-for-profit)</v>
          </cell>
          <cell r="M1669">
            <v>1</v>
          </cell>
          <cell r="N1669">
            <v>2</v>
          </cell>
          <cell r="O1669">
            <v>1</v>
          </cell>
          <cell r="P1669">
            <v>999</v>
          </cell>
          <cell r="Q1669">
            <v>1658.2611999999999</v>
          </cell>
          <cell r="R1669">
            <v>2550.2256000000002</v>
          </cell>
          <cell r="S1669">
            <v>0</v>
          </cell>
          <cell r="T1669">
            <v>0</v>
          </cell>
          <cell r="U1669">
            <v>0</v>
          </cell>
          <cell r="V1669">
            <v>8405</v>
          </cell>
          <cell r="W1669">
            <v>5751</v>
          </cell>
          <cell r="X1669">
            <v>4456</v>
          </cell>
          <cell r="Y1669">
            <v>2250</v>
          </cell>
          <cell r="Z1669">
            <v>0.19307692307692301</v>
          </cell>
          <cell r="AA1669">
            <v>0.118257261410788</v>
          </cell>
          <cell r="AB1669">
            <v>7520</v>
          </cell>
          <cell r="AC1669">
            <v>57449.343137254902</v>
          </cell>
          <cell r="AF1669">
            <v>4039</v>
          </cell>
          <cell r="AH1669">
            <v>38300</v>
          </cell>
          <cell r="AJ1669">
            <v>20824957</v>
          </cell>
          <cell r="AK1669">
            <v>10051459</v>
          </cell>
          <cell r="AL1669">
            <v>6.2945575000000004E-2</v>
          </cell>
          <cell r="AM1669">
            <v>5.6338026999999999E-2</v>
          </cell>
          <cell r="AN1669">
            <v>6.9205358999999994E-2</v>
          </cell>
          <cell r="AO1669">
            <v>4.6600590999999997E-2</v>
          </cell>
          <cell r="AP1669">
            <v>2.3866347999999999</v>
          </cell>
          <cell r="AQ1669">
            <v>26.014320000000001</v>
          </cell>
          <cell r="AR1669">
            <v>14.558472999999999</v>
          </cell>
          <cell r="AS1669">
            <v>37.947495000000004</v>
          </cell>
          <cell r="AT1669">
            <v>7.6372312999999998</v>
          </cell>
          <cell r="AU1669">
            <v>8.8305483000000002</v>
          </cell>
          <cell r="AV1669">
            <v>1.6706444</v>
          </cell>
          <cell r="AW1669">
            <v>0.95465392000000004</v>
          </cell>
        </row>
        <row r="1670">
          <cell r="A1670">
            <v>219</v>
          </cell>
          <cell r="B1670" t="str">
            <v>Rasmussen College</v>
          </cell>
          <cell r="C1670">
            <v>3</v>
          </cell>
          <cell r="D1670" t="str">
            <v>FL</v>
          </cell>
          <cell r="E1670">
            <v>12</v>
          </cell>
          <cell r="F1670">
            <v>7800</v>
          </cell>
          <cell r="G1670" t="str">
            <v>Ocala</v>
          </cell>
          <cell r="H1670">
            <v>12083</v>
          </cell>
          <cell r="I1670" t="str">
            <v>Marion</v>
          </cell>
          <cell r="J1670">
            <v>34474</v>
          </cell>
          <cell r="K1670">
            <v>10</v>
          </cell>
          <cell r="L1670" t="str">
            <v>Four-year for-profit</v>
          </cell>
          <cell r="M1670">
            <v>3</v>
          </cell>
          <cell r="N1670">
            <v>1</v>
          </cell>
          <cell r="O1670">
            <v>0</v>
          </cell>
          <cell r="P1670">
            <v>999</v>
          </cell>
          <cell r="Q1670">
            <v>2439.5344</v>
          </cell>
          <cell r="R1670">
            <v>3561.3164000000002</v>
          </cell>
          <cell r="S1670">
            <v>1</v>
          </cell>
          <cell r="T1670">
            <v>0</v>
          </cell>
          <cell r="U1670">
            <v>0</v>
          </cell>
          <cell r="V1670">
            <v>15446</v>
          </cell>
          <cell r="W1670">
            <v>524</v>
          </cell>
          <cell r="X1670">
            <v>10764</v>
          </cell>
          <cell r="Y1670">
            <v>9648.3682000000008</v>
          </cell>
          <cell r="Z1670">
            <v>0.345456038143169</v>
          </cell>
          <cell r="AA1670">
            <v>0.39309617194909202</v>
          </cell>
          <cell r="AB1670">
            <v>5372.7831999999999</v>
          </cell>
          <cell r="AC1670">
            <v>19605.784856005099</v>
          </cell>
          <cell r="AF1670">
            <v>18971.338</v>
          </cell>
          <cell r="AG1670">
            <v>0.2185811</v>
          </cell>
          <cell r="AH1670">
            <v>31300</v>
          </cell>
          <cell r="AJ1670">
            <v>17726222.4562346</v>
          </cell>
          <cell r="AK1670">
            <v>1852227.620229</v>
          </cell>
          <cell r="AL1670">
            <v>1.5267176E-2</v>
          </cell>
          <cell r="AM1670">
            <v>0.16030533999999999</v>
          </cell>
          <cell r="AN1670">
            <v>9.5419846000000003E-2</v>
          </cell>
          <cell r="AO1670">
            <v>2.0992368000000001E-2</v>
          </cell>
          <cell r="AP1670">
            <v>0</v>
          </cell>
          <cell r="AQ1670">
            <v>87.5</v>
          </cell>
          <cell r="AR1670">
            <v>12.5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</row>
        <row r="1671">
          <cell r="A1671">
            <v>10388</v>
          </cell>
          <cell r="B1671" t="str">
            <v>Reading Area Community College</v>
          </cell>
          <cell r="C1671">
            <v>1</v>
          </cell>
          <cell r="D1671" t="str">
            <v>PA</v>
          </cell>
          <cell r="E1671">
            <v>42</v>
          </cell>
          <cell r="F1671">
            <v>19100</v>
          </cell>
          <cell r="G1671" t="str">
            <v>Reading</v>
          </cell>
          <cell r="H1671">
            <v>42011</v>
          </cell>
          <cell r="I1671" t="str">
            <v>Berks</v>
          </cell>
          <cell r="J1671">
            <v>19603</v>
          </cell>
          <cell r="K1671">
            <v>9</v>
          </cell>
          <cell r="L1671" t="str">
            <v>Two-year (public and private not-for-profit)</v>
          </cell>
          <cell r="M1671">
            <v>1</v>
          </cell>
          <cell r="N1671">
            <v>2</v>
          </cell>
          <cell r="O1671">
            <v>1</v>
          </cell>
          <cell r="P1671">
            <v>999</v>
          </cell>
          <cell r="Q1671">
            <v>2569.6060000000002</v>
          </cell>
          <cell r="R1671">
            <v>3408.3044</v>
          </cell>
          <cell r="S1671">
            <v>0</v>
          </cell>
          <cell r="T1671">
            <v>0</v>
          </cell>
          <cell r="U1671">
            <v>0</v>
          </cell>
          <cell r="V1671">
            <v>4538</v>
          </cell>
          <cell r="W1671">
            <v>2885</v>
          </cell>
          <cell r="X1671">
            <v>8520</v>
          </cell>
          <cell r="Y1671">
            <v>3960</v>
          </cell>
          <cell r="Z1671">
            <v>8.5714285714285701E-2</v>
          </cell>
          <cell r="AA1671">
            <v>0.199288256227758</v>
          </cell>
          <cell r="AB1671">
            <v>7286</v>
          </cell>
          <cell r="AC1671">
            <v>44515.882352941102</v>
          </cell>
          <cell r="AF1671">
            <v>9104</v>
          </cell>
          <cell r="AH1671">
            <v>30200</v>
          </cell>
          <cell r="AI1671">
            <v>749.52062999999998</v>
          </cell>
          <cell r="AJ1671">
            <v>16268306</v>
          </cell>
          <cell r="AK1671">
            <v>7868004</v>
          </cell>
          <cell r="AL1671">
            <v>1.6291162000000001E-2</v>
          </cell>
          <cell r="AM1671">
            <v>8.7001732999999998E-2</v>
          </cell>
          <cell r="AN1671">
            <v>9.9480070000000004E-2</v>
          </cell>
          <cell r="AO1671">
            <v>0</v>
          </cell>
          <cell r="AP1671">
            <v>0</v>
          </cell>
          <cell r="AQ1671">
            <v>31.212122000000001</v>
          </cell>
          <cell r="AR1671">
            <v>26.666665999999999</v>
          </cell>
          <cell r="AS1671">
            <v>16.060606</v>
          </cell>
          <cell r="AT1671">
            <v>5.4545455</v>
          </cell>
          <cell r="AU1671">
            <v>5.7575760000000002</v>
          </cell>
          <cell r="AV1671">
            <v>9.0909089999999999</v>
          </cell>
          <cell r="AW1671">
            <v>5.7575760000000002</v>
          </cell>
        </row>
        <row r="1672">
          <cell r="A1672">
            <v>3156</v>
          </cell>
          <cell r="B1672" t="str">
            <v>Redlands Community College</v>
          </cell>
          <cell r="C1672">
            <v>3</v>
          </cell>
          <cell r="D1672" t="str">
            <v>OK</v>
          </cell>
          <cell r="E1672">
            <v>40</v>
          </cell>
          <cell r="F1672">
            <v>33803</v>
          </cell>
          <cell r="G1672" t="str">
            <v>Oklahoma City</v>
          </cell>
          <cell r="H1672">
            <v>40017</v>
          </cell>
          <cell r="I1672" t="str">
            <v>Canadian</v>
          </cell>
          <cell r="J1672">
            <v>73036</v>
          </cell>
          <cell r="K1672">
            <v>9</v>
          </cell>
          <cell r="L1672" t="str">
            <v>Two-year (public and private not-for-profit)</v>
          </cell>
          <cell r="M1672">
            <v>1</v>
          </cell>
          <cell r="N1672">
            <v>2</v>
          </cell>
          <cell r="O1672">
            <v>1</v>
          </cell>
          <cell r="P1672">
            <v>999</v>
          </cell>
          <cell r="Q1672">
            <v>1573.9291000000001</v>
          </cell>
          <cell r="R1672">
            <v>2675.7456000000002</v>
          </cell>
          <cell r="S1672">
            <v>0</v>
          </cell>
          <cell r="T1672">
            <v>0</v>
          </cell>
          <cell r="U1672">
            <v>0</v>
          </cell>
          <cell r="V1672">
            <v>2971</v>
          </cell>
          <cell r="W1672">
            <v>2163</v>
          </cell>
          <cell r="X1672">
            <v>3701</v>
          </cell>
          <cell r="Y1672">
            <v>1560</v>
          </cell>
          <cell r="Z1672">
            <v>0.16764705882352901</v>
          </cell>
          <cell r="AA1672">
            <v>0.18587360594795499</v>
          </cell>
          <cell r="AB1672">
            <v>4321</v>
          </cell>
          <cell r="AC1672">
            <v>32934.382352941102</v>
          </cell>
          <cell r="AF1672">
            <v>4583</v>
          </cell>
          <cell r="AH1672">
            <v>33000</v>
          </cell>
          <cell r="AJ1672">
            <v>6830489</v>
          </cell>
          <cell r="AK1672">
            <v>3418803</v>
          </cell>
          <cell r="AL1672">
            <v>1.8955153999999998E-2</v>
          </cell>
          <cell r="AM1672">
            <v>6.0101710000000003E-2</v>
          </cell>
          <cell r="AN1672">
            <v>2.8201573000000001E-2</v>
          </cell>
          <cell r="AO1672">
            <v>5.0855292999999998E-3</v>
          </cell>
          <cell r="AP1672">
            <v>0.49504951000000003</v>
          </cell>
          <cell r="AQ1672">
            <v>15.346534999999999</v>
          </cell>
          <cell r="AR1672">
            <v>26.732673999999999</v>
          </cell>
          <cell r="AS1672">
            <v>32.673267000000003</v>
          </cell>
          <cell r="AT1672">
            <v>6.4356437</v>
          </cell>
          <cell r="AU1672">
            <v>8.4158421000000008</v>
          </cell>
          <cell r="AV1672">
            <v>9.9009905000000007</v>
          </cell>
          <cell r="AW1672">
            <v>0</v>
          </cell>
        </row>
        <row r="1673">
          <cell r="A1673">
            <v>7297</v>
          </cell>
          <cell r="B1673" t="str">
            <v>Redstone College</v>
          </cell>
          <cell r="C1673">
            <v>4</v>
          </cell>
          <cell r="D1673" t="str">
            <v>CO</v>
          </cell>
          <cell r="E1673">
            <v>8</v>
          </cell>
          <cell r="F1673">
            <v>28900</v>
          </cell>
          <cell r="G1673" t="str">
            <v>Denver</v>
          </cell>
          <cell r="H1673">
            <v>8014</v>
          </cell>
          <cell r="J1673">
            <v>80021</v>
          </cell>
          <cell r="K1673">
            <v>11</v>
          </cell>
          <cell r="L1673" t="str">
            <v>Two-year for-profit</v>
          </cell>
          <cell r="M1673">
            <v>3</v>
          </cell>
          <cell r="N1673">
            <v>2</v>
          </cell>
          <cell r="O1673">
            <v>0</v>
          </cell>
          <cell r="P1673">
            <v>999</v>
          </cell>
          <cell r="Q1673">
            <v>2981.3688999999999</v>
          </cell>
          <cell r="R1673">
            <v>7553.3622999999998</v>
          </cell>
          <cell r="S1673">
            <v>0</v>
          </cell>
          <cell r="T1673">
            <v>0</v>
          </cell>
          <cell r="U1673">
            <v>0</v>
          </cell>
          <cell r="V1673">
            <v>630</v>
          </cell>
          <cell r="W1673">
            <v>1188</v>
          </cell>
          <cell r="X1673">
            <v>15266</v>
          </cell>
          <cell r="Z1673">
            <v>0.50806451612903203</v>
          </cell>
          <cell r="AA1673">
            <v>0.60185185185185097</v>
          </cell>
          <cell r="AB1673">
            <v>3632</v>
          </cell>
          <cell r="AF1673">
            <v>20783</v>
          </cell>
          <cell r="AH1673">
            <v>40300</v>
          </cell>
          <cell r="AJ1673">
            <v>5058263</v>
          </cell>
          <cell r="AK1673">
            <v>2283476</v>
          </cell>
          <cell r="AL1673">
            <v>3.3670034000000001E-2</v>
          </cell>
          <cell r="AM1673">
            <v>6.4814812999999999E-2</v>
          </cell>
          <cell r="AN1673">
            <v>9.5117845000000006E-2</v>
          </cell>
          <cell r="AO1673">
            <v>2.7777777999999999E-2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100</v>
          </cell>
        </row>
        <row r="1674">
          <cell r="A1674">
            <v>3217</v>
          </cell>
          <cell r="B1674" t="str">
            <v>Reed College</v>
          </cell>
          <cell r="C1674">
            <v>4</v>
          </cell>
          <cell r="D1674" t="str">
            <v>OR</v>
          </cell>
          <cell r="E1674">
            <v>41</v>
          </cell>
          <cell r="F1674">
            <v>38801</v>
          </cell>
          <cell r="G1674" t="str">
            <v>Portland</v>
          </cell>
          <cell r="H1674">
            <v>41051</v>
          </cell>
          <cell r="I1674" t="str">
            <v>Multnomah</v>
          </cell>
          <cell r="J1674">
            <v>97202</v>
          </cell>
          <cell r="K1674">
            <v>2</v>
          </cell>
          <cell r="L1674" t="str">
            <v>Other elite schools (public and private)</v>
          </cell>
          <cell r="M1674">
            <v>2</v>
          </cell>
          <cell r="N1674">
            <v>1</v>
          </cell>
          <cell r="O1674">
            <v>0</v>
          </cell>
          <cell r="P1674">
            <v>1</v>
          </cell>
          <cell r="Q1674">
            <v>11371.37</v>
          </cell>
          <cell r="R1674">
            <v>18306.633000000002</v>
          </cell>
          <cell r="S1674">
            <v>0</v>
          </cell>
          <cell r="T1674">
            <v>0</v>
          </cell>
          <cell r="U1674">
            <v>0</v>
          </cell>
          <cell r="V1674">
            <v>1395</v>
          </cell>
          <cell r="W1674">
            <v>1385</v>
          </cell>
          <cell r="X1674">
            <v>47760</v>
          </cell>
          <cell r="Y1674">
            <v>25020</v>
          </cell>
          <cell r="Z1674">
            <v>0.81899109792284797</v>
          </cell>
          <cell r="AA1674">
            <v>0.67507002801120397</v>
          </cell>
          <cell r="AB1674">
            <v>10092</v>
          </cell>
          <cell r="AC1674">
            <v>64940.655737704903</v>
          </cell>
          <cell r="AD1674">
            <v>1385</v>
          </cell>
          <cell r="AE1674">
            <v>1330</v>
          </cell>
          <cell r="AF1674">
            <v>12374</v>
          </cell>
          <cell r="AG1674">
            <v>0.51470000000000005</v>
          </cell>
          <cell r="AH1674">
            <v>36200</v>
          </cell>
          <cell r="AJ1674">
            <v>28041421</v>
          </cell>
          <cell r="AK1674">
            <v>13785842</v>
          </cell>
          <cell r="AL1674">
            <v>4.7584187E-2</v>
          </cell>
          <cell r="AM1674">
            <v>5.8565153999999998E-3</v>
          </cell>
          <cell r="AN1674">
            <v>3.6603219999999999E-2</v>
          </cell>
          <cell r="AO1674">
            <v>3.1478770000000003E-2</v>
          </cell>
          <cell r="AP1674">
            <v>39.007092</v>
          </cell>
          <cell r="AQ1674">
            <v>0</v>
          </cell>
          <cell r="AR1674">
            <v>0</v>
          </cell>
          <cell r="AS1674">
            <v>2.8368795000000002</v>
          </cell>
          <cell r="AT1674">
            <v>0</v>
          </cell>
          <cell r="AU1674">
            <v>28.368793</v>
          </cell>
          <cell r="AV1674">
            <v>29.787233000000001</v>
          </cell>
          <cell r="AW1674">
            <v>0</v>
          </cell>
        </row>
        <row r="1675">
          <cell r="A1675">
            <v>10490</v>
          </cell>
          <cell r="B1675" t="str">
            <v>Regency Beauty Institute</v>
          </cell>
          <cell r="C1675">
            <v>2</v>
          </cell>
          <cell r="D1675" t="str">
            <v>MI</v>
          </cell>
          <cell r="E1675">
            <v>26</v>
          </cell>
          <cell r="F1675">
            <v>11600</v>
          </cell>
          <cell r="G1675" t="str">
            <v>Detroit</v>
          </cell>
          <cell r="H1675">
            <v>26163</v>
          </cell>
          <cell r="I1675" t="str">
            <v>Wayne</v>
          </cell>
          <cell r="J1675">
            <v>48195</v>
          </cell>
          <cell r="K1675">
            <v>12</v>
          </cell>
          <cell r="L1675" t="str">
            <v>Less than two-year schools of any type</v>
          </cell>
          <cell r="M1675">
            <v>3</v>
          </cell>
          <cell r="N1675">
            <v>3</v>
          </cell>
          <cell r="O1675">
            <v>0</v>
          </cell>
          <cell r="P1675">
            <v>999</v>
          </cell>
          <cell r="Q1675">
            <v>3792.4258</v>
          </cell>
          <cell r="R1675">
            <v>358895.44</v>
          </cell>
          <cell r="S1675">
            <v>0</v>
          </cell>
          <cell r="T1675">
            <v>0</v>
          </cell>
          <cell r="U1675">
            <v>0</v>
          </cell>
          <cell r="V1675">
            <v>6589</v>
          </cell>
          <cell r="W1675">
            <v>291</v>
          </cell>
          <cell r="Y1675">
            <v>7200</v>
          </cell>
          <cell r="AF1675">
            <v>20511.363000000001</v>
          </cell>
          <cell r="AH1675">
            <v>19600</v>
          </cell>
          <cell r="AJ1675">
            <v>51893300</v>
          </cell>
          <cell r="AK1675">
            <v>656066</v>
          </cell>
          <cell r="AL1675">
            <v>1.8691587999999999E-2</v>
          </cell>
          <cell r="AM1675">
            <v>2.9991022999999999E-2</v>
          </cell>
          <cell r="AN1675">
            <v>5.7819313000000002E-3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100</v>
          </cell>
        </row>
        <row r="1676">
          <cell r="A1676">
            <v>2206</v>
          </cell>
          <cell r="B1676" t="str">
            <v>Regis College</v>
          </cell>
          <cell r="C1676">
            <v>1</v>
          </cell>
          <cell r="D1676" t="str">
            <v>MA</v>
          </cell>
          <cell r="E1676">
            <v>25</v>
          </cell>
          <cell r="F1676">
            <v>20500</v>
          </cell>
          <cell r="G1676" t="str">
            <v>Boston</v>
          </cell>
          <cell r="H1676">
            <v>25017</v>
          </cell>
          <cell r="I1676" t="str">
            <v>Middlesex</v>
          </cell>
          <cell r="J1676">
            <v>2493</v>
          </cell>
          <cell r="K1676">
            <v>6</v>
          </cell>
          <cell r="L1676" t="str">
            <v>Selective private</v>
          </cell>
          <cell r="M1676">
            <v>2</v>
          </cell>
          <cell r="N1676">
            <v>1</v>
          </cell>
          <cell r="O1676">
            <v>0</v>
          </cell>
          <cell r="P1676">
            <v>5</v>
          </cell>
          <cell r="Q1676">
            <v>6231.6923999999999</v>
          </cell>
          <cell r="R1676">
            <v>5616.5609999999997</v>
          </cell>
          <cell r="S1676">
            <v>0</v>
          </cell>
          <cell r="T1676">
            <v>0</v>
          </cell>
          <cell r="U1676">
            <v>0</v>
          </cell>
          <cell r="V1676">
            <v>1188</v>
          </cell>
          <cell r="W1676">
            <v>1138</v>
          </cell>
          <cell r="X1676">
            <v>35750</v>
          </cell>
          <cell r="Y1676">
            <v>17500</v>
          </cell>
          <cell r="Z1676">
            <v>0.48669201520912497</v>
          </cell>
          <cell r="AA1676">
            <v>0.61835748792270495</v>
          </cell>
          <cell r="AB1676">
            <v>7055</v>
          </cell>
          <cell r="AC1676">
            <v>44253.164179104402</v>
          </cell>
          <cell r="AE1676">
            <v>980</v>
          </cell>
          <cell r="AF1676">
            <v>33692</v>
          </cell>
          <cell r="AG1676">
            <v>0.2757</v>
          </cell>
          <cell r="AH1676">
            <v>43300</v>
          </cell>
          <cell r="AJ1676">
            <v>9810798</v>
          </cell>
          <cell r="AK1676">
            <v>7091512.5</v>
          </cell>
          <cell r="AL1676">
            <v>4.9773756000000002E-2</v>
          </cell>
          <cell r="AM1676">
            <v>4.0723982999999998E-2</v>
          </cell>
          <cell r="AN1676">
            <v>6.1085973000000002E-2</v>
          </cell>
          <cell r="AO1676">
            <v>2.8280542999999998E-2</v>
          </cell>
          <cell r="AP1676">
            <v>18.110234999999999</v>
          </cell>
          <cell r="AQ1676">
            <v>5.1181102000000003</v>
          </cell>
          <cell r="AR1676">
            <v>26.771654000000002</v>
          </cell>
          <cell r="AS1676">
            <v>2.3622048000000002</v>
          </cell>
          <cell r="AT1676">
            <v>7.0866141000000002</v>
          </cell>
          <cell r="AU1676">
            <v>7.8740157999999996</v>
          </cell>
          <cell r="AV1676">
            <v>32.677166</v>
          </cell>
          <cell r="AW1676">
            <v>0</v>
          </cell>
        </row>
        <row r="1677">
          <cell r="A1677">
            <v>1363</v>
          </cell>
          <cell r="B1677" t="str">
            <v>Regis University</v>
          </cell>
          <cell r="C1677">
            <v>4</v>
          </cell>
          <cell r="D1677" t="str">
            <v>CO</v>
          </cell>
          <cell r="E1677">
            <v>8</v>
          </cell>
          <cell r="F1677">
            <v>28900</v>
          </cell>
          <cell r="G1677" t="str">
            <v>Denver</v>
          </cell>
          <cell r="H1677">
            <v>8031</v>
          </cell>
          <cell r="I1677" t="str">
            <v>Denver</v>
          </cell>
          <cell r="J1677">
            <v>80221</v>
          </cell>
          <cell r="K1677">
            <v>6</v>
          </cell>
          <cell r="L1677" t="str">
            <v>Selective private</v>
          </cell>
          <cell r="M1677">
            <v>2</v>
          </cell>
          <cell r="N1677">
            <v>1</v>
          </cell>
          <cell r="O1677">
            <v>0</v>
          </cell>
          <cell r="P1677">
            <v>4</v>
          </cell>
          <cell r="Q1677">
            <v>2170.4621999999999</v>
          </cell>
          <cell r="R1677">
            <v>4531.7816999999995</v>
          </cell>
          <cell r="S1677">
            <v>0</v>
          </cell>
          <cell r="T1677">
            <v>0</v>
          </cell>
          <cell r="U1677">
            <v>0</v>
          </cell>
          <cell r="V1677">
            <v>5172</v>
          </cell>
          <cell r="W1677">
            <v>9129</v>
          </cell>
          <cell r="X1677">
            <v>33060</v>
          </cell>
          <cell r="Y1677">
            <v>17570</v>
          </cell>
          <cell r="Z1677">
            <v>0.58073654390934804</v>
          </cell>
          <cell r="AA1677">
            <v>0.61792452830188604</v>
          </cell>
          <cell r="AB1677">
            <v>6685</v>
          </cell>
          <cell r="AC1677">
            <v>48538.310559006197</v>
          </cell>
          <cell r="AD1677">
            <v>1070</v>
          </cell>
          <cell r="AE1677">
            <v>1055</v>
          </cell>
          <cell r="AF1677">
            <v>17088</v>
          </cell>
          <cell r="AG1677">
            <v>0.30140001</v>
          </cell>
          <cell r="AH1677">
            <v>53100</v>
          </cell>
          <cell r="AJ1677">
            <v>45886472</v>
          </cell>
          <cell r="AK1677">
            <v>20710632</v>
          </cell>
          <cell r="AL1677">
            <v>2.3136246999999999E-2</v>
          </cell>
          <cell r="AM1677">
            <v>3.5806097000000002E-2</v>
          </cell>
          <cell r="AN1677">
            <v>7.8773409000000003E-2</v>
          </cell>
          <cell r="AO1677">
            <v>8.2629452999999995E-3</v>
          </cell>
          <cell r="AP1677">
            <v>1.2855831</v>
          </cell>
          <cell r="AQ1677">
            <v>48.852158000000003</v>
          </cell>
          <cell r="AR1677">
            <v>13.039486</v>
          </cell>
          <cell r="AS1677">
            <v>14.233241</v>
          </cell>
          <cell r="AT1677">
            <v>0.64279151000000001</v>
          </cell>
          <cell r="AU1677">
            <v>16.253443000000001</v>
          </cell>
          <cell r="AV1677">
            <v>5.6932964000000004</v>
          </cell>
          <cell r="AW1677">
            <v>0</v>
          </cell>
        </row>
        <row r="1678">
          <cell r="A1678">
            <v>5692</v>
          </cell>
          <cell r="B1678" t="str">
            <v>Reid State Technical College</v>
          </cell>
          <cell r="C1678">
            <v>3</v>
          </cell>
          <cell r="D1678" t="str">
            <v>AL</v>
          </cell>
          <cell r="E1678">
            <v>1</v>
          </cell>
          <cell r="F1678">
            <v>11002</v>
          </cell>
          <cell r="G1678" t="str">
            <v>Atmore</v>
          </cell>
          <cell r="H1678">
            <v>1035</v>
          </cell>
          <cell r="I1678" t="str">
            <v>Conecuh</v>
          </cell>
          <cell r="J1678">
            <v>36401</v>
          </cell>
          <cell r="K1678">
            <v>9</v>
          </cell>
          <cell r="L1678" t="str">
            <v>Two-year (public and private not-for-profit)</v>
          </cell>
          <cell r="M1678">
            <v>1</v>
          </cell>
          <cell r="N1678">
            <v>2</v>
          </cell>
          <cell r="O1678">
            <v>1</v>
          </cell>
          <cell r="P1678">
            <v>999</v>
          </cell>
          <cell r="Q1678">
            <v>3795.6327999999999</v>
          </cell>
          <cell r="R1678">
            <v>6976.9291999999996</v>
          </cell>
          <cell r="S1678">
            <v>0</v>
          </cell>
          <cell r="T1678">
            <v>0</v>
          </cell>
          <cell r="U1678">
            <v>0</v>
          </cell>
          <cell r="V1678">
            <v>517</v>
          </cell>
          <cell r="W1678">
            <v>706</v>
          </cell>
          <cell r="X1678">
            <v>4320</v>
          </cell>
          <cell r="Y1678">
            <v>1620</v>
          </cell>
          <cell r="Z1678">
            <v>0.34285714285714203</v>
          </cell>
          <cell r="AA1678">
            <v>0.47651006711409299</v>
          </cell>
          <cell r="AB1678">
            <v>5875</v>
          </cell>
          <cell r="AC1678">
            <v>45582</v>
          </cell>
          <cell r="AF1678">
            <v>5081</v>
          </cell>
          <cell r="AH1678">
            <v>20100</v>
          </cell>
          <cell r="AJ1678">
            <v>3293400</v>
          </cell>
          <cell r="AK1678">
            <v>2646887</v>
          </cell>
          <cell r="AL1678">
            <v>0</v>
          </cell>
          <cell r="AM1678">
            <v>0.46600564999999999</v>
          </cell>
          <cell r="AN1678">
            <v>4.249292E-3</v>
          </cell>
          <cell r="AO1678">
            <v>0</v>
          </cell>
          <cell r="AP1678">
            <v>0</v>
          </cell>
          <cell r="AQ1678">
            <v>16.666665999999999</v>
          </cell>
          <cell r="AR1678">
            <v>27.235772999999998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56.097560999999999</v>
          </cell>
        </row>
        <row r="1679">
          <cell r="A1679">
            <v>1589</v>
          </cell>
          <cell r="B1679" t="str">
            <v>Reinhardt University</v>
          </cell>
          <cell r="C1679">
            <v>3</v>
          </cell>
          <cell r="D1679" t="str">
            <v>GA</v>
          </cell>
          <cell r="E1679">
            <v>13</v>
          </cell>
          <cell r="F1679">
            <v>9100</v>
          </cell>
          <cell r="G1679" t="str">
            <v>Atlanta</v>
          </cell>
          <cell r="H1679">
            <v>13057</v>
          </cell>
          <cell r="I1679" t="str">
            <v>Cherokee</v>
          </cell>
          <cell r="J1679">
            <v>30183</v>
          </cell>
          <cell r="K1679">
            <v>6</v>
          </cell>
          <cell r="L1679" t="str">
            <v>Selective private</v>
          </cell>
          <cell r="M1679">
            <v>2</v>
          </cell>
          <cell r="N1679">
            <v>1</v>
          </cell>
          <cell r="O1679">
            <v>0</v>
          </cell>
          <cell r="P1679">
            <v>4</v>
          </cell>
          <cell r="Q1679">
            <v>4178.3589000000002</v>
          </cell>
          <cell r="R1679">
            <v>5654.4453000000003</v>
          </cell>
          <cell r="S1679">
            <v>0</v>
          </cell>
          <cell r="T1679">
            <v>0</v>
          </cell>
          <cell r="U1679">
            <v>0</v>
          </cell>
          <cell r="V1679">
            <v>1217</v>
          </cell>
          <cell r="W1679">
            <v>1108</v>
          </cell>
          <cell r="X1679">
            <v>19196</v>
          </cell>
          <cell r="Y1679">
            <v>8250</v>
          </cell>
          <cell r="Z1679">
            <v>0.28205128205128199</v>
          </cell>
          <cell r="AA1679">
            <v>0.52631578947368396</v>
          </cell>
          <cell r="AB1679">
            <v>5710</v>
          </cell>
          <cell r="AC1679">
            <v>41240.8125</v>
          </cell>
          <cell r="AD1679">
            <v>992.5</v>
          </cell>
          <cell r="AF1679">
            <v>17738</v>
          </cell>
          <cell r="AG1679">
            <v>0.48599999999999999</v>
          </cell>
          <cell r="AH1679">
            <v>35400</v>
          </cell>
          <cell r="AJ1679">
            <v>6679480</v>
          </cell>
          <cell r="AK1679">
            <v>5181422.5</v>
          </cell>
          <cell r="AL1679">
            <v>9.0252710999999992E-3</v>
          </cell>
          <cell r="AM1679">
            <v>3.4296027999999999E-2</v>
          </cell>
          <cell r="AN1679">
            <v>8.1227439999999995E-3</v>
          </cell>
          <cell r="AO1679">
            <v>3.7003609999999999E-2</v>
          </cell>
          <cell r="AP1679">
            <v>3.5502957999999998</v>
          </cell>
          <cell r="AQ1679">
            <v>39.644970000000001</v>
          </cell>
          <cell r="AR1679">
            <v>0.59171598999999997</v>
          </cell>
          <cell r="AS1679">
            <v>14.201183</v>
          </cell>
          <cell r="AT1679">
            <v>2.9585797999999999</v>
          </cell>
          <cell r="AU1679">
            <v>5.9171595999999997</v>
          </cell>
          <cell r="AV1679">
            <v>33.136096999999999</v>
          </cell>
          <cell r="AW1679">
            <v>0</v>
          </cell>
        </row>
        <row r="1680">
          <cell r="A1680">
            <v>7119</v>
          </cell>
          <cell r="B1680" t="str">
            <v>Rend Lake College</v>
          </cell>
          <cell r="C1680">
            <v>2</v>
          </cell>
          <cell r="D1680" t="str">
            <v>IL</v>
          </cell>
          <cell r="E1680">
            <v>17</v>
          </cell>
          <cell r="F1680">
            <v>25500</v>
          </cell>
          <cell r="G1680" t="str">
            <v>Centralia</v>
          </cell>
          <cell r="H1680">
            <v>17081</v>
          </cell>
          <cell r="I1680" t="str">
            <v>Jefferson</v>
          </cell>
          <cell r="J1680">
            <v>62846</v>
          </cell>
          <cell r="K1680">
            <v>9</v>
          </cell>
          <cell r="L1680" t="str">
            <v>Two-year (public and private not-for-profit)</v>
          </cell>
          <cell r="M1680">
            <v>1</v>
          </cell>
          <cell r="N1680">
            <v>2</v>
          </cell>
          <cell r="O1680">
            <v>1</v>
          </cell>
          <cell r="P1680">
            <v>999</v>
          </cell>
          <cell r="Q1680">
            <v>1936.2360000000001</v>
          </cell>
          <cell r="R1680">
            <v>2290.6806999999999</v>
          </cell>
          <cell r="S1680">
            <v>0</v>
          </cell>
          <cell r="T1680">
            <v>0</v>
          </cell>
          <cell r="U1680">
            <v>0</v>
          </cell>
          <cell r="V1680">
            <v>2714</v>
          </cell>
          <cell r="W1680">
            <v>2739</v>
          </cell>
          <cell r="X1680">
            <v>4605</v>
          </cell>
          <cell r="Y1680">
            <v>7392</v>
          </cell>
          <cell r="Z1680">
            <v>0.51221719457013504</v>
          </cell>
          <cell r="AA1680">
            <v>0.331738437001594</v>
          </cell>
          <cell r="AB1680">
            <v>5802</v>
          </cell>
          <cell r="AC1680">
            <v>43927.302631578903</v>
          </cell>
          <cell r="AF1680">
            <v>4685</v>
          </cell>
          <cell r="AH1680">
            <v>26200</v>
          </cell>
          <cell r="AJ1680">
            <v>9119084</v>
          </cell>
          <cell r="AK1680">
            <v>6289056</v>
          </cell>
          <cell r="AL1680">
            <v>6.5717413000000004E-3</v>
          </cell>
          <cell r="AM1680">
            <v>6.7907995999999998E-2</v>
          </cell>
          <cell r="AN1680">
            <v>1.1317999E-2</v>
          </cell>
          <cell r="AO1680">
            <v>3.6509675999999997E-4</v>
          </cell>
          <cell r="AP1680">
            <v>0</v>
          </cell>
          <cell r="AQ1680">
            <v>12.343095999999999</v>
          </cell>
          <cell r="AR1680">
            <v>22.594142999999999</v>
          </cell>
          <cell r="AS1680">
            <v>34.937237000000003</v>
          </cell>
          <cell r="AT1680">
            <v>1.6736401000000001</v>
          </cell>
          <cell r="AU1680">
            <v>12.761506000000001</v>
          </cell>
          <cell r="AV1680">
            <v>0</v>
          </cell>
          <cell r="AW1680">
            <v>15.690376000000001</v>
          </cell>
        </row>
        <row r="1681">
          <cell r="A1681">
            <v>2803</v>
          </cell>
          <cell r="B1681" t="str">
            <v>Rensselaer Polytechnic Institute</v>
          </cell>
          <cell r="C1681">
            <v>1</v>
          </cell>
          <cell r="D1681" t="str">
            <v>NY</v>
          </cell>
          <cell r="E1681">
            <v>36</v>
          </cell>
          <cell r="F1681">
            <v>18600</v>
          </cell>
          <cell r="G1681" t="str">
            <v>Albany</v>
          </cell>
          <cell r="H1681">
            <v>36083</v>
          </cell>
          <cell r="I1681" t="str">
            <v>Rensselaer</v>
          </cell>
          <cell r="J1681">
            <v>12180</v>
          </cell>
          <cell r="K1681">
            <v>2</v>
          </cell>
          <cell r="L1681" t="str">
            <v>Other elite schools (public and private)</v>
          </cell>
          <cell r="M1681">
            <v>2</v>
          </cell>
          <cell r="N1681">
            <v>1</v>
          </cell>
          <cell r="O1681">
            <v>0</v>
          </cell>
          <cell r="P1681">
            <v>1</v>
          </cell>
          <cell r="Q1681">
            <v>10084.183000000001</v>
          </cell>
          <cell r="R1681">
            <v>16340.343000000001</v>
          </cell>
          <cell r="S1681">
            <v>0</v>
          </cell>
          <cell r="T1681">
            <v>0</v>
          </cell>
          <cell r="U1681">
            <v>0</v>
          </cell>
          <cell r="V1681">
            <v>5452</v>
          </cell>
          <cell r="W1681">
            <v>8022</v>
          </cell>
          <cell r="X1681">
            <v>47908</v>
          </cell>
          <cell r="Y1681">
            <v>24225</v>
          </cell>
          <cell r="Z1681">
            <v>0.84937888198757705</v>
          </cell>
          <cell r="AA1681">
            <v>0.78173719376391904</v>
          </cell>
          <cell r="AB1681">
            <v>12145</v>
          </cell>
          <cell r="AC1681">
            <v>74392.454976303299</v>
          </cell>
          <cell r="AD1681">
            <v>1395</v>
          </cell>
          <cell r="AE1681">
            <v>1315</v>
          </cell>
          <cell r="AF1681">
            <v>23115</v>
          </cell>
          <cell r="AG1681">
            <v>0.58799999999999997</v>
          </cell>
          <cell r="AH1681">
            <v>81700</v>
          </cell>
          <cell r="AJ1681">
            <v>108093000</v>
          </cell>
          <cell r="AK1681">
            <v>79654072</v>
          </cell>
          <cell r="AL1681">
            <v>0.11418618</v>
          </cell>
          <cell r="AM1681">
            <v>4.0061932000000001E-2</v>
          </cell>
          <cell r="AN1681">
            <v>4.7222760000000003E-2</v>
          </cell>
          <cell r="AO1681">
            <v>4.5093863999999997E-2</v>
          </cell>
          <cell r="AP1681">
            <v>3.6964982000000002</v>
          </cell>
          <cell r="AQ1681">
            <v>14.688715999999999</v>
          </cell>
          <cell r="AR1681">
            <v>1.6536964999999999</v>
          </cell>
          <cell r="AS1681">
            <v>0</v>
          </cell>
          <cell r="AT1681">
            <v>9.7276263000000002E-2</v>
          </cell>
          <cell r="AU1681">
            <v>77.918289000000001</v>
          </cell>
          <cell r="AV1681">
            <v>1.9455252999999999</v>
          </cell>
          <cell r="AW1681">
            <v>0</v>
          </cell>
        </row>
        <row r="1682">
          <cell r="A1682">
            <v>10434</v>
          </cell>
          <cell r="B1682" t="str">
            <v>Renton Technical College</v>
          </cell>
          <cell r="C1682">
            <v>4</v>
          </cell>
          <cell r="D1682" t="str">
            <v>WA</v>
          </cell>
          <cell r="E1682">
            <v>53</v>
          </cell>
          <cell r="F1682">
            <v>39400</v>
          </cell>
          <cell r="G1682" t="str">
            <v>Seattle</v>
          </cell>
          <cell r="H1682">
            <v>53033</v>
          </cell>
          <cell r="I1682" t="str">
            <v>King</v>
          </cell>
          <cell r="J1682">
            <v>98056</v>
          </cell>
          <cell r="K1682">
            <v>9</v>
          </cell>
          <cell r="L1682" t="str">
            <v>Two-year (public and private not-for-profit)</v>
          </cell>
          <cell r="M1682">
            <v>1</v>
          </cell>
          <cell r="N1682">
            <v>2</v>
          </cell>
          <cell r="O1682">
            <v>1</v>
          </cell>
          <cell r="P1682">
            <v>999</v>
          </cell>
          <cell r="Q1682">
            <v>2151.2541999999999</v>
          </cell>
          <cell r="R1682">
            <v>4945.9551000000001</v>
          </cell>
          <cell r="S1682">
            <v>0</v>
          </cell>
          <cell r="T1682">
            <v>0</v>
          </cell>
          <cell r="U1682">
            <v>0</v>
          </cell>
          <cell r="V1682">
            <v>3338</v>
          </cell>
          <cell r="W1682">
            <v>5065</v>
          </cell>
          <cell r="X1682">
            <v>4720</v>
          </cell>
          <cell r="Y1682">
            <v>2281</v>
          </cell>
          <cell r="Z1682">
            <v>0.60759493670886</v>
          </cell>
          <cell r="AA1682">
            <v>0.56976744186046502</v>
          </cell>
          <cell r="AB1682">
            <v>6579</v>
          </cell>
          <cell r="AC1682">
            <v>45918.323943661897</v>
          </cell>
          <cell r="AF1682">
            <v>6223</v>
          </cell>
          <cell r="AH1682">
            <v>35100</v>
          </cell>
          <cell r="AJ1682">
            <v>15222565</v>
          </cell>
          <cell r="AK1682">
            <v>12376681</v>
          </cell>
          <cell r="AL1682">
            <v>0.10463968999999999</v>
          </cell>
          <cell r="AM1682">
            <v>6.4363277999999996E-2</v>
          </cell>
          <cell r="AN1682">
            <v>3.1194473E-2</v>
          </cell>
          <cell r="AO1682">
            <v>3.9486673999999998E-4</v>
          </cell>
          <cell r="AP1682">
            <v>0</v>
          </cell>
          <cell r="AQ1682">
            <v>26.810176999999999</v>
          </cell>
          <cell r="AR1682">
            <v>31.604696000000001</v>
          </cell>
          <cell r="AS1682">
            <v>1.2720157000000001</v>
          </cell>
          <cell r="AT1682">
            <v>0</v>
          </cell>
          <cell r="AU1682">
            <v>10.861056</v>
          </cell>
          <cell r="AV1682">
            <v>1.4677104000000001</v>
          </cell>
          <cell r="AW1682">
            <v>27.984344</v>
          </cell>
        </row>
        <row r="1683">
          <cell r="A1683">
            <v>3407</v>
          </cell>
          <cell r="B1683" t="str">
            <v>Rhode Island College</v>
          </cell>
          <cell r="C1683">
            <v>1</v>
          </cell>
          <cell r="D1683" t="str">
            <v>RI</v>
          </cell>
          <cell r="E1683">
            <v>44</v>
          </cell>
          <cell r="F1683">
            <v>20401</v>
          </cell>
          <cell r="G1683" t="str">
            <v>Providence</v>
          </cell>
          <cell r="H1683">
            <v>44007</v>
          </cell>
          <cell r="I1683" t="str">
            <v>Providence</v>
          </cell>
          <cell r="J1683">
            <v>2908</v>
          </cell>
          <cell r="K1683">
            <v>5</v>
          </cell>
          <cell r="L1683" t="str">
            <v>Selective public</v>
          </cell>
          <cell r="M1683">
            <v>1</v>
          </cell>
          <cell r="N1683">
            <v>1</v>
          </cell>
          <cell r="O1683">
            <v>1</v>
          </cell>
          <cell r="P1683">
            <v>4</v>
          </cell>
          <cell r="Q1683">
            <v>3291.9529000000002</v>
          </cell>
          <cell r="R1683">
            <v>5388.7353999999996</v>
          </cell>
          <cell r="S1683">
            <v>0</v>
          </cell>
          <cell r="T1683">
            <v>0</v>
          </cell>
          <cell r="U1683">
            <v>0</v>
          </cell>
          <cell r="V1683">
            <v>7505</v>
          </cell>
          <cell r="W1683">
            <v>8513</v>
          </cell>
          <cell r="X1683">
            <v>7602</v>
          </cell>
          <cell r="Y1683">
            <v>3371</v>
          </cell>
          <cell r="Z1683">
            <v>0.42922374429223698</v>
          </cell>
          <cell r="AA1683">
            <v>0.44161849710982598</v>
          </cell>
          <cell r="AB1683">
            <v>7607</v>
          </cell>
          <cell r="AC1683">
            <v>55571.773026315699</v>
          </cell>
          <cell r="AD1683">
            <v>920</v>
          </cell>
          <cell r="AE1683">
            <v>960</v>
          </cell>
          <cell r="AF1683">
            <v>6016</v>
          </cell>
          <cell r="AG1683">
            <v>0.30849999</v>
          </cell>
          <cell r="AH1683">
            <v>39600</v>
          </cell>
          <cell r="AJ1683">
            <v>44678736</v>
          </cell>
          <cell r="AK1683">
            <v>29323106</v>
          </cell>
          <cell r="AL1683">
            <v>2.5155414000000001E-2</v>
          </cell>
          <cell r="AM1683">
            <v>4.394969E-2</v>
          </cell>
          <cell r="AN1683">
            <v>4.394969E-2</v>
          </cell>
          <cell r="AO1683">
            <v>0</v>
          </cell>
          <cell r="AP1683">
            <v>8.2872933999999994</v>
          </cell>
          <cell r="AQ1683">
            <v>9.6685084999999997</v>
          </cell>
          <cell r="AR1683">
            <v>10.773479999999999</v>
          </cell>
          <cell r="AS1683">
            <v>0.82872926999999996</v>
          </cell>
          <cell r="AT1683">
            <v>7.3664823000000004</v>
          </cell>
          <cell r="AU1683">
            <v>5.9852667000000004</v>
          </cell>
          <cell r="AV1683">
            <v>57.090240000000001</v>
          </cell>
          <cell r="AW1683">
            <v>0</v>
          </cell>
        </row>
        <row r="1684">
          <cell r="A1684">
            <v>3409</v>
          </cell>
          <cell r="B1684" t="str">
            <v>Rhode Island School Of Design</v>
          </cell>
          <cell r="C1684">
            <v>1</v>
          </cell>
          <cell r="D1684" t="str">
            <v>RI</v>
          </cell>
          <cell r="E1684">
            <v>44</v>
          </cell>
          <cell r="F1684">
            <v>20401</v>
          </cell>
          <cell r="G1684" t="str">
            <v>Providence</v>
          </cell>
          <cell r="H1684">
            <v>44007</v>
          </cell>
          <cell r="I1684" t="str">
            <v>Providence</v>
          </cell>
          <cell r="J1684">
            <v>2903</v>
          </cell>
          <cell r="K1684">
            <v>8</v>
          </cell>
          <cell r="L1684" t="str">
            <v>Nonselective four-year private not-for-profit</v>
          </cell>
          <cell r="M1684">
            <v>2</v>
          </cell>
          <cell r="N1684">
            <v>1</v>
          </cell>
          <cell r="O1684">
            <v>0</v>
          </cell>
          <cell r="P1684">
            <v>9</v>
          </cell>
          <cell r="Q1684">
            <v>13350.644</v>
          </cell>
          <cell r="R1684">
            <v>19315.065999999999</v>
          </cell>
          <cell r="S1684">
            <v>0</v>
          </cell>
          <cell r="T1684">
            <v>0</v>
          </cell>
          <cell r="U1684">
            <v>0</v>
          </cell>
          <cell r="V1684">
            <v>2005</v>
          </cell>
          <cell r="W1684">
            <v>2086</v>
          </cell>
          <cell r="X1684">
            <v>44594</v>
          </cell>
          <cell r="Y1684">
            <v>22305</v>
          </cell>
          <cell r="Z1684">
            <v>0.87323943661971803</v>
          </cell>
          <cell r="AA1684">
            <v>1</v>
          </cell>
          <cell r="AB1684">
            <v>7949</v>
          </cell>
          <cell r="AC1684">
            <v>54522.992647058803</v>
          </cell>
          <cell r="AD1684">
            <v>1245</v>
          </cell>
          <cell r="AE1684">
            <v>1195</v>
          </cell>
          <cell r="AF1684">
            <v>32629</v>
          </cell>
          <cell r="AG1684">
            <v>0.72689998</v>
          </cell>
          <cell r="AH1684">
            <v>47300</v>
          </cell>
          <cell r="AJ1684">
            <v>44282864</v>
          </cell>
          <cell r="AK1684">
            <v>26972562</v>
          </cell>
          <cell r="AL1684">
            <v>0.11153636</v>
          </cell>
          <cell r="AM1684">
            <v>2.6790596999999999E-2</v>
          </cell>
          <cell r="AN1684">
            <v>4.2099509E-2</v>
          </cell>
          <cell r="AO1684">
            <v>0.13176599</v>
          </cell>
          <cell r="AP1684">
            <v>69.461074999999994</v>
          </cell>
          <cell r="AQ1684">
            <v>8.3832331</v>
          </cell>
          <cell r="AR1684">
            <v>0</v>
          </cell>
          <cell r="AS1684">
            <v>0</v>
          </cell>
          <cell r="AT1684">
            <v>0</v>
          </cell>
          <cell r="AU1684">
            <v>20.159680999999999</v>
          </cell>
          <cell r="AV1684">
            <v>0</v>
          </cell>
          <cell r="AW1684">
            <v>1.996008</v>
          </cell>
        </row>
        <row r="1685">
          <cell r="A1685">
            <v>3519</v>
          </cell>
          <cell r="B1685" t="str">
            <v>Rhodes College</v>
          </cell>
          <cell r="C1685">
            <v>3</v>
          </cell>
          <cell r="D1685" t="str">
            <v>TN</v>
          </cell>
          <cell r="E1685">
            <v>47</v>
          </cell>
          <cell r="F1685">
            <v>5202</v>
          </cell>
          <cell r="G1685" t="str">
            <v>Memphis</v>
          </cell>
          <cell r="H1685">
            <v>47157</v>
          </cell>
          <cell r="I1685" t="str">
            <v>Shelby</v>
          </cell>
          <cell r="J1685">
            <v>38112</v>
          </cell>
          <cell r="K1685">
            <v>4</v>
          </cell>
          <cell r="L1685" t="str">
            <v>Highly selective private</v>
          </cell>
          <cell r="M1685">
            <v>2</v>
          </cell>
          <cell r="N1685">
            <v>1</v>
          </cell>
          <cell r="O1685">
            <v>0</v>
          </cell>
          <cell r="P1685">
            <v>2</v>
          </cell>
          <cell r="Q1685">
            <v>10686.103999999999</v>
          </cell>
          <cell r="R1685">
            <v>13834.946</v>
          </cell>
          <cell r="S1685">
            <v>0</v>
          </cell>
          <cell r="T1685">
            <v>0</v>
          </cell>
          <cell r="U1685">
            <v>0</v>
          </cell>
          <cell r="V1685">
            <v>2027</v>
          </cell>
          <cell r="W1685">
            <v>1553</v>
          </cell>
          <cell r="X1685">
            <v>41572</v>
          </cell>
          <cell r="Y1685">
            <v>19503</v>
          </cell>
          <cell r="Z1685">
            <v>0.78318584070796404</v>
          </cell>
          <cell r="AA1685">
            <v>0.73066666666666602</v>
          </cell>
          <cell r="AB1685">
            <v>8035</v>
          </cell>
          <cell r="AC1685">
            <v>52750.956204379501</v>
          </cell>
          <cell r="AD1685">
            <v>1290</v>
          </cell>
          <cell r="AE1685">
            <v>1295</v>
          </cell>
          <cell r="AF1685">
            <v>17008</v>
          </cell>
          <cell r="AG1685">
            <v>0.42359998999999998</v>
          </cell>
          <cell r="AH1685">
            <v>50300</v>
          </cell>
          <cell r="AJ1685">
            <v>25290132</v>
          </cell>
          <cell r="AK1685">
            <v>15579049</v>
          </cell>
          <cell r="AL1685">
            <v>2.4739583999999998E-2</v>
          </cell>
          <cell r="AM1685">
            <v>4.2317707000000003E-2</v>
          </cell>
          <cell r="AN1685">
            <v>1.6927083999999998E-2</v>
          </cell>
          <cell r="AO1685">
            <v>1.3020833000000001E-2</v>
          </cell>
          <cell r="AP1685">
            <v>26.229507000000002</v>
          </cell>
          <cell r="AQ1685">
            <v>9.8360652999999996</v>
          </cell>
          <cell r="AR1685">
            <v>0</v>
          </cell>
          <cell r="AS1685">
            <v>0.32786884999999999</v>
          </cell>
          <cell r="AT1685">
            <v>0</v>
          </cell>
          <cell r="AU1685">
            <v>19.672131</v>
          </cell>
          <cell r="AV1685">
            <v>43.934429000000002</v>
          </cell>
          <cell r="AW1685">
            <v>0</v>
          </cell>
        </row>
        <row r="1686">
          <cell r="A1686">
            <v>3604</v>
          </cell>
          <cell r="B1686" t="str">
            <v>Rice University</v>
          </cell>
          <cell r="C1686">
            <v>3</v>
          </cell>
          <cell r="D1686" t="str">
            <v>TX</v>
          </cell>
          <cell r="E1686">
            <v>48</v>
          </cell>
          <cell r="F1686">
            <v>32000</v>
          </cell>
          <cell r="G1686" t="str">
            <v>Houston</v>
          </cell>
          <cell r="H1686">
            <v>48201</v>
          </cell>
          <cell r="I1686" t="str">
            <v>Harris</v>
          </cell>
          <cell r="J1686">
            <v>77005</v>
          </cell>
          <cell r="K1686">
            <v>2</v>
          </cell>
          <cell r="L1686" t="str">
            <v>Other elite schools (public and private)</v>
          </cell>
          <cell r="M1686">
            <v>2</v>
          </cell>
          <cell r="N1686">
            <v>1</v>
          </cell>
          <cell r="O1686">
            <v>0</v>
          </cell>
          <cell r="P1686">
            <v>1</v>
          </cell>
          <cell r="Q1686">
            <v>26815.572</v>
          </cell>
          <cell r="R1686">
            <v>35572.120999999999</v>
          </cell>
          <cell r="S1686">
            <v>0</v>
          </cell>
          <cell r="T1686">
            <v>0</v>
          </cell>
          <cell r="U1686">
            <v>0</v>
          </cell>
          <cell r="V1686">
            <v>3965</v>
          </cell>
          <cell r="W1686">
            <v>4205</v>
          </cell>
          <cell r="X1686">
            <v>40566</v>
          </cell>
          <cell r="Y1686">
            <v>15932</v>
          </cell>
          <cell r="Z1686">
            <v>0.91105121293800495</v>
          </cell>
          <cell r="AA1686">
            <v>0.91616766467065802</v>
          </cell>
          <cell r="AB1686">
            <v>13468</v>
          </cell>
          <cell r="AC1686">
            <v>90284.044585987198</v>
          </cell>
          <cell r="AD1686">
            <v>1470</v>
          </cell>
          <cell r="AE1686">
            <v>1420</v>
          </cell>
          <cell r="AF1686">
            <v>7799</v>
          </cell>
          <cell r="AG1686">
            <v>0.83260000000000001</v>
          </cell>
          <cell r="AH1686">
            <v>59900</v>
          </cell>
          <cell r="AJ1686">
            <v>214741037</v>
          </cell>
          <cell r="AK1686">
            <v>100453208</v>
          </cell>
          <cell r="AL1686">
            <v>0.15378900000000001</v>
          </cell>
          <cell r="AM1686">
            <v>6.3893012999999999E-2</v>
          </cell>
          <cell r="AN1686">
            <v>9.9182761999999994E-2</v>
          </cell>
          <cell r="AO1686">
            <v>2.4517087E-2</v>
          </cell>
          <cell r="AP1686">
            <v>18.157181000000001</v>
          </cell>
          <cell r="AQ1686">
            <v>0.40650406</v>
          </cell>
          <cell r="AR1686">
            <v>0</v>
          </cell>
          <cell r="AS1686">
            <v>1.2195122</v>
          </cell>
          <cell r="AT1686">
            <v>2.8455284000000001</v>
          </cell>
          <cell r="AU1686">
            <v>48.509483000000003</v>
          </cell>
          <cell r="AV1686">
            <v>28.861788000000001</v>
          </cell>
          <cell r="AW1686">
            <v>0</v>
          </cell>
        </row>
        <row r="1687">
          <cell r="A1687">
            <v>21111</v>
          </cell>
          <cell r="B1687" t="str">
            <v>Rich Mountain Community College</v>
          </cell>
          <cell r="C1687">
            <v>3</v>
          </cell>
          <cell r="D1687" t="str">
            <v>AR</v>
          </cell>
          <cell r="E1687">
            <v>5</v>
          </cell>
          <cell r="F1687">
            <v>34002</v>
          </cell>
          <cell r="G1687" t="str">
            <v>Idabel</v>
          </cell>
          <cell r="H1687">
            <v>5113</v>
          </cell>
          <cell r="I1687" t="str">
            <v>Polk</v>
          </cell>
          <cell r="J1687">
            <v>71953</v>
          </cell>
          <cell r="K1687">
            <v>9</v>
          </cell>
          <cell r="L1687" t="str">
            <v>Two-year (public and private not-for-profit)</v>
          </cell>
          <cell r="M1687">
            <v>1</v>
          </cell>
          <cell r="N1687">
            <v>2</v>
          </cell>
          <cell r="O1687">
            <v>1</v>
          </cell>
          <cell r="P1687">
            <v>999</v>
          </cell>
          <cell r="Q1687">
            <v>1915.5130999999999</v>
          </cell>
          <cell r="R1687">
            <v>1973.4395999999999</v>
          </cell>
          <cell r="S1687">
            <v>0</v>
          </cell>
          <cell r="T1687">
            <v>0</v>
          </cell>
          <cell r="U1687">
            <v>0</v>
          </cell>
          <cell r="V1687">
            <v>957</v>
          </cell>
          <cell r="W1687">
            <v>943</v>
          </cell>
          <cell r="X1687">
            <v>2688</v>
          </cell>
          <cell r="Y1687">
            <v>1104</v>
          </cell>
          <cell r="Z1687">
            <v>0.22222222222222199</v>
          </cell>
          <cell r="AA1687">
            <v>0.22935779816513699</v>
          </cell>
          <cell r="AB1687">
            <v>5085</v>
          </cell>
          <cell r="AC1687">
            <v>42331</v>
          </cell>
          <cell r="AF1687">
            <v>4268</v>
          </cell>
          <cell r="AH1687">
            <v>21300</v>
          </cell>
          <cell r="AJ1687">
            <v>2214976</v>
          </cell>
          <cell r="AK1687">
            <v>1436050</v>
          </cell>
          <cell r="AL1687">
            <v>7.4231178000000002E-3</v>
          </cell>
          <cell r="AM1687">
            <v>0</v>
          </cell>
          <cell r="AN1687">
            <v>1.4846236000000001E-2</v>
          </cell>
          <cell r="AO1687">
            <v>0</v>
          </cell>
          <cell r="AP1687">
            <v>0</v>
          </cell>
          <cell r="AQ1687">
            <v>25.641026</v>
          </cell>
          <cell r="AR1687">
            <v>28.205127999999998</v>
          </cell>
          <cell r="AS1687">
            <v>41.025641999999998</v>
          </cell>
          <cell r="AT1687">
            <v>0</v>
          </cell>
          <cell r="AU1687">
            <v>0</v>
          </cell>
          <cell r="AV1687">
            <v>0</v>
          </cell>
          <cell r="AW1687">
            <v>5.1282053000000003</v>
          </cell>
        </row>
        <row r="1688">
          <cell r="A1688">
            <v>3707</v>
          </cell>
          <cell r="B1688" t="str">
            <v>Richard Bland College</v>
          </cell>
          <cell r="C1688">
            <v>3</v>
          </cell>
          <cell r="D1688" t="str">
            <v>VA</v>
          </cell>
          <cell r="E1688">
            <v>51</v>
          </cell>
          <cell r="F1688">
            <v>2400</v>
          </cell>
          <cell r="G1688" t="str">
            <v>Richmond</v>
          </cell>
          <cell r="H1688">
            <v>51053</v>
          </cell>
          <cell r="I1688" t="str">
            <v>Dinwiddie</v>
          </cell>
          <cell r="J1688">
            <v>23805</v>
          </cell>
          <cell r="K1688">
            <v>9</v>
          </cell>
          <cell r="L1688" t="str">
            <v>Two-year (public and private not-for-profit)</v>
          </cell>
          <cell r="M1688">
            <v>1</v>
          </cell>
          <cell r="N1688">
            <v>2</v>
          </cell>
          <cell r="O1688">
            <v>1</v>
          </cell>
          <cell r="P1688">
            <v>999</v>
          </cell>
          <cell r="Q1688">
            <v>2223.2143999999998</v>
          </cell>
          <cell r="R1688">
            <v>2786.6821</v>
          </cell>
          <cell r="S1688">
            <v>0</v>
          </cell>
          <cell r="T1688">
            <v>0</v>
          </cell>
          <cell r="U1688">
            <v>0</v>
          </cell>
          <cell r="V1688">
            <v>1428</v>
          </cell>
          <cell r="W1688">
            <v>1267</v>
          </cell>
          <cell r="X1688">
            <v>5058</v>
          </cell>
          <cell r="Y1688">
            <v>1816</v>
          </cell>
          <cell r="Z1688">
            <v>0.25256673511293598</v>
          </cell>
          <cell r="AA1688">
            <v>0.33550488599348499</v>
          </cell>
          <cell r="AB1688">
            <v>6156</v>
          </cell>
          <cell r="AC1688">
            <v>47446.171428571397</v>
          </cell>
          <cell r="AE1688">
            <v>920</v>
          </cell>
          <cell r="AF1688">
            <v>8252</v>
          </cell>
          <cell r="AG1688">
            <v>0.44279998999999998</v>
          </cell>
          <cell r="AH1688">
            <v>32100</v>
          </cell>
          <cell r="AI1688">
            <v>312.46328999999997</v>
          </cell>
          <cell r="AJ1688">
            <v>3919893</v>
          </cell>
          <cell r="AK1688">
            <v>2911103</v>
          </cell>
          <cell r="AL1688">
            <v>3.0781373000000001E-2</v>
          </cell>
          <cell r="AM1688">
            <v>0.20047356</v>
          </cell>
          <cell r="AN1688">
            <v>2.3677978999999998E-2</v>
          </cell>
          <cell r="AO1688">
            <v>7.8926598999999997E-3</v>
          </cell>
          <cell r="AP1688">
            <v>0</v>
          </cell>
          <cell r="AQ1688">
            <v>8.0568723999999996</v>
          </cell>
          <cell r="AR1688">
            <v>0</v>
          </cell>
          <cell r="AS1688">
            <v>2.8436018999999999</v>
          </cell>
          <cell r="AT1688">
            <v>0</v>
          </cell>
          <cell r="AU1688">
            <v>89.099525</v>
          </cell>
          <cell r="AV1688">
            <v>0</v>
          </cell>
          <cell r="AW1688">
            <v>0</v>
          </cell>
        </row>
        <row r="1689">
          <cell r="A1689">
            <v>9345</v>
          </cell>
          <cell r="B1689" t="str">
            <v xml:space="preserve">Richard Stockton College Of New Jersey </v>
          </cell>
          <cell r="C1689">
            <v>1</v>
          </cell>
          <cell r="D1689" t="str">
            <v>NJ</v>
          </cell>
          <cell r="E1689">
            <v>34</v>
          </cell>
          <cell r="F1689">
            <v>19700</v>
          </cell>
          <cell r="G1689" t="str">
            <v>Philadelphia</v>
          </cell>
          <cell r="H1689">
            <v>34001</v>
          </cell>
          <cell r="I1689" t="str">
            <v>Atlantic</v>
          </cell>
          <cell r="J1689">
            <v>8205</v>
          </cell>
          <cell r="K1689">
            <v>5</v>
          </cell>
          <cell r="L1689" t="str">
            <v>Selective public</v>
          </cell>
          <cell r="M1689">
            <v>1</v>
          </cell>
          <cell r="N1689">
            <v>1</v>
          </cell>
          <cell r="O1689">
            <v>1</v>
          </cell>
          <cell r="P1689">
            <v>3</v>
          </cell>
          <cell r="Q1689">
            <v>3648.9265</v>
          </cell>
          <cell r="R1689">
            <v>7278.2938999999997</v>
          </cell>
          <cell r="S1689">
            <v>0</v>
          </cell>
          <cell r="T1689">
            <v>0</v>
          </cell>
          <cell r="U1689">
            <v>0</v>
          </cell>
          <cell r="V1689">
            <v>7539</v>
          </cell>
          <cell r="W1689">
            <v>6312</v>
          </cell>
          <cell r="X1689">
            <v>12568</v>
          </cell>
          <cell r="Y1689">
            <v>4784</v>
          </cell>
          <cell r="Z1689">
            <v>0.65491183879093195</v>
          </cell>
          <cell r="AA1689">
            <v>0.62553191489361704</v>
          </cell>
          <cell r="AB1689">
            <v>9242</v>
          </cell>
          <cell r="AC1689">
            <v>65388.595121951199</v>
          </cell>
          <cell r="AD1689">
            <v>1090</v>
          </cell>
          <cell r="AE1689">
            <v>1060</v>
          </cell>
          <cell r="AF1689">
            <v>13754</v>
          </cell>
          <cell r="AG1689">
            <v>0.37889999000000002</v>
          </cell>
          <cell r="AH1689">
            <v>46800</v>
          </cell>
          <cell r="AI1689">
            <v>524.81403</v>
          </cell>
          <cell r="AJ1689">
            <v>60336410</v>
          </cell>
          <cell r="AK1689">
            <v>24065272</v>
          </cell>
          <cell r="AL1689">
            <v>4.4678714000000001E-2</v>
          </cell>
          <cell r="AM1689">
            <v>7.7643908999999997E-2</v>
          </cell>
          <cell r="AN1689">
            <v>4.9364123000000003E-2</v>
          </cell>
          <cell r="AO1689">
            <v>5.8567602999999996E-3</v>
          </cell>
          <cell r="AP1689">
            <v>7.6236262000000004</v>
          </cell>
          <cell r="AQ1689">
            <v>17.032966999999999</v>
          </cell>
          <cell r="AR1689">
            <v>8.7912092000000008</v>
          </cell>
          <cell r="AS1689">
            <v>0.48076922</v>
          </cell>
          <cell r="AT1689">
            <v>4.6016482999999999</v>
          </cell>
          <cell r="AU1689">
            <v>25.137362</v>
          </cell>
          <cell r="AV1689">
            <v>36.332417</v>
          </cell>
          <cell r="AW1689">
            <v>0</v>
          </cell>
        </row>
        <row r="1690">
          <cell r="A1690">
            <v>10879</v>
          </cell>
          <cell r="B1690" t="str">
            <v>Richland Community College</v>
          </cell>
          <cell r="C1690">
            <v>2</v>
          </cell>
          <cell r="D1690" t="str">
            <v>IL</v>
          </cell>
          <cell r="E1690">
            <v>17</v>
          </cell>
          <cell r="F1690">
            <v>23500</v>
          </cell>
          <cell r="G1690" t="str">
            <v>Decatur</v>
          </cell>
          <cell r="H1690">
            <v>17115</v>
          </cell>
          <cell r="I1690" t="str">
            <v>Macon</v>
          </cell>
          <cell r="J1690">
            <v>62521</v>
          </cell>
          <cell r="K1690">
            <v>9</v>
          </cell>
          <cell r="L1690" t="str">
            <v>Two-year (public and private not-for-profit)</v>
          </cell>
          <cell r="M1690">
            <v>1</v>
          </cell>
          <cell r="N1690">
            <v>2</v>
          </cell>
          <cell r="O1690">
            <v>1</v>
          </cell>
          <cell r="P1690">
            <v>999</v>
          </cell>
          <cell r="Q1690">
            <v>1852.335</v>
          </cell>
          <cell r="R1690">
            <v>3799.1125000000002</v>
          </cell>
          <cell r="S1690">
            <v>0</v>
          </cell>
          <cell r="T1690">
            <v>0</v>
          </cell>
          <cell r="U1690">
            <v>0</v>
          </cell>
          <cell r="V1690">
            <v>3340</v>
          </cell>
          <cell r="W1690">
            <v>3243</v>
          </cell>
          <cell r="X1690">
            <v>5379</v>
          </cell>
          <cell r="Y1690">
            <v>4275</v>
          </cell>
          <cell r="Z1690">
            <v>0.21105527638190899</v>
          </cell>
          <cell r="AA1690">
            <v>0.19658119658119599</v>
          </cell>
          <cell r="AB1690">
            <v>5099</v>
          </cell>
          <cell r="AC1690">
            <v>43695.333333333299</v>
          </cell>
          <cell r="AF1690">
            <v>5841</v>
          </cell>
          <cell r="AH1690">
            <v>26900</v>
          </cell>
          <cell r="AJ1690">
            <v>11390559</v>
          </cell>
          <cell r="AK1690">
            <v>6136574</v>
          </cell>
          <cell r="AL1690">
            <v>5.5504161999999999E-3</v>
          </cell>
          <cell r="AM1690">
            <v>0.11810052</v>
          </cell>
          <cell r="AN1690">
            <v>6.4754859000000003E-3</v>
          </cell>
          <cell r="AO1690">
            <v>1.2334258000000001E-3</v>
          </cell>
          <cell r="AP1690">
            <v>0</v>
          </cell>
          <cell r="AQ1690">
            <v>21.630095000000001</v>
          </cell>
          <cell r="AR1690">
            <v>8.7774295999999996</v>
          </cell>
          <cell r="AS1690">
            <v>59.24765</v>
          </cell>
          <cell r="AT1690">
            <v>2.8213167000000001</v>
          </cell>
          <cell r="AU1690">
            <v>0.94043887000000004</v>
          </cell>
          <cell r="AV1690">
            <v>0</v>
          </cell>
          <cell r="AW1690">
            <v>6.5830722000000002</v>
          </cell>
        </row>
        <row r="1691">
          <cell r="A1691">
            <v>5464</v>
          </cell>
          <cell r="B1691" t="str">
            <v>Richmond Community College</v>
          </cell>
          <cell r="C1691">
            <v>3</v>
          </cell>
          <cell r="D1691" t="str">
            <v>NC</v>
          </cell>
          <cell r="E1691">
            <v>37</v>
          </cell>
          <cell r="F1691">
            <v>1400</v>
          </cell>
          <cell r="G1691" t="str">
            <v>Fayetteville</v>
          </cell>
          <cell r="H1691">
            <v>37153</v>
          </cell>
          <cell r="I1691" t="str">
            <v>Richmond</v>
          </cell>
          <cell r="J1691">
            <v>28345</v>
          </cell>
          <cell r="K1691">
            <v>9</v>
          </cell>
          <cell r="L1691" t="str">
            <v>Two-year (public and private not-for-profit)</v>
          </cell>
          <cell r="M1691">
            <v>1</v>
          </cell>
          <cell r="N1691">
            <v>2</v>
          </cell>
          <cell r="O1691">
            <v>1</v>
          </cell>
          <cell r="P1691">
            <v>999</v>
          </cell>
          <cell r="Q1691">
            <v>4323.1220999999996</v>
          </cell>
          <cell r="R1691">
            <v>3807.7781</v>
          </cell>
          <cell r="S1691">
            <v>0</v>
          </cell>
          <cell r="T1691">
            <v>0</v>
          </cell>
          <cell r="U1691">
            <v>0</v>
          </cell>
          <cell r="V1691">
            <v>2664</v>
          </cell>
          <cell r="W1691">
            <v>1335</v>
          </cell>
          <cell r="X1691">
            <v>2382</v>
          </cell>
          <cell r="Y1691">
            <v>798</v>
          </cell>
          <cell r="Z1691">
            <v>0.16030534351145001</v>
          </cell>
          <cell r="AA1691">
            <v>0.23232323232323199</v>
          </cell>
          <cell r="AB1691">
            <v>5837</v>
          </cell>
          <cell r="AC1691">
            <v>43651.534883720902</v>
          </cell>
          <cell r="AF1691">
            <v>6489</v>
          </cell>
          <cell r="AH1691">
            <v>22500</v>
          </cell>
          <cell r="AJ1691">
            <v>8208779</v>
          </cell>
          <cell r="AK1691">
            <v>5396625</v>
          </cell>
          <cell r="AL1691">
            <v>9.7378277999999995E-3</v>
          </cell>
          <cell r="AM1691">
            <v>0.31685394</v>
          </cell>
          <cell r="AN1691">
            <v>8.9887640999999994E-3</v>
          </cell>
          <cell r="AO1691">
            <v>0</v>
          </cell>
          <cell r="AP1691">
            <v>0</v>
          </cell>
          <cell r="AQ1691">
            <v>43.893127</v>
          </cell>
          <cell r="AR1691">
            <v>33.206108</v>
          </cell>
          <cell r="AS1691">
            <v>6.1068702000000004</v>
          </cell>
          <cell r="AT1691">
            <v>4.1984735000000004</v>
          </cell>
          <cell r="AU1691">
            <v>6.8702291999999998</v>
          </cell>
          <cell r="AV1691">
            <v>0</v>
          </cell>
          <cell r="AW1691">
            <v>5.7251911</v>
          </cell>
        </row>
        <row r="1692">
          <cell r="A1692">
            <v>2628</v>
          </cell>
          <cell r="B1692" t="str">
            <v>Rider University</v>
          </cell>
          <cell r="C1692">
            <v>1</v>
          </cell>
          <cell r="D1692" t="str">
            <v>NJ</v>
          </cell>
          <cell r="E1692">
            <v>34</v>
          </cell>
          <cell r="F1692">
            <v>19600</v>
          </cell>
          <cell r="G1692" t="str">
            <v>Newark</v>
          </cell>
          <cell r="H1692">
            <v>34021</v>
          </cell>
          <cell r="I1692" t="str">
            <v>Mercer</v>
          </cell>
          <cell r="J1692">
            <v>8648</v>
          </cell>
          <cell r="K1692">
            <v>6</v>
          </cell>
          <cell r="L1692" t="str">
            <v>Selective private</v>
          </cell>
          <cell r="M1692">
            <v>2</v>
          </cell>
          <cell r="N1692">
            <v>1</v>
          </cell>
          <cell r="O1692">
            <v>0</v>
          </cell>
          <cell r="P1692">
            <v>4</v>
          </cell>
          <cell r="Q1692">
            <v>5833.7920000000004</v>
          </cell>
          <cell r="R1692">
            <v>10731.084999999999</v>
          </cell>
          <cell r="S1692">
            <v>0</v>
          </cell>
          <cell r="T1692">
            <v>0</v>
          </cell>
          <cell r="U1692">
            <v>0</v>
          </cell>
          <cell r="V1692">
            <v>4425</v>
          </cell>
          <cell r="W1692">
            <v>5274</v>
          </cell>
          <cell r="X1692">
            <v>36830</v>
          </cell>
          <cell r="Y1692">
            <v>17564</v>
          </cell>
          <cell r="Z1692">
            <v>0.65757575757575704</v>
          </cell>
          <cell r="AA1692">
            <v>0.63716814159292001</v>
          </cell>
          <cell r="AB1692">
            <v>10318</v>
          </cell>
          <cell r="AC1692">
            <v>70148.995454545395</v>
          </cell>
          <cell r="AD1692">
            <v>1025</v>
          </cell>
          <cell r="AE1692">
            <v>1030</v>
          </cell>
          <cell r="AF1692">
            <v>17452</v>
          </cell>
          <cell r="AG1692">
            <v>0.28130000999999999</v>
          </cell>
          <cell r="AH1692">
            <v>48100</v>
          </cell>
          <cell r="AJ1692">
            <v>56558000</v>
          </cell>
          <cell r="AK1692">
            <v>30487782</v>
          </cell>
          <cell r="AL1692">
            <v>2.9200574E-2</v>
          </cell>
          <cell r="AM1692">
            <v>7.4437529000000002E-2</v>
          </cell>
          <cell r="AN1692">
            <v>3.9971277E-2</v>
          </cell>
          <cell r="AO1692">
            <v>1.9626616E-2</v>
          </cell>
          <cell r="AP1692">
            <v>17.193425999999999</v>
          </cell>
          <cell r="AQ1692">
            <v>35.018962999999999</v>
          </cell>
          <cell r="AR1692">
            <v>0</v>
          </cell>
          <cell r="AS1692">
            <v>6.8268018000000001</v>
          </cell>
          <cell r="AT1692">
            <v>0</v>
          </cell>
          <cell r="AU1692">
            <v>10.619469</v>
          </cell>
          <cell r="AV1692">
            <v>30.341341</v>
          </cell>
          <cell r="AW1692">
            <v>0</v>
          </cell>
        </row>
        <row r="1693">
          <cell r="A1693">
            <v>12574</v>
          </cell>
          <cell r="B1693" t="str">
            <v>Ringling College Of Art &amp; Design</v>
          </cell>
          <cell r="C1693">
            <v>3</v>
          </cell>
          <cell r="D1693" t="str">
            <v>FL</v>
          </cell>
          <cell r="E1693">
            <v>12</v>
          </cell>
          <cell r="F1693">
            <v>6900</v>
          </cell>
          <cell r="G1693" t="str">
            <v>Sarasota</v>
          </cell>
          <cell r="H1693">
            <v>12115</v>
          </cell>
          <cell r="I1693" t="str">
            <v>Sarasota</v>
          </cell>
          <cell r="J1693">
            <v>34234</v>
          </cell>
          <cell r="K1693">
            <v>8</v>
          </cell>
          <cell r="L1693" t="str">
            <v>Nonselective four-year private not-for-profit</v>
          </cell>
          <cell r="M1693">
            <v>2</v>
          </cell>
          <cell r="N1693">
            <v>1</v>
          </cell>
          <cell r="O1693">
            <v>0</v>
          </cell>
          <cell r="P1693">
            <v>9</v>
          </cell>
          <cell r="Q1693">
            <v>6804.6929</v>
          </cell>
          <cell r="R1693">
            <v>13563.383</v>
          </cell>
          <cell r="S1693">
            <v>0</v>
          </cell>
          <cell r="T1693">
            <v>0</v>
          </cell>
          <cell r="U1693">
            <v>0</v>
          </cell>
          <cell r="V1693">
            <v>1253</v>
          </cell>
          <cell r="W1693">
            <v>958</v>
          </cell>
          <cell r="X1693">
            <v>40040</v>
          </cell>
          <cell r="Y1693">
            <v>15420</v>
          </cell>
          <cell r="Z1693">
            <v>0.64948453608247403</v>
          </cell>
          <cell r="AA1693">
            <v>0.67961165048543604</v>
          </cell>
          <cell r="AB1693">
            <v>8143</v>
          </cell>
          <cell r="AC1693">
            <v>49529.226415094301</v>
          </cell>
          <cell r="AF1693">
            <v>40140</v>
          </cell>
          <cell r="AG1693">
            <v>0.26690000000000003</v>
          </cell>
          <cell r="AH1693">
            <v>32800</v>
          </cell>
          <cell r="AJ1693">
            <v>16906047</v>
          </cell>
          <cell r="AK1693">
            <v>5416593.5</v>
          </cell>
          <cell r="AL1693">
            <v>3.5490606000000001E-2</v>
          </cell>
          <cell r="AM1693">
            <v>1.9832985000000001E-2</v>
          </cell>
          <cell r="AN1693">
            <v>6.8893528999999995E-2</v>
          </cell>
          <cell r="AO1693">
            <v>5.9498954999999999E-2</v>
          </cell>
          <cell r="AP1693">
            <v>100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</row>
        <row r="1694">
          <cell r="A1694">
            <v>1269</v>
          </cell>
          <cell r="B1694" t="str">
            <v>Rio Hondo Community College</v>
          </cell>
          <cell r="C1694">
            <v>4</v>
          </cell>
          <cell r="D1694" t="str">
            <v>CA</v>
          </cell>
          <cell r="E1694">
            <v>6</v>
          </cell>
          <cell r="F1694">
            <v>38300</v>
          </cell>
          <cell r="G1694" t="str">
            <v>Los Angeles</v>
          </cell>
          <cell r="H1694">
            <v>6037</v>
          </cell>
          <cell r="I1694" t="str">
            <v>Los Angeles</v>
          </cell>
          <cell r="J1694">
            <v>90601</v>
          </cell>
          <cell r="K1694">
            <v>9</v>
          </cell>
          <cell r="L1694" t="str">
            <v>Two-year (public and private not-for-profit)</v>
          </cell>
          <cell r="M1694">
            <v>1</v>
          </cell>
          <cell r="N1694">
            <v>2</v>
          </cell>
          <cell r="O1694">
            <v>1</v>
          </cell>
          <cell r="P1694">
            <v>999</v>
          </cell>
          <cell r="Q1694">
            <v>1998.3253</v>
          </cell>
          <cell r="R1694">
            <v>2115.5844999999999</v>
          </cell>
          <cell r="S1694">
            <v>0</v>
          </cell>
          <cell r="T1694">
            <v>0</v>
          </cell>
          <cell r="U1694">
            <v>0</v>
          </cell>
          <cell r="V1694">
            <v>16548</v>
          </cell>
          <cell r="W1694">
            <v>19506</v>
          </cell>
          <cell r="X1694">
            <v>1356</v>
          </cell>
          <cell r="Y1694">
            <v>288</v>
          </cell>
          <cell r="Z1694">
            <v>0.18684759916492599</v>
          </cell>
          <cell r="AA1694">
            <v>0.236734693877551</v>
          </cell>
          <cell r="AB1694">
            <v>9146</v>
          </cell>
          <cell r="AC1694">
            <v>62102.668393782304</v>
          </cell>
          <cell r="AF1694">
            <v>5375</v>
          </cell>
          <cell r="AH1694">
            <v>32000</v>
          </cell>
          <cell r="AI1694">
            <v>36.099148</v>
          </cell>
          <cell r="AJ1694">
            <v>43383397</v>
          </cell>
          <cell r="AK1694">
            <v>25808624</v>
          </cell>
          <cell r="AL1694">
            <v>8.7870397000000003E-2</v>
          </cell>
          <cell r="AM1694">
            <v>4.7523837999999999E-2</v>
          </cell>
          <cell r="AN1694">
            <v>0.53542500999999998</v>
          </cell>
          <cell r="AO1694">
            <v>1.5123552E-2</v>
          </cell>
          <cell r="AP1694">
            <v>0.93023257999999998</v>
          </cell>
          <cell r="AQ1694">
            <v>25.736435</v>
          </cell>
          <cell r="AR1694">
            <v>13.488372</v>
          </cell>
          <cell r="AS1694">
            <v>31.627907</v>
          </cell>
          <cell r="AT1694">
            <v>18.294573</v>
          </cell>
          <cell r="AU1694">
            <v>3.8759689000000002</v>
          </cell>
          <cell r="AV1694">
            <v>0.46511628999999999</v>
          </cell>
          <cell r="AW1694">
            <v>5.5813950999999999</v>
          </cell>
        </row>
        <row r="1695">
          <cell r="A1695">
            <v>3884</v>
          </cell>
          <cell r="B1695" t="str">
            <v>Ripon College</v>
          </cell>
          <cell r="C1695">
            <v>2</v>
          </cell>
          <cell r="D1695" t="str">
            <v>WI</v>
          </cell>
          <cell r="E1695">
            <v>55</v>
          </cell>
          <cell r="F1695">
            <v>22500</v>
          </cell>
          <cell r="G1695" t="str">
            <v>Oshkosh</v>
          </cell>
          <cell r="H1695">
            <v>55039</v>
          </cell>
          <cell r="I1695" t="str">
            <v>Fond du Lac</v>
          </cell>
          <cell r="J1695">
            <v>54971</v>
          </cell>
          <cell r="K1695">
            <v>6</v>
          </cell>
          <cell r="L1695" t="str">
            <v>Selective private</v>
          </cell>
          <cell r="M1695">
            <v>2</v>
          </cell>
          <cell r="N1695">
            <v>1</v>
          </cell>
          <cell r="O1695">
            <v>0</v>
          </cell>
          <cell r="P1695">
            <v>4</v>
          </cell>
          <cell r="Q1695">
            <v>10321.77</v>
          </cell>
          <cell r="R1695">
            <v>11101.486999999999</v>
          </cell>
          <cell r="S1695">
            <v>0</v>
          </cell>
          <cell r="T1695">
            <v>0</v>
          </cell>
          <cell r="U1695">
            <v>0</v>
          </cell>
          <cell r="V1695">
            <v>904</v>
          </cell>
          <cell r="W1695">
            <v>862</v>
          </cell>
          <cell r="X1695">
            <v>33482</v>
          </cell>
          <cell r="Y1695">
            <v>18240</v>
          </cell>
          <cell r="Z1695">
            <v>0.74045801526717503</v>
          </cell>
          <cell r="AA1695">
            <v>0.585798816568047</v>
          </cell>
          <cell r="AB1695">
            <v>6468</v>
          </cell>
          <cell r="AC1695">
            <v>50135.052631578903</v>
          </cell>
          <cell r="AD1695">
            <v>1140</v>
          </cell>
          <cell r="AE1695">
            <v>1175</v>
          </cell>
          <cell r="AF1695">
            <v>19686</v>
          </cell>
          <cell r="AG1695">
            <v>0.2485</v>
          </cell>
          <cell r="AH1695">
            <v>42800</v>
          </cell>
          <cell r="AJ1695">
            <v>9969196</v>
          </cell>
          <cell r="AK1695">
            <v>7319495</v>
          </cell>
          <cell r="AL1695">
            <v>1.3921114E-2</v>
          </cell>
          <cell r="AM1695">
            <v>1.5081206E-2</v>
          </cell>
          <cell r="AN1695">
            <v>2.9002320000000002E-2</v>
          </cell>
          <cell r="AO1695">
            <v>1.6241299000000001E-2</v>
          </cell>
          <cell r="AP1695">
            <v>23.387096</v>
          </cell>
          <cell r="AQ1695">
            <v>12.903226</v>
          </cell>
          <cell r="AR1695">
            <v>0</v>
          </cell>
          <cell r="AS1695">
            <v>2.4193549000000001</v>
          </cell>
          <cell r="AT1695">
            <v>0</v>
          </cell>
          <cell r="AU1695">
            <v>22.580645000000001</v>
          </cell>
          <cell r="AV1695">
            <v>38.709679000000001</v>
          </cell>
          <cell r="AW1695">
            <v>0</v>
          </cell>
        </row>
        <row r="1696">
          <cell r="A1696">
            <v>37894</v>
          </cell>
          <cell r="B1696" t="str">
            <v>River Parishes Community College</v>
          </cell>
          <cell r="C1696">
            <v>3</v>
          </cell>
          <cell r="D1696" t="str">
            <v>LA</v>
          </cell>
          <cell r="E1696">
            <v>22</v>
          </cell>
          <cell r="F1696">
            <v>3500</v>
          </cell>
          <cell r="G1696" t="str">
            <v>Baton Rouge</v>
          </cell>
          <cell r="H1696">
            <v>22005</v>
          </cell>
          <cell r="I1696" t="str">
            <v>Ascension</v>
          </cell>
          <cell r="J1696">
            <v>70778</v>
          </cell>
          <cell r="K1696">
            <v>9</v>
          </cell>
          <cell r="L1696" t="str">
            <v>Two-year (public and private not-for-profit)</v>
          </cell>
          <cell r="M1696">
            <v>1</v>
          </cell>
          <cell r="N1696">
            <v>2</v>
          </cell>
          <cell r="O1696">
            <v>1</v>
          </cell>
          <cell r="P1696">
            <v>999</v>
          </cell>
          <cell r="R1696">
            <v>1078.1398999999999</v>
          </cell>
          <cell r="S1696">
            <v>0</v>
          </cell>
          <cell r="T1696">
            <v>0</v>
          </cell>
          <cell r="U1696">
            <v>0</v>
          </cell>
          <cell r="V1696">
            <v>3146</v>
          </cell>
          <cell r="W1696">
            <v>133</v>
          </cell>
          <cell r="X1696">
            <v>3556</v>
          </cell>
          <cell r="Y1696">
            <v>1901</v>
          </cell>
          <cell r="Z1696">
            <v>7.2423398328690797E-2</v>
          </cell>
          <cell r="AA1696">
            <v>1</v>
          </cell>
          <cell r="AB1696">
            <v>4476</v>
          </cell>
          <cell r="AC1696">
            <v>32396.3636363636</v>
          </cell>
          <cell r="AF1696">
            <v>6697</v>
          </cell>
          <cell r="AJ1696">
            <v>3443905</v>
          </cell>
          <cell r="AK1696">
            <v>427824.6875</v>
          </cell>
          <cell r="AL1696">
            <v>7.5187971999999999E-3</v>
          </cell>
          <cell r="AM1696">
            <v>0.13533835</v>
          </cell>
          <cell r="AN1696">
            <v>1.5037594E-2</v>
          </cell>
          <cell r="AO1696">
            <v>0</v>
          </cell>
        </row>
        <row r="1697">
          <cell r="A1697">
            <v>7560</v>
          </cell>
          <cell r="B1697" t="str">
            <v>River Valley Community College</v>
          </cell>
          <cell r="C1697">
            <v>1</v>
          </cell>
          <cell r="D1697" t="str">
            <v>NH</v>
          </cell>
          <cell r="E1697">
            <v>33</v>
          </cell>
          <cell r="F1697">
            <v>20302</v>
          </cell>
          <cell r="G1697" t="str">
            <v>Claremont</v>
          </cell>
          <cell r="H1697">
            <v>33019</v>
          </cell>
          <cell r="I1697" t="str">
            <v>Sullivan</v>
          </cell>
          <cell r="J1697">
            <v>3743</v>
          </cell>
          <cell r="K1697">
            <v>9</v>
          </cell>
          <cell r="L1697" t="str">
            <v>Two-year (public and private not-for-profit)</v>
          </cell>
          <cell r="M1697">
            <v>1</v>
          </cell>
          <cell r="N1697">
            <v>2</v>
          </cell>
          <cell r="O1697">
            <v>1</v>
          </cell>
          <cell r="P1697">
            <v>999</v>
          </cell>
          <cell r="R1697">
            <v>3327.2163</v>
          </cell>
          <cell r="S1697">
            <v>0</v>
          </cell>
          <cell r="T1697">
            <v>0</v>
          </cell>
          <cell r="U1697">
            <v>0</v>
          </cell>
          <cell r="V1697">
            <v>987</v>
          </cell>
          <cell r="X1697">
            <v>6855</v>
          </cell>
          <cell r="AB1697">
            <v>5702</v>
          </cell>
          <cell r="AF1697">
            <v>19941</v>
          </cell>
        </row>
        <row r="1698">
          <cell r="A1698">
            <v>100</v>
          </cell>
          <cell r="B1698" t="str">
            <v>Riverside Community College District</v>
          </cell>
          <cell r="C1698">
            <v>4</v>
          </cell>
          <cell r="D1698" t="str">
            <v>CA</v>
          </cell>
          <cell r="E1698">
            <v>6</v>
          </cell>
          <cell r="F1698">
            <v>38300</v>
          </cell>
          <cell r="G1698" t="str">
            <v>Los Angeles</v>
          </cell>
          <cell r="H1698">
            <v>6065</v>
          </cell>
          <cell r="I1698" t="str">
            <v>Riverside</v>
          </cell>
          <cell r="J1698">
            <v>92506</v>
          </cell>
          <cell r="K1698">
            <v>9</v>
          </cell>
          <cell r="L1698" t="str">
            <v>Two-year (public and private not-for-profit)</v>
          </cell>
          <cell r="M1698">
            <v>1</v>
          </cell>
          <cell r="N1698">
            <v>2</v>
          </cell>
          <cell r="O1698">
            <v>1</v>
          </cell>
          <cell r="P1698">
            <v>999</v>
          </cell>
          <cell r="Q1698">
            <v>1456.3248000000001</v>
          </cell>
          <cell r="R1698">
            <v>1812.2440999999999</v>
          </cell>
          <cell r="S1698">
            <v>1</v>
          </cell>
          <cell r="T1698">
            <v>0</v>
          </cell>
          <cell r="U1698">
            <v>0</v>
          </cell>
          <cell r="V1698">
            <v>36233</v>
          </cell>
          <cell r="W1698">
            <v>22107</v>
          </cell>
          <cell r="X1698">
            <v>1421.0134</v>
          </cell>
          <cell r="Y1698">
            <v>292</v>
          </cell>
          <cell r="Z1698">
            <v>0.23304436511983601</v>
          </cell>
          <cell r="AA1698">
            <v>0.32069510268562401</v>
          </cell>
          <cell r="AB1698">
            <v>9432.8770000000004</v>
          </cell>
          <cell r="AC1698">
            <v>66528.179878048701</v>
          </cell>
          <cell r="AF1698">
            <v>6783.8329999999996</v>
          </cell>
          <cell r="AH1698">
            <v>30000</v>
          </cell>
          <cell r="AI1698">
            <v>76.740402000000003</v>
          </cell>
          <cell r="AJ1698">
            <v>73094420</v>
          </cell>
          <cell r="AK1698">
            <v>39894772</v>
          </cell>
          <cell r="AL1698">
            <v>7.5451218E-2</v>
          </cell>
          <cell r="AM1698">
            <v>0.10688921999999999</v>
          </cell>
          <cell r="AN1698">
            <v>0.28972724</v>
          </cell>
          <cell r="AO1698">
            <v>9.7254262999999994E-3</v>
          </cell>
          <cell r="AP1698">
            <v>0.73157006999999996</v>
          </cell>
          <cell r="AQ1698">
            <v>10.917275999999999</v>
          </cell>
          <cell r="AR1698">
            <v>9.5666857000000007</v>
          </cell>
          <cell r="AS1698">
            <v>55.317951000000001</v>
          </cell>
          <cell r="AT1698">
            <v>10.410805</v>
          </cell>
          <cell r="AU1698">
            <v>5.9651097999999996</v>
          </cell>
          <cell r="AV1698">
            <v>0</v>
          </cell>
          <cell r="AW1698">
            <v>7.0906023999999999</v>
          </cell>
        </row>
        <row r="1699">
          <cell r="A1699">
            <v>2586</v>
          </cell>
          <cell r="B1699" t="str">
            <v>Rivier University</v>
          </cell>
          <cell r="C1699">
            <v>1</v>
          </cell>
          <cell r="D1699" t="str">
            <v>NH</v>
          </cell>
          <cell r="E1699">
            <v>33</v>
          </cell>
          <cell r="F1699">
            <v>20600</v>
          </cell>
          <cell r="G1699" t="str">
            <v>Manchester</v>
          </cell>
          <cell r="H1699">
            <v>33011</v>
          </cell>
          <cell r="I1699" t="str">
            <v>Hillsborough</v>
          </cell>
          <cell r="J1699">
            <v>3060</v>
          </cell>
          <cell r="K1699">
            <v>6</v>
          </cell>
          <cell r="L1699" t="str">
            <v>Selective private</v>
          </cell>
          <cell r="M1699">
            <v>2</v>
          </cell>
          <cell r="N1699">
            <v>1</v>
          </cell>
          <cell r="O1699">
            <v>0</v>
          </cell>
          <cell r="P1699">
            <v>4</v>
          </cell>
          <cell r="Q1699">
            <v>4063.8110000000001</v>
          </cell>
          <cell r="R1699">
            <v>5299.8388999999997</v>
          </cell>
          <cell r="S1699">
            <v>0</v>
          </cell>
          <cell r="T1699">
            <v>0</v>
          </cell>
          <cell r="U1699">
            <v>0</v>
          </cell>
          <cell r="V1699">
            <v>1591</v>
          </cell>
          <cell r="W1699">
            <v>2320</v>
          </cell>
          <cell r="X1699">
            <v>28875</v>
          </cell>
          <cell r="Y1699">
            <v>15685</v>
          </cell>
          <cell r="Z1699">
            <v>0.59069767441860399</v>
          </cell>
          <cell r="AA1699">
            <v>0.53043478260869503</v>
          </cell>
          <cell r="AB1699">
            <v>6599</v>
          </cell>
          <cell r="AC1699">
            <v>44806.324324324298</v>
          </cell>
          <cell r="AD1699">
            <v>965</v>
          </cell>
          <cell r="AF1699">
            <v>17923</v>
          </cell>
          <cell r="AG1699">
            <v>0.1072</v>
          </cell>
          <cell r="AH1699">
            <v>42800</v>
          </cell>
          <cell r="AJ1699">
            <v>11857371</v>
          </cell>
          <cell r="AK1699">
            <v>8899618</v>
          </cell>
          <cell r="AL1699">
            <v>1.3240418E-2</v>
          </cell>
          <cell r="AM1699">
            <v>1.6027875E-2</v>
          </cell>
          <cell r="AN1699">
            <v>2.5087109E-2</v>
          </cell>
          <cell r="AO1699">
            <v>8.3623696000000008E-3</v>
          </cell>
          <cell r="AP1699">
            <v>3.2154341</v>
          </cell>
          <cell r="AQ1699">
            <v>9.9678459000000004</v>
          </cell>
          <cell r="AR1699">
            <v>46.623795000000001</v>
          </cell>
          <cell r="AS1699">
            <v>5.4662379999999997</v>
          </cell>
          <cell r="AT1699">
            <v>5.1446943000000003</v>
          </cell>
          <cell r="AU1699">
            <v>3.5369774999999999</v>
          </cell>
          <cell r="AV1699">
            <v>26.045014999999999</v>
          </cell>
          <cell r="AW1699">
            <v>0</v>
          </cell>
        </row>
        <row r="1700">
          <cell r="A1700">
            <v>9914</v>
          </cell>
          <cell r="B1700" t="str">
            <v>Roane State Community College</v>
          </cell>
          <cell r="C1700">
            <v>3</v>
          </cell>
          <cell r="D1700" t="str">
            <v>TN</v>
          </cell>
          <cell r="E1700">
            <v>47</v>
          </cell>
          <cell r="F1700">
            <v>302</v>
          </cell>
          <cell r="G1700" t="str">
            <v>Knoxville</v>
          </cell>
          <cell r="H1700">
            <v>47145</v>
          </cell>
          <cell r="I1700" t="str">
            <v>Roane</v>
          </cell>
          <cell r="J1700">
            <v>37748</v>
          </cell>
          <cell r="K1700">
            <v>9</v>
          </cell>
          <cell r="L1700" t="str">
            <v>Two-year (public and private not-for-profit)</v>
          </cell>
          <cell r="M1700">
            <v>1</v>
          </cell>
          <cell r="N1700">
            <v>2</v>
          </cell>
          <cell r="O1700">
            <v>1</v>
          </cell>
          <cell r="P1700">
            <v>999</v>
          </cell>
          <cell r="Q1700">
            <v>2436.7968999999998</v>
          </cell>
          <cell r="R1700">
            <v>3355.8119999999999</v>
          </cell>
          <cell r="S1700">
            <v>0</v>
          </cell>
          <cell r="T1700">
            <v>0</v>
          </cell>
          <cell r="U1700">
            <v>0</v>
          </cell>
          <cell r="V1700">
            <v>6214</v>
          </cell>
          <cell r="W1700">
            <v>5099</v>
          </cell>
          <cell r="X1700">
            <v>3831</v>
          </cell>
          <cell r="Y1700">
            <v>1439</v>
          </cell>
          <cell r="Z1700">
            <v>0.16955017301038</v>
          </cell>
          <cell r="AA1700">
            <v>0.12801932367149699</v>
          </cell>
          <cell r="AB1700">
            <v>5627</v>
          </cell>
          <cell r="AC1700">
            <v>41991.267241379297</v>
          </cell>
          <cell r="AF1700">
            <v>6610</v>
          </cell>
          <cell r="AG1700">
            <v>7.7999997999999996E-3</v>
          </cell>
          <cell r="AH1700">
            <v>26400</v>
          </cell>
          <cell r="AJ1700">
            <v>21351325</v>
          </cell>
          <cell r="AK1700">
            <v>13127999</v>
          </cell>
          <cell r="AL1700">
            <v>5.0990391000000001E-3</v>
          </cell>
          <cell r="AM1700">
            <v>2.4906844000000001E-2</v>
          </cell>
          <cell r="AN1700">
            <v>4.1184545999999999E-3</v>
          </cell>
          <cell r="AO1700">
            <v>2.3534025999999999E-3</v>
          </cell>
          <cell r="AP1700">
            <v>0</v>
          </cell>
          <cell r="AQ1700">
            <v>11.335402999999999</v>
          </cell>
          <cell r="AR1700">
            <v>40.527949999999997</v>
          </cell>
          <cell r="AS1700">
            <v>34.161490999999998</v>
          </cell>
          <cell r="AT1700">
            <v>5.4347824999999998</v>
          </cell>
          <cell r="AU1700">
            <v>3.8819876</v>
          </cell>
          <cell r="AV1700">
            <v>2.0186335999999998</v>
          </cell>
          <cell r="AW1700">
            <v>2.6397514000000002</v>
          </cell>
        </row>
        <row r="1701">
          <cell r="A1701">
            <v>8613</v>
          </cell>
          <cell r="B1701" t="str">
            <v>Roanoke Chowan Community College</v>
          </cell>
          <cell r="C1701">
            <v>3</v>
          </cell>
          <cell r="D1701" t="str">
            <v>NC</v>
          </cell>
          <cell r="E1701">
            <v>37</v>
          </cell>
          <cell r="F1701">
            <v>2600</v>
          </cell>
          <cell r="G1701" t="str">
            <v>Roanoke Rapids</v>
          </cell>
          <cell r="H1701">
            <v>37091</v>
          </cell>
          <cell r="I1701" t="str">
            <v>Hertford</v>
          </cell>
          <cell r="J1701">
            <v>27910</v>
          </cell>
          <cell r="K1701">
            <v>9</v>
          </cell>
          <cell r="L1701" t="str">
            <v>Two-year (public and private not-for-profit)</v>
          </cell>
          <cell r="M1701">
            <v>1</v>
          </cell>
          <cell r="N1701">
            <v>2</v>
          </cell>
          <cell r="O1701">
            <v>1</v>
          </cell>
          <cell r="P1701">
            <v>999</v>
          </cell>
          <cell r="Q1701">
            <v>3102.3054000000002</v>
          </cell>
          <cell r="R1701">
            <v>3888.7048</v>
          </cell>
          <cell r="S1701">
            <v>0</v>
          </cell>
          <cell r="T1701">
            <v>0</v>
          </cell>
          <cell r="U1701">
            <v>0</v>
          </cell>
          <cell r="V1701">
            <v>933</v>
          </cell>
          <cell r="W1701">
            <v>1014</v>
          </cell>
          <cell r="X1701">
            <v>2405</v>
          </cell>
          <cell r="Y1701">
            <v>917</v>
          </cell>
          <cell r="Z1701">
            <v>0.37735849056603699</v>
          </cell>
          <cell r="AA1701">
            <v>0.13541666666666599</v>
          </cell>
          <cell r="AB1701">
            <v>5471</v>
          </cell>
          <cell r="AC1701">
            <v>33552</v>
          </cell>
          <cell r="AF1701">
            <v>3440</v>
          </cell>
          <cell r="AH1701">
            <v>21200</v>
          </cell>
          <cell r="AJ1701">
            <v>3831139</v>
          </cell>
          <cell r="AK1701">
            <v>2663340</v>
          </cell>
          <cell r="AL1701">
            <v>9.8619331000000007E-4</v>
          </cell>
          <cell r="AM1701">
            <v>0.62031561000000002</v>
          </cell>
          <cell r="AN1701">
            <v>9.8619331000000007E-4</v>
          </cell>
          <cell r="AO1701">
            <v>0</v>
          </cell>
          <cell r="AP1701">
            <v>0</v>
          </cell>
          <cell r="AQ1701">
            <v>22.222221000000001</v>
          </cell>
          <cell r="AR1701">
            <v>19.444445000000002</v>
          </cell>
          <cell r="AS1701">
            <v>3.4722222999999999</v>
          </cell>
          <cell r="AT1701">
            <v>2.7777777000000001</v>
          </cell>
          <cell r="AU1701">
            <v>24.305554999999998</v>
          </cell>
          <cell r="AV1701">
            <v>0.69444441999999995</v>
          </cell>
          <cell r="AW1701">
            <v>27.083331999999999</v>
          </cell>
        </row>
        <row r="1702">
          <cell r="A1702">
            <v>3736</v>
          </cell>
          <cell r="B1702" t="str">
            <v>Roanoke College</v>
          </cell>
          <cell r="C1702">
            <v>3</v>
          </cell>
          <cell r="D1702" t="str">
            <v>VA</v>
          </cell>
          <cell r="E1702">
            <v>51</v>
          </cell>
          <cell r="F1702">
            <v>16600</v>
          </cell>
          <cell r="G1702" t="str">
            <v>Roanoke</v>
          </cell>
          <cell r="H1702">
            <v>51775</v>
          </cell>
          <cell r="I1702" t="str">
            <v>Salem City</v>
          </cell>
          <cell r="J1702">
            <v>24153</v>
          </cell>
          <cell r="K1702">
            <v>6</v>
          </cell>
          <cell r="L1702" t="str">
            <v>Selective private</v>
          </cell>
          <cell r="M1702">
            <v>2</v>
          </cell>
          <cell r="N1702">
            <v>1</v>
          </cell>
          <cell r="O1702">
            <v>0</v>
          </cell>
          <cell r="P1702">
            <v>3</v>
          </cell>
          <cell r="Q1702">
            <v>6861.7173000000003</v>
          </cell>
          <cell r="R1702">
            <v>10857.532999999999</v>
          </cell>
          <cell r="S1702">
            <v>0</v>
          </cell>
          <cell r="T1702">
            <v>0</v>
          </cell>
          <cell r="U1702">
            <v>0</v>
          </cell>
          <cell r="V1702">
            <v>2029</v>
          </cell>
          <cell r="W1702">
            <v>1677</v>
          </cell>
          <cell r="X1702">
            <v>38052</v>
          </cell>
          <cell r="Y1702">
            <v>17765</v>
          </cell>
          <cell r="Z1702">
            <v>0.642477876106194</v>
          </cell>
          <cell r="AA1702">
            <v>0.68192219679633803</v>
          </cell>
          <cell r="AB1702">
            <v>7327</v>
          </cell>
          <cell r="AC1702">
            <v>53107.645833333299</v>
          </cell>
          <cell r="AD1702">
            <v>1095</v>
          </cell>
          <cell r="AE1702">
            <v>1100</v>
          </cell>
          <cell r="AF1702">
            <v>19681</v>
          </cell>
          <cell r="AG1702">
            <v>0.27189999999999998</v>
          </cell>
          <cell r="AH1702">
            <v>42500</v>
          </cell>
          <cell r="AJ1702">
            <v>22033504</v>
          </cell>
          <cell r="AK1702">
            <v>11554110</v>
          </cell>
          <cell r="AL1702">
            <v>1.6100178999999999E-2</v>
          </cell>
          <cell r="AM1702">
            <v>3.2200358999999998E-2</v>
          </cell>
          <cell r="AN1702">
            <v>1.4311269999999999E-2</v>
          </cell>
          <cell r="AO1702">
            <v>1.1926058999999999E-2</v>
          </cell>
          <cell r="AP1702">
            <v>23.232323000000001</v>
          </cell>
          <cell r="AQ1702">
            <v>21.464646999999999</v>
          </cell>
          <cell r="AR1702">
            <v>0</v>
          </cell>
          <cell r="AS1702">
            <v>4.7979798000000002</v>
          </cell>
          <cell r="AT1702">
            <v>4.2929291999999997</v>
          </cell>
          <cell r="AU1702">
            <v>13.383839</v>
          </cell>
          <cell r="AV1702">
            <v>32.828285000000001</v>
          </cell>
          <cell r="AW1702">
            <v>0</v>
          </cell>
        </row>
        <row r="1703">
          <cell r="A1703">
            <v>59</v>
          </cell>
          <cell r="B1703" t="str">
            <v>Robert Morgan And Miami Lakes Educational Centers</v>
          </cell>
          <cell r="C1703">
            <v>3</v>
          </cell>
          <cell r="D1703" t="str">
            <v>FL</v>
          </cell>
          <cell r="E1703">
            <v>12</v>
          </cell>
          <cell r="F1703">
            <v>7000</v>
          </cell>
          <cell r="G1703" t="str">
            <v>Miami</v>
          </cell>
          <cell r="H1703">
            <v>12086</v>
          </cell>
          <cell r="J1703">
            <v>33014</v>
          </cell>
          <cell r="K1703">
            <v>9</v>
          </cell>
          <cell r="L1703" t="str">
            <v>Two-year (public and private not-for-profit)</v>
          </cell>
          <cell r="M1703">
            <v>1</v>
          </cell>
          <cell r="N1703">
            <v>2</v>
          </cell>
          <cell r="O1703">
            <v>1</v>
          </cell>
          <cell r="P1703">
            <v>999</v>
          </cell>
          <cell r="Q1703">
            <v>5258.4097000000002</v>
          </cell>
          <cell r="R1703">
            <v>6266.2470999999996</v>
          </cell>
          <cell r="S1703">
            <v>1</v>
          </cell>
          <cell r="T1703">
            <v>0</v>
          </cell>
          <cell r="U1703">
            <v>0</v>
          </cell>
          <cell r="V1703">
            <v>1974</v>
          </cell>
          <cell r="W1703">
            <v>2173</v>
          </cell>
          <cell r="Y1703">
            <v>1614</v>
          </cell>
          <cell r="Z1703">
            <v>0.334149075683492</v>
          </cell>
          <cell r="AA1703">
            <v>0.41441457360143202</v>
          </cell>
          <cell r="AF1703">
            <v>7562.5532000000003</v>
          </cell>
          <cell r="AH1703">
            <v>29302.432000000001</v>
          </cell>
          <cell r="AJ1703">
            <v>6291219.7841945197</v>
          </cell>
          <cell r="AK1703">
            <v>7405877.1863782704</v>
          </cell>
          <cell r="AL1703">
            <v>2.1168890999999999E-2</v>
          </cell>
          <cell r="AM1703">
            <v>0.34928671</v>
          </cell>
          <cell r="AN1703">
            <v>0.47906122000000001</v>
          </cell>
          <cell r="AO1703">
            <v>0</v>
          </cell>
          <cell r="AP1703">
            <v>1.5363127999999999</v>
          </cell>
          <cell r="AQ1703">
            <v>13.128491</v>
          </cell>
          <cell r="AR1703">
            <v>22.346368999999999</v>
          </cell>
          <cell r="AS1703">
            <v>0</v>
          </cell>
          <cell r="AT1703">
            <v>0</v>
          </cell>
          <cell r="AU1703">
            <v>8.5195532000000007</v>
          </cell>
          <cell r="AV1703">
            <v>0.97765362</v>
          </cell>
          <cell r="AW1703">
            <v>53.491619</v>
          </cell>
        </row>
        <row r="1704">
          <cell r="A1704">
            <v>3359</v>
          </cell>
          <cell r="B1704" t="str">
            <v>Robert Morris University</v>
          </cell>
          <cell r="C1704">
            <v>1</v>
          </cell>
          <cell r="D1704" t="str">
            <v>PA</v>
          </cell>
          <cell r="E1704">
            <v>42</v>
          </cell>
          <cell r="F1704">
            <v>16300</v>
          </cell>
          <cell r="G1704" t="str">
            <v>Pittsburgh</v>
          </cell>
          <cell r="H1704">
            <v>42003</v>
          </cell>
          <cell r="I1704" t="str">
            <v>Allegheny</v>
          </cell>
          <cell r="J1704">
            <v>15108</v>
          </cell>
          <cell r="K1704">
            <v>6</v>
          </cell>
          <cell r="L1704" t="str">
            <v>Selective private</v>
          </cell>
          <cell r="M1704">
            <v>2</v>
          </cell>
          <cell r="N1704">
            <v>1</v>
          </cell>
          <cell r="O1704">
            <v>0</v>
          </cell>
          <cell r="P1704">
            <v>4</v>
          </cell>
          <cell r="Q1704">
            <v>2863.5207999999998</v>
          </cell>
          <cell r="R1704">
            <v>6787.5766999999996</v>
          </cell>
          <cell r="S1704">
            <v>0</v>
          </cell>
          <cell r="T1704">
            <v>0</v>
          </cell>
          <cell r="U1704">
            <v>0</v>
          </cell>
          <cell r="V1704">
            <v>4496</v>
          </cell>
          <cell r="W1704">
            <v>4620</v>
          </cell>
          <cell r="X1704">
            <v>26054</v>
          </cell>
          <cell r="Y1704">
            <v>10034</v>
          </cell>
          <cell r="Z1704">
            <v>0.55873493975903599</v>
          </cell>
          <cell r="AA1704">
            <v>0.55990220048899697</v>
          </cell>
          <cell r="AB1704">
            <v>9890</v>
          </cell>
          <cell r="AC1704">
            <v>58247.318181818096</v>
          </cell>
          <cell r="AD1704">
            <v>1055</v>
          </cell>
          <cell r="AE1704">
            <v>970</v>
          </cell>
          <cell r="AF1704">
            <v>17901</v>
          </cell>
          <cell r="AG1704">
            <v>0.19490001000000001</v>
          </cell>
          <cell r="AH1704">
            <v>44900</v>
          </cell>
          <cell r="AJ1704">
            <v>32669282</v>
          </cell>
          <cell r="AK1704">
            <v>12682019</v>
          </cell>
          <cell r="AL1704">
            <v>9.4238016999999997E-3</v>
          </cell>
          <cell r="AM1704">
            <v>7.9698435999999998E-2</v>
          </cell>
          <cell r="AN1704">
            <v>7.2697899000000003E-3</v>
          </cell>
          <cell r="AO1704">
            <v>1.9655358000000001E-2</v>
          </cell>
          <cell r="AP1704">
            <v>1.5457789</v>
          </cell>
          <cell r="AQ1704">
            <v>73.840667999999994</v>
          </cell>
          <cell r="AR1704">
            <v>3.3293697999999998</v>
          </cell>
          <cell r="AS1704">
            <v>5.8263968999999998</v>
          </cell>
          <cell r="AT1704">
            <v>0</v>
          </cell>
          <cell r="AU1704">
            <v>6.064209</v>
          </cell>
          <cell r="AV1704">
            <v>8.7990484000000002</v>
          </cell>
          <cell r="AW1704">
            <v>0.59453034000000005</v>
          </cell>
        </row>
        <row r="1705">
          <cell r="A1705">
            <v>1746</v>
          </cell>
          <cell r="B1705" t="str">
            <v>Robert Morris University Illinois</v>
          </cell>
          <cell r="C1705">
            <v>2</v>
          </cell>
          <cell r="D1705" t="str">
            <v>IL</v>
          </cell>
          <cell r="E1705">
            <v>17</v>
          </cell>
          <cell r="F1705">
            <v>24300</v>
          </cell>
          <cell r="G1705" t="str">
            <v>Chicago</v>
          </cell>
          <cell r="H1705">
            <v>17031</v>
          </cell>
          <cell r="I1705" t="str">
            <v>Cook</v>
          </cell>
          <cell r="J1705">
            <v>60605</v>
          </cell>
          <cell r="K1705">
            <v>8</v>
          </cell>
          <cell r="L1705" t="str">
            <v>Nonselective four-year private not-for-profit</v>
          </cell>
          <cell r="M1705">
            <v>2</v>
          </cell>
          <cell r="N1705">
            <v>1</v>
          </cell>
          <cell r="O1705">
            <v>0</v>
          </cell>
          <cell r="P1705">
            <v>999</v>
          </cell>
          <cell r="Q1705">
            <v>2809.8620999999998</v>
          </cell>
          <cell r="R1705">
            <v>3822.8206</v>
          </cell>
          <cell r="S1705">
            <v>0</v>
          </cell>
          <cell r="T1705">
            <v>0</v>
          </cell>
          <cell r="U1705">
            <v>0</v>
          </cell>
          <cell r="V1705">
            <v>2781</v>
          </cell>
          <cell r="W1705">
            <v>4938</v>
          </cell>
          <cell r="X1705">
            <v>23700</v>
          </cell>
          <cell r="Y1705">
            <v>11550</v>
          </cell>
          <cell r="Z1705">
            <v>0.97704918032786803</v>
          </cell>
          <cell r="AA1705">
            <v>0.59908536585365801</v>
          </cell>
          <cell r="AB1705">
            <v>6485</v>
          </cell>
          <cell r="AC1705">
            <v>45510.224000000002</v>
          </cell>
          <cell r="AF1705">
            <v>20441</v>
          </cell>
          <cell r="AG1705">
            <v>0.79000002000000003</v>
          </cell>
          <cell r="AH1705">
            <v>33200</v>
          </cell>
          <cell r="AJ1705">
            <v>15418509</v>
          </cell>
          <cell r="AK1705">
            <v>12680692</v>
          </cell>
          <cell r="AL1705">
            <v>3.8477114999999999E-2</v>
          </cell>
          <cell r="AM1705">
            <v>0.40704739000000001</v>
          </cell>
          <cell r="AN1705">
            <v>0.24584851999999999</v>
          </cell>
          <cell r="AO1705">
            <v>2.2276225E-3</v>
          </cell>
          <cell r="AP1705">
            <v>8.5686464000000004</v>
          </cell>
          <cell r="AQ1705">
            <v>73.060692000000003</v>
          </cell>
          <cell r="AR1705">
            <v>10.743264999999999</v>
          </cell>
          <cell r="AS1705">
            <v>0</v>
          </cell>
          <cell r="AT1705">
            <v>6.2317429000000004</v>
          </cell>
          <cell r="AU1705">
            <v>0</v>
          </cell>
          <cell r="AV1705">
            <v>0</v>
          </cell>
          <cell r="AW1705">
            <v>1.3956507</v>
          </cell>
        </row>
        <row r="1706">
          <cell r="A1706">
            <v>2805</v>
          </cell>
          <cell r="B1706" t="str">
            <v>Roberts Wesleyan College</v>
          </cell>
          <cell r="C1706">
            <v>1</v>
          </cell>
          <cell r="D1706" t="str">
            <v>NY</v>
          </cell>
          <cell r="E1706">
            <v>36</v>
          </cell>
          <cell r="F1706">
            <v>18000</v>
          </cell>
          <cell r="G1706" t="str">
            <v>Buffalo</v>
          </cell>
          <cell r="H1706">
            <v>36055</v>
          </cell>
          <cell r="I1706" t="str">
            <v>Monroe</v>
          </cell>
          <cell r="J1706">
            <v>14624</v>
          </cell>
          <cell r="K1706">
            <v>6</v>
          </cell>
          <cell r="L1706" t="str">
            <v>Selective private</v>
          </cell>
          <cell r="M1706">
            <v>2</v>
          </cell>
          <cell r="N1706">
            <v>1</v>
          </cell>
          <cell r="O1706">
            <v>0</v>
          </cell>
          <cell r="P1706">
            <v>4</v>
          </cell>
          <cell r="Q1706">
            <v>5575.0117</v>
          </cell>
          <cell r="R1706">
            <v>8156.1733000000004</v>
          </cell>
          <cell r="S1706">
            <v>0</v>
          </cell>
          <cell r="T1706">
            <v>0</v>
          </cell>
          <cell r="U1706">
            <v>0</v>
          </cell>
          <cell r="V1706">
            <v>1315</v>
          </cell>
          <cell r="W1706">
            <v>1596</v>
          </cell>
          <cell r="X1706">
            <v>28068</v>
          </cell>
          <cell r="Y1706">
            <v>14200</v>
          </cell>
          <cell r="Z1706">
            <v>0.60569105691056901</v>
          </cell>
          <cell r="AA1706">
            <v>0.601123595505618</v>
          </cell>
          <cell r="AB1706">
            <v>6293</v>
          </cell>
          <cell r="AC1706">
            <v>45822.961538461503</v>
          </cell>
          <cell r="AD1706">
            <v>1055</v>
          </cell>
          <cell r="AE1706">
            <v>1075.5</v>
          </cell>
          <cell r="AF1706">
            <v>14844</v>
          </cell>
          <cell r="AG1706">
            <v>0.27399999000000003</v>
          </cell>
          <cell r="AH1706">
            <v>41900</v>
          </cell>
          <cell r="AJ1706">
            <v>15493010</v>
          </cell>
          <cell r="AK1706">
            <v>7696064.5</v>
          </cell>
          <cell r="AL1706">
            <v>5.7947021000000001E-3</v>
          </cell>
          <cell r="AM1706">
            <v>4.6357616999999997E-2</v>
          </cell>
          <cell r="AN1706">
            <v>2.3178807999999999E-2</v>
          </cell>
          <cell r="AO1706">
            <v>2.9801324000000001E-2</v>
          </cell>
          <cell r="AP1706">
            <v>6.4308680999999996</v>
          </cell>
          <cell r="AQ1706">
            <v>37.942123000000002</v>
          </cell>
          <cell r="AR1706">
            <v>12.21865</v>
          </cell>
          <cell r="AS1706">
            <v>0.64308679000000002</v>
          </cell>
          <cell r="AT1706">
            <v>7.3954988000000004</v>
          </cell>
          <cell r="AU1706">
            <v>4.8231510999999996</v>
          </cell>
          <cell r="AV1706">
            <v>30.546623</v>
          </cell>
          <cell r="AW1706">
            <v>0</v>
          </cell>
        </row>
        <row r="1707">
          <cell r="A1707">
            <v>8612</v>
          </cell>
          <cell r="B1707" t="str">
            <v>Robeson Community College</v>
          </cell>
          <cell r="C1707">
            <v>3</v>
          </cell>
          <cell r="D1707" t="str">
            <v>NC</v>
          </cell>
          <cell r="E1707">
            <v>37</v>
          </cell>
          <cell r="F1707">
            <v>1400</v>
          </cell>
          <cell r="G1707" t="str">
            <v>Fayetteville</v>
          </cell>
          <cell r="H1707">
            <v>37155</v>
          </cell>
          <cell r="I1707" t="str">
            <v>Robeson</v>
          </cell>
          <cell r="J1707">
            <v>28360</v>
          </cell>
          <cell r="K1707">
            <v>9</v>
          </cell>
          <cell r="L1707" t="str">
            <v>Two-year (public and private not-for-profit)</v>
          </cell>
          <cell r="M1707">
            <v>1</v>
          </cell>
          <cell r="N1707">
            <v>2</v>
          </cell>
          <cell r="O1707">
            <v>1</v>
          </cell>
          <cell r="P1707">
            <v>999</v>
          </cell>
          <cell r="Q1707">
            <v>3655.6855</v>
          </cell>
          <cell r="R1707">
            <v>4999.2187999999996</v>
          </cell>
          <cell r="S1707">
            <v>0</v>
          </cell>
          <cell r="T1707">
            <v>0</v>
          </cell>
          <cell r="U1707">
            <v>0</v>
          </cell>
          <cell r="V1707">
            <v>2260</v>
          </cell>
          <cell r="W1707">
            <v>1843</v>
          </cell>
          <cell r="X1707">
            <v>2386</v>
          </cell>
          <cell r="Y1707">
            <v>908</v>
          </cell>
          <cell r="Z1707">
            <v>0.21554770318021199</v>
          </cell>
          <cell r="AA1707">
            <v>0.25229357798165097</v>
          </cell>
          <cell r="AB1707">
            <v>5464</v>
          </cell>
          <cell r="AC1707">
            <v>34708</v>
          </cell>
          <cell r="AF1707">
            <v>7491</v>
          </cell>
          <cell r="AH1707">
            <v>21000</v>
          </cell>
          <cell r="AJ1707">
            <v>11532430</v>
          </cell>
          <cell r="AK1707">
            <v>7110649</v>
          </cell>
          <cell r="AL1707">
            <v>3.2555616999999999E-3</v>
          </cell>
          <cell r="AM1707">
            <v>0.28323385000000001</v>
          </cell>
          <cell r="AN1707">
            <v>5.9685297E-3</v>
          </cell>
          <cell r="AO1707">
            <v>5.4259359999999995E-4</v>
          </cell>
          <cell r="AP1707">
            <v>0</v>
          </cell>
          <cell r="AQ1707">
            <v>19.422571000000001</v>
          </cell>
          <cell r="AR1707">
            <v>29.658791999999998</v>
          </cell>
          <cell r="AS1707">
            <v>2.0997376000000001</v>
          </cell>
          <cell r="AT1707">
            <v>14.698162999999999</v>
          </cell>
          <cell r="AU1707">
            <v>0.78740155999999994</v>
          </cell>
          <cell r="AV1707">
            <v>0</v>
          </cell>
          <cell r="AW1707">
            <v>33.333331999999999</v>
          </cell>
        </row>
        <row r="1708">
          <cell r="A1708">
            <v>2806</v>
          </cell>
          <cell r="B1708" t="str">
            <v>Rochester Institute Of Technology</v>
          </cell>
          <cell r="C1708">
            <v>1</v>
          </cell>
          <cell r="D1708" t="str">
            <v>NY</v>
          </cell>
          <cell r="E1708">
            <v>36</v>
          </cell>
          <cell r="F1708">
            <v>18000</v>
          </cell>
          <cell r="G1708" t="str">
            <v>Buffalo</v>
          </cell>
          <cell r="H1708">
            <v>36055</v>
          </cell>
          <cell r="I1708" t="str">
            <v>Monroe</v>
          </cell>
          <cell r="J1708">
            <v>14623</v>
          </cell>
          <cell r="K1708">
            <v>6</v>
          </cell>
          <cell r="L1708" t="str">
            <v>Selective private</v>
          </cell>
          <cell r="M1708">
            <v>2</v>
          </cell>
          <cell r="N1708">
            <v>1</v>
          </cell>
          <cell r="O1708">
            <v>0</v>
          </cell>
          <cell r="P1708">
            <v>3</v>
          </cell>
          <cell r="Q1708">
            <v>10049.472</v>
          </cell>
          <cell r="R1708">
            <v>13289.173000000001</v>
          </cell>
          <cell r="S1708">
            <v>0</v>
          </cell>
          <cell r="T1708">
            <v>0</v>
          </cell>
          <cell r="U1708">
            <v>0</v>
          </cell>
          <cell r="V1708">
            <v>13880</v>
          </cell>
          <cell r="W1708">
            <v>14106</v>
          </cell>
          <cell r="X1708">
            <v>35768</v>
          </cell>
          <cell r="Y1708">
            <v>18252</v>
          </cell>
          <cell r="Z1708">
            <v>0.65980735551663705</v>
          </cell>
          <cell r="AA1708">
            <v>0.57855191256830596</v>
          </cell>
          <cell r="AB1708">
            <v>9621</v>
          </cell>
          <cell r="AC1708">
            <v>65253.915470494401</v>
          </cell>
          <cell r="AD1708">
            <v>1215</v>
          </cell>
          <cell r="AE1708">
            <v>1225</v>
          </cell>
          <cell r="AF1708">
            <v>20818</v>
          </cell>
          <cell r="AG1708">
            <v>0.39840001000000003</v>
          </cell>
          <cell r="AH1708">
            <v>56900</v>
          </cell>
          <cell r="AJ1708">
            <v>211783000</v>
          </cell>
          <cell r="AK1708">
            <v>139729056</v>
          </cell>
          <cell r="AL1708">
            <v>5.5744104000000003E-2</v>
          </cell>
          <cell r="AM1708">
            <v>4.5477684999999997E-2</v>
          </cell>
          <cell r="AN1708">
            <v>2.969625E-2</v>
          </cell>
          <cell r="AO1708">
            <v>4.4120144E-2</v>
          </cell>
          <cell r="AP1708">
            <v>17.715305000000001</v>
          </cell>
          <cell r="AQ1708">
            <v>17.179831</v>
          </cell>
          <cell r="AR1708">
            <v>4.5069165</v>
          </cell>
          <cell r="AS1708">
            <v>8.6122265000000002</v>
          </cell>
          <cell r="AT1708">
            <v>4.3730478000000002</v>
          </cell>
          <cell r="AU1708">
            <v>37.304774999999999</v>
          </cell>
          <cell r="AV1708">
            <v>9.3261938000000004</v>
          </cell>
          <cell r="AW1708">
            <v>0.98170458999999999</v>
          </cell>
        </row>
        <row r="1709">
          <cell r="A1709">
            <v>1747</v>
          </cell>
          <cell r="B1709" t="str">
            <v>Rock Valley College</v>
          </cell>
          <cell r="C1709">
            <v>2</v>
          </cell>
          <cell r="D1709" t="str">
            <v>IL</v>
          </cell>
          <cell r="E1709">
            <v>17</v>
          </cell>
          <cell r="F1709">
            <v>24400</v>
          </cell>
          <cell r="G1709" t="str">
            <v>Rockford</v>
          </cell>
          <cell r="H1709">
            <v>17201</v>
          </cell>
          <cell r="I1709" t="str">
            <v>Winnebago</v>
          </cell>
          <cell r="J1709">
            <v>61114</v>
          </cell>
          <cell r="K1709">
            <v>9</v>
          </cell>
          <cell r="L1709" t="str">
            <v>Two-year (public and private not-for-profit)</v>
          </cell>
          <cell r="M1709">
            <v>1</v>
          </cell>
          <cell r="N1709">
            <v>2</v>
          </cell>
          <cell r="O1709">
            <v>1</v>
          </cell>
          <cell r="P1709">
            <v>999</v>
          </cell>
          <cell r="Q1709">
            <v>2020.7965999999999</v>
          </cell>
          <cell r="R1709">
            <v>3290.9951000000001</v>
          </cell>
          <cell r="S1709">
            <v>0</v>
          </cell>
          <cell r="T1709">
            <v>0</v>
          </cell>
          <cell r="U1709">
            <v>0</v>
          </cell>
          <cell r="V1709">
            <v>8150</v>
          </cell>
          <cell r="W1709">
            <v>7699</v>
          </cell>
          <cell r="X1709">
            <v>7934</v>
          </cell>
          <cell r="Y1709">
            <v>4823</v>
          </cell>
          <cell r="Z1709">
            <v>0.220739219712525</v>
          </cell>
          <cell r="AA1709">
            <v>0.23709677419354799</v>
          </cell>
          <cell r="AB1709">
            <v>7188</v>
          </cell>
          <cell r="AC1709">
            <v>50146.234042553202</v>
          </cell>
          <cell r="AF1709">
            <v>4268</v>
          </cell>
          <cell r="AH1709">
            <v>30900</v>
          </cell>
          <cell r="AI1709">
            <v>197.87395000000001</v>
          </cell>
          <cell r="AJ1709">
            <v>26970711</v>
          </cell>
          <cell r="AK1709">
            <v>13094512</v>
          </cell>
          <cell r="AL1709">
            <v>2.6367061000000001E-2</v>
          </cell>
          <cell r="AM1709">
            <v>7.2866604000000001E-2</v>
          </cell>
          <cell r="AN1709">
            <v>4.7798413999999997E-2</v>
          </cell>
          <cell r="AO1709">
            <v>1.9483049E-3</v>
          </cell>
          <cell r="AP1709">
            <v>0</v>
          </cell>
          <cell r="AQ1709">
            <v>11.602209999999999</v>
          </cell>
          <cell r="AR1709">
            <v>25.230201999999998</v>
          </cell>
          <cell r="AS1709">
            <v>47.145485000000001</v>
          </cell>
          <cell r="AT1709">
            <v>2.4861879</v>
          </cell>
          <cell r="AU1709">
            <v>3.6832414</v>
          </cell>
          <cell r="AV1709">
            <v>0</v>
          </cell>
          <cell r="AW1709">
            <v>9.8526706999999991</v>
          </cell>
        </row>
        <row r="1710">
          <cell r="A1710">
            <v>1748</v>
          </cell>
          <cell r="B1710" t="str">
            <v>Rockford University</v>
          </cell>
          <cell r="C1710">
            <v>2</v>
          </cell>
          <cell r="D1710" t="str">
            <v>IL</v>
          </cell>
          <cell r="E1710">
            <v>17</v>
          </cell>
          <cell r="F1710">
            <v>24400</v>
          </cell>
          <cell r="G1710" t="str">
            <v>Rockford</v>
          </cell>
          <cell r="H1710">
            <v>17201</v>
          </cell>
          <cell r="I1710" t="str">
            <v>Winnebago</v>
          </cell>
          <cell r="J1710">
            <v>61108</v>
          </cell>
          <cell r="K1710">
            <v>6</v>
          </cell>
          <cell r="L1710" t="str">
            <v>Selective private</v>
          </cell>
          <cell r="M1710">
            <v>2</v>
          </cell>
          <cell r="N1710">
            <v>1</v>
          </cell>
          <cell r="O1710">
            <v>0</v>
          </cell>
          <cell r="P1710">
            <v>4</v>
          </cell>
          <cell r="Q1710">
            <v>0</v>
          </cell>
          <cell r="R1710">
            <v>4742.8086000000003</v>
          </cell>
          <cell r="S1710">
            <v>0</v>
          </cell>
          <cell r="T1710">
            <v>0</v>
          </cell>
          <cell r="U1710">
            <v>0</v>
          </cell>
          <cell r="V1710">
            <v>972</v>
          </cell>
          <cell r="W1710">
            <v>1395</v>
          </cell>
          <cell r="X1710">
            <v>27530</v>
          </cell>
          <cell r="Y1710">
            <v>16800</v>
          </cell>
          <cell r="Z1710">
            <v>0.394736842105263</v>
          </cell>
          <cell r="AA1710">
            <v>0.47368421052631499</v>
          </cell>
          <cell r="AB1710">
            <v>5567</v>
          </cell>
          <cell r="AC1710">
            <v>43520.820512820501</v>
          </cell>
          <cell r="AD1710">
            <v>985</v>
          </cell>
          <cell r="AE1710">
            <v>1070</v>
          </cell>
          <cell r="AF1710">
            <v>20145</v>
          </cell>
          <cell r="AG1710">
            <v>0.59030002000000004</v>
          </cell>
          <cell r="AH1710">
            <v>39100</v>
          </cell>
          <cell r="AJ1710">
            <v>6267370</v>
          </cell>
          <cell r="AK1710">
            <v>4058046</v>
          </cell>
          <cell r="AL1710">
            <v>1.7272728000000001E-2</v>
          </cell>
          <cell r="AM1710">
            <v>7.3636359999999998E-2</v>
          </cell>
          <cell r="AN1710">
            <v>3.9090909E-2</v>
          </cell>
          <cell r="AO1710">
            <v>2.9999998999999999E-2</v>
          </cell>
          <cell r="AP1710">
            <v>11.344538</v>
          </cell>
          <cell r="AQ1710">
            <v>42.436973999999999</v>
          </cell>
          <cell r="AR1710">
            <v>7.1428570999999996</v>
          </cell>
          <cell r="AS1710">
            <v>0.42016807</v>
          </cell>
          <cell r="AT1710">
            <v>0</v>
          </cell>
          <cell r="AU1710">
            <v>10.92437</v>
          </cell>
          <cell r="AV1710">
            <v>27.731092</v>
          </cell>
          <cell r="AW1710">
            <v>0</v>
          </cell>
        </row>
        <row r="1711">
          <cell r="A1711">
            <v>2499</v>
          </cell>
          <cell r="B1711" t="str">
            <v>Rockhurst University</v>
          </cell>
          <cell r="C1711">
            <v>2</v>
          </cell>
          <cell r="D1711" t="str">
            <v>MO</v>
          </cell>
          <cell r="E1711">
            <v>29</v>
          </cell>
          <cell r="F1711">
            <v>29502</v>
          </cell>
          <cell r="G1711" t="str">
            <v>Kansas City</v>
          </cell>
          <cell r="H1711">
            <v>29095</v>
          </cell>
          <cell r="I1711" t="str">
            <v>Jackson</v>
          </cell>
          <cell r="J1711">
            <v>64110</v>
          </cell>
          <cell r="K1711">
            <v>6</v>
          </cell>
          <cell r="L1711" t="str">
            <v>Selective private</v>
          </cell>
          <cell r="M1711">
            <v>2</v>
          </cell>
          <cell r="N1711">
            <v>1</v>
          </cell>
          <cell r="O1711">
            <v>0</v>
          </cell>
          <cell r="P1711">
            <v>3</v>
          </cell>
          <cell r="Q1711">
            <v>3613.7637</v>
          </cell>
          <cell r="R1711">
            <v>4860.5176000000001</v>
          </cell>
          <cell r="S1711">
            <v>0</v>
          </cell>
          <cell r="T1711">
            <v>0</v>
          </cell>
          <cell r="U1711">
            <v>0</v>
          </cell>
          <cell r="V1711">
            <v>2241</v>
          </cell>
          <cell r="W1711">
            <v>2727</v>
          </cell>
          <cell r="X1711">
            <v>32865</v>
          </cell>
          <cell r="Y1711">
            <v>13740</v>
          </cell>
          <cell r="Z1711">
            <v>0.692098092643051</v>
          </cell>
          <cell r="AA1711">
            <v>3.3149171270718203E-2</v>
          </cell>
          <cell r="AB1711">
            <v>6863</v>
          </cell>
          <cell r="AC1711">
            <v>50428.610687022898</v>
          </cell>
          <cell r="AD1711">
            <v>1142.5</v>
          </cell>
          <cell r="AF1711">
            <v>15955</v>
          </cell>
          <cell r="AG1711">
            <v>0.2457</v>
          </cell>
          <cell r="AH1711">
            <v>47600</v>
          </cell>
          <cell r="AJ1711">
            <v>13325871</v>
          </cell>
          <cell r="AK1711">
            <v>10600608</v>
          </cell>
          <cell r="AL1711">
            <v>2.7531956999999999E-2</v>
          </cell>
          <cell r="AM1711">
            <v>9.2428713999999995E-2</v>
          </cell>
          <cell r="AN1711">
            <v>4.0314651999999999E-2</v>
          </cell>
          <cell r="AO1711">
            <v>1.7699115000000001E-2</v>
          </cell>
          <cell r="AP1711">
            <v>8</v>
          </cell>
          <cell r="AQ1711">
            <v>25.333334000000001</v>
          </cell>
          <cell r="AR1711">
            <v>13.333333</v>
          </cell>
          <cell r="AS1711">
            <v>0</v>
          </cell>
          <cell r="AT1711">
            <v>5.8666668</v>
          </cell>
          <cell r="AU1711">
            <v>20.799999</v>
          </cell>
          <cell r="AV1711">
            <v>26.666668000000001</v>
          </cell>
          <cell r="AW1711">
            <v>0</v>
          </cell>
        </row>
        <row r="1712">
          <cell r="A1712">
            <v>2958</v>
          </cell>
          <cell r="B1712" t="str">
            <v>Rockingham Community College</v>
          </cell>
          <cell r="C1712">
            <v>3</v>
          </cell>
          <cell r="D1712" t="str">
            <v>NC</v>
          </cell>
          <cell r="E1712">
            <v>37</v>
          </cell>
          <cell r="F1712">
            <v>500</v>
          </cell>
          <cell r="G1712" t="str">
            <v>Greensboro</v>
          </cell>
          <cell r="H1712">
            <v>37157</v>
          </cell>
          <cell r="I1712" t="str">
            <v>Rockingham</v>
          </cell>
          <cell r="J1712">
            <v>27375</v>
          </cell>
          <cell r="K1712">
            <v>9</v>
          </cell>
          <cell r="L1712" t="str">
            <v>Two-year (public and private not-for-profit)</v>
          </cell>
          <cell r="M1712">
            <v>1</v>
          </cell>
          <cell r="N1712">
            <v>2</v>
          </cell>
          <cell r="O1712">
            <v>1</v>
          </cell>
          <cell r="P1712">
            <v>999</v>
          </cell>
          <cell r="Q1712">
            <v>3341.4944</v>
          </cell>
          <cell r="R1712">
            <v>3827.6541000000002</v>
          </cell>
          <cell r="S1712">
            <v>0</v>
          </cell>
          <cell r="T1712">
            <v>0</v>
          </cell>
          <cell r="U1712">
            <v>0</v>
          </cell>
          <cell r="V1712">
            <v>1854</v>
          </cell>
          <cell r="W1712">
            <v>1964</v>
          </cell>
          <cell r="X1712">
            <v>1844</v>
          </cell>
          <cell r="Y1712">
            <v>898</v>
          </cell>
          <cell r="Z1712">
            <v>0.147798742138364</v>
          </cell>
          <cell r="AA1712">
            <v>0.13829787234042501</v>
          </cell>
          <cell r="AB1712">
            <v>4855</v>
          </cell>
          <cell r="AC1712">
            <v>37597.21875</v>
          </cell>
          <cell r="AF1712">
            <v>7208</v>
          </cell>
          <cell r="AH1712">
            <v>26300</v>
          </cell>
          <cell r="AI1712">
            <v>53.189411</v>
          </cell>
          <cell r="AJ1712">
            <v>8807803</v>
          </cell>
          <cell r="AK1712">
            <v>5813424</v>
          </cell>
          <cell r="AL1712">
            <v>2.5458247000000002E-3</v>
          </cell>
          <cell r="AM1712">
            <v>0.18177188999999999</v>
          </cell>
          <cell r="AN1712">
            <v>8.6558042000000005E-3</v>
          </cell>
          <cell r="AO1712">
            <v>1.1710795E-2</v>
          </cell>
          <cell r="AP1712">
            <v>0</v>
          </cell>
          <cell r="AQ1712">
            <v>22.807017999999999</v>
          </cell>
          <cell r="AR1712">
            <v>24.561402999999999</v>
          </cell>
          <cell r="AS1712">
            <v>20</v>
          </cell>
          <cell r="AT1712">
            <v>7.3684215999999996</v>
          </cell>
          <cell r="AU1712">
            <v>10.526316</v>
          </cell>
          <cell r="AV1712">
            <v>1.0526316</v>
          </cell>
          <cell r="AW1712">
            <v>13.684210999999999</v>
          </cell>
        </row>
        <row r="1713">
          <cell r="A1713">
            <v>2877</v>
          </cell>
          <cell r="B1713" t="str">
            <v>Rockland Community College</v>
          </cell>
          <cell r="C1713">
            <v>1</v>
          </cell>
          <cell r="D1713" t="str">
            <v>NY</v>
          </cell>
          <cell r="E1713">
            <v>36</v>
          </cell>
          <cell r="F1713">
            <v>19600</v>
          </cell>
          <cell r="G1713" t="str">
            <v>Newark</v>
          </cell>
          <cell r="H1713">
            <v>36087</v>
          </cell>
          <cell r="I1713" t="str">
            <v>Rockland</v>
          </cell>
          <cell r="J1713">
            <v>10901</v>
          </cell>
          <cell r="K1713">
            <v>9</v>
          </cell>
          <cell r="L1713" t="str">
            <v>Two-year (public and private not-for-profit)</v>
          </cell>
          <cell r="M1713">
            <v>1</v>
          </cell>
          <cell r="N1713">
            <v>2</v>
          </cell>
          <cell r="O1713">
            <v>1</v>
          </cell>
          <cell r="P1713">
            <v>999</v>
          </cell>
          <cell r="Q1713">
            <v>3327.8496</v>
          </cell>
          <cell r="R1713">
            <v>4697.7129000000004</v>
          </cell>
          <cell r="S1713">
            <v>0</v>
          </cell>
          <cell r="T1713">
            <v>0</v>
          </cell>
          <cell r="U1713">
            <v>0</v>
          </cell>
          <cell r="V1713">
            <v>7652</v>
          </cell>
          <cell r="W1713">
            <v>6262</v>
          </cell>
          <cell r="X1713">
            <v>4654</v>
          </cell>
          <cell r="Y1713">
            <v>2545</v>
          </cell>
          <cell r="Z1713">
            <v>0.26517150395778299</v>
          </cell>
          <cell r="AA1713">
            <v>0.203684749232344</v>
          </cell>
          <cell r="AB1713">
            <v>9174</v>
          </cell>
          <cell r="AC1713">
            <v>66621.601503759404</v>
          </cell>
          <cell r="AF1713">
            <v>6734</v>
          </cell>
          <cell r="AH1713">
            <v>36100</v>
          </cell>
          <cell r="AI1713">
            <v>427.91489000000001</v>
          </cell>
          <cell r="AJ1713">
            <v>30524327</v>
          </cell>
          <cell r="AK1713">
            <v>19828828</v>
          </cell>
          <cell r="AL1713">
            <v>6.3557968000000006E-2</v>
          </cell>
          <cell r="AM1713">
            <v>0.1788566</v>
          </cell>
          <cell r="AN1713">
            <v>9.1983392999999997E-2</v>
          </cell>
          <cell r="AO1713">
            <v>3.8645800000000001E-2</v>
          </cell>
          <cell r="AP1713">
            <v>1.6709510999999999</v>
          </cell>
          <cell r="AQ1713">
            <v>17.352184000000001</v>
          </cell>
          <cell r="AR1713">
            <v>17.609255000000001</v>
          </cell>
          <cell r="AS1713">
            <v>52.442157999999999</v>
          </cell>
          <cell r="AT1713">
            <v>0.77120816999999997</v>
          </cell>
          <cell r="AU1713">
            <v>7.1979436999999997</v>
          </cell>
          <cell r="AV1713">
            <v>1.5424165000000001</v>
          </cell>
          <cell r="AW1713">
            <v>1.4138818</v>
          </cell>
        </row>
        <row r="1714">
          <cell r="A1714">
            <v>2534</v>
          </cell>
          <cell r="B1714" t="str">
            <v>Rocky Mountain College</v>
          </cell>
          <cell r="C1714">
            <v>4</v>
          </cell>
          <cell r="D1714" t="str">
            <v>MT</v>
          </cell>
          <cell r="E1714">
            <v>30</v>
          </cell>
          <cell r="F1714">
            <v>34308</v>
          </cell>
          <cell r="G1714" t="str">
            <v>Billings</v>
          </cell>
          <cell r="H1714">
            <v>30111</v>
          </cell>
          <cell r="I1714" t="str">
            <v>Yellowstone</v>
          </cell>
          <cell r="J1714">
            <v>59102</v>
          </cell>
          <cell r="K1714">
            <v>6</v>
          </cell>
          <cell r="L1714" t="str">
            <v>Selective private</v>
          </cell>
          <cell r="M1714">
            <v>2</v>
          </cell>
          <cell r="N1714">
            <v>1</v>
          </cell>
          <cell r="O1714">
            <v>0</v>
          </cell>
          <cell r="P1714">
            <v>4</v>
          </cell>
          <cell r="Q1714">
            <v>5029.5342000000001</v>
          </cell>
          <cell r="R1714">
            <v>6729.3329999999996</v>
          </cell>
          <cell r="S1714">
            <v>0</v>
          </cell>
          <cell r="T1714">
            <v>0</v>
          </cell>
          <cell r="U1714">
            <v>0</v>
          </cell>
          <cell r="V1714">
            <v>988</v>
          </cell>
          <cell r="W1714">
            <v>784</v>
          </cell>
          <cell r="X1714">
            <v>24530</v>
          </cell>
          <cell r="Y1714">
            <v>12243</v>
          </cell>
          <cell r="Z1714">
            <v>0.40331491712707102</v>
          </cell>
          <cell r="AA1714">
            <v>0.401709401709401</v>
          </cell>
          <cell r="AB1714">
            <v>5787</v>
          </cell>
          <cell r="AC1714">
            <v>40045.0444444444</v>
          </cell>
          <cell r="AD1714">
            <v>990</v>
          </cell>
          <cell r="AE1714">
            <v>990</v>
          </cell>
          <cell r="AF1714">
            <v>15505</v>
          </cell>
          <cell r="AG1714">
            <v>0.33169999999999999</v>
          </cell>
          <cell r="AH1714">
            <v>38200</v>
          </cell>
          <cell r="AJ1714">
            <v>7549975</v>
          </cell>
          <cell r="AK1714">
            <v>4311976.5</v>
          </cell>
          <cell r="AL1714">
            <v>7.6530612999999997E-3</v>
          </cell>
          <cell r="AM1714">
            <v>1.0204081E-2</v>
          </cell>
          <cell r="AN1714">
            <v>1.4030612E-2</v>
          </cell>
          <cell r="AO1714">
            <v>2.5510205000000001E-2</v>
          </cell>
          <cell r="AP1714">
            <v>8.0536908999999994</v>
          </cell>
          <cell r="AQ1714">
            <v>27.516779</v>
          </cell>
          <cell r="AR1714">
            <v>14.093959999999999</v>
          </cell>
          <cell r="AS1714">
            <v>5.3691278000000002</v>
          </cell>
          <cell r="AT1714">
            <v>0</v>
          </cell>
          <cell r="AU1714">
            <v>19.463087000000002</v>
          </cell>
          <cell r="AV1714">
            <v>25.503354999999999</v>
          </cell>
          <cell r="AW1714">
            <v>0</v>
          </cell>
        </row>
        <row r="1715">
          <cell r="A1715">
            <v>3410</v>
          </cell>
          <cell r="B1715" t="str">
            <v>Roger Williams University</v>
          </cell>
          <cell r="C1715">
            <v>1</v>
          </cell>
          <cell r="D1715" t="str">
            <v>RI</v>
          </cell>
          <cell r="E1715">
            <v>44</v>
          </cell>
          <cell r="F1715">
            <v>20401</v>
          </cell>
          <cell r="G1715" t="str">
            <v>Providence</v>
          </cell>
          <cell r="H1715">
            <v>44001</v>
          </cell>
          <cell r="I1715" t="str">
            <v>Bristol</v>
          </cell>
          <cell r="J1715">
            <v>2809</v>
          </cell>
          <cell r="K1715">
            <v>6</v>
          </cell>
          <cell r="L1715" t="str">
            <v>Selective private</v>
          </cell>
          <cell r="M1715">
            <v>2</v>
          </cell>
          <cell r="N1715">
            <v>1</v>
          </cell>
          <cell r="O1715">
            <v>0</v>
          </cell>
          <cell r="P1715">
            <v>4</v>
          </cell>
          <cell r="Q1715">
            <v>7310.8462</v>
          </cell>
          <cell r="R1715">
            <v>12759.647000000001</v>
          </cell>
          <cell r="S1715">
            <v>0</v>
          </cell>
          <cell r="T1715">
            <v>0</v>
          </cell>
          <cell r="U1715">
            <v>0</v>
          </cell>
          <cell r="V1715">
            <v>4411</v>
          </cell>
          <cell r="W1715">
            <v>3750</v>
          </cell>
          <cell r="X1715">
            <v>31750</v>
          </cell>
          <cell r="Y1715">
            <v>18130</v>
          </cell>
          <cell r="Z1715">
            <v>0.62547892720306497</v>
          </cell>
          <cell r="AA1715">
            <v>0.48470588235294099</v>
          </cell>
          <cell r="AB1715">
            <v>11045</v>
          </cell>
          <cell r="AC1715">
            <v>50770.414814814802</v>
          </cell>
          <cell r="AE1715">
            <v>1065</v>
          </cell>
          <cell r="AF1715">
            <v>23994</v>
          </cell>
          <cell r="AG1715">
            <v>0.19020000000000001</v>
          </cell>
          <cell r="AH1715">
            <v>47200</v>
          </cell>
          <cell r="AJ1715">
            <v>55147000</v>
          </cell>
          <cell r="AK1715">
            <v>24177658</v>
          </cell>
          <cell r="AL1715">
            <v>1.0065288E-2</v>
          </cell>
          <cell r="AM1715">
            <v>1.5505984E-2</v>
          </cell>
          <cell r="AN1715">
            <v>1.9314471999999999E-2</v>
          </cell>
          <cell r="AO1715">
            <v>2.0402612000000001E-2</v>
          </cell>
          <cell r="AP1715">
            <v>5.5238094000000002</v>
          </cell>
          <cell r="AQ1715">
            <v>20</v>
          </cell>
          <cell r="AR1715">
            <v>8.3809527999999993</v>
          </cell>
          <cell r="AS1715">
            <v>0.95238096000000005</v>
          </cell>
          <cell r="AT1715">
            <v>22.285713000000001</v>
          </cell>
          <cell r="AU1715">
            <v>28.380953000000002</v>
          </cell>
          <cell r="AV1715">
            <v>14.476191</v>
          </cell>
          <cell r="AW1715">
            <v>0</v>
          </cell>
        </row>
        <row r="1716">
          <cell r="A1716">
            <v>3168</v>
          </cell>
          <cell r="B1716" t="str">
            <v>Rogers State University</v>
          </cell>
          <cell r="C1716">
            <v>3</v>
          </cell>
          <cell r="D1716" t="str">
            <v>OK</v>
          </cell>
          <cell r="E1716">
            <v>40</v>
          </cell>
          <cell r="F1716">
            <v>30402</v>
          </cell>
          <cell r="G1716" t="str">
            <v>Tulsa</v>
          </cell>
          <cell r="H1716">
            <v>40131</v>
          </cell>
          <cell r="I1716" t="str">
            <v>Rogers</v>
          </cell>
          <cell r="J1716">
            <v>74017</v>
          </cell>
          <cell r="K1716">
            <v>7</v>
          </cell>
          <cell r="L1716" t="str">
            <v>Nonselective four-year public</v>
          </cell>
          <cell r="M1716">
            <v>1</v>
          </cell>
          <cell r="N1716">
            <v>1</v>
          </cell>
          <cell r="O1716">
            <v>1</v>
          </cell>
          <cell r="P1716">
            <v>999</v>
          </cell>
          <cell r="Q1716">
            <v>2141.5405000000001</v>
          </cell>
          <cell r="R1716">
            <v>3070.4944</v>
          </cell>
          <cell r="S1716">
            <v>0</v>
          </cell>
          <cell r="T1716">
            <v>0</v>
          </cell>
          <cell r="U1716">
            <v>0</v>
          </cell>
          <cell r="V1716">
            <v>4473</v>
          </cell>
          <cell r="W1716">
            <v>2640</v>
          </cell>
          <cell r="X1716">
            <v>5725</v>
          </cell>
          <cell r="Y1716">
            <v>1679</v>
          </cell>
          <cell r="Z1716">
            <v>0.237735849056603</v>
          </cell>
          <cell r="AB1716">
            <v>5534</v>
          </cell>
          <cell r="AC1716">
            <v>37220.3103448275</v>
          </cell>
          <cell r="AF1716">
            <v>10885</v>
          </cell>
          <cell r="AG1716">
            <v>0.45550001000000001</v>
          </cell>
          <cell r="AH1716">
            <v>32600</v>
          </cell>
          <cell r="AI1716">
            <v>1325.0068000000001</v>
          </cell>
          <cell r="AJ1716">
            <v>14529556</v>
          </cell>
          <cell r="AK1716">
            <v>7374593</v>
          </cell>
          <cell r="AL1716">
            <v>5.6818184000000001E-3</v>
          </cell>
          <cell r="AM1716">
            <v>2.4242422999999999E-2</v>
          </cell>
          <cell r="AN1716">
            <v>1.8560607E-2</v>
          </cell>
          <cell r="AO1716">
            <v>1.0606061E-2</v>
          </cell>
          <cell r="AP1716">
            <v>2.536232</v>
          </cell>
          <cell r="AQ1716">
            <v>14.492754</v>
          </cell>
          <cell r="AR1716">
            <v>32.246375999999998</v>
          </cell>
          <cell r="AS1716">
            <v>30.434781999999998</v>
          </cell>
          <cell r="AT1716">
            <v>5.0724640000000001</v>
          </cell>
          <cell r="AU1716">
            <v>14.130435</v>
          </cell>
          <cell r="AV1716">
            <v>1.0869565000000001</v>
          </cell>
          <cell r="AW1716">
            <v>0</v>
          </cell>
        </row>
        <row r="1717">
          <cell r="A1717">
            <v>10182</v>
          </cell>
          <cell r="B1717" t="str">
            <v>Rogue Community College</v>
          </cell>
          <cell r="C1717">
            <v>4</v>
          </cell>
          <cell r="D1717" t="str">
            <v>OR</v>
          </cell>
          <cell r="E1717">
            <v>41</v>
          </cell>
          <cell r="F1717">
            <v>36800</v>
          </cell>
          <cell r="G1717" t="str">
            <v>Medford</v>
          </cell>
          <cell r="H1717">
            <v>41033</v>
          </cell>
          <cell r="I1717" t="str">
            <v>Josephine</v>
          </cell>
          <cell r="J1717">
            <v>97527</v>
          </cell>
          <cell r="K1717">
            <v>9</v>
          </cell>
          <cell r="L1717" t="str">
            <v>Two-year (public and private not-for-profit)</v>
          </cell>
          <cell r="M1717">
            <v>1</v>
          </cell>
          <cell r="N1717">
            <v>2</v>
          </cell>
          <cell r="O1717">
            <v>1</v>
          </cell>
          <cell r="P1717">
            <v>999</v>
          </cell>
          <cell r="Q1717">
            <v>2847.7546000000002</v>
          </cell>
          <cell r="R1717">
            <v>3066.1729</v>
          </cell>
          <cell r="S1717">
            <v>0</v>
          </cell>
          <cell r="T1717">
            <v>0</v>
          </cell>
          <cell r="U1717">
            <v>0</v>
          </cell>
          <cell r="V1717">
            <v>5530</v>
          </cell>
          <cell r="W1717">
            <v>4071</v>
          </cell>
          <cell r="X1717">
            <v>3825</v>
          </cell>
          <cell r="Y1717">
            <v>2025</v>
          </cell>
          <cell r="Z1717">
            <v>0.138195777351247</v>
          </cell>
          <cell r="AA1717">
            <v>0.18181818181818099</v>
          </cell>
          <cell r="AB1717">
            <v>6589</v>
          </cell>
          <cell r="AC1717">
            <v>47026.77</v>
          </cell>
          <cell r="AF1717">
            <v>8821</v>
          </cell>
          <cell r="AH1717">
            <v>24800</v>
          </cell>
          <cell r="AJ1717">
            <v>17667753</v>
          </cell>
          <cell r="AK1717">
            <v>11996157</v>
          </cell>
          <cell r="AL1717">
            <v>1.5229673000000001E-2</v>
          </cell>
          <cell r="AM1717">
            <v>5.8953575999999997E-3</v>
          </cell>
          <cell r="AN1717">
            <v>4.7408499E-2</v>
          </cell>
          <cell r="AO1717">
            <v>2.4563989000000001E-3</v>
          </cell>
          <cell r="AP1717">
            <v>0</v>
          </cell>
          <cell r="AQ1717">
            <v>14.868804000000001</v>
          </cell>
          <cell r="AR1717">
            <v>16.90962</v>
          </cell>
          <cell r="AS1717">
            <v>39.358601</v>
          </cell>
          <cell r="AT1717">
            <v>11.370262</v>
          </cell>
          <cell r="AU1717">
            <v>8.7463560000000005</v>
          </cell>
          <cell r="AV1717">
            <v>0</v>
          </cell>
          <cell r="AW1717">
            <v>8.7463560000000005</v>
          </cell>
        </row>
        <row r="1718">
          <cell r="A1718">
            <v>1515</v>
          </cell>
          <cell r="B1718" t="str">
            <v>Rollins College</v>
          </cell>
          <cell r="C1718">
            <v>3</v>
          </cell>
          <cell r="D1718" t="str">
            <v>FL</v>
          </cell>
          <cell r="E1718">
            <v>12</v>
          </cell>
          <cell r="F1718">
            <v>7400</v>
          </cell>
          <cell r="G1718" t="str">
            <v>Orlando</v>
          </cell>
          <cell r="H1718">
            <v>12095</v>
          </cell>
          <cell r="I1718" t="str">
            <v>Orange</v>
          </cell>
          <cell r="J1718">
            <v>32789</v>
          </cell>
          <cell r="K1718">
            <v>4</v>
          </cell>
          <cell r="L1718" t="str">
            <v>Highly selective private</v>
          </cell>
          <cell r="M1718">
            <v>2</v>
          </cell>
          <cell r="N1718">
            <v>1</v>
          </cell>
          <cell r="O1718">
            <v>0</v>
          </cell>
          <cell r="P1718">
            <v>2</v>
          </cell>
          <cell r="Q1718">
            <v>6378.5790999999999</v>
          </cell>
          <cell r="R1718">
            <v>10779.734</v>
          </cell>
          <cell r="S1718">
            <v>0</v>
          </cell>
          <cell r="T1718">
            <v>0</v>
          </cell>
          <cell r="U1718">
            <v>0</v>
          </cell>
          <cell r="V1718">
            <v>2608</v>
          </cell>
          <cell r="W1718">
            <v>3553</v>
          </cell>
          <cell r="X1718">
            <v>43080</v>
          </cell>
          <cell r="Y1718">
            <v>22868</v>
          </cell>
          <cell r="Z1718">
            <v>0.67047619047619</v>
          </cell>
          <cell r="AA1718">
            <v>0.598086124401913</v>
          </cell>
          <cell r="AB1718">
            <v>7767</v>
          </cell>
          <cell r="AC1718">
            <v>62427.375</v>
          </cell>
          <cell r="AE1718">
            <v>1170</v>
          </cell>
          <cell r="AF1718">
            <v>24545</v>
          </cell>
          <cell r="AG1718">
            <v>0.41110000000000002</v>
          </cell>
          <cell r="AH1718">
            <v>42200</v>
          </cell>
          <cell r="AJ1718">
            <v>34359000</v>
          </cell>
          <cell r="AK1718">
            <v>21082346</v>
          </cell>
          <cell r="AL1718">
            <v>2.3264011000000001E-2</v>
          </cell>
          <cell r="AM1718">
            <v>4.7232993000000001E-2</v>
          </cell>
          <cell r="AN1718">
            <v>6.9087066000000003E-2</v>
          </cell>
          <cell r="AO1718">
            <v>3.5600986000000001E-2</v>
          </cell>
          <cell r="AP1718">
            <v>17.293232</v>
          </cell>
          <cell r="AQ1718">
            <v>6.9548873999999996</v>
          </cell>
          <cell r="AR1718">
            <v>0.75187968999999999</v>
          </cell>
          <cell r="AS1718">
            <v>10.150375</v>
          </cell>
          <cell r="AT1718">
            <v>0</v>
          </cell>
          <cell r="AU1718">
            <v>7.1428570999999996</v>
          </cell>
          <cell r="AV1718">
            <v>57.706764</v>
          </cell>
          <cell r="AW1718">
            <v>0</v>
          </cell>
        </row>
        <row r="1719">
          <cell r="A1719">
            <v>1749</v>
          </cell>
          <cell r="B1719" t="str">
            <v>Roosevelt University</v>
          </cell>
          <cell r="C1719">
            <v>2</v>
          </cell>
          <cell r="D1719" t="str">
            <v>IL</v>
          </cell>
          <cell r="E1719">
            <v>17</v>
          </cell>
          <cell r="F1719">
            <v>24300</v>
          </cell>
          <cell r="G1719" t="str">
            <v>Chicago</v>
          </cell>
          <cell r="H1719">
            <v>17031</v>
          </cell>
          <cell r="I1719" t="str">
            <v>Cook</v>
          </cell>
          <cell r="J1719">
            <v>60605</v>
          </cell>
          <cell r="K1719">
            <v>6</v>
          </cell>
          <cell r="L1719" t="str">
            <v>Selective private</v>
          </cell>
          <cell r="M1719">
            <v>2</v>
          </cell>
          <cell r="N1719">
            <v>1</v>
          </cell>
          <cell r="O1719">
            <v>0</v>
          </cell>
          <cell r="P1719">
            <v>3</v>
          </cell>
          <cell r="Q1719">
            <v>3478.1545000000001</v>
          </cell>
          <cell r="R1719">
            <v>6109.6220999999996</v>
          </cell>
          <cell r="S1719">
            <v>0</v>
          </cell>
          <cell r="T1719">
            <v>0</v>
          </cell>
          <cell r="U1719">
            <v>0</v>
          </cell>
          <cell r="V1719">
            <v>3658</v>
          </cell>
          <cell r="W1719">
            <v>7359</v>
          </cell>
          <cell r="X1719">
            <v>26900</v>
          </cell>
          <cell r="Y1719">
            <v>13070</v>
          </cell>
          <cell r="Z1719">
            <v>0.41444866920152001</v>
          </cell>
          <cell r="AA1719">
            <v>0.26797385620914999</v>
          </cell>
          <cell r="AB1719">
            <v>7992</v>
          </cell>
          <cell r="AC1719">
            <v>47870.590909090897</v>
          </cell>
          <cell r="AD1719">
            <v>1050</v>
          </cell>
          <cell r="AE1719">
            <v>1000</v>
          </cell>
          <cell r="AF1719">
            <v>25834</v>
          </cell>
          <cell r="AG1719">
            <v>0.2122</v>
          </cell>
          <cell r="AH1719">
            <v>44600</v>
          </cell>
          <cell r="AJ1719">
            <v>38010358</v>
          </cell>
          <cell r="AK1719">
            <v>23663338</v>
          </cell>
          <cell r="AL1719">
            <v>4.0085744E-2</v>
          </cell>
          <cell r="AM1719">
            <v>0.26430869000000001</v>
          </cell>
          <cell r="AN1719">
            <v>0.11103965</v>
          </cell>
          <cell r="AO1719">
            <v>4.7159701999999998E-2</v>
          </cell>
          <cell r="AP1719">
            <v>7.9947577000000001</v>
          </cell>
          <cell r="AQ1719">
            <v>31.585846</v>
          </cell>
          <cell r="AR1719">
            <v>0.1310616</v>
          </cell>
          <cell r="AS1719">
            <v>6.6841416000000002</v>
          </cell>
          <cell r="AT1719">
            <v>2.4901705000000001</v>
          </cell>
          <cell r="AU1719">
            <v>13.630406000000001</v>
          </cell>
          <cell r="AV1719">
            <v>37.483620000000002</v>
          </cell>
          <cell r="AW1719">
            <v>0</v>
          </cell>
        </row>
        <row r="1720">
          <cell r="A1720">
            <v>1830</v>
          </cell>
          <cell r="B1720" t="str">
            <v>Rose - Hulman Institute Of Technology</v>
          </cell>
          <cell r="C1720">
            <v>2</v>
          </cell>
          <cell r="D1720" t="str">
            <v>IN</v>
          </cell>
          <cell r="E1720">
            <v>18</v>
          </cell>
          <cell r="F1720">
            <v>14400</v>
          </cell>
          <cell r="G1720" t="str">
            <v>Terre Haute</v>
          </cell>
          <cell r="H1720">
            <v>18167</v>
          </cell>
          <cell r="I1720" t="str">
            <v>Vigo</v>
          </cell>
          <cell r="J1720">
            <v>47803</v>
          </cell>
          <cell r="K1720">
            <v>2</v>
          </cell>
          <cell r="L1720" t="str">
            <v>Other elite schools (public and private)</v>
          </cell>
          <cell r="M1720">
            <v>2</v>
          </cell>
          <cell r="N1720">
            <v>1</v>
          </cell>
          <cell r="O1720">
            <v>0</v>
          </cell>
          <cell r="P1720">
            <v>1</v>
          </cell>
          <cell r="Q1720">
            <v>12306.249</v>
          </cell>
          <cell r="R1720">
            <v>19066.184000000001</v>
          </cell>
          <cell r="S1720">
            <v>0</v>
          </cell>
          <cell r="T1720">
            <v>0</v>
          </cell>
          <cell r="U1720">
            <v>0</v>
          </cell>
          <cell r="V1720">
            <v>2205</v>
          </cell>
          <cell r="W1720">
            <v>1725</v>
          </cell>
          <cell r="X1720">
            <v>41283</v>
          </cell>
          <cell r="Y1720">
            <v>20844</v>
          </cell>
          <cell r="Z1720">
            <v>0.72842105263157897</v>
          </cell>
          <cell r="AA1720">
            <v>0.77922077922077904</v>
          </cell>
          <cell r="AB1720">
            <v>8411</v>
          </cell>
          <cell r="AC1720">
            <v>70743.236220472405</v>
          </cell>
          <cell r="AD1720">
            <v>1295</v>
          </cell>
          <cell r="AE1720">
            <v>1285</v>
          </cell>
          <cell r="AF1720">
            <v>29173</v>
          </cell>
          <cell r="AG1720">
            <v>0.43779999000000003</v>
          </cell>
          <cell r="AH1720">
            <v>78900</v>
          </cell>
          <cell r="AJ1720">
            <v>36422499</v>
          </cell>
          <cell r="AK1720">
            <v>23663372</v>
          </cell>
          <cell r="AL1720">
            <v>2.7830487000000001E-2</v>
          </cell>
          <cell r="AM1720">
            <v>1.2017709999999999E-2</v>
          </cell>
          <cell r="AN1720">
            <v>7.5901327999999997E-3</v>
          </cell>
          <cell r="AO1720">
            <v>1.13852E-2</v>
          </cell>
          <cell r="AP1720">
            <v>0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99.696976000000006</v>
          </cell>
          <cell r="AV1720">
            <v>0.30303031000000002</v>
          </cell>
          <cell r="AW1720">
            <v>0</v>
          </cell>
        </row>
        <row r="1721">
          <cell r="A1721">
            <v>9185</v>
          </cell>
          <cell r="B1721" t="str">
            <v>Rose State College</v>
          </cell>
          <cell r="C1721">
            <v>3</v>
          </cell>
          <cell r="D1721" t="str">
            <v>OK</v>
          </cell>
          <cell r="E1721">
            <v>40</v>
          </cell>
          <cell r="F1721">
            <v>33803</v>
          </cell>
          <cell r="G1721" t="str">
            <v>Oklahoma City</v>
          </cell>
          <cell r="H1721">
            <v>40109</v>
          </cell>
          <cell r="I1721" t="str">
            <v>Oklahoma</v>
          </cell>
          <cell r="J1721">
            <v>73110</v>
          </cell>
          <cell r="K1721">
            <v>9</v>
          </cell>
          <cell r="L1721" t="str">
            <v>Two-year (public and private not-for-profit)</v>
          </cell>
          <cell r="M1721">
            <v>1</v>
          </cell>
          <cell r="N1721">
            <v>2</v>
          </cell>
          <cell r="O1721">
            <v>1</v>
          </cell>
          <cell r="P1721">
            <v>999</v>
          </cell>
          <cell r="Q1721">
            <v>1979.2126000000001</v>
          </cell>
          <cell r="R1721">
            <v>2745.4000999999998</v>
          </cell>
          <cell r="S1721">
            <v>0</v>
          </cell>
          <cell r="T1721">
            <v>0</v>
          </cell>
          <cell r="U1721">
            <v>0</v>
          </cell>
          <cell r="V1721">
            <v>7193</v>
          </cell>
          <cell r="W1721">
            <v>7471</v>
          </cell>
          <cell r="X1721">
            <v>3225</v>
          </cell>
          <cell r="Y1721">
            <v>1081</v>
          </cell>
          <cell r="Z1721">
            <v>0.1220703125</v>
          </cell>
          <cell r="AA1721">
            <v>8.3440308087291401E-2</v>
          </cell>
          <cell r="AB1721">
            <v>5063</v>
          </cell>
          <cell r="AC1721">
            <v>40791.407692307701</v>
          </cell>
          <cell r="AF1721">
            <v>7153</v>
          </cell>
          <cell r="AH1721">
            <v>31400</v>
          </cell>
          <cell r="AJ1721">
            <v>19971574</v>
          </cell>
          <cell r="AK1721">
            <v>17125608</v>
          </cell>
          <cell r="AL1721">
            <v>3.3596574999999997E-2</v>
          </cell>
          <cell r="AM1721">
            <v>0.17173069999999999</v>
          </cell>
          <cell r="AN1721">
            <v>3.8415205000000001E-2</v>
          </cell>
          <cell r="AO1721">
            <v>3.0785703999999998E-3</v>
          </cell>
          <cell r="AP1721">
            <v>1.9366197999999999</v>
          </cell>
          <cell r="AQ1721">
            <v>16.725352999999998</v>
          </cell>
          <cell r="AR1721">
            <v>28.169014000000001</v>
          </cell>
          <cell r="AS1721">
            <v>31.338028000000001</v>
          </cell>
          <cell r="AT1721">
            <v>7.3943662999999997</v>
          </cell>
          <cell r="AU1721">
            <v>2.6408450999999999</v>
          </cell>
          <cell r="AV1721">
            <v>10.387324</v>
          </cell>
          <cell r="AW1721">
            <v>1.4084506999999999</v>
          </cell>
        </row>
        <row r="1722">
          <cell r="A1722">
            <v>20997</v>
          </cell>
          <cell r="B1722" t="str">
            <v>Ross Medical Education Center</v>
          </cell>
          <cell r="C1722">
            <v>2</v>
          </cell>
          <cell r="D1722" t="str">
            <v>MI</v>
          </cell>
          <cell r="E1722">
            <v>26</v>
          </cell>
          <cell r="F1722">
            <v>11600</v>
          </cell>
          <cell r="G1722" t="str">
            <v>Detroit</v>
          </cell>
          <cell r="H1722">
            <v>26049</v>
          </cell>
          <cell r="I1722" t="str">
            <v>Genesee</v>
          </cell>
          <cell r="J1722">
            <v>48507</v>
          </cell>
          <cell r="K1722">
            <v>12</v>
          </cell>
          <cell r="L1722" t="str">
            <v>Less than two-year schools of any type</v>
          </cell>
          <cell r="M1722">
            <v>3</v>
          </cell>
          <cell r="N1722">
            <v>3</v>
          </cell>
          <cell r="O1722">
            <v>0</v>
          </cell>
          <cell r="P1722">
            <v>999</v>
          </cell>
          <cell r="Q1722">
            <v>77307.741999999998</v>
          </cell>
          <cell r="R1722">
            <v>4825.4321</v>
          </cell>
          <cell r="S1722">
            <v>0</v>
          </cell>
          <cell r="T1722">
            <v>0</v>
          </cell>
          <cell r="U1722">
            <v>0</v>
          </cell>
          <cell r="V1722">
            <v>1158</v>
          </cell>
          <cell r="W1722">
            <v>192</v>
          </cell>
          <cell r="AF1722">
            <v>18497.620999999999</v>
          </cell>
          <cell r="AH1722">
            <v>19900</v>
          </cell>
          <cell r="AJ1722">
            <v>2757417.5418118401</v>
          </cell>
          <cell r="AK1722">
            <v>4628939</v>
          </cell>
          <cell r="AL1722">
            <v>8.3333338000000003E-3</v>
          </cell>
          <cell r="AM1722">
            <v>0.30589852000000001</v>
          </cell>
          <cell r="AN1722">
            <v>5.1788408000000001E-2</v>
          </cell>
          <cell r="AO1722">
            <v>0</v>
          </cell>
          <cell r="AP1722">
            <v>0</v>
          </cell>
          <cell r="AQ1722">
            <v>0</v>
          </cell>
          <cell r="AR1722">
            <v>100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</row>
        <row r="1723">
          <cell r="A1723">
            <v>6901</v>
          </cell>
          <cell r="B1723" t="str">
            <v>Rowan College At Gloucester County</v>
          </cell>
          <cell r="C1723">
            <v>1</v>
          </cell>
          <cell r="D1723" t="str">
            <v>NJ</v>
          </cell>
          <cell r="E1723">
            <v>34</v>
          </cell>
          <cell r="F1723">
            <v>19700</v>
          </cell>
          <cell r="G1723" t="str">
            <v>Philadelphia</v>
          </cell>
          <cell r="H1723">
            <v>34015</v>
          </cell>
          <cell r="I1723" t="str">
            <v>Gloucester</v>
          </cell>
          <cell r="J1723">
            <v>8080</v>
          </cell>
          <cell r="K1723">
            <v>9</v>
          </cell>
          <cell r="L1723" t="str">
            <v>Two-year (public and private not-for-profit)</v>
          </cell>
          <cell r="M1723">
            <v>1</v>
          </cell>
          <cell r="N1723">
            <v>2</v>
          </cell>
          <cell r="O1723">
            <v>1</v>
          </cell>
          <cell r="P1723">
            <v>999</v>
          </cell>
          <cell r="Q1723">
            <v>2221.0725000000002</v>
          </cell>
          <cell r="R1723">
            <v>2891.6113</v>
          </cell>
          <cell r="S1723">
            <v>0</v>
          </cell>
          <cell r="T1723">
            <v>0</v>
          </cell>
          <cell r="U1723">
            <v>0</v>
          </cell>
          <cell r="V1723">
            <v>6720</v>
          </cell>
          <cell r="W1723">
            <v>4669</v>
          </cell>
          <cell r="X1723">
            <v>4745</v>
          </cell>
          <cell r="Y1723">
            <v>2464</v>
          </cell>
          <cell r="Z1723">
            <v>0.219653179190751</v>
          </cell>
          <cell r="AA1723">
            <v>0.157084188911704</v>
          </cell>
          <cell r="AB1723">
            <v>7406</v>
          </cell>
          <cell r="AC1723">
            <v>70352.033898305002</v>
          </cell>
          <cell r="AF1723">
            <v>7035</v>
          </cell>
          <cell r="AH1723">
            <v>34200</v>
          </cell>
          <cell r="AI1723">
            <v>229.33368999999999</v>
          </cell>
          <cell r="AJ1723">
            <v>19953614</v>
          </cell>
          <cell r="AK1723">
            <v>10735061</v>
          </cell>
          <cell r="AL1723">
            <v>1.8633541E-2</v>
          </cell>
          <cell r="AM1723">
            <v>8.374384E-2</v>
          </cell>
          <cell r="AN1723">
            <v>2.2702934000000001E-2</v>
          </cell>
          <cell r="AO1723">
            <v>8.3529659999999999E-3</v>
          </cell>
          <cell r="AP1723">
            <v>1.5655577000000001</v>
          </cell>
          <cell r="AQ1723">
            <v>16.829746</v>
          </cell>
          <cell r="AR1723">
            <v>17.416830000000001</v>
          </cell>
          <cell r="AS1723">
            <v>27.005870999999999</v>
          </cell>
          <cell r="AT1723">
            <v>8.8062620000000003</v>
          </cell>
          <cell r="AU1723">
            <v>11.741683</v>
          </cell>
          <cell r="AV1723">
            <v>15.851272</v>
          </cell>
          <cell r="AW1723">
            <v>0.78277885999999997</v>
          </cell>
        </row>
        <row r="1724">
          <cell r="A1724">
            <v>2609</v>
          </cell>
          <cell r="B1724" t="str">
            <v>Rowan University</v>
          </cell>
          <cell r="C1724">
            <v>1</v>
          </cell>
          <cell r="D1724" t="str">
            <v>NJ</v>
          </cell>
          <cell r="E1724">
            <v>34</v>
          </cell>
          <cell r="F1724">
            <v>19700</v>
          </cell>
          <cell r="G1724" t="str">
            <v>Philadelphia</v>
          </cell>
          <cell r="H1724">
            <v>34015</v>
          </cell>
          <cell r="I1724" t="str">
            <v>Gloucester</v>
          </cell>
          <cell r="J1724">
            <v>8028</v>
          </cell>
          <cell r="K1724">
            <v>5</v>
          </cell>
          <cell r="L1724" t="str">
            <v>Selective public</v>
          </cell>
          <cell r="M1724">
            <v>1</v>
          </cell>
          <cell r="N1724">
            <v>1</v>
          </cell>
          <cell r="O1724">
            <v>1</v>
          </cell>
          <cell r="P1724">
            <v>3</v>
          </cell>
          <cell r="Q1724">
            <v>4323.3119999999999</v>
          </cell>
          <cell r="R1724">
            <v>9964.2919999999995</v>
          </cell>
          <cell r="S1724">
            <v>0</v>
          </cell>
          <cell r="T1724">
            <v>0</v>
          </cell>
          <cell r="U1724">
            <v>0</v>
          </cell>
          <cell r="V1724">
            <v>10951</v>
          </cell>
          <cell r="W1724">
            <v>9364</v>
          </cell>
          <cell r="X1724">
            <v>12616</v>
          </cell>
          <cell r="Y1724">
            <v>5347</v>
          </cell>
          <cell r="Z1724">
            <v>0.69820554649265898</v>
          </cell>
          <cell r="AA1724">
            <v>0.62897526501766698</v>
          </cell>
          <cell r="AB1724">
            <v>9370</v>
          </cell>
          <cell r="AC1724">
            <v>63031.223376623297</v>
          </cell>
          <cell r="AD1724">
            <v>1100</v>
          </cell>
          <cell r="AE1724">
            <v>1090</v>
          </cell>
          <cell r="AF1724">
            <v>20837</v>
          </cell>
          <cell r="AG1724">
            <v>0.40770000000000001</v>
          </cell>
          <cell r="AH1724">
            <v>48800</v>
          </cell>
          <cell r="AI1724">
            <v>10099.392</v>
          </cell>
          <cell r="AJ1724">
            <v>108525113</v>
          </cell>
          <cell r="AK1724">
            <v>44031360</v>
          </cell>
          <cell r="AL1724">
            <v>2.0866973E-2</v>
          </cell>
          <cell r="AM1724">
            <v>9.7254998999999995E-2</v>
          </cell>
          <cell r="AN1724">
            <v>4.5335981999999997E-2</v>
          </cell>
          <cell r="AO1724">
            <v>3.2418333000000001E-2</v>
          </cell>
          <cell r="AP1724">
            <v>8.1147041000000009</v>
          </cell>
          <cell r="AQ1724">
            <v>16.290420999999998</v>
          </cell>
          <cell r="AR1724">
            <v>0.97620499000000005</v>
          </cell>
          <cell r="AS1724">
            <v>0.73215377000000004</v>
          </cell>
          <cell r="AT1724">
            <v>8.2977428</v>
          </cell>
          <cell r="AU1724">
            <v>14.093959999999999</v>
          </cell>
          <cell r="AV1724">
            <v>51.494816</v>
          </cell>
          <cell r="AW1724">
            <v>0</v>
          </cell>
        </row>
        <row r="1725">
          <cell r="A1725">
            <v>5754</v>
          </cell>
          <cell r="B1725" t="str">
            <v>Rowan-Cabarrus Community College</v>
          </cell>
          <cell r="C1725">
            <v>3</v>
          </cell>
          <cell r="D1725" t="str">
            <v>NC</v>
          </cell>
          <cell r="E1725">
            <v>37</v>
          </cell>
          <cell r="F1725">
            <v>900</v>
          </cell>
          <cell r="G1725" t="str">
            <v>Charlotte</v>
          </cell>
          <cell r="H1725">
            <v>37159</v>
          </cell>
          <cell r="I1725" t="str">
            <v>Rowan</v>
          </cell>
          <cell r="J1725">
            <v>28146</v>
          </cell>
          <cell r="K1725">
            <v>9</v>
          </cell>
          <cell r="L1725" t="str">
            <v>Two-year (public and private not-for-profit)</v>
          </cell>
          <cell r="M1725">
            <v>1</v>
          </cell>
          <cell r="N1725">
            <v>2</v>
          </cell>
          <cell r="O1725">
            <v>1</v>
          </cell>
          <cell r="P1725">
            <v>999</v>
          </cell>
          <cell r="Q1725">
            <v>2587.3960000000002</v>
          </cell>
          <cell r="R1725">
            <v>3232.7710000000002</v>
          </cell>
          <cell r="S1725">
            <v>0</v>
          </cell>
          <cell r="T1725">
            <v>0</v>
          </cell>
          <cell r="U1725">
            <v>0</v>
          </cell>
          <cell r="V1725">
            <v>6731</v>
          </cell>
          <cell r="W1725">
            <v>4469</v>
          </cell>
          <cell r="X1725">
            <v>2442</v>
          </cell>
          <cell r="Y1725">
            <v>912</v>
          </cell>
          <cell r="Z1725">
            <v>0.350906095551894</v>
          </cell>
          <cell r="AA1725">
            <v>7.7448747152619596E-2</v>
          </cell>
          <cell r="AB1725">
            <v>5375</v>
          </cell>
          <cell r="AC1725">
            <v>39925.818181818096</v>
          </cell>
          <cell r="AF1725">
            <v>4831</v>
          </cell>
          <cell r="AH1725">
            <v>24000</v>
          </cell>
          <cell r="AI1725">
            <v>271.60595999999998</v>
          </cell>
          <cell r="AJ1725">
            <v>24004571</v>
          </cell>
          <cell r="AK1725">
            <v>10924480</v>
          </cell>
          <cell r="AL1725">
            <v>1.7006041E-2</v>
          </cell>
          <cell r="AM1725">
            <v>0.16737525</v>
          </cell>
          <cell r="AN1725">
            <v>1.7229805000000001E-2</v>
          </cell>
          <cell r="AO1725">
            <v>0</v>
          </cell>
          <cell r="AP1725">
            <v>0</v>
          </cell>
          <cell r="AQ1725">
            <v>30.708662</v>
          </cell>
          <cell r="AR1725">
            <v>21.259841999999999</v>
          </cell>
          <cell r="AS1725">
            <v>10.498688</v>
          </cell>
          <cell r="AT1725">
            <v>14.435696</v>
          </cell>
          <cell r="AU1725">
            <v>6.2992125000000003</v>
          </cell>
          <cell r="AV1725">
            <v>0.26246721000000001</v>
          </cell>
          <cell r="AW1725">
            <v>16.535433000000001</v>
          </cell>
        </row>
        <row r="1726">
          <cell r="A1726">
            <v>11930</v>
          </cell>
          <cell r="B1726" t="str">
            <v>Roxbury Community College</v>
          </cell>
          <cell r="C1726">
            <v>1</v>
          </cell>
          <cell r="D1726" t="str">
            <v>MA</v>
          </cell>
          <cell r="E1726">
            <v>25</v>
          </cell>
          <cell r="F1726">
            <v>20500</v>
          </cell>
          <cell r="G1726" t="str">
            <v>Boston</v>
          </cell>
          <cell r="H1726">
            <v>25025</v>
          </cell>
          <cell r="I1726" t="str">
            <v>Suffolk</v>
          </cell>
          <cell r="J1726">
            <v>2120</v>
          </cell>
          <cell r="K1726">
            <v>9</v>
          </cell>
          <cell r="L1726" t="str">
            <v>Two-year (public and private not-for-profit)</v>
          </cell>
          <cell r="M1726">
            <v>1</v>
          </cell>
          <cell r="N1726">
            <v>2</v>
          </cell>
          <cell r="O1726">
            <v>1</v>
          </cell>
          <cell r="P1726">
            <v>999</v>
          </cell>
          <cell r="Q1726">
            <v>3516.5005000000001</v>
          </cell>
          <cell r="R1726">
            <v>4206.4516999999996</v>
          </cell>
          <cell r="S1726">
            <v>0</v>
          </cell>
          <cell r="T1726">
            <v>0</v>
          </cell>
          <cell r="U1726">
            <v>0</v>
          </cell>
          <cell r="V1726">
            <v>2437</v>
          </cell>
          <cell r="W1726">
            <v>2699</v>
          </cell>
          <cell r="X1726">
            <v>3962</v>
          </cell>
          <cell r="Y1726">
            <v>1680</v>
          </cell>
          <cell r="Z1726">
            <v>0.12422360248447201</v>
          </cell>
          <cell r="AA1726">
            <v>7.2192513368983996E-2</v>
          </cell>
          <cell r="AB1726">
            <v>7171</v>
          </cell>
          <cell r="AC1726">
            <v>56208.186440677899</v>
          </cell>
          <cell r="AF1726">
            <v>2121</v>
          </cell>
          <cell r="AH1726">
            <v>32800</v>
          </cell>
          <cell r="AI1726">
            <v>700.02966000000004</v>
          </cell>
          <cell r="AJ1726">
            <v>11219798</v>
          </cell>
          <cell r="AK1726">
            <v>9307673</v>
          </cell>
          <cell r="AL1726">
            <v>3.6680250999999997E-2</v>
          </cell>
          <cell r="AM1726">
            <v>0.42793629</v>
          </cell>
          <cell r="AN1726">
            <v>0.13819933000000001</v>
          </cell>
          <cell r="AO1726">
            <v>3.3345683000000001E-3</v>
          </cell>
          <cell r="AP1726">
            <v>0</v>
          </cell>
          <cell r="AQ1726">
            <v>17.829457999999999</v>
          </cell>
          <cell r="AR1726">
            <v>20.930233000000001</v>
          </cell>
          <cell r="AS1726">
            <v>24.031008</v>
          </cell>
          <cell r="AT1726">
            <v>0.77519380999999998</v>
          </cell>
          <cell r="AU1726">
            <v>31.007750999999999</v>
          </cell>
          <cell r="AV1726">
            <v>5.4263563000000001</v>
          </cell>
          <cell r="AW1726">
            <v>0</v>
          </cell>
        </row>
        <row r="1727">
          <cell r="A1727">
            <v>2433</v>
          </cell>
          <cell r="B1727" t="str">
            <v>Rust College</v>
          </cell>
          <cell r="C1727">
            <v>3</v>
          </cell>
          <cell r="D1727" t="str">
            <v>MS</v>
          </cell>
          <cell r="E1727">
            <v>28</v>
          </cell>
          <cell r="F1727">
            <v>5202</v>
          </cell>
          <cell r="G1727" t="str">
            <v>Memphis</v>
          </cell>
          <cell r="H1727">
            <v>28093</v>
          </cell>
          <cell r="I1727" t="str">
            <v>Marshall</v>
          </cell>
          <cell r="J1727">
            <v>38635</v>
          </cell>
          <cell r="K1727">
            <v>6</v>
          </cell>
          <cell r="L1727" t="str">
            <v>Selective private</v>
          </cell>
          <cell r="M1727">
            <v>2</v>
          </cell>
          <cell r="N1727">
            <v>1</v>
          </cell>
          <cell r="O1727">
            <v>0</v>
          </cell>
          <cell r="P1727">
            <v>4</v>
          </cell>
          <cell r="Q1727">
            <v>3516.5967000000001</v>
          </cell>
          <cell r="R1727">
            <v>4132.6410999999998</v>
          </cell>
          <cell r="S1727">
            <v>0</v>
          </cell>
          <cell r="T1727">
            <v>1</v>
          </cell>
          <cell r="U1727">
            <v>0</v>
          </cell>
          <cell r="V1727">
            <v>922</v>
          </cell>
          <cell r="W1727">
            <v>853</v>
          </cell>
          <cell r="X1727">
            <v>9286</v>
          </cell>
          <cell r="Z1727">
            <v>0.20192307692307601</v>
          </cell>
          <cell r="AA1727">
            <v>0.367256637168141</v>
          </cell>
          <cell r="AB1727">
            <v>4521</v>
          </cell>
          <cell r="AC1727">
            <v>29996.333333333299</v>
          </cell>
          <cell r="AF1727">
            <v>8033</v>
          </cell>
          <cell r="AG1727">
            <v>0.86140000999999999</v>
          </cell>
          <cell r="AH1727">
            <v>22900</v>
          </cell>
          <cell r="AJ1727">
            <v>4058226</v>
          </cell>
          <cell r="AK1727">
            <v>2638243.5</v>
          </cell>
          <cell r="AL1727">
            <v>0</v>
          </cell>
          <cell r="AM1727">
            <v>0.94372803000000005</v>
          </cell>
          <cell r="AN1727">
            <v>0</v>
          </cell>
          <cell r="AO1727">
            <v>4.6893316999999997E-2</v>
          </cell>
          <cell r="AP1727">
            <v>5.0505051999999999</v>
          </cell>
          <cell r="AQ1727">
            <v>25.252524999999999</v>
          </cell>
          <cell r="AR1727">
            <v>0</v>
          </cell>
          <cell r="AS1727">
            <v>1.0101009999999999</v>
          </cell>
          <cell r="AT1727">
            <v>9.0909089999999999</v>
          </cell>
          <cell r="AU1727">
            <v>32.323231</v>
          </cell>
          <cell r="AV1727">
            <v>27.272725999999999</v>
          </cell>
          <cell r="AW1727">
            <v>0</v>
          </cell>
        </row>
        <row r="1728">
          <cell r="A1728">
            <v>2629</v>
          </cell>
          <cell r="B1728" t="str">
            <v>Rutgers, The State University Of New Jersey</v>
          </cell>
          <cell r="C1728">
            <v>1</v>
          </cell>
          <cell r="D1728" t="str">
            <v>NJ</v>
          </cell>
          <cell r="E1728">
            <v>34</v>
          </cell>
          <cell r="F1728">
            <v>19600</v>
          </cell>
          <cell r="G1728" t="str">
            <v>Newark</v>
          </cell>
          <cell r="H1728">
            <v>34023</v>
          </cell>
          <cell r="I1728" t="str">
            <v>Middlesex</v>
          </cell>
          <cell r="J1728">
            <v>8901</v>
          </cell>
          <cell r="K1728">
            <v>3</v>
          </cell>
          <cell r="L1728" t="str">
            <v>Highly selective public</v>
          </cell>
          <cell r="M1728">
            <v>1</v>
          </cell>
          <cell r="N1728">
            <v>1</v>
          </cell>
          <cell r="O1728">
            <v>1</v>
          </cell>
          <cell r="P1728">
            <v>2</v>
          </cell>
          <cell r="R1728">
            <v>19032.546999999999</v>
          </cell>
          <cell r="S1728">
            <v>0</v>
          </cell>
          <cell r="T1728">
            <v>0</v>
          </cell>
          <cell r="U1728">
            <v>1</v>
          </cell>
          <cell r="V1728">
            <v>45960</v>
          </cell>
          <cell r="W1728">
            <v>49724</v>
          </cell>
          <cell r="X1728">
            <v>13718.277</v>
          </cell>
          <cell r="Y1728">
            <v>6268.0527000000002</v>
          </cell>
          <cell r="Z1728">
            <v>0.76312227402616895</v>
          </cell>
          <cell r="AA1728">
            <v>0.69318574887582096</v>
          </cell>
          <cell r="AB1728">
            <v>11195.754999999999</v>
          </cell>
          <cell r="AC1728">
            <v>79728.431525735301</v>
          </cell>
          <cell r="AD1728">
            <v>1166.7180000000001</v>
          </cell>
          <cell r="AE1728">
            <v>1143.6713999999999</v>
          </cell>
          <cell r="AF1728">
            <v>10618.017</v>
          </cell>
          <cell r="AG1728">
            <v>0.41450577999999999</v>
          </cell>
          <cell r="AH1728">
            <v>54800</v>
          </cell>
          <cell r="AI1728">
            <v>70532.906000000003</v>
          </cell>
          <cell r="AJ1728">
            <v>756440000</v>
          </cell>
          <cell r="AK1728">
            <v>401752000</v>
          </cell>
          <cell r="AL1728">
            <v>0.17213164</v>
          </cell>
          <cell r="AM1728">
            <v>0.110387</v>
          </cell>
          <cell r="AN1728">
            <v>9.1592692000000003E-2</v>
          </cell>
          <cell r="AO1728">
            <v>2.8182991000000001E-2</v>
          </cell>
          <cell r="AP1728">
            <v>11.390146</v>
          </cell>
          <cell r="AQ1728">
            <v>12.680116</v>
          </cell>
          <cell r="AR1728">
            <v>5.2284889000000003</v>
          </cell>
          <cell r="AS1728">
            <v>1.6193221</v>
          </cell>
          <cell r="AT1728">
            <v>5.7225194000000004</v>
          </cell>
          <cell r="AU1728">
            <v>26.842320999999998</v>
          </cell>
          <cell r="AV1728">
            <v>36.517085999999999</v>
          </cell>
          <cell r="AW1728">
            <v>0</v>
          </cell>
        </row>
        <row r="1729">
          <cell r="A1729">
            <v>11647</v>
          </cell>
          <cell r="B1729" t="str">
            <v>SBI Campus - An Affiliate Of Sanford-Brown</v>
          </cell>
          <cell r="C1729">
            <v>1</v>
          </cell>
          <cell r="D1729" t="str">
            <v>RI</v>
          </cell>
          <cell r="E1729">
            <v>44</v>
          </cell>
          <cell r="F1729">
            <v>20401</v>
          </cell>
          <cell r="G1729" t="str">
            <v>Providence</v>
          </cell>
          <cell r="H1729">
            <v>44007</v>
          </cell>
          <cell r="I1729" t="str">
            <v>Providence</v>
          </cell>
          <cell r="J1729">
            <v>2920</v>
          </cell>
          <cell r="K1729">
            <v>11</v>
          </cell>
          <cell r="L1729" t="str">
            <v>Two-year for-profit</v>
          </cell>
          <cell r="M1729">
            <v>3</v>
          </cell>
          <cell r="N1729">
            <v>2</v>
          </cell>
          <cell r="O1729">
            <v>0</v>
          </cell>
          <cell r="P1729">
            <v>999</v>
          </cell>
          <cell r="Q1729">
            <v>2656.4652999999998</v>
          </cell>
          <cell r="R1729">
            <v>3374.8062</v>
          </cell>
          <cell r="S1729">
            <v>0</v>
          </cell>
          <cell r="T1729">
            <v>0</v>
          </cell>
          <cell r="U1729">
            <v>0</v>
          </cell>
          <cell r="V1729">
            <v>399</v>
          </cell>
          <cell r="W1729">
            <v>794</v>
          </cell>
          <cell r="X1729">
            <v>8853</v>
          </cell>
          <cell r="Y1729">
            <v>15585.249</v>
          </cell>
          <cell r="Z1729">
            <v>0.57575416131364798</v>
          </cell>
          <cell r="AA1729">
            <v>0.76677316293929698</v>
          </cell>
          <cell r="AB1729">
            <v>4745</v>
          </cell>
          <cell r="AC1729">
            <v>28080.6</v>
          </cell>
          <cell r="AF1729">
            <v>10137</v>
          </cell>
          <cell r="AH1729">
            <v>34100</v>
          </cell>
          <cell r="AJ1729">
            <v>1802236.8170425999</v>
          </cell>
          <cell r="AK1729">
            <v>2000269.8387909301</v>
          </cell>
          <cell r="AL1729">
            <v>1.5113349999999999E-2</v>
          </cell>
          <cell r="AM1729">
            <v>6.5491184999999993E-2</v>
          </cell>
          <cell r="AN1729">
            <v>7.9345084999999996E-2</v>
          </cell>
          <cell r="AO1729">
            <v>0</v>
          </cell>
          <cell r="AP1729">
            <v>21.067157999999999</v>
          </cell>
          <cell r="AQ1729">
            <v>46.458140999999998</v>
          </cell>
          <cell r="AR1729">
            <v>0</v>
          </cell>
          <cell r="AS1729">
            <v>0</v>
          </cell>
          <cell r="AT1729">
            <v>0</v>
          </cell>
          <cell r="AU1729">
            <v>32.474701000000003</v>
          </cell>
          <cell r="AV1729">
            <v>0</v>
          </cell>
          <cell r="AW1729">
            <v>0</v>
          </cell>
        </row>
        <row r="1730">
          <cell r="A1730">
            <v>2844</v>
          </cell>
          <cell r="B1730" t="str">
            <v>SUNY At Fredonia</v>
          </cell>
          <cell r="C1730">
            <v>1</v>
          </cell>
          <cell r="D1730" t="str">
            <v>NY</v>
          </cell>
          <cell r="E1730">
            <v>36</v>
          </cell>
          <cell r="F1730">
            <v>16500</v>
          </cell>
          <cell r="G1730" t="str">
            <v>Erie</v>
          </cell>
          <cell r="H1730">
            <v>36013</v>
          </cell>
          <cell r="I1730" t="str">
            <v>Chautauqua</v>
          </cell>
          <cell r="J1730">
            <v>14063</v>
          </cell>
          <cell r="K1730">
            <v>5</v>
          </cell>
          <cell r="L1730" t="str">
            <v>Selective public</v>
          </cell>
          <cell r="M1730">
            <v>1</v>
          </cell>
          <cell r="N1730">
            <v>1</v>
          </cell>
          <cell r="O1730">
            <v>1</v>
          </cell>
          <cell r="P1730">
            <v>3</v>
          </cell>
          <cell r="Q1730">
            <v>4280.1787000000004</v>
          </cell>
          <cell r="R1730">
            <v>8226.5938000000006</v>
          </cell>
          <cell r="S1730">
            <v>0</v>
          </cell>
          <cell r="T1730">
            <v>0</v>
          </cell>
          <cell r="U1730">
            <v>0</v>
          </cell>
          <cell r="V1730">
            <v>5092</v>
          </cell>
          <cell r="W1730">
            <v>5086</v>
          </cell>
          <cell r="X1730">
            <v>7741</v>
          </cell>
          <cell r="Y1730">
            <v>4225</v>
          </cell>
          <cell r="Z1730">
            <v>0.64427625354777596</v>
          </cell>
          <cell r="AA1730">
            <v>0.57456647398843896</v>
          </cell>
          <cell r="AB1730">
            <v>6817</v>
          </cell>
          <cell r="AC1730">
            <v>52801.642307692302</v>
          </cell>
          <cell r="AD1730">
            <v>1040</v>
          </cell>
          <cell r="AE1730">
            <v>1080</v>
          </cell>
          <cell r="AF1730">
            <v>10078</v>
          </cell>
          <cell r="AG1730">
            <v>0.48460001000000003</v>
          </cell>
          <cell r="AH1730">
            <v>40600</v>
          </cell>
          <cell r="AI1730">
            <v>48.665554</v>
          </cell>
          <cell r="AJ1730">
            <v>44313126</v>
          </cell>
          <cell r="AK1730">
            <v>24657044</v>
          </cell>
          <cell r="AL1730">
            <v>8.8551546999999994E-3</v>
          </cell>
          <cell r="AM1730">
            <v>1.3282732E-2</v>
          </cell>
          <cell r="AN1730">
            <v>1.4336918000000001E-2</v>
          </cell>
          <cell r="AO1730">
            <v>3.5842294000000001E-3</v>
          </cell>
          <cell r="AP1730">
            <v>13.472071</v>
          </cell>
          <cell r="AQ1730">
            <v>14.676888999999999</v>
          </cell>
          <cell r="AR1730">
            <v>2.7382257000000001</v>
          </cell>
          <cell r="AS1730">
            <v>2.1905806000000001</v>
          </cell>
          <cell r="AT1730">
            <v>1.7524644</v>
          </cell>
          <cell r="AU1730">
            <v>9.2004385000000006</v>
          </cell>
          <cell r="AV1730">
            <v>55.969334000000003</v>
          </cell>
          <cell r="AW1730">
            <v>0</v>
          </cell>
        </row>
        <row r="1731">
          <cell r="A1731">
            <v>2841</v>
          </cell>
          <cell r="B1731" t="str">
            <v>SUNY College At Brockport</v>
          </cell>
          <cell r="C1731">
            <v>1</v>
          </cell>
          <cell r="D1731" t="str">
            <v>NY</v>
          </cell>
          <cell r="E1731">
            <v>36</v>
          </cell>
          <cell r="F1731">
            <v>18000</v>
          </cell>
          <cell r="G1731" t="str">
            <v>Buffalo</v>
          </cell>
          <cell r="H1731">
            <v>36055</v>
          </cell>
          <cell r="I1731" t="str">
            <v>Monroe</v>
          </cell>
          <cell r="J1731">
            <v>14420</v>
          </cell>
          <cell r="K1731">
            <v>5</v>
          </cell>
          <cell r="L1731" t="str">
            <v>Selective public</v>
          </cell>
          <cell r="M1731">
            <v>1</v>
          </cell>
          <cell r="N1731">
            <v>1</v>
          </cell>
          <cell r="O1731">
            <v>1</v>
          </cell>
          <cell r="P1731">
            <v>3</v>
          </cell>
          <cell r="Q1731">
            <v>4327.3056999999999</v>
          </cell>
          <cell r="R1731">
            <v>8221.2842000000001</v>
          </cell>
          <cell r="S1731">
            <v>0</v>
          </cell>
          <cell r="T1731">
            <v>0</v>
          </cell>
          <cell r="U1731">
            <v>0</v>
          </cell>
          <cell r="V1731">
            <v>7090</v>
          </cell>
          <cell r="W1731">
            <v>8524</v>
          </cell>
          <cell r="X1731">
            <v>7562</v>
          </cell>
          <cell r="Z1731">
            <v>0.66763005780346796</v>
          </cell>
          <cell r="AA1731">
            <v>0.51461988304093498</v>
          </cell>
          <cell r="AB1731">
            <v>7181</v>
          </cell>
          <cell r="AC1731">
            <v>56602.0340136054</v>
          </cell>
          <cell r="AD1731">
            <v>1050</v>
          </cell>
          <cell r="AE1731">
            <v>1035</v>
          </cell>
          <cell r="AF1731">
            <v>8389</v>
          </cell>
          <cell r="AG1731">
            <v>0.52259999999999995</v>
          </cell>
          <cell r="AH1731">
            <v>40100</v>
          </cell>
          <cell r="AJ1731">
            <v>64095949</v>
          </cell>
          <cell r="AK1731">
            <v>37868344</v>
          </cell>
          <cell r="AL1731">
            <v>1.1998221999999999E-2</v>
          </cell>
          <cell r="AM1731">
            <v>6.7989931000000003E-2</v>
          </cell>
          <cell r="AN1731">
            <v>2.3107686999999998E-2</v>
          </cell>
          <cell r="AO1731">
            <v>3.2587763999999998E-3</v>
          </cell>
          <cell r="AP1731">
            <v>11.202185999999999</v>
          </cell>
          <cell r="AQ1731">
            <v>17.418033999999999</v>
          </cell>
          <cell r="AR1731">
            <v>13.114754</v>
          </cell>
          <cell r="AS1731">
            <v>0.40983607999999999</v>
          </cell>
          <cell r="AT1731">
            <v>13.114754</v>
          </cell>
          <cell r="AU1731">
            <v>8.1967210999999995</v>
          </cell>
          <cell r="AV1731">
            <v>36.543716000000003</v>
          </cell>
          <cell r="AW1731">
            <v>0</v>
          </cell>
        </row>
        <row r="1732">
          <cell r="A1732">
            <v>2842</v>
          </cell>
          <cell r="B1732" t="str">
            <v>SUNY College At Buffalo</v>
          </cell>
          <cell r="C1732">
            <v>1</v>
          </cell>
          <cell r="D1732" t="str">
            <v>NY</v>
          </cell>
          <cell r="E1732">
            <v>36</v>
          </cell>
          <cell r="F1732">
            <v>18000</v>
          </cell>
          <cell r="G1732" t="str">
            <v>Buffalo</v>
          </cell>
          <cell r="H1732">
            <v>36029</v>
          </cell>
          <cell r="I1732" t="str">
            <v>Erie</v>
          </cell>
          <cell r="J1732">
            <v>14222</v>
          </cell>
          <cell r="K1732">
            <v>5</v>
          </cell>
          <cell r="L1732" t="str">
            <v>Selective public</v>
          </cell>
          <cell r="M1732">
            <v>1</v>
          </cell>
          <cell r="N1732">
            <v>1</v>
          </cell>
          <cell r="O1732">
            <v>1</v>
          </cell>
          <cell r="P1732">
            <v>4</v>
          </cell>
          <cell r="Q1732">
            <v>5632.6758</v>
          </cell>
          <cell r="R1732">
            <v>6852.8236999999999</v>
          </cell>
          <cell r="S1732">
            <v>0</v>
          </cell>
          <cell r="T1732">
            <v>0</v>
          </cell>
          <cell r="U1732">
            <v>0</v>
          </cell>
          <cell r="V1732">
            <v>9355</v>
          </cell>
          <cell r="W1732">
            <v>11399</v>
          </cell>
          <cell r="X1732">
            <v>7347</v>
          </cell>
          <cell r="Y1732">
            <v>4003</v>
          </cell>
          <cell r="Z1732">
            <v>0.48920863309352502</v>
          </cell>
          <cell r="AA1732">
            <v>0.38324420677361798</v>
          </cell>
          <cell r="AB1732">
            <v>7444</v>
          </cell>
          <cell r="AC1732">
            <v>54176.4852941176</v>
          </cell>
          <cell r="AD1732">
            <v>915</v>
          </cell>
          <cell r="AE1732">
            <v>960</v>
          </cell>
          <cell r="AF1732">
            <v>6976</v>
          </cell>
          <cell r="AG1732">
            <v>0.51470000000000005</v>
          </cell>
          <cell r="AH1732">
            <v>38900</v>
          </cell>
          <cell r="AI1732">
            <v>4.7812967000000004</v>
          </cell>
          <cell r="AJ1732">
            <v>85930947</v>
          </cell>
          <cell r="AK1732">
            <v>69093368</v>
          </cell>
          <cell r="AL1732">
            <v>1.3637332E-2</v>
          </cell>
          <cell r="AM1732">
            <v>0.11378649</v>
          </cell>
          <cell r="AN1732">
            <v>3.5052206000000002E-2</v>
          </cell>
          <cell r="AO1732">
            <v>6.8186660999999997E-3</v>
          </cell>
          <cell r="AP1732">
            <v>7.7151332000000004</v>
          </cell>
          <cell r="AQ1732">
            <v>4.5103859999999996</v>
          </cell>
          <cell r="AR1732">
            <v>0</v>
          </cell>
          <cell r="AS1732">
            <v>10.919881</v>
          </cell>
          <cell r="AT1732">
            <v>9.4955482</v>
          </cell>
          <cell r="AU1732">
            <v>12.522254999999999</v>
          </cell>
          <cell r="AV1732">
            <v>54.836792000000003</v>
          </cell>
          <cell r="AW1732">
            <v>0</v>
          </cell>
        </row>
        <row r="1733">
          <cell r="A1733">
            <v>2843</v>
          </cell>
          <cell r="B1733" t="str">
            <v>SUNY College At Cortland</v>
          </cell>
          <cell r="C1733">
            <v>1</v>
          </cell>
          <cell r="D1733" t="str">
            <v>NY</v>
          </cell>
          <cell r="E1733">
            <v>36</v>
          </cell>
          <cell r="F1733">
            <v>17700</v>
          </cell>
          <cell r="G1733" t="str">
            <v>Syracuse</v>
          </cell>
          <cell r="H1733">
            <v>36023</v>
          </cell>
          <cell r="I1733" t="str">
            <v>Cortland</v>
          </cell>
          <cell r="J1733">
            <v>13045</v>
          </cell>
          <cell r="K1733">
            <v>5</v>
          </cell>
          <cell r="L1733" t="str">
            <v>Selective public</v>
          </cell>
          <cell r="M1733">
            <v>1</v>
          </cell>
          <cell r="N1733">
            <v>1</v>
          </cell>
          <cell r="O1733">
            <v>1</v>
          </cell>
          <cell r="P1733">
            <v>4</v>
          </cell>
          <cell r="Q1733">
            <v>3586.1320999999998</v>
          </cell>
          <cell r="R1733">
            <v>7019.7007000000003</v>
          </cell>
          <cell r="S1733">
            <v>0</v>
          </cell>
          <cell r="T1733">
            <v>0</v>
          </cell>
          <cell r="U1733">
            <v>0</v>
          </cell>
          <cell r="V1733">
            <v>6400</v>
          </cell>
          <cell r="W1733">
            <v>7178</v>
          </cell>
          <cell r="X1733">
            <v>7719</v>
          </cell>
          <cell r="Y1733">
            <v>4154</v>
          </cell>
          <cell r="Z1733">
            <v>0.69514237855946404</v>
          </cell>
          <cell r="AA1733">
            <v>0.56271576524740996</v>
          </cell>
          <cell r="AB1733">
            <v>6517</v>
          </cell>
          <cell r="AC1733">
            <v>50631.9102040816</v>
          </cell>
          <cell r="AE1733">
            <v>1015</v>
          </cell>
          <cell r="AF1733">
            <v>10428</v>
          </cell>
          <cell r="AG1733">
            <v>0.53170002000000005</v>
          </cell>
          <cell r="AH1733">
            <v>45300</v>
          </cell>
          <cell r="AI1733">
            <v>6.9423237000000002</v>
          </cell>
          <cell r="AJ1733">
            <v>49341620</v>
          </cell>
          <cell r="AK1733">
            <v>26577362</v>
          </cell>
          <cell r="AL1733">
            <v>6.7280452000000003E-3</v>
          </cell>
          <cell r="AM1733">
            <v>1.9830028E-2</v>
          </cell>
          <cell r="AN1733">
            <v>2.4787535999999999E-2</v>
          </cell>
          <cell r="AO1733">
            <v>1.062323E-3</v>
          </cell>
          <cell r="AP1733">
            <v>3.3944955000000001</v>
          </cell>
          <cell r="AQ1733">
            <v>4.1284403999999997</v>
          </cell>
          <cell r="AR1733">
            <v>4.2201833999999998</v>
          </cell>
          <cell r="AS1733">
            <v>1.1009175</v>
          </cell>
          <cell r="AT1733">
            <v>0</v>
          </cell>
          <cell r="AU1733">
            <v>3.1192660000000001</v>
          </cell>
          <cell r="AV1733">
            <v>84.036697000000004</v>
          </cell>
          <cell r="AW1733">
            <v>0</v>
          </cell>
        </row>
        <row r="1734">
          <cell r="A1734">
            <v>2845</v>
          </cell>
          <cell r="B1734" t="str">
            <v>SUNY College At Geneseo</v>
          </cell>
          <cell r="C1734">
            <v>1</v>
          </cell>
          <cell r="D1734" t="str">
            <v>NY</v>
          </cell>
          <cell r="E1734">
            <v>36</v>
          </cell>
          <cell r="F1734">
            <v>18000</v>
          </cell>
          <cell r="G1734" t="str">
            <v>Buffalo</v>
          </cell>
          <cell r="H1734">
            <v>36051</v>
          </cell>
          <cell r="I1734" t="str">
            <v>Livingston</v>
          </cell>
          <cell r="J1734">
            <v>14454</v>
          </cell>
          <cell r="K1734">
            <v>3</v>
          </cell>
          <cell r="L1734" t="str">
            <v>Highly selective public</v>
          </cell>
          <cell r="M1734">
            <v>1</v>
          </cell>
          <cell r="N1734">
            <v>1</v>
          </cell>
          <cell r="O1734">
            <v>1</v>
          </cell>
          <cell r="P1734">
            <v>2</v>
          </cell>
          <cell r="Q1734">
            <v>3842.4529000000002</v>
          </cell>
          <cell r="R1734">
            <v>7729.1620999999996</v>
          </cell>
          <cell r="S1734">
            <v>0</v>
          </cell>
          <cell r="T1734">
            <v>0</v>
          </cell>
          <cell r="U1734">
            <v>0</v>
          </cell>
          <cell r="V1734">
            <v>5504</v>
          </cell>
          <cell r="W1734">
            <v>5477</v>
          </cell>
          <cell r="X1734">
            <v>7774</v>
          </cell>
          <cell r="Y1734">
            <v>4221</v>
          </cell>
          <cell r="Z1734">
            <v>0.77939747327502396</v>
          </cell>
          <cell r="AA1734">
            <v>0.79618386816999098</v>
          </cell>
          <cell r="AB1734">
            <v>7177</v>
          </cell>
          <cell r="AC1734">
            <v>51697.746153846099</v>
          </cell>
          <cell r="AD1734">
            <v>1220</v>
          </cell>
          <cell r="AE1734">
            <v>1195</v>
          </cell>
          <cell r="AF1734">
            <v>10168</v>
          </cell>
          <cell r="AG1734">
            <v>0.54339999000000005</v>
          </cell>
          <cell r="AH1734">
            <v>46700</v>
          </cell>
          <cell r="AJ1734">
            <v>42350423</v>
          </cell>
          <cell r="AK1734">
            <v>23399940</v>
          </cell>
          <cell r="AL1734">
            <v>4.7335003E-2</v>
          </cell>
          <cell r="AM1734">
            <v>1.9241869000000002E-2</v>
          </cell>
          <cell r="AN1734">
            <v>2.9440061999999999E-2</v>
          </cell>
          <cell r="AO1734">
            <v>4.4256299999999998E-3</v>
          </cell>
          <cell r="AP1734">
            <v>8.5874796</v>
          </cell>
          <cell r="AQ1734">
            <v>12.600320999999999</v>
          </cell>
          <cell r="AR1734">
            <v>0.32102728000000003</v>
          </cell>
          <cell r="AS1734">
            <v>8.0256820000000006E-2</v>
          </cell>
          <cell r="AT1734">
            <v>0</v>
          </cell>
          <cell r="AU1734">
            <v>14.044943999999999</v>
          </cell>
          <cell r="AV1734">
            <v>64.365973999999994</v>
          </cell>
          <cell r="AW1734">
            <v>0</v>
          </cell>
        </row>
        <row r="1735">
          <cell r="A1735">
            <v>7109</v>
          </cell>
          <cell r="B1735" t="str">
            <v>SUNY College At Old Westbury</v>
          </cell>
          <cell r="C1735">
            <v>1</v>
          </cell>
          <cell r="D1735" t="str">
            <v>NY</v>
          </cell>
          <cell r="E1735">
            <v>36</v>
          </cell>
          <cell r="F1735">
            <v>19400</v>
          </cell>
          <cell r="G1735" t="str">
            <v>New York</v>
          </cell>
          <cell r="H1735">
            <v>36059</v>
          </cell>
          <cell r="I1735" t="str">
            <v>Nassau</v>
          </cell>
          <cell r="J1735">
            <v>11568</v>
          </cell>
          <cell r="K1735">
            <v>5</v>
          </cell>
          <cell r="L1735" t="str">
            <v>Selective public</v>
          </cell>
          <cell r="M1735">
            <v>1</v>
          </cell>
          <cell r="N1735">
            <v>1</v>
          </cell>
          <cell r="O1735">
            <v>1</v>
          </cell>
          <cell r="P1735">
            <v>4</v>
          </cell>
          <cell r="Q1735">
            <v>3417.8015</v>
          </cell>
          <cell r="R1735">
            <v>6862.0712999999996</v>
          </cell>
          <cell r="S1735">
            <v>0</v>
          </cell>
          <cell r="T1735">
            <v>0</v>
          </cell>
          <cell r="U1735">
            <v>0</v>
          </cell>
          <cell r="V1735">
            <v>4161</v>
          </cell>
          <cell r="W1735">
            <v>2995</v>
          </cell>
          <cell r="X1735">
            <v>7323</v>
          </cell>
          <cell r="Y1735">
            <v>3921</v>
          </cell>
          <cell r="Z1735">
            <v>0.36489607390300199</v>
          </cell>
          <cell r="AA1735">
            <v>0.22535211267605601</v>
          </cell>
          <cell r="AB1735">
            <v>8055</v>
          </cell>
          <cell r="AC1735">
            <v>55851.322033898301</v>
          </cell>
          <cell r="AD1735">
            <v>995</v>
          </cell>
          <cell r="AE1735">
            <v>895</v>
          </cell>
          <cell r="AF1735">
            <v>4495</v>
          </cell>
          <cell r="AG1735">
            <v>0.41960001000000002</v>
          </cell>
          <cell r="AH1735">
            <v>42900</v>
          </cell>
          <cell r="AJ1735">
            <v>28089725</v>
          </cell>
          <cell r="AK1735">
            <v>11692971</v>
          </cell>
          <cell r="AL1735">
            <v>8.0467447999999997E-2</v>
          </cell>
          <cell r="AM1735">
            <v>0.29482471999999998</v>
          </cell>
          <cell r="AN1735">
            <v>0.15358931000000001</v>
          </cell>
          <cell r="AO1735">
            <v>1.4023371999999999E-2</v>
          </cell>
          <cell r="AP1735">
            <v>3.9682539000000001</v>
          </cell>
          <cell r="AQ1735">
            <v>32.063491999999997</v>
          </cell>
          <cell r="AR1735">
            <v>0</v>
          </cell>
          <cell r="AS1735">
            <v>6.5079364999999996</v>
          </cell>
          <cell r="AT1735">
            <v>0</v>
          </cell>
          <cell r="AU1735">
            <v>11.428572000000001</v>
          </cell>
          <cell r="AV1735">
            <v>46.031745999999998</v>
          </cell>
          <cell r="AW1735">
            <v>0</v>
          </cell>
        </row>
        <row r="1736">
          <cell r="A1736">
            <v>2847</v>
          </cell>
          <cell r="B1736" t="str">
            <v>SUNY College At Oneonta</v>
          </cell>
          <cell r="C1736">
            <v>1</v>
          </cell>
          <cell r="D1736" t="str">
            <v>NY</v>
          </cell>
          <cell r="E1736">
            <v>36</v>
          </cell>
          <cell r="F1736">
            <v>17800</v>
          </cell>
          <cell r="G1736" t="str">
            <v>Oneonta</v>
          </cell>
          <cell r="H1736">
            <v>36077</v>
          </cell>
          <cell r="I1736" t="str">
            <v>Otsego</v>
          </cell>
          <cell r="J1736">
            <v>13820</v>
          </cell>
          <cell r="K1736">
            <v>5</v>
          </cell>
          <cell r="L1736" t="str">
            <v>Selective public</v>
          </cell>
          <cell r="M1736">
            <v>1</v>
          </cell>
          <cell r="N1736">
            <v>1</v>
          </cell>
          <cell r="O1736">
            <v>1</v>
          </cell>
          <cell r="P1736">
            <v>3</v>
          </cell>
          <cell r="Q1736">
            <v>3186.8292999999999</v>
          </cell>
          <cell r="R1736">
            <v>6736.9775</v>
          </cell>
          <cell r="S1736">
            <v>0</v>
          </cell>
          <cell r="T1736">
            <v>0</v>
          </cell>
          <cell r="U1736">
            <v>0</v>
          </cell>
          <cell r="V1736">
            <v>5800</v>
          </cell>
          <cell r="W1736">
            <v>5584</v>
          </cell>
          <cell r="X1736">
            <v>7548</v>
          </cell>
          <cell r="Y1736">
            <v>4185</v>
          </cell>
          <cell r="Z1736">
            <v>0.697816593886462</v>
          </cell>
          <cell r="AA1736">
            <v>0.42659758203799603</v>
          </cell>
          <cell r="AB1736">
            <v>6242</v>
          </cell>
          <cell r="AC1736">
            <v>52177.522935779802</v>
          </cell>
          <cell r="AD1736">
            <v>1085</v>
          </cell>
          <cell r="AE1736">
            <v>1010</v>
          </cell>
          <cell r="AF1736">
            <v>9046</v>
          </cell>
          <cell r="AG1736">
            <v>0.49270001000000002</v>
          </cell>
          <cell r="AH1736">
            <v>42400</v>
          </cell>
          <cell r="AI1736">
            <v>195.35512</v>
          </cell>
          <cell r="AJ1736">
            <v>40837877</v>
          </cell>
          <cell r="AK1736">
            <v>20051724</v>
          </cell>
          <cell r="AL1736">
            <v>1.8161394000000001E-2</v>
          </cell>
          <cell r="AM1736">
            <v>3.4263245999999997E-2</v>
          </cell>
          <cell r="AN1736">
            <v>4.2314171999999997E-2</v>
          </cell>
          <cell r="AO1736">
            <v>7.4892342000000001E-3</v>
          </cell>
          <cell r="AP1736">
            <v>14.868804000000001</v>
          </cell>
          <cell r="AQ1736">
            <v>24.101068000000001</v>
          </cell>
          <cell r="AR1736">
            <v>0</v>
          </cell>
          <cell r="AS1736">
            <v>1.9436344999999999</v>
          </cell>
          <cell r="AT1736">
            <v>0</v>
          </cell>
          <cell r="AU1736">
            <v>6.9970846</v>
          </cell>
          <cell r="AV1736">
            <v>52.089404999999999</v>
          </cell>
          <cell r="AW1736">
            <v>0</v>
          </cell>
        </row>
        <row r="1737">
          <cell r="A1737">
            <v>2848</v>
          </cell>
          <cell r="B1737" t="str">
            <v>SUNY College At Oswego</v>
          </cell>
          <cell r="C1737">
            <v>1</v>
          </cell>
          <cell r="D1737" t="str">
            <v>NY</v>
          </cell>
          <cell r="E1737">
            <v>36</v>
          </cell>
          <cell r="F1737">
            <v>17700</v>
          </cell>
          <cell r="G1737" t="str">
            <v>Syracuse</v>
          </cell>
          <cell r="H1737">
            <v>36075</v>
          </cell>
          <cell r="I1737" t="str">
            <v>Oswego</v>
          </cell>
          <cell r="J1737">
            <v>13126</v>
          </cell>
          <cell r="K1737">
            <v>5</v>
          </cell>
          <cell r="L1737" t="str">
            <v>Selective public</v>
          </cell>
          <cell r="M1737">
            <v>1</v>
          </cell>
          <cell r="N1737">
            <v>1</v>
          </cell>
          <cell r="O1737">
            <v>1</v>
          </cell>
          <cell r="P1737">
            <v>3</v>
          </cell>
          <cell r="Q1737">
            <v>3343.2035999999998</v>
          </cell>
          <cell r="R1737">
            <v>7413.1660000000002</v>
          </cell>
          <cell r="S1737">
            <v>0</v>
          </cell>
          <cell r="T1737">
            <v>0</v>
          </cell>
          <cell r="U1737">
            <v>0</v>
          </cell>
          <cell r="V1737">
            <v>7328</v>
          </cell>
          <cell r="W1737">
            <v>8149</v>
          </cell>
          <cell r="X1737">
            <v>7581</v>
          </cell>
          <cell r="Y1737">
            <v>4108</v>
          </cell>
          <cell r="Z1737">
            <v>0.57845263919016598</v>
          </cell>
          <cell r="AA1737">
            <v>0.51594896331738405</v>
          </cell>
          <cell r="AB1737">
            <v>6733</v>
          </cell>
          <cell r="AC1737">
            <v>51801.198051947998</v>
          </cell>
          <cell r="AD1737">
            <v>1105</v>
          </cell>
          <cell r="AE1737">
            <v>1035</v>
          </cell>
          <cell r="AF1737">
            <v>9951</v>
          </cell>
          <cell r="AG1737">
            <v>0.51370000999999998</v>
          </cell>
          <cell r="AH1737">
            <v>40700</v>
          </cell>
          <cell r="AJ1737">
            <v>56451700</v>
          </cell>
          <cell r="AK1737">
            <v>29588218</v>
          </cell>
          <cell r="AL1737">
            <v>1.2591214999999999E-2</v>
          </cell>
          <cell r="AM1737">
            <v>3.9633710000000003E-2</v>
          </cell>
          <cell r="AN1737">
            <v>2.9045642999999999E-2</v>
          </cell>
          <cell r="AO1737">
            <v>5.5801975999999996E-3</v>
          </cell>
          <cell r="AP1737">
            <v>10.067114</v>
          </cell>
          <cell r="AQ1737">
            <v>21.849364999999999</v>
          </cell>
          <cell r="AR1737">
            <v>0</v>
          </cell>
          <cell r="AS1737">
            <v>0.14914242999999999</v>
          </cell>
          <cell r="AT1737">
            <v>6.2639823000000003</v>
          </cell>
          <cell r="AU1737">
            <v>11.03654</v>
          </cell>
          <cell r="AV1737">
            <v>50.633857999999996</v>
          </cell>
          <cell r="AW1737">
            <v>0</v>
          </cell>
        </row>
        <row r="1738">
          <cell r="A1738">
            <v>6791</v>
          </cell>
          <cell r="B1738" t="str">
            <v>SUNY College At Purchase</v>
          </cell>
          <cell r="C1738">
            <v>1</v>
          </cell>
          <cell r="D1738" t="str">
            <v>NY</v>
          </cell>
          <cell r="E1738">
            <v>36</v>
          </cell>
          <cell r="F1738">
            <v>19400</v>
          </cell>
          <cell r="G1738" t="str">
            <v>New York</v>
          </cell>
          <cell r="H1738">
            <v>36119</v>
          </cell>
          <cell r="I1738" t="str">
            <v>Westchester</v>
          </cell>
          <cell r="J1738">
            <v>10577</v>
          </cell>
          <cell r="K1738">
            <v>5</v>
          </cell>
          <cell r="L1738" t="str">
            <v>Selective public</v>
          </cell>
          <cell r="M1738">
            <v>1</v>
          </cell>
          <cell r="N1738">
            <v>1</v>
          </cell>
          <cell r="O1738">
            <v>1</v>
          </cell>
          <cell r="P1738">
            <v>3</v>
          </cell>
          <cell r="Q1738">
            <v>4810.4813999999997</v>
          </cell>
          <cell r="R1738">
            <v>8740.6875</v>
          </cell>
          <cell r="S1738">
            <v>0</v>
          </cell>
          <cell r="T1738">
            <v>0</v>
          </cell>
          <cell r="U1738">
            <v>0</v>
          </cell>
          <cell r="V1738">
            <v>4239</v>
          </cell>
          <cell r="W1738">
            <v>4077</v>
          </cell>
          <cell r="X1738">
            <v>7933</v>
          </cell>
          <cell r="Y1738">
            <v>3997</v>
          </cell>
          <cell r="Z1738">
            <v>0.59708737864077599</v>
          </cell>
          <cell r="AA1738">
            <v>0.408415841584158</v>
          </cell>
          <cell r="AB1738">
            <v>7092</v>
          </cell>
          <cell r="AC1738">
            <v>56737.510791366898</v>
          </cell>
          <cell r="AD1738">
            <v>1100</v>
          </cell>
          <cell r="AE1738">
            <v>1140</v>
          </cell>
          <cell r="AF1738">
            <v>11661</v>
          </cell>
          <cell r="AG1738">
            <v>0.66810000000000003</v>
          </cell>
          <cell r="AH1738">
            <v>34700</v>
          </cell>
          <cell r="AI1738">
            <v>450.01227</v>
          </cell>
          <cell r="AJ1738">
            <v>37016000</v>
          </cell>
          <cell r="AK1738">
            <v>24545780</v>
          </cell>
          <cell r="AL1738">
            <v>2.6903553E-2</v>
          </cell>
          <cell r="AM1738">
            <v>7.0304564999999999E-2</v>
          </cell>
          <cell r="AN1738">
            <v>7.9441622000000003E-2</v>
          </cell>
          <cell r="AO1738">
            <v>2.6395939E-2</v>
          </cell>
          <cell r="AP1738">
            <v>54.913296000000003</v>
          </cell>
          <cell r="AQ1738">
            <v>0.96339112999999998</v>
          </cell>
          <cell r="AR1738">
            <v>0</v>
          </cell>
          <cell r="AS1738">
            <v>23.121386999999999</v>
          </cell>
          <cell r="AT1738">
            <v>0</v>
          </cell>
          <cell r="AU1738">
            <v>8.4778423000000007</v>
          </cell>
          <cell r="AV1738">
            <v>12.524084999999999</v>
          </cell>
          <cell r="AW1738">
            <v>0</v>
          </cell>
        </row>
        <row r="1739">
          <cell r="A1739">
            <v>2856</v>
          </cell>
          <cell r="B1739" t="str">
            <v>SUNY College Of Agriculture &amp; Technology At Cobleskill</v>
          </cell>
          <cell r="C1739">
            <v>1</v>
          </cell>
          <cell r="D1739" t="str">
            <v>NY</v>
          </cell>
          <cell r="E1739">
            <v>36</v>
          </cell>
          <cell r="F1739">
            <v>18600</v>
          </cell>
          <cell r="G1739" t="str">
            <v>Albany</v>
          </cell>
          <cell r="H1739">
            <v>36095</v>
          </cell>
          <cell r="I1739" t="str">
            <v>Schoharie</v>
          </cell>
          <cell r="J1739">
            <v>12043</v>
          </cell>
          <cell r="K1739">
            <v>5</v>
          </cell>
          <cell r="L1739" t="str">
            <v>Selective public</v>
          </cell>
          <cell r="M1739">
            <v>1</v>
          </cell>
          <cell r="N1739">
            <v>1</v>
          </cell>
          <cell r="O1739">
            <v>1</v>
          </cell>
          <cell r="P1739">
            <v>4</v>
          </cell>
          <cell r="Q1739">
            <v>3285.7935000000002</v>
          </cell>
          <cell r="R1739">
            <v>6765.4102000000003</v>
          </cell>
          <cell r="S1739">
            <v>0</v>
          </cell>
          <cell r="T1739">
            <v>0</v>
          </cell>
          <cell r="U1739">
            <v>0</v>
          </cell>
          <cell r="V1739">
            <v>2453</v>
          </cell>
          <cell r="W1739">
            <v>2303</v>
          </cell>
          <cell r="X1739">
            <v>7609</v>
          </cell>
          <cell r="Y1739">
            <v>3971</v>
          </cell>
          <cell r="Z1739">
            <v>0.51249999999999996</v>
          </cell>
          <cell r="AB1739">
            <v>6477</v>
          </cell>
          <cell r="AC1739">
            <v>47689.710526315699</v>
          </cell>
          <cell r="AD1739">
            <v>870</v>
          </cell>
          <cell r="AE1739">
            <v>895</v>
          </cell>
          <cell r="AF1739">
            <v>11459</v>
          </cell>
          <cell r="AG1739">
            <v>0.26910001</v>
          </cell>
          <cell r="AH1739">
            <v>34800</v>
          </cell>
          <cell r="AJ1739">
            <v>17444533</v>
          </cell>
          <cell r="AK1739">
            <v>9128438</v>
          </cell>
          <cell r="AL1739">
            <v>9.1185411000000004E-3</v>
          </cell>
          <cell r="AM1739">
            <v>5.0369084000000001E-2</v>
          </cell>
          <cell r="AN1739">
            <v>3.1697786999999998E-2</v>
          </cell>
          <cell r="AO1739">
            <v>1.0855406E-2</v>
          </cell>
          <cell r="AP1739">
            <v>0.9009009</v>
          </cell>
          <cell r="AQ1739">
            <v>23.963964000000001</v>
          </cell>
          <cell r="AR1739">
            <v>1.081081</v>
          </cell>
          <cell r="AS1739">
            <v>10.27027</v>
          </cell>
          <cell r="AT1739">
            <v>0.54054051999999997</v>
          </cell>
          <cell r="AU1739">
            <v>56.936939000000002</v>
          </cell>
          <cell r="AV1739">
            <v>0</v>
          </cell>
          <cell r="AW1739">
            <v>6.3063058999999999</v>
          </cell>
        </row>
        <row r="1740">
          <cell r="A1740">
            <v>2859</v>
          </cell>
          <cell r="B1740" t="str">
            <v>SUNY College Of Agriculture &amp; Technology At Morrisville</v>
          </cell>
          <cell r="C1740">
            <v>1</v>
          </cell>
          <cell r="D1740" t="str">
            <v>NY</v>
          </cell>
          <cell r="E1740">
            <v>36</v>
          </cell>
          <cell r="F1740">
            <v>17700</v>
          </cell>
          <cell r="G1740" t="str">
            <v>Syracuse</v>
          </cell>
          <cell r="H1740">
            <v>36053</v>
          </cell>
          <cell r="I1740" t="str">
            <v>Madison</v>
          </cell>
          <cell r="J1740">
            <v>13408</v>
          </cell>
          <cell r="K1740">
            <v>7</v>
          </cell>
          <cell r="L1740" t="str">
            <v>Nonselective four-year public</v>
          </cell>
          <cell r="M1740">
            <v>1</v>
          </cell>
          <cell r="N1740">
            <v>1</v>
          </cell>
          <cell r="O1740">
            <v>1</v>
          </cell>
          <cell r="P1740">
            <v>999</v>
          </cell>
          <cell r="Q1740">
            <v>3290.8</v>
          </cell>
          <cell r="R1740">
            <v>7190.2592999999997</v>
          </cell>
          <cell r="S1740">
            <v>0</v>
          </cell>
          <cell r="T1740">
            <v>0</v>
          </cell>
          <cell r="U1740">
            <v>0</v>
          </cell>
          <cell r="V1740">
            <v>3028</v>
          </cell>
          <cell r="W1740">
            <v>3033</v>
          </cell>
          <cell r="X1740">
            <v>7689</v>
          </cell>
          <cell r="Y1740">
            <v>3955</v>
          </cell>
          <cell r="Z1740">
            <v>0.375</v>
          </cell>
          <cell r="AB1740">
            <v>5781</v>
          </cell>
          <cell r="AC1740">
            <v>45343.681034482703</v>
          </cell>
          <cell r="AD1740">
            <v>880</v>
          </cell>
          <cell r="AF1740">
            <v>12715</v>
          </cell>
          <cell r="AG1740">
            <v>0.41020000000000001</v>
          </cell>
          <cell r="AH1740">
            <v>31300</v>
          </cell>
          <cell r="AJ1740">
            <v>23215513</v>
          </cell>
          <cell r="AK1740">
            <v>10650353</v>
          </cell>
          <cell r="AL1740">
            <v>7.5832508E-3</v>
          </cell>
          <cell r="AM1740">
            <v>0.16386417</v>
          </cell>
          <cell r="AN1740">
            <v>4.6488623999999999E-2</v>
          </cell>
          <cell r="AO1740">
            <v>2.1430925999999999E-2</v>
          </cell>
          <cell r="AP1740">
            <v>0</v>
          </cell>
          <cell r="AQ1740">
            <v>14.722754</v>
          </cell>
          <cell r="AR1740">
            <v>6.3097515</v>
          </cell>
          <cell r="AS1740">
            <v>30.210325000000001</v>
          </cell>
          <cell r="AT1740">
            <v>0</v>
          </cell>
          <cell r="AU1740">
            <v>34.034416</v>
          </cell>
          <cell r="AV1740">
            <v>5.7361379000000001</v>
          </cell>
          <cell r="AW1740">
            <v>8.9866161000000009</v>
          </cell>
        </row>
        <row r="1741">
          <cell r="A1741">
            <v>2854</v>
          </cell>
          <cell r="B1741" t="str">
            <v>SUNY College Of Technology At Alfred</v>
          </cell>
          <cell r="C1741">
            <v>1</v>
          </cell>
          <cell r="D1741" t="str">
            <v>NY</v>
          </cell>
          <cell r="E1741">
            <v>36</v>
          </cell>
          <cell r="F1741">
            <v>18201</v>
          </cell>
          <cell r="G1741" t="str">
            <v>Olean</v>
          </cell>
          <cell r="H1741">
            <v>36003</v>
          </cell>
          <cell r="I1741" t="str">
            <v>Allegany</v>
          </cell>
          <cell r="J1741">
            <v>14802</v>
          </cell>
          <cell r="K1741">
            <v>5</v>
          </cell>
          <cell r="L1741" t="str">
            <v>Selective public</v>
          </cell>
          <cell r="M1741">
            <v>1</v>
          </cell>
          <cell r="N1741">
            <v>1</v>
          </cell>
          <cell r="O1741">
            <v>1</v>
          </cell>
          <cell r="P1741">
            <v>4</v>
          </cell>
          <cell r="Q1741">
            <v>4166.3940000000002</v>
          </cell>
          <cell r="R1741">
            <v>7300.7671</v>
          </cell>
          <cell r="S1741">
            <v>0</v>
          </cell>
          <cell r="T1741">
            <v>0</v>
          </cell>
          <cell r="U1741">
            <v>0</v>
          </cell>
          <cell r="V1741">
            <v>3555</v>
          </cell>
          <cell r="W1741">
            <v>2735</v>
          </cell>
          <cell r="X1741">
            <v>7646</v>
          </cell>
          <cell r="Y1741">
            <v>3940</v>
          </cell>
          <cell r="Z1741">
            <v>0.54347826086956497</v>
          </cell>
          <cell r="AB1741">
            <v>5797</v>
          </cell>
          <cell r="AC1741">
            <v>47937.7313432835</v>
          </cell>
          <cell r="AD1741">
            <v>965</v>
          </cell>
          <cell r="AF1741">
            <v>10520</v>
          </cell>
          <cell r="AG1741">
            <v>0.4506</v>
          </cell>
          <cell r="AH1741">
            <v>35300</v>
          </cell>
          <cell r="AJ1741">
            <v>25626114</v>
          </cell>
          <cell r="AK1741">
            <v>12094146</v>
          </cell>
          <cell r="AL1741">
            <v>7.3126145E-3</v>
          </cell>
          <cell r="AM1741">
            <v>5.1553930999999997E-2</v>
          </cell>
          <cell r="AN1741">
            <v>1.5722119999999999E-2</v>
          </cell>
          <cell r="AO1741">
            <v>5.8500916000000002E-3</v>
          </cell>
          <cell r="AP1741">
            <v>1.8735363</v>
          </cell>
          <cell r="AQ1741">
            <v>14.519906000000001</v>
          </cell>
          <cell r="AR1741">
            <v>5.0351286000000002</v>
          </cell>
          <cell r="AS1741">
            <v>9.8360652999999996</v>
          </cell>
          <cell r="AT1741">
            <v>4.5667448000000004</v>
          </cell>
          <cell r="AU1741">
            <v>32.903979999999997</v>
          </cell>
          <cell r="AV1741">
            <v>0</v>
          </cell>
          <cell r="AW1741">
            <v>31.264637</v>
          </cell>
        </row>
        <row r="1742">
          <cell r="A1742">
            <v>2855</v>
          </cell>
          <cell r="B1742" t="str">
            <v>SUNY College Of Technology At Canton</v>
          </cell>
          <cell r="C1742">
            <v>1</v>
          </cell>
          <cell r="D1742" t="str">
            <v>NY</v>
          </cell>
          <cell r="E1742">
            <v>36</v>
          </cell>
          <cell r="F1742">
            <v>18300</v>
          </cell>
          <cell r="G1742" t="str">
            <v>Watertown</v>
          </cell>
          <cell r="H1742">
            <v>36089</v>
          </cell>
          <cell r="I1742" t="str">
            <v>St Lawrence</v>
          </cell>
          <cell r="J1742">
            <v>13617</v>
          </cell>
          <cell r="K1742">
            <v>7</v>
          </cell>
          <cell r="L1742" t="str">
            <v>Nonselective four-year public</v>
          </cell>
          <cell r="M1742">
            <v>1</v>
          </cell>
          <cell r="N1742">
            <v>1</v>
          </cell>
          <cell r="O1742">
            <v>1</v>
          </cell>
          <cell r="P1742">
            <v>999</v>
          </cell>
          <cell r="Q1742">
            <v>3371.6875</v>
          </cell>
          <cell r="R1742">
            <v>5359.4790000000003</v>
          </cell>
          <cell r="S1742">
            <v>0</v>
          </cell>
          <cell r="T1742">
            <v>0</v>
          </cell>
          <cell r="U1742">
            <v>0</v>
          </cell>
          <cell r="V1742">
            <v>3512</v>
          </cell>
          <cell r="W1742">
            <v>2126</v>
          </cell>
          <cell r="X1742">
            <v>7519</v>
          </cell>
          <cell r="Y1742">
            <v>3885</v>
          </cell>
          <cell r="Z1742">
            <v>0.40259740259740201</v>
          </cell>
          <cell r="AB1742">
            <v>6057</v>
          </cell>
          <cell r="AC1742">
            <v>46546.879518072201</v>
          </cell>
          <cell r="AF1742">
            <v>9140</v>
          </cell>
          <cell r="AG1742">
            <v>0.21759999999999999</v>
          </cell>
          <cell r="AH1742">
            <v>31100</v>
          </cell>
          <cell r="AJ1742">
            <v>19376234</v>
          </cell>
          <cell r="AK1742">
            <v>8136630</v>
          </cell>
          <cell r="AL1742">
            <v>5.6444025000000004E-3</v>
          </cell>
          <cell r="AM1742">
            <v>8.1843838000000002E-2</v>
          </cell>
          <cell r="AN1742">
            <v>2.2107244000000002E-2</v>
          </cell>
          <cell r="AO1742">
            <v>2.3518343999999998E-3</v>
          </cell>
          <cell r="AP1742">
            <v>0</v>
          </cell>
          <cell r="AQ1742">
            <v>17.787417999999999</v>
          </cell>
          <cell r="AR1742">
            <v>18.438177</v>
          </cell>
          <cell r="AS1742">
            <v>19.305857</v>
          </cell>
          <cell r="AT1742">
            <v>10.412148</v>
          </cell>
          <cell r="AU1742">
            <v>13.882864</v>
          </cell>
          <cell r="AV1742">
            <v>0</v>
          </cell>
          <cell r="AW1742">
            <v>20.173535999999999</v>
          </cell>
        </row>
        <row r="1743">
          <cell r="A1743">
            <v>2857</v>
          </cell>
          <cell r="B1743" t="str">
            <v>SUNY College Of Technology At Delhi</v>
          </cell>
          <cell r="C1743">
            <v>1</v>
          </cell>
          <cell r="D1743" t="str">
            <v>NY</v>
          </cell>
          <cell r="E1743">
            <v>36</v>
          </cell>
          <cell r="F1743">
            <v>17800</v>
          </cell>
          <cell r="G1743" t="str">
            <v>Oneonta</v>
          </cell>
          <cell r="H1743">
            <v>36025</v>
          </cell>
          <cell r="I1743" t="str">
            <v>Delaware</v>
          </cell>
          <cell r="J1743">
            <v>13753</v>
          </cell>
          <cell r="K1743">
            <v>7</v>
          </cell>
          <cell r="L1743" t="str">
            <v>Nonselective four-year public</v>
          </cell>
          <cell r="M1743">
            <v>1</v>
          </cell>
          <cell r="N1743">
            <v>1</v>
          </cell>
          <cell r="O1743">
            <v>1</v>
          </cell>
          <cell r="P1743">
            <v>999</v>
          </cell>
          <cell r="Q1743">
            <v>3582.7489999999998</v>
          </cell>
          <cell r="R1743">
            <v>6039.8173999999999</v>
          </cell>
          <cell r="S1743">
            <v>0</v>
          </cell>
          <cell r="T1743">
            <v>0</v>
          </cell>
          <cell r="U1743">
            <v>0</v>
          </cell>
          <cell r="V1743">
            <v>3308</v>
          </cell>
          <cell r="W1743">
            <v>2151</v>
          </cell>
          <cell r="X1743">
            <v>7530</v>
          </cell>
          <cell r="Y1743">
            <v>3802</v>
          </cell>
          <cell r="Z1743">
            <v>0.57499999999999996</v>
          </cell>
          <cell r="AA1743">
            <v>1</v>
          </cell>
          <cell r="AB1743">
            <v>5678</v>
          </cell>
          <cell r="AC1743">
            <v>45880.295918367301</v>
          </cell>
          <cell r="AE1743">
            <v>885</v>
          </cell>
          <cell r="AF1743">
            <v>10592</v>
          </cell>
          <cell r="AG1743">
            <v>0.41330001</v>
          </cell>
          <cell r="AH1743">
            <v>34600</v>
          </cell>
          <cell r="AJ1743">
            <v>18869222</v>
          </cell>
          <cell r="AK1743">
            <v>7730479</v>
          </cell>
          <cell r="AL1743">
            <v>1.3017201000000001E-2</v>
          </cell>
          <cell r="AM1743">
            <v>0.11390051</v>
          </cell>
          <cell r="AN1743">
            <v>6.6015809999999994E-2</v>
          </cell>
          <cell r="AO1743">
            <v>6.9735007999999999E-3</v>
          </cell>
          <cell r="AP1743">
            <v>0</v>
          </cell>
          <cell r="AQ1743">
            <v>15.476191</v>
          </cell>
          <cell r="AR1743">
            <v>15.646258</v>
          </cell>
          <cell r="AS1743">
            <v>15.306122</v>
          </cell>
          <cell r="AT1743">
            <v>0</v>
          </cell>
          <cell r="AU1743">
            <v>14.965985999999999</v>
          </cell>
          <cell r="AV1743">
            <v>0</v>
          </cell>
          <cell r="AW1743">
            <v>38.605441999999996</v>
          </cell>
        </row>
        <row r="1744">
          <cell r="A1744">
            <v>10286</v>
          </cell>
          <cell r="B1744" t="str">
            <v>SUNY Empire State College</v>
          </cell>
          <cell r="C1744">
            <v>1</v>
          </cell>
          <cell r="D1744" t="str">
            <v>NY</v>
          </cell>
          <cell r="E1744">
            <v>36</v>
          </cell>
          <cell r="F1744">
            <v>18600</v>
          </cell>
          <cell r="G1744" t="str">
            <v>Albany</v>
          </cell>
          <cell r="H1744">
            <v>36091</v>
          </cell>
          <cell r="I1744" t="str">
            <v>Saratoga</v>
          </cell>
          <cell r="J1744">
            <v>12866</v>
          </cell>
          <cell r="K1744">
            <v>7</v>
          </cell>
          <cell r="L1744" t="str">
            <v>Nonselective four-year public</v>
          </cell>
          <cell r="M1744">
            <v>1</v>
          </cell>
          <cell r="N1744">
            <v>1</v>
          </cell>
          <cell r="O1744">
            <v>1</v>
          </cell>
          <cell r="P1744">
            <v>9</v>
          </cell>
          <cell r="Q1744">
            <v>3679.4573</v>
          </cell>
          <cell r="R1744">
            <v>6253.3184000000001</v>
          </cell>
          <cell r="S1744">
            <v>0</v>
          </cell>
          <cell r="T1744">
            <v>0</v>
          </cell>
          <cell r="U1744">
            <v>0</v>
          </cell>
          <cell r="V1744">
            <v>10827</v>
          </cell>
          <cell r="W1744">
            <v>8009</v>
          </cell>
          <cell r="X1744">
            <v>6665</v>
          </cell>
          <cell r="Y1744">
            <v>3490</v>
          </cell>
          <cell r="Z1744">
            <v>0.24475524475524399</v>
          </cell>
          <cell r="AA1744">
            <v>0.14851485148514801</v>
          </cell>
          <cell r="AB1744">
            <v>6407</v>
          </cell>
          <cell r="AC1744">
            <v>52756.9411764705</v>
          </cell>
          <cell r="AF1744">
            <v>12936</v>
          </cell>
          <cell r="AG1744">
            <v>0.19470000000000001</v>
          </cell>
          <cell r="AH1744">
            <v>39400</v>
          </cell>
          <cell r="AJ1744">
            <v>76715555</v>
          </cell>
          <cell r="AK1744">
            <v>28944220</v>
          </cell>
          <cell r="AL1744">
            <v>1.2773722E-2</v>
          </cell>
          <cell r="AM1744">
            <v>0.11352972</v>
          </cell>
          <cell r="AN1744">
            <v>6.4259648000000003E-2</v>
          </cell>
          <cell r="AO1744">
            <v>4.0928051E-2</v>
          </cell>
          <cell r="AP1744">
            <v>7.1536521999999998</v>
          </cell>
          <cell r="AQ1744">
            <v>44.836272999999998</v>
          </cell>
          <cell r="AR1744">
            <v>0</v>
          </cell>
          <cell r="AS1744">
            <v>10.025188</v>
          </cell>
          <cell r="AT1744">
            <v>20.453399999999998</v>
          </cell>
          <cell r="AU1744">
            <v>7.0528965000000001</v>
          </cell>
          <cell r="AV1744">
            <v>10.478588999999999</v>
          </cell>
          <cell r="AW1744">
            <v>0</v>
          </cell>
        </row>
        <row r="1745">
          <cell r="A1745">
            <v>2867</v>
          </cell>
          <cell r="B1745" t="str">
            <v>SUNY Fulton-Montgomery Community College</v>
          </cell>
          <cell r="C1745">
            <v>1</v>
          </cell>
          <cell r="D1745" t="str">
            <v>NY</v>
          </cell>
          <cell r="E1745">
            <v>36</v>
          </cell>
          <cell r="F1745">
            <v>18500</v>
          </cell>
          <cell r="G1745" t="str">
            <v>Amsterdam</v>
          </cell>
          <cell r="H1745">
            <v>36057</v>
          </cell>
          <cell r="I1745" t="str">
            <v>Montgomery</v>
          </cell>
          <cell r="J1745">
            <v>12095</v>
          </cell>
          <cell r="K1745">
            <v>9</v>
          </cell>
          <cell r="L1745" t="str">
            <v>Two-year (public and private not-for-profit)</v>
          </cell>
          <cell r="M1745">
            <v>1</v>
          </cell>
          <cell r="N1745">
            <v>2</v>
          </cell>
          <cell r="O1745">
            <v>1</v>
          </cell>
          <cell r="P1745">
            <v>999</v>
          </cell>
          <cell r="Q1745">
            <v>3013.7384999999999</v>
          </cell>
          <cell r="R1745">
            <v>3320.6909000000001</v>
          </cell>
          <cell r="S1745">
            <v>0</v>
          </cell>
          <cell r="T1745">
            <v>0</v>
          </cell>
          <cell r="U1745">
            <v>0</v>
          </cell>
          <cell r="V1745">
            <v>2781</v>
          </cell>
          <cell r="W1745">
            <v>1885</v>
          </cell>
          <cell r="X1745">
            <v>4168</v>
          </cell>
          <cell r="Y1745">
            <v>2710</v>
          </cell>
          <cell r="Z1745">
            <v>0.269629629629629</v>
          </cell>
          <cell r="AA1745">
            <v>0.34056399132321002</v>
          </cell>
          <cell r="AB1745">
            <v>5626</v>
          </cell>
          <cell r="AC1745">
            <v>50924.859999999899</v>
          </cell>
          <cell r="AF1745">
            <v>5280</v>
          </cell>
          <cell r="AH1745">
            <v>28500</v>
          </cell>
          <cell r="AJ1745">
            <v>9666848</v>
          </cell>
          <cell r="AK1745">
            <v>5294208</v>
          </cell>
          <cell r="AL1745">
            <v>5.8355439000000002E-3</v>
          </cell>
          <cell r="AM1745">
            <v>2.2281168000000001E-2</v>
          </cell>
          <cell r="AN1745">
            <v>4.3501325E-2</v>
          </cell>
          <cell r="AO1745">
            <v>5.1458888000000001E-2</v>
          </cell>
          <cell r="AP1745">
            <v>1.4450867000000001</v>
          </cell>
          <cell r="AQ1745">
            <v>24.277457999999999</v>
          </cell>
          <cell r="AR1745">
            <v>6.6473988999999998</v>
          </cell>
          <cell r="AS1745">
            <v>41.329478999999999</v>
          </cell>
          <cell r="AT1745">
            <v>10.404624</v>
          </cell>
          <cell r="AU1745">
            <v>10.693642000000001</v>
          </cell>
          <cell r="AV1745">
            <v>1.4450867000000001</v>
          </cell>
          <cell r="AW1745">
            <v>3.7572255000000001</v>
          </cell>
        </row>
        <row r="1746">
          <cell r="A1746">
            <v>2853</v>
          </cell>
          <cell r="B1746" t="str">
            <v>SUNY Maritime College</v>
          </cell>
          <cell r="C1746">
            <v>1</v>
          </cell>
          <cell r="D1746" t="str">
            <v>NY</v>
          </cell>
          <cell r="E1746">
            <v>36</v>
          </cell>
          <cell r="F1746">
            <v>19400</v>
          </cell>
          <cell r="G1746" t="str">
            <v>New York</v>
          </cell>
          <cell r="H1746">
            <v>36005</v>
          </cell>
          <cell r="I1746" t="str">
            <v>Bronx</v>
          </cell>
          <cell r="J1746">
            <v>10465</v>
          </cell>
          <cell r="K1746">
            <v>5</v>
          </cell>
          <cell r="L1746" t="str">
            <v>Selective public</v>
          </cell>
          <cell r="M1746">
            <v>1</v>
          </cell>
          <cell r="N1746">
            <v>1</v>
          </cell>
          <cell r="O1746">
            <v>1</v>
          </cell>
          <cell r="P1746">
            <v>4</v>
          </cell>
          <cell r="Q1746">
            <v>7197.1566999999995</v>
          </cell>
          <cell r="R1746">
            <v>8979.2949000000008</v>
          </cell>
          <cell r="S1746">
            <v>0</v>
          </cell>
          <cell r="T1746">
            <v>0</v>
          </cell>
          <cell r="U1746">
            <v>0</v>
          </cell>
          <cell r="V1746">
            <v>1601</v>
          </cell>
          <cell r="W1746">
            <v>776</v>
          </cell>
          <cell r="X1746">
            <v>7446</v>
          </cell>
          <cell r="Y1746">
            <v>4850</v>
          </cell>
          <cell r="Z1746">
            <v>0.50408719346049002</v>
          </cell>
          <cell r="AA1746">
            <v>0.51260504201680601</v>
          </cell>
          <cell r="AB1746">
            <v>6536</v>
          </cell>
          <cell r="AC1746">
            <v>52858.470588235199</v>
          </cell>
          <cell r="AD1746">
            <v>1105</v>
          </cell>
          <cell r="AE1746">
            <v>1020</v>
          </cell>
          <cell r="AF1746">
            <v>10707</v>
          </cell>
          <cell r="AG1746">
            <v>0.36039999</v>
          </cell>
          <cell r="AH1746">
            <v>77300</v>
          </cell>
          <cell r="AI1746">
            <v>369.02447999999998</v>
          </cell>
          <cell r="AJ1746">
            <v>13339697</v>
          </cell>
          <cell r="AK1746">
            <v>5828523</v>
          </cell>
          <cell r="AL1746">
            <v>3.3762055999999999E-2</v>
          </cell>
          <cell r="AM1746">
            <v>6.7524112999999997E-2</v>
          </cell>
          <cell r="AN1746">
            <v>6.4308681000000006E-2</v>
          </cell>
          <cell r="AO1746">
            <v>4.0192923999999998E-2</v>
          </cell>
          <cell r="AP1746">
            <v>0</v>
          </cell>
          <cell r="AQ1746">
            <v>38.888888999999999</v>
          </cell>
          <cell r="AR1746">
            <v>0</v>
          </cell>
          <cell r="AS1746">
            <v>0</v>
          </cell>
          <cell r="AT1746">
            <v>0</v>
          </cell>
          <cell r="AU1746">
            <v>61.111111000000001</v>
          </cell>
          <cell r="AV1746">
            <v>0</v>
          </cell>
          <cell r="AW1746">
            <v>0</v>
          </cell>
        </row>
        <row r="1747">
          <cell r="A1747">
            <v>213</v>
          </cell>
          <cell r="B1747" t="str">
            <v>SUNY Upstate Medical University And SUNY College Of Environment Science And Forestry</v>
          </cell>
          <cell r="C1747">
            <v>1</v>
          </cell>
          <cell r="D1747" t="str">
            <v>NY</v>
          </cell>
          <cell r="E1747">
            <v>36</v>
          </cell>
          <cell r="F1747">
            <v>17700</v>
          </cell>
          <cell r="G1747" t="str">
            <v>Syracuse</v>
          </cell>
          <cell r="H1747">
            <v>36067</v>
          </cell>
          <cell r="I1747" t="str">
            <v>Onondaga</v>
          </cell>
          <cell r="J1747">
            <v>13210</v>
          </cell>
          <cell r="K1747">
            <v>5</v>
          </cell>
          <cell r="L1747" t="str">
            <v>Selective public</v>
          </cell>
          <cell r="M1747">
            <v>1</v>
          </cell>
          <cell r="N1747">
            <v>1</v>
          </cell>
          <cell r="O1747">
            <v>1</v>
          </cell>
          <cell r="P1747">
            <v>3</v>
          </cell>
          <cell r="Q1747">
            <v>20274.710999999999</v>
          </cell>
          <cell r="R1747">
            <v>26281.601999999999</v>
          </cell>
          <cell r="S1747">
            <v>1</v>
          </cell>
          <cell r="T1747">
            <v>0</v>
          </cell>
          <cell r="U1747">
            <v>0</v>
          </cell>
          <cell r="V1747">
            <v>1988</v>
          </cell>
          <cell r="W1747">
            <v>2845</v>
          </cell>
          <cell r="X1747">
            <v>7331.8227999999999</v>
          </cell>
          <cell r="Y1747">
            <v>3758.9746</v>
          </cell>
          <cell r="Z1747">
            <v>0.71599999999999897</v>
          </cell>
          <cell r="AA1747">
            <v>0.70689655172413701</v>
          </cell>
          <cell r="AB1747">
            <v>8485.4228999999996</v>
          </cell>
          <cell r="AC1747">
            <v>63393.431668871803</v>
          </cell>
          <cell r="AD1747">
            <v>1185</v>
          </cell>
          <cell r="AE1747">
            <v>1145</v>
          </cell>
          <cell r="AF1747">
            <v>10367</v>
          </cell>
          <cell r="AG1747">
            <v>0.49480000000000002</v>
          </cell>
          <cell r="AH1747">
            <v>54425.855000000003</v>
          </cell>
          <cell r="AI1747">
            <v>14969.504000000001</v>
          </cell>
          <cell r="AJ1747">
            <v>34329937.961770602</v>
          </cell>
          <cell r="AK1747">
            <v>30583323.708962999</v>
          </cell>
          <cell r="AL1747">
            <v>1.6927660000000001E-2</v>
          </cell>
          <cell r="AM1747">
            <v>3.4001119000000003E-2</v>
          </cell>
          <cell r="AN1747">
            <v>1.6871706E-2</v>
          </cell>
          <cell r="AO1747">
            <v>6.9999290000000002E-3</v>
          </cell>
          <cell r="AP1747">
            <v>0</v>
          </cell>
          <cell r="AQ1747">
            <v>0</v>
          </cell>
          <cell r="AR1747">
            <v>26.133908999999999</v>
          </cell>
          <cell r="AS1747">
            <v>0</v>
          </cell>
          <cell r="AT1747">
            <v>0</v>
          </cell>
          <cell r="AU1747">
            <v>73.866089000000002</v>
          </cell>
          <cell r="AV1747">
            <v>0</v>
          </cell>
          <cell r="AW1747">
            <v>0</v>
          </cell>
        </row>
        <row r="1748">
          <cell r="A1748">
            <v>2881</v>
          </cell>
          <cell r="B1748" t="str">
            <v>SUNY Westchester Community College</v>
          </cell>
          <cell r="C1748">
            <v>1</v>
          </cell>
          <cell r="D1748" t="str">
            <v>NY</v>
          </cell>
          <cell r="E1748">
            <v>36</v>
          </cell>
          <cell r="F1748">
            <v>19400</v>
          </cell>
          <cell r="G1748" t="str">
            <v>New York</v>
          </cell>
          <cell r="H1748">
            <v>36119</v>
          </cell>
          <cell r="I1748" t="str">
            <v>Westchester</v>
          </cell>
          <cell r="J1748">
            <v>10595</v>
          </cell>
          <cell r="K1748">
            <v>9</v>
          </cell>
          <cell r="L1748" t="str">
            <v>Two-year (public and private not-for-profit)</v>
          </cell>
          <cell r="M1748">
            <v>1</v>
          </cell>
          <cell r="N1748">
            <v>2</v>
          </cell>
          <cell r="O1748">
            <v>1</v>
          </cell>
          <cell r="P1748">
            <v>999</v>
          </cell>
          <cell r="Q1748">
            <v>3534.0963999999999</v>
          </cell>
          <cell r="R1748">
            <v>5652.6304</v>
          </cell>
          <cell r="S1748">
            <v>0</v>
          </cell>
          <cell r="T1748">
            <v>0</v>
          </cell>
          <cell r="U1748">
            <v>0</v>
          </cell>
          <cell r="V1748">
            <v>13781</v>
          </cell>
          <cell r="W1748">
            <v>10819</v>
          </cell>
          <cell r="X1748">
            <v>4723</v>
          </cell>
          <cell r="Y1748">
            <v>6158</v>
          </cell>
          <cell r="Z1748">
            <v>0.138636363636363</v>
          </cell>
          <cell r="AA1748">
            <v>0.12201103617412599</v>
          </cell>
          <cell r="AB1748">
            <v>10369</v>
          </cell>
          <cell r="AC1748">
            <v>73355.987654320896</v>
          </cell>
          <cell r="AF1748">
            <v>4414</v>
          </cell>
          <cell r="AH1748">
            <v>38300</v>
          </cell>
          <cell r="AJ1748">
            <v>74991983</v>
          </cell>
          <cell r="AK1748">
            <v>39720280</v>
          </cell>
          <cell r="AL1748">
            <v>4.6307422000000001E-2</v>
          </cell>
          <cell r="AM1748">
            <v>0.17219706000000001</v>
          </cell>
          <cell r="AN1748">
            <v>0.14548479</v>
          </cell>
          <cell r="AO1748">
            <v>2.1166465999999998E-2</v>
          </cell>
          <cell r="AP1748">
            <v>4.9902153</v>
          </cell>
          <cell r="AQ1748">
            <v>31.996085999999998</v>
          </cell>
          <cell r="AR1748">
            <v>10.567513999999999</v>
          </cell>
          <cell r="AS1748">
            <v>27.592955</v>
          </cell>
          <cell r="AT1748">
            <v>8.6105671000000008</v>
          </cell>
          <cell r="AU1748">
            <v>9.0998038999999995</v>
          </cell>
          <cell r="AV1748">
            <v>2.9354208000000002</v>
          </cell>
          <cell r="AW1748">
            <v>4.2074366000000003</v>
          </cell>
        </row>
        <row r="1749">
          <cell r="A1749">
            <v>1403</v>
          </cell>
          <cell r="B1749" t="str">
            <v>Sacred Heart University</v>
          </cell>
          <cell r="C1749">
            <v>1</v>
          </cell>
          <cell r="D1749" t="str">
            <v>CT</v>
          </cell>
          <cell r="E1749">
            <v>9</v>
          </cell>
          <cell r="F1749">
            <v>20901</v>
          </cell>
          <cell r="G1749" t="str">
            <v>Bridgeport</v>
          </cell>
          <cell r="H1749">
            <v>9001</v>
          </cell>
          <cell r="I1749" t="str">
            <v>Fairfield</v>
          </cell>
          <cell r="J1749">
            <v>6825</v>
          </cell>
          <cell r="K1749">
            <v>6</v>
          </cell>
          <cell r="L1749" t="str">
            <v>Selective private</v>
          </cell>
          <cell r="M1749">
            <v>2</v>
          </cell>
          <cell r="N1749">
            <v>1</v>
          </cell>
          <cell r="O1749">
            <v>0</v>
          </cell>
          <cell r="P1749">
            <v>4</v>
          </cell>
          <cell r="Q1749">
            <v>3295.5349000000001</v>
          </cell>
          <cell r="R1749">
            <v>7040.5219999999999</v>
          </cell>
          <cell r="S1749">
            <v>0</v>
          </cell>
          <cell r="T1749">
            <v>0</v>
          </cell>
          <cell r="U1749">
            <v>0</v>
          </cell>
          <cell r="V1749">
            <v>4489</v>
          </cell>
          <cell r="W1749">
            <v>5684</v>
          </cell>
          <cell r="X1749">
            <v>35750</v>
          </cell>
          <cell r="Y1749">
            <v>16764</v>
          </cell>
          <cell r="Z1749">
            <v>0.69769874476987404</v>
          </cell>
          <cell r="AA1749">
            <v>0.55813953488372003</v>
          </cell>
          <cell r="AB1749">
            <v>8466</v>
          </cell>
          <cell r="AC1749">
            <v>56367.5751633986</v>
          </cell>
          <cell r="AE1749">
            <v>1048.5</v>
          </cell>
          <cell r="AF1749">
            <v>30549</v>
          </cell>
          <cell r="AG1749">
            <v>0.23760000000000001</v>
          </cell>
          <cell r="AH1749">
            <v>54100</v>
          </cell>
          <cell r="AJ1749">
            <v>41697544</v>
          </cell>
          <cell r="AK1749">
            <v>17750082</v>
          </cell>
          <cell r="AL1749">
            <v>2.1345247000000001E-2</v>
          </cell>
          <cell r="AM1749">
            <v>7.2722762999999996E-2</v>
          </cell>
          <cell r="AN1749">
            <v>5.5845123000000003E-2</v>
          </cell>
          <cell r="AO1749">
            <v>1.9111441E-2</v>
          </cell>
          <cell r="AP1749">
            <v>8.8348274</v>
          </cell>
          <cell r="AQ1749">
            <v>36.363636</v>
          </cell>
          <cell r="AR1749">
            <v>5.1216388000000004</v>
          </cell>
          <cell r="AS1749">
            <v>5.3777207999999996</v>
          </cell>
          <cell r="AT1749">
            <v>10.115235999999999</v>
          </cell>
          <cell r="AU1749">
            <v>10.371319</v>
          </cell>
          <cell r="AV1749">
            <v>23.815619999999999</v>
          </cell>
          <cell r="AW1749">
            <v>0</v>
          </cell>
        </row>
        <row r="1750">
          <cell r="A1750">
            <v>8918</v>
          </cell>
          <cell r="B1750" t="str">
            <v>Saddleback College</v>
          </cell>
          <cell r="C1750">
            <v>4</v>
          </cell>
          <cell r="D1750" t="str">
            <v>CA</v>
          </cell>
          <cell r="E1750">
            <v>6</v>
          </cell>
          <cell r="F1750">
            <v>38300</v>
          </cell>
          <cell r="G1750" t="str">
            <v>Los Angeles</v>
          </cell>
          <cell r="H1750">
            <v>6059</v>
          </cell>
          <cell r="I1750" t="str">
            <v>Orange</v>
          </cell>
          <cell r="J1750">
            <v>92692</v>
          </cell>
          <cell r="K1750">
            <v>9</v>
          </cell>
          <cell r="L1750" t="str">
            <v>Two-year (public and private not-for-profit)</v>
          </cell>
          <cell r="M1750">
            <v>1</v>
          </cell>
          <cell r="N1750">
            <v>2</v>
          </cell>
          <cell r="O1750">
            <v>1</v>
          </cell>
          <cell r="P1750">
            <v>999</v>
          </cell>
          <cell r="R1750">
            <v>2433.3544999999999</v>
          </cell>
          <cell r="S1750">
            <v>0</v>
          </cell>
          <cell r="T1750">
            <v>0</v>
          </cell>
          <cell r="U1750">
            <v>0</v>
          </cell>
          <cell r="V1750">
            <v>20871</v>
          </cell>
          <cell r="W1750">
            <v>18563</v>
          </cell>
          <cell r="X1750">
            <v>1142</v>
          </cell>
          <cell r="Y1750">
            <v>326</v>
          </cell>
          <cell r="Z1750">
            <v>0.35910589959692202</v>
          </cell>
          <cell r="AA1750">
            <v>0.38356164383561597</v>
          </cell>
          <cell r="AB1750">
            <v>8591</v>
          </cell>
          <cell r="AC1750">
            <v>74679.876876876806</v>
          </cell>
          <cell r="AF1750">
            <v>9056</v>
          </cell>
          <cell r="AH1750">
            <v>33900</v>
          </cell>
          <cell r="AJ1750">
            <v>94824409</v>
          </cell>
          <cell r="AK1750">
            <v>47481190</v>
          </cell>
          <cell r="AL1750">
            <v>9.0287126999999995E-2</v>
          </cell>
          <cell r="AM1750">
            <v>1.5999569000000002E-2</v>
          </cell>
          <cell r="AN1750">
            <v>0.12972040000000001</v>
          </cell>
          <cell r="AO1750">
            <v>1.5137640000000001E-2</v>
          </cell>
          <cell r="AP1750">
            <v>4.3300653000000002</v>
          </cell>
          <cell r="AQ1750">
            <v>16.503267000000001</v>
          </cell>
          <cell r="AR1750">
            <v>20.588235999999998</v>
          </cell>
          <cell r="AS1750">
            <v>35.784312999999997</v>
          </cell>
          <cell r="AT1750">
            <v>3.8398693000000002</v>
          </cell>
          <cell r="AU1750">
            <v>11.192811000000001</v>
          </cell>
          <cell r="AV1750">
            <v>3.8398693000000002</v>
          </cell>
          <cell r="AW1750">
            <v>3.9215686000000001</v>
          </cell>
        </row>
        <row r="1751">
          <cell r="A1751">
            <v>2810</v>
          </cell>
          <cell r="B1751" t="str">
            <v>Sage Colleges</v>
          </cell>
          <cell r="C1751">
            <v>1</v>
          </cell>
          <cell r="D1751" t="str">
            <v>NY</v>
          </cell>
          <cell r="E1751">
            <v>36</v>
          </cell>
          <cell r="F1751">
            <v>18600</v>
          </cell>
          <cell r="G1751" t="str">
            <v>Albany</v>
          </cell>
          <cell r="H1751">
            <v>36083</v>
          </cell>
          <cell r="I1751" t="str">
            <v>Rensselaer</v>
          </cell>
          <cell r="J1751">
            <v>12180</v>
          </cell>
          <cell r="K1751">
            <v>6</v>
          </cell>
          <cell r="L1751" t="str">
            <v>Selective private</v>
          </cell>
          <cell r="M1751">
            <v>2</v>
          </cell>
          <cell r="N1751">
            <v>1</v>
          </cell>
          <cell r="O1751">
            <v>0</v>
          </cell>
          <cell r="P1751">
            <v>4</v>
          </cell>
          <cell r="Q1751">
            <v>15994.981</v>
          </cell>
          <cell r="R1751">
            <v>5913.6265000000003</v>
          </cell>
          <cell r="S1751">
            <v>0</v>
          </cell>
          <cell r="T1751">
            <v>0</v>
          </cell>
          <cell r="U1751">
            <v>0</v>
          </cell>
          <cell r="V1751">
            <v>1699</v>
          </cell>
          <cell r="W1751">
            <v>819</v>
          </cell>
          <cell r="X1751">
            <v>28200</v>
          </cell>
          <cell r="Y1751">
            <v>16220</v>
          </cell>
          <cell r="Z1751">
            <v>0.58024691358024605</v>
          </cell>
          <cell r="AA1751">
            <v>0.72297297297297303</v>
          </cell>
          <cell r="AB1751">
            <v>5797</v>
          </cell>
          <cell r="AC1751">
            <v>41758.4304635761</v>
          </cell>
          <cell r="AE1751">
            <v>1045</v>
          </cell>
          <cell r="AF1751">
            <v>15239</v>
          </cell>
          <cell r="AG1751">
            <v>0.43360000999999998</v>
          </cell>
          <cell r="AH1751">
            <v>39300</v>
          </cell>
          <cell r="AJ1751">
            <v>16991691</v>
          </cell>
          <cell r="AK1751">
            <v>13800141</v>
          </cell>
          <cell r="AL1751">
            <v>2.8083027999999999E-2</v>
          </cell>
          <cell r="AM1751">
            <v>7.2039074999999994E-2</v>
          </cell>
          <cell r="AN1751">
            <v>2.4420025000000001E-2</v>
          </cell>
          <cell r="AO1751">
            <v>0</v>
          </cell>
          <cell r="AP1751">
            <v>10.775862</v>
          </cell>
          <cell r="AQ1751">
            <v>3.8793104</v>
          </cell>
          <cell r="AR1751">
            <v>49.568966000000003</v>
          </cell>
          <cell r="AS1751">
            <v>1.2931035</v>
          </cell>
          <cell r="AT1751">
            <v>1.2931035</v>
          </cell>
          <cell r="AU1751">
            <v>10.344828</v>
          </cell>
          <cell r="AV1751">
            <v>22.844828</v>
          </cell>
          <cell r="AW1751">
            <v>0</v>
          </cell>
        </row>
        <row r="1752">
          <cell r="A1752">
            <v>2314</v>
          </cell>
          <cell r="B1752" t="str">
            <v>Saginaw Valley State University</v>
          </cell>
          <cell r="C1752">
            <v>2</v>
          </cell>
          <cell r="D1752" t="str">
            <v>MI</v>
          </cell>
          <cell r="E1752">
            <v>26</v>
          </cell>
          <cell r="F1752">
            <v>11900</v>
          </cell>
          <cell r="G1752" t="str">
            <v>Saginaw</v>
          </cell>
          <cell r="H1752">
            <v>26017</v>
          </cell>
          <cell r="I1752" t="str">
            <v>Bay</v>
          </cell>
          <cell r="J1752">
            <v>48710</v>
          </cell>
          <cell r="K1752">
            <v>5</v>
          </cell>
          <cell r="L1752" t="str">
            <v>Selective public</v>
          </cell>
          <cell r="M1752">
            <v>1</v>
          </cell>
          <cell r="N1752">
            <v>1</v>
          </cell>
          <cell r="O1752">
            <v>1</v>
          </cell>
          <cell r="P1752">
            <v>4</v>
          </cell>
          <cell r="Q1752">
            <v>2548.2703000000001</v>
          </cell>
          <cell r="R1752">
            <v>4523.2201999999997</v>
          </cell>
          <cell r="S1752">
            <v>0</v>
          </cell>
          <cell r="T1752">
            <v>0</v>
          </cell>
          <cell r="U1752">
            <v>0</v>
          </cell>
          <cell r="V1752">
            <v>9168</v>
          </cell>
          <cell r="W1752">
            <v>8622</v>
          </cell>
          <cell r="X1752">
            <v>8691</v>
          </cell>
          <cell r="Y1752">
            <v>3608</v>
          </cell>
          <cell r="Z1752">
            <v>0.38943248532289598</v>
          </cell>
          <cell r="AA1752">
            <v>0.31057563587684001</v>
          </cell>
          <cell r="AB1752">
            <v>7489</v>
          </cell>
          <cell r="AC1752">
            <v>54074.185840707898</v>
          </cell>
          <cell r="AF1752">
            <v>11596</v>
          </cell>
          <cell r="AG1752">
            <v>0.21349999</v>
          </cell>
          <cell r="AH1752">
            <v>37800</v>
          </cell>
          <cell r="AI1752">
            <v>2445.9373000000001</v>
          </cell>
          <cell r="AJ1752">
            <v>46497591</v>
          </cell>
          <cell r="AK1752">
            <v>22798544</v>
          </cell>
          <cell r="AL1752">
            <v>7.0831560999999998E-3</v>
          </cell>
          <cell r="AM1752">
            <v>5.8081880000000002E-2</v>
          </cell>
          <cell r="AN1752">
            <v>2.7482645999999999E-2</v>
          </cell>
          <cell r="AO1752">
            <v>3.6549088E-2</v>
          </cell>
          <cell r="AP1752">
            <v>8.7064675999999999</v>
          </cell>
          <cell r="AQ1752">
            <v>14.676617</v>
          </cell>
          <cell r="AR1752">
            <v>11.815920999999999</v>
          </cell>
          <cell r="AS1752">
            <v>0.12437811</v>
          </cell>
          <cell r="AT1752">
            <v>17.910446</v>
          </cell>
          <cell r="AU1752">
            <v>13.930348</v>
          </cell>
          <cell r="AV1752">
            <v>32.835819000000001</v>
          </cell>
          <cell r="AW1752">
            <v>0</v>
          </cell>
        </row>
        <row r="1753">
          <cell r="A1753">
            <v>1889</v>
          </cell>
          <cell r="B1753" t="str">
            <v>Saint Ambrose University</v>
          </cell>
          <cell r="C1753">
            <v>2</v>
          </cell>
          <cell r="D1753" t="str">
            <v>IA</v>
          </cell>
          <cell r="E1753">
            <v>19</v>
          </cell>
          <cell r="F1753">
            <v>23801</v>
          </cell>
          <cell r="G1753" t="str">
            <v>Davenport</v>
          </cell>
          <cell r="H1753">
            <v>19163</v>
          </cell>
          <cell r="I1753" t="str">
            <v>Scott</v>
          </cell>
          <cell r="J1753">
            <v>52803</v>
          </cell>
          <cell r="K1753">
            <v>6</v>
          </cell>
          <cell r="L1753" t="str">
            <v>Selective private</v>
          </cell>
          <cell r="M1753">
            <v>2</v>
          </cell>
          <cell r="N1753">
            <v>1</v>
          </cell>
          <cell r="O1753">
            <v>0</v>
          </cell>
          <cell r="P1753">
            <v>4</v>
          </cell>
          <cell r="Q1753">
            <v>5099.8809000000001</v>
          </cell>
          <cell r="R1753">
            <v>7229.3290999999999</v>
          </cell>
          <cell r="S1753">
            <v>0</v>
          </cell>
          <cell r="T1753">
            <v>0</v>
          </cell>
          <cell r="U1753">
            <v>0</v>
          </cell>
          <cell r="V1753">
            <v>2743</v>
          </cell>
          <cell r="W1753">
            <v>3011</v>
          </cell>
          <cell r="X1753">
            <v>27540</v>
          </cell>
          <cell r="Y1753">
            <v>13890</v>
          </cell>
          <cell r="Z1753">
            <v>0.61296660117878099</v>
          </cell>
          <cell r="AA1753">
            <v>0.66538461538461502</v>
          </cell>
          <cell r="AB1753">
            <v>6754</v>
          </cell>
          <cell r="AC1753">
            <v>47498.475862068903</v>
          </cell>
          <cell r="AF1753">
            <v>20196</v>
          </cell>
          <cell r="AG1753">
            <v>3.8300000000000001E-2</v>
          </cell>
          <cell r="AH1753">
            <v>44800</v>
          </cell>
          <cell r="AJ1753">
            <v>26045003</v>
          </cell>
          <cell r="AK1753">
            <v>14884975</v>
          </cell>
          <cell r="AL1753">
            <v>9.9243856999999998E-3</v>
          </cell>
          <cell r="AM1753">
            <v>2.5992438E-2</v>
          </cell>
          <cell r="AN1753">
            <v>3.5444233999999998E-2</v>
          </cell>
          <cell r="AO1753">
            <v>1.0396974999999999E-2</v>
          </cell>
          <cell r="AP1753">
            <v>3.1180401</v>
          </cell>
          <cell r="AQ1753">
            <v>25.612473000000001</v>
          </cell>
          <cell r="AR1753">
            <v>10.690422999999999</v>
          </cell>
          <cell r="AS1753">
            <v>7.3496661000000003</v>
          </cell>
          <cell r="AT1753">
            <v>2.8953229999999999</v>
          </cell>
          <cell r="AU1753">
            <v>14.031180000000001</v>
          </cell>
          <cell r="AV1753">
            <v>36.302894999999999</v>
          </cell>
          <cell r="AW1753">
            <v>0</v>
          </cell>
        </row>
        <row r="1754">
          <cell r="A1754">
            <v>2587</v>
          </cell>
          <cell r="B1754" t="str">
            <v>Saint Anselm College</v>
          </cell>
          <cell r="C1754">
            <v>1</v>
          </cell>
          <cell r="D1754" t="str">
            <v>NH</v>
          </cell>
          <cell r="E1754">
            <v>33</v>
          </cell>
          <cell r="F1754">
            <v>20600</v>
          </cell>
          <cell r="G1754" t="str">
            <v>Manchester</v>
          </cell>
          <cell r="H1754">
            <v>33011</v>
          </cell>
          <cell r="I1754" t="str">
            <v>Hillsborough</v>
          </cell>
          <cell r="J1754">
            <v>3102</v>
          </cell>
          <cell r="K1754">
            <v>6</v>
          </cell>
          <cell r="L1754" t="str">
            <v>Selective private</v>
          </cell>
          <cell r="M1754">
            <v>2</v>
          </cell>
          <cell r="N1754">
            <v>1</v>
          </cell>
          <cell r="O1754">
            <v>0</v>
          </cell>
          <cell r="P1754">
            <v>4</v>
          </cell>
          <cell r="Q1754">
            <v>6424.9282000000003</v>
          </cell>
          <cell r="R1754">
            <v>9984.3729999999996</v>
          </cell>
          <cell r="S1754">
            <v>0</v>
          </cell>
          <cell r="T1754">
            <v>0</v>
          </cell>
          <cell r="U1754">
            <v>0</v>
          </cell>
          <cell r="V1754">
            <v>1923</v>
          </cell>
          <cell r="W1754">
            <v>1985</v>
          </cell>
          <cell r="X1754">
            <v>36336</v>
          </cell>
          <cell r="Y1754">
            <v>18950</v>
          </cell>
          <cell r="Z1754">
            <v>0.74471830985915399</v>
          </cell>
          <cell r="AA1754">
            <v>0.75956284153005404</v>
          </cell>
          <cell r="AB1754">
            <v>8086</v>
          </cell>
          <cell r="AC1754">
            <v>51669.1916666666</v>
          </cell>
          <cell r="AE1754">
            <v>1105</v>
          </cell>
          <cell r="AF1754">
            <v>22533</v>
          </cell>
          <cell r="AG1754">
            <v>0.26350001000000001</v>
          </cell>
          <cell r="AH1754">
            <v>55300</v>
          </cell>
          <cell r="AJ1754">
            <v>18476124</v>
          </cell>
          <cell r="AK1754">
            <v>11157486</v>
          </cell>
          <cell r="AL1754">
            <v>1.0579345E-2</v>
          </cell>
          <cell r="AM1754">
            <v>3.5264482999999998E-3</v>
          </cell>
          <cell r="AN1754">
            <v>8.5642319000000001E-3</v>
          </cell>
          <cell r="AO1754">
            <v>5.0377831999999997E-3</v>
          </cell>
          <cell r="AP1754">
            <v>10.389609999999999</v>
          </cell>
          <cell r="AQ1754">
            <v>19.913419999999999</v>
          </cell>
          <cell r="AR1754">
            <v>9.9567098999999999</v>
          </cell>
          <cell r="AS1754">
            <v>3.4632033999999998</v>
          </cell>
          <cell r="AT1754">
            <v>13.852814</v>
          </cell>
          <cell r="AU1754">
            <v>12.337662</v>
          </cell>
          <cell r="AV1754">
            <v>30.086577999999999</v>
          </cell>
          <cell r="AW1754">
            <v>0</v>
          </cell>
        </row>
        <row r="1755">
          <cell r="A1755">
            <v>21854</v>
          </cell>
          <cell r="B1755" t="str">
            <v>Saint Augustine College</v>
          </cell>
          <cell r="C1755">
            <v>2</v>
          </cell>
          <cell r="D1755" t="str">
            <v>IL</v>
          </cell>
          <cell r="E1755">
            <v>17</v>
          </cell>
          <cell r="F1755">
            <v>24300</v>
          </cell>
          <cell r="G1755" t="str">
            <v>Chicago</v>
          </cell>
          <cell r="H1755">
            <v>17031</v>
          </cell>
          <cell r="I1755" t="str">
            <v>Cook</v>
          </cell>
          <cell r="J1755">
            <v>60640</v>
          </cell>
          <cell r="K1755">
            <v>8</v>
          </cell>
          <cell r="L1755" t="str">
            <v>Nonselective four-year private not-for-profit</v>
          </cell>
          <cell r="M1755">
            <v>2</v>
          </cell>
          <cell r="N1755">
            <v>1</v>
          </cell>
          <cell r="O1755">
            <v>0</v>
          </cell>
          <cell r="P1755">
            <v>999</v>
          </cell>
          <cell r="Q1755">
            <v>3164.3110000000001</v>
          </cell>
          <cell r="R1755">
            <v>3463.2817</v>
          </cell>
          <cell r="S1755">
            <v>0</v>
          </cell>
          <cell r="T1755">
            <v>0</v>
          </cell>
          <cell r="U1755">
            <v>0</v>
          </cell>
          <cell r="V1755">
            <v>1607</v>
          </cell>
          <cell r="W1755">
            <v>1543</v>
          </cell>
          <cell r="X1755">
            <v>9576</v>
          </cell>
          <cell r="Y1755">
            <v>6650</v>
          </cell>
          <cell r="AB1755">
            <v>4789</v>
          </cell>
          <cell r="AC1755">
            <v>31570.444444444402</v>
          </cell>
          <cell r="AF1755">
            <v>8275</v>
          </cell>
          <cell r="AH1755">
            <v>24600</v>
          </cell>
          <cell r="AJ1755">
            <v>5642944</v>
          </cell>
          <cell r="AK1755">
            <v>3465271.25</v>
          </cell>
          <cell r="AL1755">
            <v>3.5644848E-2</v>
          </cell>
          <cell r="AM1755">
            <v>9.5917046000000006E-2</v>
          </cell>
          <cell r="AN1755">
            <v>0.84251456999999996</v>
          </cell>
          <cell r="AO1755">
            <v>0</v>
          </cell>
          <cell r="AP1755">
            <v>0</v>
          </cell>
          <cell r="AQ1755">
            <v>34.117645000000003</v>
          </cell>
          <cell r="AR1755">
            <v>10.588234999999999</v>
          </cell>
          <cell r="AS1755">
            <v>31.764706</v>
          </cell>
          <cell r="AT1755">
            <v>2.9411763999999998</v>
          </cell>
          <cell r="AU1755">
            <v>1.1764706</v>
          </cell>
          <cell r="AV1755">
            <v>19.411764000000002</v>
          </cell>
          <cell r="AW1755">
            <v>0</v>
          </cell>
        </row>
        <row r="1756">
          <cell r="A1756">
            <v>2968</v>
          </cell>
          <cell r="B1756" t="str">
            <v>Saint Augustine's University</v>
          </cell>
          <cell r="C1756">
            <v>3</v>
          </cell>
          <cell r="D1756" t="str">
            <v>NC</v>
          </cell>
          <cell r="E1756">
            <v>37</v>
          </cell>
          <cell r="F1756">
            <v>1701</v>
          </cell>
          <cell r="G1756" t="str">
            <v>Raleigh</v>
          </cell>
          <cell r="H1756">
            <v>37183</v>
          </cell>
          <cell r="I1756" t="str">
            <v>Wake</v>
          </cell>
          <cell r="J1756">
            <v>27610</v>
          </cell>
          <cell r="K1756">
            <v>6</v>
          </cell>
          <cell r="L1756" t="str">
            <v>Selective private</v>
          </cell>
          <cell r="M1756">
            <v>2</v>
          </cell>
          <cell r="N1756">
            <v>1</v>
          </cell>
          <cell r="O1756">
            <v>0</v>
          </cell>
          <cell r="P1756">
            <v>4</v>
          </cell>
          <cell r="Q1756">
            <v>4913.7655999999997</v>
          </cell>
          <cell r="R1756">
            <v>6132.5078000000003</v>
          </cell>
          <cell r="S1756">
            <v>0</v>
          </cell>
          <cell r="T1756">
            <v>1</v>
          </cell>
          <cell r="U1756">
            <v>0</v>
          </cell>
          <cell r="V1756">
            <v>1299</v>
          </cell>
          <cell r="W1756">
            <v>1465</v>
          </cell>
          <cell r="X1756">
            <v>17890</v>
          </cell>
          <cell r="Y1756">
            <v>7900</v>
          </cell>
          <cell r="Z1756">
            <v>0.29256594724220603</v>
          </cell>
          <cell r="AA1756">
            <v>0.13970588235294101</v>
          </cell>
          <cell r="AB1756">
            <v>5105</v>
          </cell>
          <cell r="AC1756">
            <v>35722.948051947998</v>
          </cell>
          <cell r="AD1756">
            <v>727.5</v>
          </cell>
          <cell r="AE1756">
            <v>915</v>
          </cell>
          <cell r="AF1756">
            <v>23797</v>
          </cell>
          <cell r="AG1756">
            <v>0.32620000999999998</v>
          </cell>
          <cell r="AH1756">
            <v>28200</v>
          </cell>
          <cell r="AJ1756">
            <v>9044772</v>
          </cell>
          <cell r="AK1756">
            <v>7218473</v>
          </cell>
          <cell r="AL1756">
            <v>0</v>
          </cell>
          <cell r="AM1756">
            <v>0.91945392000000004</v>
          </cell>
          <cell r="AN1756">
            <v>0</v>
          </cell>
          <cell r="AO1756">
            <v>6.8941980999999999E-2</v>
          </cell>
          <cell r="AP1756">
            <v>4.7058825000000004</v>
          </cell>
          <cell r="AQ1756">
            <v>38.039214999999999</v>
          </cell>
          <cell r="AR1756">
            <v>3.5294118000000001</v>
          </cell>
          <cell r="AS1756">
            <v>7.8431373000000004</v>
          </cell>
          <cell r="AT1756">
            <v>10.980392</v>
          </cell>
          <cell r="AU1756">
            <v>11.372548999999999</v>
          </cell>
          <cell r="AV1756">
            <v>23.529411</v>
          </cell>
          <cell r="AW1756">
            <v>0</v>
          </cell>
        </row>
        <row r="1757">
          <cell r="A1757">
            <v>25306</v>
          </cell>
          <cell r="B1757" t="str">
            <v>Saint Charles Community College</v>
          </cell>
          <cell r="C1757">
            <v>2</v>
          </cell>
          <cell r="D1757" t="str">
            <v>MO</v>
          </cell>
          <cell r="E1757">
            <v>29</v>
          </cell>
          <cell r="F1757">
            <v>24701</v>
          </cell>
          <cell r="G1757" t="str">
            <v>St. Louis</v>
          </cell>
          <cell r="H1757">
            <v>29183</v>
          </cell>
          <cell r="I1757" t="str">
            <v>St Charles</v>
          </cell>
          <cell r="J1757">
            <v>63376</v>
          </cell>
          <cell r="K1757">
            <v>9</v>
          </cell>
          <cell r="L1757" t="str">
            <v>Two-year (public and private not-for-profit)</v>
          </cell>
          <cell r="M1757">
            <v>1</v>
          </cell>
          <cell r="N1757">
            <v>2</v>
          </cell>
          <cell r="O1757">
            <v>1</v>
          </cell>
          <cell r="P1757">
            <v>999</v>
          </cell>
          <cell r="Q1757">
            <v>2142.2253000000001</v>
          </cell>
          <cell r="R1757">
            <v>3656.9416999999999</v>
          </cell>
          <cell r="S1757">
            <v>0</v>
          </cell>
          <cell r="T1757">
            <v>0</v>
          </cell>
          <cell r="U1757">
            <v>0</v>
          </cell>
          <cell r="V1757">
            <v>7396</v>
          </cell>
          <cell r="W1757">
            <v>5565</v>
          </cell>
          <cell r="X1757">
            <v>4440</v>
          </cell>
          <cell r="Y1757">
            <v>2100</v>
          </cell>
          <cell r="Z1757">
            <v>0.185693641618497</v>
          </cell>
          <cell r="AA1757">
            <v>0.18294360385144401</v>
          </cell>
          <cell r="AB1757">
            <v>6550</v>
          </cell>
          <cell r="AC1757">
            <v>46395.432835820902</v>
          </cell>
          <cell r="AF1757">
            <v>2213</v>
          </cell>
          <cell r="AH1757">
            <v>32000</v>
          </cell>
          <cell r="AJ1757">
            <v>28295391</v>
          </cell>
          <cell r="AK1757">
            <v>13124748</v>
          </cell>
          <cell r="AL1757">
            <v>1.0242588E-2</v>
          </cell>
          <cell r="AM1757">
            <v>2.5696317E-2</v>
          </cell>
          <cell r="AN1757">
            <v>1.1320755E-2</v>
          </cell>
          <cell r="AO1757">
            <v>1.4375561E-3</v>
          </cell>
          <cell r="AP1757">
            <v>1.8633541</v>
          </cell>
          <cell r="AQ1757">
            <v>11.490684</v>
          </cell>
          <cell r="AR1757">
            <v>16.149069000000001</v>
          </cell>
          <cell r="AS1757">
            <v>63.043480000000002</v>
          </cell>
          <cell r="AT1757">
            <v>0.93167703999999996</v>
          </cell>
          <cell r="AU1757">
            <v>1.2422359999999999</v>
          </cell>
          <cell r="AV1757">
            <v>2.7950311000000001</v>
          </cell>
          <cell r="AW1757">
            <v>2.4844719999999998</v>
          </cell>
        </row>
        <row r="1758">
          <cell r="A1758">
            <v>2820</v>
          </cell>
          <cell r="B1758" t="str">
            <v>Saint Francis College</v>
          </cell>
          <cell r="C1758">
            <v>1</v>
          </cell>
          <cell r="D1758" t="str">
            <v>NY</v>
          </cell>
          <cell r="E1758">
            <v>36</v>
          </cell>
          <cell r="F1758">
            <v>19400</v>
          </cell>
          <cell r="G1758" t="str">
            <v>New York</v>
          </cell>
          <cell r="H1758">
            <v>36047</v>
          </cell>
          <cell r="I1758" t="str">
            <v>Kings</v>
          </cell>
          <cell r="J1758">
            <v>11201</v>
          </cell>
          <cell r="K1758">
            <v>6</v>
          </cell>
          <cell r="L1758" t="str">
            <v>Selective private</v>
          </cell>
          <cell r="M1758">
            <v>2</v>
          </cell>
          <cell r="N1758">
            <v>1</v>
          </cell>
          <cell r="O1758">
            <v>0</v>
          </cell>
          <cell r="P1758">
            <v>5</v>
          </cell>
          <cell r="Q1758">
            <v>3109.1408999999999</v>
          </cell>
          <cell r="R1758">
            <v>4986.2578000000003</v>
          </cell>
          <cell r="S1758">
            <v>0</v>
          </cell>
          <cell r="T1758">
            <v>0</v>
          </cell>
          <cell r="U1758">
            <v>0</v>
          </cell>
          <cell r="V1758">
            <v>2764</v>
          </cell>
          <cell r="W1758">
            <v>2304</v>
          </cell>
          <cell r="X1758">
            <v>22300</v>
          </cell>
          <cell r="Y1758">
            <v>9060</v>
          </cell>
          <cell r="Z1758">
            <v>0.52092050209204999</v>
          </cell>
          <cell r="AA1758">
            <v>0.53442622950819596</v>
          </cell>
          <cell r="AB1758">
            <v>8739</v>
          </cell>
          <cell r="AD1758">
            <v>935</v>
          </cell>
          <cell r="AE1758">
            <v>1000</v>
          </cell>
          <cell r="AF1758">
            <v>8469</v>
          </cell>
          <cell r="AG1758">
            <v>0.35670000000000002</v>
          </cell>
          <cell r="AH1758">
            <v>49000</v>
          </cell>
          <cell r="AJ1758">
            <v>13617518</v>
          </cell>
          <cell r="AK1758">
            <v>6808309</v>
          </cell>
          <cell r="AL1758">
            <v>2.5607637999999999E-2</v>
          </cell>
          <cell r="AM1758">
            <v>0.18923609999999999</v>
          </cell>
          <cell r="AN1758">
            <v>0.13845484999999999</v>
          </cell>
          <cell r="AO1758">
            <v>0.1219618</v>
          </cell>
          <cell r="AP1758">
            <v>3.5264481999999999</v>
          </cell>
          <cell r="AQ1758">
            <v>25.440805000000001</v>
          </cell>
          <cell r="AR1758">
            <v>5.0377831000000004</v>
          </cell>
          <cell r="AS1758">
            <v>17.632242000000002</v>
          </cell>
          <cell r="AT1758">
            <v>2.5188915999999999</v>
          </cell>
          <cell r="AU1758">
            <v>3.2745593</v>
          </cell>
          <cell r="AV1758">
            <v>42.569267000000004</v>
          </cell>
          <cell r="AW1758">
            <v>0</v>
          </cell>
        </row>
        <row r="1759">
          <cell r="A1759">
            <v>3366</v>
          </cell>
          <cell r="B1759" t="str">
            <v>Saint Francis University</v>
          </cell>
          <cell r="C1759">
            <v>1</v>
          </cell>
          <cell r="D1759" t="str">
            <v>PA</v>
          </cell>
          <cell r="E1759">
            <v>42</v>
          </cell>
          <cell r="F1759">
            <v>16200</v>
          </cell>
          <cell r="G1759" t="str">
            <v>Altoona</v>
          </cell>
          <cell r="H1759">
            <v>42021</v>
          </cell>
          <cell r="I1759" t="str">
            <v>Cambria</v>
          </cell>
          <cell r="J1759">
            <v>15940</v>
          </cell>
          <cell r="K1759">
            <v>6</v>
          </cell>
          <cell r="L1759" t="str">
            <v>Selective private</v>
          </cell>
          <cell r="M1759">
            <v>2</v>
          </cell>
          <cell r="N1759">
            <v>1</v>
          </cell>
          <cell r="O1759">
            <v>0</v>
          </cell>
          <cell r="P1759">
            <v>5</v>
          </cell>
          <cell r="Q1759">
            <v>4653.8521000000001</v>
          </cell>
          <cell r="R1759">
            <v>6519.9771000000001</v>
          </cell>
          <cell r="S1759">
            <v>0</v>
          </cell>
          <cell r="T1759">
            <v>0</v>
          </cell>
          <cell r="U1759">
            <v>0</v>
          </cell>
          <cell r="V1759">
            <v>1694</v>
          </cell>
          <cell r="W1759">
            <v>2129</v>
          </cell>
          <cell r="X1759">
            <v>31078</v>
          </cell>
          <cell r="Y1759">
            <v>15808</v>
          </cell>
          <cell r="Z1759">
            <v>0.714640198511166</v>
          </cell>
          <cell r="AA1759">
            <v>0.63872832369942201</v>
          </cell>
          <cell r="AB1759">
            <v>7194</v>
          </cell>
          <cell r="AC1759">
            <v>49782.2093023255</v>
          </cell>
          <cell r="AD1759">
            <v>1025</v>
          </cell>
          <cell r="AE1759">
            <v>1020</v>
          </cell>
          <cell r="AF1759">
            <v>18150</v>
          </cell>
          <cell r="AG1759">
            <v>0.2394</v>
          </cell>
          <cell r="AH1759">
            <v>46900</v>
          </cell>
          <cell r="AJ1759">
            <v>16373008</v>
          </cell>
          <cell r="AK1759">
            <v>8744429</v>
          </cell>
          <cell r="AL1759">
            <v>4.249292E-3</v>
          </cell>
          <cell r="AM1759">
            <v>3.0453257000000001E-2</v>
          </cell>
          <cell r="AN1759">
            <v>4.9575069000000003E-3</v>
          </cell>
          <cell r="AO1759">
            <v>8.4985839000000004E-3</v>
          </cell>
          <cell r="AP1759">
            <v>1.4577260000000001</v>
          </cell>
          <cell r="AQ1759">
            <v>22.740524000000001</v>
          </cell>
          <cell r="AR1759">
            <v>44.314869000000002</v>
          </cell>
          <cell r="AS1759">
            <v>0</v>
          </cell>
          <cell r="AT1759">
            <v>4.0816325999999998</v>
          </cell>
          <cell r="AU1759">
            <v>8.7463560000000005</v>
          </cell>
          <cell r="AV1759">
            <v>18.658892000000002</v>
          </cell>
          <cell r="AW1759">
            <v>0</v>
          </cell>
        </row>
        <row r="1760">
          <cell r="A1760">
            <v>2821</v>
          </cell>
          <cell r="B1760" t="str">
            <v>Saint John Fisher College</v>
          </cell>
          <cell r="C1760">
            <v>1</v>
          </cell>
          <cell r="D1760" t="str">
            <v>NY</v>
          </cell>
          <cell r="E1760">
            <v>36</v>
          </cell>
          <cell r="F1760">
            <v>18000</v>
          </cell>
          <cell r="G1760" t="str">
            <v>Buffalo</v>
          </cell>
          <cell r="H1760">
            <v>36055</v>
          </cell>
          <cell r="I1760" t="str">
            <v>Monroe</v>
          </cell>
          <cell r="J1760">
            <v>14618</v>
          </cell>
          <cell r="K1760">
            <v>6</v>
          </cell>
          <cell r="L1760" t="str">
            <v>Selective private</v>
          </cell>
          <cell r="M1760">
            <v>2</v>
          </cell>
          <cell r="N1760">
            <v>1</v>
          </cell>
          <cell r="O1760">
            <v>0</v>
          </cell>
          <cell r="P1760">
            <v>4</v>
          </cell>
          <cell r="Q1760">
            <v>3965.2192</v>
          </cell>
          <cell r="R1760">
            <v>7866.6059999999998</v>
          </cell>
          <cell r="S1760">
            <v>0</v>
          </cell>
          <cell r="T1760">
            <v>0</v>
          </cell>
          <cell r="U1760">
            <v>0</v>
          </cell>
          <cell r="V1760">
            <v>2959</v>
          </cell>
          <cell r="W1760">
            <v>2739</v>
          </cell>
          <cell r="X1760">
            <v>29550</v>
          </cell>
          <cell r="Y1760">
            <v>15090</v>
          </cell>
          <cell r="Z1760">
            <v>0.72527472527472503</v>
          </cell>
          <cell r="AA1760">
            <v>0.602739726027397</v>
          </cell>
          <cell r="AB1760">
            <v>8342</v>
          </cell>
          <cell r="AC1760">
            <v>43814.432203389799</v>
          </cell>
          <cell r="AD1760">
            <v>1065</v>
          </cell>
          <cell r="AE1760">
            <v>1060</v>
          </cell>
          <cell r="AF1760">
            <v>13473</v>
          </cell>
          <cell r="AG1760">
            <v>0.37230000000000002</v>
          </cell>
          <cell r="AH1760">
            <v>44800</v>
          </cell>
          <cell r="AJ1760">
            <v>30245642</v>
          </cell>
          <cell r="AK1760">
            <v>11195629</v>
          </cell>
          <cell r="AL1760">
            <v>1.1034482999999999E-2</v>
          </cell>
          <cell r="AM1760">
            <v>4.9655172999999997E-2</v>
          </cell>
          <cell r="AN1760">
            <v>2.5747125999999999E-2</v>
          </cell>
          <cell r="AO1760">
            <v>5.0574712999999997E-3</v>
          </cell>
          <cell r="AP1760">
            <v>8.8516750000000002</v>
          </cell>
          <cell r="AQ1760">
            <v>27.990431000000001</v>
          </cell>
          <cell r="AR1760">
            <v>7.6555023000000002</v>
          </cell>
          <cell r="AS1760">
            <v>4.0669855999999998</v>
          </cell>
          <cell r="AT1760">
            <v>0</v>
          </cell>
          <cell r="AU1760">
            <v>8.6124401000000006</v>
          </cell>
          <cell r="AV1760">
            <v>42.822968000000003</v>
          </cell>
          <cell r="AW1760">
            <v>0</v>
          </cell>
        </row>
        <row r="1761">
          <cell r="A1761">
            <v>2379</v>
          </cell>
          <cell r="B1761" t="str">
            <v>Saint John's University of Collegeville, MN</v>
          </cell>
          <cell r="C1761">
            <v>2</v>
          </cell>
          <cell r="D1761" t="str">
            <v>MN</v>
          </cell>
          <cell r="E1761">
            <v>27</v>
          </cell>
          <cell r="F1761">
            <v>21400</v>
          </cell>
          <cell r="G1761" t="str">
            <v>St. Cloud</v>
          </cell>
          <cell r="H1761">
            <v>27145</v>
          </cell>
          <cell r="I1761" t="str">
            <v>Stearns</v>
          </cell>
          <cell r="J1761">
            <v>56321</v>
          </cell>
          <cell r="K1761">
            <v>6</v>
          </cell>
          <cell r="L1761" t="str">
            <v>Selective private</v>
          </cell>
          <cell r="M1761">
            <v>2</v>
          </cell>
          <cell r="N1761">
            <v>1</v>
          </cell>
          <cell r="O1761">
            <v>0</v>
          </cell>
          <cell r="P1761">
            <v>3</v>
          </cell>
          <cell r="Q1761">
            <v>7660.9224000000004</v>
          </cell>
          <cell r="R1761">
            <v>10719.436</v>
          </cell>
          <cell r="S1761">
            <v>0</v>
          </cell>
          <cell r="T1761">
            <v>0</v>
          </cell>
          <cell r="U1761">
            <v>0</v>
          </cell>
          <cell r="V1761">
            <v>1871</v>
          </cell>
          <cell r="W1761">
            <v>2020</v>
          </cell>
          <cell r="X1761">
            <v>38704</v>
          </cell>
          <cell r="Y1761">
            <v>17241</v>
          </cell>
          <cell r="Z1761">
            <v>0.79457364341085202</v>
          </cell>
          <cell r="AA1761">
            <v>0.80046948356807501</v>
          </cell>
          <cell r="AB1761">
            <v>7899</v>
          </cell>
          <cell r="AC1761">
            <v>52885.566433566397</v>
          </cell>
          <cell r="AD1761">
            <v>1090</v>
          </cell>
          <cell r="AE1761">
            <v>1205</v>
          </cell>
          <cell r="AF1761">
            <v>14657</v>
          </cell>
          <cell r="AG1761">
            <v>0.24840000000000001</v>
          </cell>
          <cell r="AH1761">
            <v>55900</v>
          </cell>
          <cell r="AJ1761">
            <v>21154283</v>
          </cell>
          <cell r="AK1761">
            <v>12605226</v>
          </cell>
          <cell r="AL1761">
            <v>1.7021275999999998E-2</v>
          </cell>
          <cell r="AM1761">
            <v>2.6595744000000002E-3</v>
          </cell>
          <cell r="AN1761">
            <v>1.0638297999999999E-2</v>
          </cell>
          <cell r="AO1761">
            <v>2.5531913999999999E-2</v>
          </cell>
          <cell r="AP1761">
            <v>19.252873999999998</v>
          </cell>
          <cell r="AQ1761">
            <v>26.724138</v>
          </cell>
          <cell r="AR1761">
            <v>0.86206894999999994</v>
          </cell>
          <cell r="AS1761">
            <v>2.2988504999999999</v>
          </cell>
          <cell r="AT1761">
            <v>0.86206894999999994</v>
          </cell>
          <cell r="AU1761">
            <v>23.850574000000002</v>
          </cell>
          <cell r="AV1761">
            <v>26.149425999999998</v>
          </cell>
          <cell r="AW1761">
            <v>0</v>
          </cell>
        </row>
        <row r="1762">
          <cell r="A1762">
            <v>2823</v>
          </cell>
          <cell r="B1762" t="str">
            <v>Saint John's University of Queens, NY</v>
          </cell>
          <cell r="C1762">
            <v>1</v>
          </cell>
          <cell r="D1762" t="str">
            <v>NY</v>
          </cell>
          <cell r="E1762">
            <v>36</v>
          </cell>
          <cell r="F1762">
            <v>19400</v>
          </cell>
          <cell r="G1762" t="str">
            <v>New York</v>
          </cell>
          <cell r="H1762">
            <v>36081</v>
          </cell>
          <cell r="I1762" t="str">
            <v>Queens</v>
          </cell>
          <cell r="J1762">
            <v>11439</v>
          </cell>
          <cell r="K1762">
            <v>6</v>
          </cell>
          <cell r="L1762" t="str">
            <v>Selective private</v>
          </cell>
          <cell r="M1762">
            <v>2</v>
          </cell>
          <cell r="N1762">
            <v>1</v>
          </cell>
          <cell r="O1762">
            <v>0</v>
          </cell>
          <cell r="P1762">
            <v>4</v>
          </cell>
          <cell r="Q1762">
            <v>4418.1962999999996</v>
          </cell>
          <cell r="R1762">
            <v>7481.4760999999999</v>
          </cell>
          <cell r="S1762">
            <v>0</v>
          </cell>
          <cell r="T1762">
            <v>0</v>
          </cell>
          <cell r="U1762">
            <v>0</v>
          </cell>
          <cell r="V1762">
            <v>15773</v>
          </cell>
          <cell r="W1762">
            <v>18621</v>
          </cell>
          <cell r="X1762">
            <v>38892</v>
          </cell>
          <cell r="Y1762">
            <v>15930</v>
          </cell>
          <cell r="Z1762">
            <v>0.55726167626359502</v>
          </cell>
          <cell r="AA1762">
            <v>0.687242798353909</v>
          </cell>
          <cell r="AB1762">
            <v>11777</v>
          </cell>
          <cell r="AC1762">
            <v>74611.871268656701</v>
          </cell>
          <cell r="AD1762">
            <v>1100</v>
          </cell>
          <cell r="AE1762">
            <v>1005</v>
          </cell>
          <cell r="AF1762">
            <v>25738</v>
          </cell>
          <cell r="AG1762">
            <v>0.46839999999999998</v>
          </cell>
          <cell r="AH1762">
            <v>54100</v>
          </cell>
          <cell r="AJ1762">
            <v>149655653</v>
          </cell>
          <cell r="AK1762">
            <v>74918256</v>
          </cell>
          <cell r="AL1762">
            <v>0.12818890999999999</v>
          </cell>
          <cell r="AM1762">
            <v>0.11863097</v>
          </cell>
          <cell r="AN1762">
            <v>0.14421253000000001</v>
          </cell>
          <cell r="AO1762">
            <v>2.9376625999999999E-2</v>
          </cell>
          <cell r="AP1762">
            <v>4.2140750999999996</v>
          </cell>
          <cell r="AQ1762">
            <v>31.605564000000001</v>
          </cell>
          <cell r="AR1762">
            <v>15.971344</v>
          </cell>
          <cell r="AS1762">
            <v>3.7505267</v>
          </cell>
          <cell r="AT1762">
            <v>9.1445427000000006</v>
          </cell>
          <cell r="AU1762">
            <v>11.546566</v>
          </cell>
          <cell r="AV1762">
            <v>23.767384</v>
          </cell>
          <cell r="AW1762">
            <v>0</v>
          </cell>
        </row>
        <row r="1763">
          <cell r="A1763">
            <v>1523</v>
          </cell>
          <cell r="B1763" t="str">
            <v>Saint Johns River State College</v>
          </cell>
          <cell r="C1763">
            <v>3</v>
          </cell>
          <cell r="D1763" t="str">
            <v>FL</v>
          </cell>
          <cell r="E1763">
            <v>12</v>
          </cell>
          <cell r="F1763">
            <v>7500</v>
          </cell>
          <cell r="G1763" t="str">
            <v>Deltona</v>
          </cell>
          <cell r="H1763">
            <v>12107</v>
          </cell>
          <cell r="I1763" t="str">
            <v>Putnam</v>
          </cell>
          <cell r="J1763">
            <v>32177</v>
          </cell>
          <cell r="K1763">
            <v>7</v>
          </cell>
          <cell r="L1763" t="str">
            <v>Nonselective four-year public</v>
          </cell>
          <cell r="M1763">
            <v>1</v>
          </cell>
          <cell r="N1763">
            <v>1</v>
          </cell>
          <cell r="O1763">
            <v>1</v>
          </cell>
          <cell r="P1763">
            <v>999</v>
          </cell>
          <cell r="Q1763">
            <v>1427.2739999999999</v>
          </cell>
          <cell r="R1763">
            <v>2407.2575999999999</v>
          </cell>
          <cell r="S1763">
            <v>0</v>
          </cell>
          <cell r="T1763">
            <v>0</v>
          </cell>
          <cell r="U1763">
            <v>0</v>
          </cell>
          <cell r="V1763">
            <v>6127</v>
          </cell>
          <cell r="W1763">
            <v>4512</v>
          </cell>
          <cell r="X1763">
            <v>2998</v>
          </cell>
          <cell r="Y1763">
            <v>1415</v>
          </cell>
          <cell r="AA1763">
            <v>0.40143884892086301</v>
          </cell>
          <cell r="AB1763">
            <v>4938</v>
          </cell>
          <cell r="AC1763">
            <v>40018.360824742202</v>
          </cell>
          <cell r="AF1763">
            <v>6738</v>
          </cell>
          <cell r="AH1763">
            <v>29500</v>
          </cell>
          <cell r="AJ1763">
            <v>15691721</v>
          </cell>
          <cell r="AK1763">
            <v>7195166</v>
          </cell>
          <cell r="AL1763">
            <v>1.0416666999999999E-2</v>
          </cell>
          <cell r="AM1763">
            <v>4.8758863999999999E-2</v>
          </cell>
          <cell r="AN1763">
            <v>2.1498227000000002E-2</v>
          </cell>
          <cell r="AO1763">
            <v>6.6489362999999999E-3</v>
          </cell>
          <cell r="AP1763">
            <v>4.2105265000000003</v>
          </cell>
          <cell r="AQ1763">
            <v>12</v>
          </cell>
          <cell r="AR1763">
            <v>0.84210527000000002</v>
          </cell>
          <cell r="AS1763">
            <v>72.210526000000002</v>
          </cell>
          <cell r="AT1763">
            <v>10.736841999999999</v>
          </cell>
          <cell r="AU1763">
            <v>0</v>
          </cell>
          <cell r="AV1763">
            <v>0</v>
          </cell>
          <cell r="AW1763">
            <v>0</v>
          </cell>
        </row>
        <row r="1764">
          <cell r="A1764">
            <v>2825</v>
          </cell>
          <cell r="B1764" t="str">
            <v>Saint Joseph's College of Brooklyn, NY</v>
          </cell>
          <cell r="C1764">
            <v>1</v>
          </cell>
          <cell r="D1764" t="str">
            <v>NY</v>
          </cell>
          <cell r="E1764">
            <v>36</v>
          </cell>
          <cell r="F1764">
            <v>19400</v>
          </cell>
          <cell r="G1764" t="str">
            <v>New York</v>
          </cell>
          <cell r="H1764">
            <v>36047</v>
          </cell>
          <cell r="I1764" t="str">
            <v>Kings</v>
          </cell>
          <cell r="J1764">
            <v>11205</v>
          </cell>
          <cell r="K1764">
            <v>6</v>
          </cell>
          <cell r="L1764" t="str">
            <v>Selective private</v>
          </cell>
          <cell r="M1764">
            <v>2</v>
          </cell>
          <cell r="N1764">
            <v>1</v>
          </cell>
          <cell r="O1764">
            <v>0</v>
          </cell>
          <cell r="P1764">
            <v>4</v>
          </cell>
          <cell r="Q1764">
            <v>10063.133</v>
          </cell>
          <cell r="R1764">
            <v>6065.3491000000004</v>
          </cell>
          <cell r="S1764">
            <v>0</v>
          </cell>
          <cell r="T1764">
            <v>0</v>
          </cell>
          <cell r="U1764">
            <v>0</v>
          </cell>
          <cell r="V1764">
            <v>4529</v>
          </cell>
          <cell r="W1764">
            <v>1351</v>
          </cell>
          <cell r="X1764">
            <v>22830</v>
          </cell>
          <cell r="Y1764">
            <v>9352</v>
          </cell>
          <cell r="Z1764">
            <v>0.71791044776119395</v>
          </cell>
          <cell r="AA1764">
            <v>0.67868852459016304</v>
          </cell>
          <cell r="AB1764">
            <v>8720</v>
          </cell>
          <cell r="AC1764">
            <v>52378.788135593197</v>
          </cell>
          <cell r="AD1764">
            <v>1025</v>
          </cell>
          <cell r="AE1764">
            <v>1015</v>
          </cell>
          <cell r="AF1764">
            <v>9342</v>
          </cell>
          <cell r="AG1764">
            <v>0.2462</v>
          </cell>
          <cell r="AH1764">
            <v>51800</v>
          </cell>
          <cell r="AJ1764">
            <v>31654000</v>
          </cell>
          <cell r="AK1764">
            <v>14766000</v>
          </cell>
          <cell r="AL1764">
            <v>2.7692306999999999E-2</v>
          </cell>
          <cell r="AM1764">
            <v>0.40923077000000002</v>
          </cell>
          <cell r="AN1764">
            <v>9.3076922000000006E-2</v>
          </cell>
          <cell r="AO1764">
            <v>7.6923077000000005E-4</v>
          </cell>
          <cell r="AP1764">
            <v>0.64655172999999999</v>
          </cell>
          <cell r="AQ1764">
            <v>26.724138</v>
          </cell>
          <cell r="AR1764">
            <v>38.793101999999998</v>
          </cell>
          <cell r="AS1764">
            <v>2.1551722999999998</v>
          </cell>
          <cell r="AT1764">
            <v>9.6982756000000006</v>
          </cell>
          <cell r="AU1764">
            <v>3.2327585000000001</v>
          </cell>
          <cell r="AV1764">
            <v>18.75</v>
          </cell>
          <cell r="AW1764">
            <v>0</v>
          </cell>
        </row>
        <row r="1765">
          <cell r="A1765">
            <v>1833</v>
          </cell>
          <cell r="B1765" t="str">
            <v>Saint Joseph's College of Rensselaer, IN</v>
          </cell>
          <cell r="C1765">
            <v>2</v>
          </cell>
          <cell r="D1765" t="str">
            <v>IN</v>
          </cell>
          <cell r="E1765">
            <v>18</v>
          </cell>
          <cell r="F1765">
            <v>14900</v>
          </cell>
          <cell r="G1765" t="str">
            <v>Gary</v>
          </cell>
          <cell r="H1765">
            <v>18073</v>
          </cell>
          <cell r="I1765" t="str">
            <v>Jasper</v>
          </cell>
          <cell r="J1765">
            <v>47978</v>
          </cell>
          <cell r="K1765">
            <v>6</v>
          </cell>
          <cell r="L1765" t="str">
            <v>Selective private</v>
          </cell>
          <cell r="M1765">
            <v>2</v>
          </cell>
          <cell r="N1765">
            <v>1</v>
          </cell>
          <cell r="O1765">
            <v>0</v>
          </cell>
          <cell r="P1765">
            <v>4</v>
          </cell>
          <cell r="Q1765">
            <v>4114.4775</v>
          </cell>
          <cell r="R1765">
            <v>5900.1693999999998</v>
          </cell>
          <cell r="S1765">
            <v>0</v>
          </cell>
          <cell r="T1765">
            <v>0</v>
          </cell>
          <cell r="U1765">
            <v>0</v>
          </cell>
          <cell r="V1765">
            <v>1141</v>
          </cell>
          <cell r="W1765">
            <v>935</v>
          </cell>
          <cell r="X1765">
            <v>27485</v>
          </cell>
          <cell r="Y1765">
            <v>15075</v>
          </cell>
          <cell r="Z1765">
            <v>0.43666666666666598</v>
          </cell>
          <cell r="AA1765">
            <v>0.56923076923076898</v>
          </cell>
          <cell r="AB1765">
            <v>5443</v>
          </cell>
          <cell r="AC1765">
            <v>38103.113207547103</v>
          </cell>
          <cell r="AD1765">
            <v>1001.5</v>
          </cell>
          <cell r="AE1765">
            <v>1000</v>
          </cell>
          <cell r="AF1765">
            <v>11085</v>
          </cell>
          <cell r="AG1765">
            <v>0.35809999999999997</v>
          </cell>
          <cell r="AH1765">
            <v>39800</v>
          </cell>
          <cell r="AJ1765">
            <v>5896513</v>
          </cell>
          <cell r="AK1765">
            <v>3379686.75</v>
          </cell>
          <cell r="AL1765">
            <v>6.4171124000000001E-3</v>
          </cell>
          <cell r="AM1765">
            <v>4.5989305000000001E-2</v>
          </cell>
          <cell r="AN1765">
            <v>2.8877005000000001E-2</v>
          </cell>
          <cell r="AO1765">
            <v>3.2085562000000001E-3</v>
          </cell>
          <cell r="AP1765">
            <v>8.59375</v>
          </cell>
          <cell r="AQ1765">
            <v>22.65625</v>
          </cell>
          <cell r="AR1765">
            <v>2.34375</v>
          </cell>
          <cell r="AS1765">
            <v>0.78125</v>
          </cell>
          <cell r="AT1765">
            <v>1.5625</v>
          </cell>
          <cell r="AU1765">
            <v>19.53125</v>
          </cell>
          <cell r="AV1765">
            <v>44.53125</v>
          </cell>
          <cell r="AW1765">
            <v>0</v>
          </cell>
        </row>
        <row r="1766">
          <cell r="A1766">
            <v>2051</v>
          </cell>
          <cell r="B1766" t="str">
            <v>Saint Joseph's College of Standish, ME</v>
          </cell>
          <cell r="C1766">
            <v>1</v>
          </cell>
          <cell r="D1766" t="str">
            <v>ME</v>
          </cell>
          <cell r="E1766">
            <v>23</v>
          </cell>
          <cell r="F1766">
            <v>20100</v>
          </cell>
          <cell r="G1766" t="str">
            <v>Portland</v>
          </cell>
          <cell r="H1766">
            <v>23005</v>
          </cell>
          <cell r="I1766" t="str">
            <v>Cumberland</v>
          </cell>
          <cell r="J1766">
            <v>4084</v>
          </cell>
          <cell r="K1766">
            <v>6</v>
          </cell>
          <cell r="L1766" t="str">
            <v>Selective private</v>
          </cell>
          <cell r="M1766">
            <v>2</v>
          </cell>
          <cell r="N1766">
            <v>1</v>
          </cell>
          <cell r="O1766">
            <v>0</v>
          </cell>
          <cell r="P1766">
            <v>4</v>
          </cell>
          <cell r="Q1766">
            <v>1750.6274000000001</v>
          </cell>
          <cell r="R1766">
            <v>4511.6431000000002</v>
          </cell>
          <cell r="S1766">
            <v>0</v>
          </cell>
          <cell r="T1766">
            <v>0</v>
          </cell>
          <cell r="U1766">
            <v>0</v>
          </cell>
          <cell r="V1766">
            <v>1913</v>
          </cell>
          <cell r="W1766">
            <v>4837</v>
          </cell>
          <cell r="X1766">
            <v>31920</v>
          </cell>
          <cell r="Y1766">
            <v>14415</v>
          </cell>
          <cell r="Z1766">
            <v>0.55428571428571405</v>
          </cell>
          <cell r="AA1766">
            <v>0.52336448598130803</v>
          </cell>
          <cell r="AB1766">
            <v>5824</v>
          </cell>
          <cell r="AC1766">
            <v>40889.258620689601</v>
          </cell>
          <cell r="AD1766">
            <v>965</v>
          </cell>
          <cell r="AF1766">
            <v>23836</v>
          </cell>
          <cell r="AG1766">
            <v>0.22220001</v>
          </cell>
          <cell r="AH1766">
            <v>37900</v>
          </cell>
          <cell r="AJ1766">
            <v>13457822</v>
          </cell>
          <cell r="AK1766">
            <v>6268083</v>
          </cell>
          <cell r="AL1766">
            <v>6.6225166000000004E-3</v>
          </cell>
          <cell r="AM1766">
            <v>1.7459362999999999E-2</v>
          </cell>
          <cell r="AN1766">
            <v>7.8266104999999992E-3</v>
          </cell>
          <cell r="AO1766">
            <v>3.0102348000000001E-4</v>
          </cell>
          <cell r="AP1766">
            <v>2.7607362000000002</v>
          </cell>
          <cell r="AQ1766">
            <v>9.5092020000000002</v>
          </cell>
          <cell r="AR1766">
            <v>27.300612999999998</v>
          </cell>
          <cell r="AS1766">
            <v>33.435580999999999</v>
          </cell>
          <cell r="AT1766">
            <v>0</v>
          </cell>
          <cell r="AU1766">
            <v>5.2147240999999998</v>
          </cell>
          <cell r="AV1766">
            <v>21.779140000000002</v>
          </cell>
          <cell r="AW1766">
            <v>0</v>
          </cell>
        </row>
        <row r="1767">
          <cell r="A1767">
            <v>3367</v>
          </cell>
          <cell r="B1767" t="str">
            <v>Saint Joseph's University</v>
          </cell>
          <cell r="C1767">
            <v>1</v>
          </cell>
          <cell r="D1767" t="str">
            <v>PA</v>
          </cell>
          <cell r="E1767">
            <v>42</v>
          </cell>
          <cell r="F1767">
            <v>19700</v>
          </cell>
          <cell r="G1767" t="str">
            <v>Philadelphia</v>
          </cell>
          <cell r="H1767">
            <v>42101</v>
          </cell>
          <cell r="I1767" t="str">
            <v>Philadelphia</v>
          </cell>
          <cell r="J1767">
            <v>19131</v>
          </cell>
          <cell r="K1767">
            <v>6</v>
          </cell>
          <cell r="L1767" t="str">
            <v>Selective private</v>
          </cell>
          <cell r="M1767">
            <v>2</v>
          </cell>
          <cell r="N1767">
            <v>1</v>
          </cell>
          <cell r="O1767">
            <v>0</v>
          </cell>
          <cell r="P1767">
            <v>3</v>
          </cell>
          <cell r="Q1767">
            <v>4954.2070000000003</v>
          </cell>
          <cell r="R1767">
            <v>7580.7129000000004</v>
          </cell>
          <cell r="S1767">
            <v>0</v>
          </cell>
          <cell r="T1767">
            <v>0</v>
          </cell>
          <cell r="U1767">
            <v>0</v>
          </cell>
          <cell r="V1767">
            <v>5374</v>
          </cell>
          <cell r="W1767">
            <v>6961</v>
          </cell>
          <cell r="X1767">
            <v>40580</v>
          </cell>
          <cell r="Y1767">
            <v>20045</v>
          </cell>
          <cell r="Z1767">
            <v>0.78505535055350495</v>
          </cell>
          <cell r="AA1767">
            <v>0.75784190715181898</v>
          </cell>
          <cell r="AB1767">
            <v>7113</v>
          </cell>
          <cell r="AC1767">
            <v>58888.535087719298</v>
          </cell>
          <cell r="AE1767">
            <v>1222.5</v>
          </cell>
          <cell r="AF1767">
            <v>27628</v>
          </cell>
          <cell r="AG1767">
            <v>0.21269999000000001</v>
          </cell>
          <cell r="AH1767">
            <v>58500</v>
          </cell>
          <cell r="AJ1767">
            <v>64603244</v>
          </cell>
          <cell r="AK1767">
            <v>30898738</v>
          </cell>
          <cell r="AL1767">
            <v>2.0810273000000001E-2</v>
          </cell>
          <cell r="AM1767">
            <v>7.2171791999999999E-2</v>
          </cell>
          <cell r="AN1767">
            <v>2.3909674999999998E-2</v>
          </cell>
          <cell r="AO1767">
            <v>1.3725924E-2</v>
          </cell>
          <cell r="AP1767">
            <v>8.4023666000000006</v>
          </cell>
          <cell r="AQ1767">
            <v>43.313609999999997</v>
          </cell>
          <cell r="AR1767">
            <v>3.4319527000000001</v>
          </cell>
          <cell r="AS1767">
            <v>0.35502958000000001</v>
          </cell>
          <cell r="AT1767">
            <v>0.59171598999999997</v>
          </cell>
          <cell r="AU1767">
            <v>7.6923075000000001</v>
          </cell>
          <cell r="AV1767">
            <v>36.213017000000001</v>
          </cell>
          <cell r="AW1767">
            <v>0</v>
          </cell>
        </row>
        <row r="1768">
          <cell r="A1768">
            <v>1526</v>
          </cell>
          <cell r="B1768" t="str">
            <v>Saint Leo University</v>
          </cell>
          <cell r="C1768">
            <v>3</v>
          </cell>
          <cell r="D1768" t="str">
            <v>FL</v>
          </cell>
          <cell r="E1768">
            <v>12</v>
          </cell>
          <cell r="F1768">
            <v>6700</v>
          </cell>
          <cell r="G1768" t="str">
            <v>Tampa</v>
          </cell>
          <cell r="H1768">
            <v>12101</v>
          </cell>
          <cell r="I1768" t="str">
            <v>Pasco</v>
          </cell>
          <cell r="J1768">
            <v>33574</v>
          </cell>
          <cell r="K1768">
            <v>6</v>
          </cell>
          <cell r="L1768" t="str">
            <v>Selective private</v>
          </cell>
          <cell r="M1768">
            <v>2</v>
          </cell>
          <cell r="N1768">
            <v>1</v>
          </cell>
          <cell r="O1768">
            <v>0</v>
          </cell>
          <cell r="P1768">
            <v>4</v>
          </cell>
          <cell r="Q1768">
            <v>2130.2489999999998</v>
          </cell>
          <cell r="R1768">
            <v>2696.1608999999999</v>
          </cell>
          <cell r="S1768">
            <v>0</v>
          </cell>
          <cell r="T1768">
            <v>0</v>
          </cell>
          <cell r="U1768">
            <v>0</v>
          </cell>
          <cell r="V1768">
            <v>12640</v>
          </cell>
          <cell r="W1768">
            <v>8720</v>
          </cell>
          <cell r="X1768">
            <v>20110</v>
          </cell>
          <cell r="Y1768">
            <v>12290</v>
          </cell>
          <cell r="Z1768">
            <v>0.45916114790286899</v>
          </cell>
          <cell r="AA1768">
            <v>0.44444444444444398</v>
          </cell>
          <cell r="AB1768">
            <v>7100</v>
          </cell>
          <cell r="AC1768">
            <v>46001.171428571397</v>
          </cell>
          <cell r="AE1768">
            <v>942.5</v>
          </cell>
          <cell r="AF1768">
            <v>18898</v>
          </cell>
          <cell r="AG1768">
            <v>0.23379999000000001</v>
          </cell>
          <cell r="AH1768">
            <v>42600</v>
          </cell>
          <cell r="AJ1768">
            <v>45516870</v>
          </cell>
          <cell r="AK1768">
            <v>20359338</v>
          </cell>
          <cell r="AL1768">
            <v>1.7371779E-2</v>
          </cell>
          <cell r="AM1768">
            <v>0.25608602000000003</v>
          </cell>
          <cell r="AN1768">
            <v>5.3297090999999998E-2</v>
          </cell>
          <cell r="AO1768">
            <v>3.8997873000000001E-3</v>
          </cell>
          <cell r="AP1768">
            <v>0.55599684000000005</v>
          </cell>
          <cell r="AQ1768">
            <v>39.396346999999999</v>
          </cell>
          <cell r="AR1768">
            <v>1.6679904000000001</v>
          </cell>
          <cell r="AS1768">
            <v>29.944400999999999</v>
          </cell>
          <cell r="AT1768">
            <v>2.5019855</v>
          </cell>
          <cell r="AU1768">
            <v>0.43685463000000002</v>
          </cell>
          <cell r="AV1768">
            <v>25.496426</v>
          </cell>
          <cell r="AW1768">
            <v>0</v>
          </cell>
        </row>
        <row r="1769">
          <cell r="A1769">
            <v>2504</v>
          </cell>
          <cell r="B1769" t="str">
            <v>Saint Louis College Of Pharmacy</v>
          </cell>
          <cell r="C1769">
            <v>2</v>
          </cell>
          <cell r="D1769" t="str">
            <v>MO</v>
          </cell>
          <cell r="E1769">
            <v>29</v>
          </cell>
          <cell r="F1769">
            <v>24701</v>
          </cell>
          <cell r="G1769" t="str">
            <v>St. Louis</v>
          </cell>
          <cell r="H1769">
            <v>29510</v>
          </cell>
          <cell r="I1769" t="str">
            <v>St Louis City</v>
          </cell>
          <cell r="J1769">
            <v>63110</v>
          </cell>
          <cell r="K1769">
            <v>8</v>
          </cell>
          <cell r="L1769" t="str">
            <v>Nonselective four-year private not-for-profit</v>
          </cell>
          <cell r="M1769">
            <v>2</v>
          </cell>
          <cell r="N1769">
            <v>1</v>
          </cell>
          <cell r="O1769">
            <v>0</v>
          </cell>
          <cell r="P1769">
            <v>999</v>
          </cell>
          <cell r="Q1769">
            <v>6216.5410000000002</v>
          </cell>
          <cell r="R1769">
            <v>11044.130999999999</v>
          </cell>
          <cell r="S1769">
            <v>0</v>
          </cell>
          <cell r="T1769">
            <v>0</v>
          </cell>
          <cell r="U1769">
            <v>0</v>
          </cell>
          <cell r="V1769">
            <v>723</v>
          </cell>
          <cell r="W1769">
            <v>915</v>
          </cell>
          <cell r="X1769">
            <v>27554</v>
          </cell>
          <cell r="Y1769">
            <v>13395</v>
          </cell>
          <cell r="AA1769">
            <v>0.76470588235294101</v>
          </cell>
          <cell r="AB1769">
            <v>8029</v>
          </cell>
          <cell r="AC1769">
            <v>55335.951612903198</v>
          </cell>
          <cell r="AD1769">
            <v>1210</v>
          </cell>
          <cell r="AE1769">
            <v>1206.5</v>
          </cell>
          <cell r="AH1769">
            <v>111600</v>
          </cell>
          <cell r="AJ1769">
            <v>13122693</v>
          </cell>
          <cell r="AK1769">
            <v>5581854</v>
          </cell>
          <cell r="AL1769">
            <v>0.14765906000000001</v>
          </cell>
          <cell r="AM1769">
            <v>4.5618247000000001E-2</v>
          </cell>
          <cell r="AN1769">
            <v>1.0804322E-2</v>
          </cell>
          <cell r="AO1769">
            <v>1.2004801999999999E-3</v>
          </cell>
          <cell r="AP1769">
            <v>0</v>
          </cell>
          <cell r="AQ1769">
            <v>0</v>
          </cell>
          <cell r="AR1769">
            <v>100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</row>
        <row r="1770">
          <cell r="A1770">
            <v>2506</v>
          </cell>
          <cell r="B1770" t="str">
            <v>Saint Louis University</v>
          </cell>
          <cell r="C1770">
            <v>2</v>
          </cell>
          <cell r="D1770" t="str">
            <v>MO</v>
          </cell>
          <cell r="E1770">
            <v>29</v>
          </cell>
          <cell r="F1770">
            <v>24701</v>
          </cell>
          <cell r="G1770" t="str">
            <v>St. Louis</v>
          </cell>
          <cell r="H1770">
            <v>29510</v>
          </cell>
          <cell r="I1770" t="str">
            <v>St Louis City</v>
          </cell>
          <cell r="J1770">
            <v>63103</v>
          </cell>
          <cell r="K1770">
            <v>6</v>
          </cell>
          <cell r="L1770" t="str">
            <v>Selective private</v>
          </cell>
          <cell r="M1770">
            <v>2</v>
          </cell>
          <cell r="N1770">
            <v>1</v>
          </cell>
          <cell r="O1770">
            <v>0</v>
          </cell>
          <cell r="P1770">
            <v>3</v>
          </cell>
          <cell r="Q1770">
            <v>7839.0897999999997</v>
          </cell>
          <cell r="R1770">
            <v>11813.425999999999</v>
          </cell>
          <cell r="S1770">
            <v>0</v>
          </cell>
          <cell r="T1770">
            <v>0</v>
          </cell>
          <cell r="U1770">
            <v>0</v>
          </cell>
          <cell r="V1770">
            <v>12567</v>
          </cell>
          <cell r="W1770">
            <v>13847</v>
          </cell>
          <cell r="X1770">
            <v>37966</v>
          </cell>
          <cell r="Y1770">
            <v>18438</v>
          </cell>
          <cell r="Z1770">
            <v>0.69736034376918299</v>
          </cell>
          <cell r="AA1770">
            <v>0.71797323135755198</v>
          </cell>
          <cell r="AB1770">
            <v>10028</v>
          </cell>
          <cell r="AC1770">
            <v>65414.368881118797</v>
          </cell>
          <cell r="AD1770">
            <v>1205</v>
          </cell>
          <cell r="AF1770">
            <v>26163</v>
          </cell>
          <cell r="AG1770">
            <v>0.35569999000000002</v>
          </cell>
          <cell r="AH1770">
            <v>55200</v>
          </cell>
          <cell r="AJ1770">
            <v>219979946</v>
          </cell>
          <cell r="AK1770">
            <v>112737600</v>
          </cell>
          <cell r="AL1770">
            <v>3.6452498E-2</v>
          </cell>
          <cell r="AM1770">
            <v>6.3639141999999996E-2</v>
          </cell>
          <cell r="AN1770">
            <v>1.6189796999999999E-2</v>
          </cell>
          <cell r="AO1770">
            <v>2.9121270000000001E-2</v>
          </cell>
          <cell r="AP1770">
            <v>6.9085836</v>
          </cell>
          <cell r="AQ1770">
            <v>24.703420999999999</v>
          </cell>
          <cell r="AR1770">
            <v>22.330774000000002</v>
          </cell>
          <cell r="AS1770">
            <v>0.76762037999999999</v>
          </cell>
          <cell r="AT1770">
            <v>3.9776691999999998</v>
          </cell>
          <cell r="AU1770">
            <v>16.538730999999999</v>
          </cell>
          <cell r="AV1770">
            <v>20.586183999999999</v>
          </cell>
          <cell r="AW1770">
            <v>4.1870203000000004</v>
          </cell>
        </row>
        <row r="1771">
          <cell r="A1771">
            <v>3794</v>
          </cell>
          <cell r="B1771" t="str">
            <v>Saint Martin's University</v>
          </cell>
          <cell r="C1771">
            <v>4</v>
          </cell>
          <cell r="D1771" t="str">
            <v>WA</v>
          </cell>
          <cell r="E1771">
            <v>53</v>
          </cell>
          <cell r="F1771">
            <v>39400</v>
          </cell>
          <cell r="G1771" t="str">
            <v>Seattle</v>
          </cell>
          <cell r="H1771">
            <v>53067</v>
          </cell>
          <cell r="I1771" t="str">
            <v>Thurston</v>
          </cell>
          <cell r="J1771">
            <v>98503</v>
          </cell>
          <cell r="K1771">
            <v>6</v>
          </cell>
          <cell r="L1771" t="str">
            <v>Selective private</v>
          </cell>
          <cell r="M1771">
            <v>2</v>
          </cell>
          <cell r="N1771">
            <v>1</v>
          </cell>
          <cell r="O1771">
            <v>0</v>
          </cell>
          <cell r="P1771">
            <v>4</v>
          </cell>
          <cell r="Q1771">
            <v>3526.009</v>
          </cell>
          <cell r="R1771">
            <v>5714.0316999999995</v>
          </cell>
          <cell r="S1771">
            <v>0</v>
          </cell>
          <cell r="T1771">
            <v>0</v>
          </cell>
          <cell r="U1771">
            <v>0</v>
          </cell>
          <cell r="V1771">
            <v>1428</v>
          </cell>
          <cell r="W1771">
            <v>1408</v>
          </cell>
          <cell r="X1771">
            <v>31688</v>
          </cell>
          <cell r="Y1771">
            <v>14940</v>
          </cell>
          <cell r="Z1771">
            <v>0.47736625514403302</v>
          </cell>
          <cell r="AA1771">
            <v>0.33928571428571402</v>
          </cell>
          <cell r="AB1771">
            <v>6350</v>
          </cell>
          <cell r="AC1771">
            <v>41604.945454545399</v>
          </cell>
          <cell r="AD1771">
            <v>1045</v>
          </cell>
          <cell r="AE1771">
            <v>995</v>
          </cell>
          <cell r="AF1771">
            <v>12911</v>
          </cell>
          <cell r="AG1771">
            <v>0.124</v>
          </cell>
          <cell r="AH1771">
            <v>47400</v>
          </cell>
          <cell r="AJ1771">
            <v>8813244</v>
          </cell>
          <cell r="AK1771">
            <v>5231713</v>
          </cell>
          <cell r="AL1771">
            <v>6.1818181999999999E-2</v>
          </cell>
          <cell r="AM1771">
            <v>9.1818183999999997E-2</v>
          </cell>
          <cell r="AN1771">
            <v>5.0000001000000002E-2</v>
          </cell>
          <cell r="AO1771">
            <v>5.6363635000000002E-2</v>
          </cell>
          <cell r="AP1771">
            <v>2.9972751</v>
          </cell>
          <cell r="AQ1771">
            <v>32.697547999999998</v>
          </cell>
          <cell r="AR1771">
            <v>2.4523160000000002</v>
          </cell>
          <cell r="AS1771">
            <v>0.81743871999999995</v>
          </cell>
          <cell r="AT1771">
            <v>12.80654</v>
          </cell>
          <cell r="AU1771">
            <v>11.716621</v>
          </cell>
          <cell r="AV1771">
            <v>36.512259999999998</v>
          </cell>
          <cell r="AW1771">
            <v>0</v>
          </cell>
        </row>
        <row r="1772">
          <cell r="A1772">
            <v>1836</v>
          </cell>
          <cell r="B1772" t="str">
            <v>Saint Mary's College</v>
          </cell>
          <cell r="C1772">
            <v>2</v>
          </cell>
          <cell r="D1772" t="str">
            <v>IN</v>
          </cell>
          <cell r="E1772">
            <v>18</v>
          </cell>
          <cell r="F1772">
            <v>13600</v>
          </cell>
          <cell r="G1772" t="str">
            <v>South Bend</v>
          </cell>
          <cell r="H1772">
            <v>18141</v>
          </cell>
          <cell r="I1772" t="str">
            <v>St Joseph</v>
          </cell>
          <cell r="J1772">
            <v>46556</v>
          </cell>
          <cell r="K1772">
            <v>6</v>
          </cell>
          <cell r="L1772" t="str">
            <v>Selective private</v>
          </cell>
          <cell r="M1772">
            <v>2</v>
          </cell>
          <cell r="N1772">
            <v>1</v>
          </cell>
          <cell r="O1772">
            <v>0</v>
          </cell>
          <cell r="P1772">
            <v>3</v>
          </cell>
          <cell r="Q1772">
            <v>10174.096</v>
          </cell>
          <cell r="R1772">
            <v>13128.915000000001</v>
          </cell>
          <cell r="S1772">
            <v>0</v>
          </cell>
          <cell r="T1772">
            <v>0</v>
          </cell>
          <cell r="U1772">
            <v>0</v>
          </cell>
          <cell r="V1772">
            <v>1479</v>
          </cell>
          <cell r="W1772">
            <v>1449</v>
          </cell>
          <cell r="X1772">
            <v>35970</v>
          </cell>
          <cell r="Y1772">
            <v>18300</v>
          </cell>
          <cell r="Z1772">
            <v>0.71189979123173197</v>
          </cell>
          <cell r="AA1772">
            <v>0.74480712166172103</v>
          </cell>
          <cell r="AB1772">
            <v>6258</v>
          </cell>
          <cell r="AC1772">
            <v>55369</v>
          </cell>
          <cell r="AD1772">
            <v>1110</v>
          </cell>
          <cell r="AE1772">
            <v>1120</v>
          </cell>
          <cell r="AF1772">
            <v>15167</v>
          </cell>
          <cell r="AG1772">
            <v>0.14319999999999999</v>
          </cell>
          <cell r="AH1772">
            <v>45600</v>
          </cell>
          <cell r="AJ1772">
            <v>19148561</v>
          </cell>
          <cell r="AK1772">
            <v>13832394</v>
          </cell>
          <cell r="AL1772">
            <v>1.4492754E-2</v>
          </cell>
          <cell r="AM1772">
            <v>9.6618355999999999E-3</v>
          </cell>
          <cell r="AN1772">
            <v>4.2097996999999998E-2</v>
          </cell>
          <cell r="AO1772">
            <v>6.2111802000000002E-3</v>
          </cell>
          <cell r="AP1772">
            <v>17.391304000000002</v>
          </cell>
          <cell r="AQ1772">
            <v>18.729096999999999</v>
          </cell>
          <cell r="AR1772">
            <v>6.6889633999999996</v>
          </cell>
          <cell r="AS1772">
            <v>2.6755852999999998</v>
          </cell>
          <cell r="AT1772">
            <v>2.3411371999999999</v>
          </cell>
          <cell r="AU1772">
            <v>9.3645487000000003</v>
          </cell>
          <cell r="AV1772">
            <v>42.809364000000002</v>
          </cell>
          <cell r="AW1772">
            <v>0</v>
          </cell>
        </row>
        <row r="1773">
          <cell r="A1773">
            <v>1302</v>
          </cell>
          <cell r="B1773" t="str">
            <v>Saint Mary's College Of California</v>
          </cell>
          <cell r="C1773">
            <v>4</v>
          </cell>
          <cell r="D1773" t="str">
            <v>CA</v>
          </cell>
          <cell r="E1773">
            <v>6</v>
          </cell>
          <cell r="F1773">
            <v>37800</v>
          </cell>
          <cell r="G1773" t="str">
            <v>San Francisco</v>
          </cell>
          <cell r="H1773">
            <v>6013</v>
          </cell>
          <cell r="I1773" t="str">
            <v>Contra Costa</v>
          </cell>
          <cell r="J1773">
            <v>94575</v>
          </cell>
          <cell r="K1773">
            <v>6</v>
          </cell>
          <cell r="L1773" t="str">
            <v>Selective private</v>
          </cell>
          <cell r="M1773">
            <v>2</v>
          </cell>
          <cell r="N1773">
            <v>1</v>
          </cell>
          <cell r="O1773">
            <v>0</v>
          </cell>
          <cell r="P1773">
            <v>4</v>
          </cell>
          <cell r="Q1773">
            <v>6642.1821</v>
          </cell>
          <cell r="R1773">
            <v>10877.856</v>
          </cell>
          <cell r="S1773">
            <v>0</v>
          </cell>
          <cell r="T1773">
            <v>0</v>
          </cell>
          <cell r="U1773">
            <v>0</v>
          </cell>
          <cell r="V1773">
            <v>3055</v>
          </cell>
          <cell r="W1773">
            <v>4150</v>
          </cell>
          <cell r="X1773">
            <v>41380</v>
          </cell>
          <cell r="Y1773">
            <v>18255</v>
          </cell>
          <cell r="Z1773">
            <v>0.65836298932384296</v>
          </cell>
          <cell r="AA1773">
            <v>0.67008196721311397</v>
          </cell>
          <cell r="AB1773">
            <v>9229</v>
          </cell>
          <cell r="AC1773">
            <v>63128.170329670298</v>
          </cell>
          <cell r="AD1773">
            <v>1100</v>
          </cell>
          <cell r="AE1773">
            <v>1090</v>
          </cell>
          <cell r="AF1773">
            <v>28173</v>
          </cell>
          <cell r="AG1773">
            <v>0.30530000000000002</v>
          </cell>
          <cell r="AH1773">
            <v>59000</v>
          </cell>
          <cell r="AJ1773">
            <v>43402858</v>
          </cell>
          <cell r="AK1773">
            <v>25622080</v>
          </cell>
          <cell r="AL1773">
            <v>8.3360791000000004E-2</v>
          </cell>
          <cell r="AM1773">
            <v>5.9637560999999999E-2</v>
          </cell>
          <cell r="AN1773">
            <v>0.13772653000000001</v>
          </cell>
          <cell r="AO1773">
            <v>2.2075783000000002E-2</v>
          </cell>
          <cell r="AP1773">
            <v>6.3660478999999999</v>
          </cell>
          <cell r="AQ1773">
            <v>49.469498000000002</v>
          </cell>
          <cell r="AR1773">
            <v>4.7745357000000004</v>
          </cell>
          <cell r="AS1773">
            <v>8.8859414999999995</v>
          </cell>
          <cell r="AT1773">
            <v>3.4482757999999998</v>
          </cell>
          <cell r="AU1773">
            <v>3.7135278999999999</v>
          </cell>
          <cell r="AV1773">
            <v>23.342175000000001</v>
          </cell>
          <cell r="AW1773">
            <v>0</v>
          </cell>
        </row>
        <row r="1774">
          <cell r="A1774">
            <v>3623</v>
          </cell>
          <cell r="B1774" t="str">
            <v>Saint Mary's University</v>
          </cell>
          <cell r="C1774">
            <v>3</v>
          </cell>
          <cell r="D1774" t="str">
            <v>TX</v>
          </cell>
          <cell r="E1774">
            <v>48</v>
          </cell>
          <cell r="F1774">
            <v>31301</v>
          </cell>
          <cell r="G1774" t="str">
            <v>San Antonio</v>
          </cell>
          <cell r="H1774">
            <v>48029</v>
          </cell>
          <cell r="I1774" t="str">
            <v>Bexar</v>
          </cell>
          <cell r="J1774">
            <v>78228</v>
          </cell>
          <cell r="K1774">
            <v>6</v>
          </cell>
          <cell r="L1774" t="str">
            <v>Selective private</v>
          </cell>
          <cell r="M1774">
            <v>2</v>
          </cell>
          <cell r="N1774">
            <v>1</v>
          </cell>
          <cell r="O1774">
            <v>0</v>
          </cell>
          <cell r="P1774">
            <v>4</v>
          </cell>
          <cell r="Q1774">
            <v>5442.0219999999999</v>
          </cell>
          <cell r="R1774">
            <v>8690.2314000000006</v>
          </cell>
          <cell r="S1774">
            <v>0</v>
          </cell>
          <cell r="T1774">
            <v>0</v>
          </cell>
          <cell r="U1774">
            <v>0</v>
          </cell>
          <cell r="V1774">
            <v>2393</v>
          </cell>
          <cell r="W1774">
            <v>4137</v>
          </cell>
          <cell r="X1774">
            <v>26186</v>
          </cell>
          <cell r="Y1774">
            <v>12615</v>
          </cell>
          <cell r="Z1774">
            <v>0.55044247787610601</v>
          </cell>
          <cell r="AA1774">
            <v>0.60552268244575902</v>
          </cell>
          <cell r="AB1774">
            <v>9441</v>
          </cell>
          <cell r="AC1774">
            <v>62165.530054644798</v>
          </cell>
          <cell r="AD1774">
            <v>1035</v>
          </cell>
          <cell r="AE1774">
            <v>1060</v>
          </cell>
          <cell r="AF1774">
            <v>16667</v>
          </cell>
          <cell r="AG1774">
            <v>0.41769999000000002</v>
          </cell>
          <cell r="AH1774">
            <v>46300</v>
          </cell>
          <cell r="AJ1774">
            <v>34017917</v>
          </cell>
          <cell r="AK1774">
            <v>21028278</v>
          </cell>
          <cell r="AL1774">
            <v>2.7119938E-2</v>
          </cell>
          <cell r="AM1774">
            <v>2.9793736000000001E-2</v>
          </cell>
          <cell r="AN1774">
            <v>0.67799847999999996</v>
          </cell>
          <cell r="AO1774">
            <v>3.8961038000000003E-2</v>
          </cell>
          <cell r="AP1774">
            <v>5.8479527999999998</v>
          </cell>
          <cell r="AQ1774">
            <v>26.900585</v>
          </cell>
          <cell r="AR1774">
            <v>0</v>
          </cell>
          <cell r="AS1774">
            <v>4.4834309000000001</v>
          </cell>
          <cell r="AT1774">
            <v>7.0175438000000003</v>
          </cell>
          <cell r="AU1774">
            <v>25.925926</v>
          </cell>
          <cell r="AV1774">
            <v>29.824560000000002</v>
          </cell>
          <cell r="AW1774">
            <v>0</v>
          </cell>
        </row>
        <row r="1775">
          <cell r="A1775">
            <v>2380</v>
          </cell>
          <cell r="B1775" t="str">
            <v>Saint Mary's University Of Minnesota</v>
          </cell>
          <cell r="C1775">
            <v>2</v>
          </cell>
          <cell r="D1775" t="str">
            <v>MN</v>
          </cell>
          <cell r="E1775">
            <v>27</v>
          </cell>
          <cell r="F1775">
            <v>22800</v>
          </cell>
          <cell r="G1775" t="str">
            <v>Eau Claire</v>
          </cell>
          <cell r="H1775">
            <v>27169</v>
          </cell>
          <cell r="I1775" t="str">
            <v>Winona</v>
          </cell>
          <cell r="J1775">
            <v>55987</v>
          </cell>
          <cell r="K1775">
            <v>6</v>
          </cell>
          <cell r="L1775" t="str">
            <v>Selective private</v>
          </cell>
          <cell r="M1775">
            <v>2</v>
          </cell>
          <cell r="N1775">
            <v>1</v>
          </cell>
          <cell r="O1775">
            <v>0</v>
          </cell>
          <cell r="P1775">
            <v>3</v>
          </cell>
          <cell r="Q1775">
            <v>2446.7622000000001</v>
          </cell>
          <cell r="R1775">
            <v>4313.7910000000002</v>
          </cell>
          <cell r="S1775">
            <v>0</v>
          </cell>
          <cell r="T1775">
            <v>0</v>
          </cell>
          <cell r="U1775">
            <v>0</v>
          </cell>
          <cell r="V1775">
            <v>1932</v>
          </cell>
          <cell r="W1775">
            <v>5010</v>
          </cell>
          <cell r="X1775">
            <v>30315</v>
          </cell>
          <cell r="Y1775">
            <v>14335</v>
          </cell>
          <cell r="Z1775">
            <v>0.55163727959697695</v>
          </cell>
          <cell r="AA1775">
            <v>0.61702127659574402</v>
          </cell>
          <cell r="AB1775">
            <v>6585</v>
          </cell>
          <cell r="AC1775">
            <v>44451.788461538403</v>
          </cell>
          <cell r="AD1775">
            <v>1039.5</v>
          </cell>
          <cell r="AF1775">
            <v>15152</v>
          </cell>
          <cell r="AG1775">
            <v>0.25150001</v>
          </cell>
          <cell r="AH1775">
            <v>41600</v>
          </cell>
          <cell r="AJ1775">
            <v>23662629</v>
          </cell>
          <cell r="AK1775">
            <v>18122052</v>
          </cell>
          <cell r="AL1775">
            <v>1.3585351000000001E-2</v>
          </cell>
          <cell r="AM1775">
            <v>4.1346721999999999E-3</v>
          </cell>
          <cell r="AN1775">
            <v>1.0041347000000001E-2</v>
          </cell>
          <cell r="AO1775">
            <v>4.1937387999999999E-2</v>
          </cell>
          <cell r="AP1775">
            <v>15.129151</v>
          </cell>
          <cell r="AQ1775">
            <v>29.520295999999998</v>
          </cell>
          <cell r="AR1775">
            <v>3.6900369999999998</v>
          </cell>
          <cell r="AS1775">
            <v>0</v>
          </cell>
          <cell r="AT1775">
            <v>13.284133000000001</v>
          </cell>
          <cell r="AU1775">
            <v>11.07011</v>
          </cell>
          <cell r="AV1775">
            <v>27.306273999999998</v>
          </cell>
          <cell r="AW1775">
            <v>0</v>
          </cell>
        </row>
        <row r="1776">
          <cell r="A1776">
            <v>3694</v>
          </cell>
          <cell r="B1776" t="str">
            <v>Saint Michael's College</v>
          </cell>
          <cell r="C1776">
            <v>1</v>
          </cell>
          <cell r="D1776" t="str">
            <v>VT</v>
          </cell>
          <cell r="E1776">
            <v>50</v>
          </cell>
          <cell r="F1776">
            <v>20200</v>
          </cell>
          <cell r="G1776" t="str">
            <v>Burlington</v>
          </cell>
          <cell r="H1776">
            <v>50007</v>
          </cell>
          <cell r="I1776" t="str">
            <v>Chittenden</v>
          </cell>
          <cell r="J1776">
            <v>5439</v>
          </cell>
          <cell r="K1776">
            <v>6</v>
          </cell>
          <cell r="L1776" t="str">
            <v>Selective private</v>
          </cell>
          <cell r="M1776">
            <v>2</v>
          </cell>
          <cell r="N1776">
            <v>1</v>
          </cell>
          <cell r="O1776">
            <v>0</v>
          </cell>
          <cell r="P1776">
            <v>3</v>
          </cell>
          <cell r="Q1776">
            <v>5902.5454</v>
          </cell>
          <cell r="R1776">
            <v>9827.9541000000008</v>
          </cell>
          <cell r="S1776">
            <v>0</v>
          </cell>
          <cell r="T1776">
            <v>0</v>
          </cell>
          <cell r="U1776">
            <v>0</v>
          </cell>
          <cell r="V1776">
            <v>1998</v>
          </cell>
          <cell r="W1776">
            <v>2687</v>
          </cell>
          <cell r="X1776">
            <v>39375</v>
          </cell>
          <cell r="Y1776">
            <v>18782</v>
          </cell>
          <cell r="Z1776">
            <v>0.74809160305343503</v>
          </cell>
          <cell r="AA1776">
            <v>0.75720164609053497</v>
          </cell>
          <cell r="AB1776">
            <v>8319</v>
          </cell>
          <cell r="AC1776">
            <v>52010.787234042502</v>
          </cell>
          <cell r="AE1776">
            <v>1125</v>
          </cell>
          <cell r="AF1776">
            <v>17036</v>
          </cell>
          <cell r="AG1776">
            <v>0.24890000000000001</v>
          </cell>
          <cell r="AH1776">
            <v>46300</v>
          </cell>
          <cell r="AJ1776">
            <v>22360351</v>
          </cell>
          <cell r="AK1776">
            <v>15703507</v>
          </cell>
          <cell r="AL1776">
            <v>9.6478537000000003E-3</v>
          </cell>
          <cell r="AM1776">
            <v>8.2006752000000002E-3</v>
          </cell>
          <cell r="AN1776">
            <v>9.6478537000000003E-3</v>
          </cell>
          <cell r="AO1776">
            <v>4.0520985000000002E-2</v>
          </cell>
          <cell r="AP1776">
            <v>19.711538000000001</v>
          </cell>
          <cell r="AQ1776">
            <v>24.038461999999999</v>
          </cell>
          <cell r="AR1776">
            <v>0</v>
          </cell>
          <cell r="AS1776">
            <v>0.96153843000000006</v>
          </cell>
          <cell r="AT1776">
            <v>0</v>
          </cell>
          <cell r="AU1776">
            <v>11.778847000000001</v>
          </cell>
          <cell r="AV1776">
            <v>43.509613000000002</v>
          </cell>
          <cell r="AW1776">
            <v>0</v>
          </cell>
        </row>
        <row r="1777">
          <cell r="A1777">
            <v>3892</v>
          </cell>
          <cell r="B1777" t="str">
            <v>Saint Norbert College</v>
          </cell>
          <cell r="C1777">
            <v>2</v>
          </cell>
          <cell r="D1777" t="str">
            <v>WI</v>
          </cell>
          <cell r="E1777">
            <v>55</v>
          </cell>
          <cell r="F1777">
            <v>22601</v>
          </cell>
          <cell r="G1777" t="str">
            <v>Green Bay</v>
          </cell>
          <cell r="H1777">
            <v>55009</v>
          </cell>
          <cell r="I1777" t="str">
            <v>Brown</v>
          </cell>
          <cell r="J1777">
            <v>54115</v>
          </cell>
          <cell r="K1777">
            <v>6</v>
          </cell>
          <cell r="L1777" t="str">
            <v>Selective private</v>
          </cell>
          <cell r="M1777">
            <v>2</v>
          </cell>
          <cell r="N1777">
            <v>1</v>
          </cell>
          <cell r="O1777">
            <v>0</v>
          </cell>
          <cell r="P1777">
            <v>3</v>
          </cell>
          <cell r="Q1777">
            <v>5237.1606000000002</v>
          </cell>
          <cell r="R1777">
            <v>7688.5742</v>
          </cell>
          <cell r="S1777">
            <v>0</v>
          </cell>
          <cell r="T1777">
            <v>0</v>
          </cell>
          <cell r="U1777">
            <v>0</v>
          </cell>
          <cell r="V1777">
            <v>2160</v>
          </cell>
          <cell r="W1777">
            <v>2133</v>
          </cell>
          <cell r="X1777">
            <v>33023</v>
          </cell>
          <cell r="Y1777">
            <v>16820</v>
          </cell>
          <cell r="Z1777">
            <v>0.74169741697416902</v>
          </cell>
          <cell r="AA1777">
            <v>0.74606299212598404</v>
          </cell>
          <cell r="AB1777">
            <v>6730</v>
          </cell>
          <cell r="AC1777">
            <v>50092.204081632597</v>
          </cell>
          <cell r="AF1777">
            <v>15343</v>
          </cell>
          <cell r="AG1777">
            <v>0.18060000000000001</v>
          </cell>
          <cell r="AH1777">
            <v>45300</v>
          </cell>
          <cell r="AJ1777">
            <v>17409499</v>
          </cell>
          <cell r="AK1777">
            <v>10697916</v>
          </cell>
          <cell r="AL1777">
            <v>1.4271653E-2</v>
          </cell>
          <cell r="AM1777">
            <v>7.8740157000000005E-3</v>
          </cell>
          <cell r="AN1777">
            <v>1.4271653E-2</v>
          </cell>
          <cell r="AO1777">
            <v>3.4940943000000002E-2</v>
          </cell>
          <cell r="AP1777">
            <v>12.107623</v>
          </cell>
          <cell r="AQ1777">
            <v>29.372198000000001</v>
          </cell>
          <cell r="AR1777">
            <v>0</v>
          </cell>
          <cell r="AS1777">
            <v>3.3632285999999998</v>
          </cell>
          <cell r="AT1777">
            <v>0</v>
          </cell>
          <cell r="AU1777">
            <v>12.331839</v>
          </cell>
          <cell r="AV1777">
            <v>42.825111</v>
          </cell>
          <cell r="AW1777">
            <v>0</v>
          </cell>
        </row>
        <row r="1778">
          <cell r="A1778">
            <v>2382</v>
          </cell>
          <cell r="B1778" t="str">
            <v>Saint Olaf College</v>
          </cell>
          <cell r="C1778">
            <v>2</v>
          </cell>
          <cell r="D1778" t="str">
            <v>MN</v>
          </cell>
          <cell r="E1778">
            <v>27</v>
          </cell>
          <cell r="F1778">
            <v>21302</v>
          </cell>
          <cell r="G1778" t="str">
            <v>Owatonna</v>
          </cell>
          <cell r="H1778">
            <v>27131</v>
          </cell>
          <cell r="I1778" t="str">
            <v>Rice</v>
          </cell>
          <cell r="J1778">
            <v>55057</v>
          </cell>
          <cell r="K1778">
            <v>4</v>
          </cell>
          <cell r="L1778" t="str">
            <v>Highly selective private</v>
          </cell>
          <cell r="M1778">
            <v>2</v>
          </cell>
          <cell r="N1778">
            <v>1</v>
          </cell>
          <cell r="O1778">
            <v>0</v>
          </cell>
          <cell r="P1778">
            <v>2</v>
          </cell>
          <cell r="Q1778">
            <v>10002.31</v>
          </cell>
          <cell r="R1778">
            <v>14215.464</v>
          </cell>
          <cell r="S1778">
            <v>0</v>
          </cell>
          <cell r="T1778">
            <v>0</v>
          </cell>
          <cell r="U1778">
            <v>0</v>
          </cell>
          <cell r="V1778">
            <v>3125</v>
          </cell>
          <cell r="W1778">
            <v>3014</v>
          </cell>
          <cell r="X1778">
            <v>41700</v>
          </cell>
          <cell r="Y1778">
            <v>19400</v>
          </cell>
          <cell r="Z1778">
            <v>0.87083888149134403</v>
          </cell>
          <cell r="AA1778">
            <v>0.80415045395590101</v>
          </cell>
          <cell r="AB1778">
            <v>8527</v>
          </cell>
          <cell r="AC1778">
            <v>56028.015384615297</v>
          </cell>
          <cell r="AD1778">
            <v>1260</v>
          </cell>
          <cell r="AE1778">
            <v>1255</v>
          </cell>
          <cell r="AF1778">
            <v>12359</v>
          </cell>
          <cell r="AG1778">
            <v>0.40810001000000001</v>
          </cell>
          <cell r="AH1778">
            <v>44800</v>
          </cell>
          <cell r="AJ1778">
            <v>42823196</v>
          </cell>
          <cell r="AK1778">
            <v>28860712</v>
          </cell>
          <cell r="AL1778">
            <v>2.7538156000000001E-2</v>
          </cell>
          <cell r="AM1778">
            <v>1.0948905E-2</v>
          </cell>
          <cell r="AN1778">
            <v>1.4266755000000001E-2</v>
          </cell>
          <cell r="AO1778">
            <v>1.658925E-2</v>
          </cell>
          <cell r="AP1778">
            <v>35.820895999999998</v>
          </cell>
          <cell r="AQ1778">
            <v>0.89552242000000004</v>
          </cell>
          <cell r="AR1778">
            <v>2.2388059999999999</v>
          </cell>
          <cell r="AS1778">
            <v>6.5671638999999997</v>
          </cell>
          <cell r="AT1778">
            <v>1.0447761</v>
          </cell>
          <cell r="AU1778">
            <v>23.283583</v>
          </cell>
          <cell r="AV1778">
            <v>30.149253999999999</v>
          </cell>
          <cell r="AW1778">
            <v>0</v>
          </cell>
        </row>
        <row r="1779">
          <cell r="A1779">
            <v>2638</v>
          </cell>
          <cell r="B1779" t="str">
            <v>Saint Peter's University</v>
          </cell>
          <cell r="C1779">
            <v>1</v>
          </cell>
          <cell r="D1779" t="str">
            <v>NJ</v>
          </cell>
          <cell r="E1779">
            <v>34</v>
          </cell>
          <cell r="F1779">
            <v>19600</v>
          </cell>
          <cell r="G1779" t="str">
            <v>Newark</v>
          </cell>
          <cell r="H1779">
            <v>34017</v>
          </cell>
          <cell r="I1779" t="str">
            <v>Hudson</v>
          </cell>
          <cell r="J1779">
            <v>7306</v>
          </cell>
          <cell r="K1779">
            <v>6</v>
          </cell>
          <cell r="L1779" t="str">
            <v>Selective private</v>
          </cell>
          <cell r="M1779">
            <v>2</v>
          </cell>
          <cell r="N1779">
            <v>1</v>
          </cell>
          <cell r="O1779">
            <v>0</v>
          </cell>
          <cell r="P1779">
            <v>5</v>
          </cell>
          <cell r="Q1779">
            <v>4082.5630000000001</v>
          </cell>
          <cell r="R1779">
            <v>6591.0951999999997</v>
          </cell>
          <cell r="S1779">
            <v>0</v>
          </cell>
          <cell r="T1779">
            <v>0</v>
          </cell>
          <cell r="U1779">
            <v>0</v>
          </cell>
          <cell r="V1779">
            <v>2484</v>
          </cell>
          <cell r="W1779">
            <v>3282</v>
          </cell>
          <cell r="X1779">
            <v>33232</v>
          </cell>
          <cell r="Y1779">
            <v>15606</v>
          </cell>
          <cell r="Z1779">
            <v>0.53321364452423703</v>
          </cell>
          <cell r="AA1779">
            <v>0.43070044709388899</v>
          </cell>
          <cell r="AB1779">
            <v>8274</v>
          </cell>
          <cell r="AC1779">
            <v>54789.495575221197</v>
          </cell>
          <cell r="AD1779">
            <v>900</v>
          </cell>
          <cell r="AE1779">
            <v>925</v>
          </cell>
          <cell r="AF1779">
            <v>12898</v>
          </cell>
          <cell r="AG1779">
            <v>0.45919999</v>
          </cell>
          <cell r="AH1779">
            <v>44500</v>
          </cell>
          <cell r="AJ1779">
            <v>19630277</v>
          </cell>
          <cell r="AK1779">
            <v>11713426</v>
          </cell>
          <cell r="AL1779">
            <v>7.2199478999999997E-2</v>
          </cell>
          <cell r="AM1779">
            <v>0.18496464000000001</v>
          </cell>
          <cell r="AN1779">
            <v>0.26944548000000001</v>
          </cell>
          <cell r="AO1779">
            <v>1.8235952E-2</v>
          </cell>
          <cell r="AP1779">
            <v>4.6770601000000003</v>
          </cell>
          <cell r="AQ1779">
            <v>37.861916000000001</v>
          </cell>
          <cell r="AR1779">
            <v>12.472160000000001</v>
          </cell>
          <cell r="AS1779">
            <v>2.8953228000000002</v>
          </cell>
          <cell r="AT1779">
            <v>3.1180401</v>
          </cell>
          <cell r="AU1779">
            <v>15.367483999999999</v>
          </cell>
          <cell r="AV1779">
            <v>23.608017</v>
          </cell>
          <cell r="AW1779">
            <v>0</v>
          </cell>
        </row>
        <row r="1780">
          <cell r="A1780">
            <v>2832</v>
          </cell>
          <cell r="B1780" t="str">
            <v>Saint Thomas Aquinas College</v>
          </cell>
          <cell r="C1780">
            <v>1</v>
          </cell>
          <cell r="D1780" t="str">
            <v>NY</v>
          </cell>
          <cell r="E1780">
            <v>36</v>
          </cell>
          <cell r="F1780">
            <v>19600</v>
          </cell>
          <cell r="G1780" t="str">
            <v>Newark</v>
          </cell>
          <cell r="H1780">
            <v>36087</v>
          </cell>
          <cell r="I1780" t="str">
            <v>Rockland</v>
          </cell>
          <cell r="J1780">
            <v>10976</v>
          </cell>
          <cell r="K1780">
            <v>6</v>
          </cell>
          <cell r="L1780" t="str">
            <v>Selective private</v>
          </cell>
          <cell r="M1780">
            <v>2</v>
          </cell>
          <cell r="N1780">
            <v>1</v>
          </cell>
          <cell r="O1780">
            <v>0</v>
          </cell>
          <cell r="P1780">
            <v>5</v>
          </cell>
          <cell r="Q1780">
            <v>3254.2350999999999</v>
          </cell>
          <cell r="R1780">
            <v>5320.8100999999997</v>
          </cell>
          <cell r="S1780">
            <v>0</v>
          </cell>
          <cell r="T1780">
            <v>0</v>
          </cell>
          <cell r="U1780">
            <v>0</v>
          </cell>
          <cell r="V1780">
            <v>1801</v>
          </cell>
          <cell r="W1780">
            <v>2120</v>
          </cell>
          <cell r="X1780">
            <v>27630</v>
          </cell>
          <cell r="Y1780">
            <v>12820</v>
          </cell>
          <cell r="Z1780">
            <v>0.52777777777777701</v>
          </cell>
          <cell r="AA1780">
            <v>0.5</v>
          </cell>
          <cell r="AB1780">
            <v>8773</v>
          </cell>
          <cell r="AC1780">
            <v>56213.032786885196</v>
          </cell>
          <cell r="AD1780">
            <v>959.5</v>
          </cell>
          <cell r="AE1780">
            <v>915</v>
          </cell>
          <cell r="AF1780">
            <v>14808</v>
          </cell>
          <cell r="AG1780">
            <v>0.17760000000000001</v>
          </cell>
          <cell r="AH1780">
            <v>48000</v>
          </cell>
          <cell r="AJ1780">
            <v>10389137</v>
          </cell>
          <cell r="AK1780">
            <v>6902838.5</v>
          </cell>
          <cell r="AL1780">
            <v>4.1559774000000001E-2</v>
          </cell>
          <cell r="AM1780">
            <v>4.8229861999999998E-2</v>
          </cell>
          <cell r="AN1780">
            <v>9.5433556000000003E-2</v>
          </cell>
          <cell r="AO1780">
            <v>1.128784E-2</v>
          </cell>
          <cell r="AP1780">
            <v>10.526316</v>
          </cell>
          <cell r="AQ1780">
            <v>17.543859000000001</v>
          </cell>
          <cell r="AR1780">
            <v>0</v>
          </cell>
          <cell r="AS1780">
            <v>8.4210528999999994</v>
          </cell>
          <cell r="AT1780">
            <v>6.6666664999999998</v>
          </cell>
          <cell r="AU1780">
            <v>4.5614033000000003</v>
          </cell>
          <cell r="AV1780">
            <v>52.280701000000001</v>
          </cell>
          <cell r="AW1780">
            <v>0</v>
          </cell>
        </row>
        <row r="1781">
          <cell r="A1781">
            <v>1468</v>
          </cell>
          <cell r="B1781" t="str">
            <v>Saint Thomas University</v>
          </cell>
          <cell r="C1781">
            <v>3</v>
          </cell>
          <cell r="D1781" t="str">
            <v>FL</v>
          </cell>
          <cell r="E1781">
            <v>12</v>
          </cell>
          <cell r="F1781">
            <v>7000</v>
          </cell>
          <cell r="G1781" t="str">
            <v>Miami</v>
          </cell>
          <cell r="H1781">
            <v>12086</v>
          </cell>
          <cell r="J1781">
            <v>33054</v>
          </cell>
          <cell r="K1781">
            <v>6</v>
          </cell>
          <cell r="L1781" t="str">
            <v>Selective private</v>
          </cell>
          <cell r="M1781">
            <v>2</v>
          </cell>
          <cell r="N1781">
            <v>1</v>
          </cell>
          <cell r="O1781">
            <v>0</v>
          </cell>
          <cell r="P1781">
            <v>4</v>
          </cell>
          <cell r="Q1781">
            <v>4707.3774000000003</v>
          </cell>
          <cell r="R1781">
            <v>7656.2152999999998</v>
          </cell>
          <cell r="S1781">
            <v>0</v>
          </cell>
          <cell r="T1781">
            <v>0</v>
          </cell>
          <cell r="U1781">
            <v>0</v>
          </cell>
          <cell r="V1781">
            <v>1035</v>
          </cell>
          <cell r="W1781">
            <v>2295</v>
          </cell>
          <cell r="X1781">
            <v>27150</v>
          </cell>
          <cell r="Y1781">
            <v>13980</v>
          </cell>
          <cell r="Z1781">
            <v>0.38288288288288203</v>
          </cell>
          <cell r="AA1781">
            <v>0.37820512820512803</v>
          </cell>
          <cell r="AB1781">
            <v>9486</v>
          </cell>
          <cell r="AC1781">
            <v>64282.493975903599</v>
          </cell>
          <cell r="AD1781">
            <v>925</v>
          </cell>
          <cell r="AF1781">
            <v>17435</v>
          </cell>
          <cell r="AG1781">
            <v>0.54329996999999997</v>
          </cell>
          <cell r="AH1781">
            <v>42600</v>
          </cell>
          <cell r="AJ1781">
            <v>19231649</v>
          </cell>
          <cell r="AK1781">
            <v>10783842</v>
          </cell>
          <cell r="AL1781">
            <v>4.9140047999999999E-3</v>
          </cell>
          <cell r="AM1781">
            <v>0.25143325</v>
          </cell>
          <cell r="AN1781">
            <v>0.50286651000000004</v>
          </cell>
          <cell r="AO1781">
            <v>0.14332515000000001</v>
          </cell>
          <cell r="AP1781">
            <v>4.5454545</v>
          </cell>
          <cell r="AQ1781">
            <v>34.545456000000001</v>
          </cell>
          <cell r="AR1781">
            <v>0</v>
          </cell>
          <cell r="AS1781">
            <v>0.90909094000000001</v>
          </cell>
          <cell r="AT1781">
            <v>19.090907999999999</v>
          </cell>
          <cell r="AU1781">
            <v>6.3636365000000001</v>
          </cell>
          <cell r="AV1781">
            <v>34.545456000000001</v>
          </cell>
          <cell r="AW1781">
            <v>0</v>
          </cell>
        </row>
        <row r="1782">
          <cell r="A1782">
            <v>3368</v>
          </cell>
          <cell r="B1782" t="str">
            <v>Saint Vincent College &amp; Seminary</v>
          </cell>
          <cell r="C1782">
            <v>1</v>
          </cell>
          <cell r="D1782" t="str">
            <v>PA</v>
          </cell>
          <cell r="E1782">
            <v>42</v>
          </cell>
          <cell r="F1782">
            <v>16300</v>
          </cell>
          <cell r="G1782" t="str">
            <v>Pittsburgh</v>
          </cell>
          <cell r="H1782">
            <v>42129</v>
          </cell>
          <cell r="I1782" t="str">
            <v>Westmoreland</v>
          </cell>
          <cell r="J1782">
            <v>15650</v>
          </cell>
          <cell r="K1782">
            <v>6</v>
          </cell>
          <cell r="L1782" t="str">
            <v>Selective private</v>
          </cell>
          <cell r="M1782">
            <v>2</v>
          </cell>
          <cell r="N1782">
            <v>1</v>
          </cell>
          <cell r="O1782">
            <v>0</v>
          </cell>
          <cell r="P1782">
            <v>3</v>
          </cell>
          <cell r="Q1782">
            <v>5453.7578000000003</v>
          </cell>
          <cell r="R1782">
            <v>7797.8163999999997</v>
          </cell>
          <cell r="S1782">
            <v>0</v>
          </cell>
          <cell r="T1782">
            <v>0</v>
          </cell>
          <cell r="U1782">
            <v>0</v>
          </cell>
          <cell r="V1782">
            <v>1596</v>
          </cell>
          <cell r="W1782">
            <v>1206</v>
          </cell>
          <cell r="X1782">
            <v>31370</v>
          </cell>
          <cell r="Y1782">
            <v>15781</v>
          </cell>
          <cell r="Z1782">
            <v>0.699763593380614</v>
          </cell>
          <cell r="AA1782">
            <v>0.69372693726937196</v>
          </cell>
          <cell r="AB1782">
            <v>7116</v>
          </cell>
          <cell r="AC1782">
            <v>49822.819672131103</v>
          </cell>
          <cell r="AD1782">
            <v>1035</v>
          </cell>
          <cell r="AE1782">
            <v>1075</v>
          </cell>
          <cell r="AF1782">
            <v>14361</v>
          </cell>
          <cell r="AG1782">
            <v>0.3125</v>
          </cell>
          <cell r="AH1782">
            <v>44200</v>
          </cell>
          <cell r="AJ1782">
            <v>13808035</v>
          </cell>
          <cell r="AK1782">
            <v>6272564</v>
          </cell>
          <cell r="AL1782">
            <v>4.9751242999999997E-3</v>
          </cell>
          <cell r="AM1782">
            <v>2.9021558999999999E-2</v>
          </cell>
          <cell r="AN1782">
            <v>6.6334992000000002E-3</v>
          </cell>
          <cell r="AO1782">
            <v>1.3266998E-2</v>
          </cell>
          <cell r="AP1782">
            <v>9.5833329999999997</v>
          </cell>
          <cell r="AQ1782">
            <v>22.5</v>
          </cell>
          <cell r="AR1782">
            <v>4.5833335000000002</v>
          </cell>
          <cell r="AS1782">
            <v>2.9166666999999999</v>
          </cell>
          <cell r="AT1782">
            <v>1.6666666000000001</v>
          </cell>
          <cell r="AU1782">
            <v>22.916668000000001</v>
          </cell>
          <cell r="AV1782">
            <v>35.833331999999999</v>
          </cell>
          <cell r="AW1782">
            <v>0</v>
          </cell>
        </row>
        <row r="1783">
          <cell r="A1783">
            <v>1768</v>
          </cell>
          <cell r="B1783" t="str">
            <v>Saint Xavier University</v>
          </cell>
          <cell r="C1783">
            <v>2</v>
          </cell>
          <cell r="D1783" t="str">
            <v>IL</v>
          </cell>
          <cell r="E1783">
            <v>17</v>
          </cell>
          <cell r="F1783">
            <v>24300</v>
          </cell>
          <cell r="G1783" t="str">
            <v>Chicago</v>
          </cell>
          <cell r="H1783">
            <v>17031</v>
          </cell>
          <cell r="I1783" t="str">
            <v>Cook</v>
          </cell>
          <cell r="J1783">
            <v>60655</v>
          </cell>
          <cell r="K1783">
            <v>6</v>
          </cell>
          <cell r="L1783" t="str">
            <v>Selective private</v>
          </cell>
          <cell r="M1783">
            <v>2</v>
          </cell>
          <cell r="N1783">
            <v>1</v>
          </cell>
          <cell r="O1783">
            <v>0</v>
          </cell>
          <cell r="P1783">
            <v>4</v>
          </cell>
          <cell r="Q1783">
            <v>3936.3606</v>
          </cell>
          <cell r="R1783">
            <v>6645.0581000000002</v>
          </cell>
          <cell r="S1783">
            <v>0</v>
          </cell>
          <cell r="T1783">
            <v>0</v>
          </cell>
          <cell r="U1783">
            <v>0</v>
          </cell>
          <cell r="V1783">
            <v>2920</v>
          </cell>
          <cell r="W1783">
            <v>4602</v>
          </cell>
          <cell r="X1783">
            <v>30100</v>
          </cell>
          <cell r="Y1783">
            <v>14530</v>
          </cell>
          <cell r="Z1783">
            <v>0.47140039447731702</v>
          </cell>
          <cell r="AA1783">
            <v>0.51231527093595997</v>
          </cell>
          <cell r="AB1783">
            <v>7886</v>
          </cell>
          <cell r="AC1783">
            <v>55120.075862068901</v>
          </cell>
          <cell r="AD1783">
            <v>922</v>
          </cell>
          <cell r="AF1783">
            <v>14350</v>
          </cell>
          <cell r="AG1783">
            <v>0.49459999999999998</v>
          </cell>
          <cell r="AH1783">
            <v>45300</v>
          </cell>
          <cell r="AJ1783">
            <v>28615529</v>
          </cell>
          <cell r="AK1783">
            <v>18241250</v>
          </cell>
          <cell r="AL1783">
            <v>1.6851781E-2</v>
          </cell>
          <cell r="AM1783">
            <v>0.16200690000000001</v>
          </cell>
          <cell r="AN1783">
            <v>0.12140942</v>
          </cell>
          <cell r="AO1783">
            <v>3.4469551999999999E-3</v>
          </cell>
          <cell r="AP1783">
            <v>4.9382714999999999</v>
          </cell>
          <cell r="AQ1783">
            <v>19.547325000000001</v>
          </cell>
          <cell r="AR1783">
            <v>25.514402</v>
          </cell>
          <cell r="AS1783">
            <v>4.9382714999999999</v>
          </cell>
          <cell r="AT1783">
            <v>3.0864197999999998</v>
          </cell>
          <cell r="AU1783">
            <v>5.5555553</v>
          </cell>
          <cell r="AV1783">
            <v>36.419753999999998</v>
          </cell>
          <cell r="AW1783">
            <v>0</v>
          </cell>
        </row>
        <row r="1784">
          <cell r="A1784">
            <v>2960</v>
          </cell>
          <cell r="B1784" t="str">
            <v>Salem College</v>
          </cell>
          <cell r="C1784">
            <v>3</v>
          </cell>
          <cell r="D1784" t="str">
            <v>NC</v>
          </cell>
          <cell r="E1784">
            <v>37</v>
          </cell>
          <cell r="F1784">
            <v>401</v>
          </cell>
          <cell r="G1784" t="str">
            <v>Winston-Salem</v>
          </cell>
          <cell r="H1784">
            <v>37067</v>
          </cell>
          <cell r="I1784" t="str">
            <v>Forsyth</v>
          </cell>
          <cell r="J1784">
            <v>27101</v>
          </cell>
          <cell r="K1784">
            <v>6</v>
          </cell>
          <cell r="L1784" t="str">
            <v>Selective private</v>
          </cell>
          <cell r="M1784">
            <v>2</v>
          </cell>
          <cell r="N1784">
            <v>1</v>
          </cell>
          <cell r="O1784">
            <v>0</v>
          </cell>
          <cell r="P1784">
            <v>3</v>
          </cell>
          <cell r="Q1784">
            <v>3602.1201000000001</v>
          </cell>
          <cell r="R1784">
            <v>6137.4018999999998</v>
          </cell>
          <cell r="S1784">
            <v>0</v>
          </cell>
          <cell r="T1784">
            <v>0</v>
          </cell>
          <cell r="U1784">
            <v>0</v>
          </cell>
          <cell r="V1784">
            <v>979</v>
          </cell>
          <cell r="W1784">
            <v>1027</v>
          </cell>
          <cell r="X1784">
            <v>25356</v>
          </cell>
          <cell r="Y1784">
            <v>13945</v>
          </cell>
          <cell r="Z1784">
            <v>0.63865546218487301</v>
          </cell>
          <cell r="AA1784">
            <v>0.65034965034964998</v>
          </cell>
          <cell r="AB1784">
            <v>5969</v>
          </cell>
          <cell r="AC1784">
            <v>40689.9038461538</v>
          </cell>
          <cell r="AD1784">
            <v>1100</v>
          </cell>
          <cell r="AE1784">
            <v>1095</v>
          </cell>
          <cell r="AF1784">
            <v>12323</v>
          </cell>
          <cell r="AG1784">
            <v>0.41800000999999998</v>
          </cell>
          <cell r="AH1784">
            <v>33200</v>
          </cell>
          <cell r="AJ1784">
            <v>6866487</v>
          </cell>
          <cell r="AK1784">
            <v>3361390.5</v>
          </cell>
          <cell r="AL1784">
            <v>1.6703786000000002E-2</v>
          </cell>
          <cell r="AM1784">
            <v>0.15367483000000001</v>
          </cell>
          <cell r="AN1784">
            <v>2.1158129000000001E-2</v>
          </cell>
          <cell r="AO1784">
            <v>2.6726058E-2</v>
          </cell>
          <cell r="AP1784">
            <v>29.230768000000001</v>
          </cell>
          <cell r="AQ1784">
            <v>11.282050999999999</v>
          </cell>
          <cell r="AR1784">
            <v>1.0256411000000001</v>
          </cell>
          <cell r="AS1784">
            <v>0</v>
          </cell>
          <cell r="AT1784">
            <v>0</v>
          </cell>
          <cell r="AU1784">
            <v>14.871796</v>
          </cell>
          <cell r="AV1784">
            <v>43.589745000000001</v>
          </cell>
          <cell r="AW1784">
            <v>0</v>
          </cell>
        </row>
        <row r="1785">
          <cell r="A1785">
            <v>5461</v>
          </cell>
          <cell r="B1785" t="str">
            <v>Salem Community College</v>
          </cell>
          <cell r="C1785">
            <v>1</v>
          </cell>
          <cell r="D1785" t="str">
            <v>NJ</v>
          </cell>
          <cell r="E1785">
            <v>34</v>
          </cell>
          <cell r="F1785">
            <v>19700</v>
          </cell>
          <cell r="G1785" t="str">
            <v>Philadelphia</v>
          </cell>
          <cell r="H1785">
            <v>34033</v>
          </cell>
          <cell r="I1785" t="str">
            <v>Salem</v>
          </cell>
          <cell r="J1785">
            <v>8069</v>
          </cell>
          <cell r="K1785">
            <v>9</v>
          </cell>
          <cell r="L1785" t="str">
            <v>Two-year (public and private not-for-profit)</v>
          </cell>
          <cell r="M1785">
            <v>1</v>
          </cell>
          <cell r="N1785">
            <v>2</v>
          </cell>
          <cell r="O1785">
            <v>1</v>
          </cell>
          <cell r="P1785">
            <v>999</v>
          </cell>
          <cell r="Q1785">
            <v>2351.1736000000001</v>
          </cell>
          <cell r="R1785">
            <v>2698.4497000000001</v>
          </cell>
          <cell r="S1785">
            <v>0</v>
          </cell>
          <cell r="T1785">
            <v>0</v>
          </cell>
          <cell r="U1785">
            <v>0</v>
          </cell>
          <cell r="V1785">
            <v>1240</v>
          </cell>
          <cell r="W1785">
            <v>1166</v>
          </cell>
          <cell r="X1785">
            <v>4794</v>
          </cell>
          <cell r="Y1785">
            <v>2580</v>
          </cell>
          <cell r="Z1785">
            <v>0.248927038626609</v>
          </cell>
          <cell r="AA1785">
            <v>0.16239316239316201</v>
          </cell>
          <cell r="AB1785">
            <v>5955</v>
          </cell>
          <cell r="AC1785">
            <v>45387.28</v>
          </cell>
          <cell r="AF1785">
            <v>4088</v>
          </cell>
          <cell r="AH1785">
            <v>25800</v>
          </cell>
          <cell r="AI1785">
            <v>1118.4597000000001</v>
          </cell>
          <cell r="AJ1785">
            <v>3454252</v>
          </cell>
          <cell r="AK1785">
            <v>2759049</v>
          </cell>
          <cell r="AL1785">
            <v>3.4305318E-3</v>
          </cell>
          <cell r="AM1785">
            <v>0.15008576000000001</v>
          </cell>
          <cell r="AN1785">
            <v>3.0874784999999998E-2</v>
          </cell>
          <cell r="AO1785">
            <v>2.6586619999999998E-2</v>
          </cell>
          <cell r="AP1785">
            <v>0</v>
          </cell>
          <cell r="AQ1785">
            <v>34.615383000000001</v>
          </cell>
          <cell r="AR1785">
            <v>7.6923075000000001</v>
          </cell>
          <cell r="AS1785">
            <v>44.23077</v>
          </cell>
          <cell r="AT1785">
            <v>0</v>
          </cell>
          <cell r="AU1785">
            <v>7.6923079000000003</v>
          </cell>
          <cell r="AV1785">
            <v>0.96153843000000006</v>
          </cell>
          <cell r="AW1785">
            <v>4.8076924999999999</v>
          </cell>
        </row>
        <row r="1786">
          <cell r="A1786">
            <v>2188</v>
          </cell>
          <cell r="B1786" t="str">
            <v>Salem State University</v>
          </cell>
          <cell r="C1786">
            <v>1</v>
          </cell>
          <cell r="D1786" t="str">
            <v>MA</v>
          </cell>
          <cell r="E1786">
            <v>25</v>
          </cell>
          <cell r="F1786">
            <v>20500</v>
          </cell>
          <cell r="G1786" t="str">
            <v>Boston</v>
          </cell>
          <cell r="H1786">
            <v>25009</v>
          </cell>
          <cell r="I1786" t="str">
            <v>Essex</v>
          </cell>
          <cell r="J1786">
            <v>1970</v>
          </cell>
          <cell r="K1786">
            <v>5</v>
          </cell>
          <cell r="L1786" t="str">
            <v>Selective public</v>
          </cell>
          <cell r="M1786">
            <v>1</v>
          </cell>
          <cell r="N1786">
            <v>1</v>
          </cell>
          <cell r="O1786">
            <v>1</v>
          </cell>
          <cell r="P1786">
            <v>5</v>
          </cell>
          <cell r="Q1786">
            <v>3128.4218999999998</v>
          </cell>
          <cell r="R1786">
            <v>5920.8104999999996</v>
          </cell>
          <cell r="S1786">
            <v>0</v>
          </cell>
          <cell r="T1786">
            <v>0</v>
          </cell>
          <cell r="U1786">
            <v>0</v>
          </cell>
          <cell r="V1786">
            <v>7664</v>
          </cell>
          <cell r="W1786">
            <v>8587</v>
          </cell>
          <cell r="X1786">
            <v>8646</v>
          </cell>
          <cell r="Y1786">
            <v>3098</v>
          </cell>
          <cell r="Z1786">
            <v>0.45582706766917302</v>
          </cell>
          <cell r="AA1786">
            <v>0.34090909090909</v>
          </cell>
          <cell r="AB1786">
            <v>8765</v>
          </cell>
          <cell r="AC1786">
            <v>50054.193442622898</v>
          </cell>
          <cell r="AD1786">
            <v>984</v>
          </cell>
          <cell r="AE1786">
            <v>955</v>
          </cell>
          <cell r="AF1786">
            <v>11182</v>
          </cell>
          <cell r="AG1786">
            <v>0.30709999999999998</v>
          </cell>
          <cell r="AH1786">
            <v>40400</v>
          </cell>
          <cell r="AI1786">
            <v>916.08185000000003</v>
          </cell>
          <cell r="AJ1786">
            <v>55198397</v>
          </cell>
          <cell r="AK1786">
            <v>30158952</v>
          </cell>
          <cell r="AL1786">
            <v>1.4014970999999999E-2</v>
          </cell>
          <cell r="AM1786">
            <v>3.9974518000000001E-2</v>
          </cell>
          <cell r="AN1786">
            <v>2.7552158E-2</v>
          </cell>
          <cell r="AO1786">
            <v>3.3604078000000003E-2</v>
          </cell>
          <cell r="AP1786">
            <v>8.3601284000000007</v>
          </cell>
          <cell r="AQ1786">
            <v>21.650589</v>
          </cell>
          <cell r="AR1786">
            <v>9.5391206999999998</v>
          </cell>
          <cell r="AS1786">
            <v>6.0021433999999996</v>
          </cell>
          <cell r="AT1786">
            <v>11.897106000000001</v>
          </cell>
          <cell r="AU1786">
            <v>5.5734186000000001</v>
          </cell>
          <cell r="AV1786">
            <v>36.763129999999997</v>
          </cell>
          <cell r="AW1786">
            <v>0.21436227999999999</v>
          </cell>
        </row>
        <row r="1787">
          <cell r="A1787">
            <v>21434</v>
          </cell>
          <cell r="B1787" t="str">
            <v>Salish Kootenai College</v>
          </cell>
          <cell r="C1787">
            <v>4</v>
          </cell>
          <cell r="D1787" t="str">
            <v>MT</v>
          </cell>
          <cell r="E1787">
            <v>30</v>
          </cell>
          <cell r="F1787">
            <v>34503</v>
          </cell>
          <cell r="G1787" t="str">
            <v>Kalispell</v>
          </cell>
          <cell r="H1787">
            <v>30047</v>
          </cell>
          <cell r="I1787" t="str">
            <v>Lake</v>
          </cell>
          <cell r="J1787">
            <v>59855</v>
          </cell>
          <cell r="K1787">
            <v>8</v>
          </cell>
          <cell r="L1787" t="str">
            <v>Nonselective four-year private not-for-profit</v>
          </cell>
          <cell r="M1787">
            <v>2</v>
          </cell>
          <cell r="N1787">
            <v>1</v>
          </cell>
          <cell r="O1787">
            <v>0</v>
          </cell>
          <cell r="P1787">
            <v>999</v>
          </cell>
          <cell r="Q1787">
            <v>4439.6904000000004</v>
          </cell>
          <cell r="R1787">
            <v>10379.344999999999</v>
          </cell>
          <cell r="S1787">
            <v>0</v>
          </cell>
          <cell r="T1787">
            <v>0</v>
          </cell>
          <cell r="U1787">
            <v>0</v>
          </cell>
          <cell r="V1787">
            <v>840</v>
          </cell>
          <cell r="W1787">
            <v>1042</v>
          </cell>
          <cell r="X1787">
            <v>6279</v>
          </cell>
          <cell r="Y1787">
            <v>3495</v>
          </cell>
          <cell r="Z1787">
            <v>0.60465116279069697</v>
          </cell>
          <cell r="AA1787">
            <v>0.4</v>
          </cell>
          <cell r="AB1787">
            <v>4935</v>
          </cell>
          <cell r="AC1787">
            <v>32669.611111111099</v>
          </cell>
          <cell r="AF1787">
            <v>11484</v>
          </cell>
          <cell r="AH1787">
            <v>24100</v>
          </cell>
          <cell r="AJ1787">
            <v>10658208</v>
          </cell>
          <cell r="AK1787">
            <v>5090872</v>
          </cell>
          <cell r="AL1787">
            <v>0</v>
          </cell>
          <cell r="AM1787">
            <v>0</v>
          </cell>
          <cell r="AN1787">
            <v>1.9193857E-3</v>
          </cell>
          <cell r="AO1787">
            <v>0</v>
          </cell>
          <cell r="AP1787">
            <v>0</v>
          </cell>
          <cell r="AQ1787">
            <v>9.1463412999999996</v>
          </cell>
          <cell r="AR1787">
            <v>45.731709000000002</v>
          </cell>
          <cell r="AS1787">
            <v>17.682925999999998</v>
          </cell>
          <cell r="AT1787">
            <v>8.5365857999999992</v>
          </cell>
          <cell r="AU1787">
            <v>8.5365848999999994</v>
          </cell>
          <cell r="AV1787">
            <v>1.2195122</v>
          </cell>
          <cell r="AW1787">
            <v>9.1463412999999996</v>
          </cell>
        </row>
        <row r="1788">
          <cell r="A1788">
            <v>5220</v>
          </cell>
          <cell r="B1788" t="str">
            <v>Salt Lake Community College</v>
          </cell>
          <cell r="C1788">
            <v>4</v>
          </cell>
          <cell r="D1788" t="str">
            <v>UT</v>
          </cell>
          <cell r="E1788">
            <v>49</v>
          </cell>
          <cell r="F1788">
            <v>36100</v>
          </cell>
          <cell r="G1788" t="str">
            <v>Salt Lake City</v>
          </cell>
          <cell r="H1788">
            <v>49035</v>
          </cell>
          <cell r="I1788" t="str">
            <v>Salt Lake</v>
          </cell>
          <cell r="J1788">
            <v>84123</v>
          </cell>
          <cell r="K1788">
            <v>9</v>
          </cell>
          <cell r="L1788" t="str">
            <v>Two-year (public and private not-for-profit)</v>
          </cell>
          <cell r="M1788">
            <v>1</v>
          </cell>
          <cell r="N1788">
            <v>2</v>
          </cell>
          <cell r="O1788">
            <v>1</v>
          </cell>
          <cell r="P1788">
            <v>999</v>
          </cell>
          <cell r="Q1788">
            <v>1993.9639</v>
          </cell>
          <cell r="R1788">
            <v>2987.9114</v>
          </cell>
          <cell r="S1788">
            <v>0</v>
          </cell>
          <cell r="T1788">
            <v>0</v>
          </cell>
          <cell r="U1788">
            <v>0</v>
          </cell>
          <cell r="V1788">
            <v>32003</v>
          </cell>
          <cell r="W1788">
            <v>21596</v>
          </cell>
          <cell r="X1788">
            <v>3469</v>
          </cell>
          <cell r="Y1788">
            <v>1636</v>
          </cell>
          <cell r="Z1788">
            <v>0.232213438735177</v>
          </cell>
          <cell r="AA1788">
            <v>0.304697986577181</v>
          </cell>
          <cell r="AB1788">
            <v>5605</v>
          </cell>
          <cell r="AC1788">
            <v>41136.985207100603</v>
          </cell>
          <cell r="AF1788">
            <v>7122</v>
          </cell>
          <cell r="AH1788">
            <v>36200</v>
          </cell>
          <cell r="AI1788">
            <v>256.27478000000002</v>
          </cell>
          <cell r="AJ1788">
            <v>84745445</v>
          </cell>
          <cell r="AK1788">
            <v>46027544</v>
          </cell>
          <cell r="AL1788">
            <v>3.6210409999999998E-2</v>
          </cell>
          <cell r="AM1788">
            <v>8.2885716000000009E-3</v>
          </cell>
          <cell r="AN1788">
            <v>5.4639749000000001E-2</v>
          </cell>
          <cell r="AO1788">
            <v>1.5975181000000001E-2</v>
          </cell>
          <cell r="AP1788">
            <v>2.1228544999999999</v>
          </cell>
          <cell r="AQ1788">
            <v>13.550136</v>
          </cell>
          <cell r="AR1788">
            <v>17.208672</v>
          </cell>
          <cell r="AS1788">
            <v>43.766936999999999</v>
          </cell>
          <cell r="AT1788">
            <v>3.0713642000000001</v>
          </cell>
          <cell r="AU1788">
            <v>6.1427278999999997</v>
          </cell>
          <cell r="AV1788">
            <v>1.7615175999999999</v>
          </cell>
          <cell r="AW1788">
            <v>12.375791</v>
          </cell>
        </row>
        <row r="1789">
          <cell r="A1789">
            <v>4666</v>
          </cell>
          <cell r="B1789" t="str">
            <v>Salter College</v>
          </cell>
          <cell r="C1789">
            <v>1</v>
          </cell>
          <cell r="D1789" t="str">
            <v>MA</v>
          </cell>
          <cell r="E1789">
            <v>25</v>
          </cell>
          <cell r="F1789">
            <v>20500</v>
          </cell>
          <cell r="G1789" t="str">
            <v>Boston</v>
          </cell>
          <cell r="H1789">
            <v>25027</v>
          </cell>
          <cell r="I1789" t="str">
            <v>Worcester</v>
          </cell>
          <cell r="J1789">
            <v>1583</v>
          </cell>
          <cell r="K1789">
            <v>11</v>
          </cell>
          <cell r="L1789" t="str">
            <v>Two-year for-profit</v>
          </cell>
          <cell r="M1789">
            <v>3</v>
          </cell>
          <cell r="N1789">
            <v>2</v>
          </cell>
          <cell r="O1789">
            <v>0</v>
          </cell>
          <cell r="P1789">
            <v>999</v>
          </cell>
          <cell r="Q1789">
            <v>2926.7764000000002</v>
          </cell>
          <cell r="R1789">
            <v>5469.2275</v>
          </cell>
          <cell r="S1789">
            <v>0</v>
          </cell>
          <cell r="T1789">
            <v>0</v>
          </cell>
          <cell r="U1789">
            <v>0</v>
          </cell>
          <cell r="V1789">
            <v>2485</v>
          </cell>
          <cell r="W1789">
            <v>564</v>
          </cell>
          <cell r="Y1789">
            <v>7200</v>
          </cell>
          <cell r="Z1789">
            <v>0.44198174706649201</v>
          </cell>
          <cell r="AB1789">
            <v>4543.6880000000001</v>
          </cell>
          <cell r="AF1789">
            <v>24690.287</v>
          </cell>
          <cell r="AH1789">
            <v>28200</v>
          </cell>
          <cell r="AJ1789">
            <v>6228167.6435950398</v>
          </cell>
          <cell r="AK1789">
            <v>884056</v>
          </cell>
          <cell r="AL1789">
            <v>0</v>
          </cell>
          <cell r="AM1789">
            <v>0.1096203</v>
          </cell>
          <cell r="AN1789">
            <v>3.0303031000000001E-2</v>
          </cell>
          <cell r="AO1789">
            <v>0</v>
          </cell>
          <cell r="AP1789">
            <v>0</v>
          </cell>
          <cell r="AQ1789">
            <v>67.708336000000003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</row>
        <row r="1790">
          <cell r="A1790">
            <v>3411</v>
          </cell>
          <cell r="B1790" t="str">
            <v>Salve Regina University</v>
          </cell>
          <cell r="C1790">
            <v>1</v>
          </cell>
          <cell r="D1790" t="str">
            <v>RI</v>
          </cell>
          <cell r="E1790">
            <v>44</v>
          </cell>
          <cell r="F1790">
            <v>20401</v>
          </cell>
          <cell r="G1790" t="str">
            <v>Providence</v>
          </cell>
          <cell r="H1790">
            <v>44005</v>
          </cell>
          <cell r="I1790" t="str">
            <v>Newport</v>
          </cell>
          <cell r="J1790">
            <v>2840</v>
          </cell>
          <cell r="K1790">
            <v>6</v>
          </cell>
          <cell r="L1790" t="str">
            <v>Selective private</v>
          </cell>
          <cell r="M1790">
            <v>2</v>
          </cell>
          <cell r="N1790">
            <v>1</v>
          </cell>
          <cell r="O1790">
            <v>0</v>
          </cell>
          <cell r="P1790">
            <v>3</v>
          </cell>
          <cell r="Q1790">
            <v>4347.8065999999999</v>
          </cell>
          <cell r="R1790">
            <v>6969.3837999999996</v>
          </cell>
          <cell r="S1790">
            <v>0</v>
          </cell>
          <cell r="T1790">
            <v>0</v>
          </cell>
          <cell r="U1790">
            <v>0</v>
          </cell>
          <cell r="V1790">
            <v>2026</v>
          </cell>
          <cell r="W1790">
            <v>2251</v>
          </cell>
          <cell r="X1790">
            <v>35690</v>
          </cell>
          <cell r="Y1790">
            <v>17550</v>
          </cell>
          <cell r="Z1790">
            <v>0.64028776978417201</v>
          </cell>
          <cell r="AA1790">
            <v>0.58928571428571397</v>
          </cell>
          <cell r="AB1790">
            <v>7425</v>
          </cell>
          <cell r="AC1790">
            <v>51033</v>
          </cell>
          <cell r="AE1790">
            <v>1030</v>
          </cell>
          <cell r="AF1790">
            <v>24849</v>
          </cell>
          <cell r="AG1790">
            <v>0.32940000000000003</v>
          </cell>
          <cell r="AH1790">
            <v>48300</v>
          </cell>
          <cell r="AJ1790">
            <v>17725000</v>
          </cell>
          <cell r="AK1790">
            <v>10064725</v>
          </cell>
          <cell r="AL1790">
            <v>9.2643051999999997E-3</v>
          </cell>
          <cell r="AM1790">
            <v>1.5258855E-2</v>
          </cell>
          <cell r="AN1790">
            <v>2.1798365E-2</v>
          </cell>
          <cell r="AO1790">
            <v>7.6294275999999996E-3</v>
          </cell>
          <cell r="AP1790">
            <v>10.508474</v>
          </cell>
          <cell r="AQ1790">
            <v>21.355931999999999</v>
          </cell>
          <cell r="AR1790">
            <v>5.4237289000000004</v>
          </cell>
          <cell r="AS1790">
            <v>9.8305091999999998</v>
          </cell>
          <cell r="AT1790">
            <v>14.237287999999999</v>
          </cell>
          <cell r="AU1790">
            <v>7.1186442000000003</v>
          </cell>
          <cell r="AV1790">
            <v>31.525423</v>
          </cell>
          <cell r="AW1790">
            <v>0</v>
          </cell>
        </row>
        <row r="1791">
          <cell r="A1791">
            <v>3606</v>
          </cell>
          <cell r="B1791" t="str">
            <v>Sam Houston State University</v>
          </cell>
          <cell r="C1791">
            <v>3</v>
          </cell>
          <cell r="D1791" t="str">
            <v>TX</v>
          </cell>
          <cell r="E1791">
            <v>48</v>
          </cell>
          <cell r="F1791">
            <v>32201</v>
          </cell>
          <cell r="G1791" t="str">
            <v>Huntsville</v>
          </cell>
          <cell r="H1791">
            <v>48471</v>
          </cell>
          <cell r="I1791" t="str">
            <v>Walker</v>
          </cell>
          <cell r="J1791">
            <v>77340</v>
          </cell>
          <cell r="K1791">
            <v>5</v>
          </cell>
          <cell r="L1791" t="str">
            <v>Selective public</v>
          </cell>
          <cell r="M1791">
            <v>1</v>
          </cell>
          <cell r="N1791">
            <v>1</v>
          </cell>
          <cell r="O1791">
            <v>1</v>
          </cell>
          <cell r="P1791">
            <v>4</v>
          </cell>
          <cell r="Q1791">
            <v>2752.0938000000001</v>
          </cell>
          <cell r="R1791">
            <v>3951.9832000000001</v>
          </cell>
          <cell r="S1791">
            <v>0</v>
          </cell>
          <cell r="T1791">
            <v>0</v>
          </cell>
          <cell r="U1791">
            <v>0</v>
          </cell>
          <cell r="V1791">
            <v>16255</v>
          </cell>
          <cell r="W1791">
            <v>12358</v>
          </cell>
          <cell r="X1791">
            <v>7294</v>
          </cell>
          <cell r="Y1791">
            <v>2228</v>
          </cell>
          <cell r="Z1791">
            <v>0.50610031631269703</v>
          </cell>
          <cell r="AA1791">
            <v>0.34394193188163003</v>
          </cell>
          <cell r="AB1791">
            <v>7316</v>
          </cell>
          <cell r="AC1791">
            <v>53090.102564102497</v>
          </cell>
          <cell r="AD1791">
            <v>1005</v>
          </cell>
          <cell r="AE1791">
            <v>975</v>
          </cell>
          <cell r="AF1791">
            <v>11096</v>
          </cell>
          <cell r="AG1791">
            <v>0.35010001000000002</v>
          </cell>
          <cell r="AH1791">
            <v>41400</v>
          </cell>
          <cell r="AI1791">
            <v>1790.4685999999999</v>
          </cell>
          <cell r="AJ1791">
            <v>70018660</v>
          </cell>
          <cell r="AK1791">
            <v>34563500</v>
          </cell>
          <cell r="AL1791">
            <v>9.0280975999999999E-3</v>
          </cell>
          <cell r="AM1791">
            <v>0.14997696999999999</v>
          </cell>
          <cell r="AN1791">
            <v>8.7793641000000006E-2</v>
          </cell>
          <cell r="AO1791">
            <v>5.0667897000000002E-3</v>
          </cell>
          <cell r="AP1791">
            <v>9.2322644999999994</v>
          </cell>
          <cell r="AQ1791">
            <v>24.295431000000001</v>
          </cell>
          <cell r="AR1791">
            <v>0.29154518000000001</v>
          </cell>
          <cell r="AS1791">
            <v>0.29154518000000001</v>
          </cell>
          <cell r="AT1791">
            <v>14.480078000000001</v>
          </cell>
          <cell r="AU1791">
            <v>11.758989</v>
          </cell>
          <cell r="AV1791">
            <v>39.164237999999997</v>
          </cell>
          <cell r="AW1791">
            <v>0.48590865999999999</v>
          </cell>
        </row>
        <row r="1792">
          <cell r="A1792">
            <v>1036</v>
          </cell>
          <cell r="B1792" t="str">
            <v>Samford University</v>
          </cell>
          <cell r="C1792">
            <v>3</v>
          </cell>
          <cell r="D1792" t="str">
            <v>AL</v>
          </cell>
          <cell r="E1792">
            <v>1</v>
          </cell>
          <cell r="F1792">
            <v>10700</v>
          </cell>
          <cell r="G1792" t="str">
            <v>Birmingham</v>
          </cell>
          <cell r="H1792">
            <v>1073</v>
          </cell>
          <cell r="I1792" t="str">
            <v>Jefferson</v>
          </cell>
          <cell r="J1792">
            <v>35229</v>
          </cell>
          <cell r="K1792">
            <v>6</v>
          </cell>
          <cell r="L1792" t="str">
            <v>Selective private</v>
          </cell>
          <cell r="M1792">
            <v>2</v>
          </cell>
          <cell r="N1792">
            <v>1</v>
          </cell>
          <cell r="O1792">
            <v>0</v>
          </cell>
          <cell r="P1792">
            <v>3</v>
          </cell>
          <cell r="Q1792">
            <v>8624.2577999999994</v>
          </cell>
          <cell r="R1792">
            <v>13245.341</v>
          </cell>
          <cell r="S1792">
            <v>0</v>
          </cell>
          <cell r="T1792">
            <v>0</v>
          </cell>
          <cell r="U1792">
            <v>0</v>
          </cell>
          <cell r="V1792">
            <v>3013</v>
          </cell>
          <cell r="W1792">
            <v>4379</v>
          </cell>
          <cell r="X1792">
            <v>27324</v>
          </cell>
          <cell r="Z1792">
            <v>0.69198312236286896</v>
          </cell>
          <cell r="AA1792">
            <v>0.67492260061919496</v>
          </cell>
          <cell r="AB1792">
            <v>8261</v>
          </cell>
          <cell r="AC1792">
            <v>58357.614785992198</v>
          </cell>
          <cell r="AD1792">
            <v>1122.5</v>
          </cell>
          <cell r="AE1792">
            <v>1125</v>
          </cell>
          <cell r="AF1792">
            <v>16298</v>
          </cell>
          <cell r="AG1792">
            <v>0.23029999000000001</v>
          </cell>
          <cell r="AH1792">
            <v>45800</v>
          </cell>
          <cell r="AJ1792">
            <v>59270442</v>
          </cell>
          <cell r="AK1792">
            <v>29050594</v>
          </cell>
          <cell r="AL1792">
            <v>6.2717772000000001E-3</v>
          </cell>
          <cell r="AM1792">
            <v>6.2020905000000001E-2</v>
          </cell>
          <cell r="AN1792">
            <v>7.3170732000000004E-3</v>
          </cell>
          <cell r="AO1792">
            <v>4.1811848000000004E-3</v>
          </cell>
          <cell r="AP1792">
            <v>13.385827000000001</v>
          </cell>
          <cell r="AQ1792">
            <v>27.559055000000001</v>
          </cell>
          <cell r="AR1792">
            <v>6.7716536999999999</v>
          </cell>
          <cell r="AS1792">
            <v>5.1968503000000004</v>
          </cell>
          <cell r="AT1792">
            <v>10.07874</v>
          </cell>
          <cell r="AU1792">
            <v>8.9763783999999998</v>
          </cell>
          <cell r="AV1792">
            <v>28.031496000000001</v>
          </cell>
          <cell r="AW1792">
            <v>0</v>
          </cell>
        </row>
        <row r="1793">
          <cell r="A1793">
            <v>7892</v>
          </cell>
          <cell r="B1793" t="str">
            <v>Sampson Community College</v>
          </cell>
          <cell r="C1793">
            <v>3</v>
          </cell>
          <cell r="D1793" t="str">
            <v>NC</v>
          </cell>
          <cell r="E1793">
            <v>37</v>
          </cell>
          <cell r="F1793">
            <v>1800</v>
          </cell>
          <cell r="G1793" t="str">
            <v>Goldsboro</v>
          </cell>
          <cell r="H1793">
            <v>37163</v>
          </cell>
          <cell r="I1793" t="str">
            <v>Sampson</v>
          </cell>
          <cell r="J1793">
            <v>28329</v>
          </cell>
          <cell r="K1793">
            <v>9</v>
          </cell>
          <cell r="L1793" t="str">
            <v>Two-year (public and private not-for-profit)</v>
          </cell>
          <cell r="M1793">
            <v>1</v>
          </cell>
          <cell r="N1793">
            <v>2</v>
          </cell>
          <cell r="O1793">
            <v>1</v>
          </cell>
          <cell r="P1793">
            <v>999</v>
          </cell>
          <cell r="Q1793">
            <v>3808.0862000000002</v>
          </cell>
          <cell r="R1793">
            <v>4855.6967999999997</v>
          </cell>
          <cell r="S1793">
            <v>0</v>
          </cell>
          <cell r="T1793">
            <v>0</v>
          </cell>
          <cell r="U1793">
            <v>0</v>
          </cell>
          <cell r="V1793">
            <v>1538</v>
          </cell>
          <cell r="W1793">
            <v>1275</v>
          </cell>
          <cell r="X1793">
            <v>2381</v>
          </cell>
          <cell r="Y1793">
            <v>911</v>
          </cell>
          <cell r="Z1793">
            <v>0.22164948453608199</v>
          </cell>
          <cell r="AA1793">
            <v>0.183431952662721</v>
          </cell>
          <cell r="AB1793">
            <v>4929</v>
          </cell>
          <cell r="AC1793">
            <v>36319.2352941176</v>
          </cell>
          <cell r="AF1793">
            <v>10041</v>
          </cell>
          <cell r="AH1793">
            <v>24200</v>
          </cell>
          <cell r="AI1793">
            <v>65.601569999999995</v>
          </cell>
          <cell r="AJ1793">
            <v>7020022</v>
          </cell>
          <cell r="AK1793">
            <v>4584401</v>
          </cell>
          <cell r="AL1793">
            <v>1.5686274000000001E-3</v>
          </cell>
          <cell r="AM1793">
            <v>0.33568627000000001</v>
          </cell>
          <cell r="AN1793">
            <v>3.8431371999999998E-2</v>
          </cell>
          <cell r="AO1793">
            <v>0</v>
          </cell>
          <cell r="AP1793">
            <v>0</v>
          </cell>
          <cell r="AQ1793">
            <v>9.9009905000000007</v>
          </cell>
          <cell r="AR1793">
            <v>25.742574999999999</v>
          </cell>
          <cell r="AS1793">
            <v>9.4059410000000003</v>
          </cell>
          <cell r="AT1793">
            <v>12.376238000000001</v>
          </cell>
          <cell r="AU1793">
            <v>23.762377000000001</v>
          </cell>
          <cell r="AV1793">
            <v>0</v>
          </cell>
          <cell r="AW1793">
            <v>18.811882000000001</v>
          </cell>
        </row>
        <row r="1794">
          <cell r="A1794">
            <v>3</v>
          </cell>
          <cell r="B1794" t="str">
            <v>San Bernardino Community College District</v>
          </cell>
          <cell r="C1794">
            <v>4</v>
          </cell>
          <cell r="D1794" t="str">
            <v>CA</v>
          </cell>
          <cell r="E1794">
            <v>6</v>
          </cell>
          <cell r="F1794">
            <v>38300</v>
          </cell>
          <cell r="G1794" t="str">
            <v>Los Angeles</v>
          </cell>
          <cell r="H1794">
            <v>6071</v>
          </cell>
          <cell r="I1794" t="str">
            <v>San Bernardino</v>
          </cell>
          <cell r="J1794">
            <v>92410</v>
          </cell>
          <cell r="K1794">
            <v>9</v>
          </cell>
          <cell r="L1794" t="str">
            <v>Two-year (public and private not-for-profit)</v>
          </cell>
          <cell r="M1794">
            <v>1</v>
          </cell>
          <cell r="N1794">
            <v>2</v>
          </cell>
          <cell r="O1794">
            <v>1</v>
          </cell>
          <cell r="P1794">
            <v>999</v>
          </cell>
          <cell r="R1794">
            <v>1688.8053</v>
          </cell>
          <cell r="S1794">
            <v>1</v>
          </cell>
          <cell r="T1794">
            <v>0</v>
          </cell>
          <cell r="U1794">
            <v>0</v>
          </cell>
          <cell r="V1794">
            <v>18026</v>
          </cell>
          <cell r="W1794">
            <v>17079</v>
          </cell>
          <cell r="X1794">
            <v>1207.6597999999999</v>
          </cell>
          <cell r="Y1794">
            <v>294.03061000000002</v>
          </cell>
          <cell r="Z1794">
            <v>0.192246835443038</v>
          </cell>
          <cell r="AA1794">
            <v>0.21316614420062699</v>
          </cell>
          <cell r="AB1794">
            <v>3747.0614999999998</v>
          </cell>
          <cell r="AC1794">
            <v>60370.283422459797</v>
          </cell>
          <cell r="AF1794">
            <v>7794.8594000000003</v>
          </cell>
          <cell r="AH1794">
            <v>26669.844000000001</v>
          </cell>
          <cell r="AJ1794">
            <v>28808907</v>
          </cell>
          <cell r="AK1794">
            <v>28236198</v>
          </cell>
          <cell r="AL1794">
            <v>5.6209382000000002E-2</v>
          </cell>
          <cell r="AM1794">
            <v>0.15100416999999999</v>
          </cell>
          <cell r="AN1794">
            <v>0.29966626000000002</v>
          </cell>
          <cell r="AO1794">
            <v>2.3420576E-4</v>
          </cell>
          <cell r="AP1794">
            <v>1.017355</v>
          </cell>
          <cell r="AQ1794">
            <v>9.3357276999999996</v>
          </cell>
          <cell r="AR1794">
            <v>16.397366999999999</v>
          </cell>
          <cell r="AS1794">
            <v>40.514659999999999</v>
          </cell>
          <cell r="AT1794">
            <v>14.362658</v>
          </cell>
          <cell r="AU1794">
            <v>9.9940157000000003</v>
          </cell>
          <cell r="AV1794">
            <v>2.5733093999999999</v>
          </cell>
          <cell r="AW1794">
            <v>5.8049073</v>
          </cell>
        </row>
        <row r="1795">
          <cell r="A1795">
            <v>202</v>
          </cell>
          <cell r="B1795" t="str">
            <v>San Diego Community College District</v>
          </cell>
          <cell r="C1795">
            <v>4</v>
          </cell>
          <cell r="D1795" t="str">
            <v>CA</v>
          </cell>
          <cell r="E1795">
            <v>6</v>
          </cell>
          <cell r="F1795">
            <v>38000</v>
          </cell>
          <cell r="G1795" t="str">
            <v>San Diego</v>
          </cell>
          <cell r="H1795">
            <v>6073</v>
          </cell>
          <cell r="I1795" t="str">
            <v>San Diego</v>
          </cell>
          <cell r="J1795">
            <v>92111</v>
          </cell>
          <cell r="K1795">
            <v>9</v>
          </cell>
          <cell r="L1795" t="str">
            <v>Two-year (public and private not-for-profit)</v>
          </cell>
          <cell r="M1795">
            <v>1</v>
          </cell>
          <cell r="N1795">
            <v>2</v>
          </cell>
          <cell r="O1795">
            <v>1</v>
          </cell>
          <cell r="P1795">
            <v>999</v>
          </cell>
          <cell r="R1795">
            <v>1601.0361</v>
          </cell>
          <cell r="S1795">
            <v>1</v>
          </cell>
          <cell r="T1795">
            <v>0</v>
          </cell>
          <cell r="U1795">
            <v>0</v>
          </cell>
          <cell r="V1795">
            <v>52452</v>
          </cell>
          <cell r="W1795">
            <v>56837</v>
          </cell>
          <cell r="X1795">
            <v>1142</v>
          </cell>
          <cell r="Y1795">
            <v>275</v>
          </cell>
          <cell r="Z1795">
            <v>0.198442136498516</v>
          </cell>
          <cell r="AA1795">
            <v>0.250322580645161</v>
          </cell>
          <cell r="AB1795">
            <v>5553.6977999999999</v>
          </cell>
          <cell r="AC1795">
            <v>58821.435534591197</v>
          </cell>
          <cell r="AF1795">
            <v>6422.4755999999998</v>
          </cell>
          <cell r="AH1795">
            <v>32896.891000000003</v>
          </cell>
          <cell r="AJ1795">
            <v>215422638</v>
          </cell>
          <cell r="AK1795">
            <v>82508719</v>
          </cell>
          <cell r="AL1795">
            <v>0.18041065000000001</v>
          </cell>
          <cell r="AM1795">
            <v>0.10058589</v>
          </cell>
          <cell r="AN1795">
            <v>0.17194785000000001</v>
          </cell>
          <cell r="AO1795">
            <v>1.2403891E-2</v>
          </cell>
          <cell r="AP1795">
            <v>2.8563871000000001</v>
          </cell>
          <cell r="AQ1795">
            <v>20.973288</v>
          </cell>
          <cell r="AR1795">
            <v>6.9029354999999999</v>
          </cell>
          <cell r="AS1795">
            <v>28.114256000000001</v>
          </cell>
          <cell r="AT1795">
            <v>5.0515737999999999</v>
          </cell>
          <cell r="AU1795">
            <v>12.192542</v>
          </cell>
          <cell r="AV1795">
            <v>3.6762760000000001</v>
          </cell>
          <cell r="AW1795">
            <v>20.232741999999998</v>
          </cell>
        </row>
        <row r="1796">
          <cell r="A1796">
            <v>1151</v>
          </cell>
          <cell r="B1796" t="str">
            <v>San Diego State University</v>
          </cell>
          <cell r="C1796">
            <v>4</v>
          </cell>
          <cell r="D1796" t="str">
            <v>CA</v>
          </cell>
          <cell r="E1796">
            <v>6</v>
          </cell>
          <cell r="F1796">
            <v>38000</v>
          </cell>
          <cell r="G1796" t="str">
            <v>San Diego</v>
          </cell>
          <cell r="H1796">
            <v>6073</v>
          </cell>
          <cell r="I1796" t="str">
            <v>San Diego</v>
          </cell>
          <cell r="J1796">
            <v>92182</v>
          </cell>
          <cell r="K1796">
            <v>5</v>
          </cell>
          <cell r="L1796" t="str">
            <v>Selective public</v>
          </cell>
          <cell r="M1796">
            <v>1</v>
          </cell>
          <cell r="N1796">
            <v>1</v>
          </cell>
          <cell r="O1796">
            <v>1</v>
          </cell>
          <cell r="P1796">
            <v>4</v>
          </cell>
          <cell r="Q1796">
            <v>4721.9799999999996</v>
          </cell>
          <cell r="R1796">
            <v>5474.5995999999996</v>
          </cell>
          <cell r="S1796">
            <v>0</v>
          </cell>
          <cell r="T1796">
            <v>0</v>
          </cell>
          <cell r="U1796">
            <v>0</v>
          </cell>
          <cell r="V1796">
            <v>27839</v>
          </cell>
          <cell r="W1796">
            <v>31609</v>
          </cell>
          <cell r="X1796">
            <v>6866</v>
          </cell>
          <cell r="Y1796">
            <v>1776</v>
          </cell>
          <cell r="Z1796">
            <v>0.66156236129604895</v>
          </cell>
          <cell r="AA1796">
            <v>0.38136176066024702</v>
          </cell>
          <cell r="AB1796">
            <v>9243.4873000000007</v>
          </cell>
          <cell r="AC1796">
            <v>67391.327536231795</v>
          </cell>
          <cell r="AD1796">
            <v>1110</v>
          </cell>
          <cell r="AE1796">
            <v>1045</v>
          </cell>
          <cell r="AF1796">
            <v>6298</v>
          </cell>
          <cell r="AG1796">
            <v>0.68006116000000005</v>
          </cell>
          <cell r="AH1796">
            <v>48700</v>
          </cell>
          <cell r="AI1796">
            <v>1860.8311000000001</v>
          </cell>
          <cell r="AJ1796">
            <v>168036751</v>
          </cell>
          <cell r="AK1796">
            <v>167298112</v>
          </cell>
          <cell r="AL1796">
            <v>0.14287941000000001</v>
          </cell>
          <cell r="AM1796">
            <v>4.5093148999999999E-2</v>
          </cell>
          <cell r="AN1796">
            <v>0.20714787000000001</v>
          </cell>
          <cell r="AO1796">
            <v>2.6307585000000001E-2</v>
          </cell>
          <cell r="AP1796">
            <v>12.016919</v>
          </cell>
          <cell r="AQ1796">
            <v>22.918669000000001</v>
          </cell>
          <cell r="AR1796">
            <v>3.0763313999999999</v>
          </cell>
          <cell r="AS1796">
            <v>11.267064</v>
          </cell>
          <cell r="AT1796">
            <v>9.0559510999999997</v>
          </cell>
          <cell r="AU1796">
            <v>10.286484</v>
          </cell>
          <cell r="AV1796">
            <v>31.378582000000002</v>
          </cell>
          <cell r="AW1796">
            <v>0</v>
          </cell>
        </row>
        <row r="1797">
          <cell r="A1797">
            <v>18</v>
          </cell>
          <cell r="B1797" t="str">
            <v>San Francisco Community College District</v>
          </cell>
          <cell r="C1797">
            <v>4</v>
          </cell>
          <cell r="D1797" t="str">
            <v>CA</v>
          </cell>
          <cell r="E1797">
            <v>6</v>
          </cell>
          <cell r="F1797">
            <v>37800</v>
          </cell>
          <cell r="G1797" t="str">
            <v>San Francisco</v>
          </cell>
          <cell r="H1797">
            <v>6075</v>
          </cell>
          <cell r="I1797" t="str">
            <v>San Francisco</v>
          </cell>
          <cell r="J1797">
            <v>94112</v>
          </cell>
          <cell r="K1797">
            <v>9</v>
          </cell>
          <cell r="L1797" t="str">
            <v>Two-year (public and private not-for-profit)</v>
          </cell>
          <cell r="M1797">
            <v>1</v>
          </cell>
          <cell r="N1797">
            <v>2</v>
          </cell>
          <cell r="O1797">
            <v>1</v>
          </cell>
          <cell r="P1797">
            <v>999</v>
          </cell>
          <cell r="Q1797">
            <v>2738.6977999999999</v>
          </cell>
          <cell r="R1797">
            <v>3310.7541999999999</v>
          </cell>
          <cell r="S1797">
            <v>1</v>
          </cell>
          <cell r="T1797">
            <v>0</v>
          </cell>
          <cell r="U1797">
            <v>0</v>
          </cell>
          <cell r="V1797">
            <v>26706</v>
          </cell>
          <cell r="W1797">
            <v>39386</v>
          </cell>
          <cell r="X1797">
            <v>1290</v>
          </cell>
          <cell r="Y1797">
            <v>332</v>
          </cell>
          <cell r="Z1797">
            <v>0.31348391512662499</v>
          </cell>
          <cell r="AA1797">
            <v>0.434540389972144</v>
          </cell>
          <cell r="AB1797">
            <v>7668</v>
          </cell>
          <cell r="AC1797">
            <v>71478.470588235301</v>
          </cell>
          <cell r="AF1797">
            <v>3696</v>
          </cell>
          <cell r="AH1797">
            <v>36900</v>
          </cell>
          <cell r="AI1797">
            <v>50.927791999999997</v>
          </cell>
          <cell r="AJ1797">
            <v>116274743</v>
          </cell>
          <cell r="AK1797">
            <v>106262608</v>
          </cell>
          <cell r="AL1797">
            <v>0.40138628999999998</v>
          </cell>
          <cell r="AM1797">
            <v>8.5995026000000002E-2</v>
          </cell>
          <cell r="AN1797">
            <v>0.15911745999999999</v>
          </cell>
          <cell r="AO1797">
            <v>2.8131824E-2</v>
          </cell>
          <cell r="AP1797">
            <v>0.59685295999999999</v>
          </cell>
          <cell r="AQ1797">
            <v>16.820402000000001</v>
          </cell>
          <cell r="AR1797">
            <v>8.7900162000000002</v>
          </cell>
          <cell r="AS1797">
            <v>53.771026999999997</v>
          </cell>
          <cell r="AT1797">
            <v>1.6820401</v>
          </cell>
          <cell r="AU1797">
            <v>9.6039066000000002</v>
          </cell>
          <cell r="AV1797">
            <v>0.43407488</v>
          </cell>
          <cell r="AW1797">
            <v>8.3016815000000008</v>
          </cell>
        </row>
        <row r="1798">
          <cell r="A1798">
            <v>1154</v>
          </cell>
          <cell r="B1798" t="str">
            <v>San Francisco State University</v>
          </cell>
          <cell r="C1798">
            <v>4</v>
          </cell>
          <cell r="D1798" t="str">
            <v>CA</v>
          </cell>
          <cell r="E1798">
            <v>6</v>
          </cell>
          <cell r="F1798">
            <v>37800</v>
          </cell>
          <cell r="G1798" t="str">
            <v>San Francisco</v>
          </cell>
          <cell r="H1798">
            <v>6075</v>
          </cell>
          <cell r="I1798" t="str">
            <v>San Francisco</v>
          </cell>
          <cell r="J1798">
            <v>94132</v>
          </cell>
          <cell r="K1798">
            <v>5</v>
          </cell>
          <cell r="L1798" t="str">
            <v>Selective public</v>
          </cell>
          <cell r="M1798">
            <v>1</v>
          </cell>
          <cell r="N1798">
            <v>1</v>
          </cell>
          <cell r="O1798">
            <v>1</v>
          </cell>
          <cell r="P1798">
            <v>4</v>
          </cell>
          <cell r="Q1798">
            <v>3559.3145</v>
          </cell>
          <cell r="R1798">
            <v>5672.4453000000003</v>
          </cell>
          <cell r="S1798">
            <v>0</v>
          </cell>
          <cell r="T1798">
            <v>0</v>
          </cell>
          <cell r="U1798">
            <v>0</v>
          </cell>
          <cell r="V1798">
            <v>26156</v>
          </cell>
          <cell r="W1798">
            <v>26826</v>
          </cell>
          <cell r="X1798">
            <v>6468</v>
          </cell>
          <cell r="Y1798">
            <v>1822</v>
          </cell>
          <cell r="Z1798">
            <v>0.45495360670457902</v>
          </cell>
          <cell r="AA1798">
            <v>0.378691372321945</v>
          </cell>
          <cell r="AB1798">
            <v>9147</v>
          </cell>
          <cell r="AC1798">
            <v>69071.007802340697</v>
          </cell>
          <cell r="AD1798">
            <v>990</v>
          </cell>
          <cell r="AE1798">
            <v>980</v>
          </cell>
          <cell r="AF1798">
            <v>9900</v>
          </cell>
          <cell r="AG1798">
            <v>0.36210001000000003</v>
          </cell>
          <cell r="AH1798">
            <v>46900</v>
          </cell>
          <cell r="AI1798">
            <v>324.00195000000002</v>
          </cell>
          <cell r="AJ1798">
            <v>167714165</v>
          </cell>
          <cell r="AK1798">
            <v>101977680</v>
          </cell>
          <cell r="AL1798">
            <v>0.32879940000000002</v>
          </cell>
          <cell r="AM1798">
            <v>6.0594156000000003E-2</v>
          </cell>
          <cell r="AN1798">
            <v>0.13066536000000001</v>
          </cell>
          <cell r="AO1798">
            <v>6.0594156000000003E-2</v>
          </cell>
          <cell r="AP1798">
            <v>17.807874999999999</v>
          </cell>
          <cell r="AQ1798">
            <v>26.385753999999999</v>
          </cell>
          <cell r="AR1798">
            <v>4.1384501</v>
          </cell>
          <cell r="AS1798">
            <v>10.007524</v>
          </cell>
          <cell r="AT1798">
            <v>2.9345371999999998</v>
          </cell>
          <cell r="AU1798">
            <v>9.6563835000000005</v>
          </cell>
          <cell r="AV1798">
            <v>29.069476999999999</v>
          </cell>
          <cell r="AW1798">
            <v>0</v>
          </cell>
        </row>
        <row r="1799">
          <cell r="A1799">
            <v>3609</v>
          </cell>
          <cell r="B1799" t="str">
            <v>San Jacinto Community College District</v>
          </cell>
          <cell r="C1799">
            <v>3</v>
          </cell>
          <cell r="D1799" t="str">
            <v>TX</v>
          </cell>
          <cell r="E1799">
            <v>48</v>
          </cell>
          <cell r="F1799">
            <v>32000</v>
          </cell>
          <cell r="G1799" t="str">
            <v>Houston</v>
          </cell>
          <cell r="H1799">
            <v>48201</v>
          </cell>
          <cell r="I1799" t="str">
            <v>Harris</v>
          </cell>
          <cell r="J1799">
            <v>77501</v>
          </cell>
          <cell r="K1799">
            <v>9</v>
          </cell>
          <cell r="L1799" t="str">
            <v>Two-year (public and private not-for-profit)</v>
          </cell>
          <cell r="M1799">
            <v>1</v>
          </cell>
          <cell r="N1799">
            <v>2</v>
          </cell>
          <cell r="O1799">
            <v>1</v>
          </cell>
          <cell r="P1799">
            <v>999</v>
          </cell>
          <cell r="R1799">
            <v>2650.5189999999998</v>
          </cell>
          <cell r="S1799">
            <v>0</v>
          </cell>
          <cell r="T1799">
            <v>0</v>
          </cell>
          <cell r="U1799">
            <v>0</v>
          </cell>
          <cell r="V1799">
            <v>28385</v>
          </cell>
          <cell r="W1799">
            <v>10507</v>
          </cell>
          <cell r="X1799">
            <v>2416</v>
          </cell>
          <cell r="Y1799">
            <v>1172</v>
          </cell>
          <cell r="Z1799">
            <v>0.14653397391901099</v>
          </cell>
          <cell r="AA1799">
            <v>0.12603576101177499</v>
          </cell>
          <cell r="AB1799">
            <v>6659</v>
          </cell>
          <cell r="AC1799">
            <v>44151.865470851997</v>
          </cell>
          <cell r="AF1799">
            <v>6554</v>
          </cell>
          <cell r="AI1799">
            <v>23.60474</v>
          </cell>
          <cell r="AJ1799">
            <v>68277788</v>
          </cell>
          <cell r="AK1799">
            <v>43098176</v>
          </cell>
          <cell r="AL1799">
            <v>3.8545731E-2</v>
          </cell>
          <cell r="AM1799">
            <v>4.8158369999999999E-2</v>
          </cell>
          <cell r="AN1799">
            <v>0.26030266000000002</v>
          </cell>
          <cell r="AO1799">
            <v>1.9605977E-2</v>
          </cell>
          <cell r="AP1799">
            <v>3.6468329000000002</v>
          </cell>
          <cell r="AQ1799">
            <v>19.097888999999999</v>
          </cell>
          <cell r="AR1799">
            <v>26.103646999999999</v>
          </cell>
          <cell r="AS1799">
            <v>0</v>
          </cell>
          <cell r="AT1799">
            <v>4.5105567000000004</v>
          </cell>
          <cell r="AU1799">
            <v>20.633398</v>
          </cell>
          <cell r="AV1799">
            <v>13.915547</v>
          </cell>
          <cell r="AW1799">
            <v>12.092131</v>
          </cell>
        </row>
        <row r="1800">
          <cell r="A1800">
            <v>1280</v>
          </cell>
          <cell r="B1800" t="str">
            <v>San Joaquin Delta College</v>
          </cell>
          <cell r="C1800">
            <v>4</v>
          </cell>
          <cell r="D1800" t="str">
            <v>CA</v>
          </cell>
          <cell r="E1800">
            <v>6</v>
          </cell>
          <cell r="F1800">
            <v>37400</v>
          </cell>
          <cell r="G1800" t="str">
            <v>Sacramento</v>
          </cell>
          <cell r="H1800">
            <v>6077</v>
          </cell>
          <cell r="I1800" t="str">
            <v>San Joaquin</v>
          </cell>
          <cell r="J1800">
            <v>95207</v>
          </cell>
          <cell r="K1800">
            <v>9</v>
          </cell>
          <cell r="L1800" t="str">
            <v>Two-year (public and private not-for-profit)</v>
          </cell>
          <cell r="M1800">
            <v>1</v>
          </cell>
          <cell r="N1800">
            <v>2</v>
          </cell>
          <cell r="O1800">
            <v>1</v>
          </cell>
          <cell r="P1800">
            <v>999</v>
          </cell>
          <cell r="Q1800">
            <v>1872.7878000000001</v>
          </cell>
          <cell r="R1800">
            <v>2456.5839999999998</v>
          </cell>
          <cell r="S1800">
            <v>0</v>
          </cell>
          <cell r="T1800">
            <v>0</v>
          </cell>
          <cell r="U1800">
            <v>0</v>
          </cell>
          <cell r="V1800">
            <v>17629</v>
          </cell>
          <cell r="W1800">
            <v>16973</v>
          </cell>
          <cell r="X1800">
            <v>1104</v>
          </cell>
          <cell r="Y1800">
            <v>330</v>
          </cell>
          <cell r="Z1800">
            <v>0.250502344273275</v>
          </cell>
          <cell r="AA1800">
            <v>0.32392776523701999</v>
          </cell>
          <cell r="AB1800">
            <v>9395</v>
          </cell>
          <cell r="AC1800">
            <v>75393.545045045001</v>
          </cell>
          <cell r="AF1800">
            <v>8630</v>
          </cell>
          <cell r="AH1800">
            <v>29400</v>
          </cell>
          <cell r="AJ1800">
            <v>42088008</v>
          </cell>
          <cell r="AK1800">
            <v>31386984</v>
          </cell>
          <cell r="AL1800">
            <v>0.17068285</v>
          </cell>
          <cell r="AM1800">
            <v>7.9773760999999999E-2</v>
          </cell>
          <cell r="AN1800">
            <v>0.23201554999999999</v>
          </cell>
          <cell r="AO1800">
            <v>6.0095447000000001E-3</v>
          </cell>
          <cell r="AP1800">
            <v>0</v>
          </cell>
          <cell r="AQ1800">
            <v>23.267975</v>
          </cell>
          <cell r="AR1800">
            <v>13.594771</v>
          </cell>
          <cell r="AS1800">
            <v>38.039214999999999</v>
          </cell>
          <cell r="AT1800">
            <v>7.0588236000000002</v>
          </cell>
          <cell r="AU1800">
            <v>9.0849676000000006</v>
          </cell>
          <cell r="AV1800">
            <v>4.4444447</v>
          </cell>
          <cell r="AW1800">
            <v>4.5098038000000003</v>
          </cell>
        </row>
        <row r="1801">
          <cell r="A1801">
            <v>21207</v>
          </cell>
          <cell r="B1801" t="str">
            <v>San Joaquin Valley College</v>
          </cell>
          <cell r="C1801">
            <v>4</v>
          </cell>
          <cell r="D1801" t="str">
            <v>CA</v>
          </cell>
          <cell r="E1801">
            <v>6</v>
          </cell>
          <cell r="F1801">
            <v>37200</v>
          </cell>
          <cell r="G1801" t="str">
            <v>Fresno</v>
          </cell>
          <cell r="H1801">
            <v>6107</v>
          </cell>
          <cell r="I1801" t="str">
            <v>Tulare</v>
          </cell>
          <cell r="J1801">
            <v>93291</v>
          </cell>
          <cell r="K1801">
            <v>11</v>
          </cell>
          <cell r="L1801" t="str">
            <v>Two-year for-profit</v>
          </cell>
          <cell r="M1801">
            <v>3</v>
          </cell>
          <cell r="N1801">
            <v>2</v>
          </cell>
          <cell r="O1801">
            <v>0</v>
          </cell>
          <cell r="P1801">
            <v>999</v>
          </cell>
          <cell r="Q1801">
            <v>6202.4883</v>
          </cell>
          <cell r="R1801">
            <v>22420.471000000001</v>
          </cell>
          <cell r="S1801">
            <v>0</v>
          </cell>
          <cell r="T1801">
            <v>0</v>
          </cell>
          <cell r="U1801">
            <v>0</v>
          </cell>
          <cell r="V1801">
            <v>5338</v>
          </cell>
          <cell r="W1801">
            <v>2161</v>
          </cell>
          <cell r="Y1801">
            <v>8000</v>
          </cell>
          <cell r="Z1801">
            <v>0.524935352789065</v>
          </cell>
          <cell r="AA1801">
            <v>0.64128256513026005</v>
          </cell>
          <cell r="AB1801">
            <v>4856.1464999999998</v>
          </cell>
          <cell r="AC1801">
            <v>30211.339622641499</v>
          </cell>
          <cell r="AF1801">
            <v>19440.238000000001</v>
          </cell>
          <cell r="AH1801">
            <v>26900</v>
          </cell>
          <cell r="AJ1801">
            <v>41547607</v>
          </cell>
          <cell r="AK1801">
            <v>9913224</v>
          </cell>
          <cell r="AL1801">
            <v>4.1647386000000002E-2</v>
          </cell>
          <cell r="AM1801">
            <v>8.1906527000000007E-2</v>
          </cell>
          <cell r="AN1801">
            <v>0.42434058000000002</v>
          </cell>
          <cell r="AO1801">
            <v>2.3137435999999998E-3</v>
          </cell>
          <cell r="AP1801">
            <v>0</v>
          </cell>
          <cell r="AQ1801">
            <v>16.183817000000001</v>
          </cell>
          <cell r="AR1801">
            <v>61.738261999999999</v>
          </cell>
          <cell r="AS1801">
            <v>0.49950051000000001</v>
          </cell>
          <cell r="AT1801">
            <v>4.6953049</v>
          </cell>
          <cell r="AU1801">
            <v>13.886113999999999</v>
          </cell>
          <cell r="AV1801">
            <v>0.19980018999999999</v>
          </cell>
          <cell r="AW1801">
            <v>2.7972028</v>
          </cell>
        </row>
        <row r="1802">
          <cell r="A1802">
            <v>1155</v>
          </cell>
          <cell r="B1802" t="str">
            <v>San Jose State University</v>
          </cell>
          <cell r="C1802">
            <v>4</v>
          </cell>
          <cell r="D1802" t="str">
            <v>CA</v>
          </cell>
          <cell r="E1802">
            <v>6</v>
          </cell>
          <cell r="F1802">
            <v>37500</v>
          </cell>
          <cell r="G1802" t="str">
            <v>San Jose</v>
          </cell>
          <cell r="H1802">
            <v>6085</v>
          </cell>
          <cell r="I1802" t="str">
            <v>Santa Clara</v>
          </cell>
          <cell r="J1802">
            <v>95192</v>
          </cell>
          <cell r="K1802">
            <v>5</v>
          </cell>
          <cell r="L1802" t="str">
            <v>Selective public</v>
          </cell>
          <cell r="M1802">
            <v>1</v>
          </cell>
          <cell r="N1802">
            <v>1</v>
          </cell>
          <cell r="O1802">
            <v>1</v>
          </cell>
          <cell r="P1802">
            <v>4</v>
          </cell>
          <cell r="Q1802">
            <v>4871.2554</v>
          </cell>
          <cell r="R1802">
            <v>5421.9053000000004</v>
          </cell>
          <cell r="S1802">
            <v>0</v>
          </cell>
          <cell r="T1802">
            <v>0</v>
          </cell>
          <cell r="U1802">
            <v>0</v>
          </cell>
          <cell r="V1802">
            <v>25862</v>
          </cell>
          <cell r="W1802">
            <v>26698</v>
          </cell>
          <cell r="X1802">
            <v>7323</v>
          </cell>
          <cell r="Y1802">
            <v>1857</v>
          </cell>
          <cell r="Z1802">
            <v>0.48090614886731298</v>
          </cell>
          <cell r="AA1802">
            <v>0.36023240800516398</v>
          </cell>
          <cell r="AB1802">
            <v>9155</v>
          </cell>
          <cell r="AC1802">
            <v>70120.139813581802</v>
          </cell>
          <cell r="AD1802">
            <v>1040</v>
          </cell>
          <cell r="AE1802">
            <v>995</v>
          </cell>
          <cell r="AF1802">
            <v>9571</v>
          </cell>
          <cell r="AG1802">
            <v>0.36530000000000001</v>
          </cell>
          <cell r="AH1802">
            <v>54600</v>
          </cell>
          <cell r="AI1802">
            <v>1260.3960999999999</v>
          </cell>
          <cell r="AJ1802">
            <v>175775146</v>
          </cell>
          <cell r="AK1802">
            <v>125573168</v>
          </cell>
          <cell r="AL1802">
            <v>0.39988410000000002</v>
          </cell>
          <cell r="AM1802">
            <v>4.3117184000000003E-2</v>
          </cell>
          <cell r="AN1802">
            <v>0.14992032999999999</v>
          </cell>
          <cell r="AO1802">
            <v>4.1330695000000001E-2</v>
          </cell>
          <cell r="AP1802">
            <v>11.248735999999999</v>
          </cell>
          <cell r="AQ1802">
            <v>28.109200999999999</v>
          </cell>
          <cell r="AR1802">
            <v>7.8361983000000004</v>
          </cell>
          <cell r="AS1802">
            <v>3.2608695000000001</v>
          </cell>
          <cell r="AT1802">
            <v>5.1820021000000001</v>
          </cell>
          <cell r="AU1802">
            <v>23.053588999999999</v>
          </cell>
          <cell r="AV1802">
            <v>21.309401999999999</v>
          </cell>
          <cell r="AW1802">
            <v>0</v>
          </cell>
        </row>
        <row r="1803">
          <cell r="A1803">
            <v>28</v>
          </cell>
          <cell r="B1803" t="str">
            <v>San Jose-Evergreen Community College District</v>
          </cell>
          <cell r="C1803">
            <v>4</v>
          </cell>
          <cell r="D1803" t="str">
            <v>CA</v>
          </cell>
          <cell r="E1803">
            <v>6</v>
          </cell>
          <cell r="F1803">
            <v>37500</v>
          </cell>
          <cell r="G1803" t="str">
            <v>San Jose</v>
          </cell>
          <cell r="H1803">
            <v>6085</v>
          </cell>
          <cell r="I1803" t="str">
            <v>Santa Clara</v>
          </cell>
          <cell r="J1803">
            <v>95135</v>
          </cell>
          <cell r="K1803">
            <v>9</v>
          </cell>
          <cell r="L1803" t="str">
            <v>Two-year (public and private not-for-profit)</v>
          </cell>
          <cell r="M1803">
            <v>1</v>
          </cell>
          <cell r="N1803">
            <v>2</v>
          </cell>
          <cell r="O1803">
            <v>1</v>
          </cell>
          <cell r="P1803">
            <v>999</v>
          </cell>
          <cell r="Q1803">
            <v>3691.8449999999998</v>
          </cell>
          <cell r="R1803">
            <v>2557.7543999999998</v>
          </cell>
          <cell r="S1803">
            <v>1</v>
          </cell>
          <cell r="T1803">
            <v>0</v>
          </cell>
          <cell r="U1803">
            <v>0</v>
          </cell>
          <cell r="V1803">
            <v>18657</v>
          </cell>
          <cell r="W1803">
            <v>23699</v>
          </cell>
          <cell r="X1803">
            <v>1324.9874</v>
          </cell>
          <cell r="Y1803">
            <v>146.14037999999999</v>
          </cell>
          <cell r="Z1803">
            <v>0.25932666060054499</v>
          </cell>
          <cell r="AA1803">
            <v>0.22365591397849399</v>
          </cell>
          <cell r="AB1803">
            <v>9889.7080000000005</v>
          </cell>
          <cell r="AC1803">
            <v>66536.770114942497</v>
          </cell>
          <cell r="AF1803">
            <v>8700.3232000000007</v>
          </cell>
          <cell r="AH1803">
            <v>31282.365000000002</v>
          </cell>
          <cell r="AJ1803">
            <v>48924091</v>
          </cell>
          <cell r="AK1803">
            <v>34384164</v>
          </cell>
          <cell r="AL1803">
            <v>0.36064813000000001</v>
          </cell>
          <cell r="AM1803">
            <v>5.5867332999999998E-2</v>
          </cell>
          <cell r="AN1803">
            <v>0.24422972000000001</v>
          </cell>
          <cell r="AO1803">
            <v>1.257437E-2</v>
          </cell>
          <cell r="AP1803">
            <v>0.32822758000000002</v>
          </cell>
          <cell r="AQ1803">
            <v>20.350109</v>
          </cell>
          <cell r="AR1803">
            <v>7.3304156999999996</v>
          </cell>
          <cell r="AS1803">
            <v>24.945295000000002</v>
          </cell>
          <cell r="AT1803">
            <v>2.1881838</v>
          </cell>
          <cell r="AU1803">
            <v>11.378556</v>
          </cell>
          <cell r="AV1803">
            <v>0.98468274</v>
          </cell>
          <cell r="AW1803">
            <v>32.494529999999997</v>
          </cell>
        </row>
        <row r="1804">
          <cell r="A1804">
            <v>2660</v>
          </cell>
          <cell r="B1804" t="str">
            <v>San Juan College</v>
          </cell>
          <cell r="C1804">
            <v>4</v>
          </cell>
          <cell r="D1804" t="str">
            <v>NM</v>
          </cell>
          <cell r="E1804">
            <v>35</v>
          </cell>
          <cell r="F1804">
            <v>35300</v>
          </cell>
          <cell r="G1804" t="str">
            <v>Farmington</v>
          </cell>
          <cell r="H1804">
            <v>35045</v>
          </cell>
          <cell r="I1804" t="str">
            <v>San Juan</v>
          </cell>
          <cell r="J1804">
            <v>87402</v>
          </cell>
          <cell r="K1804">
            <v>9</v>
          </cell>
          <cell r="L1804" t="str">
            <v>Two-year (public and private not-for-profit)</v>
          </cell>
          <cell r="M1804">
            <v>1</v>
          </cell>
          <cell r="N1804">
            <v>2</v>
          </cell>
          <cell r="O1804">
            <v>1</v>
          </cell>
          <cell r="P1804">
            <v>999</v>
          </cell>
          <cell r="Q1804">
            <v>3286.4695000000002</v>
          </cell>
          <cell r="R1804">
            <v>2651.2997999999998</v>
          </cell>
          <cell r="S1804">
            <v>0</v>
          </cell>
          <cell r="T1804">
            <v>0</v>
          </cell>
          <cell r="U1804">
            <v>0</v>
          </cell>
          <cell r="V1804">
            <v>8938</v>
          </cell>
          <cell r="W1804">
            <v>4282</v>
          </cell>
          <cell r="X1804">
            <v>1312</v>
          </cell>
          <cell r="Y1804">
            <v>360</v>
          </cell>
          <cell r="Z1804">
            <v>0.12597402597402599</v>
          </cell>
          <cell r="AA1804">
            <v>0.11018711018711</v>
          </cell>
          <cell r="AB1804">
            <v>5633</v>
          </cell>
          <cell r="AC1804">
            <v>43753.866666666603</v>
          </cell>
          <cell r="AF1804">
            <v>5737</v>
          </cell>
          <cell r="AH1804">
            <v>30700</v>
          </cell>
          <cell r="AI1804">
            <v>1233.4286</v>
          </cell>
          <cell r="AJ1804">
            <v>29840767</v>
          </cell>
          <cell r="AK1804">
            <v>14344092</v>
          </cell>
          <cell r="AL1804">
            <v>7.7066788999999997E-3</v>
          </cell>
          <cell r="AM1804">
            <v>3.7365715999999999E-3</v>
          </cell>
          <cell r="AN1804">
            <v>0.10112097</v>
          </cell>
          <cell r="AO1804">
            <v>3.9701074000000003E-2</v>
          </cell>
          <cell r="AP1804">
            <v>1.4367816</v>
          </cell>
          <cell r="AQ1804">
            <v>13.793104</v>
          </cell>
          <cell r="AR1804">
            <v>12.068966</v>
          </cell>
          <cell r="AS1804">
            <v>25.574712999999999</v>
          </cell>
          <cell r="AT1804">
            <v>5.7471265999999996</v>
          </cell>
          <cell r="AU1804">
            <v>11.206897</v>
          </cell>
          <cell r="AV1804">
            <v>0</v>
          </cell>
          <cell r="AW1804">
            <v>30.172412999999999</v>
          </cell>
        </row>
        <row r="1805">
          <cell r="A1805">
            <v>16</v>
          </cell>
          <cell r="B1805" t="str">
            <v>San Mateo County Community College District</v>
          </cell>
          <cell r="C1805">
            <v>4</v>
          </cell>
          <cell r="D1805" t="str">
            <v>CA</v>
          </cell>
          <cell r="E1805">
            <v>6</v>
          </cell>
          <cell r="F1805">
            <v>37800</v>
          </cell>
          <cell r="G1805" t="str">
            <v>San Francisco</v>
          </cell>
          <cell r="H1805">
            <v>6081</v>
          </cell>
          <cell r="I1805" t="str">
            <v>San Mateo</v>
          </cell>
          <cell r="J1805">
            <v>94066</v>
          </cell>
          <cell r="K1805">
            <v>9</v>
          </cell>
          <cell r="L1805" t="str">
            <v>Two-year (public and private not-for-profit)</v>
          </cell>
          <cell r="M1805">
            <v>1</v>
          </cell>
          <cell r="N1805">
            <v>2</v>
          </cell>
          <cell r="O1805">
            <v>1</v>
          </cell>
          <cell r="P1805">
            <v>999</v>
          </cell>
          <cell r="Q1805">
            <v>1700.2084</v>
          </cell>
          <cell r="R1805">
            <v>2332.6633000000002</v>
          </cell>
          <cell r="S1805">
            <v>1</v>
          </cell>
          <cell r="T1805">
            <v>0</v>
          </cell>
          <cell r="U1805">
            <v>0</v>
          </cell>
          <cell r="V1805">
            <v>26064</v>
          </cell>
          <cell r="W1805">
            <v>24718</v>
          </cell>
          <cell r="X1805">
            <v>1421.2873999999999</v>
          </cell>
          <cell r="Y1805">
            <v>296.75533999999999</v>
          </cell>
          <cell r="Z1805">
            <v>0.153224454569649</v>
          </cell>
          <cell r="AA1805">
            <v>0.34506177396878401</v>
          </cell>
          <cell r="AB1805">
            <v>8542.3886999999995</v>
          </cell>
          <cell r="AC1805">
            <v>57703.754064672998</v>
          </cell>
          <cell r="AF1805">
            <v>4432.4916999999996</v>
          </cell>
          <cell r="AH1805">
            <v>36473.843999999997</v>
          </cell>
          <cell r="AI1805">
            <v>153.68185</v>
          </cell>
          <cell r="AJ1805">
            <v>20640122.820250101</v>
          </cell>
          <cell r="AK1805">
            <v>15095984.161056699</v>
          </cell>
          <cell r="AL1805">
            <v>0.28995063999999998</v>
          </cell>
          <cell r="AM1805">
            <v>3.6046606000000002E-2</v>
          </cell>
          <cell r="AN1805">
            <v>0.19390727999999999</v>
          </cell>
          <cell r="AO1805">
            <v>1.8367181999999999E-2</v>
          </cell>
          <cell r="AP1805">
            <v>3.6585367</v>
          </cell>
          <cell r="AQ1805">
            <v>22.143774000000001</v>
          </cell>
          <cell r="AR1805">
            <v>10.077021999999999</v>
          </cell>
          <cell r="AS1805">
            <v>25.673940999999999</v>
          </cell>
          <cell r="AT1805">
            <v>6.0333762000000002</v>
          </cell>
          <cell r="AU1805">
            <v>5.5840820999999998</v>
          </cell>
          <cell r="AV1805">
            <v>1.4762516000000001</v>
          </cell>
          <cell r="AW1805">
            <v>25.353017999999999</v>
          </cell>
        </row>
        <row r="1806">
          <cell r="A1806">
            <v>2961</v>
          </cell>
          <cell r="B1806" t="str">
            <v>Sandhills Community College</v>
          </cell>
          <cell r="C1806">
            <v>3</v>
          </cell>
          <cell r="D1806" t="str">
            <v>NC</v>
          </cell>
          <cell r="E1806">
            <v>37</v>
          </cell>
          <cell r="F1806">
            <v>1400</v>
          </cell>
          <cell r="G1806" t="str">
            <v>Fayetteville</v>
          </cell>
          <cell r="H1806">
            <v>37125</v>
          </cell>
          <cell r="I1806" t="str">
            <v>Moore</v>
          </cell>
          <cell r="J1806">
            <v>28374</v>
          </cell>
          <cell r="K1806">
            <v>9</v>
          </cell>
          <cell r="L1806" t="str">
            <v>Two-year (public and private not-for-profit)</v>
          </cell>
          <cell r="M1806">
            <v>1</v>
          </cell>
          <cell r="N1806">
            <v>2</v>
          </cell>
          <cell r="O1806">
            <v>1</v>
          </cell>
          <cell r="P1806">
            <v>999</v>
          </cell>
          <cell r="Q1806">
            <v>3766.3546999999999</v>
          </cell>
          <cell r="R1806">
            <v>3554.2460999999998</v>
          </cell>
          <cell r="S1806">
            <v>0</v>
          </cell>
          <cell r="T1806">
            <v>0</v>
          </cell>
          <cell r="U1806">
            <v>0</v>
          </cell>
          <cell r="V1806">
            <v>4158</v>
          </cell>
          <cell r="W1806">
            <v>2933</v>
          </cell>
          <cell r="X1806">
            <v>2385</v>
          </cell>
          <cell r="Y1806">
            <v>908</v>
          </cell>
          <cell r="Z1806">
            <v>0.111856823266219</v>
          </cell>
          <cell r="AA1806">
            <v>0.208633093525179</v>
          </cell>
          <cell r="AB1806">
            <v>5454</v>
          </cell>
          <cell r="AC1806">
            <v>37615.024390243903</v>
          </cell>
          <cell r="AF1806">
            <v>8528</v>
          </cell>
          <cell r="AH1806">
            <v>23000</v>
          </cell>
          <cell r="AI1806">
            <v>1394.7347</v>
          </cell>
          <cell r="AJ1806">
            <v>14850209</v>
          </cell>
          <cell r="AK1806">
            <v>10498523</v>
          </cell>
          <cell r="AL1806">
            <v>6.4780087999999998E-3</v>
          </cell>
          <cell r="AM1806">
            <v>0.24616434000000001</v>
          </cell>
          <cell r="AN1806">
            <v>9.5465397000000004E-3</v>
          </cell>
          <cell r="AO1806">
            <v>1.2274122E-2</v>
          </cell>
          <cell r="AP1806">
            <v>0</v>
          </cell>
          <cell r="AQ1806">
            <v>24.695122000000001</v>
          </cell>
          <cell r="AR1806">
            <v>24.085364999999999</v>
          </cell>
          <cell r="AS1806">
            <v>18.292683</v>
          </cell>
          <cell r="AT1806">
            <v>1.8292683000000001</v>
          </cell>
          <cell r="AU1806">
            <v>20.121952</v>
          </cell>
          <cell r="AV1806">
            <v>0</v>
          </cell>
          <cell r="AW1806">
            <v>10.97561</v>
          </cell>
        </row>
        <row r="1807">
          <cell r="A1807">
            <v>7481</v>
          </cell>
          <cell r="B1807" t="str">
            <v>Sanford-Brown College of Boston, MA</v>
          </cell>
          <cell r="C1807">
            <v>1</v>
          </cell>
          <cell r="D1807" t="str">
            <v>MA</v>
          </cell>
          <cell r="E1807">
            <v>25</v>
          </cell>
          <cell r="F1807">
            <v>20500</v>
          </cell>
          <cell r="G1807" t="str">
            <v>Boston</v>
          </cell>
          <cell r="H1807">
            <v>25025</v>
          </cell>
          <cell r="I1807" t="str">
            <v>Suffolk</v>
          </cell>
          <cell r="J1807">
            <v>2116</v>
          </cell>
          <cell r="K1807">
            <v>11</v>
          </cell>
          <cell r="L1807" t="str">
            <v>Two-year for-profit</v>
          </cell>
          <cell r="M1807">
            <v>3</v>
          </cell>
          <cell r="N1807">
            <v>2</v>
          </cell>
          <cell r="O1807">
            <v>0</v>
          </cell>
          <cell r="P1807">
            <v>999</v>
          </cell>
          <cell r="Q1807">
            <v>3610.9656</v>
          </cell>
          <cell r="R1807">
            <v>3986.8130000000001</v>
          </cell>
          <cell r="S1807">
            <v>0</v>
          </cell>
          <cell r="T1807">
            <v>0</v>
          </cell>
          <cell r="U1807">
            <v>0</v>
          </cell>
          <cell r="V1807">
            <v>71</v>
          </cell>
          <cell r="W1807">
            <v>1069</v>
          </cell>
          <cell r="Y1807">
            <v>14600</v>
          </cell>
          <cell r="Z1807">
            <v>0.439024390243902</v>
          </cell>
          <cell r="AB1807">
            <v>6784</v>
          </cell>
          <cell r="AC1807">
            <v>35533.142857142797</v>
          </cell>
          <cell r="AH1807">
            <v>30800</v>
          </cell>
          <cell r="AJ1807">
            <v>901905</v>
          </cell>
          <cell r="AK1807">
            <v>1651952</v>
          </cell>
          <cell r="AL1807">
            <v>5.8933581999999998E-2</v>
          </cell>
          <cell r="AM1807">
            <v>0.23854069</v>
          </cell>
          <cell r="AN1807">
            <v>0.11225444</v>
          </cell>
          <cell r="AO1807">
            <v>0.11880262</v>
          </cell>
          <cell r="AP1807">
            <v>11.403509</v>
          </cell>
          <cell r="AQ1807">
            <v>77.192986000000005</v>
          </cell>
          <cell r="AR1807">
            <v>0</v>
          </cell>
          <cell r="AS1807">
            <v>0</v>
          </cell>
          <cell r="AT1807">
            <v>0</v>
          </cell>
          <cell r="AU1807">
            <v>11.403509</v>
          </cell>
          <cell r="AV1807">
            <v>0</v>
          </cell>
          <cell r="AW1807">
            <v>0</v>
          </cell>
        </row>
        <row r="1808">
          <cell r="A1808">
            <v>12877</v>
          </cell>
          <cell r="B1808" t="str">
            <v>Sanford-Brown College of Farmington, CT</v>
          </cell>
          <cell r="C1808">
            <v>1</v>
          </cell>
          <cell r="D1808" t="str">
            <v>CT</v>
          </cell>
          <cell r="E1808">
            <v>9</v>
          </cell>
          <cell r="F1808">
            <v>20901</v>
          </cell>
          <cell r="G1808" t="str">
            <v>Bridgeport</v>
          </cell>
          <cell r="H1808">
            <v>9003</v>
          </cell>
          <cell r="I1808" t="str">
            <v>Hartford</v>
          </cell>
          <cell r="J1808">
            <v>6032</v>
          </cell>
          <cell r="K1808">
            <v>11</v>
          </cell>
          <cell r="L1808" t="str">
            <v>Two-year for-profit</v>
          </cell>
          <cell r="M1808">
            <v>3</v>
          </cell>
          <cell r="N1808">
            <v>2</v>
          </cell>
          <cell r="O1808">
            <v>0</v>
          </cell>
          <cell r="P1808">
            <v>999</v>
          </cell>
          <cell r="Q1808">
            <v>1295.3171</v>
          </cell>
          <cell r="R1808">
            <v>5535.5513000000001</v>
          </cell>
          <cell r="S1808">
            <v>0</v>
          </cell>
          <cell r="T1808">
            <v>0</v>
          </cell>
          <cell r="U1808">
            <v>0</v>
          </cell>
          <cell r="V1808">
            <v>62</v>
          </cell>
          <cell r="W1808">
            <v>554</v>
          </cell>
          <cell r="Y1808">
            <v>12126</v>
          </cell>
          <cell r="Z1808">
            <v>0.61274509803921495</v>
          </cell>
          <cell r="AA1808">
            <v>0.73722627737226198</v>
          </cell>
          <cell r="AB1808">
            <v>6053</v>
          </cell>
          <cell r="AC1808">
            <v>34028.1</v>
          </cell>
          <cell r="AH1808">
            <v>32600</v>
          </cell>
          <cell r="AJ1808">
            <v>1398130</v>
          </cell>
          <cell r="AK1808">
            <v>1356811</v>
          </cell>
          <cell r="AL1808">
            <v>2.166065E-2</v>
          </cell>
          <cell r="AM1808">
            <v>0.22021660000000001</v>
          </cell>
          <cell r="AN1808">
            <v>0.13718411</v>
          </cell>
          <cell r="AO1808">
            <v>0</v>
          </cell>
          <cell r="AP1808">
            <v>14.285714</v>
          </cell>
          <cell r="AQ1808">
            <v>59.863945000000001</v>
          </cell>
          <cell r="AR1808">
            <v>0</v>
          </cell>
          <cell r="AS1808">
            <v>0</v>
          </cell>
          <cell r="AT1808">
            <v>0</v>
          </cell>
          <cell r="AU1808">
            <v>25.850339999999999</v>
          </cell>
          <cell r="AV1808">
            <v>0</v>
          </cell>
          <cell r="AW1808">
            <v>0</v>
          </cell>
        </row>
        <row r="1809">
          <cell r="A1809">
            <v>22052</v>
          </cell>
          <cell r="B1809" t="str">
            <v>Sanford-Brown College of Fenton, MO</v>
          </cell>
          <cell r="C1809">
            <v>2</v>
          </cell>
          <cell r="D1809" t="str">
            <v>MO</v>
          </cell>
          <cell r="E1809">
            <v>29</v>
          </cell>
          <cell r="F1809">
            <v>24701</v>
          </cell>
          <cell r="G1809" t="str">
            <v>St. Louis</v>
          </cell>
          <cell r="H1809">
            <v>29189</v>
          </cell>
          <cell r="I1809" t="str">
            <v>St Louis</v>
          </cell>
          <cell r="J1809">
            <v>63026</v>
          </cell>
          <cell r="K1809">
            <v>10</v>
          </cell>
          <cell r="L1809" t="str">
            <v>Four-year for-profit</v>
          </cell>
          <cell r="M1809">
            <v>3</v>
          </cell>
          <cell r="N1809">
            <v>1</v>
          </cell>
          <cell r="O1809">
            <v>0</v>
          </cell>
          <cell r="P1809">
            <v>999</v>
          </cell>
          <cell r="Q1809">
            <v>12482.362999999999</v>
          </cell>
          <cell r="R1809">
            <v>4201.8633</v>
          </cell>
          <cell r="S1809">
            <v>0</v>
          </cell>
          <cell r="T1809">
            <v>0</v>
          </cell>
          <cell r="U1809">
            <v>0</v>
          </cell>
          <cell r="V1809">
            <v>297</v>
          </cell>
          <cell r="W1809">
            <v>462</v>
          </cell>
          <cell r="X1809">
            <v>15868</v>
          </cell>
          <cell r="Y1809">
            <v>8500</v>
          </cell>
          <cell r="Z1809">
            <v>0.44444444444444398</v>
          </cell>
          <cell r="AB1809">
            <v>4716.3638000000001</v>
          </cell>
          <cell r="AC1809">
            <v>30983.590909090901</v>
          </cell>
          <cell r="AH1809">
            <v>29300</v>
          </cell>
          <cell r="AJ1809">
            <v>9033048</v>
          </cell>
          <cell r="AK1809">
            <v>4839697</v>
          </cell>
          <cell r="AL1809">
            <v>3.2467533E-2</v>
          </cell>
          <cell r="AM1809">
            <v>0.14285714999999999</v>
          </cell>
          <cell r="AN1809">
            <v>2.3809523999999999E-2</v>
          </cell>
          <cell r="AO1809">
            <v>0</v>
          </cell>
          <cell r="AP1809">
            <v>0</v>
          </cell>
          <cell r="AQ1809">
            <v>11.585366</v>
          </cell>
          <cell r="AR1809">
            <v>42.987803999999997</v>
          </cell>
          <cell r="AS1809">
            <v>0</v>
          </cell>
          <cell r="AT1809">
            <v>8.5365857999999992</v>
          </cell>
          <cell r="AU1809">
            <v>36.585365000000003</v>
          </cell>
          <cell r="AV1809">
            <v>0.30487806000000001</v>
          </cell>
          <cell r="AW1809">
            <v>0</v>
          </cell>
        </row>
        <row r="1810">
          <cell r="A1810">
            <v>26150</v>
          </cell>
          <cell r="B1810" t="str">
            <v>Sanford-Brown College of Garden City, NY</v>
          </cell>
          <cell r="C1810">
            <v>1</v>
          </cell>
          <cell r="D1810" t="str">
            <v>NY</v>
          </cell>
          <cell r="E1810">
            <v>36</v>
          </cell>
          <cell r="F1810">
            <v>19400</v>
          </cell>
          <cell r="G1810" t="str">
            <v>New York</v>
          </cell>
          <cell r="H1810">
            <v>36059</v>
          </cell>
          <cell r="I1810" t="str">
            <v>Nassau</v>
          </cell>
          <cell r="J1810">
            <v>11530</v>
          </cell>
          <cell r="K1810">
            <v>11</v>
          </cell>
          <cell r="L1810" t="str">
            <v>Two-year for-profit</v>
          </cell>
          <cell r="M1810">
            <v>3</v>
          </cell>
          <cell r="N1810">
            <v>2</v>
          </cell>
          <cell r="O1810">
            <v>0</v>
          </cell>
          <cell r="P1810">
            <v>999</v>
          </cell>
          <cell r="Q1810">
            <v>2229.1981999999998</v>
          </cell>
          <cell r="R1810">
            <v>3516.3652000000002</v>
          </cell>
          <cell r="S1810">
            <v>0</v>
          </cell>
          <cell r="T1810">
            <v>0</v>
          </cell>
          <cell r="U1810">
            <v>0</v>
          </cell>
          <cell r="V1810">
            <v>1777</v>
          </cell>
          <cell r="W1810">
            <v>618</v>
          </cell>
          <cell r="X1810">
            <v>14984</v>
          </cell>
          <cell r="Z1810">
            <v>0.63666656763265606</v>
          </cell>
          <cell r="AA1810">
            <v>1</v>
          </cell>
          <cell r="AB1810">
            <v>4699.0649000000003</v>
          </cell>
          <cell r="AF1810">
            <v>15575.263999999999</v>
          </cell>
          <cell r="AH1810">
            <v>32700</v>
          </cell>
          <cell r="AJ1810">
            <v>2450486.1356218299</v>
          </cell>
          <cell r="AK1810">
            <v>616102.62135922303</v>
          </cell>
          <cell r="AL1810">
            <v>1.618123E-3</v>
          </cell>
          <cell r="AM1810">
            <v>0.29935274000000001</v>
          </cell>
          <cell r="AN1810">
            <v>0.10841424</v>
          </cell>
          <cell r="AO1810">
            <v>0</v>
          </cell>
          <cell r="AP1810">
            <v>0</v>
          </cell>
          <cell r="AQ1810">
            <v>0</v>
          </cell>
          <cell r="AR1810">
            <v>100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</row>
        <row r="1811">
          <cell r="A1811">
            <v>9420</v>
          </cell>
          <cell r="B1811" t="str">
            <v>Sanford-Brown College of McLean, VA</v>
          </cell>
          <cell r="C1811">
            <v>3</v>
          </cell>
          <cell r="D1811" t="str">
            <v>VA</v>
          </cell>
          <cell r="E1811">
            <v>51</v>
          </cell>
          <cell r="F1811">
            <v>11304</v>
          </cell>
          <cell r="G1811" t="str">
            <v>Washington DC</v>
          </cell>
          <cell r="H1811">
            <v>51059</v>
          </cell>
          <cell r="I1811" t="str">
            <v>Fairfax</v>
          </cell>
          <cell r="J1811">
            <v>22102</v>
          </cell>
          <cell r="K1811">
            <v>10</v>
          </cell>
          <cell r="L1811" t="str">
            <v>Four-year for-profit</v>
          </cell>
          <cell r="M1811">
            <v>3</v>
          </cell>
          <cell r="N1811">
            <v>1</v>
          </cell>
          <cell r="O1811">
            <v>0</v>
          </cell>
          <cell r="P1811">
            <v>999</v>
          </cell>
          <cell r="Q1811">
            <v>385.20812999999998</v>
          </cell>
          <cell r="R1811">
            <v>3225.4202</v>
          </cell>
          <cell r="S1811">
            <v>0</v>
          </cell>
          <cell r="T1811">
            <v>0</v>
          </cell>
          <cell r="U1811">
            <v>0</v>
          </cell>
          <cell r="V1811">
            <v>231</v>
          </cell>
          <cell r="W1811">
            <v>358</v>
          </cell>
          <cell r="X1811">
            <v>16874</v>
          </cell>
          <cell r="Y1811">
            <v>8480</v>
          </cell>
          <cell r="Z1811">
            <v>0.5</v>
          </cell>
          <cell r="AB1811">
            <v>5230</v>
          </cell>
          <cell r="AH1811">
            <v>34300</v>
          </cell>
          <cell r="AJ1811">
            <v>1750756</v>
          </cell>
          <cell r="AK1811">
            <v>1453503</v>
          </cell>
          <cell r="AL1811">
            <v>7.8212291000000003E-2</v>
          </cell>
          <cell r="AM1811">
            <v>0.29608938000000001</v>
          </cell>
          <cell r="AN1811">
            <v>0.14804469000000001</v>
          </cell>
          <cell r="AO1811">
            <v>0</v>
          </cell>
          <cell r="AP1811">
            <v>0</v>
          </cell>
          <cell r="AQ1811">
            <v>65.789473999999998</v>
          </cell>
          <cell r="AR1811">
            <v>0</v>
          </cell>
          <cell r="AS1811">
            <v>0</v>
          </cell>
          <cell r="AT1811">
            <v>0</v>
          </cell>
          <cell r="AU1811">
            <v>34.210526000000002</v>
          </cell>
          <cell r="AV1811">
            <v>0</v>
          </cell>
          <cell r="AW1811">
            <v>0</v>
          </cell>
        </row>
        <row r="1812">
          <cell r="A1812">
            <v>21160</v>
          </cell>
          <cell r="B1812" t="str">
            <v>Sanford-Brown College of New York, NY</v>
          </cell>
          <cell r="C1812">
            <v>1</v>
          </cell>
          <cell r="D1812" t="str">
            <v>NY</v>
          </cell>
          <cell r="E1812">
            <v>36</v>
          </cell>
          <cell r="F1812">
            <v>19400</v>
          </cell>
          <cell r="G1812" t="str">
            <v>New York</v>
          </cell>
          <cell r="H1812">
            <v>36061</v>
          </cell>
          <cell r="I1812" t="str">
            <v>New York</v>
          </cell>
          <cell r="J1812">
            <v>10003</v>
          </cell>
          <cell r="K1812">
            <v>11</v>
          </cell>
          <cell r="L1812" t="str">
            <v>Two-year for-profit</v>
          </cell>
          <cell r="M1812">
            <v>3</v>
          </cell>
          <cell r="N1812">
            <v>2</v>
          </cell>
          <cell r="O1812">
            <v>0</v>
          </cell>
          <cell r="P1812">
            <v>999</v>
          </cell>
          <cell r="Q1812">
            <v>2298.6266999999998</v>
          </cell>
          <cell r="R1812">
            <v>3677.2761</v>
          </cell>
          <cell r="S1812">
            <v>0</v>
          </cell>
          <cell r="T1812">
            <v>0</v>
          </cell>
          <cell r="U1812">
            <v>0</v>
          </cell>
          <cell r="V1812">
            <v>3857</v>
          </cell>
          <cell r="W1812">
            <v>1939</v>
          </cell>
          <cell r="X1812">
            <v>14887.634</v>
          </cell>
          <cell r="Z1812">
            <v>0.55240653444683596</v>
          </cell>
          <cell r="AA1812">
            <v>0.86822599705393499</v>
          </cell>
          <cell r="AB1812">
            <v>4338.0054</v>
          </cell>
          <cell r="AF1812">
            <v>17432.949000000001</v>
          </cell>
          <cell r="AH1812">
            <v>27200</v>
          </cell>
          <cell r="AJ1812">
            <v>3245182.0676947199</v>
          </cell>
          <cell r="AK1812">
            <v>746292.75590551097</v>
          </cell>
          <cell r="AL1812">
            <v>1.7534813E-2</v>
          </cell>
          <cell r="AM1812">
            <v>0.38628158000000001</v>
          </cell>
          <cell r="AN1812">
            <v>0.16554925000000001</v>
          </cell>
          <cell r="AO1812">
            <v>4.0742650999999998E-2</v>
          </cell>
          <cell r="AP1812">
            <v>0</v>
          </cell>
          <cell r="AQ1812">
            <v>0</v>
          </cell>
          <cell r="AR1812">
            <v>100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</row>
        <row r="1813">
          <cell r="A1813">
            <v>26164</v>
          </cell>
          <cell r="B1813" t="str">
            <v>Sanford-Brown Institute of Iselin, NJ</v>
          </cell>
          <cell r="C1813">
            <v>1</v>
          </cell>
          <cell r="D1813" t="str">
            <v>NJ</v>
          </cell>
          <cell r="E1813">
            <v>34</v>
          </cell>
          <cell r="F1813">
            <v>19600</v>
          </cell>
          <cell r="G1813" t="str">
            <v>Newark</v>
          </cell>
          <cell r="H1813">
            <v>34023</v>
          </cell>
          <cell r="I1813" t="str">
            <v>Middlesex</v>
          </cell>
          <cell r="J1813">
            <v>8830</v>
          </cell>
          <cell r="K1813">
            <v>11</v>
          </cell>
          <cell r="L1813" t="str">
            <v>Two-year for-profit</v>
          </cell>
          <cell r="M1813">
            <v>3</v>
          </cell>
          <cell r="N1813">
            <v>2</v>
          </cell>
          <cell r="O1813">
            <v>0</v>
          </cell>
          <cell r="P1813">
            <v>999</v>
          </cell>
          <cell r="Q1813">
            <v>1957.7927999999999</v>
          </cell>
          <cell r="R1813">
            <v>4156.1548000000003</v>
          </cell>
          <cell r="S1813">
            <v>0</v>
          </cell>
          <cell r="T1813">
            <v>0</v>
          </cell>
          <cell r="U1813">
            <v>0</v>
          </cell>
          <cell r="V1813">
            <v>1412</v>
          </cell>
          <cell r="W1813">
            <v>914</v>
          </cell>
          <cell r="X1813">
            <v>15111</v>
          </cell>
          <cell r="Z1813">
            <v>0.59030679387127405</v>
          </cell>
          <cell r="AA1813">
            <v>0.71928913182030696</v>
          </cell>
          <cell r="AB1813">
            <v>4271.6733000000004</v>
          </cell>
          <cell r="AF1813">
            <v>18879.037</v>
          </cell>
          <cell r="AH1813">
            <v>28300</v>
          </cell>
          <cell r="AJ1813">
            <v>3034117.7783286101</v>
          </cell>
          <cell r="AK1813">
            <v>740025.04157549201</v>
          </cell>
          <cell r="AL1813">
            <v>7.6586435999999999E-3</v>
          </cell>
          <cell r="AM1813">
            <v>0.30415753000000001</v>
          </cell>
          <cell r="AN1813">
            <v>0.10940919</v>
          </cell>
          <cell r="AO1813">
            <v>1.0940919E-3</v>
          </cell>
          <cell r="AP1813">
            <v>0</v>
          </cell>
          <cell r="AQ1813">
            <v>0</v>
          </cell>
          <cell r="AR1813">
            <v>100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</row>
        <row r="1814">
          <cell r="A1814">
            <v>22023</v>
          </cell>
          <cell r="B1814" t="str">
            <v>Sanford-Brown Institute of Pittsburgh, PA</v>
          </cell>
          <cell r="C1814">
            <v>1</v>
          </cell>
          <cell r="D1814" t="str">
            <v>PA</v>
          </cell>
          <cell r="E1814">
            <v>42</v>
          </cell>
          <cell r="F1814">
            <v>16300</v>
          </cell>
          <cell r="G1814" t="str">
            <v>Pittsburgh</v>
          </cell>
          <cell r="H1814">
            <v>42003</v>
          </cell>
          <cell r="I1814" t="str">
            <v>Allegheny</v>
          </cell>
          <cell r="J1814">
            <v>15219</v>
          </cell>
          <cell r="K1814">
            <v>11</v>
          </cell>
          <cell r="L1814" t="str">
            <v>Two-year for-profit</v>
          </cell>
          <cell r="M1814">
            <v>3</v>
          </cell>
          <cell r="N1814">
            <v>2</v>
          </cell>
          <cell r="O1814">
            <v>0</v>
          </cell>
          <cell r="P1814">
            <v>999</v>
          </cell>
          <cell r="Q1814">
            <v>4525.9008999999996</v>
          </cell>
          <cell r="R1814">
            <v>3119.5929999999998</v>
          </cell>
          <cell r="S1814">
            <v>0</v>
          </cell>
          <cell r="T1814">
            <v>0</v>
          </cell>
          <cell r="U1814">
            <v>0</v>
          </cell>
          <cell r="V1814">
            <v>534</v>
          </cell>
          <cell r="W1814">
            <v>598</v>
          </cell>
          <cell r="X1814">
            <v>17547</v>
          </cell>
          <cell r="Y1814">
            <v>10230</v>
          </cell>
          <cell r="Z1814">
            <v>0.46412556053811599</v>
          </cell>
          <cell r="AA1814">
            <v>0.57541899441340705</v>
          </cell>
          <cell r="AB1814">
            <v>4380.2358000000004</v>
          </cell>
          <cell r="AC1814">
            <v>21490.245614035</v>
          </cell>
          <cell r="AF1814">
            <v>14122</v>
          </cell>
          <cell r="AH1814">
            <v>23200</v>
          </cell>
          <cell r="AJ1814">
            <v>3474744</v>
          </cell>
          <cell r="AK1814">
            <v>2301591</v>
          </cell>
          <cell r="AL1814">
            <v>3.3444812999999999E-3</v>
          </cell>
          <cell r="AM1814">
            <v>0.22073578999999999</v>
          </cell>
          <cell r="AN1814">
            <v>5.0167223E-3</v>
          </cell>
          <cell r="AO1814">
            <v>0</v>
          </cell>
          <cell r="AP1814">
            <v>0</v>
          </cell>
          <cell r="AQ1814">
            <v>7.8369904000000004</v>
          </cell>
          <cell r="AR1814">
            <v>81.5047</v>
          </cell>
          <cell r="AS1814">
            <v>0</v>
          </cell>
          <cell r="AT1814">
            <v>7.5235108999999998</v>
          </cell>
          <cell r="AU1814">
            <v>0</v>
          </cell>
          <cell r="AV1814">
            <v>1.5673980999999999</v>
          </cell>
          <cell r="AW1814">
            <v>1.5673980999999999</v>
          </cell>
        </row>
        <row r="1815">
          <cell r="A1815">
            <v>26149</v>
          </cell>
          <cell r="B1815" t="str">
            <v>Sanford-Brown Institute of White Plains, NY</v>
          </cell>
          <cell r="C1815">
            <v>1</v>
          </cell>
          <cell r="D1815" t="str">
            <v>NY</v>
          </cell>
          <cell r="E1815">
            <v>36</v>
          </cell>
          <cell r="F1815">
            <v>19400</v>
          </cell>
          <cell r="G1815" t="str">
            <v>New York</v>
          </cell>
          <cell r="H1815">
            <v>36119</v>
          </cell>
          <cell r="I1815" t="str">
            <v>Westchester</v>
          </cell>
          <cell r="J1815">
            <v>10604</v>
          </cell>
          <cell r="K1815">
            <v>11</v>
          </cell>
          <cell r="L1815" t="str">
            <v>Two-year for-profit</v>
          </cell>
          <cell r="M1815">
            <v>3</v>
          </cell>
          <cell r="N1815">
            <v>2</v>
          </cell>
          <cell r="O1815">
            <v>0</v>
          </cell>
          <cell r="P1815">
            <v>999</v>
          </cell>
          <cell r="Q1815">
            <v>1298.4619</v>
          </cell>
          <cell r="R1815">
            <v>2813.1379000000002</v>
          </cell>
          <cell r="S1815">
            <v>0</v>
          </cell>
          <cell r="T1815">
            <v>0</v>
          </cell>
          <cell r="U1815">
            <v>0</v>
          </cell>
          <cell r="V1815">
            <v>371</v>
          </cell>
          <cell r="W1815">
            <v>208</v>
          </cell>
          <cell r="Z1815">
            <v>0.58333333333333304</v>
          </cell>
          <cell r="AA1815">
            <v>0.71666666666666601</v>
          </cell>
          <cell r="AF1815">
            <v>16523</v>
          </cell>
          <cell r="AH1815">
            <v>28100</v>
          </cell>
          <cell r="AJ1815">
            <v>1577625</v>
          </cell>
          <cell r="AK1815">
            <v>529458.125</v>
          </cell>
          <cell r="AL1815">
            <v>0</v>
          </cell>
          <cell r="AM1815">
            <v>0.41346154000000002</v>
          </cell>
          <cell r="AN1815">
            <v>0.26442306999999998</v>
          </cell>
          <cell r="AO1815">
            <v>0.20192307000000001</v>
          </cell>
          <cell r="AP1815">
            <v>0</v>
          </cell>
          <cell r="AQ1815">
            <v>0</v>
          </cell>
          <cell r="AR1815">
            <v>100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</row>
        <row r="1816">
          <cell r="A1816">
            <v>9</v>
          </cell>
          <cell r="B1816" t="str">
            <v>Santa Barbara Business College</v>
          </cell>
          <cell r="C1816">
            <v>4</v>
          </cell>
          <cell r="D1816" t="str">
            <v>CA</v>
          </cell>
          <cell r="E1816">
            <v>6</v>
          </cell>
          <cell r="F1816">
            <v>37100</v>
          </cell>
          <cell r="G1816" t="str">
            <v>Bakersfield</v>
          </cell>
          <cell r="H1816">
            <v>6029</v>
          </cell>
          <cell r="I1816" t="str">
            <v>Kern</v>
          </cell>
          <cell r="J1816">
            <v>93309</v>
          </cell>
          <cell r="K1816">
            <v>10</v>
          </cell>
          <cell r="L1816" t="str">
            <v>Four-year for-profit</v>
          </cell>
          <cell r="M1816">
            <v>3</v>
          </cell>
          <cell r="N1816">
            <v>1</v>
          </cell>
          <cell r="O1816">
            <v>0</v>
          </cell>
          <cell r="P1816">
            <v>999</v>
          </cell>
          <cell r="Q1816">
            <v>6657.4027999999998</v>
          </cell>
          <cell r="R1816">
            <v>3195.6077</v>
          </cell>
          <cell r="S1816">
            <v>1</v>
          </cell>
          <cell r="T1816">
            <v>0</v>
          </cell>
          <cell r="U1816">
            <v>0</v>
          </cell>
          <cell r="V1816">
            <v>1070</v>
          </cell>
          <cell r="W1816">
            <v>665</v>
          </cell>
          <cell r="X1816">
            <v>14434.44</v>
          </cell>
          <cell r="AA1816">
            <v>0.620571428571428</v>
          </cell>
          <cell r="AB1816">
            <v>3721.3296</v>
          </cell>
          <cell r="AF1816">
            <v>17941.936000000002</v>
          </cell>
          <cell r="AH1816">
            <v>27413.083999999999</v>
          </cell>
          <cell r="AJ1816">
            <v>4267859</v>
          </cell>
          <cell r="AK1816">
            <v>2065396</v>
          </cell>
          <cell r="AL1816">
            <v>3.6090224999999997E-2</v>
          </cell>
          <cell r="AM1816">
            <v>4.6616543000000003E-2</v>
          </cell>
          <cell r="AN1816">
            <v>0.40150376999999998</v>
          </cell>
          <cell r="AO1816">
            <v>0</v>
          </cell>
          <cell r="AP1816">
            <v>0</v>
          </cell>
          <cell r="AQ1816">
            <v>32.671756999999999</v>
          </cell>
          <cell r="AR1816">
            <v>41.526718000000002</v>
          </cell>
          <cell r="AS1816">
            <v>0</v>
          </cell>
          <cell r="AT1816">
            <v>0</v>
          </cell>
          <cell r="AU1816">
            <v>25.801527</v>
          </cell>
          <cell r="AV1816">
            <v>0</v>
          </cell>
          <cell r="AW1816">
            <v>0</v>
          </cell>
        </row>
        <row r="1817">
          <cell r="A1817">
            <v>1285</v>
          </cell>
          <cell r="B1817" t="str">
            <v>Santa Barbara City College</v>
          </cell>
          <cell r="C1817">
            <v>4</v>
          </cell>
          <cell r="D1817" t="str">
            <v>CA</v>
          </cell>
          <cell r="E1817">
            <v>6</v>
          </cell>
          <cell r="F1817">
            <v>38200</v>
          </cell>
          <cell r="G1817" t="str">
            <v>Santa Barbara</v>
          </cell>
          <cell r="H1817">
            <v>6083</v>
          </cell>
          <cell r="I1817" t="str">
            <v>Santa Barbara</v>
          </cell>
          <cell r="J1817">
            <v>93109</v>
          </cell>
          <cell r="K1817">
            <v>9</v>
          </cell>
          <cell r="L1817" t="str">
            <v>Two-year (public and private not-for-profit)</v>
          </cell>
          <cell r="M1817">
            <v>1</v>
          </cell>
          <cell r="N1817">
            <v>2</v>
          </cell>
          <cell r="O1817">
            <v>1</v>
          </cell>
          <cell r="P1817">
            <v>999</v>
          </cell>
          <cell r="Q1817">
            <v>2125.2212</v>
          </cell>
          <cell r="R1817">
            <v>3010.0228999999999</v>
          </cell>
          <cell r="S1817">
            <v>0</v>
          </cell>
          <cell r="T1817">
            <v>0</v>
          </cell>
          <cell r="U1817">
            <v>0</v>
          </cell>
          <cell r="V1817">
            <v>19331</v>
          </cell>
          <cell r="W1817">
            <v>13834</v>
          </cell>
          <cell r="X1817">
            <v>1466</v>
          </cell>
          <cell r="Y1817">
            <v>314</v>
          </cell>
          <cell r="Z1817">
            <v>0.35552763819095401</v>
          </cell>
          <cell r="AA1817">
            <v>0.43944099378881901</v>
          </cell>
          <cell r="AB1817">
            <v>5798</v>
          </cell>
          <cell r="AC1817">
            <v>62201.448598130803</v>
          </cell>
          <cell r="AF1817">
            <v>9778</v>
          </cell>
          <cell r="AH1817">
            <v>33900</v>
          </cell>
          <cell r="AJ1817">
            <v>58195873</v>
          </cell>
          <cell r="AK1817">
            <v>30383652</v>
          </cell>
          <cell r="AL1817">
            <v>5.6527395000000001E-2</v>
          </cell>
          <cell r="AM1817">
            <v>1.7709988999999999E-2</v>
          </cell>
          <cell r="AN1817">
            <v>0.24201243</v>
          </cell>
          <cell r="AO1817">
            <v>3.578141E-2</v>
          </cell>
          <cell r="AP1817">
            <v>8.8174276000000003</v>
          </cell>
          <cell r="AQ1817">
            <v>16.390041</v>
          </cell>
          <cell r="AR1817">
            <v>9.2323655999999996</v>
          </cell>
          <cell r="AS1817">
            <v>34.128632000000003</v>
          </cell>
          <cell r="AT1817">
            <v>2.1784232000000001</v>
          </cell>
          <cell r="AU1817">
            <v>15.041492999999999</v>
          </cell>
          <cell r="AV1817">
            <v>8.4024897000000003</v>
          </cell>
          <cell r="AW1817">
            <v>5.8091283000000002</v>
          </cell>
        </row>
        <row r="1818">
          <cell r="A1818">
            <v>1326</v>
          </cell>
          <cell r="B1818" t="str">
            <v>Santa Clara University</v>
          </cell>
          <cell r="C1818">
            <v>4</v>
          </cell>
          <cell r="D1818" t="str">
            <v>CA</v>
          </cell>
          <cell r="E1818">
            <v>6</v>
          </cell>
          <cell r="F1818">
            <v>37500</v>
          </cell>
          <cell r="G1818" t="str">
            <v>San Jose</v>
          </cell>
          <cell r="H1818">
            <v>6085</v>
          </cell>
          <cell r="I1818" t="str">
            <v>Santa Clara</v>
          </cell>
          <cell r="J1818">
            <v>95053</v>
          </cell>
          <cell r="K1818">
            <v>4</v>
          </cell>
          <cell r="L1818" t="str">
            <v>Highly selective private</v>
          </cell>
          <cell r="M1818">
            <v>2</v>
          </cell>
          <cell r="N1818">
            <v>1</v>
          </cell>
          <cell r="O1818">
            <v>0</v>
          </cell>
          <cell r="P1818">
            <v>2</v>
          </cell>
          <cell r="Q1818">
            <v>7705.0078000000003</v>
          </cell>
          <cell r="R1818">
            <v>13014.673000000001</v>
          </cell>
          <cell r="S1818">
            <v>0</v>
          </cell>
          <cell r="T1818">
            <v>0</v>
          </cell>
          <cell r="U1818">
            <v>0</v>
          </cell>
          <cell r="V1818">
            <v>5435</v>
          </cell>
          <cell r="W1818">
            <v>7356</v>
          </cell>
          <cell r="X1818">
            <v>43812</v>
          </cell>
          <cell r="Y1818">
            <v>20577</v>
          </cell>
          <cell r="Z1818">
            <v>0.84013322231473697</v>
          </cell>
          <cell r="AA1818">
            <v>0.80837209302325497</v>
          </cell>
          <cell r="AB1818">
            <v>11662</v>
          </cell>
          <cell r="AC1818">
            <v>77367.786729857806</v>
          </cell>
          <cell r="AD1818">
            <v>1300</v>
          </cell>
          <cell r="AE1818">
            <v>1220</v>
          </cell>
          <cell r="AF1818">
            <v>22527</v>
          </cell>
          <cell r="AG1818">
            <v>0.48780000000000001</v>
          </cell>
          <cell r="AH1818">
            <v>67700</v>
          </cell>
          <cell r="AJ1818">
            <v>106658000</v>
          </cell>
          <cell r="AK1818">
            <v>60061419.625</v>
          </cell>
          <cell r="AL1818">
            <v>0.18523677</v>
          </cell>
          <cell r="AM1818">
            <v>2.1587743999999999E-2</v>
          </cell>
          <cell r="AN1818">
            <v>0.13788301</v>
          </cell>
          <cell r="AO1818">
            <v>3.1104920000000001E-2</v>
          </cell>
          <cell r="AP1818">
            <v>13.421053000000001</v>
          </cell>
          <cell r="AQ1818">
            <v>29.122807000000002</v>
          </cell>
          <cell r="AR1818">
            <v>0</v>
          </cell>
          <cell r="AS1818">
            <v>6.9298247999999996</v>
          </cell>
          <cell r="AT1818">
            <v>0</v>
          </cell>
          <cell r="AU1818">
            <v>18.245612999999999</v>
          </cell>
          <cell r="AV1818">
            <v>32.280701000000001</v>
          </cell>
          <cell r="AW1818">
            <v>0</v>
          </cell>
        </row>
        <row r="1819">
          <cell r="A1819">
            <v>1519</v>
          </cell>
          <cell r="B1819" t="str">
            <v>Santa Fe College</v>
          </cell>
          <cell r="C1819">
            <v>3</v>
          </cell>
          <cell r="D1819" t="str">
            <v>FL</v>
          </cell>
          <cell r="E1819">
            <v>12</v>
          </cell>
          <cell r="F1819">
            <v>7900</v>
          </cell>
          <cell r="G1819" t="str">
            <v>Gainesville</v>
          </cell>
          <cell r="H1819">
            <v>12001</v>
          </cell>
          <cell r="I1819" t="str">
            <v>Alachua</v>
          </cell>
          <cell r="J1819">
            <v>32606</v>
          </cell>
          <cell r="K1819">
            <v>7</v>
          </cell>
          <cell r="L1819" t="str">
            <v>Nonselective four-year public</v>
          </cell>
          <cell r="M1819">
            <v>1</v>
          </cell>
          <cell r="N1819">
            <v>1</v>
          </cell>
          <cell r="O1819">
            <v>1</v>
          </cell>
          <cell r="P1819">
            <v>999</v>
          </cell>
          <cell r="Q1819">
            <v>1945.2954999999999</v>
          </cell>
          <cell r="R1819">
            <v>2485.6907000000001</v>
          </cell>
          <cell r="S1819">
            <v>0</v>
          </cell>
          <cell r="T1819">
            <v>0</v>
          </cell>
          <cell r="U1819">
            <v>0</v>
          </cell>
          <cell r="V1819">
            <v>15113</v>
          </cell>
          <cell r="W1819">
            <v>12464</v>
          </cell>
          <cell r="X1819">
            <v>2539</v>
          </cell>
          <cell r="Y1819">
            <v>1161</v>
          </cell>
          <cell r="AA1819">
            <v>0.45394112060778702</v>
          </cell>
          <cell r="AB1819">
            <v>5707</v>
          </cell>
          <cell r="AC1819">
            <v>44659.9128787878</v>
          </cell>
          <cell r="AF1819">
            <v>8678</v>
          </cell>
          <cell r="AH1819">
            <v>33500</v>
          </cell>
          <cell r="AI1819">
            <v>826.00103999999999</v>
          </cell>
          <cell r="AJ1819">
            <v>38259083</v>
          </cell>
          <cell r="AK1819">
            <v>25984476</v>
          </cell>
          <cell r="AL1819">
            <v>2.7679717E-2</v>
          </cell>
          <cell r="AM1819">
            <v>0.11200257</v>
          </cell>
          <cell r="AN1819">
            <v>7.1245186000000002E-2</v>
          </cell>
          <cell r="AO1819">
            <v>2.9043646999999999E-2</v>
          </cell>
          <cell r="AP1819">
            <v>1.9875776999999999</v>
          </cell>
          <cell r="AQ1819">
            <v>8.6956520000000008</v>
          </cell>
          <cell r="AR1819">
            <v>13.830228</v>
          </cell>
          <cell r="AS1819">
            <v>63.726706999999998</v>
          </cell>
          <cell r="AT1819">
            <v>3.8095241</v>
          </cell>
          <cell r="AU1819">
            <v>5.7142859000000001</v>
          </cell>
          <cell r="AV1819">
            <v>0</v>
          </cell>
          <cell r="AW1819">
            <v>2.2360248999999999</v>
          </cell>
        </row>
        <row r="1820">
          <cell r="A1820">
            <v>22781</v>
          </cell>
          <cell r="B1820" t="str">
            <v>Santa Fe Community College</v>
          </cell>
          <cell r="C1820">
            <v>4</v>
          </cell>
          <cell r="D1820" t="str">
            <v>NM</v>
          </cell>
          <cell r="E1820">
            <v>35</v>
          </cell>
          <cell r="F1820">
            <v>34802</v>
          </cell>
          <cell r="G1820" t="str">
            <v>Santa Fe</v>
          </cell>
          <cell r="H1820">
            <v>35049</v>
          </cell>
          <cell r="I1820" t="str">
            <v>Santa Fe</v>
          </cell>
          <cell r="J1820">
            <v>87508</v>
          </cell>
          <cell r="K1820">
            <v>9</v>
          </cell>
          <cell r="L1820" t="str">
            <v>Two-year (public and private not-for-profit)</v>
          </cell>
          <cell r="M1820">
            <v>1</v>
          </cell>
          <cell r="N1820">
            <v>2</v>
          </cell>
          <cell r="O1820">
            <v>1</v>
          </cell>
          <cell r="P1820">
            <v>999</v>
          </cell>
          <cell r="Q1820">
            <v>2935.8595999999998</v>
          </cell>
          <cell r="R1820">
            <v>3955.3159000000001</v>
          </cell>
          <cell r="S1820">
            <v>0</v>
          </cell>
          <cell r="T1820">
            <v>0</v>
          </cell>
          <cell r="U1820">
            <v>0</v>
          </cell>
          <cell r="V1820">
            <v>6265</v>
          </cell>
          <cell r="W1820">
            <v>3606</v>
          </cell>
          <cell r="X1820">
            <v>1854</v>
          </cell>
          <cell r="Y1820">
            <v>964</v>
          </cell>
          <cell r="Z1820">
            <v>8.6111111111111097E-2</v>
          </cell>
          <cell r="AA1820">
            <v>6.5573770491803296E-2</v>
          </cell>
          <cell r="AB1820">
            <v>5980</v>
          </cell>
          <cell r="AC1820">
            <v>34510.1538461538</v>
          </cell>
          <cell r="AF1820">
            <v>10185</v>
          </cell>
          <cell r="AH1820">
            <v>30700</v>
          </cell>
          <cell r="AJ1820">
            <v>18471616</v>
          </cell>
          <cell r="AK1820">
            <v>9262801</v>
          </cell>
          <cell r="AL1820">
            <v>1.2756517E-2</v>
          </cell>
          <cell r="AM1820">
            <v>7.7648363000000003E-3</v>
          </cell>
          <cell r="AN1820">
            <v>0.41957849000000003</v>
          </cell>
          <cell r="AO1820">
            <v>8.8740988000000007E-3</v>
          </cell>
          <cell r="AP1820">
            <v>7.2847681</v>
          </cell>
          <cell r="AQ1820">
            <v>10.596026</v>
          </cell>
          <cell r="AR1820">
            <v>19.205297000000002</v>
          </cell>
          <cell r="AS1820">
            <v>18.543044999999999</v>
          </cell>
          <cell r="AT1820">
            <v>15.231788999999999</v>
          </cell>
          <cell r="AU1820">
            <v>17.218541999999999</v>
          </cell>
          <cell r="AV1820">
            <v>4.6357616999999998</v>
          </cell>
          <cell r="AW1820">
            <v>7.2847681</v>
          </cell>
        </row>
        <row r="1821">
          <cell r="A1821">
            <v>2649</v>
          </cell>
          <cell r="B1821" t="str">
            <v>Santa Fe University Of Art And Design</v>
          </cell>
          <cell r="C1821">
            <v>4</v>
          </cell>
          <cell r="D1821" t="str">
            <v>NM</v>
          </cell>
          <cell r="E1821">
            <v>35</v>
          </cell>
          <cell r="F1821">
            <v>34802</v>
          </cell>
          <cell r="G1821" t="str">
            <v>Santa Fe</v>
          </cell>
          <cell r="H1821">
            <v>35049</v>
          </cell>
          <cell r="I1821" t="str">
            <v>Santa Fe</v>
          </cell>
          <cell r="J1821">
            <v>87505</v>
          </cell>
          <cell r="K1821">
            <v>10</v>
          </cell>
          <cell r="L1821" t="str">
            <v>Four-year for-profit</v>
          </cell>
          <cell r="M1821">
            <v>3</v>
          </cell>
          <cell r="N1821">
            <v>1</v>
          </cell>
          <cell r="O1821">
            <v>0</v>
          </cell>
          <cell r="P1821">
            <v>4</v>
          </cell>
          <cell r="Q1821">
            <v>5359.9233000000004</v>
          </cell>
          <cell r="R1821">
            <v>8056.9853999999996</v>
          </cell>
          <cell r="S1821">
            <v>0</v>
          </cell>
          <cell r="T1821">
            <v>0</v>
          </cell>
          <cell r="U1821">
            <v>0</v>
          </cell>
          <cell r="V1821">
            <v>826</v>
          </cell>
          <cell r="W1821">
            <v>1629</v>
          </cell>
          <cell r="X1821">
            <v>27650</v>
          </cell>
          <cell r="Y1821">
            <v>16110</v>
          </cell>
          <cell r="Z1821">
            <v>0.240963855421686</v>
          </cell>
          <cell r="AA1821">
            <v>0.335365853658536</v>
          </cell>
          <cell r="AB1821">
            <v>6682</v>
          </cell>
          <cell r="AC1821">
            <v>50535.652173912997</v>
          </cell>
          <cell r="AE1821">
            <v>1130</v>
          </cell>
          <cell r="AF1821">
            <v>16879</v>
          </cell>
          <cell r="AG1821">
            <v>2.4999999E-3</v>
          </cell>
          <cell r="AH1821">
            <v>36200</v>
          </cell>
          <cell r="AJ1821">
            <v>3578000</v>
          </cell>
          <cell r="AK1821">
            <v>10614886</v>
          </cell>
          <cell r="AL1821">
            <v>1.0590014999999999E-2</v>
          </cell>
          <cell r="AM1821">
            <v>2.04236E-2</v>
          </cell>
          <cell r="AN1821">
            <v>0.20272314999999999</v>
          </cell>
          <cell r="AO1821">
            <v>1.0590014999999999E-2</v>
          </cell>
          <cell r="AP1821">
            <v>19.112627</v>
          </cell>
          <cell r="AQ1821">
            <v>25.597269000000001</v>
          </cell>
          <cell r="AR1821">
            <v>0</v>
          </cell>
          <cell r="AS1821">
            <v>1.7064846</v>
          </cell>
          <cell r="AT1821">
            <v>0.68259387999999999</v>
          </cell>
          <cell r="AU1821">
            <v>12.969284</v>
          </cell>
          <cell r="AV1821">
            <v>39.931739999999998</v>
          </cell>
          <cell r="AW1821">
            <v>0</v>
          </cell>
        </row>
        <row r="1822">
          <cell r="A1822">
            <v>1286</v>
          </cell>
          <cell r="B1822" t="str">
            <v>Santa Monica College</v>
          </cell>
          <cell r="C1822">
            <v>4</v>
          </cell>
          <cell r="D1822" t="str">
            <v>CA</v>
          </cell>
          <cell r="E1822">
            <v>6</v>
          </cell>
          <cell r="F1822">
            <v>38300</v>
          </cell>
          <cell r="G1822" t="str">
            <v>Los Angeles</v>
          </cell>
          <cell r="H1822">
            <v>6037</v>
          </cell>
          <cell r="I1822" t="str">
            <v>Los Angeles</v>
          </cell>
          <cell r="J1822">
            <v>90405</v>
          </cell>
          <cell r="K1822">
            <v>9</v>
          </cell>
          <cell r="L1822" t="str">
            <v>Two-year (public and private not-for-profit)</v>
          </cell>
          <cell r="M1822">
            <v>1</v>
          </cell>
          <cell r="N1822">
            <v>2</v>
          </cell>
          <cell r="O1822">
            <v>1</v>
          </cell>
          <cell r="P1822">
            <v>999</v>
          </cell>
          <cell r="Q1822">
            <v>1576.1931</v>
          </cell>
          <cell r="R1822">
            <v>2443.0106999999998</v>
          </cell>
          <cell r="S1822">
            <v>0</v>
          </cell>
          <cell r="T1822">
            <v>0</v>
          </cell>
          <cell r="U1822">
            <v>0</v>
          </cell>
          <cell r="V1822">
            <v>29999</v>
          </cell>
          <cell r="W1822">
            <v>27868</v>
          </cell>
          <cell r="X1822">
            <v>1140</v>
          </cell>
          <cell r="Y1822">
            <v>388</v>
          </cell>
          <cell r="Z1822">
            <v>0.30217461863031397</v>
          </cell>
          <cell r="AA1822">
            <v>0.36815920398009899</v>
          </cell>
          <cell r="AB1822">
            <v>9704</v>
          </cell>
          <cell r="AC1822">
            <v>64825.774774774698</v>
          </cell>
          <cell r="AF1822">
            <v>6443</v>
          </cell>
          <cell r="AH1822">
            <v>31800</v>
          </cell>
          <cell r="AJ1822">
            <v>73964498</v>
          </cell>
          <cell r="AK1822">
            <v>45605964</v>
          </cell>
          <cell r="AL1822">
            <v>0.14636858999999999</v>
          </cell>
          <cell r="AM1822">
            <v>0.10015071</v>
          </cell>
          <cell r="AN1822">
            <v>0.23934262000000001</v>
          </cell>
          <cell r="AO1822">
            <v>0.10355963999999999</v>
          </cell>
          <cell r="AP1822">
            <v>6.3545151000000004</v>
          </cell>
          <cell r="AQ1822">
            <v>23.210701</v>
          </cell>
          <cell r="AR1822">
            <v>3.6120399999999999</v>
          </cell>
          <cell r="AS1822">
            <v>48.963211000000001</v>
          </cell>
          <cell r="AT1822">
            <v>1.7391304000000001</v>
          </cell>
          <cell r="AU1822">
            <v>11.906354</v>
          </cell>
          <cell r="AV1822">
            <v>0.26755852000000002</v>
          </cell>
          <cell r="AW1822">
            <v>3.9464880999999998</v>
          </cell>
        </row>
        <row r="1823">
          <cell r="A1823">
            <v>1287</v>
          </cell>
          <cell r="B1823" t="str">
            <v>Santa Rosa Junior College</v>
          </cell>
          <cell r="C1823">
            <v>4</v>
          </cell>
          <cell r="D1823" t="str">
            <v>CA</v>
          </cell>
          <cell r="E1823">
            <v>6</v>
          </cell>
          <cell r="F1823">
            <v>37700</v>
          </cell>
          <cell r="G1823" t="str">
            <v>Santa Rosa</v>
          </cell>
          <cell r="H1823">
            <v>6097</v>
          </cell>
          <cell r="I1823" t="str">
            <v>Sonoma</v>
          </cell>
          <cell r="J1823">
            <v>95401</v>
          </cell>
          <cell r="K1823">
            <v>9</v>
          </cell>
          <cell r="L1823" t="str">
            <v>Two-year (public and private not-for-profit)</v>
          </cell>
          <cell r="M1823">
            <v>1</v>
          </cell>
          <cell r="N1823">
            <v>2</v>
          </cell>
          <cell r="O1823">
            <v>1</v>
          </cell>
          <cell r="P1823">
            <v>999</v>
          </cell>
          <cell r="Q1823">
            <v>2047.491</v>
          </cell>
          <cell r="R1823">
            <v>2856.1628000000001</v>
          </cell>
          <cell r="S1823">
            <v>0</v>
          </cell>
          <cell r="T1823">
            <v>0</v>
          </cell>
          <cell r="U1823">
            <v>0</v>
          </cell>
          <cell r="V1823">
            <v>22094</v>
          </cell>
          <cell r="W1823">
            <v>27020</v>
          </cell>
          <cell r="X1823">
            <v>1280</v>
          </cell>
          <cell r="Y1823">
            <v>275</v>
          </cell>
          <cell r="Z1823">
            <v>0.32733333333333298</v>
          </cell>
          <cell r="AA1823">
            <v>0.45594713656387598</v>
          </cell>
          <cell r="AB1823">
            <v>8233</v>
          </cell>
          <cell r="AC1823">
            <v>66908.151057401803</v>
          </cell>
          <cell r="AF1823">
            <v>6965</v>
          </cell>
          <cell r="AH1823">
            <v>33900</v>
          </cell>
          <cell r="AI1823">
            <v>546.14624000000003</v>
          </cell>
          <cell r="AJ1823">
            <v>65138138</v>
          </cell>
          <cell r="AK1823">
            <v>48696800</v>
          </cell>
          <cell r="AL1823">
            <v>5.1517393000000002E-2</v>
          </cell>
          <cell r="AM1823">
            <v>1.9207993999999999E-2</v>
          </cell>
          <cell r="AN1823">
            <v>0.10188749</v>
          </cell>
          <cell r="AO1823">
            <v>4.9222796000000001E-3</v>
          </cell>
          <cell r="AP1823">
            <v>1.6584490999999999</v>
          </cell>
          <cell r="AQ1823">
            <v>2.3756162999999999</v>
          </cell>
          <cell r="AR1823">
            <v>5.7821603000000001</v>
          </cell>
          <cell r="AS1823">
            <v>81.129538999999994</v>
          </cell>
          <cell r="AT1823">
            <v>1.748095</v>
          </cell>
          <cell r="AU1823">
            <v>3.3168981</v>
          </cell>
          <cell r="AV1823">
            <v>0</v>
          </cell>
          <cell r="AW1823">
            <v>3.9892425999999999</v>
          </cell>
        </row>
        <row r="1824">
          <cell r="A1824">
            <v>2813</v>
          </cell>
          <cell r="B1824" t="str">
            <v>Sarah Lawrence College</v>
          </cell>
          <cell r="C1824">
            <v>1</v>
          </cell>
          <cell r="D1824" t="str">
            <v>NY</v>
          </cell>
          <cell r="E1824">
            <v>36</v>
          </cell>
          <cell r="F1824">
            <v>19400</v>
          </cell>
          <cell r="G1824" t="str">
            <v>New York</v>
          </cell>
          <cell r="H1824">
            <v>36119</v>
          </cell>
          <cell r="I1824" t="str">
            <v>Westchester</v>
          </cell>
          <cell r="J1824">
            <v>10708</v>
          </cell>
          <cell r="K1824">
            <v>4</v>
          </cell>
          <cell r="L1824" t="str">
            <v>Highly selective private</v>
          </cell>
          <cell r="M1824">
            <v>2</v>
          </cell>
          <cell r="N1824">
            <v>1</v>
          </cell>
          <cell r="O1824">
            <v>0</v>
          </cell>
          <cell r="P1824">
            <v>2</v>
          </cell>
          <cell r="Q1824">
            <v>12334.56</v>
          </cell>
          <cell r="R1824">
            <v>16999.907999999999</v>
          </cell>
          <cell r="S1824">
            <v>0</v>
          </cell>
          <cell r="T1824">
            <v>0</v>
          </cell>
          <cell r="U1824">
            <v>0</v>
          </cell>
          <cell r="V1824">
            <v>1471</v>
          </cell>
          <cell r="W1824">
            <v>1449</v>
          </cell>
          <cell r="X1824">
            <v>50780</v>
          </cell>
          <cell r="Y1824">
            <v>26508</v>
          </cell>
          <cell r="Z1824">
            <v>0.69146005509641795</v>
          </cell>
          <cell r="AA1824">
            <v>0.72108843537414902</v>
          </cell>
          <cell r="AB1824">
            <v>9806</v>
          </cell>
          <cell r="AC1824">
            <v>65658.762886597906</v>
          </cell>
          <cell r="AE1824">
            <v>1250</v>
          </cell>
          <cell r="AF1824">
            <v>22821</v>
          </cell>
          <cell r="AG1824">
            <v>0.38339999000000002</v>
          </cell>
          <cell r="AH1824">
            <v>39700</v>
          </cell>
          <cell r="AJ1824">
            <v>28672547</v>
          </cell>
          <cell r="AK1824">
            <v>17373510</v>
          </cell>
          <cell r="AL1824">
            <v>5.0921860999999999E-2</v>
          </cell>
          <cell r="AM1824">
            <v>5.4433715000000001E-2</v>
          </cell>
          <cell r="AN1824">
            <v>4.9165934000000001E-2</v>
          </cell>
          <cell r="AO1824">
            <v>9.6575944000000004E-3</v>
          </cell>
          <cell r="AP1824">
            <v>0</v>
          </cell>
          <cell r="AQ1824">
            <v>0</v>
          </cell>
          <cell r="AR1824">
            <v>0</v>
          </cell>
          <cell r="AS1824">
            <v>100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</row>
        <row r="1825">
          <cell r="A1825">
            <v>1752</v>
          </cell>
          <cell r="B1825" t="str">
            <v>Sauk Valley Community College</v>
          </cell>
          <cell r="C1825">
            <v>2</v>
          </cell>
          <cell r="D1825" t="str">
            <v>IL</v>
          </cell>
          <cell r="E1825">
            <v>17</v>
          </cell>
          <cell r="F1825">
            <v>24400</v>
          </cell>
          <cell r="G1825" t="str">
            <v>Rockford</v>
          </cell>
          <cell r="H1825">
            <v>17103</v>
          </cell>
          <cell r="I1825" t="str">
            <v>Lee</v>
          </cell>
          <cell r="J1825">
            <v>61021</v>
          </cell>
          <cell r="K1825">
            <v>9</v>
          </cell>
          <cell r="L1825" t="str">
            <v>Two-year (public and private not-for-profit)</v>
          </cell>
          <cell r="M1825">
            <v>1</v>
          </cell>
          <cell r="N1825">
            <v>2</v>
          </cell>
          <cell r="O1825">
            <v>1</v>
          </cell>
          <cell r="P1825">
            <v>999</v>
          </cell>
          <cell r="Q1825">
            <v>1669.3289</v>
          </cell>
          <cell r="R1825">
            <v>3537.4265</v>
          </cell>
          <cell r="S1825">
            <v>0</v>
          </cell>
          <cell r="T1825">
            <v>0</v>
          </cell>
          <cell r="U1825">
            <v>0</v>
          </cell>
          <cell r="V1825">
            <v>2220</v>
          </cell>
          <cell r="W1825">
            <v>2386</v>
          </cell>
          <cell r="X1825">
            <v>8998</v>
          </cell>
          <cell r="Z1825">
            <v>0.29032258064516098</v>
          </cell>
          <cell r="AA1825">
            <v>0.31948881789137301</v>
          </cell>
          <cell r="AB1825">
            <v>5838</v>
          </cell>
          <cell r="AC1825">
            <v>42126.792452830101</v>
          </cell>
          <cell r="AF1825">
            <v>4859</v>
          </cell>
          <cell r="AH1825">
            <v>27700</v>
          </cell>
          <cell r="AI1825">
            <v>1295.2393</v>
          </cell>
          <cell r="AJ1825">
            <v>6746503</v>
          </cell>
          <cell r="AK1825">
            <v>4523959</v>
          </cell>
          <cell r="AL1825">
            <v>8.3822301000000005E-3</v>
          </cell>
          <cell r="AM1825">
            <v>1.7183569999999999E-2</v>
          </cell>
          <cell r="AN1825">
            <v>6.2447611E-2</v>
          </cell>
          <cell r="AO1825">
            <v>0</v>
          </cell>
          <cell r="AP1825">
            <v>0</v>
          </cell>
          <cell r="AQ1825">
            <v>15.988372999999999</v>
          </cell>
          <cell r="AR1825">
            <v>21.802326000000001</v>
          </cell>
          <cell r="AS1825">
            <v>45.639533999999998</v>
          </cell>
          <cell r="AT1825">
            <v>2.0348837</v>
          </cell>
          <cell r="AU1825">
            <v>4.9418607000000003</v>
          </cell>
          <cell r="AV1825">
            <v>0</v>
          </cell>
          <cell r="AW1825">
            <v>9.5930233000000005</v>
          </cell>
        </row>
        <row r="1826">
          <cell r="A1826">
            <v>21415</v>
          </cell>
          <cell r="B1826" t="str">
            <v>Savannah College Of Art And Design</v>
          </cell>
          <cell r="C1826">
            <v>3</v>
          </cell>
          <cell r="D1826" t="str">
            <v>GA</v>
          </cell>
          <cell r="E1826">
            <v>13</v>
          </cell>
          <cell r="F1826">
            <v>8800</v>
          </cell>
          <cell r="G1826" t="str">
            <v>Savannah</v>
          </cell>
          <cell r="H1826">
            <v>13051</v>
          </cell>
          <cell r="I1826" t="str">
            <v>Chatham</v>
          </cell>
          <cell r="J1826">
            <v>31402</v>
          </cell>
          <cell r="K1826">
            <v>8</v>
          </cell>
          <cell r="L1826" t="str">
            <v>Nonselective four-year private not-for-profit</v>
          </cell>
          <cell r="M1826">
            <v>2</v>
          </cell>
          <cell r="N1826">
            <v>1</v>
          </cell>
          <cell r="O1826">
            <v>0</v>
          </cell>
          <cell r="P1826">
            <v>9</v>
          </cell>
          <cell r="Q1826">
            <v>5034.3701000000001</v>
          </cell>
          <cell r="R1826">
            <v>7478.5024000000003</v>
          </cell>
          <cell r="S1826">
            <v>0</v>
          </cell>
          <cell r="T1826">
            <v>0</v>
          </cell>
          <cell r="U1826">
            <v>0</v>
          </cell>
          <cell r="V1826">
            <v>8825</v>
          </cell>
          <cell r="W1826">
            <v>4923</v>
          </cell>
          <cell r="X1826">
            <v>34295</v>
          </cell>
          <cell r="Y1826">
            <v>16700</v>
          </cell>
          <cell r="Z1826">
            <v>0.68295739348370899</v>
          </cell>
          <cell r="AA1826">
            <v>0.49691991786447598</v>
          </cell>
          <cell r="AB1826">
            <v>8024</v>
          </cell>
          <cell r="AC1826">
            <v>45731.582995951401</v>
          </cell>
          <cell r="AD1826">
            <v>1065</v>
          </cell>
          <cell r="AE1826">
            <v>1070</v>
          </cell>
          <cell r="AF1826">
            <v>29183</v>
          </cell>
          <cell r="AG1826">
            <v>0.34529999</v>
          </cell>
          <cell r="AH1826">
            <v>35400</v>
          </cell>
          <cell r="AJ1826">
            <v>83499439</v>
          </cell>
          <cell r="AK1826">
            <v>17855424</v>
          </cell>
          <cell r="AL1826">
            <v>1.7180514000000001E-2</v>
          </cell>
          <cell r="AM1826">
            <v>5.3188987E-2</v>
          </cell>
          <cell r="AN1826">
            <v>3.2242879000000002E-2</v>
          </cell>
          <cell r="AO1826">
            <v>6.3309013999999997E-2</v>
          </cell>
          <cell r="AP1826">
            <v>87.878783999999996</v>
          </cell>
          <cell r="AQ1826">
            <v>0</v>
          </cell>
          <cell r="AR1826">
            <v>0</v>
          </cell>
          <cell r="AS1826">
            <v>3.2085561999999999</v>
          </cell>
          <cell r="AT1826">
            <v>0</v>
          </cell>
          <cell r="AU1826">
            <v>8.9126557999999996</v>
          </cell>
          <cell r="AV1826">
            <v>0</v>
          </cell>
          <cell r="AW1826">
            <v>0</v>
          </cell>
        </row>
        <row r="1827">
          <cell r="A1827">
            <v>1590</v>
          </cell>
          <cell r="B1827" t="str">
            <v>Savannah State University</v>
          </cell>
          <cell r="C1827">
            <v>3</v>
          </cell>
          <cell r="D1827" t="str">
            <v>GA</v>
          </cell>
          <cell r="E1827">
            <v>13</v>
          </cell>
          <cell r="F1827">
            <v>8800</v>
          </cell>
          <cell r="G1827" t="str">
            <v>Savannah</v>
          </cell>
          <cell r="H1827">
            <v>13051</v>
          </cell>
          <cell r="I1827" t="str">
            <v>Chatham</v>
          </cell>
          <cell r="J1827">
            <v>31404</v>
          </cell>
          <cell r="K1827">
            <v>5</v>
          </cell>
          <cell r="L1827" t="str">
            <v>Selective public</v>
          </cell>
          <cell r="M1827">
            <v>1</v>
          </cell>
          <cell r="N1827">
            <v>1</v>
          </cell>
          <cell r="O1827">
            <v>1</v>
          </cell>
          <cell r="P1827">
            <v>5</v>
          </cell>
          <cell r="Q1827">
            <v>6075.75</v>
          </cell>
          <cell r="R1827">
            <v>4030.3042</v>
          </cell>
          <cell r="S1827">
            <v>0</v>
          </cell>
          <cell r="T1827">
            <v>1</v>
          </cell>
          <cell r="U1827">
            <v>0</v>
          </cell>
          <cell r="V1827">
            <v>4602</v>
          </cell>
          <cell r="W1827">
            <v>2166</v>
          </cell>
          <cell r="X1827">
            <v>5550</v>
          </cell>
          <cell r="Y1827">
            <v>2444</v>
          </cell>
          <cell r="Z1827">
            <v>0.28968903436988502</v>
          </cell>
          <cell r="AA1827">
            <v>0.17819706498951701</v>
          </cell>
          <cell r="AB1827">
            <v>5294</v>
          </cell>
          <cell r="AC1827">
            <v>51629.504347825998</v>
          </cell>
          <cell r="AD1827">
            <v>845</v>
          </cell>
          <cell r="AE1827">
            <v>860</v>
          </cell>
          <cell r="AF1827">
            <v>8997</v>
          </cell>
          <cell r="AG1827">
            <v>0.1701</v>
          </cell>
          <cell r="AH1827">
            <v>30800</v>
          </cell>
          <cell r="AI1827">
            <v>447.22253000000001</v>
          </cell>
          <cell r="AJ1827">
            <v>17092803</v>
          </cell>
          <cell r="AK1827">
            <v>14554502</v>
          </cell>
          <cell r="AL1827">
            <v>5.7971016999999996E-3</v>
          </cell>
          <cell r="AM1827">
            <v>0.89323669999999999</v>
          </cell>
          <cell r="AN1827">
            <v>6.763285E-3</v>
          </cell>
          <cell r="AO1827">
            <v>2.0289854999999999E-2</v>
          </cell>
          <cell r="AP1827">
            <v>1.9920319</v>
          </cell>
          <cell r="AQ1827">
            <v>19.920318999999999</v>
          </cell>
          <cell r="AR1827">
            <v>0</v>
          </cell>
          <cell r="AS1827">
            <v>0.79681276999999995</v>
          </cell>
          <cell r="AT1827">
            <v>21.115538000000001</v>
          </cell>
          <cell r="AU1827">
            <v>38.247013000000003</v>
          </cell>
          <cell r="AV1827">
            <v>17.928287999999998</v>
          </cell>
          <cell r="AW1827">
            <v>0</v>
          </cell>
        </row>
        <row r="1828">
          <cell r="A1828">
            <v>5618</v>
          </cell>
          <cell r="B1828" t="str">
            <v>Savannah Technical College</v>
          </cell>
          <cell r="C1828">
            <v>3</v>
          </cell>
          <cell r="D1828" t="str">
            <v>GA</v>
          </cell>
          <cell r="E1828">
            <v>13</v>
          </cell>
          <cell r="F1828">
            <v>8800</v>
          </cell>
          <cell r="G1828" t="str">
            <v>Savannah</v>
          </cell>
          <cell r="H1828">
            <v>13051</v>
          </cell>
          <cell r="I1828" t="str">
            <v>Chatham</v>
          </cell>
          <cell r="J1828">
            <v>31405</v>
          </cell>
          <cell r="K1828">
            <v>9</v>
          </cell>
          <cell r="L1828" t="str">
            <v>Two-year (public and private not-for-profit)</v>
          </cell>
          <cell r="M1828">
            <v>1</v>
          </cell>
          <cell r="N1828">
            <v>2</v>
          </cell>
          <cell r="O1828">
            <v>1</v>
          </cell>
          <cell r="P1828">
            <v>999</v>
          </cell>
          <cell r="Q1828">
            <v>2787.7808</v>
          </cell>
          <cell r="R1828">
            <v>2915.3957999999998</v>
          </cell>
          <cell r="S1828">
            <v>0</v>
          </cell>
          <cell r="T1828">
            <v>0</v>
          </cell>
          <cell r="U1828">
            <v>0</v>
          </cell>
          <cell r="V1828">
            <v>4784</v>
          </cell>
          <cell r="W1828">
            <v>2048</v>
          </cell>
          <cell r="X1828">
            <v>2644</v>
          </cell>
          <cell r="Y1828">
            <v>1038</v>
          </cell>
          <cell r="Z1828">
            <v>0.25589836660616999</v>
          </cell>
          <cell r="AA1828">
            <v>0.229314420803782</v>
          </cell>
          <cell r="AB1828">
            <v>4532</v>
          </cell>
          <cell r="AC1828">
            <v>44229.267857142797</v>
          </cell>
          <cell r="AF1828">
            <v>3818</v>
          </cell>
          <cell r="AH1828">
            <v>25800</v>
          </cell>
          <cell r="AI1828">
            <v>73.242187999999999</v>
          </cell>
          <cell r="AJ1828">
            <v>11318046</v>
          </cell>
          <cell r="AK1828">
            <v>6660159</v>
          </cell>
          <cell r="AL1828">
            <v>2.9296875E-2</v>
          </cell>
          <cell r="AM1828">
            <v>0.51025390999999998</v>
          </cell>
          <cell r="AN1828">
            <v>3.2226563E-2</v>
          </cell>
          <cell r="AO1828">
            <v>0</v>
          </cell>
          <cell r="AP1828">
            <v>0</v>
          </cell>
          <cell r="AQ1828">
            <v>31.634819</v>
          </cell>
          <cell r="AR1828">
            <v>25.690021999999999</v>
          </cell>
          <cell r="AS1828">
            <v>0</v>
          </cell>
          <cell r="AT1828">
            <v>2.3354564</v>
          </cell>
          <cell r="AU1828">
            <v>0.63694267999999998</v>
          </cell>
          <cell r="AV1828">
            <v>0</v>
          </cell>
          <cell r="AW1828">
            <v>39.702759</v>
          </cell>
        </row>
        <row r="1829">
          <cell r="A1829">
            <v>6785</v>
          </cell>
          <cell r="B1829" t="str">
            <v>Schenectady County Community College</v>
          </cell>
          <cell r="C1829">
            <v>1</v>
          </cell>
          <cell r="D1829" t="str">
            <v>NY</v>
          </cell>
          <cell r="E1829">
            <v>36</v>
          </cell>
          <cell r="F1829">
            <v>18600</v>
          </cell>
          <cell r="G1829" t="str">
            <v>Albany</v>
          </cell>
          <cell r="H1829">
            <v>36093</v>
          </cell>
          <cell r="I1829" t="str">
            <v>Schenectady</v>
          </cell>
          <cell r="J1829">
            <v>12305</v>
          </cell>
          <cell r="K1829">
            <v>9</v>
          </cell>
          <cell r="L1829" t="str">
            <v>Two-year (public and private not-for-profit)</v>
          </cell>
          <cell r="M1829">
            <v>1</v>
          </cell>
          <cell r="N1829">
            <v>2</v>
          </cell>
          <cell r="O1829">
            <v>1</v>
          </cell>
          <cell r="P1829">
            <v>999</v>
          </cell>
          <cell r="Q1829">
            <v>2401.0918000000001</v>
          </cell>
          <cell r="R1829">
            <v>2333.4506999999999</v>
          </cell>
          <cell r="S1829">
            <v>0</v>
          </cell>
          <cell r="T1829">
            <v>0</v>
          </cell>
          <cell r="U1829">
            <v>0</v>
          </cell>
          <cell r="V1829">
            <v>6574</v>
          </cell>
          <cell r="W1829">
            <v>3473</v>
          </cell>
          <cell r="X1829">
            <v>3861</v>
          </cell>
          <cell r="Y1829">
            <v>2455</v>
          </cell>
          <cell r="Z1829">
            <v>0.154031287605294</v>
          </cell>
          <cell r="AA1829">
            <v>0.188442211055276</v>
          </cell>
          <cell r="AB1829">
            <v>5305</v>
          </cell>
          <cell r="AC1829">
            <v>43444.630769230702</v>
          </cell>
          <cell r="AF1829">
            <v>4576</v>
          </cell>
          <cell r="AH1829">
            <v>29700</v>
          </cell>
          <cell r="AI1829">
            <v>320.77193999999997</v>
          </cell>
          <cell r="AJ1829">
            <v>12193751</v>
          </cell>
          <cell r="AK1829">
            <v>8052312</v>
          </cell>
          <cell r="AL1829">
            <v>2.1307225999999999E-2</v>
          </cell>
          <cell r="AM1829">
            <v>7.6302908000000003E-2</v>
          </cell>
          <cell r="AN1829">
            <v>3.1384970999999998E-2</v>
          </cell>
          <cell r="AO1829">
            <v>0</v>
          </cell>
          <cell r="AP1829">
            <v>3.8740920999999999</v>
          </cell>
          <cell r="AQ1829">
            <v>33.656174</v>
          </cell>
          <cell r="AR1829">
            <v>0</v>
          </cell>
          <cell r="AS1829">
            <v>14.769976</v>
          </cell>
          <cell r="AT1829">
            <v>20.096852999999999</v>
          </cell>
          <cell r="AU1829">
            <v>10.895884000000001</v>
          </cell>
          <cell r="AV1829">
            <v>0.48426151000000001</v>
          </cell>
          <cell r="AW1829">
            <v>16.222760999999998</v>
          </cell>
        </row>
        <row r="1830">
          <cell r="A1830">
            <v>31090</v>
          </cell>
          <cell r="B1830" t="str">
            <v>School Of Communication Arts Of North Carolina</v>
          </cell>
          <cell r="C1830">
            <v>3</v>
          </cell>
          <cell r="D1830" t="str">
            <v>NC</v>
          </cell>
          <cell r="E1830">
            <v>37</v>
          </cell>
          <cell r="F1830">
            <v>1701</v>
          </cell>
          <cell r="G1830" t="str">
            <v>Raleigh</v>
          </cell>
          <cell r="H1830">
            <v>37183</v>
          </cell>
          <cell r="I1830" t="str">
            <v>Wake</v>
          </cell>
          <cell r="J1830">
            <v>27614</v>
          </cell>
          <cell r="K1830">
            <v>10</v>
          </cell>
          <cell r="L1830" t="str">
            <v>Four-year for-profit</v>
          </cell>
          <cell r="M1830">
            <v>3</v>
          </cell>
          <cell r="N1830">
            <v>1</v>
          </cell>
          <cell r="O1830">
            <v>0</v>
          </cell>
          <cell r="P1830">
            <v>999</v>
          </cell>
          <cell r="Q1830">
            <v>5781.0502999999999</v>
          </cell>
          <cell r="R1830">
            <v>7697.1953000000003</v>
          </cell>
          <cell r="S1830">
            <v>0</v>
          </cell>
          <cell r="T1830">
            <v>0</v>
          </cell>
          <cell r="U1830">
            <v>0</v>
          </cell>
          <cell r="V1830">
            <v>513</v>
          </cell>
          <cell r="W1830">
            <v>259</v>
          </cell>
          <cell r="X1830">
            <v>16780</v>
          </cell>
          <cell r="Y1830">
            <v>11195</v>
          </cell>
          <cell r="AB1830">
            <v>2917</v>
          </cell>
          <cell r="AF1830">
            <v>19908</v>
          </cell>
          <cell r="AH1830">
            <v>29200</v>
          </cell>
          <cell r="AJ1830">
            <v>3979834</v>
          </cell>
          <cell r="AK1830">
            <v>877244</v>
          </cell>
          <cell r="AL1830">
            <v>2.7027028000000002E-2</v>
          </cell>
          <cell r="AM1830">
            <v>0.27027025999999998</v>
          </cell>
          <cell r="AN1830">
            <v>3.8610037E-2</v>
          </cell>
          <cell r="AO1830">
            <v>3.8610037999999998E-3</v>
          </cell>
          <cell r="AP1830">
            <v>100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</row>
        <row r="1831">
          <cell r="A1831">
            <v>1753</v>
          </cell>
          <cell r="B1831" t="str">
            <v>School Of The Art Institute Of Chicago</v>
          </cell>
          <cell r="C1831">
            <v>2</v>
          </cell>
          <cell r="D1831" t="str">
            <v>IL</v>
          </cell>
          <cell r="E1831">
            <v>17</v>
          </cell>
          <cell r="F1831">
            <v>24300</v>
          </cell>
          <cell r="G1831" t="str">
            <v>Chicago</v>
          </cell>
          <cell r="H1831">
            <v>17031</v>
          </cell>
          <cell r="I1831" t="str">
            <v>Cook</v>
          </cell>
          <cell r="J1831">
            <v>60603</v>
          </cell>
          <cell r="K1831">
            <v>8</v>
          </cell>
          <cell r="L1831" t="str">
            <v>Nonselective four-year private not-for-profit</v>
          </cell>
          <cell r="M1831">
            <v>2</v>
          </cell>
          <cell r="N1831">
            <v>1</v>
          </cell>
          <cell r="O1831">
            <v>0</v>
          </cell>
          <cell r="P1831">
            <v>9</v>
          </cell>
          <cell r="Q1831">
            <v>8160.5736999999999</v>
          </cell>
          <cell r="R1831">
            <v>12533.454</v>
          </cell>
          <cell r="S1831">
            <v>0</v>
          </cell>
          <cell r="T1831">
            <v>0</v>
          </cell>
          <cell r="U1831">
            <v>0</v>
          </cell>
          <cell r="V1831">
            <v>2714</v>
          </cell>
          <cell r="W1831">
            <v>2578</v>
          </cell>
          <cell r="X1831">
            <v>42230</v>
          </cell>
          <cell r="Z1831">
            <v>0.54035874439461795</v>
          </cell>
          <cell r="AA1831">
            <v>0.497757847533632</v>
          </cell>
          <cell r="AB1831">
            <v>9208</v>
          </cell>
          <cell r="AC1831">
            <v>58534.0666666666</v>
          </cell>
          <cell r="AE1831">
            <v>1102.5</v>
          </cell>
          <cell r="AF1831">
            <v>35840</v>
          </cell>
          <cell r="AG1831">
            <v>0.28160000000000002</v>
          </cell>
          <cell r="AH1831">
            <v>31700</v>
          </cell>
          <cell r="AJ1831">
            <v>40034807</v>
          </cell>
          <cell r="AK1831">
            <v>20061234</v>
          </cell>
          <cell r="AL1831">
            <v>7.8421824000000001E-2</v>
          </cell>
          <cell r="AM1831">
            <v>2.9225524999999999E-2</v>
          </cell>
          <cell r="AN1831">
            <v>5.3093034999999997E-2</v>
          </cell>
          <cell r="AO1831">
            <v>9.2060402E-2</v>
          </cell>
          <cell r="AP1831">
            <v>97.307693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2.6923077000000002</v>
          </cell>
          <cell r="AV1831">
            <v>0</v>
          </cell>
          <cell r="AW1831">
            <v>0</v>
          </cell>
        </row>
        <row r="1832">
          <cell r="A1832">
            <v>4667</v>
          </cell>
          <cell r="B1832" t="str">
            <v>School Of The Museum Of Fine Arts</v>
          </cell>
          <cell r="C1832">
            <v>1</v>
          </cell>
          <cell r="D1832" t="str">
            <v>MA</v>
          </cell>
          <cell r="E1832">
            <v>25</v>
          </cell>
          <cell r="F1832">
            <v>20500</v>
          </cell>
          <cell r="G1832" t="str">
            <v>Boston</v>
          </cell>
          <cell r="H1832">
            <v>25025</v>
          </cell>
          <cell r="I1832" t="str">
            <v>Suffolk</v>
          </cell>
          <cell r="J1832">
            <v>2115</v>
          </cell>
          <cell r="K1832">
            <v>8</v>
          </cell>
          <cell r="L1832" t="str">
            <v>Nonselective four-year private not-for-profit</v>
          </cell>
          <cell r="M1832">
            <v>2</v>
          </cell>
          <cell r="N1832">
            <v>1</v>
          </cell>
          <cell r="O1832">
            <v>0</v>
          </cell>
          <cell r="P1832">
            <v>999</v>
          </cell>
          <cell r="Q1832">
            <v>5886.8589000000002</v>
          </cell>
          <cell r="R1832">
            <v>12272.235000000001</v>
          </cell>
          <cell r="S1832">
            <v>0</v>
          </cell>
          <cell r="T1832">
            <v>0</v>
          </cell>
          <cell r="U1832">
            <v>0</v>
          </cell>
          <cell r="V1832">
            <v>484</v>
          </cell>
          <cell r="W1832">
            <v>1300</v>
          </cell>
          <cell r="X1832">
            <v>40348</v>
          </cell>
          <cell r="Y1832">
            <v>18560</v>
          </cell>
          <cell r="Z1832">
            <v>0.63888888888888795</v>
          </cell>
          <cell r="AA1832">
            <v>0.25714285714285701</v>
          </cell>
          <cell r="AB1832">
            <v>5549</v>
          </cell>
          <cell r="AC1832">
            <v>32324.4406779661</v>
          </cell>
          <cell r="AF1832">
            <v>35501</v>
          </cell>
          <cell r="AG1832">
            <v>0.23190000999999999</v>
          </cell>
          <cell r="AH1832">
            <v>31600</v>
          </cell>
          <cell r="AJ1832">
            <v>6684873</v>
          </cell>
          <cell r="AK1832">
            <v>6683832.5</v>
          </cell>
          <cell r="AL1832">
            <v>5.6431535999999997E-2</v>
          </cell>
          <cell r="AM1832">
            <v>1.1618257999999999E-2</v>
          </cell>
          <cell r="AN1832">
            <v>2.6556017000000001E-2</v>
          </cell>
          <cell r="AO1832">
            <v>8.9626557999999995E-2</v>
          </cell>
          <cell r="AP1832">
            <v>97.619049000000004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2.3809524</v>
          </cell>
          <cell r="AW1832">
            <v>0</v>
          </cell>
        </row>
        <row r="1833">
          <cell r="A1833">
            <v>7468</v>
          </cell>
          <cell r="B1833" t="str">
            <v>School Of Visual Arts</v>
          </cell>
          <cell r="C1833">
            <v>1</v>
          </cell>
          <cell r="D1833" t="str">
            <v>NY</v>
          </cell>
          <cell r="E1833">
            <v>36</v>
          </cell>
          <cell r="F1833">
            <v>19400</v>
          </cell>
          <cell r="G1833" t="str">
            <v>New York</v>
          </cell>
          <cell r="H1833">
            <v>36061</v>
          </cell>
          <cell r="I1833" t="str">
            <v>New York</v>
          </cell>
          <cell r="J1833">
            <v>10010</v>
          </cell>
          <cell r="K1833">
            <v>10</v>
          </cell>
          <cell r="L1833" t="str">
            <v>Four-year for-profit</v>
          </cell>
          <cell r="M1833">
            <v>3</v>
          </cell>
          <cell r="N1833">
            <v>1</v>
          </cell>
          <cell r="O1833">
            <v>0</v>
          </cell>
          <cell r="P1833">
            <v>9</v>
          </cell>
          <cell r="Q1833">
            <v>3925.7465999999999</v>
          </cell>
          <cell r="R1833">
            <v>11187.629000000001</v>
          </cell>
          <cell r="S1833">
            <v>0</v>
          </cell>
          <cell r="T1833">
            <v>0</v>
          </cell>
          <cell r="U1833">
            <v>0</v>
          </cell>
          <cell r="V1833">
            <v>3636</v>
          </cell>
          <cell r="W1833">
            <v>5286</v>
          </cell>
          <cell r="X1833">
            <v>33560</v>
          </cell>
          <cell r="Y1833">
            <v>16070</v>
          </cell>
          <cell r="Z1833">
            <v>0.64589665653495398</v>
          </cell>
          <cell r="AA1833">
            <v>0.54166666666666596</v>
          </cell>
          <cell r="AB1833">
            <v>4887</v>
          </cell>
          <cell r="AC1833">
            <v>35517.645454545403</v>
          </cell>
          <cell r="AD1833">
            <v>1035</v>
          </cell>
          <cell r="AE1833">
            <v>1055</v>
          </cell>
          <cell r="AF1833">
            <v>32932</v>
          </cell>
          <cell r="AG1833">
            <v>0.25109999999999999</v>
          </cell>
          <cell r="AH1833">
            <v>40100</v>
          </cell>
          <cell r="AJ1833">
            <v>47458387</v>
          </cell>
          <cell r="AK1833">
            <v>23580502</v>
          </cell>
          <cell r="AL1833">
            <v>9.3322605000000003E-2</v>
          </cell>
          <cell r="AM1833">
            <v>3.2582462E-2</v>
          </cell>
          <cell r="AN1833">
            <v>7.0796460000000005E-2</v>
          </cell>
          <cell r="AO1833">
            <v>9.6540630000000002E-2</v>
          </cell>
          <cell r="AP1833">
            <v>100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</row>
        <row r="1834">
          <cell r="A1834">
            <v>2315</v>
          </cell>
          <cell r="B1834" t="str">
            <v>Schoolcraft College</v>
          </cell>
          <cell r="C1834">
            <v>2</v>
          </cell>
          <cell r="D1834" t="str">
            <v>MI</v>
          </cell>
          <cell r="E1834">
            <v>26</v>
          </cell>
          <cell r="F1834">
            <v>11600</v>
          </cell>
          <cell r="G1834" t="str">
            <v>Detroit</v>
          </cell>
          <cell r="H1834">
            <v>26163</v>
          </cell>
          <cell r="I1834" t="str">
            <v>Wayne</v>
          </cell>
          <cell r="J1834">
            <v>48152</v>
          </cell>
          <cell r="K1834">
            <v>9</v>
          </cell>
          <cell r="L1834" t="str">
            <v>Two-year (public and private not-for-profit)</v>
          </cell>
          <cell r="M1834">
            <v>1</v>
          </cell>
          <cell r="N1834">
            <v>2</v>
          </cell>
          <cell r="O1834">
            <v>1</v>
          </cell>
          <cell r="P1834">
            <v>999</v>
          </cell>
          <cell r="Q1834">
            <v>1856.6613</v>
          </cell>
          <cell r="R1834">
            <v>2797.2055999999998</v>
          </cell>
          <cell r="S1834">
            <v>0</v>
          </cell>
          <cell r="T1834">
            <v>0</v>
          </cell>
          <cell r="U1834">
            <v>0</v>
          </cell>
          <cell r="V1834">
            <v>12385</v>
          </cell>
          <cell r="W1834">
            <v>9016</v>
          </cell>
          <cell r="X1834">
            <v>4734</v>
          </cell>
          <cell r="Y1834">
            <v>2040</v>
          </cell>
          <cell r="Z1834">
            <v>0.17112733171127301</v>
          </cell>
          <cell r="AA1834">
            <v>6.8376068376068397E-2</v>
          </cell>
          <cell r="AB1834">
            <v>9649</v>
          </cell>
          <cell r="AC1834">
            <v>67828.708737863999</v>
          </cell>
          <cell r="AF1834">
            <v>2833</v>
          </cell>
          <cell r="AH1834">
            <v>31000</v>
          </cell>
          <cell r="AI1834">
            <v>494.57663000000002</v>
          </cell>
          <cell r="AJ1834">
            <v>33073159</v>
          </cell>
          <cell r="AK1834">
            <v>18086128</v>
          </cell>
          <cell r="AL1834">
            <v>2.4844721E-2</v>
          </cell>
          <cell r="AM1834">
            <v>5.9228040000000003E-2</v>
          </cell>
          <cell r="AN1834">
            <v>1.6526176E-2</v>
          </cell>
          <cell r="AO1834">
            <v>1.1091393E-4</v>
          </cell>
          <cell r="AP1834">
            <v>3.4571063999999998</v>
          </cell>
          <cell r="AQ1834">
            <v>23.815619999999999</v>
          </cell>
          <cell r="AR1834">
            <v>15.749040000000001</v>
          </cell>
          <cell r="AS1834">
            <v>28.169014000000001</v>
          </cell>
          <cell r="AT1834">
            <v>8.5787449000000002</v>
          </cell>
          <cell r="AU1834">
            <v>9.0909089999999999</v>
          </cell>
          <cell r="AV1834">
            <v>0</v>
          </cell>
          <cell r="AW1834">
            <v>11.139564999999999</v>
          </cell>
        </row>
        <row r="1835">
          <cell r="A1835">
            <v>3610</v>
          </cell>
          <cell r="B1835" t="str">
            <v>Schreiner University</v>
          </cell>
          <cell r="C1835">
            <v>3</v>
          </cell>
          <cell r="D1835" t="str">
            <v>TX</v>
          </cell>
          <cell r="E1835">
            <v>48</v>
          </cell>
          <cell r="F1835">
            <v>31303</v>
          </cell>
          <cell r="G1835" t="str">
            <v>Kerrville</v>
          </cell>
          <cell r="H1835">
            <v>48265</v>
          </cell>
          <cell r="I1835" t="str">
            <v>Kerr</v>
          </cell>
          <cell r="J1835">
            <v>78028</v>
          </cell>
          <cell r="K1835">
            <v>6</v>
          </cell>
          <cell r="L1835" t="str">
            <v>Selective private</v>
          </cell>
          <cell r="M1835">
            <v>2</v>
          </cell>
          <cell r="N1835">
            <v>1</v>
          </cell>
          <cell r="O1835">
            <v>0</v>
          </cell>
          <cell r="P1835">
            <v>4</v>
          </cell>
          <cell r="Q1835">
            <v>3508.2080000000001</v>
          </cell>
          <cell r="R1835">
            <v>5960.875</v>
          </cell>
          <cell r="S1835">
            <v>0</v>
          </cell>
          <cell r="T1835">
            <v>0</v>
          </cell>
          <cell r="U1835">
            <v>0</v>
          </cell>
          <cell r="V1835">
            <v>1065</v>
          </cell>
          <cell r="W1835">
            <v>780</v>
          </cell>
          <cell r="X1835">
            <v>24360</v>
          </cell>
          <cell r="Y1835">
            <v>11740</v>
          </cell>
          <cell r="Z1835">
            <v>0.40839694656488501</v>
          </cell>
          <cell r="AA1835">
            <v>0.36</v>
          </cell>
          <cell r="AB1835">
            <v>5712</v>
          </cell>
          <cell r="AC1835">
            <v>36972.116279069698</v>
          </cell>
          <cell r="AD1835">
            <v>990</v>
          </cell>
          <cell r="AE1835">
            <v>1005</v>
          </cell>
          <cell r="AF1835">
            <v>15928</v>
          </cell>
          <cell r="AG1835">
            <v>7.3799998000000006E-2</v>
          </cell>
          <cell r="AH1835">
            <v>36700</v>
          </cell>
          <cell r="AJ1835">
            <v>6468903</v>
          </cell>
          <cell r="AK1835">
            <v>2930480.75</v>
          </cell>
          <cell r="AL1835">
            <v>9.3209053999999993E-3</v>
          </cell>
          <cell r="AM1835">
            <v>2.7962715999999999E-2</v>
          </cell>
          <cell r="AN1835">
            <v>0.14913449000000001</v>
          </cell>
          <cell r="AO1835">
            <v>9.3209053999999993E-3</v>
          </cell>
          <cell r="AP1835">
            <v>6.2068963000000004</v>
          </cell>
          <cell r="AQ1835">
            <v>19.310345000000002</v>
          </cell>
          <cell r="AR1835">
            <v>35.862068000000001</v>
          </cell>
          <cell r="AS1835">
            <v>18.620688999999999</v>
          </cell>
          <cell r="AT1835">
            <v>4.1379308999999997</v>
          </cell>
          <cell r="AU1835">
            <v>6.2068963000000004</v>
          </cell>
          <cell r="AV1835">
            <v>9.6551723000000003</v>
          </cell>
          <cell r="AW1835">
            <v>0</v>
          </cell>
        </row>
        <row r="1836">
          <cell r="A1836">
            <v>1174</v>
          </cell>
          <cell r="B1836" t="str">
            <v>Scripps College</v>
          </cell>
          <cell r="C1836">
            <v>4</v>
          </cell>
          <cell r="D1836" t="str">
            <v>CA</v>
          </cell>
          <cell r="E1836">
            <v>6</v>
          </cell>
          <cell r="F1836">
            <v>38300</v>
          </cell>
          <cell r="G1836" t="str">
            <v>Los Angeles</v>
          </cell>
          <cell r="H1836">
            <v>6037</v>
          </cell>
          <cell r="I1836" t="str">
            <v>Los Angeles</v>
          </cell>
          <cell r="J1836">
            <v>91711</v>
          </cell>
          <cell r="K1836">
            <v>2</v>
          </cell>
          <cell r="L1836" t="str">
            <v>Other elite schools (public and private)</v>
          </cell>
          <cell r="M1836">
            <v>2</v>
          </cell>
          <cell r="N1836">
            <v>1</v>
          </cell>
          <cell r="O1836">
            <v>0</v>
          </cell>
          <cell r="P1836">
            <v>1</v>
          </cell>
          <cell r="Q1836">
            <v>17249.151999999998</v>
          </cell>
          <cell r="R1836">
            <v>27007.305</v>
          </cell>
          <cell r="S1836">
            <v>0</v>
          </cell>
          <cell r="T1836">
            <v>0</v>
          </cell>
          <cell r="U1836">
            <v>0</v>
          </cell>
          <cell r="V1836">
            <v>990</v>
          </cell>
          <cell r="W1836">
            <v>800</v>
          </cell>
          <cell r="X1836">
            <v>47378</v>
          </cell>
          <cell r="Y1836">
            <v>22600</v>
          </cell>
          <cell r="Z1836">
            <v>0.84140969162995505</v>
          </cell>
          <cell r="AA1836">
            <v>0.68617021276595702</v>
          </cell>
          <cell r="AB1836">
            <v>10598</v>
          </cell>
          <cell r="AC1836">
            <v>76691.770491803196</v>
          </cell>
          <cell r="AD1836">
            <v>1360</v>
          </cell>
          <cell r="AE1836">
            <v>1265</v>
          </cell>
          <cell r="AF1836">
            <v>22193</v>
          </cell>
          <cell r="AG1836">
            <v>0.64300000999999996</v>
          </cell>
          <cell r="AH1836">
            <v>47200</v>
          </cell>
          <cell r="AJ1836">
            <v>25802607</v>
          </cell>
          <cell r="AK1836">
            <v>12762492</v>
          </cell>
          <cell r="AL1836">
            <v>0.13977128</v>
          </cell>
          <cell r="AM1836">
            <v>2.6683608000000001E-2</v>
          </cell>
          <cell r="AN1836">
            <v>5.0825919999999997E-2</v>
          </cell>
          <cell r="AO1836">
            <v>3.1766202E-2</v>
          </cell>
          <cell r="AP1836">
            <v>34.666668000000001</v>
          </cell>
          <cell r="AQ1836">
            <v>1.3333333999999999</v>
          </cell>
          <cell r="AR1836">
            <v>0</v>
          </cell>
          <cell r="AS1836">
            <v>20</v>
          </cell>
          <cell r="AT1836">
            <v>0.66666669000000001</v>
          </cell>
          <cell r="AU1836">
            <v>13.333334000000001</v>
          </cell>
          <cell r="AV1836">
            <v>30</v>
          </cell>
          <cell r="AW1836">
            <v>0</v>
          </cell>
        </row>
        <row r="1837">
          <cell r="A1837">
            <v>3787</v>
          </cell>
          <cell r="B1837" t="str">
            <v>Seattle Central Community College</v>
          </cell>
          <cell r="C1837">
            <v>4</v>
          </cell>
          <cell r="D1837" t="str">
            <v>WA</v>
          </cell>
          <cell r="E1837">
            <v>53</v>
          </cell>
          <cell r="F1837">
            <v>39400</v>
          </cell>
          <cell r="G1837" t="str">
            <v>Seattle</v>
          </cell>
          <cell r="H1837">
            <v>53033</v>
          </cell>
          <cell r="I1837" t="str">
            <v>King</v>
          </cell>
          <cell r="J1837">
            <v>98122</v>
          </cell>
          <cell r="K1837">
            <v>7</v>
          </cell>
          <cell r="L1837" t="str">
            <v>Nonselective four-year public</v>
          </cell>
          <cell r="M1837">
            <v>1</v>
          </cell>
          <cell r="N1837">
            <v>1</v>
          </cell>
          <cell r="O1837">
            <v>1</v>
          </cell>
          <cell r="P1837">
            <v>999</v>
          </cell>
          <cell r="Q1837">
            <v>3070.7892999999999</v>
          </cell>
          <cell r="R1837">
            <v>4962.25</v>
          </cell>
          <cell r="S1837">
            <v>0</v>
          </cell>
          <cell r="T1837">
            <v>0</v>
          </cell>
          <cell r="U1837">
            <v>0</v>
          </cell>
          <cell r="V1837">
            <v>7359</v>
          </cell>
          <cell r="W1837">
            <v>6965</v>
          </cell>
          <cell r="X1837">
            <v>3889.6500999999998</v>
          </cell>
          <cell r="Y1837">
            <v>1867.4572000000001</v>
          </cell>
          <cell r="AA1837">
            <v>0.241992882562277</v>
          </cell>
          <cell r="AB1837">
            <v>6194</v>
          </cell>
          <cell r="AC1837">
            <v>44984.742857142803</v>
          </cell>
          <cell r="AF1837">
            <v>4685.0796</v>
          </cell>
          <cell r="AH1837">
            <v>30700</v>
          </cell>
          <cell r="AI1837">
            <v>348.71539000000001</v>
          </cell>
          <cell r="AJ1837">
            <v>34199057.178964503</v>
          </cell>
          <cell r="AK1837">
            <v>21836836.4571428</v>
          </cell>
          <cell r="AL1837">
            <v>0.12979183</v>
          </cell>
          <cell r="AM1837">
            <v>0.12648959000000001</v>
          </cell>
          <cell r="AN1837">
            <v>4.1349604999999998E-2</v>
          </cell>
          <cell r="AO1837">
            <v>7.1787506000000001E-2</v>
          </cell>
          <cell r="AP1837">
            <v>5.5992141000000002</v>
          </cell>
          <cell r="AQ1837">
            <v>12.770137999999999</v>
          </cell>
          <cell r="AR1837">
            <v>8.5461693000000007</v>
          </cell>
          <cell r="AS1837">
            <v>53.831038999999997</v>
          </cell>
          <cell r="AT1837">
            <v>0</v>
          </cell>
          <cell r="AU1837">
            <v>3.536346</v>
          </cell>
          <cell r="AV1837">
            <v>0.19646366000000001</v>
          </cell>
          <cell r="AW1837">
            <v>15.520629</v>
          </cell>
        </row>
        <row r="1838">
          <cell r="A1838">
            <v>3788</v>
          </cell>
          <cell r="B1838" t="str">
            <v>Seattle Pacific University</v>
          </cell>
          <cell r="C1838">
            <v>4</v>
          </cell>
          <cell r="D1838" t="str">
            <v>WA</v>
          </cell>
          <cell r="E1838">
            <v>53</v>
          </cell>
          <cell r="F1838">
            <v>39400</v>
          </cell>
          <cell r="G1838" t="str">
            <v>Seattle</v>
          </cell>
          <cell r="H1838">
            <v>53033</v>
          </cell>
          <cell r="I1838" t="str">
            <v>King</v>
          </cell>
          <cell r="J1838">
            <v>98119</v>
          </cell>
          <cell r="K1838">
            <v>6</v>
          </cell>
          <cell r="L1838" t="str">
            <v>Selective private</v>
          </cell>
          <cell r="M1838">
            <v>2</v>
          </cell>
          <cell r="N1838">
            <v>1</v>
          </cell>
          <cell r="O1838">
            <v>0</v>
          </cell>
          <cell r="P1838">
            <v>4</v>
          </cell>
          <cell r="Q1838">
            <v>6512.4013999999997</v>
          </cell>
          <cell r="R1838">
            <v>8969.9629000000004</v>
          </cell>
          <cell r="S1838">
            <v>0</v>
          </cell>
          <cell r="T1838">
            <v>0</v>
          </cell>
          <cell r="U1838">
            <v>0</v>
          </cell>
          <cell r="V1838">
            <v>3366</v>
          </cell>
          <cell r="W1838">
            <v>3491</v>
          </cell>
          <cell r="X1838">
            <v>35472</v>
          </cell>
          <cell r="Z1838">
            <v>0.68994413407821198</v>
          </cell>
          <cell r="AA1838">
            <v>0.60645161290322502</v>
          </cell>
          <cell r="AB1838">
            <v>8258</v>
          </cell>
          <cell r="AC1838">
            <v>52148.572254335202</v>
          </cell>
          <cell r="AD1838">
            <v>1137.5</v>
          </cell>
          <cell r="AE1838">
            <v>1140</v>
          </cell>
          <cell r="AF1838">
            <v>17532</v>
          </cell>
          <cell r="AG1838">
            <v>0.27860001000000001</v>
          </cell>
          <cell r="AH1838">
            <v>43900</v>
          </cell>
          <cell r="AJ1838">
            <v>35741000</v>
          </cell>
          <cell r="AK1838">
            <v>18917826</v>
          </cell>
          <cell r="AL1838">
            <v>5.9806835000000003E-2</v>
          </cell>
          <cell r="AM1838">
            <v>1.4115898999999999E-2</v>
          </cell>
          <cell r="AN1838">
            <v>1.9316493000000001E-2</v>
          </cell>
          <cell r="AO1838">
            <v>2.2288261E-2</v>
          </cell>
          <cell r="AP1838">
            <v>10.358566</v>
          </cell>
          <cell r="AQ1838">
            <v>22.50996</v>
          </cell>
          <cell r="AR1838">
            <v>10.956175</v>
          </cell>
          <cell r="AS1838">
            <v>3.1872511000000001</v>
          </cell>
          <cell r="AT1838">
            <v>3.7848606</v>
          </cell>
          <cell r="AU1838">
            <v>17.529881</v>
          </cell>
          <cell r="AV1838">
            <v>31.673307000000001</v>
          </cell>
          <cell r="AW1838">
            <v>0</v>
          </cell>
        </row>
        <row r="1839">
          <cell r="A1839">
            <v>3790</v>
          </cell>
          <cell r="B1839" t="str">
            <v>Seattle University</v>
          </cell>
          <cell r="C1839">
            <v>4</v>
          </cell>
          <cell r="D1839" t="str">
            <v>WA</v>
          </cell>
          <cell r="E1839">
            <v>53</v>
          </cell>
          <cell r="F1839">
            <v>39400</v>
          </cell>
          <cell r="G1839" t="str">
            <v>Seattle</v>
          </cell>
          <cell r="H1839">
            <v>53033</v>
          </cell>
          <cell r="I1839" t="str">
            <v>King</v>
          </cell>
          <cell r="J1839">
            <v>98122</v>
          </cell>
          <cell r="K1839">
            <v>6</v>
          </cell>
          <cell r="L1839" t="str">
            <v>Selective private</v>
          </cell>
          <cell r="M1839">
            <v>2</v>
          </cell>
          <cell r="N1839">
            <v>1</v>
          </cell>
          <cell r="O1839">
            <v>0</v>
          </cell>
          <cell r="P1839">
            <v>3</v>
          </cell>
          <cell r="Q1839">
            <v>6793.6938</v>
          </cell>
          <cell r="R1839">
            <v>12148.22</v>
          </cell>
          <cell r="S1839">
            <v>0</v>
          </cell>
          <cell r="T1839">
            <v>0</v>
          </cell>
          <cell r="U1839">
            <v>0</v>
          </cell>
          <cell r="V1839">
            <v>4608</v>
          </cell>
          <cell r="W1839">
            <v>5852</v>
          </cell>
          <cell r="X1839">
            <v>38205</v>
          </cell>
          <cell r="Y1839">
            <v>17010</v>
          </cell>
          <cell r="Z1839">
            <v>0.76630434782608603</v>
          </cell>
          <cell r="AA1839">
            <v>0.65798611111111105</v>
          </cell>
          <cell r="AB1839">
            <v>9051</v>
          </cell>
          <cell r="AC1839">
            <v>61838.9788519637</v>
          </cell>
          <cell r="AD1839">
            <v>1170</v>
          </cell>
          <cell r="AE1839">
            <v>1145</v>
          </cell>
          <cell r="AF1839">
            <v>27019</v>
          </cell>
          <cell r="AG1839">
            <v>0.26769999</v>
          </cell>
          <cell r="AH1839">
            <v>55200</v>
          </cell>
          <cell r="AJ1839">
            <v>87675263</v>
          </cell>
          <cell r="AK1839">
            <v>38541040</v>
          </cell>
          <cell r="AL1839">
            <v>0.20133212</v>
          </cell>
          <cell r="AM1839">
            <v>4.8743565000000003E-2</v>
          </cell>
          <cell r="AN1839">
            <v>5.1468360999999997E-2</v>
          </cell>
          <cell r="AO1839">
            <v>0.10142295</v>
          </cell>
          <cell r="AP1839">
            <v>10.998735</v>
          </cell>
          <cell r="AQ1839">
            <v>25.916561000000002</v>
          </cell>
          <cell r="AR1839">
            <v>11.125158000000001</v>
          </cell>
          <cell r="AS1839">
            <v>12.136536</v>
          </cell>
          <cell r="AT1839">
            <v>4.4247788999999997</v>
          </cell>
          <cell r="AU1839">
            <v>15.929204</v>
          </cell>
          <cell r="AV1839">
            <v>19.469027000000001</v>
          </cell>
          <cell r="AW1839">
            <v>0</v>
          </cell>
        </row>
        <row r="1840">
          <cell r="A1840">
            <v>25567</v>
          </cell>
          <cell r="B1840" t="str">
            <v>Seminar L'Moros Bais Yaakov</v>
          </cell>
          <cell r="C1840">
            <v>1</v>
          </cell>
          <cell r="D1840" t="str">
            <v>NY</v>
          </cell>
          <cell r="E1840">
            <v>36</v>
          </cell>
          <cell r="F1840">
            <v>19400</v>
          </cell>
          <cell r="G1840" t="str">
            <v>New York</v>
          </cell>
          <cell r="H1840">
            <v>36047</v>
          </cell>
          <cell r="I1840" t="str">
            <v>Kings</v>
          </cell>
          <cell r="J1840">
            <v>11219</v>
          </cell>
          <cell r="K1840">
            <v>12</v>
          </cell>
          <cell r="L1840" t="str">
            <v>Less than two-year schools of any type</v>
          </cell>
          <cell r="M1840">
            <v>2</v>
          </cell>
          <cell r="N1840">
            <v>3</v>
          </cell>
          <cell r="O1840">
            <v>0</v>
          </cell>
          <cell r="P1840">
            <v>999</v>
          </cell>
          <cell r="Q1840">
            <v>2764.3456999999999</v>
          </cell>
          <cell r="R1840">
            <v>3491.9744000000001</v>
          </cell>
          <cell r="S1840">
            <v>0</v>
          </cell>
          <cell r="T1840">
            <v>0</v>
          </cell>
          <cell r="U1840">
            <v>0</v>
          </cell>
          <cell r="V1840">
            <v>257</v>
          </cell>
          <cell r="W1840">
            <v>350</v>
          </cell>
          <cell r="X1840">
            <v>8335</v>
          </cell>
          <cell r="Y1840">
            <v>5585</v>
          </cell>
          <cell r="AF1840">
            <v>12916</v>
          </cell>
          <cell r="AG1840">
            <v>2.1899999999999999E-2</v>
          </cell>
          <cell r="AH1840">
            <v>14600</v>
          </cell>
          <cell r="AJ1840">
            <v>1141718</v>
          </cell>
          <cell r="AK1840">
            <v>989658.41513824405</v>
          </cell>
          <cell r="AL1840">
            <v>0</v>
          </cell>
          <cell r="AM1840">
            <v>0</v>
          </cell>
          <cell r="AN1840">
            <v>0</v>
          </cell>
          <cell r="AO1840">
            <v>5.7142857000000002E-3</v>
          </cell>
          <cell r="AP1840">
            <v>0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100</v>
          </cell>
          <cell r="AW1840">
            <v>0</v>
          </cell>
        </row>
        <row r="1841">
          <cell r="A1841">
            <v>3178</v>
          </cell>
          <cell r="B1841" t="str">
            <v>Seminole State College</v>
          </cell>
          <cell r="C1841">
            <v>3</v>
          </cell>
          <cell r="D1841" t="str">
            <v>OK</v>
          </cell>
          <cell r="E1841">
            <v>40</v>
          </cell>
          <cell r="F1841">
            <v>33803</v>
          </cell>
          <cell r="G1841" t="str">
            <v>Oklahoma City</v>
          </cell>
          <cell r="H1841">
            <v>40133</v>
          </cell>
          <cell r="I1841" t="str">
            <v>Seminole</v>
          </cell>
          <cell r="J1841">
            <v>74868</v>
          </cell>
          <cell r="K1841">
            <v>9</v>
          </cell>
          <cell r="L1841" t="str">
            <v>Two-year (public and private not-for-profit)</v>
          </cell>
          <cell r="M1841">
            <v>1</v>
          </cell>
          <cell r="N1841">
            <v>2</v>
          </cell>
          <cell r="O1841">
            <v>1</v>
          </cell>
          <cell r="P1841">
            <v>999</v>
          </cell>
          <cell r="Q1841">
            <v>1464.6361999999999</v>
          </cell>
          <cell r="R1841">
            <v>2224.6918999999998</v>
          </cell>
          <cell r="S1841">
            <v>0</v>
          </cell>
          <cell r="T1841">
            <v>0</v>
          </cell>
          <cell r="U1841">
            <v>0</v>
          </cell>
          <cell r="V1841">
            <v>2020</v>
          </cell>
          <cell r="W1841">
            <v>2033</v>
          </cell>
          <cell r="X1841">
            <v>3630</v>
          </cell>
          <cell r="Y1841">
            <v>1461</v>
          </cell>
          <cell r="Z1841">
            <v>0.212581344902386</v>
          </cell>
          <cell r="AA1841">
            <v>0.212290502793296</v>
          </cell>
          <cell r="AB1841">
            <v>3760</v>
          </cell>
          <cell r="AC1841">
            <v>36384.711111111101</v>
          </cell>
          <cell r="AF1841">
            <v>8393</v>
          </cell>
          <cell r="AH1841">
            <v>28000</v>
          </cell>
          <cell r="AJ1841">
            <v>5007405</v>
          </cell>
          <cell r="AK1841">
            <v>3173204</v>
          </cell>
          <cell r="AL1841">
            <v>3.9350712000000001E-3</v>
          </cell>
          <cell r="AM1841">
            <v>5.7058536E-2</v>
          </cell>
          <cell r="AN1841">
            <v>1.6232168000000002E-2</v>
          </cell>
          <cell r="AO1841">
            <v>8.3620268999999997E-3</v>
          </cell>
          <cell r="AP1841">
            <v>1.5267174999999999</v>
          </cell>
          <cell r="AQ1841">
            <v>27.480917000000002</v>
          </cell>
          <cell r="AR1841">
            <v>11.450381</v>
          </cell>
          <cell r="AS1841">
            <v>27.480917000000002</v>
          </cell>
          <cell r="AT1841">
            <v>1.5267174999999999</v>
          </cell>
          <cell r="AU1841">
            <v>15.648854999999999</v>
          </cell>
          <cell r="AV1841">
            <v>14.885496</v>
          </cell>
          <cell r="AW1841">
            <v>0</v>
          </cell>
        </row>
        <row r="1842">
          <cell r="A1842">
            <v>1520</v>
          </cell>
          <cell r="B1842" t="str">
            <v>Seminole State College Of Florida</v>
          </cell>
          <cell r="C1842">
            <v>3</v>
          </cell>
          <cell r="D1842" t="str">
            <v>FL</v>
          </cell>
          <cell r="E1842">
            <v>12</v>
          </cell>
          <cell r="F1842">
            <v>7400</v>
          </cell>
          <cell r="G1842" t="str">
            <v>Orlando</v>
          </cell>
          <cell r="H1842">
            <v>12117</v>
          </cell>
          <cell r="I1842" t="str">
            <v>Seminole</v>
          </cell>
          <cell r="J1842">
            <v>32773</v>
          </cell>
          <cell r="K1842">
            <v>7</v>
          </cell>
          <cell r="L1842" t="str">
            <v>Nonselective four-year public</v>
          </cell>
          <cell r="M1842">
            <v>1</v>
          </cell>
          <cell r="N1842">
            <v>1</v>
          </cell>
          <cell r="O1842">
            <v>1</v>
          </cell>
          <cell r="P1842">
            <v>999</v>
          </cell>
          <cell r="Q1842">
            <v>2462.7397000000001</v>
          </cell>
          <cell r="R1842">
            <v>2071.4346</v>
          </cell>
          <cell r="S1842">
            <v>0</v>
          </cell>
          <cell r="T1842">
            <v>0</v>
          </cell>
          <cell r="U1842">
            <v>0</v>
          </cell>
          <cell r="V1842">
            <v>18427</v>
          </cell>
          <cell r="W1842">
            <v>9042</v>
          </cell>
          <cell r="X1842">
            <v>3131</v>
          </cell>
          <cell r="Y1842">
            <v>1245</v>
          </cell>
          <cell r="AA1842">
            <v>0.331567796610169</v>
          </cell>
          <cell r="AB1842">
            <v>5804</v>
          </cell>
          <cell r="AC1842">
            <v>42757.026666666599</v>
          </cell>
          <cell r="AF1842">
            <v>7758</v>
          </cell>
          <cell r="AH1842">
            <v>32300</v>
          </cell>
          <cell r="AJ1842">
            <v>40601204</v>
          </cell>
          <cell r="AK1842">
            <v>22750444</v>
          </cell>
          <cell r="AL1842">
            <v>2.543685E-2</v>
          </cell>
          <cell r="AM1842">
            <v>0.1038487</v>
          </cell>
          <cell r="AN1842">
            <v>0.10959964</v>
          </cell>
          <cell r="AO1842">
            <v>4.5675736000000002E-2</v>
          </cell>
          <cell r="AP1842">
            <v>6.7430883999999996E-2</v>
          </cell>
          <cell r="AQ1842">
            <v>10.519216999999999</v>
          </cell>
          <cell r="AR1842">
            <v>23.600809000000002</v>
          </cell>
          <cell r="AS1842">
            <v>35.940662000000003</v>
          </cell>
          <cell r="AT1842">
            <v>15.711396000000001</v>
          </cell>
          <cell r="AU1842">
            <v>6.4059339</v>
          </cell>
          <cell r="AV1842">
            <v>0.40458529999999998</v>
          </cell>
          <cell r="AW1842">
            <v>7.3499664999999998</v>
          </cell>
        </row>
        <row r="1843">
          <cell r="A1843">
            <v>2632</v>
          </cell>
          <cell r="B1843" t="str">
            <v>Seton Hall University</v>
          </cell>
          <cell r="C1843">
            <v>1</v>
          </cell>
          <cell r="D1843" t="str">
            <v>NJ</v>
          </cell>
          <cell r="E1843">
            <v>34</v>
          </cell>
          <cell r="F1843">
            <v>19600</v>
          </cell>
          <cell r="G1843" t="str">
            <v>Newark</v>
          </cell>
          <cell r="H1843">
            <v>34013</v>
          </cell>
          <cell r="I1843" t="str">
            <v>Essex</v>
          </cell>
          <cell r="J1843">
            <v>7079</v>
          </cell>
          <cell r="K1843">
            <v>6</v>
          </cell>
          <cell r="L1843" t="str">
            <v>Selective private</v>
          </cell>
          <cell r="M1843">
            <v>2</v>
          </cell>
          <cell r="N1843">
            <v>1</v>
          </cell>
          <cell r="O1843">
            <v>0</v>
          </cell>
          <cell r="P1843">
            <v>3</v>
          </cell>
          <cell r="Q1843">
            <v>5482.6665000000003</v>
          </cell>
          <cell r="R1843">
            <v>8680.6718999999994</v>
          </cell>
          <cell r="S1843">
            <v>0</v>
          </cell>
          <cell r="T1843">
            <v>0</v>
          </cell>
          <cell r="U1843">
            <v>0</v>
          </cell>
          <cell r="V1843">
            <v>5839</v>
          </cell>
          <cell r="W1843">
            <v>9920</v>
          </cell>
          <cell r="X1843">
            <v>36926</v>
          </cell>
          <cell r="Y1843">
            <v>18290</v>
          </cell>
          <cell r="Z1843">
            <v>0.64092356687898</v>
          </cell>
          <cell r="AA1843">
            <v>0.56301652892561904</v>
          </cell>
          <cell r="AB1843">
            <v>9282</v>
          </cell>
          <cell r="AC1843">
            <v>66350.266490765105</v>
          </cell>
          <cell r="AD1843">
            <v>1130</v>
          </cell>
          <cell r="AE1843">
            <v>1060</v>
          </cell>
          <cell r="AF1843">
            <v>19542</v>
          </cell>
          <cell r="AG1843">
            <v>0.2084</v>
          </cell>
          <cell r="AH1843">
            <v>53300</v>
          </cell>
          <cell r="AJ1843">
            <v>86102000</v>
          </cell>
          <cell r="AK1843">
            <v>51118352</v>
          </cell>
          <cell r="AL1843">
            <v>6.1632424999999998E-2</v>
          </cell>
          <cell r="AM1843">
            <v>9.5872662999999997E-2</v>
          </cell>
          <cell r="AN1843">
            <v>8.6063295999999997E-2</v>
          </cell>
          <cell r="AO1843">
            <v>2.5356283E-2</v>
          </cell>
          <cell r="AP1843">
            <v>6.8848757999999997</v>
          </cell>
          <cell r="AQ1843">
            <v>20.654627000000001</v>
          </cell>
          <cell r="AR1843">
            <v>6.9977426999999999</v>
          </cell>
          <cell r="AS1843">
            <v>8.8036118000000005</v>
          </cell>
          <cell r="AT1843">
            <v>10.270880999999999</v>
          </cell>
          <cell r="AU1843">
            <v>10.270880999999999</v>
          </cell>
          <cell r="AV1843">
            <v>36.117381999999999</v>
          </cell>
          <cell r="AW1843">
            <v>0</v>
          </cell>
        </row>
        <row r="1844">
          <cell r="A1844">
            <v>3362</v>
          </cell>
          <cell r="B1844" t="str">
            <v>Seton Hill University</v>
          </cell>
          <cell r="C1844">
            <v>1</v>
          </cell>
          <cell r="D1844" t="str">
            <v>PA</v>
          </cell>
          <cell r="E1844">
            <v>42</v>
          </cell>
          <cell r="F1844">
            <v>16300</v>
          </cell>
          <cell r="G1844" t="str">
            <v>Pittsburgh</v>
          </cell>
          <cell r="H1844">
            <v>42129</v>
          </cell>
          <cell r="I1844" t="str">
            <v>Westmoreland</v>
          </cell>
          <cell r="J1844">
            <v>15601</v>
          </cell>
          <cell r="K1844">
            <v>6</v>
          </cell>
          <cell r="L1844" t="str">
            <v>Selective private</v>
          </cell>
          <cell r="M1844">
            <v>2</v>
          </cell>
          <cell r="N1844">
            <v>1</v>
          </cell>
          <cell r="O1844">
            <v>0</v>
          </cell>
          <cell r="P1844">
            <v>4</v>
          </cell>
          <cell r="Q1844">
            <v>4554.415</v>
          </cell>
          <cell r="R1844">
            <v>7043.9712</v>
          </cell>
          <cell r="S1844">
            <v>0</v>
          </cell>
          <cell r="T1844">
            <v>0</v>
          </cell>
          <cell r="U1844">
            <v>0</v>
          </cell>
          <cell r="V1844">
            <v>1958</v>
          </cell>
          <cell r="W1844">
            <v>1356</v>
          </cell>
          <cell r="X1844">
            <v>31280</v>
          </cell>
          <cell r="Y1844">
            <v>15225</v>
          </cell>
          <cell r="Z1844">
            <v>0.61128526645768</v>
          </cell>
          <cell r="AA1844">
            <v>0.61946902654867197</v>
          </cell>
          <cell r="AB1844">
            <v>6822</v>
          </cell>
          <cell r="AC1844">
            <v>45011.607843137201</v>
          </cell>
          <cell r="AE1844">
            <v>990</v>
          </cell>
          <cell r="AF1844">
            <v>18396</v>
          </cell>
          <cell r="AG1844">
            <v>0.34799998999999998</v>
          </cell>
          <cell r="AH1844">
            <v>35600</v>
          </cell>
          <cell r="AJ1844">
            <v>15756276</v>
          </cell>
          <cell r="AK1844">
            <v>5302811</v>
          </cell>
          <cell r="AL1844">
            <v>9.7259059999999994E-3</v>
          </cell>
          <cell r="AM1844">
            <v>5.2166223999999997E-2</v>
          </cell>
          <cell r="AN1844">
            <v>1.7683464999999999E-2</v>
          </cell>
          <cell r="AO1844">
            <v>1.2378426E-2</v>
          </cell>
          <cell r="AP1844">
            <v>14.285714</v>
          </cell>
          <cell r="AQ1844">
            <v>36</v>
          </cell>
          <cell r="AR1844">
            <v>9.1428575999999993</v>
          </cell>
          <cell r="AS1844">
            <v>1.7142857</v>
          </cell>
          <cell r="AT1844">
            <v>4.5714287999999996</v>
          </cell>
          <cell r="AU1844">
            <v>8.5714293000000001</v>
          </cell>
          <cell r="AV1844">
            <v>25.714286999999999</v>
          </cell>
          <cell r="AW1844">
            <v>0</v>
          </cell>
        </row>
        <row r="1845">
          <cell r="A1845">
            <v>8228</v>
          </cell>
          <cell r="B1845" t="str">
            <v>Seward County Community College/Area Technical School</v>
          </cell>
          <cell r="C1845">
            <v>2</v>
          </cell>
          <cell r="D1845" t="str">
            <v>KS</v>
          </cell>
          <cell r="E1845">
            <v>20</v>
          </cell>
          <cell r="F1845">
            <v>31004</v>
          </cell>
          <cell r="G1845" t="str">
            <v>Liberal</v>
          </cell>
          <cell r="H1845">
            <v>20175</v>
          </cell>
          <cell r="I1845" t="str">
            <v>Seward</v>
          </cell>
          <cell r="J1845">
            <v>67901</v>
          </cell>
          <cell r="K1845">
            <v>9</v>
          </cell>
          <cell r="L1845" t="str">
            <v>Two-year (public and private not-for-profit)</v>
          </cell>
          <cell r="M1845">
            <v>1</v>
          </cell>
          <cell r="N1845">
            <v>2</v>
          </cell>
          <cell r="O1845">
            <v>1</v>
          </cell>
          <cell r="P1845">
            <v>999</v>
          </cell>
          <cell r="Q1845">
            <v>1873.0599</v>
          </cell>
          <cell r="R1845">
            <v>4543.1929</v>
          </cell>
          <cell r="S1845">
            <v>0</v>
          </cell>
          <cell r="T1845">
            <v>0</v>
          </cell>
          <cell r="U1845">
            <v>0</v>
          </cell>
          <cell r="V1845">
            <v>1857</v>
          </cell>
          <cell r="W1845">
            <v>1750</v>
          </cell>
          <cell r="X1845">
            <v>2656</v>
          </cell>
          <cell r="Y1845">
            <v>1408</v>
          </cell>
          <cell r="Z1845">
            <v>0.323262839879154</v>
          </cell>
          <cell r="AA1845">
            <v>0.33333333333333298</v>
          </cell>
          <cell r="AB1845">
            <v>5176</v>
          </cell>
          <cell r="AC1845">
            <v>33869.568181818096</v>
          </cell>
          <cell r="AF1845">
            <v>4918</v>
          </cell>
          <cell r="AH1845">
            <v>30300</v>
          </cell>
          <cell r="AJ1845">
            <v>8717282</v>
          </cell>
          <cell r="AK1845">
            <v>3465050</v>
          </cell>
          <cell r="AL1845">
            <v>2.1714285E-2</v>
          </cell>
          <cell r="AM1845">
            <v>1.9428572000000002E-2</v>
          </cell>
          <cell r="AN1845">
            <v>0.13600001</v>
          </cell>
          <cell r="AO1845">
            <v>0</v>
          </cell>
          <cell r="AP1845">
            <v>1.4851485</v>
          </cell>
          <cell r="AQ1845">
            <v>16.336634</v>
          </cell>
          <cell r="AR1845">
            <v>42.574257000000003</v>
          </cell>
          <cell r="AS1845">
            <v>2.4752475999999999</v>
          </cell>
          <cell r="AT1845">
            <v>3.4653466000000002</v>
          </cell>
          <cell r="AU1845">
            <v>7.9207920999999999</v>
          </cell>
          <cell r="AV1845">
            <v>23.762377000000001</v>
          </cell>
          <cell r="AW1845">
            <v>1.9801979999999999</v>
          </cell>
        </row>
        <row r="1846">
          <cell r="A1846">
            <v>2962</v>
          </cell>
          <cell r="B1846" t="str">
            <v>Shaw University</v>
          </cell>
          <cell r="C1846">
            <v>3</v>
          </cell>
          <cell r="D1846" t="str">
            <v>NC</v>
          </cell>
          <cell r="E1846">
            <v>37</v>
          </cell>
          <cell r="F1846">
            <v>1701</v>
          </cell>
          <cell r="G1846" t="str">
            <v>Raleigh</v>
          </cell>
          <cell r="H1846">
            <v>37183</v>
          </cell>
          <cell r="I1846" t="str">
            <v>Wake</v>
          </cell>
          <cell r="J1846">
            <v>27601</v>
          </cell>
          <cell r="K1846">
            <v>6</v>
          </cell>
          <cell r="L1846" t="str">
            <v>Selective private</v>
          </cell>
          <cell r="M1846">
            <v>2</v>
          </cell>
          <cell r="N1846">
            <v>1</v>
          </cell>
          <cell r="O1846">
            <v>0</v>
          </cell>
          <cell r="P1846">
            <v>5</v>
          </cell>
          <cell r="Q1846">
            <v>3795.0493000000001</v>
          </cell>
          <cell r="R1846">
            <v>4932.6962999999996</v>
          </cell>
          <cell r="S1846">
            <v>0</v>
          </cell>
          <cell r="T1846">
            <v>1</v>
          </cell>
          <cell r="U1846">
            <v>0</v>
          </cell>
          <cell r="V1846">
            <v>1923</v>
          </cell>
          <cell r="W1846">
            <v>2527</v>
          </cell>
          <cell r="X1846">
            <v>16480</v>
          </cell>
          <cell r="Y1846">
            <v>7430</v>
          </cell>
          <cell r="Z1846">
            <v>0.30458715596330199</v>
          </cell>
          <cell r="AA1846">
            <v>0.31550802139037398</v>
          </cell>
          <cell r="AB1846">
            <v>4929</v>
          </cell>
          <cell r="AC1846">
            <v>38602.2526315789</v>
          </cell>
          <cell r="AF1846">
            <v>18089</v>
          </cell>
          <cell r="AG1846">
            <v>0.4551</v>
          </cell>
          <cell r="AH1846">
            <v>27400</v>
          </cell>
          <cell r="AJ1846">
            <v>12317569</v>
          </cell>
          <cell r="AK1846">
            <v>8768503</v>
          </cell>
          <cell r="AL1846">
            <v>8.3542190000000002E-4</v>
          </cell>
          <cell r="AM1846">
            <v>0.85254806000000005</v>
          </cell>
          <cell r="AN1846">
            <v>2.5062655999999999E-3</v>
          </cell>
          <cell r="AO1846">
            <v>1.1695907E-2</v>
          </cell>
          <cell r="AP1846">
            <v>7.0217919000000002</v>
          </cell>
          <cell r="AQ1846">
            <v>26.634381999999999</v>
          </cell>
          <cell r="AR1846">
            <v>0.24213076</v>
          </cell>
          <cell r="AS1846">
            <v>7.2639227000000002</v>
          </cell>
          <cell r="AT1846">
            <v>23.970945</v>
          </cell>
          <cell r="AU1846">
            <v>5.5690074000000003</v>
          </cell>
          <cell r="AV1846">
            <v>29.297820999999999</v>
          </cell>
          <cell r="AW1846">
            <v>0</v>
          </cell>
        </row>
        <row r="1847">
          <cell r="A1847">
            <v>7693</v>
          </cell>
          <cell r="B1847" t="str">
            <v>Shawnee Community College</v>
          </cell>
          <cell r="C1847">
            <v>2</v>
          </cell>
          <cell r="D1847" t="str">
            <v>IL</v>
          </cell>
          <cell r="E1847">
            <v>17</v>
          </cell>
          <cell r="F1847">
            <v>25601</v>
          </cell>
          <cell r="G1847" t="str">
            <v>Carbondale</v>
          </cell>
          <cell r="H1847">
            <v>17153</v>
          </cell>
          <cell r="I1847" t="str">
            <v>Pulaski</v>
          </cell>
          <cell r="J1847">
            <v>62992</v>
          </cell>
          <cell r="K1847">
            <v>9</v>
          </cell>
          <cell r="L1847" t="str">
            <v>Two-year (public and private not-for-profit)</v>
          </cell>
          <cell r="M1847">
            <v>1</v>
          </cell>
          <cell r="N1847">
            <v>2</v>
          </cell>
          <cell r="O1847">
            <v>1</v>
          </cell>
          <cell r="P1847">
            <v>999</v>
          </cell>
          <cell r="Q1847">
            <v>2189.7067999999999</v>
          </cell>
          <cell r="R1847">
            <v>3969.1824000000001</v>
          </cell>
          <cell r="S1847">
            <v>0</v>
          </cell>
          <cell r="T1847">
            <v>0</v>
          </cell>
          <cell r="U1847">
            <v>0</v>
          </cell>
          <cell r="V1847">
            <v>1834</v>
          </cell>
          <cell r="W1847">
            <v>1880</v>
          </cell>
          <cell r="X1847">
            <v>4380</v>
          </cell>
          <cell r="Y1847">
            <v>4288</v>
          </cell>
          <cell r="Z1847">
            <v>0.28037383177570002</v>
          </cell>
          <cell r="AA1847">
            <v>0.28865979381443302</v>
          </cell>
          <cell r="AB1847">
            <v>6519</v>
          </cell>
          <cell r="AC1847">
            <v>42774.435897435898</v>
          </cell>
          <cell r="AF1847">
            <v>12387</v>
          </cell>
          <cell r="AH1847">
            <v>22000</v>
          </cell>
          <cell r="AI1847">
            <v>517.21436000000006</v>
          </cell>
          <cell r="AJ1847">
            <v>7688014</v>
          </cell>
          <cell r="AK1847">
            <v>4255764</v>
          </cell>
          <cell r="AL1847">
            <v>9.0425535999999994E-3</v>
          </cell>
          <cell r="AM1847">
            <v>0.16117021000000001</v>
          </cell>
          <cell r="AN1847">
            <v>1.3829787E-2</v>
          </cell>
          <cell r="AO1847">
            <v>0</v>
          </cell>
          <cell r="AP1847">
            <v>0</v>
          </cell>
          <cell r="AQ1847">
            <v>8.9887637999999992</v>
          </cell>
          <cell r="AR1847">
            <v>20.973783000000001</v>
          </cell>
          <cell r="AS1847">
            <v>61.797752000000003</v>
          </cell>
          <cell r="AT1847">
            <v>2.9962547000000002</v>
          </cell>
          <cell r="AU1847">
            <v>1.8726592</v>
          </cell>
          <cell r="AV1847">
            <v>0</v>
          </cell>
          <cell r="AW1847">
            <v>3.3707864000000001</v>
          </cell>
        </row>
        <row r="1848">
          <cell r="A1848">
            <v>9942</v>
          </cell>
          <cell r="B1848" t="str">
            <v>Shawnee State University</v>
          </cell>
          <cell r="C1848">
            <v>2</v>
          </cell>
          <cell r="D1848" t="str">
            <v>OH</v>
          </cell>
          <cell r="E1848">
            <v>39</v>
          </cell>
          <cell r="F1848">
            <v>15700</v>
          </cell>
          <cell r="G1848" t="str">
            <v>Scioto</v>
          </cell>
          <cell r="H1848">
            <v>39145</v>
          </cell>
          <cell r="I1848" t="str">
            <v>Scioto</v>
          </cell>
          <cell r="J1848">
            <v>45662</v>
          </cell>
          <cell r="K1848">
            <v>5</v>
          </cell>
          <cell r="L1848" t="str">
            <v>Selective public</v>
          </cell>
          <cell r="M1848">
            <v>1</v>
          </cell>
          <cell r="N1848">
            <v>1</v>
          </cell>
          <cell r="O1848">
            <v>1</v>
          </cell>
          <cell r="P1848">
            <v>5</v>
          </cell>
          <cell r="Q1848">
            <v>3137.5212000000001</v>
          </cell>
          <cell r="R1848">
            <v>4884.3325000000004</v>
          </cell>
          <cell r="S1848">
            <v>0</v>
          </cell>
          <cell r="T1848">
            <v>0</v>
          </cell>
          <cell r="U1848">
            <v>0</v>
          </cell>
          <cell r="V1848">
            <v>4255</v>
          </cell>
          <cell r="W1848">
            <v>3280</v>
          </cell>
          <cell r="X1848">
            <v>7364</v>
          </cell>
          <cell r="Y1848">
            <v>3162</v>
          </cell>
          <cell r="Z1848">
            <v>0.31496062992125901</v>
          </cell>
          <cell r="AA1848">
            <v>0.33108108108108097</v>
          </cell>
          <cell r="AB1848">
            <v>6348</v>
          </cell>
          <cell r="AC1848">
            <v>47257.325203252003</v>
          </cell>
          <cell r="AF1848">
            <v>13391</v>
          </cell>
          <cell r="AH1848">
            <v>32200</v>
          </cell>
          <cell r="AJ1848">
            <v>22099849</v>
          </cell>
          <cell r="AK1848">
            <v>12043012</v>
          </cell>
          <cell r="AL1848">
            <v>2.7439024E-3</v>
          </cell>
          <cell r="AM1848">
            <v>1.9512195E-2</v>
          </cell>
          <cell r="AN1848">
            <v>9.7560975999999994E-3</v>
          </cell>
          <cell r="AO1848">
            <v>4.5731705999999999E-3</v>
          </cell>
          <cell r="AP1848">
            <v>5.7906461</v>
          </cell>
          <cell r="AQ1848">
            <v>15.812918</v>
          </cell>
          <cell r="AR1848">
            <v>31.403117999999999</v>
          </cell>
          <cell r="AS1848">
            <v>16.035634999999999</v>
          </cell>
          <cell r="AT1848">
            <v>0.89086860000000001</v>
          </cell>
          <cell r="AU1848">
            <v>15.367483</v>
          </cell>
          <cell r="AV1848">
            <v>13.140312</v>
          </cell>
          <cell r="AW1848">
            <v>1.5590200000000001</v>
          </cell>
        </row>
        <row r="1849">
          <cell r="A1849">
            <v>5691</v>
          </cell>
          <cell r="B1849" t="str">
            <v>Shelton State Community College</v>
          </cell>
          <cell r="C1849">
            <v>3</v>
          </cell>
          <cell r="D1849" t="str">
            <v>AL</v>
          </cell>
          <cell r="E1849">
            <v>1</v>
          </cell>
          <cell r="F1849">
            <v>10801</v>
          </cell>
          <cell r="G1849" t="str">
            <v>Tuscaloosa</v>
          </cell>
          <cell r="H1849">
            <v>1125</v>
          </cell>
          <cell r="I1849" t="str">
            <v>Tuscaloosa</v>
          </cell>
          <cell r="J1849">
            <v>35405</v>
          </cell>
          <cell r="K1849">
            <v>9</v>
          </cell>
          <cell r="L1849" t="str">
            <v>Two-year (public and private not-for-profit)</v>
          </cell>
          <cell r="M1849">
            <v>1</v>
          </cell>
          <cell r="N1849">
            <v>2</v>
          </cell>
          <cell r="O1849">
            <v>1</v>
          </cell>
          <cell r="P1849">
            <v>999</v>
          </cell>
          <cell r="Q1849">
            <v>1782.2483</v>
          </cell>
          <cell r="R1849">
            <v>3234.5927999999999</v>
          </cell>
          <cell r="S1849">
            <v>0</v>
          </cell>
          <cell r="T1849">
            <v>1</v>
          </cell>
          <cell r="U1849">
            <v>0</v>
          </cell>
          <cell r="V1849">
            <v>5068</v>
          </cell>
          <cell r="W1849">
            <v>5330</v>
          </cell>
          <cell r="X1849">
            <v>3960</v>
          </cell>
          <cell r="Y1849">
            <v>1560</v>
          </cell>
          <cell r="Z1849">
            <v>8.2340195016251394E-2</v>
          </cell>
          <cell r="AA1849">
            <v>0.140316205533596</v>
          </cell>
          <cell r="AB1849">
            <v>4584</v>
          </cell>
          <cell r="AC1849">
            <v>43368.014084506998</v>
          </cell>
          <cell r="AF1849">
            <v>8186</v>
          </cell>
          <cell r="AH1849">
            <v>24300</v>
          </cell>
          <cell r="AJ1849">
            <v>16276084</v>
          </cell>
          <cell r="AK1849">
            <v>8929563</v>
          </cell>
          <cell r="AL1849">
            <v>9.5684797999999998E-3</v>
          </cell>
          <cell r="AM1849">
            <v>0.26998124000000001</v>
          </cell>
          <cell r="AN1849">
            <v>6.5666040999999998E-3</v>
          </cell>
          <cell r="AO1849">
            <v>0</v>
          </cell>
          <cell r="AP1849">
            <v>1.8348624</v>
          </cell>
          <cell r="AQ1849">
            <v>12.614678</v>
          </cell>
          <cell r="AR1849">
            <v>29.587156</v>
          </cell>
          <cell r="AS1849">
            <v>23.165137999999999</v>
          </cell>
          <cell r="AT1849">
            <v>3.6697247000000002</v>
          </cell>
          <cell r="AU1849">
            <v>1.6055044999999999</v>
          </cell>
          <cell r="AV1849">
            <v>0</v>
          </cell>
          <cell r="AW1849">
            <v>27.522936000000001</v>
          </cell>
        </row>
        <row r="1850">
          <cell r="A1850">
            <v>3737</v>
          </cell>
          <cell r="B1850" t="str">
            <v>Shenandoah University</v>
          </cell>
          <cell r="C1850">
            <v>3</v>
          </cell>
          <cell r="D1850" t="str">
            <v>VA</v>
          </cell>
          <cell r="E1850">
            <v>51</v>
          </cell>
          <cell r="F1850">
            <v>17502</v>
          </cell>
          <cell r="G1850" t="str">
            <v>Winchester</v>
          </cell>
          <cell r="H1850">
            <v>51840</v>
          </cell>
          <cell r="I1850" t="str">
            <v>Winchester City</v>
          </cell>
          <cell r="J1850">
            <v>22601</v>
          </cell>
          <cell r="K1850">
            <v>6</v>
          </cell>
          <cell r="L1850" t="str">
            <v>Selective private</v>
          </cell>
          <cell r="M1850">
            <v>2</v>
          </cell>
          <cell r="N1850">
            <v>1</v>
          </cell>
          <cell r="O1850">
            <v>0</v>
          </cell>
          <cell r="P1850">
            <v>4</v>
          </cell>
          <cell r="Q1850">
            <v>8538.3438000000006</v>
          </cell>
          <cell r="R1850">
            <v>7007.7983000000004</v>
          </cell>
          <cell r="S1850">
            <v>0</v>
          </cell>
          <cell r="T1850">
            <v>0</v>
          </cell>
          <cell r="U1850">
            <v>0</v>
          </cell>
          <cell r="V1850">
            <v>2150</v>
          </cell>
          <cell r="W1850">
            <v>2428</v>
          </cell>
          <cell r="X1850">
            <v>30188</v>
          </cell>
          <cell r="Y1850">
            <v>16300</v>
          </cell>
          <cell r="Z1850">
            <v>0.45454545454545398</v>
          </cell>
          <cell r="AA1850">
            <v>0.39840637450199201</v>
          </cell>
          <cell r="AB1850">
            <v>7367</v>
          </cell>
          <cell r="AC1850">
            <v>53374.779874213797</v>
          </cell>
          <cell r="AD1850">
            <v>995</v>
          </cell>
          <cell r="AE1850">
            <v>1000</v>
          </cell>
          <cell r="AF1850">
            <v>21930</v>
          </cell>
          <cell r="AG1850">
            <v>0.15440001</v>
          </cell>
          <cell r="AH1850">
            <v>40600</v>
          </cell>
          <cell r="AJ1850">
            <v>27849988</v>
          </cell>
          <cell r="AK1850">
            <v>16452836</v>
          </cell>
          <cell r="AL1850">
            <v>9.7087379999999997E-3</v>
          </cell>
          <cell r="AM1850">
            <v>9.5593728000000003E-2</v>
          </cell>
          <cell r="AN1850">
            <v>2.3898432000000001E-2</v>
          </cell>
          <cell r="AO1850">
            <v>7.0948467000000001E-2</v>
          </cell>
          <cell r="AP1850">
            <v>20.652173999999999</v>
          </cell>
          <cell r="AQ1850">
            <v>10.144928</v>
          </cell>
          <cell r="AR1850">
            <v>40.217391999999997</v>
          </cell>
          <cell r="AS1850">
            <v>0</v>
          </cell>
          <cell r="AT1850">
            <v>0.36231883999999998</v>
          </cell>
          <cell r="AU1850">
            <v>5.7971015000000001</v>
          </cell>
          <cell r="AV1850">
            <v>22.826087999999999</v>
          </cell>
          <cell r="AW1850">
            <v>0</v>
          </cell>
        </row>
        <row r="1851">
          <cell r="A1851">
            <v>3822</v>
          </cell>
          <cell r="B1851" t="str">
            <v>Shepherd University</v>
          </cell>
          <cell r="C1851">
            <v>3</v>
          </cell>
          <cell r="D1851" t="str">
            <v>WV</v>
          </cell>
          <cell r="E1851">
            <v>54</v>
          </cell>
          <cell r="F1851">
            <v>17400</v>
          </cell>
          <cell r="G1851" t="str">
            <v>Hagerstown</v>
          </cell>
          <cell r="H1851">
            <v>54037</v>
          </cell>
          <cell r="I1851" t="str">
            <v>Jefferson</v>
          </cell>
          <cell r="J1851">
            <v>25443</v>
          </cell>
          <cell r="K1851">
            <v>5</v>
          </cell>
          <cell r="L1851" t="str">
            <v>Selective public</v>
          </cell>
          <cell r="M1851">
            <v>1</v>
          </cell>
          <cell r="N1851">
            <v>1</v>
          </cell>
          <cell r="O1851">
            <v>1</v>
          </cell>
          <cell r="P1851">
            <v>4</v>
          </cell>
          <cell r="Q1851">
            <v>2023.4386999999999</v>
          </cell>
          <cell r="R1851">
            <v>4069.6235000000001</v>
          </cell>
          <cell r="S1851">
            <v>0</v>
          </cell>
          <cell r="T1851">
            <v>0</v>
          </cell>
          <cell r="U1851">
            <v>0</v>
          </cell>
          <cell r="V1851">
            <v>3990</v>
          </cell>
          <cell r="W1851">
            <v>4703</v>
          </cell>
          <cell r="X1851">
            <v>6570</v>
          </cell>
          <cell r="Y1851">
            <v>2508</v>
          </cell>
          <cell r="Z1851">
            <v>0.37916063675832101</v>
          </cell>
          <cell r="AA1851">
            <v>0.41495327102803697</v>
          </cell>
          <cell r="AB1851">
            <v>6561</v>
          </cell>
          <cell r="AC1851">
            <v>46284.372881355899</v>
          </cell>
          <cell r="AD1851">
            <v>990</v>
          </cell>
          <cell r="AE1851">
            <v>1000</v>
          </cell>
          <cell r="AF1851">
            <v>6462</v>
          </cell>
          <cell r="AG1851">
            <v>0.18979999</v>
          </cell>
          <cell r="AH1851">
            <v>38500</v>
          </cell>
          <cell r="AI1851">
            <v>3326.1747999999998</v>
          </cell>
          <cell r="AJ1851">
            <v>17833749</v>
          </cell>
          <cell r="AK1851">
            <v>9827923</v>
          </cell>
          <cell r="AL1851">
            <v>1.1482033000000001E-2</v>
          </cell>
          <cell r="AM1851">
            <v>4.9755476E-2</v>
          </cell>
          <cell r="AN1851">
            <v>2.0199873E-2</v>
          </cell>
          <cell r="AO1851">
            <v>0</v>
          </cell>
          <cell r="AP1851">
            <v>9.0452261000000007</v>
          </cell>
          <cell r="AQ1851">
            <v>18.257957000000001</v>
          </cell>
          <cell r="AR1851">
            <v>9.8827467000000002</v>
          </cell>
          <cell r="AS1851">
            <v>24.45561</v>
          </cell>
          <cell r="AT1851">
            <v>3.8525963000000001</v>
          </cell>
          <cell r="AU1851">
            <v>9.8827476999999995</v>
          </cell>
          <cell r="AV1851">
            <v>24.623116</v>
          </cell>
          <cell r="AW1851">
            <v>0</v>
          </cell>
        </row>
        <row r="1852">
          <cell r="A1852">
            <v>9902</v>
          </cell>
          <cell r="B1852" t="str">
            <v>Sheridan Technical Center</v>
          </cell>
          <cell r="C1852">
            <v>3</v>
          </cell>
          <cell r="D1852" t="str">
            <v>FL</v>
          </cell>
          <cell r="E1852">
            <v>12</v>
          </cell>
          <cell r="F1852">
            <v>7000</v>
          </cell>
          <cell r="G1852" t="str">
            <v>Miami</v>
          </cell>
          <cell r="H1852">
            <v>12011</v>
          </cell>
          <cell r="I1852" t="str">
            <v>Broward</v>
          </cell>
          <cell r="J1852">
            <v>33021</v>
          </cell>
          <cell r="K1852">
            <v>9</v>
          </cell>
          <cell r="L1852" t="str">
            <v>Two-year (public and private not-for-profit)</v>
          </cell>
          <cell r="M1852">
            <v>1</v>
          </cell>
          <cell r="N1852">
            <v>2</v>
          </cell>
          <cell r="O1852">
            <v>1</v>
          </cell>
          <cell r="P1852">
            <v>999</v>
          </cell>
          <cell r="Q1852">
            <v>6215.5600999999997</v>
          </cell>
          <cell r="R1852">
            <v>9055.6034999999993</v>
          </cell>
          <cell r="S1852">
            <v>0</v>
          </cell>
          <cell r="T1852">
            <v>0</v>
          </cell>
          <cell r="U1852">
            <v>0</v>
          </cell>
          <cell r="V1852">
            <v>1244</v>
          </cell>
          <cell r="W1852">
            <v>1487</v>
          </cell>
          <cell r="Y1852">
            <v>1429</v>
          </cell>
          <cell r="Z1852">
            <v>0.51933701657458498</v>
          </cell>
          <cell r="AA1852">
            <v>0.33344972067039103</v>
          </cell>
          <cell r="AF1852">
            <v>4132</v>
          </cell>
          <cell r="AH1852">
            <v>31000</v>
          </cell>
          <cell r="AJ1852">
            <v>9498667</v>
          </cell>
          <cell r="AK1852">
            <v>9039962</v>
          </cell>
          <cell r="AL1852">
            <v>2.6227303E-2</v>
          </cell>
          <cell r="AM1852">
            <v>0.42905178999999999</v>
          </cell>
          <cell r="AN1852">
            <v>0.21049092999999999</v>
          </cell>
          <cell r="AO1852">
            <v>0</v>
          </cell>
          <cell r="AP1852">
            <v>0</v>
          </cell>
          <cell r="AQ1852">
            <v>15.030060000000001</v>
          </cell>
          <cell r="AR1852">
            <v>29.258516</v>
          </cell>
          <cell r="AS1852">
            <v>0</v>
          </cell>
          <cell r="AT1852">
            <v>0</v>
          </cell>
          <cell r="AU1852">
            <v>5.8116235999999999</v>
          </cell>
          <cell r="AV1852">
            <v>1.4028056</v>
          </cell>
          <cell r="AW1852">
            <v>48.496994000000001</v>
          </cell>
        </row>
        <row r="1853">
          <cell r="A1853">
            <v>3326</v>
          </cell>
          <cell r="B1853" t="str">
            <v>Shippensburg University Of Pennsylvania</v>
          </cell>
          <cell r="C1853">
            <v>1</v>
          </cell>
          <cell r="D1853" t="str">
            <v>PA</v>
          </cell>
          <cell r="E1853">
            <v>42</v>
          </cell>
          <cell r="F1853">
            <v>19200</v>
          </cell>
          <cell r="G1853" t="str">
            <v>Harrisburg</v>
          </cell>
          <cell r="H1853">
            <v>42041</v>
          </cell>
          <cell r="I1853" t="str">
            <v>Cumberland</v>
          </cell>
          <cell r="J1853">
            <v>17257</v>
          </cell>
          <cell r="K1853">
            <v>5</v>
          </cell>
          <cell r="L1853" t="str">
            <v>Selective public</v>
          </cell>
          <cell r="M1853">
            <v>1</v>
          </cell>
          <cell r="N1853">
            <v>1</v>
          </cell>
          <cell r="O1853">
            <v>1</v>
          </cell>
          <cell r="P1853">
            <v>5</v>
          </cell>
          <cell r="Q1853">
            <v>4514.2065000000002</v>
          </cell>
          <cell r="R1853">
            <v>7012.8359</v>
          </cell>
          <cell r="S1853">
            <v>0</v>
          </cell>
          <cell r="T1853">
            <v>0</v>
          </cell>
          <cell r="U1853">
            <v>0</v>
          </cell>
          <cell r="V1853">
            <v>6550</v>
          </cell>
          <cell r="W1853">
            <v>7011</v>
          </cell>
          <cell r="X1853">
            <v>9774</v>
          </cell>
          <cell r="Y1853">
            <v>4746</v>
          </cell>
          <cell r="Z1853">
            <v>0.54825581395348799</v>
          </cell>
          <cell r="AA1853">
            <v>0.60377358490566002</v>
          </cell>
          <cell r="AB1853">
            <v>9483</v>
          </cell>
          <cell r="AC1853">
            <v>67285.831649831598</v>
          </cell>
          <cell r="AD1853">
            <v>985</v>
          </cell>
          <cell r="AE1853">
            <v>1060</v>
          </cell>
          <cell r="AF1853">
            <v>12369</v>
          </cell>
          <cell r="AG1853">
            <v>0.16590000999999999</v>
          </cell>
          <cell r="AH1853">
            <v>45200</v>
          </cell>
          <cell r="AI1853">
            <v>4758.9877999999999</v>
          </cell>
          <cell r="AJ1853">
            <v>52017199</v>
          </cell>
          <cell r="AK1853">
            <v>31244178</v>
          </cell>
          <cell r="AL1853">
            <v>8.6811353000000001E-3</v>
          </cell>
          <cell r="AM1853">
            <v>3.4056759999999998E-2</v>
          </cell>
          <cell r="AN1853">
            <v>1.0016695000000001E-2</v>
          </cell>
          <cell r="AO1853">
            <v>1.0684473999999999E-2</v>
          </cell>
          <cell r="AP1853">
            <v>8.9511757000000003</v>
          </cell>
          <cell r="AQ1853">
            <v>24.32188</v>
          </cell>
          <cell r="AR1853">
            <v>0.27124774000000001</v>
          </cell>
          <cell r="AS1853">
            <v>0</v>
          </cell>
          <cell r="AT1853">
            <v>15.280290000000001</v>
          </cell>
          <cell r="AU1853">
            <v>14.37613</v>
          </cell>
          <cell r="AV1853">
            <v>36.799278000000001</v>
          </cell>
          <cell r="AW1853">
            <v>0</v>
          </cell>
        </row>
        <row r="1854">
          <cell r="A1854">
            <v>3791</v>
          </cell>
          <cell r="B1854" t="str">
            <v>Shoreline Community College</v>
          </cell>
          <cell r="C1854">
            <v>4</v>
          </cell>
          <cell r="D1854" t="str">
            <v>WA</v>
          </cell>
          <cell r="E1854">
            <v>53</v>
          </cell>
          <cell r="F1854">
            <v>39400</v>
          </cell>
          <cell r="G1854" t="str">
            <v>Seattle</v>
          </cell>
          <cell r="H1854">
            <v>53033</v>
          </cell>
          <cell r="I1854" t="str">
            <v>King</v>
          </cell>
          <cell r="J1854">
            <v>98133</v>
          </cell>
          <cell r="K1854">
            <v>9</v>
          </cell>
          <cell r="L1854" t="str">
            <v>Two-year (public and private not-for-profit)</v>
          </cell>
          <cell r="M1854">
            <v>1</v>
          </cell>
          <cell r="N1854">
            <v>2</v>
          </cell>
          <cell r="O1854">
            <v>1</v>
          </cell>
          <cell r="P1854">
            <v>999</v>
          </cell>
          <cell r="Q1854">
            <v>2134.6979999999999</v>
          </cell>
          <cell r="R1854">
            <v>3990.6738</v>
          </cell>
          <cell r="S1854">
            <v>0</v>
          </cell>
          <cell r="T1854">
            <v>0</v>
          </cell>
          <cell r="U1854">
            <v>0</v>
          </cell>
          <cell r="V1854">
            <v>5937</v>
          </cell>
          <cell r="W1854">
            <v>6600</v>
          </cell>
          <cell r="X1854">
            <v>3963</v>
          </cell>
          <cell r="Y1854">
            <v>1797</v>
          </cell>
          <cell r="Z1854">
            <v>0.26428571428571401</v>
          </cell>
          <cell r="AA1854">
            <v>0.23948811700182801</v>
          </cell>
          <cell r="AB1854">
            <v>6555</v>
          </cell>
          <cell r="AC1854">
            <v>49771.166666666599</v>
          </cell>
          <cell r="AF1854">
            <v>6896</v>
          </cell>
          <cell r="AH1854">
            <v>40500</v>
          </cell>
          <cell r="AI1854">
            <v>69.562118999999996</v>
          </cell>
          <cell r="AJ1854">
            <v>24160140</v>
          </cell>
          <cell r="AK1854">
            <v>22208022</v>
          </cell>
          <cell r="AL1854">
            <v>0.12878787999999999</v>
          </cell>
          <cell r="AM1854">
            <v>3.5757575E-2</v>
          </cell>
          <cell r="AN1854">
            <v>2.9999998999999999E-2</v>
          </cell>
          <cell r="AO1854">
            <v>4.6969696999999998E-2</v>
          </cell>
          <cell r="AP1854">
            <v>4.0609136000000001</v>
          </cell>
          <cell r="AQ1854">
            <v>7.8172588000000003</v>
          </cell>
          <cell r="AR1854">
            <v>12.690355</v>
          </cell>
          <cell r="AS1854">
            <v>64.771575999999996</v>
          </cell>
          <cell r="AT1854">
            <v>1.0152284</v>
          </cell>
          <cell r="AU1854">
            <v>3.8578679999999999</v>
          </cell>
          <cell r="AV1854">
            <v>1.6243654000000001</v>
          </cell>
          <cell r="AW1854">
            <v>4.1624365000000001</v>
          </cell>
        </row>
        <row r="1855">
          <cell r="A1855">
            <v>1591</v>
          </cell>
          <cell r="B1855" t="str">
            <v>Shorter University</v>
          </cell>
          <cell r="C1855">
            <v>3</v>
          </cell>
          <cell r="D1855" t="str">
            <v>GA</v>
          </cell>
          <cell r="E1855">
            <v>13</v>
          </cell>
          <cell r="F1855">
            <v>6600</v>
          </cell>
          <cell r="G1855" t="str">
            <v>Rome</v>
          </cell>
          <cell r="H1855">
            <v>13115</v>
          </cell>
          <cell r="I1855" t="str">
            <v>Floyd</v>
          </cell>
          <cell r="J1855">
            <v>30165</v>
          </cell>
          <cell r="K1855">
            <v>6</v>
          </cell>
          <cell r="L1855" t="str">
            <v>Selective private</v>
          </cell>
          <cell r="M1855">
            <v>2</v>
          </cell>
          <cell r="N1855">
            <v>1</v>
          </cell>
          <cell r="O1855">
            <v>0</v>
          </cell>
          <cell r="P1855">
            <v>4</v>
          </cell>
          <cell r="Q1855">
            <v>4066.7887999999998</v>
          </cell>
          <cell r="R1855">
            <v>3735.0005000000001</v>
          </cell>
          <cell r="S1855">
            <v>0</v>
          </cell>
          <cell r="T1855">
            <v>0</v>
          </cell>
          <cell r="U1855">
            <v>0</v>
          </cell>
          <cell r="V1855">
            <v>2466</v>
          </cell>
          <cell r="W1855">
            <v>1925</v>
          </cell>
          <cell r="X1855">
            <v>16043.796</v>
          </cell>
          <cell r="Y1855">
            <v>9470</v>
          </cell>
          <cell r="Z1855">
            <v>0.49564235581746302</v>
          </cell>
          <cell r="AA1855">
            <v>0.47549019607843102</v>
          </cell>
          <cell r="AB1855">
            <v>4851.5272999999997</v>
          </cell>
          <cell r="AC1855">
            <v>42446.40625</v>
          </cell>
          <cell r="AD1855">
            <v>952.5</v>
          </cell>
          <cell r="AE1855">
            <v>1050.5</v>
          </cell>
          <cell r="AF1855">
            <v>19386.546999999999</v>
          </cell>
          <cell r="AG1855">
            <v>0.31929999999999997</v>
          </cell>
          <cell r="AH1855">
            <v>43000</v>
          </cell>
          <cell r="AJ1855">
            <v>6555109.3479318703</v>
          </cell>
          <cell r="AK1855">
            <v>7857480</v>
          </cell>
          <cell r="AL1855">
            <v>2.1175224999999999E-3</v>
          </cell>
          <cell r="AM1855">
            <v>0.20116463000000001</v>
          </cell>
          <cell r="AN1855">
            <v>1.0058232E-2</v>
          </cell>
          <cell r="AO1855">
            <v>1.7469561000000002E-2</v>
          </cell>
          <cell r="AP1855">
            <v>5.2980131999999998</v>
          </cell>
          <cell r="AQ1855">
            <v>66.004417000000004</v>
          </cell>
          <cell r="AR1855">
            <v>0</v>
          </cell>
          <cell r="AS1855">
            <v>1.5452539000000001</v>
          </cell>
          <cell r="AT1855">
            <v>4.1942605999999998</v>
          </cell>
          <cell r="AU1855">
            <v>5.9602652000000003</v>
          </cell>
          <cell r="AV1855">
            <v>16.997793000000001</v>
          </cell>
          <cell r="AW1855">
            <v>0</v>
          </cell>
        </row>
        <row r="1856">
          <cell r="A1856">
            <v>2816</v>
          </cell>
          <cell r="B1856" t="str">
            <v>Siena College</v>
          </cell>
          <cell r="C1856">
            <v>1</v>
          </cell>
          <cell r="D1856" t="str">
            <v>NY</v>
          </cell>
          <cell r="E1856">
            <v>36</v>
          </cell>
          <cell r="F1856">
            <v>18600</v>
          </cell>
          <cell r="G1856" t="str">
            <v>Albany</v>
          </cell>
          <cell r="H1856">
            <v>36001</v>
          </cell>
          <cell r="I1856" t="str">
            <v>Albany</v>
          </cell>
          <cell r="J1856">
            <v>12211</v>
          </cell>
          <cell r="K1856">
            <v>6</v>
          </cell>
          <cell r="L1856" t="str">
            <v>Selective private</v>
          </cell>
          <cell r="M1856">
            <v>2</v>
          </cell>
          <cell r="N1856">
            <v>1</v>
          </cell>
          <cell r="O1856">
            <v>0</v>
          </cell>
          <cell r="P1856">
            <v>3</v>
          </cell>
          <cell r="Q1856">
            <v>4448.0190000000002</v>
          </cell>
          <cell r="R1856">
            <v>9610.4092000000001</v>
          </cell>
          <cell r="S1856">
            <v>0</v>
          </cell>
          <cell r="T1856">
            <v>0</v>
          </cell>
          <cell r="U1856">
            <v>0</v>
          </cell>
          <cell r="V1856">
            <v>3151</v>
          </cell>
          <cell r="W1856">
            <v>3286</v>
          </cell>
          <cell r="X1856">
            <v>32293</v>
          </cell>
          <cell r="Y1856">
            <v>14835</v>
          </cell>
          <cell r="Z1856">
            <v>0.79641485275288004</v>
          </cell>
          <cell r="AA1856">
            <v>0.71863799283154095</v>
          </cell>
          <cell r="AB1856">
            <v>8320</v>
          </cell>
          <cell r="AC1856">
            <v>56875.833333333299</v>
          </cell>
          <cell r="AD1856">
            <v>1120</v>
          </cell>
          <cell r="AF1856">
            <v>16011</v>
          </cell>
          <cell r="AG1856">
            <v>0.31950000000000001</v>
          </cell>
          <cell r="AH1856">
            <v>55100</v>
          </cell>
          <cell r="AJ1856">
            <v>28252460</v>
          </cell>
          <cell r="AK1856">
            <v>13041674</v>
          </cell>
          <cell r="AL1856">
            <v>2.2269677000000002E-2</v>
          </cell>
          <cell r="AM1856">
            <v>1.9829163E-2</v>
          </cell>
          <cell r="AN1856">
            <v>2.3489933000000001E-2</v>
          </cell>
          <cell r="AO1856">
            <v>4.2708968E-3</v>
          </cell>
          <cell r="AP1856">
            <v>12.168487000000001</v>
          </cell>
          <cell r="AQ1856">
            <v>41.185645999999998</v>
          </cell>
          <cell r="AR1856">
            <v>0</v>
          </cell>
          <cell r="AS1856">
            <v>0.46801871</v>
          </cell>
          <cell r="AT1856">
            <v>2.9641185000000001</v>
          </cell>
          <cell r="AU1856">
            <v>18.876754999999999</v>
          </cell>
          <cell r="AV1856">
            <v>24.336973</v>
          </cell>
          <cell r="AW1856">
            <v>0</v>
          </cell>
        </row>
        <row r="1857">
          <cell r="A1857">
            <v>2316</v>
          </cell>
          <cell r="B1857" t="str">
            <v>Siena Heights University</v>
          </cell>
          <cell r="C1857">
            <v>2</v>
          </cell>
          <cell r="D1857" t="str">
            <v>MI</v>
          </cell>
          <cell r="E1857">
            <v>26</v>
          </cell>
          <cell r="F1857">
            <v>11500</v>
          </cell>
          <cell r="G1857" t="str">
            <v>Jackson</v>
          </cell>
          <cell r="H1857">
            <v>26091</v>
          </cell>
          <cell r="I1857" t="str">
            <v>Lenawee</v>
          </cell>
          <cell r="J1857">
            <v>49221</v>
          </cell>
          <cell r="K1857">
            <v>6</v>
          </cell>
          <cell r="L1857" t="str">
            <v>Selective private</v>
          </cell>
          <cell r="M1857">
            <v>2</v>
          </cell>
          <cell r="N1857">
            <v>1</v>
          </cell>
          <cell r="O1857">
            <v>0</v>
          </cell>
          <cell r="P1857">
            <v>5</v>
          </cell>
          <cell r="Q1857">
            <v>3342.9131000000002</v>
          </cell>
          <cell r="R1857">
            <v>3619.9652999999998</v>
          </cell>
          <cell r="S1857">
            <v>0</v>
          </cell>
          <cell r="T1857">
            <v>0</v>
          </cell>
          <cell r="U1857">
            <v>0</v>
          </cell>
          <cell r="V1857">
            <v>2424</v>
          </cell>
          <cell r="W1857">
            <v>1972</v>
          </cell>
          <cell r="X1857">
            <v>22740</v>
          </cell>
          <cell r="Y1857">
            <v>12400</v>
          </cell>
          <cell r="Z1857">
            <v>0.43103448275862</v>
          </cell>
          <cell r="AA1857">
            <v>0.41477272727272702</v>
          </cell>
          <cell r="AB1857">
            <v>5676</v>
          </cell>
          <cell r="AC1857">
            <v>44527.929824561397</v>
          </cell>
          <cell r="AD1857">
            <v>891.5</v>
          </cell>
          <cell r="AF1857">
            <v>14292</v>
          </cell>
          <cell r="AG1857">
            <v>0.32350001</v>
          </cell>
          <cell r="AH1857">
            <v>38100</v>
          </cell>
          <cell r="AJ1857">
            <v>8562038</v>
          </cell>
          <cell r="AK1857">
            <v>6328232</v>
          </cell>
          <cell r="AL1857">
            <v>6.4214826999999999E-3</v>
          </cell>
          <cell r="AM1857">
            <v>6.1879743000000001E-2</v>
          </cell>
          <cell r="AN1857">
            <v>2.3350846000000001E-2</v>
          </cell>
          <cell r="AO1857">
            <v>5.8377115000000002E-4</v>
          </cell>
          <cell r="AP1857">
            <v>6.7437382000000001</v>
          </cell>
          <cell r="AQ1857">
            <v>28.131019999999999</v>
          </cell>
          <cell r="AR1857">
            <v>16.184971000000001</v>
          </cell>
          <cell r="AS1857">
            <v>12.524084</v>
          </cell>
          <cell r="AT1857">
            <v>10.019268</v>
          </cell>
          <cell r="AU1857">
            <v>15.028902</v>
          </cell>
          <cell r="AV1857">
            <v>7.7071294999999997</v>
          </cell>
          <cell r="AW1857">
            <v>3.6608863</v>
          </cell>
        </row>
        <row r="1858">
          <cell r="A1858">
            <v>1290</v>
          </cell>
          <cell r="B1858" t="str">
            <v>Sierra College</v>
          </cell>
          <cell r="C1858">
            <v>4</v>
          </cell>
          <cell r="D1858" t="str">
            <v>CA</v>
          </cell>
          <cell r="E1858">
            <v>6</v>
          </cell>
          <cell r="F1858">
            <v>37400</v>
          </cell>
          <cell r="G1858" t="str">
            <v>Sacramento</v>
          </cell>
          <cell r="H1858">
            <v>6061</v>
          </cell>
          <cell r="I1858" t="str">
            <v>Placer</v>
          </cell>
          <cell r="J1858">
            <v>95677</v>
          </cell>
          <cell r="K1858">
            <v>9</v>
          </cell>
          <cell r="L1858" t="str">
            <v>Two-year (public and private not-for-profit)</v>
          </cell>
          <cell r="M1858">
            <v>1</v>
          </cell>
          <cell r="N1858">
            <v>2</v>
          </cell>
          <cell r="O1858">
            <v>1</v>
          </cell>
          <cell r="P1858">
            <v>999</v>
          </cell>
          <cell r="Q1858">
            <v>1274.0281</v>
          </cell>
          <cell r="R1858">
            <v>2116.1255000000001</v>
          </cell>
          <cell r="S1858">
            <v>0</v>
          </cell>
          <cell r="T1858">
            <v>0</v>
          </cell>
          <cell r="U1858">
            <v>0</v>
          </cell>
          <cell r="V1858">
            <v>18374</v>
          </cell>
          <cell r="W1858">
            <v>17517</v>
          </cell>
          <cell r="X1858">
            <v>1150</v>
          </cell>
          <cell r="Y1858">
            <v>356</v>
          </cell>
          <cell r="Z1858">
            <v>0.28868234007654398</v>
          </cell>
          <cell r="AA1858">
            <v>0.36015325670498</v>
          </cell>
          <cell r="AB1858">
            <v>7123</v>
          </cell>
          <cell r="AC1858">
            <v>52509.402116402103</v>
          </cell>
          <cell r="AF1858">
            <v>7555</v>
          </cell>
          <cell r="AH1858">
            <v>29500</v>
          </cell>
          <cell r="AJ1858">
            <v>39111301</v>
          </cell>
          <cell r="AK1858">
            <v>29937200</v>
          </cell>
          <cell r="AL1858">
            <v>3.9561569999999997E-2</v>
          </cell>
          <cell r="AM1858">
            <v>1.0846606E-2</v>
          </cell>
          <cell r="AN1858">
            <v>6.9989151999999999E-2</v>
          </cell>
          <cell r="AO1858">
            <v>3.8248559000000001E-3</v>
          </cell>
          <cell r="AP1858">
            <v>2.1578298</v>
          </cell>
          <cell r="AQ1858">
            <v>10.357583</v>
          </cell>
          <cell r="AR1858">
            <v>4.5622686999999997</v>
          </cell>
          <cell r="AS1858">
            <v>58.261406000000001</v>
          </cell>
          <cell r="AT1858">
            <v>4.0690508000000003</v>
          </cell>
          <cell r="AU1858">
            <v>9.8027124000000008</v>
          </cell>
          <cell r="AV1858">
            <v>5.2404437000000001</v>
          </cell>
          <cell r="AW1858">
            <v>5.5487051000000003</v>
          </cell>
        </row>
        <row r="1859">
          <cell r="A1859">
            <v>2208</v>
          </cell>
          <cell r="B1859" t="str">
            <v>Simmons College</v>
          </cell>
          <cell r="C1859">
            <v>1</v>
          </cell>
          <cell r="D1859" t="str">
            <v>MA</v>
          </cell>
          <cell r="E1859">
            <v>25</v>
          </cell>
          <cell r="F1859">
            <v>20500</v>
          </cell>
          <cell r="G1859" t="str">
            <v>Boston</v>
          </cell>
          <cell r="H1859">
            <v>25025</v>
          </cell>
          <cell r="I1859" t="str">
            <v>Suffolk</v>
          </cell>
          <cell r="J1859">
            <v>2115</v>
          </cell>
          <cell r="K1859">
            <v>6</v>
          </cell>
          <cell r="L1859" t="str">
            <v>Selective private</v>
          </cell>
          <cell r="M1859">
            <v>2</v>
          </cell>
          <cell r="N1859">
            <v>1</v>
          </cell>
          <cell r="O1859">
            <v>0</v>
          </cell>
          <cell r="P1859">
            <v>3</v>
          </cell>
          <cell r="Q1859">
            <v>9863.8125</v>
          </cell>
          <cell r="R1859">
            <v>10339.173000000001</v>
          </cell>
          <cell r="S1859">
            <v>0</v>
          </cell>
          <cell r="T1859">
            <v>0</v>
          </cell>
          <cell r="U1859">
            <v>0</v>
          </cell>
          <cell r="V1859">
            <v>1732</v>
          </cell>
          <cell r="W1859">
            <v>3488</v>
          </cell>
          <cell r="X1859">
            <v>36230</v>
          </cell>
          <cell r="Y1859">
            <v>20890</v>
          </cell>
          <cell r="Z1859">
            <v>0.71215351812366701</v>
          </cell>
          <cell r="AA1859">
            <v>0.63008130081300795</v>
          </cell>
          <cell r="AB1859">
            <v>8098</v>
          </cell>
          <cell r="AC1859">
            <v>61862.2</v>
          </cell>
          <cell r="AD1859">
            <v>1165</v>
          </cell>
          <cell r="AF1859">
            <v>21049</v>
          </cell>
          <cell r="AG1859">
            <v>0.51029997999999999</v>
          </cell>
          <cell r="AH1859">
            <v>51400</v>
          </cell>
          <cell r="AJ1859">
            <v>48672307</v>
          </cell>
          <cell r="AK1859">
            <v>29474262</v>
          </cell>
          <cell r="AL1859">
            <v>6.3237770999999998E-2</v>
          </cell>
          <cell r="AM1859">
            <v>7.3355816000000004E-2</v>
          </cell>
          <cell r="AN1859">
            <v>3.3726811000000002E-2</v>
          </cell>
          <cell r="AO1859">
            <v>4.5531198000000002E-2</v>
          </cell>
          <cell r="AP1859">
            <v>11.643834999999999</v>
          </cell>
          <cell r="AQ1859">
            <v>13.69863</v>
          </cell>
          <cell r="AR1859">
            <v>33.219177000000002</v>
          </cell>
          <cell r="AS1859">
            <v>2.7397260999999999</v>
          </cell>
          <cell r="AT1859">
            <v>0</v>
          </cell>
          <cell r="AU1859">
            <v>12.328766999999999</v>
          </cell>
          <cell r="AV1859">
            <v>26.369864</v>
          </cell>
          <cell r="AW1859">
            <v>0</v>
          </cell>
        </row>
        <row r="1860">
          <cell r="A1860">
            <v>1887</v>
          </cell>
          <cell r="B1860" t="str">
            <v>Simpson College</v>
          </cell>
          <cell r="C1860">
            <v>2</v>
          </cell>
          <cell r="D1860" t="str">
            <v>IA</v>
          </cell>
          <cell r="E1860">
            <v>19</v>
          </cell>
          <cell r="F1860">
            <v>27501</v>
          </cell>
          <cell r="G1860" t="str">
            <v>Des Moines</v>
          </cell>
          <cell r="H1860">
            <v>19181</v>
          </cell>
          <cell r="I1860" t="str">
            <v>Warren</v>
          </cell>
          <cell r="J1860">
            <v>50125</v>
          </cell>
          <cell r="K1860">
            <v>6</v>
          </cell>
          <cell r="L1860" t="str">
            <v>Selective private</v>
          </cell>
          <cell r="M1860">
            <v>2</v>
          </cell>
          <cell r="N1860">
            <v>1</v>
          </cell>
          <cell r="O1860">
            <v>0</v>
          </cell>
          <cell r="P1860">
            <v>3</v>
          </cell>
          <cell r="Q1860">
            <v>5004.7896000000001</v>
          </cell>
          <cell r="R1860">
            <v>7099.9219000000003</v>
          </cell>
          <cell r="S1860">
            <v>0</v>
          </cell>
          <cell r="T1860">
            <v>0</v>
          </cell>
          <cell r="U1860">
            <v>0</v>
          </cell>
          <cell r="V1860">
            <v>1712</v>
          </cell>
          <cell r="W1860">
            <v>1912</v>
          </cell>
          <cell r="X1860">
            <v>32550</v>
          </cell>
          <cell r="Y1860">
            <v>15150</v>
          </cell>
          <cell r="Z1860">
            <v>0.64935064935064901</v>
          </cell>
          <cell r="AA1860">
            <v>0.66355140186915795</v>
          </cell>
          <cell r="AB1860">
            <v>6312</v>
          </cell>
          <cell r="AC1860">
            <v>50102.166666666599</v>
          </cell>
          <cell r="AF1860">
            <v>16667</v>
          </cell>
          <cell r="AG1860">
            <v>0.1198</v>
          </cell>
          <cell r="AH1860">
            <v>45800</v>
          </cell>
          <cell r="AJ1860">
            <v>13379464</v>
          </cell>
          <cell r="AK1860">
            <v>9337958</v>
          </cell>
          <cell r="AL1860">
            <v>8.3682006000000003E-3</v>
          </cell>
          <cell r="AM1860">
            <v>7.3221759000000001E-3</v>
          </cell>
          <cell r="AN1860">
            <v>1.0983263E-2</v>
          </cell>
          <cell r="AO1860">
            <v>1.1506275999999999E-2</v>
          </cell>
          <cell r="AP1860">
            <v>13.411078</v>
          </cell>
          <cell r="AQ1860">
            <v>21.574345000000001</v>
          </cell>
          <cell r="AR1860">
            <v>0</v>
          </cell>
          <cell r="AS1860">
            <v>12.827988</v>
          </cell>
          <cell r="AT1860">
            <v>5.5393585999999999</v>
          </cell>
          <cell r="AU1860">
            <v>18.367348</v>
          </cell>
          <cell r="AV1860">
            <v>28.279883999999999</v>
          </cell>
          <cell r="AW1860">
            <v>0</v>
          </cell>
        </row>
        <row r="1861">
          <cell r="A1861">
            <v>1291</v>
          </cell>
          <cell r="B1861" t="str">
            <v>Simpson University</v>
          </cell>
          <cell r="C1861">
            <v>4</v>
          </cell>
          <cell r="D1861" t="str">
            <v>CA</v>
          </cell>
          <cell r="E1861">
            <v>6</v>
          </cell>
          <cell r="F1861">
            <v>36600</v>
          </cell>
          <cell r="G1861" t="str">
            <v>Redding</v>
          </cell>
          <cell r="H1861">
            <v>6089</v>
          </cell>
          <cell r="I1861" t="str">
            <v>Shasta</v>
          </cell>
          <cell r="J1861">
            <v>96003</v>
          </cell>
          <cell r="K1861">
            <v>6</v>
          </cell>
          <cell r="L1861" t="str">
            <v>Selective private</v>
          </cell>
          <cell r="M1861">
            <v>2</v>
          </cell>
          <cell r="N1861">
            <v>1</v>
          </cell>
          <cell r="O1861">
            <v>0</v>
          </cell>
          <cell r="P1861">
            <v>4</v>
          </cell>
          <cell r="Q1861">
            <v>3703.3440000000001</v>
          </cell>
          <cell r="R1861">
            <v>4950.6469999999999</v>
          </cell>
          <cell r="S1861">
            <v>0</v>
          </cell>
          <cell r="T1861">
            <v>0</v>
          </cell>
          <cell r="U1861">
            <v>0</v>
          </cell>
          <cell r="V1861">
            <v>1024</v>
          </cell>
          <cell r="W1861">
            <v>1214</v>
          </cell>
          <cell r="X1861">
            <v>24300</v>
          </cell>
          <cell r="Y1861">
            <v>11500</v>
          </cell>
          <cell r="Z1861">
            <v>0.47239263803680898</v>
          </cell>
          <cell r="AA1861">
            <v>0.5</v>
          </cell>
          <cell r="AB1861">
            <v>6144</v>
          </cell>
          <cell r="AC1861">
            <v>39137</v>
          </cell>
          <cell r="AD1861">
            <v>1030</v>
          </cell>
          <cell r="AE1861">
            <v>1010</v>
          </cell>
          <cell r="AF1861">
            <v>13519</v>
          </cell>
          <cell r="AG1861">
            <v>0.44499999000000001</v>
          </cell>
          <cell r="AH1861">
            <v>33700</v>
          </cell>
          <cell r="AJ1861">
            <v>6362041</v>
          </cell>
          <cell r="AK1861">
            <v>4078491.5</v>
          </cell>
          <cell r="AL1861">
            <v>3.4113061E-2</v>
          </cell>
          <cell r="AM1861">
            <v>5.8479533E-3</v>
          </cell>
          <cell r="AN1861">
            <v>4.7758284999999998E-2</v>
          </cell>
          <cell r="AO1861">
            <v>1.1695907E-2</v>
          </cell>
          <cell r="AP1861">
            <v>2.2292993000000001</v>
          </cell>
          <cell r="AQ1861">
            <v>21.656051999999999</v>
          </cell>
          <cell r="AR1861">
            <v>0</v>
          </cell>
          <cell r="AS1861">
            <v>30.891719999999999</v>
          </cell>
          <cell r="AT1861">
            <v>13.057323999999999</v>
          </cell>
          <cell r="AU1861">
            <v>0.63694267999999998</v>
          </cell>
          <cell r="AV1861">
            <v>31.528662000000001</v>
          </cell>
          <cell r="AW1861">
            <v>0</v>
          </cell>
        </row>
        <row r="1862">
          <cell r="A1862">
            <v>3119</v>
          </cell>
          <cell r="B1862" t="str">
            <v>Sinclair Community College</v>
          </cell>
          <cell r="C1862">
            <v>2</v>
          </cell>
          <cell r="D1862" t="str">
            <v>OH</v>
          </cell>
          <cell r="E1862">
            <v>39</v>
          </cell>
          <cell r="F1862">
            <v>12501</v>
          </cell>
          <cell r="G1862" t="str">
            <v>Dayton</v>
          </cell>
          <cell r="H1862">
            <v>39113</v>
          </cell>
          <cell r="I1862" t="str">
            <v>Montgomery</v>
          </cell>
          <cell r="J1862">
            <v>45402</v>
          </cell>
          <cell r="K1862">
            <v>9</v>
          </cell>
          <cell r="L1862" t="str">
            <v>Two-year (public and private not-for-profit)</v>
          </cell>
          <cell r="M1862">
            <v>1</v>
          </cell>
          <cell r="N1862">
            <v>2</v>
          </cell>
          <cell r="O1862">
            <v>1</v>
          </cell>
          <cell r="P1862">
            <v>999</v>
          </cell>
          <cell r="Q1862">
            <v>2362.5911000000001</v>
          </cell>
          <cell r="R1862">
            <v>3873.1541000000002</v>
          </cell>
          <cell r="S1862">
            <v>0</v>
          </cell>
          <cell r="T1862">
            <v>0</v>
          </cell>
          <cell r="U1862">
            <v>0</v>
          </cell>
          <cell r="V1862">
            <v>19176</v>
          </cell>
          <cell r="W1862">
            <v>19026</v>
          </cell>
          <cell r="X1862">
            <v>3511</v>
          </cell>
          <cell r="Y1862">
            <v>2181</v>
          </cell>
          <cell r="Z1862">
            <v>0.114520311149524</v>
          </cell>
          <cell r="AA1862">
            <v>9.83213429256595E-2</v>
          </cell>
          <cell r="AB1862">
            <v>7177</v>
          </cell>
          <cell r="AC1862">
            <v>48586.764102564099</v>
          </cell>
          <cell r="AF1862">
            <v>3407</v>
          </cell>
          <cell r="AH1862">
            <v>27000</v>
          </cell>
          <cell r="AI1862">
            <v>566.12750000000005</v>
          </cell>
          <cell r="AJ1862">
            <v>75965219</v>
          </cell>
          <cell r="AK1862">
            <v>47847244</v>
          </cell>
          <cell r="AL1862">
            <v>1.6713971000000001E-2</v>
          </cell>
          <cell r="AM1862">
            <v>0.17775676000000001</v>
          </cell>
          <cell r="AN1862">
            <v>1.1931041999999999E-2</v>
          </cell>
          <cell r="AO1862">
            <v>8.7249027999999999E-3</v>
          </cell>
          <cell r="AP1862">
            <v>5.0125313</v>
          </cell>
          <cell r="AQ1862">
            <v>21.720967999999999</v>
          </cell>
          <cell r="AR1862">
            <v>24.477861000000001</v>
          </cell>
          <cell r="AS1862">
            <v>12.865497</v>
          </cell>
          <cell r="AT1862">
            <v>8.0200499999999995</v>
          </cell>
          <cell r="AU1862">
            <v>23.224727999999999</v>
          </cell>
          <cell r="AV1862">
            <v>3.2581452999999998</v>
          </cell>
          <cell r="AW1862">
            <v>1.4202172</v>
          </cell>
        </row>
        <row r="1863">
          <cell r="A1863">
            <v>3792</v>
          </cell>
          <cell r="B1863" t="str">
            <v>Skagit Valley College</v>
          </cell>
          <cell r="C1863">
            <v>4</v>
          </cell>
          <cell r="D1863" t="str">
            <v>WA</v>
          </cell>
          <cell r="E1863">
            <v>53</v>
          </cell>
          <cell r="F1863">
            <v>39400</v>
          </cell>
          <cell r="G1863" t="str">
            <v>Seattle</v>
          </cell>
          <cell r="H1863">
            <v>53057</v>
          </cell>
          <cell r="I1863" t="str">
            <v>Skagit</v>
          </cell>
          <cell r="J1863">
            <v>98273</v>
          </cell>
          <cell r="K1863">
            <v>9</v>
          </cell>
          <cell r="L1863" t="str">
            <v>Two-year (public and private not-for-profit)</v>
          </cell>
          <cell r="M1863">
            <v>1</v>
          </cell>
          <cell r="N1863">
            <v>2</v>
          </cell>
          <cell r="O1863">
            <v>1</v>
          </cell>
          <cell r="P1863">
            <v>999</v>
          </cell>
          <cell r="Q1863">
            <v>2847.3489</v>
          </cell>
          <cell r="R1863">
            <v>5053.8266999999996</v>
          </cell>
          <cell r="S1863">
            <v>0</v>
          </cell>
          <cell r="T1863">
            <v>0</v>
          </cell>
          <cell r="U1863">
            <v>0</v>
          </cell>
          <cell r="V1863">
            <v>4790</v>
          </cell>
          <cell r="W1863">
            <v>5488</v>
          </cell>
          <cell r="X1863">
            <v>4200</v>
          </cell>
          <cell r="Y1863">
            <v>1641</v>
          </cell>
          <cell r="Z1863">
            <v>0.18320610687022901</v>
          </cell>
          <cell r="AA1863">
            <v>0.174224343675417</v>
          </cell>
          <cell r="AB1863">
            <v>6747</v>
          </cell>
          <cell r="AC1863">
            <v>44395.083333333299</v>
          </cell>
          <cell r="AF1863">
            <v>7656</v>
          </cell>
          <cell r="AH1863">
            <v>31300</v>
          </cell>
          <cell r="AI1863">
            <v>571.71991000000003</v>
          </cell>
          <cell r="AJ1863">
            <v>25047608</v>
          </cell>
          <cell r="AK1863">
            <v>16690007</v>
          </cell>
          <cell r="AL1863">
            <v>3.6989796999999998E-2</v>
          </cell>
          <cell r="AM1863">
            <v>1.8950438E-2</v>
          </cell>
          <cell r="AN1863">
            <v>5.9584547000000002E-2</v>
          </cell>
          <cell r="AO1863">
            <v>2.6603498999999999E-2</v>
          </cell>
          <cell r="AP1863">
            <v>0</v>
          </cell>
          <cell r="AQ1863">
            <v>10.434782999999999</v>
          </cell>
          <cell r="AR1863">
            <v>13.540373000000001</v>
          </cell>
          <cell r="AS1863">
            <v>48.819878000000003</v>
          </cell>
          <cell r="AT1863">
            <v>2.6086955000000001</v>
          </cell>
          <cell r="AU1863">
            <v>19.254657999999999</v>
          </cell>
          <cell r="AV1863">
            <v>0</v>
          </cell>
          <cell r="AW1863">
            <v>5.3416147</v>
          </cell>
        </row>
        <row r="1864">
          <cell r="A1864">
            <v>2814</v>
          </cell>
          <cell r="B1864" t="str">
            <v>Skidmore College</v>
          </cell>
          <cell r="C1864">
            <v>1</v>
          </cell>
          <cell r="D1864" t="str">
            <v>NY</v>
          </cell>
          <cell r="E1864">
            <v>36</v>
          </cell>
          <cell r="F1864">
            <v>18600</v>
          </cell>
          <cell r="G1864" t="str">
            <v>Albany</v>
          </cell>
          <cell r="H1864">
            <v>36091</v>
          </cell>
          <cell r="I1864" t="str">
            <v>Saratoga</v>
          </cell>
          <cell r="J1864">
            <v>12866</v>
          </cell>
          <cell r="K1864">
            <v>4</v>
          </cell>
          <cell r="L1864" t="str">
            <v>Highly selective private</v>
          </cell>
          <cell r="M1864">
            <v>2</v>
          </cell>
          <cell r="N1864">
            <v>1</v>
          </cell>
          <cell r="O1864">
            <v>0</v>
          </cell>
          <cell r="P1864">
            <v>2</v>
          </cell>
          <cell r="Q1864">
            <v>11186.343000000001</v>
          </cell>
          <cell r="R1864">
            <v>19077.724999999999</v>
          </cell>
          <cell r="S1864">
            <v>0</v>
          </cell>
          <cell r="T1864">
            <v>0</v>
          </cell>
          <cell r="U1864">
            <v>0</v>
          </cell>
          <cell r="V1864">
            <v>2684</v>
          </cell>
          <cell r="W1864">
            <v>2503</v>
          </cell>
          <cell r="X1864">
            <v>47314</v>
          </cell>
          <cell r="Y1864">
            <v>25465</v>
          </cell>
          <cell r="Z1864">
            <v>0.85923753665689095</v>
          </cell>
          <cell r="AA1864">
            <v>0.74786324786324698</v>
          </cell>
          <cell r="AB1864">
            <v>9067</v>
          </cell>
          <cell r="AC1864">
            <v>63227.933673469299</v>
          </cell>
          <cell r="AD1864">
            <v>1240</v>
          </cell>
          <cell r="AE1864">
            <v>1235</v>
          </cell>
          <cell r="AF1864">
            <v>8753</v>
          </cell>
          <cell r="AG1864">
            <v>0.64950001000000002</v>
          </cell>
          <cell r="AH1864">
            <v>43100</v>
          </cell>
          <cell r="AJ1864">
            <v>47417000</v>
          </cell>
          <cell r="AK1864">
            <v>26553236</v>
          </cell>
          <cell r="AL1864">
            <v>3.5903715000000003E-2</v>
          </cell>
          <cell r="AM1864">
            <v>2.3663811E-2</v>
          </cell>
          <cell r="AN1864">
            <v>4.9775600000000003E-2</v>
          </cell>
          <cell r="AO1864">
            <v>1.0199918000000001E-2</v>
          </cell>
          <cell r="AP1864">
            <v>32.142856999999999</v>
          </cell>
          <cell r="AQ1864">
            <v>14.123377</v>
          </cell>
          <cell r="AR1864">
            <v>0</v>
          </cell>
          <cell r="AS1864">
            <v>13.636364</v>
          </cell>
          <cell r="AT1864">
            <v>1.6233766000000001</v>
          </cell>
          <cell r="AU1864">
            <v>9.5779218999999998</v>
          </cell>
          <cell r="AV1864">
            <v>28.896103</v>
          </cell>
          <cell r="AW1864">
            <v>0</v>
          </cell>
        </row>
        <row r="1865">
          <cell r="A1865">
            <v>3327</v>
          </cell>
          <cell r="B1865" t="str">
            <v>Slippery Rock University</v>
          </cell>
          <cell r="C1865">
            <v>1</v>
          </cell>
          <cell r="D1865" t="str">
            <v>PA</v>
          </cell>
          <cell r="E1865">
            <v>42</v>
          </cell>
          <cell r="F1865">
            <v>16300</v>
          </cell>
          <cell r="G1865" t="str">
            <v>Pittsburgh</v>
          </cell>
          <cell r="H1865">
            <v>42019</v>
          </cell>
          <cell r="I1865" t="str">
            <v>Butler</v>
          </cell>
          <cell r="J1865">
            <v>16057</v>
          </cell>
          <cell r="K1865">
            <v>5</v>
          </cell>
          <cell r="L1865" t="str">
            <v>Selective public</v>
          </cell>
          <cell r="M1865">
            <v>1</v>
          </cell>
          <cell r="N1865">
            <v>1</v>
          </cell>
          <cell r="O1865">
            <v>1</v>
          </cell>
          <cell r="P1865">
            <v>5</v>
          </cell>
          <cell r="Q1865">
            <v>4824.2402000000002</v>
          </cell>
          <cell r="R1865">
            <v>6299.9614000000001</v>
          </cell>
          <cell r="S1865">
            <v>0</v>
          </cell>
          <cell r="T1865">
            <v>0</v>
          </cell>
          <cell r="U1865">
            <v>0</v>
          </cell>
          <cell r="V1865">
            <v>7595</v>
          </cell>
          <cell r="W1865">
            <v>6952</v>
          </cell>
          <cell r="X1865">
            <v>9309</v>
          </cell>
          <cell r="Y1865">
            <v>4684</v>
          </cell>
          <cell r="Z1865">
            <v>0.62616822429906505</v>
          </cell>
          <cell r="AA1865">
            <v>0.48955722639933102</v>
          </cell>
          <cell r="AB1865">
            <v>9336</v>
          </cell>
          <cell r="AC1865">
            <v>67416.505586592102</v>
          </cell>
          <cell r="AD1865">
            <v>995</v>
          </cell>
          <cell r="AE1865">
            <v>955</v>
          </cell>
          <cell r="AF1865">
            <v>12489</v>
          </cell>
          <cell r="AG1865">
            <v>0.33019999</v>
          </cell>
          <cell r="AH1865">
            <v>39000</v>
          </cell>
          <cell r="AI1865">
            <v>1646.8137999999999</v>
          </cell>
          <cell r="AJ1865">
            <v>50569191</v>
          </cell>
          <cell r="AK1865">
            <v>34934320</v>
          </cell>
          <cell r="AL1865">
            <v>5.2430886000000001E-3</v>
          </cell>
          <cell r="AM1865">
            <v>3.3365107999999997E-2</v>
          </cell>
          <cell r="AN1865">
            <v>6.0374959999999998E-3</v>
          </cell>
          <cell r="AO1865">
            <v>3.1935178000000002E-2</v>
          </cell>
          <cell r="AP1865">
            <v>5.4562559000000004</v>
          </cell>
          <cell r="AQ1865">
            <v>10.818439</v>
          </cell>
          <cell r="AR1865">
            <v>9.4073381000000005</v>
          </cell>
          <cell r="AS1865">
            <v>13.170273</v>
          </cell>
          <cell r="AT1865">
            <v>4.7977423999999997</v>
          </cell>
          <cell r="AU1865">
            <v>14.016933</v>
          </cell>
          <cell r="AV1865">
            <v>42.333019</v>
          </cell>
          <cell r="AW1865">
            <v>0</v>
          </cell>
        </row>
        <row r="1866">
          <cell r="A1866">
            <v>2209</v>
          </cell>
          <cell r="B1866" t="str">
            <v>Smith College</v>
          </cell>
          <cell r="C1866">
            <v>1</v>
          </cell>
          <cell r="D1866" t="str">
            <v>MA</v>
          </cell>
          <cell r="E1866">
            <v>25</v>
          </cell>
          <cell r="F1866">
            <v>20800</v>
          </cell>
          <cell r="G1866" t="str">
            <v>Springfield</v>
          </cell>
          <cell r="H1866">
            <v>25015</v>
          </cell>
          <cell r="I1866" t="str">
            <v>Hampshire</v>
          </cell>
          <cell r="J1866">
            <v>1063</v>
          </cell>
          <cell r="K1866">
            <v>4</v>
          </cell>
          <cell r="L1866" t="str">
            <v>Highly selective private</v>
          </cell>
          <cell r="M1866">
            <v>2</v>
          </cell>
          <cell r="N1866">
            <v>1</v>
          </cell>
          <cell r="O1866">
            <v>0</v>
          </cell>
          <cell r="P1866">
            <v>2</v>
          </cell>
          <cell r="Q1866">
            <v>15456.324000000001</v>
          </cell>
          <cell r="R1866">
            <v>23380.418000000001</v>
          </cell>
          <cell r="S1866">
            <v>0</v>
          </cell>
          <cell r="T1866">
            <v>0</v>
          </cell>
          <cell r="U1866">
            <v>0</v>
          </cell>
          <cell r="V1866">
            <v>2606</v>
          </cell>
          <cell r="W1866">
            <v>3113</v>
          </cell>
          <cell r="X1866">
            <v>44724</v>
          </cell>
          <cell r="Y1866">
            <v>23584</v>
          </cell>
          <cell r="Z1866">
            <v>0.86128048780487798</v>
          </cell>
          <cell r="AA1866">
            <v>0.80248833592534996</v>
          </cell>
          <cell r="AB1866">
            <v>11800</v>
          </cell>
          <cell r="AC1866">
            <v>77874.404458598699</v>
          </cell>
          <cell r="AE1866">
            <v>1265</v>
          </cell>
          <cell r="AF1866">
            <v>8438</v>
          </cell>
          <cell r="AG1866">
            <v>0.56919998000000005</v>
          </cell>
          <cell r="AH1866">
            <v>42700</v>
          </cell>
          <cell r="AJ1866">
            <v>73157109</v>
          </cell>
          <cell r="AK1866">
            <v>51012544</v>
          </cell>
          <cell r="AL1866">
            <v>9.6577949999999996E-2</v>
          </cell>
          <cell r="AM1866">
            <v>5.1330796999999997E-2</v>
          </cell>
          <cell r="AN1866">
            <v>4.6768061999999999E-2</v>
          </cell>
          <cell r="AO1866">
            <v>6.0076047E-2</v>
          </cell>
          <cell r="AP1866">
            <v>31.184408000000001</v>
          </cell>
          <cell r="AQ1866">
            <v>0</v>
          </cell>
          <cell r="AR1866">
            <v>0</v>
          </cell>
          <cell r="AS1866">
            <v>8.6956520000000008</v>
          </cell>
          <cell r="AT1866">
            <v>0</v>
          </cell>
          <cell r="AU1866">
            <v>19.340330000000002</v>
          </cell>
          <cell r="AV1866">
            <v>40.779609999999998</v>
          </cell>
          <cell r="AW1866">
            <v>0</v>
          </cell>
        </row>
        <row r="1867">
          <cell r="A1867">
            <v>1038</v>
          </cell>
          <cell r="B1867" t="str">
            <v>Snead State Community College</v>
          </cell>
          <cell r="C1867">
            <v>3</v>
          </cell>
          <cell r="D1867" t="str">
            <v>AL</v>
          </cell>
          <cell r="E1867">
            <v>1</v>
          </cell>
          <cell r="F1867">
            <v>6100</v>
          </cell>
          <cell r="G1867" t="str">
            <v>Gadsden</v>
          </cell>
          <cell r="H1867">
            <v>1095</v>
          </cell>
          <cell r="I1867" t="str">
            <v>Marshall</v>
          </cell>
          <cell r="J1867">
            <v>35957</v>
          </cell>
          <cell r="K1867">
            <v>9</v>
          </cell>
          <cell r="L1867" t="str">
            <v>Two-year (public and private not-for-profit)</v>
          </cell>
          <cell r="M1867">
            <v>1</v>
          </cell>
          <cell r="N1867">
            <v>2</v>
          </cell>
          <cell r="O1867">
            <v>1</v>
          </cell>
          <cell r="P1867">
            <v>999</v>
          </cell>
          <cell r="Q1867">
            <v>1689.3263999999999</v>
          </cell>
          <cell r="R1867">
            <v>2426.7860999999998</v>
          </cell>
          <cell r="S1867">
            <v>0</v>
          </cell>
          <cell r="T1867">
            <v>0</v>
          </cell>
          <cell r="U1867">
            <v>0</v>
          </cell>
          <cell r="V1867">
            <v>2295</v>
          </cell>
          <cell r="W1867">
            <v>1579</v>
          </cell>
          <cell r="X1867">
            <v>4320</v>
          </cell>
          <cell r="Y1867">
            <v>1470</v>
          </cell>
          <cell r="Z1867">
            <v>0.32160804020100497</v>
          </cell>
          <cell r="AA1867">
            <v>0.18</v>
          </cell>
          <cell r="AB1867">
            <v>4693</v>
          </cell>
          <cell r="AC1867">
            <v>44943.0769230769</v>
          </cell>
          <cell r="AF1867">
            <v>3788</v>
          </cell>
          <cell r="AH1867">
            <v>26000</v>
          </cell>
          <cell r="AI1867">
            <v>810.36986999999999</v>
          </cell>
          <cell r="AJ1867">
            <v>6006921</v>
          </cell>
          <cell r="AK1867">
            <v>2893889</v>
          </cell>
          <cell r="AL1867">
            <v>3.166561E-3</v>
          </cell>
          <cell r="AM1867">
            <v>2.5332488E-2</v>
          </cell>
          <cell r="AN1867">
            <v>5.6998101000000001E-3</v>
          </cell>
          <cell r="AO1867">
            <v>0</v>
          </cell>
          <cell r="AP1867">
            <v>0</v>
          </cell>
          <cell r="AQ1867">
            <v>22.435898000000002</v>
          </cell>
          <cell r="AR1867">
            <v>10.897436000000001</v>
          </cell>
          <cell r="AS1867">
            <v>43.269233999999997</v>
          </cell>
          <cell r="AT1867">
            <v>2.5641026</v>
          </cell>
          <cell r="AU1867">
            <v>20.192307</v>
          </cell>
          <cell r="AV1867">
            <v>0</v>
          </cell>
          <cell r="AW1867">
            <v>0.64102566000000005</v>
          </cell>
        </row>
        <row r="1868">
          <cell r="A1868">
            <v>3679</v>
          </cell>
          <cell r="B1868" t="str">
            <v>Snow College</v>
          </cell>
          <cell r="C1868">
            <v>4</v>
          </cell>
          <cell r="D1868" t="str">
            <v>UT</v>
          </cell>
          <cell r="E1868">
            <v>49</v>
          </cell>
          <cell r="F1868">
            <v>35902</v>
          </cell>
          <cell r="G1868" t="str">
            <v>Price</v>
          </cell>
          <cell r="H1868">
            <v>49039</v>
          </cell>
          <cell r="I1868" t="str">
            <v>Sanpete</v>
          </cell>
          <cell r="J1868">
            <v>84627</v>
          </cell>
          <cell r="K1868">
            <v>7</v>
          </cell>
          <cell r="L1868" t="str">
            <v>Nonselective four-year public</v>
          </cell>
          <cell r="M1868">
            <v>1</v>
          </cell>
          <cell r="N1868">
            <v>1</v>
          </cell>
          <cell r="O1868">
            <v>1</v>
          </cell>
          <cell r="P1868">
            <v>999</v>
          </cell>
          <cell r="Q1868">
            <v>2260.7622000000001</v>
          </cell>
          <cell r="R1868">
            <v>3407.0864000000001</v>
          </cell>
          <cell r="S1868">
            <v>0</v>
          </cell>
          <cell r="T1868">
            <v>0</v>
          </cell>
          <cell r="U1868">
            <v>0</v>
          </cell>
          <cell r="V1868">
            <v>4605</v>
          </cell>
          <cell r="W1868">
            <v>2999</v>
          </cell>
          <cell r="X1868">
            <v>3388</v>
          </cell>
          <cell r="Y1868">
            <v>1354</v>
          </cell>
          <cell r="AA1868">
            <v>0.368240343347639</v>
          </cell>
          <cell r="AB1868">
            <v>5036</v>
          </cell>
          <cell r="AC1868">
            <v>45741.468468468403</v>
          </cell>
          <cell r="AF1868">
            <v>8896</v>
          </cell>
          <cell r="AH1868">
            <v>28600</v>
          </cell>
          <cell r="AI1868">
            <v>1260.5552</v>
          </cell>
          <cell r="AJ1868">
            <v>14392800</v>
          </cell>
          <cell r="AK1868">
            <v>11143515</v>
          </cell>
          <cell r="AL1868">
            <v>1.1670557E-2</v>
          </cell>
          <cell r="AM1868">
            <v>6.0020005000000001E-3</v>
          </cell>
          <cell r="AN1868">
            <v>1.1670557E-2</v>
          </cell>
          <cell r="AO1868">
            <v>2.0673558000000002E-2</v>
          </cell>
          <cell r="AP1868">
            <v>6.5190649000000001</v>
          </cell>
          <cell r="AQ1868">
            <v>16.482164000000001</v>
          </cell>
          <cell r="AR1868">
            <v>12.054121</v>
          </cell>
          <cell r="AS1868">
            <v>24.108242000000001</v>
          </cell>
          <cell r="AT1868">
            <v>4.1820415999999998</v>
          </cell>
          <cell r="AU1868">
            <v>10.332103999999999</v>
          </cell>
          <cell r="AV1868">
            <v>20.787209000000001</v>
          </cell>
          <cell r="AW1868">
            <v>5.5350552000000004</v>
          </cell>
        </row>
        <row r="1869">
          <cell r="A1869">
            <v>1292</v>
          </cell>
          <cell r="B1869" t="str">
            <v>Solano Community College</v>
          </cell>
          <cell r="C1869">
            <v>4</v>
          </cell>
          <cell r="D1869" t="str">
            <v>CA</v>
          </cell>
          <cell r="E1869">
            <v>6</v>
          </cell>
          <cell r="F1869">
            <v>37800</v>
          </cell>
          <cell r="G1869" t="str">
            <v>San Francisco</v>
          </cell>
          <cell r="H1869">
            <v>6095</v>
          </cell>
          <cell r="I1869" t="str">
            <v>Solano</v>
          </cell>
          <cell r="J1869">
            <v>94534</v>
          </cell>
          <cell r="K1869">
            <v>9</v>
          </cell>
          <cell r="L1869" t="str">
            <v>Two-year (public and private not-for-profit)</v>
          </cell>
          <cell r="M1869">
            <v>1</v>
          </cell>
          <cell r="N1869">
            <v>2</v>
          </cell>
          <cell r="O1869">
            <v>1</v>
          </cell>
          <cell r="P1869">
            <v>999</v>
          </cell>
          <cell r="Q1869">
            <v>1949.3031000000001</v>
          </cell>
          <cell r="R1869">
            <v>3055.4481999999998</v>
          </cell>
          <cell r="S1869">
            <v>0</v>
          </cell>
          <cell r="T1869">
            <v>0</v>
          </cell>
          <cell r="U1869">
            <v>0</v>
          </cell>
          <cell r="V1869">
            <v>9583</v>
          </cell>
          <cell r="W1869">
            <v>10507</v>
          </cell>
          <cell r="X1869">
            <v>1416</v>
          </cell>
          <cell r="Y1869">
            <v>291</v>
          </cell>
          <cell r="Z1869">
            <v>0.234718826405868</v>
          </cell>
          <cell r="AA1869">
            <v>0.29350649350649299</v>
          </cell>
          <cell r="AB1869">
            <v>7930</v>
          </cell>
          <cell r="AC1869">
            <v>61943.243421052597</v>
          </cell>
          <cell r="AF1869">
            <v>7255</v>
          </cell>
          <cell r="AH1869">
            <v>34100</v>
          </cell>
          <cell r="AJ1869">
            <v>27338953</v>
          </cell>
          <cell r="AK1869">
            <v>19331272</v>
          </cell>
          <cell r="AL1869">
            <v>0.16712667</v>
          </cell>
          <cell r="AM1869">
            <v>0.15313599999999999</v>
          </cell>
          <cell r="AN1869">
            <v>0.13600456999999999</v>
          </cell>
          <cell r="AO1869">
            <v>2.4745408000000002E-3</v>
          </cell>
          <cell r="AP1869">
            <v>3.7886340999999999</v>
          </cell>
          <cell r="AQ1869">
            <v>16.749749999999999</v>
          </cell>
          <cell r="AR1869">
            <v>3.0907277999999998</v>
          </cell>
          <cell r="AS1869">
            <v>30.109670999999999</v>
          </cell>
          <cell r="AT1869">
            <v>21.535395000000001</v>
          </cell>
          <cell r="AU1869">
            <v>14.456631</v>
          </cell>
          <cell r="AV1869">
            <v>3.9880358999999999</v>
          </cell>
          <cell r="AW1869">
            <v>6.2811564999999998</v>
          </cell>
        </row>
        <row r="1870">
          <cell r="A1870">
            <v>1156</v>
          </cell>
          <cell r="B1870" t="str">
            <v>Sonoma State University</v>
          </cell>
          <cell r="C1870">
            <v>4</v>
          </cell>
          <cell r="D1870" t="str">
            <v>CA</v>
          </cell>
          <cell r="E1870">
            <v>6</v>
          </cell>
          <cell r="F1870">
            <v>37700</v>
          </cell>
          <cell r="G1870" t="str">
            <v>Santa Rosa</v>
          </cell>
          <cell r="H1870">
            <v>6097</v>
          </cell>
          <cell r="I1870" t="str">
            <v>Sonoma</v>
          </cell>
          <cell r="J1870">
            <v>94928</v>
          </cell>
          <cell r="K1870">
            <v>5</v>
          </cell>
          <cell r="L1870" t="str">
            <v>Selective public</v>
          </cell>
          <cell r="M1870">
            <v>1</v>
          </cell>
          <cell r="N1870">
            <v>1</v>
          </cell>
          <cell r="O1870">
            <v>1</v>
          </cell>
          <cell r="P1870">
            <v>4</v>
          </cell>
          <cell r="Q1870">
            <v>4055.8645000000001</v>
          </cell>
          <cell r="R1870">
            <v>5522.2734</v>
          </cell>
          <cell r="S1870">
            <v>0</v>
          </cell>
          <cell r="T1870">
            <v>0</v>
          </cell>
          <cell r="U1870">
            <v>0</v>
          </cell>
          <cell r="V1870">
            <v>8391</v>
          </cell>
          <cell r="W1870">
            <v>7402</v>
          </cell>
          <cell r="X1870">
            <v>7276</v>
          </cell>
          <cell r="Y1870">
            <v>2002</v>
          </cell>
          <cell r="Z1870">
            <v>0.53915122534369397</v>
          </cell>
          <cell r="AA1870">
            <v>0.49295774647887303</v>
          </cell>
          <cell r="AB1870">
            <v>8448</v>
          </cell>
          <cell r="AC1870">
            <v>66567.736220472405</v>
          </cell>
          <cell r="AD1870">
            <v>990</v>
          </cell>
          <cell r="AE1870">
            <v>1020</v>
          </cell>
          <cell r="AF1870">
            <v>10818</v>
          </cell>
          <cell r="AG1870">
            <v>0.18140000000000001</v>
          </cell>
          <cell r="AH1870">
            <v>45600</v>
          </cell>
          <cell r="AI1870">
            <v>2607.8391000000001</v>
          </cell>
          <cell r="AJ1870">
            <v>48338616</v>
          </cell>
          <cell r="AK1870">
            <v>28982962</v>
          </cell>
          <cell r="AL1870">
            <v>5.3292546000000003E-2</v>
          </cell>
          <cell r="AM1870">
            <v>2.1735630999999998E-2</v>
          </cell>
          <cell r="AN1870">
            <v>9.8212846000000006E-2</v>
          </cell>
          <cell r="AO1870">
            <v>1.4651424999999999E-2</v>
          </cell>
          <cell r="AP1870">
            <v>12.163095</v>
          </cell>
          <cell r="AQ1870">
            <v>16.516932000000001</v>
          </cell>
          <cell r="AR1870">
            <v>3.6627505</v>
          </cell>
          <cell r="AS1870">
            <v>14.512784999999999</v>
          </cell>
          <cell r="AT1870">
            <v>2.9716656000000001</v>
          </cell>
          <cell r="AU1870">
            <v>16.033173000000001</v>
          </cell>
          <cell r="AV1870">
            <v>34.139598999999997</v>
          </cell>
          <cell r="AW1870">
            <v>0</v>
          </cell>
        </row>
        <row r="1871">
          <cell r="A1871">
            <v>20746</v>
          </cell>
          <cell r="B1871" t="str">
            <v>South Arkansas Community College</v>
          </cell>
          <cell r="C1871">
            <v>3</v>
          </cell>
          <cell r="D1871" t="str">
            <v>AR</v>
          </cell>
          <cell r="E1871">
            <v>5</v>
          </cell>
          <cell r="F1871">
            <v>4103</v>
          </cell>
          <cell r="G1871" t="str">
            <v>El Dorado</v>
          </cell>
          <cell r="H1871">
            <v>5139</v>
          </cell>
          <cell r="I1871" t="str">
            <v>Union</v>
          </cell>
          <cell r="J1871">
            <v>71731</v>
          </cell>
          <cell r="K1871">
            <v>9</v>
          </cell>
          <cell r="L1871" t="str">
            <v>Two-year (public and private not-for-profit)</v>
          </cell>
          <cell r="M1871">
            <v>1</v>
          </cell>
          <cell r="N1871">
            <v>2</v>
          </cell>
          <cell r="O1871">
            <v>1</v>
          </cell>
          <cell r="P1871">
            <v>999</v>
          </cell>
          <cell r="Q1871">
            <v>3737.1970000000001</v>
          </cell>
          <cell r="R1871">
            <v>4279.9736000000003</v>
          </cell>
          <cell r="S1871">
            <v>0</v>
          </cell>
          <cell r="T1871">
            <v>0</v>
          </cell>
          <cell r="U1871">
            <v>0</v>
          </cell>
          <cell r="V1871">
            <v>1632</v>
          </cell>
          <cell r="W1871">
            <v>905</v>
          </cell>
          <cell r="X1871">
            <v>2545</v>
          </cell>
          <cell r="Y1871">
            <v>1450</v>
          </cell>
          <cell r="Z1871">
            <v>0.10404624277456601</v>
          </cell>
          <cell r="AA1871">
            <v>0.15151515151515099</v>
          </cell>
          <cell r="AB1871">
            <v>4218</v>
          </cell>
          <cell r="AC1871">
            <v>39514.833333333299</v>
          </cell>
          <cell r="AF1871">
            <v>12177</v>
          </cell>
          <cell r="AH1871">
            <v>26100</v>
          </cell>
          <cell r="AI1871">
            <v>60.020995999999997</v>
          </cell>
          <cell r="AJ1871">
            <v>7458158</v>
          </cell>
          <cell r="AK1871">
            <v>4648103</v>
          </cell>
          <cell r="AL1871">
            <v>4.4198893000000003E-3</v>
          </cell>
          <cell r="AM1871">
            <v>0.24419889</v>
          </cell>
          <cell r="AN1871">
            <v>7.7348067000000001E-3</v>
          </cell>
          <cell r="AO1871">
            <v>1.1049723E-3</v>
          </cell>
          <cell r="AP1871">
            <v>0</v>
          </cell>
          <cell r="AQ1871">
            <v>19.310345000000002</v>
          </cell>
          <cell r="AR1871">
            <v>35.862068000000001</v>
          </cell>
          <cell r="AS1871">
            <v>15.862068000000001</v>
          </cell>
          <cell r="AT1871">
            <v>0.68965518000000003</v>
          </cell>
          <cell r="AU1871">
            <v>0</v>
          </cell>
          <cell r="AV1871">
            <v>0</v>
          </cell>
          <cell r="AW1871">
            <v>28.275862</v>
          </cell>
        </row>
        <row r="1872">
          <cell r="A1872">
            <v>3446</v>
          </cell>
          <cell r="B1872" t="str">
            <v>South Carolina State University</v>
          </cell>
          <cell r="C1872">
            <v>3</v>
          </cell>
          <cell r="D1872" t="str">
            <v>SC</v>
          </cell>
          <cell r="E1872">
            <v>45</v>
          </cell>
          <cell r="F1872">
            <v>8100</v>
          </cell>
          <cell r="G1872" t="str">
            <v>Columbia</v>
          </cell>
          <cell r="H1872">
            <v>45075</v>
          </cell>
          <cell r="I1872" t="str">
            <v>Orangeburg</v>
          </cell>
          <cell r="J1872">
            <v>29117</v>
          </cell>
          <cell r="K1872">
            <v>5</v>
          </cell>
          <cell r="L1872" t="str">
            <v>Selective public</v>
          </cell>
          <cell r="M1872">
            <v>1</v>
          </cell>
          <cell r="N1872">
            <v>1</v>
          </cell>
          <cell r="O1872">
            <v>1</v>
          </cell>
          <cell r="P1872">
            <v>5</v>
          </cell>
          <cell r="Q1872">
            <v>4805.7051000000001</v>
          </cell>
          <cell r="R1872">
            <v>6826.5396000000001</v>
          </cell>
          <cell r="S1872">
            <v>0</v>
          </cell>
          <cell r="T1872">
            <v>1</v>
          </cell>
          <cell r="U1872">
            <v>0</v>
          </cell>
          <cell r="V1872">
            <v>2937</v>
          </cell>
          <cell r="W1872">
            <v>4525</v>
          </cell>
          <cell r="X1872">
            <v>10088</v>
          </cell>
          <cell r="Y1872">
            <v>5481</v>
          </cell>
          <cell r="Z1872">
            <v>0.35681114551083498</v>
          </cell>
          <cell r="AA1872">
            <v>0.50936329588014895</v>
          </cell>
          <cell r="AB1872">
            <v>6666</v>
          </cell>
          <cell r="AC1872">
            <v>47531.118721461098</v>
          </cell>
          <cell r="AD1872">
            <v>815</v>
          </cell>
          <cell r="AE1872">
            <v>860</v>
          </cell>
          <cell r="AF1872">
            <v>17125</v>
          </cell>
          <cell r="AG1872">
            <v>0.49209999999999998</v>
          </cell>
          <cell r="AH1872">
            <v>30400</v>
          </cell>
          <cell r="AI1872">
            <v>155.65128000000001</v>
          </cell>
          <cell r="AJ1872">
            <v>27444218</v>
          </cell>
          <cell r="AK1872">
            <v>24664584</v>
          </cell>
          <cell r="AL1872">
            <v>2.7480077E-3</v>
          </cell>
          <cell r="AM1872">
            <v>0.96262711000000001</v>
          </cell>
          <cell r="AN1872">
            <v>4.1220114000000002E-3</v>
          </cell>
          <cell r="AO1872">
            <v>2.7480077999999998E-4</v>
          </cell>
          <cell r="AP1872">
            <v>6.1855669000000004</v>
          </cell>
          <cell r="AQ1872">
            <v>29.160530000000001</v>
          </cell>
          <cell r="AR1872">
            <v>4.1237111000000004</v>
          </cell>
          <cell r="AS1872">
            <v>0</v>
          </cell>
          <cell r="AT1872">
            <v>14.432988999999999</v>
          </cell>
          <cell r="AU1872">
            <v>26.067747000000001</v>
          </cell>
          <cell r="AV1872">
            <v>20.029454999999999</v>
          </cell>
          <cell r="AW1872">
            <v>0</v>
          </cell>
        </row>
        <row r="1873">
          <cell r="A1873">
            <v>5526</v>
          </cell>
          <cell r="B1873" t="str">
            <v>South Central Louisiana Technical College</v>
          </cell>
          <cell r="C1873">
            <v>3</v>
          </cell>
          <cell r="D1873" t="str">
            <v>LA</v>
          </cell>
          <cell r="E1873">
            <v>22</v>
          </cell>
          <cell r="F1873">
            <v>3400</v>
          </cell>
          <cell r="G1873" t="str">
            <v>Houma</v>
          </cell>
          <cell r="H1873">
            <v>22101</v>
          </cell>
          <cell r="I1873" t="str">
            <v>St Mary</v>
          </cell>
          <cell r="J1873">
            <v>70380</v>
          </cell>
          <cell r="K1873">
            <v>9</v>
          </cell>
          <cell r="L1873" t="str">
            <v>Two-year (public and private not-for-profit)</v>
          </cell>
          <cell r="M1873">
            <v>1</v>
          </cell>
          <cell r="N1873">
            <v>2</v>
          </cell>
          <cell r="O1873">
            <v>1</v>
          </cell>
          <cell r="P1873">
            <v>999</v>
          </cell>
          <cell r="Q1873">
            <v>3230.6343000000002</v>
          </cell>
          <cell r="R1873">
            <v>2567.0322000000001</v>
          </cell>
          <cell r="S1873">
            <v>0</v>
          </cell>
          <cell r="T1873">
            <v>0</v>
          </cell>
          <cell r="U1873">
            <v>0</v>
          </cell>
          <cell r="V1873">
            <v>2410</v>
          </cell>
          <cell r="W1873">
            <v>1014</v>
          </cell>
          <cell r="X1873">
            <v>2414</v>
          </cell>
          <cell r="Y1873">
            <v>525</v>
          </cell>
          <cell r="AB1873">
            <v>4258</v>
          </cell>
          <cell r="AF1873">
            <v>8507</v>
          </cell>
          <cell r="AL1873">
            <v>1.2820513E-2</v>
          </cell>
          <cell r="AM1873">
            <v>0.21794872000000001</v>
          </cell>
          <cell r="AN1873">
            <v>2.3668639000000002E-2</v>
          </cell>
          <cell r="AO1873">
            <v>0</v>
          </cell>
          <cell r="AP1873">
            <v>0</v>
          </cell>
          <cell r="AQ1873">
            <v>26.455027000000001</v>
          </cell>
          <cell r="AR1873">
            <v>20.634920000000001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52.910052999999998</v>
          </cell>
        </row>
        <row r="1874">
          <cell r="A1874">
            <v>1522</v>
          </cell>
          <cell r="B1874" t="str">
            <v>South Florida State College</v>
          </cell>
          <cell r="C1874">
            <v>3</v>
          </cell>
          <cell r="D1874" t="str">
            <v>FL</v>
          </cell>
          <cell r="E1874">
            <v>12</v>
          </cell>
          <cell r="F1874">
            <v>6800</v>
          </cell>
          <cell r="G1874" t="str">
            <v>Lakeland</v>
          </cell>
          <cell r="H1874">
            <v>12055</v>
          </cell>
          <cell r="I1874" t="str">
            <v>Highlands</v>
          </cell>
          <cell r="J1874">
            <v>33825</v>
          </cell>
          <cell r="K1874">
            <v>7</v>
          </cell>
          <cell r="L1874" t="str">
            <v>Nonselective four-year public</v>
          </cell>
          <cell r="M1874">
            <v>1</v>
          </cell>
          <cell r="N1874">
            <v>1</v>
          </cell>
          <cell r="O1874">
            <v>1</v>
          </cell>
          <cell r="P1874">
            <v>999</v>
          </cell>
          <cell r="Q1874">
            <v>2660.1248000000001</v>
          </cell>
          <cell r="R1874">
            <v>3189.9621999999999</v>
          </cell>
          <cell r="S1874">
            <v>0</v>
          </cell>
          <cell r="T1874">
            <v>0</v>
          </cell>
          <cell r="U1874">
            <v>0</v>
          </cell>
          <cell r="V1874">
            <v>2699</v>
          </cell>
          <cell r="W1874">
            <v>2199</v>
          </cell>
          <cell r="X1874">
            <v>3175</v>
          </cell>
          <cell r="Y1874">
            <v>1482</v>
          </cell>
          <cell r="AA1874">
            <v>0.42857142857142799</v>
          </cell>
          <cell r="AB1874">
            <v>5474</v>
          </cell>
          <cell r="AC1874">
            <v>43181.392156862697</v>
          </cell>
          <cell r="AF1874">
            <v>4914</v>
          </cell>
          <cell r="AH1874">
            <v>28300</v>
          </cell>
          <cell r="AI1874">
            <v>1903.8434999999999</v>
          </cell>
          <cell r="AJ1874">
            <v>8750878</v>
          </cell>
          <cell r="AK1874">
            <v>5473643</v>
          </cell>
          <cell r="AL1874">
            <v>1.5461572999999999E-2</v>
          </cell>
          <cell r="AM1874">
            <v>0.1150523</v>
          </cell>
          <cell r="AN1874">
            <v>0.12733059999999999</v>
          </cell>
          <cell r="AO1874">
            <v>3.6380172E-3</v>
          </cell>
          <cell r="AP1874">
            <v>0</v>
          </cell>
          <cell r="AQ1874">
            <v>11.050724000000001</v>
          </cell>
          <cell r="AR1874">
            <v>9.6014490000000006</v>
          </cell>
          <cell r="AS1874">
            <v>33.152172</v>
          </cell>
          <cell r="AT1874">
            <v>35.688403999999998</v>
          </cell>
          <cell r="AU1874">
            <v>1.4492754000000001</v>
          </cell>
          <cell r="AV1874">
            <v>0</v>
          </cell>
          <cell r="AW1874">
            <v>9.0579710000000002</v>
          </cell>
        </row>
        <row r="1875">
          <cell r="A1875">
            <v>1592</v>
          </cell>
          <cell r="B1875" t="str">
            <v>South Georgia State College</v>
          </cell>
          <cell r="C1875">
            <v>3</v>
          </cell>
          <cell r="D1875" t="str">
            <v>GA</v>
          </cell>
          <cell r="E1875">
            <v>13</v>
          </cell>
          <cell r="F1875">
            <v>8601</v>
          </cell>
          <cell r="G1875" t="str">
            <v>Waycross</v>
          </cell>
          <cell r="H1875">
            <v>13069</v>
          </cell>
          <cell r="I1875" t="str">
            <v>Coffee</v>
          </cell>
          <cell r="J1875">
            <v>31533</v>
          </cell>
          <cell r="K1875">
            <v>7</v>
          </cell>
          <cell r="L1875" t="str">
            <v>Nonselective four-year public</v>
          </cell>
          <cell r="M1875">
            <v>1</v>
          </cell>
          <cell r="N1875">
            <v>1</v>
          </cell>
          <cell r="O1875">
            <v>1</v>
          </cell>
          <cell r="P1875">
            <v>999</v>
          </cell>
          <cell r="Q1875">
            <v>3001.9854</v>
          </cell>
          <cell r="S1875">
            <v>0</v>
          </cell>
          <cell r="T1875">
            <v>0</v>
          </cell>
          <cell r="U1875">
            <v>0</v>
          </cell>
          <cell r="V1875">
            <v>2579</v>
          </cell>
          <cell r="W1875">
            <v>1267</v>
          </cell>
          <cell r="X1875">
            <v>3690</v>
          </cell>
          <cell r="Y1875">
            <v>1488</v>
          </cell>
          <cell r="AA1875">
            <v>0.22153209109730801</v>
          </cell>
          <cell r="AB1875">
            <v>4362</v>
          </cell>
          <cell r="AC1875">
            <v>40664.836363636299</v>
          </cell>
          <cell r="AE1875">
            <v>885</v>
          </cell>
          <cell r="AF1875">
            <v>6817</v>
          </cell>
          <cell r="AI1875">
            <v>264.32834000000003</v>
          </cell>
          <cell r="AK1875">
            <v>5139162</v>
          </cell>
          <cell r="AL1875">
            <v>3.1570639000000002E-3</v>
          </cell>
          <cell r="AM1875">
            <v>0.23362273</v>
          </cell>
          <cell r="AN1875">
            <v>1.6574585999999999E-2</v>
          </cell>
          <cell r="AO1875">
            <v>6.3141276999999999E-3</v>
          </cell>
          <cell r="AP1875">
            <v>0</v>
          </cell>
          <cell r="AQ1875">
            <v>2.3474178000000001</v>
          </cell>
          <cell r="AR1875">
            <v>38.028168000000001</v>
          </cell>
          <cell r="AS1875">
            <v>56.807510000000001</v>
          </cell>
          <cell r="AT1875">
            <v>0</v>
          </cell>
          <cell r="AU1875">
            <v>2.3474178000000001</v>
          </cell>
          <cell r="AV1875">
            <v>0.46948355000000003</v>
          </cell>
          <cell r="AW1875">
            <v>0</v>
          </cell>
        </row>
        <row r="1876">
          <cell r="A1876">
            <v>5617</v>
          </cell>
          <cell r="B1876" t="str">
            <v>South Georgia Technical College</v>
          </cell>
          <cell r="C1876">
            <v>3</v>
          </cell>
          <cell r="D1876" t="str">
            <v>GA</v>
          </cell>
          <cell r="E1876">
            <v>13</v>
          </cell>
          <cell r="F1876">
            <v>9702</v>
          </cell>
          <cell r="G1876" t="str">
            <v>Americus</v>
          </cell>
          <cell r="H1876">
            <v>13261</v>
          </cell>
          <cell r="I1876" t="str">
            <v>Sumter</v>
          </cell>
          <cell r="J1876">
            <v>31709</v>
          </cell>
          <cell r="K1876">
            <v>9</v>
          </cell>
          <cell r="L1876" t="str">
            <v>Two-year (public and private not-for-profit)</v>
          </cell>
          <cell r="M1876">
            <v>1</v>
          </cell>
          <cell r="N1876">
            <v>2</v>
          </cell>
          <cell r="O1876">
            <v>1</v>
          </cell>
          <cell r="P1876">
            <v>999</v>
          </cell>
          <cell r="Q1876">
            <v>5021.6010999999999</v>
          </cell>
          <cell r="R1876">
            <v>4584.0951999999997</v>
          </cell>
          <cell r="S1876">
            <v>0</v>
          </cell>
          <cell r="T1876">
            <v>0</v>
          </cell>
          <cell r="U1876">
            <v>0</v>
          </cell>
          <cell r="V1876">
            <v>1828</v>
          </cell>
          <cell r="W1876">
            <v>1319</v>
          </cell>
          <cell r="X1876">
            <v>2724</v>
          </cell>
          <cell r="Y1876">
            <v>1041</v>
          </cell>
          <cell r="Z1876">
            <v>0.315094339622641</v>
          </cell>
          <cell r="AA1876">
            <v>0.37051792828685198</v>
          </cell>
          <cell r="AB1876">
            <v>4207</v>
          </cell>
          <cell r="AC1876">
            <v>37369.616438356097</v>
          </cell>
          <cell r="AF1876">
            <v>2803</v>
          </cell>
          <cell r="AH1876">
            <v>23300</v>
          </cell>
          <cell r="AJ1876">
            <v>9247224</v>
          </cell>
          <cell r="AK1876">
            <v>6399183</v>
          </cell>
          <cell r="AL1876">
            <v>1.5163003E-3</v>
          </cell>
          <cell r="AM1876">
            <v>0.49810462999999999</v>
          </cell>
          <cell r="AN1876">
            <v>7.5815012999999997E-3</v>
          </cell>
          <cell r="AO1876">
            <v>0</v>
          </cell>
          <cell r="AP1876">
            <v>0</v>
          </cell>
          <cell r="AQ1876">
            <v>36.544848999999999</v>
          </cell>
          <cell r="AR1876">
            <v>10.963455</v>
          </cell>
          <cell r="AS1876">
            <v>0</v>
          </cell>
          <cell r="AT1876">
            <v>0</v>
          </cell>
          <cell r="AU1876">
            <v>0.33222592000000001</v>
          </cell>
          <cell r="AV1876">
            <v>0</v>
          </cell>
          <cell r="AW1876">
            <v>52.159469999999999</v>
          </cell>
        </row>
        <row r="1877">
          <cell r="A1877">
            <v>13263</v>
          </cell>
          <cell r="B1877" t="str">
            <v>South Hills School Of Business &amp; Technology</v>
          </cell>
          <cell r="C1877">
            <v>1</v>
          </cell>
          <cell r="D1877" t="str">
            <v>PA</v>
          </cell>
          <cell r="E1877">
            <v>42</v>
          </cell>
          <cell r="F1877">
            <v>16100</v>
          </cell>
          <cell r="G1877" t="str">
            <v>State College</v>
          </cell>
          <cell r="H1877">
            <v>42027</v>
          </cell>
          <cell r="I1877" t="str">
            <v>Centre</v>
          </cell>
          <cell r="J1877">
            <v>16801</v>
          </cell>
          <cell r="K1877">
            <v>11</v>
          </cell>
          <cell r="L1877" t="str">
            <v>Two-year for-profit</v>
          </cell>
          <cell r="M1877">
            <v>3</v>
          </cell>
          <cell r="N1877">
            <v>2</v>
          </cell>
          <cell r="O1877">
            <v>0</v>
          </cell>
          <cell r="P1877">
            <v>999</v>
          </cell>
          <cell r="Q1877">
            <v>3011.7860999999998</v>
          </cell>
          <cell r="R1877">
            <v>5318.9956000000002</v>
          </cell>
          <cell r="S1877">
            <v>0</v>
          </cell>
          <cell r="T1877">
            <v>0</v>
          </cell>
          <cell r="U1877">
            <v>0</v>
          </cell>
          <cell r="V1877">
            <v>665</v>
          </cell>
          <cell r="W1877">
            <v>527</v>
          </cell>
          <cell r="X1877">
            <v>16521</v>
          </cell>
          <cell r="Y1877">
            <v>8673</v>
          </cell>
          <cell r="Z1877">
            <v>0.54703832752613202</v>
          </cell>
          <cell r="AA1877">
            <v>0.68979591836734699</v>
          </cell>
          <cell r="AB1877">
            <v>3936</v>
          </cell>
          <cell r="AC1877">
            <v>31175.85</v>
          </cell>
          <cell r="AF1877">
            <v>16867</v>
          </cell>
          <cell r="AG1877">
            <v>3.6600001E-2</v>
          </cell>
          <cell r="AH1877">
            <v>29200</v>
          </cell>
          <cell r="AJ1877">
            <v>3732528</v>
          </cell>
          <cell r="AK1877">
            <v>2149193</v>
          </cell>
          <cell r="AL1877">
            <v>1.8975331999999999E-3</v>
          </cell>
          <cell r="AM1877">
            <v>1.8975331999999999E-3</v>
          </cell>
          <cell r="AN1877">
            <v>0</v>
          </cell>
          <cell r="AO1877">
            <v>0</v>
          </cell>
          <cell r="AP1877">
            <v>0</v>
          </cell>
          <cell r="AQ1877">
            <v>44.148936999999997</v>
          </cell>
          <cell r="AR1877">
            <v>11.702127000000001</v>
          </cell>
          <cell r="AS1877">
            <v>0</v>
          </cell>
          <cell r="AT1877">
            <v>0</v>
          </cell>
          <cell r="AU1877">
            <v>44.148933</v>
          </cell>
          <cell r="AV1877">
            <v>0</v>
          </cell>
          <cell r="AW1877">
            <v>0</v>
          </cell>
        </row>
        <row r="1878">
          <cell r="A1878">
            <v>39563</v>
          </cell>
          <cell r="B1878" t="str">
            <v>South Louisiana Community College</v>
          </cell>
          <cell r="C1878">
            <v>3</v>
          </cell>
          <cell r="D1878" t="str">
            <v>LA</v>
          </cell>
          <cell r="E1878">
            <v>22</v>
          </cell>
          <cell r="F1878">
            <v>3800</v>
          </cell>
          <cell r="G1878" t="str">
            <v>Lafayette</v>
          </cell>
          <cell r="H1878">
            <v>22055</v>
          </cell>
          <cell r="I1878" t="str">
            <v>Lafayette</v>
          </cell>
          <cell r="J1878">
            <v>70506</v>
          </cell>
          <cell r="K1878">
            <v>9</v>
          </cell>
          <cell r="L1878" t="str">
            <v>Two-year (public and private not-for-profit)</v>
          </cell>
          <cell r="M1878">
            <v>1</v>
          </cell>
          <cell r="N1878">
            <v>2</v>
          </cell>
          <cell r="O1878">
            <v>1</v>
          </cell>
          <cell r="P1878">
            <v>999</v>
          </cell>
          <cell r="Q1878">
            <v>4173.1387000000004</v>
          </cell>
          <cell r="R1878">
            <v>4452.7309999999998</v>
          </cell>
          <cell r="S1878">
            <v>0</v>
          </cell>
          <cell r="T1878">
            <v>0</v>
          </cell>
          <cell r="U1878">
            <v>0</v>
          </cell>
          <cell r="V1878">
            <v>7425</v>
          </cell>
          <cell r="W1878">
            <v>519</v>
          </cell>
          <cell r="X1878">
            <v>3581</v>
          </cell>
          <cell r="Y1878">
            <v>525</v>
          </cell>
          <cell r="Z1878">
            <v>6.3492063492063502E-2</v>
          </cell>
          <cell r="AB1878">
            <v>4143.3173999999999</v>
          </cell>
          <cell r="AF1878">
            <v>6851.8441999999995</v>
          </cell>
          <cell r="AJ1878">
            <v>6997940</v>
          </cell>
          <cell r="AL1878">
            <v>4.0462427000000002E-2</v>
          </cell>
          <cell r="AM1878">
            <v>0.30057803</v>
          </cell>
          <cell r="AN1878">
            <v>3.8535646999999999E-2</v>
          </cell>
          <cell r="AO1878">
            <v>0</v>
          </cell>
          <cell r="AP1878">
            <v>0</v>
          </cell>
          <cell r="AQ1878">
            <v>34.732821999999999</v>
          </cell>
          <cell r="AR1878">
            <v>14.885496</v>
          </cell>
          <cell r="AS1878">
            <v>0</v>
          </cell>
          <cell r="AT1878">
            <v>0</v>
          </cell>
          <cell r="AU1878">
            <v>6.1068702000000004</v>
          </cell>
          <cell r="AV1878">
            <v>0</v>
          </cell>
          <cell r="AW1878">
            <v>44.274811</v>
          </cell>
        </row>
        <row r="1879">
          <cell r="A1879">
            <v>7985</v>
          </cell>
          <cell r="B1879" t="str">
            <v>South Piedmont Community College</v>
          </cell>
          <cell r="C1879">
            <v>3</v>
          </cell>
          <cell r="D1879" t="str">
            <v>NC</v>
          </cell>
          <cell r="E1879">
            <v>37</v>
          </cell>
          <cell r="F1879">
            <v>900</v>
          </cell>
          <cell r="G1879" t="str">
            <v>Charlotte</v>
          </cell>
          <cell r="H1879">
            <v>37007</v>
          </cell>
          <cell r="I1879" t="str">
            <v>Anson</v>
          </cell>
          <cell r="J1879">
            <v>28135</v>
          </cell>
          <cell r="K1879">
            <v>9</v>
          </cell>
          <cell r="L1879" t="str">
            <v>Two-year (public and private not-for-profit)</v>
          </cell>
          <cell r="M1879">
            <v>1</v>
          </cell>
          <cell r="N1879">
            <v>2</v>
          </cell>
          <cell r="O1879">
            <v>1</v>
          </cell>
          <cell r="P1879">
            <v>999</v>
          </cell>
          <cell r="Q1879">
            <v>3342.5933</v>
          </cell>
          <cell r="R1879">
            <v>3645.0671000000002</v>
          </cell>
          <cell r="S1879">
            <v>0</v>
          </cell>
          <cell r="T1879">
            <v>0</v>
          </cell>
          <cell r="U1879">
            <v>0</v>
          </cell>
          <cell r="V1879">
            <v>2776</v>
          </cell>
          <cell r="W1879">
            <v>323</v>
          </cell>
          <cell r="X1879">
            <v>1873</v>
          </cell>
          <cell r="Y1879">
            <v>901</v>
          </cell>
          <cell r="Z1879">
            <v>0.34883720930232498</v>
          </cell>
          <cell r="AA1879">
            <v>0.28472222222222199</v>
          </cell>
          <cell r="AB1879">
            <v>4514</v>
          </cell>
          <cell r="AC1879">
            <v>36790.327868852401</v>
          </cell>
          <cell r="AF1879">
            <v>7466</v>
          </cell>
          <cell r="AH1879">
            <v>20700</v>
          </cell>
          <cell r="AJ1879">
            <v>9151668</v>
          </cell>
          <cell r="AK1879">
            <v>5531758</v>
          </cell>
          <cell r="AL1879">
            <v>9.2879254000000008E-3</v>
          </cell>
          <cell r="AM1879">
            <v>0.42414861999999998</v>
          </cell>
          <cell r="AN1879">
            <v>1.2383900999999999E-2</v>
          </cell>
          <cell r="AO1879">
            <v>3.0959751E-3</v>
          </cell>
          <cell r="AP1879">
            <v>0</v>
          </cell>
          <cell r="AQ1879">
            <v>49.541285999999999</v>
          </cell>
          <cell r="AR1879">
            <v>20.642202000000001</v>
          </cell>
          <cell r="AS1879">
            <v>5.5045871999999996</v>
          </cell>
          <cell r="AT1879">
            <v>6.4220185000000001</v>
          </cell>
          <cell r="AU1879">
            <v>4.5871557999999997</v>
          </cell>
          <cell r="AV1879">
            <v>0</v>
          </cell>
          <cell r="AW1879">
            <v>13.302752</v>
          </cell>
        </row>
        <row r="1880">
          <cell r="A1880">
            <v>3611</v>
          </cell>
          <cell r="B1880" t="str">
            <v>South Plains College</v>
          </cell>
          <cell r="C1880">
            <v>3</v>
          </cell>
          <cell r="D1880" t="str">
            <v>TX</v>
          </cell>
          <cell r="E1880">
            <v>48</v>
          </cell>
          <cell r="F1880">
            <v>30802</v>
          </cell>
          <cell r="G1880" t="str">
            <v>Lubbock</v>
          </cell>
          <cell r="H1880">
            <v>48219</v>
          </cell>
          <cell r="I1880" t="str">
            <v>Hockley</v>
          </cell>
          <cell r="J1880">
            <v>79336</v>
          </cell>
          <cell r="K1880">
            <v>9</v>
          </cell>
          <cell r="L1880" t="str">
            <v>Two-year (public and private not-for-profit)</v>
          </cell>
          <cell r="M1880">
            <v>1</v>
          </cell>
          <cell r="N1880">
            <v>2</v>
          </cell>
          <cell r="O1880">
            <v>1</v>
          </cell>
          <cell r="P1880">
            <v>999</v>
          </cell>
          <cell r="Q1880">
            <v>2225.8139999999999</v>
          </cell>
          <cell r="R1880">
            <v>2994.5619999999999</v>
          </cell>
          <cell r="S1880">
            <v>0</v>
          </cell>
          <cell r="T1880">
            <v>0</v>
          </cell>
          <cell r="U1880">
            <v>0</v>
          </cell>
          <cell r="V1880">
            <v>9559</v>
          </cell>
          <cell r="W1880">
            <v>6731</v>
          </cell>
          <cell r="X1880">
            <v>3143</v>
          </cell>
          <cell r="Y1880">
            <v>536</v>
          </cell>
          <cell r="Z1880">
            <v>0.23003472222222199</v>
          </cell>
          <cell r="AA1880">
            <v>0.15119047619047599</v>
          </cell>
          <cell r="AB1880">
            <v>5299</v>
          </cell>
          <cell r="AC1880">
            <v>36796.797468354402</v>
          </cell>
          <cell r="AF1880">
            <v>2609</v>
          </cell>
          <cell r="AH1880">
            <v>30300</v>
          </cell>
          <cell r="AI1880">
            <v>470.66721000000001</v>
          </cell>
          <cell r="AJ1880">
            <v>27289904</v>
          </cell>
          <cell r="AK1880">
            <v>20389252</v>
          </cell>
          <cell r="AL1880">
            <v>8.0225821999999995E-3</v>
          </cell>
          <cell r="AM1880">
            <v>4.4124201000000002E-2</v>
          </cell>
          <cell r="AN1880">
            <v>0.26771653000000001</v>
          </cell>
          <cell r="AO1880">
            <v>4.9026892999999997E-3</v>
          </cell>
          <cell r="AP1880">
            <v>4.9504951999999998</v>
          </cell>
          <cell r="AQ1880">
            <v>14.455446</v>
          </cell>
          <cell r="AR1880">
            <v>23.564356</v>
          </cell>
          <cell r="AS1880">
            <v>35.643566</v>
          </cell>
          <cell r="AT1880">
            <v>1.5841584</v>
          </cell>
          <cell r="AU1880">
            <v>7.3267325999999997</v>
          </cell>
          <cell r="AV1880">
            <v>0</v>
          </cell>
          <cell r="AW1880">
            <v>12.475247</v>
          </cell>
        </row>
        <row r="1881">
          <cell r="A1881">
            <v>5372</v>
          </cell>
          <cell r="B1881" t="str">
            <v>South Puget Sound Community College</v>
          </cell>
          <cell r="C1881">
            <v>4</v>
          </cell>
          <cell r="D1881" t="str">
            <v>WA</v>
          </cell>
          <cell r="E1881">
            <v>53</v>
          </cell>
          <cell r="F1881">
            <v>39400</v>
          </cell>
          <cell r="G1881" t="str">
            <v>Seattle</v>
          </cell>
          <cell r="H1881">
            <v>53067</v>
          </cell>
          <cell r="I1881" t="str">
            <v>Thurston</v>
          </cell>
          <cell r="J1881">
            <v>98512</v>
          </cell>
          <cell r="K1881">
            <v>9</v>
          </cell>
          <cell r="L1881" t="str">
            <v>Two-year (public and private not-for-profit)</v>
          </cell>
          <cell r="M1881">
            <v>1</v>
          </cell>
          <cell r="N1881">
            <v>2</v>
          </cell>
          <cell r="O1881">
            <v>1</v>
          </cell>
          <cell r="P1881">
            <v>999</v>
          </cell>
          <cell r="Q1881">
            <v>2771.0693000000001</v>
          </cell>
          <cell r="R1881">
            <v>3684.3766999999998</v>
          </cell>
          <cell r="S1881">
            <v>0</v>
          </cell>
          <cell r="T1881">
            <v>0</v>
          </cell>
          <cell r="U1881">
            <v>0</v>
          </cell>
          <cell r="V1881">
            <v>4938</v>
          </cell>
          <cell r="W1881">
            <v>4442</v>
          </cell>
          <cell r="X1881">
            <v>4321</v>
          </cell>
          <cell r="Y1881">
            <v>1744</v>
          </cell>
          <cell r="Z1881">
            <v>0.28540305010893202</v>
          </cell>
          <cell r="AA1881">
            <v>0.23423423423423401</v>
          </cell>
          <cell r="AB1881">
            <v>6129</v>
          </cell>
          <cell r="AC1881">
            <v>42600.4210526315</v>
          </cell>
          <cell r="AF1881">
            <v>6118</v>
          </cell>
          <cell r="AH1881">
            <v>31600</v>
          </cell>
          <cell r="AI1881">
            <v>419.08758999999998</v>
          </cell>
          <cell r="AJ1881">
            <v>17811546</v>
          </cell>
          <cell r="AK1881">
            <v>12735590</v>
          </cell>
          <cell r="AL1881">
            <v>5.9432688999999997E-2</v>
          </cell>
          <cell r="AM1881">
            <v>1.9585770999999998E-2</v>
          </cell>
          <cell r="AN1881">
            <v>4.2773525999999999E-2</v>
          </cell>
          <cell r="AO1881">
            <v>1.9810896000000001E-2</v>
          </cell>
          <cell r="AP1881">
            <v>0</v>
          </cell>
          <cell r="AQ1881">
            <v>12.167832000000001</v>
          </cell>
          <cell r="AR1881">
            <v>14.545455</v>
          </cell>
          <cell r="AS1881">
            <v>48.391609000000003</v>
          </cell>
          <cell r="AT1881">
            <v>2.3776223999999999</v>
          </cell>
          <cell r="AU1881">
            <v>7.8321676</v>
          </cell>
          <cell r="AV1881">
            <v>1.8181818999999999</v>
          </cell>
          <cell r="AW1881">
            <v>12.867133000000001</v>
          </cell>
        </row>
        <row r="1882">
          <cell r="A1882">
            <v>9706</v>
          </cell>
          <cell r="B1882" t="str">
            <v>South Seattle Community College</v>
          </cell>
          <cell r="C1882">
            <v>4</v>
          </cell>
          <cell r="D1882" t="str">
            <v>WA</v>
          </cell>
          <cell r="E1882">
            <v>53</v>
          </cell>
          <cell r="F1882">
            <v>39400</v>
          </cell>
          <cell r="G1882" t="str">
            <v>Seattle</v>
          </cell>
          <cell r="H1882">
            <v>53033</v>
          </cell>
          <cell r="I1882" t="str">
            <v>King</v>
          </cell>
          <cell r="J1882">
            <v>98106</v>
          </cell>
          <cell r="K1882">
            <v>7</v>
          </cell>
          <cell r="L1882" t="str">
            <v>Nonselective four-year public</v>
          </cell>
          <cell r="M1882">
            <v>1</v>
          </cell>
          <cell r="N1882">
            <v>1</v>
          </cell>
          <cell r="O1882">
            <v>1</v>
          </cell>
          <cell r="P1882">
            <v>999</v>
          </cell>
          <cell r="Q1882">
            <v>3239.9535999999998</v>
          </cell>
          <cell r="R1882">
            <v>5342.9712</v>
          </cell>
          <cell r="S1882">
            <v>0</v>
          </cell>
          <cell r="T1882">
            <v>0</v>
          </cell>
          <cell r="U1882">
            <v>0</v>
          </cell>
          <cell r="V1882">
            <v>4951</v>
          </cell>
          <cell r="W1882">
            <v>5738</v>
          </cell>
          <cell r="X1882">
            <v>3824</v>
          </cell>
          <cell r="Y1882">
            <v>1754</v>
          </cell>
          <cell r="AA1882">
            <v>0.21527777777777701</v>
          </cell>
          <cell r="AB1882">
            <v>6253</v>
          </cell>
          <cell r="AC1882">
            <v>46046.76</v>
          </cell>
          <cell r="AF1882">
            <v>5231</v>
          </cell>
          <cell r="AH1882">
            <v>33700</v>
          </cell>
          <cell r="AI1882">
            <v>392.13506999999998</v>
          </cell>
          <cell r="AJ1882">
            <v>26127236</v>
          </cell>
          <cell r="AK1882">
            <v>16499185</v>
          </cell>
          <cell r="AL1882">
            <v>0.13332172</v>
          </cell>
          <cell r="AM1882">
            <v>7.4764729000000002E-2</v>
          </cell>
          <cell r="AN1882">
            <v>2.9627047E-2</v>
          </cell>
          <cell r="AO1882">
            <v>1.9518996E-2</v>
          </cell>
          <cell r="AP1882">
            <v>0</v>
          </cell>
          <cell r="AQ1882">
            <v>19.001919000000001</v>
          </cell>
          <cell r="AR1882">
            <v>0.95969289999999996</v>
          </cell>
          <cell r="AS1882">
            <v>26.679462000000001</v>
          </cell>
          <cell r="AT1882">
            <v>0</v>
          </cell>
          <cell r="AU1882">
            <v>14.77927</v>
          </cell>
          <cell r="AV1882">
            <v>1.3435701</v>
          </cell>
          <cell r="AW1882">
            <v>37.236083999999998</v>
          </cell>
        </row>
        <row r="1883">
          <cell r="A1883">
            <v>1769</v>
          </cell>
          <cell r="B1883" t="str">
            <v>South Suburban College Of Cook County</v>
          </cell>
          <cell r="C1883">
            <v>2</v>
          </cell>
          <cell r="D1883" t="str">
            <v>IL</v>
          </cell>
          <cell r="E1883">
            <v>17</v>
          </cell>
          <cell r="F1883">
            <v>24300</v>
          </cell>
          <cell r="G1883" t="str">
            <v>Chicago</v>
          </cell>
          <cell r="H1883">
            <v>17031</v>
          </cell>
          <cell r="I1883" t="str">
            <v>Cook</v>
          </cell>
          <cell r="J1883">
            <v>60473</v>
          </cell>
          <cell r="K1883">
            <v>9</v>
          </cell>
          <cell r="L1883" t="str">
            <v>Two-year (public and private not-for-profit)</v>
          </cell>
          <cell r="M1883">
            <v>1</v>
          </cell>
          <cell r="N1883">
            <v>2</v>
          </cell>
          <cell r="O1883">
            <v>1</v>
          </cell>
          <cell r="P1883">
            <v>999</v>
          </cell>
          <cell r="Q1883">
            <v>1863.1665</v>
          </cell>
          <cell r="R1883">
            <v>2771.3757000000001</v>
          </cell>
          <cell r="S1883">
            <v>0</v>
          </cell>
          <cell r="T1883">
            <v>0</v>
          </cell>
          <cell r="U1883">
            <v>0</v>
          </cell>
          <cell r="V1883">
            <v>5212</v>
          </cell>
          <cell r="W1883">
            <v>6751</v>
          </cell>
          <cell r="X1883">
            <v>10073</v>
          </cell>
          <cell r="Y1883">
            <v>5590</v>
          </cell>
          <cell r="Z1883">
            <v>0.215</v>
          </cell>
          <cell r="AA1883">
            <v>0.16932907348242801</v>
          </cell>
          <cell r="AB1883">
            <v>7043</v>
          </cell>
          <cell r="AC1883">
            <v>55728.870689655101</v>
          </cell>
          <cell r="AF1883">
            <v>3701</v>
          </cell>
          <cell r="AH1883">
            <v>26500</v>
          </cell>
          <cell r="AJ1883">
            <v>18554776</v>
          </cell>
          <cell r="AK1883">
            <v>12670266</v>
          </cell>
          <cell r="AL1883">
            <v>1.1998221999999999E-2</v>
          </cell>
          <cell r="AM1883">
            <v>0.49014962000000001</v>
          </cell>
          <cell r="AN1883">
            <v>8.3098799000000001E-2</v>
          </cell>
          <cell r="AO1883">
            <v>4.1475338000000004E-3</v>
          </cell>
          <cell r="AP1883">
            <v>0.44052862999999998</v>
          </cell>
          <cell r="AQ1883">
            <v>26.138033</v>
          </cell>
          <cell r="AR1883">
            <v>27.019089000000001</v>
          </cell>
          <cell r="AS1883">
            <v>29.07489</v>
          </cell>
          <cell r="AT1883">
            <v>6.1674008000000002</v>
          </cell>
          <cell r="AU1883">
            <v>2.7900147</v>
          </cell>
          <cell r="AV1883">
            <v>0.58737152999999998</v>
          </cell>
          <cell r="AW1883">
            <v>7.7826728999999997</v>
          </cell>
        </row>
        <row r="1884">
          <cell r="A1884">
            <v>31034</v>
          </cell>
          <cell r="B1884" t="str">
            <v>South Texas College</v>
          </cell>
          <cell r="C1884">
            <v>3</v>
          </cell>
          <cell r="D1884" t="str">
            <v>TX</v>
          </cell>
          <cell r="E1884">
            <v>48</v>
          </cell>
          <cell r="F1884">
            <v>31600</v>
          </cell>
          <cell r="G1884" t="str">
            <v>Brownsville</v>
          </cell>
          <cell r="H1884">
            <v>48215</v>
          </cell>
          <cell r="I1884" t="str">
            <v>Hidalgo</v>
          </cell>
          <cell r="J1884">
            <v>78502</v>
          </cell>
          <cell r="K1884">
            <v>7</v>
          </cell>
          <cell r="L1884" t="str">
            <v>Nonselective four-year public</v>
          </cell>
          <cell r="M1884">
            <v>1</v>
          </cell>
          <cell r="N1884">
            <v>1</v>
          </cell>
          <cell r="O1884">
            <v>1</v>
          </cell>
          <cell r="P1884">
            <v>999</v>
          </cell>
          <cell r="Q1884">
            <v>2082.7348999999999</v>
          </cell>
          <cell r="R1884">
            <v>1992.7891999999999</v>
          </cell>
          <cell r="S1884">
            <v>0</v>
          </cell>
          <cell r="T1884">
            <v>0</v>
          </cell>
          <cell r="U1884">
            <v>0</v>
          </cell>
          <cell r="V1884">
            <v>31232</v>
          </cell>
          <cell r="W1884">
            <v>11319</v>
          </cell>
          <cell r="X1884">
            <v>3590</v>
          </cell>
          <cell r="Y1884">
            <v>1923</v>
          </cell>
          <cell r="Z1884">
            <v>1</v>
          </cell>
          <cell r="AB1884">
            <v>5953</v>
          </cell>
          <cell r="AC1884">
            <v>37015.954385964898</v>
          </cell>
          <cell r="AF1884">
            <v>1181</v>
          </cell>
          <cell r="AH1884">
            <v>29100</v>
          </cell>
          <cell r="AI1884">
            <v>19.316282000000001</v>
          </cell>
          <cell r="AJ1884">
            <v>57469907</v>
          </cell>
          <cell r="AK1884">
            <v>22991716</v>
          </cell>
          <cell r="AL1884">
            <v>6.0959448999999997E-3</v>
          </cell>
          <cell r="AM1884">
            <v>6.1842921000000001E-4</v>
          </cell>
          <cell r="AN1884">
            <v>0.94681506999999998</v>
          </cell>
          <cell r="AO1884">
            <v>0</v>
          </cell>
          <cell r="AP1884">
            <v>0.34762457000000002</v>
          </cell>
          <cell r="AQ1884">
            <v>19.351101</v>
          </cell>
          <cell r="AR1884">
            <v>35.457706000000002</v>
          </cell>
          <cell r="AS1884">
            <v>0.69524907999999996</v>
          </cell>
          <cell r="AT1884">
            <v>6.8366164999999999</v>
          </cell>
          <cell r="AU1884">
            <v>12.398609</v>
          </cell>
          <cell r="AV1884">
            <v>14.252606999999999</v>
          </cell>
          <cell r="AW1884">
            <v>10.660487</v>
          </cell>
        </row>
        <row r="1885">
          <cell r="A1885">
            <v>25488</v>
          </cell>
          <cell r="B1885" t="str">
            <v>South Texas Vocational Technical Institute</v>
          </cell>
          <cell r="C1885">
            <v>3</v>
          </cell>
          <cell r="D1885" t="str">
            <v>TX</v>
          </cell>
          <cell r="E1885">
            <v>48</v>
          </cell>
          <cell r="F1885">
            <v>31600</v>
          </cell>
          <cell r="G1885" t="str">
            <v>Brownsville</v>
          </cell>
          <cell r="H1885">
            <v>48215</v>
          </cell>
          <cell r="I1885" t="str">
            <v>Hidalgo</v>
          </cell>
          <cell r="J1885">
            <v>78596</v>
          </cell>
          <cell r="K1885">
            <v>12</v>
          </cell>
          <cell r="L1885" t="str">
            <v>Less than two-year schools of any type</v>
          </cell>
          <cell r="M1885">
            <v>3</v>
          </cell>
          <cell r="N1885">
            <v>3</v>
          </cell>
          <cell r="O1885">
            <v>0</v>
          </cell>
          <cell r="P1885">
            <v>999</v>
          </cell>
          <cell r="Q1885">
            <v>2249.1813999999999</v>
          </cell>
          <cell r="R1885">
            <v>9948.8690999999999</v>
          </cell>
          <cell r="S1885">
            <v>0</v>
          </cell>
          <cell r="T1885">
            <v>0</v>
          </cell>
          <cell r="U1885">
            <v>0</v>
          </cell>
          <cell r="V1885">
            <v>594</v>
          </cell>
          <cell r="W1885">
            <v>335</v>
          </cell>
          <cell r="AF1885">
            <v>27511.026999999998</v>
          </cell>
          <cell r="AH1885">
            <v>19100</v>
          </cell>
          <cell r="AJ1885">
            <v>2068820.94949495</v>
          </cell>
          <cell r="AK1885">
            <v>346256</v>
          </cell>
          <cell r="AL1885">
            <v>0</v>
          </cell>
          <cell r="AM1885">
            <v>2.9850747000000001E-3</v>
          </cell>
          <cell r="AN1885">
            <v>0.96417909999999996</v>
          </cell>
          <cell r="AO1885">
            <v>0</v>
          </cell>
          <cell r="AP1885">
            <v>0</v>
          </cell>
          <cell r="AQ1885">
            <v>30.707070999999999</v>
          </cell>
          <cell r="AR1885">
            <v>69.292930999999996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</row>
        <row r="1886">
          <cell r="A1886">
            <v>220</v>
          </cell>
          <cell r="B1886" t="str">
            <v>South University</v>
          </cell>
          <cell r="C1886">
            <v>3</v>
          </cell>
          <cell r="D1886" t="str">
            <v>TX</v>
          </cell>
          <cell r="E1886">
            <v>48</v>
          </cell>
          <cell r="F1886">
            <v>33100</v>
          </cell>
          <cell r="G1886" t="str">
            <v>Dallas</v>
          </cell>
          <cell r="H1886">
            <v>48113</v>
          </cell>
          <cell r="I1886" t="str">
            <v>Dallas</v>
          </cell>
          <cell r="J1886">
            <v>75231</v>
          </cell>
          <cell r="K1886">
            <v>10</v>
          </cell>
          <cell r="L1886" t="str">
            <v>Four-year for-profit</v>
          </cell>
          <cell r="M1886">
            <v>3</v>
          </cell>
          <cell r="N1886">
            <v>1</v>
          </cell>
          <cell r="O1886">
            <v>0</v>
          </cell>
          <cell r="P1886">
            <v>999</v>
          </cell>
          <cell r="Q1886">
            <v>2409.5106999999998</v>
          </cell>
          <cell r="R1886">
            <v>4384.7808000000005</v>
          </cell>
          <cell r="S1886">
            <v>1</v>
          </cell>
          <cell r="T1886">
            <v>0</v>
          </cell>
          <cell r="U1886">
            <v>0</v>
          </cell>
          <cell r="V1886">
            <v>10187</v>
          </cell>
          <cell r="W1886">
            <v>2913</v>
          </cell>
          <cell r="X1886">
            <v>16751.673999999999</v>
          </cell>
          <cell r="Y1886">
            <v>10394.656999999999</v>
          </cell>
          <cell r="Z1886">
            <v>0.21726155505363701</v>
          </cell>
          <cell r="AA1886">
            <v>0.36363636363636298</v>
          </cell>
          <cell r="AB1886">
            <v>5339.5727999999999</v>
          </cell>
          <cell r="AC1886">
            <v>31052.0083300816</v>
          </cell>
          <cell r="AF1886">
            <v>24706.732</v>
          </cell>
          <cell r="AG1886">
            <v>0.49539687999999998</v>
          </cell>
          <cell r="AH1886">
            <v>29800</v>
          </cell>
          <cell r="AJ1886">
            <v>4833693.0659875497</v>
          </cell>
          <cell r="AK1886">
            <v>3116016.335703</v>
          </cell>
          <cell r="AL1886">
            <v>1.9224168999999999E-2</v>
          </cell>
          <cell r="AM1886">
            <v>0.29179539999999998</v>
          </cell>
          <cell r="AN1886">
            <v>6.9344319000000001E-2</v>
          </cell>
          <cell r="AO1886">
            <v>1.0298659999999999E-3</v>
          </cell>
          <cell r="AP1886">
            <v>43.105949000000003</v>
          </cell>
          <cell r="AQ1886">
            <v>21.19013</v>
          </cell>
          <cell r="AR1886">
            <v>21.480405999999999</v>
          </cell>
          <cell r="AS1886">
            <v>0</v>
          </cell>
          <cell r="AT1886">
            <v>11.175617000000001</v>
          </cell>
          <cell r="AU1886">
            <v>3.0478953999999998</v>
          </cell>
          <cell r="AV1886">
            <v>0</v>
          </cell>
          <cell r="AW1886">
            <v>0</v>
          </cell>
        </row>
        <row r="1887">
          <cell r="A1887">
            <v>5707</v>
          </cell>
          <cell r="B1887" t="str">
            <v>Southeast Arkansas College</v>
          </cell>
          <cell r="C1887">
            <v>3</v>
          </cell>
          <cell r="D1887" t="str">
            <v>AR</v>
          </cell>
          <cell r="E1887">
            <v>5</v>
          </cell>
          <cell r="F1887">
            <v>4102</v>
          </cell>
          <cell r="G1887" t="str">
            <v>Pine Bluff</v>
          </cell>
          <cell r="H1887">
            <v>5069</v>
          </cell>
          <cell r="I1887" t="str">
            <v>Jefferson</v>
          </cell>
          <cell r="J1887">
            <v>71603</v>
          </cell>
          <cell r="K1887">
            <v>9</v>
          </cell>
          <cell r="L1887" t="str">
            <v>Two-year (public and private not-for-profit)</v>
          </cell>
          <cell r="M1887">
            <v>1</v>
          </cell>
          <cell r="N1887">
            <v>2</v>
          </cell>
          <cell r="O1887">
            <v>1</v>
          </cell>
          <cell r="P1887">
            <v>999</v>
          </cell>
          <cell r="Q1887">
            <v>1851.0094999999999</v>
          </cell>
          <cell r="R1887">
            <v>3331.4218999999998</v>
          </cell>
          <cell r="S1887">
            <v>0</v>
          </cell>
          <cell r="T1887">
            <v>0</v>
          </cell>
          <cell r="U1887">
            <v>0</v>
          </cell>
          <cell r="V1887">
            <v>1601</v>
          </cell>
          <cell r="W1887">
            <v>1955</v>
          </cell>
          <cell r="X1887">
            <v>3070</v>
          </cell>
          <cell r="Y1887">
            <v>1000</v>
          </cell>
          <cell r="Z1887">
            <v>0.124600638977635</v>
          </cell>
          <cell r="AA1887">
            <v>0.128514056224899</v>
          </cell>
          <cell r="AB1887">
            <v>3843</v>
          </cell>
          <cell r="AC1887">
            <v>36320.195652173898</v>
          </cell>
          <cell r="AF1887">
            <v>4716</v>
          </cell>
          <cell r="AH1887">
            <v>26700</v>
          </cell>
          <cell r="AJ1887">
            <v>6533028</v>
          </cell>
          <cell r="AK1887">
            <v>3634383</v>
          </cell>
          <cell r="AL1887">
            <v>4.6035805999999997E-3</v>
          </cell>
          <cell r="AM1887">
            <v>0.39335038999999999</v>
          </cell>
          <cell r="AN1887">
            <v>9.2071610999999998E-3</v>
          </cell>
          <cell r="AO1887">
            <v>0</v>
          </cell>
          <cell r="AP1887">
            <v>0</v>
          </cell>
          <cell r="AQ1887">
            <v>14.705882000000001</v>
          </cell>
          <cell r="AR1887">
            <v>50.367645000000003</v>
          </cell>
          <cell r="AS1887">
            <v>15.073529000000001</v>
          </cell>
          <cell r="AT1887">
            <v>8.4558821000000002</v>
          </cell>
          <cell r="AU1887">
            <v>2.5735294999999998</v>
          </cell>
          <cell r="AV1887">
            <v>0</v>
          </cell>
          <cell r="AW1887">
            <v>8.8235291999999994</v>
          </cell>
        </row>
        <row r="1888">
          <cell r="A1888">
            <v>25083</v>
          </cell>
          <cell r="B1888" t="str">
            <v>Southeast Community College</v>
          </cell>
          <cell r="C1888">
            <v>2</v>
          </cell>
          <cell r="D1888" t="str">
            <v>NE</v>
          </cell>
          <cell r="E1888">
            <v>31</v>
          </cell>
          <cell r="F1888">
            <v>28101</v>
          </cell>
          <cell r="G1888" t="str">
            <v>Lincoln</v>
          </cell>
          <cell r="H1888">
            <v>31109</v>
          </cell>
          <cell r="I1888" t="str">
            <v>Lancaster</v>
          </cell>
          <cell r="J1888">
            <v>68510</v>
          </cell>
          <cell r="K1888">
            <v>9</v>
          </cell>
          <cell r="L1888" t="str">
            <v>Two-year (public and private not-for-profit)</v>
          </cell>
          <cell r="M1888">
            <v>1</v>
          </cell>
          <cell r="N1888">
            <v>2</v>
          </cell>
          <cell r="O1888">
            <v>1</v>
          </cell>
          <cell r="P1888">
            <v>999</v>
          </cell>
          <cell r="Q1888">
            <v>3147.6331</v>
          </cell>
          <cell r="R1888">
            <v>4703.4657999999999</v>
          </cell>
          <cell r="S1888">
            <v>0</v>
          </cell>
          <cell r="T1888">
            <v>0</v>
          </cell>
          <cell r="U1888">
            <v>0</v>
          </cell>
          <cell r="V1888">
            <v>9751</v>
          </cell>
          <cell r="W1888">
            <v>7396</v>
          </cell>
          <cell r="X1888">
            <v>2689</v>
          </cell>
          <cell r="Y1888">
            <v>1341</v>
          </cell>
          <cell r="Z1888">
            <v>0.27140410958904099</v>
          </cell>
          <cell r="AA1888">
            <v>0.47878787878787799</v>
          </cell>
          <cell r="AB1888">
            <v>5243</v>
          </cell>
          <cell r="AC1888">
            <v>39174.8125</v>
          </cell>
          <cell r="AF1888">
            <v>5715</v>
          </cell>
          <cell r="AJ1888">
            <v>48579746</v>
          </cell>
          <cell r="AK1888">
            <v>23694800</v>
          </cell>
          <cell r="AL1888">
            <v>2.7447268E-2</v>
          </cell>
          <cell r="AM1888">
            <v>1.7712275999999999E-2</v>
          </cell>
          <cell r="AN1888">
            <v>1.7306651999999999E-2</v>
          </cell>
          <cell r="AO1888">
            <v>2.2985396999999999E-3</v>
          </cell>
          <cell r="AP1888">
            <v>0</v>
          </cell>
          <cell r="AQ1888">
            <v>18.452759</v>
          </cell>
          <cell r="AR1888">
            <v>19.340520999999999</v>
          </cell>
          <cell r="AS1888">
            <v>4.6924539000000003</v>
          </cell>
          <cell r="AT1888">
            <v>0.95117313000000003</v>
          </cell>
          <cell r="AU1888">
            <v>22.764741999999998</v>
          </cell>
          <cell r="AV1888">
            <v>0</v>
          </cell>
          <cell r="AW1888">
            <v>33.798350999999997</v>
          </cell>
        </row>
        <row r="1889">
          <cell r="A1889">
            <v>2501</v>
          </cell>
          <cell r="B1889" t="str">
            <v>Southeast Missouri State University</v>
          </cell>
          <cell r="C1889">
            <v>2</v>
          </cell>
          <cell r="D1889" t="str">
            <v>MO</v>
          </cell>
          <cell r="E1889">
            <v>29</v>
          </cell>
          <cell r="F1889">
            <v>25701</v>
          </cell>
          <cell r="G1889" t="str">
            <v>Cape Girardeau</v>
          </cell>
          <cell r="H1889">
            <v>29031</v>
          </cell>
          <cell r="I1889" t="str">
            <v>Cape Girardeau</v>
          </cell>
          <cell r="J1889">
            <v>63701</v>
          </cell>
          <cell r="K1889">
            <v>5</v>
          </cell>
          <cell r="L1889" t="str">
            <v>Selective public</v>
          </cell>
          <cell r="M1889">
            <v>1</v>
          </cell>
          <cell r="N1889">
            <v>1</v>
          </cell>
          <cell r="O1889">
            <v>1</v>
          </cell>
          <cell r="P1889">
            <v>4</v>
          </cell>
          <cell r="Q1889">
            <v>4130.2479999999996</v>
          </cell>
          <cell r="R1889">
            <v>4569.4350999999997</v>
          </cell>
          <cell r="S1889">
            <v>0</v>
          </cell>
          <cell r="T1889">
            <v>0</v>
          </cell>
          <cell r="U1889">
            <v>0</v>
          </cell>
          <cell r="V1889">
            <v>10605</v>
          </cell>
          <cell r="W1889">
            <v>8948</v>
          </cell>
          <cell r="X1889">
            <v>7058</v>
          </cell>
          <cell r="Y1889">
            <v>3390</v>
          </cell>
          <cell r="Z1889">
            <v>0.48909090909090902</v>
          </cell>
          <cell r="AA1889">
            <v>0.49917491749174903</v>
          </cell>
          <cell r="AB1889">
            <v>6747</v>
          </cell>
          <cell r="AC1889">
            <v>50923.374371859303</v>
          </cell>
          <cell r="AD1889">
            <v>1052</v>
          </cell>
          <cell r="AF1889">
            <v>9220</v>
          </cell>
          <cell r="AG1889">
            <v>0.1454</v>
          </cell>
          <cell r="AH1889">
            <v>36000</v>
          </cell>
          <cell r="AI1889">
            <v>2917.4189000000001</v>
          </cell>
          <cell r="AJ1889">
            <v>49472909</v>
          </cell>
          <cell r="AK1889">
            <v>38001856</v>
          </cell>
          <cell r="AL1889">
            <v>8.2495491999999993E-3</v>
          </cell>
          <cell r="AM1889">
            <v>5.3622067000000002E-2</v>
          </cell>
          <cell r="AN1889">
            <v>6.8316575999999999E-3</v>
          </cell>
          <cell r="AO1889">
            <v>2.8486722999999999E-2</v>
          </cell>
          <cell r="AP1889">
            <v>4.3343654000000003</v>
          </cell>
          <cell r="AQ1889">
            <v>17.414861999999999</v>
          </cell>
          <cell r="AR1889">
            <v>5.9597525999999998</v>
          </cell>
          <cell r="AS1889">
            <v>14.164087</v>
          </cell>
          <cell r="AT1889">
            <v>9.7523222000000001</v>
          </cell>
          <cell r="AU1889">
            <v>15.402476</v>
          </cell>
          <cell r="AV1889">
            <v>32.894736999999999</v>
          </cell>
          <cell r="AW1889">
            <v>7.7399381000000003E-2</v>
          </cell>
        </row>
        <row r="1890">
          <cell r="A1890">
            <v>7764</v>
          </cell>
          <cell r="B1890" t="str">
            <v>Southeast Technical Institute</v>
          </cell>
          <cell r="C1890">
            <v>2</v>
          </cell>
          <cell r="D1890" t="str">
            <v>SD</v>
          </cell>
          <cell r="E1890">
            <v>46</v>
          </cell>
          <cell r="F1890">
            <v>26503</v>
          </cell>
          <cell r="G1890" t="str">
            <v>Sioux Falls</v>
          </cell>
          <cell r="H1890">
            <v>46099</v>
          </cell>
          <cell r="I1890" t="str">
            <v>Minnehaha</v>
          </cell>
          <cell r="J1890">
            <v>57107</v>
          </cell>
          <cell r="K1890">
            <v>9</v>
          </cell>
          <cell r="L1890" t="str">
            <v>Two-year (public and private not-for-profit)</v>
          </cell>
          <cell r="M1890">
            <v>1</v>
          </cell>
          <cell r="N1890">
            <v>2</v>
          </cell>
          <cell r="O1890">
            <v>1</v>
          </cell>
          <cell r="P1890">
            <v>999</v>
          </cell>
          <cell r="Q1890">
            <v>2818.0133999999998</v>
          </cell>
          <cell r="R1890">
            <v>3426.1637999999998</v>
          </cell>
          <cell r="S1890">
            <v>0</v>
          </cell>
          <cell r="T1890">
            <v>0</v>
          </cell>
          <cell r="U1890">
            <v>0</v>
          </cell>
          <cell r="V1890">
            <v>2467</v>
          </cell>
          <cell r="W1890">
            <v>2283</v>
          </cell>
          <cell r="X1890">
            <v>4728</v>
          </cell>
          <cell r="Y1890">
            <v>3031</v>
          </cell>
          <cell r="Z1890">
            <v>0.36553030303030298</v>
          </cell>
          <cell r="AA1890">
            <v>0.470288624787775</v>
          </cell>
          <cell r="AB1890">
            <v>5832</v>
          </cell>
          <cell r="AC1890">
            <v>40520.826086956498</v>
          </cell>
          <cell r="AF1890">
            <v>11134</v>
          </cell>
          <cell r="AH1890">
            <v>36000</v>
          </cell>
          <cell r="AI1890">
            <v>110.20762000000001</v>
          </cell>
          <cell r="AJ1890">
            <v>8534266</v>
          </cell>
          <cell r="AK1890">
            <v>6982340</v>
          </cell>
          <cell r="AL1890">
            <v>5.2562416999999998E-3</v>
          </cell>
          <cell r="AM1890">
            <v>2.6281208000000001E-3</v>
          </cell>
          <cell r="AN1890">
            <v>3.5041613000000001E-3</v>
          </cell>
          <cell r="AO1890">
            <v>0</v>
          </cell>
          <cell r="AP1890">
            <v>0</v>
          </cell>
          <cell r="AQ1890">
            <v>22.413792000000001</v>
          </cell>
          <cell r="AR1890">
            <v>15.804598</v>
          </cell>
          <cell r="AS1890">
            <v>0</v>
          </cell>
          <cell r="AT1890">
            <v>0</v>
          </cell>
          <cell r="AU1890">
            <v>33.764366000000003</v>
          </cell>
          <cell r="AV1890">
            <v>0</v>
          </cell>
          <cell r="AW1890">
            <v>28.017242</v>
          </cell>
        </row>
        <row r="1891">
          <cell r="A1891">
            <v>31239</v>
          </cell>
          <cell r="B1891" t="str">
            <v>Southeastern College</v>
          </cell>
          <cell r="C1891">
            <v>3</v>
          </cell>
          <cell r="D1891" t="str">
            <v>FL</v>
          </cell>
          <cell r="E1891">
            <v>12</v>
          </cell>
          <cell r="F1891">
            <v>7100</v>
          </cell>
          <cell r="G1891" t="str">
            <v>Port St. Lucie</v>
          </cell>
          <cell r="H1891">
            <v>12099</v>
          </cell>
          <cell r="I1891" t="str">
            <v>Palm Beach</v>
          </cell>
          <cell r="J1891">
            <v>33413</v>
          </cell>
          <cell r="K1891">
            <v>11</v>
          </cell>
          <cell r="L1891" t="str">
            <v>Two-year for-profit</v>
          </cell>
          <cell r="M1891">
            <v>3</v>
          </cell>
          <cell r="N1891">
            <v>2</v>
          </cell>
          <cell r="O1891">
            <v>0</v>
          </cell>
          <cell r="P1891">
            <v>999</v>
          </cell>
          <cell r="Q1891">
            <v>1861.5449000000001</v>
          </cell>
          <cell r="R1891">
            <v>6253.2388000000001</v>
          </cell>
          <cell r="S1891">
            <v>0</v>
          </cell>
          <cell r="T1891">
            <v>0</v>
          </cell>
          <cell r="U1891">
            <v>0</v>
          </cell>
          <cell r="V1891">
            <v>1157</v>
          </cell>
          <cell r="W1891">
            <v>786</v>
          </cell>
          <cell r="X1891">
            <v>16856</v>
          </cell>
          <cell r="Y1891">
            <v>9500</v>
          </cell>
          <cell r="Z1891">
            <v>0.51927437641723295</v>
          </cell>
          <cell r="AB1891">
            <v>4463</v>
          </cell>
          <cell r="AF1891">
            <v>23757</v>
          </cell>
          <cell r="AG1891">
            <v>0.1076</v>
          </cell>
          <cell r="AH1891">
            <v>27900</v>
          </cell>
          <cell r="AJ1891">
            <v>9855761</v>
          </cell>
          <cell r="AK1891">
            <v>1665000</v>
          </cell>
          <cell r="AL1891">
            <v>1.2722646000000001E-2</v>
          </cell>
          <cell r="AM1891">
            <v>0.26208650999999999</v>
          </cell>
          <cell r="AN1891">
            <v>0.13740458</v>
          </cell>
          <cell r="AO1891">
            <v>0</v>
          </cell>
          <cell r="AP1891">
            <v>0</v>
          </cell>
          <cell r="AQ1891">
            <v>12.578616</v>
          </cell>
          <cell r="AR1891">
            <v>66.981133</v>
          </cell>
          <cell r="AS1891">
            <v>0</v>
          </cell>
          <cell r="AT1891">
            <v>0</v>
          </cell>
          <cell r="AU1891">
            <v>20.440252000000001</v>
          </cell>
          <cell r="AV1891">
            <v>0</v>
          </cell>
          <cell r="AW1891">
            <v>0</v>
          </cell>
        </row>
        <row r="1892">
          <cell r="A1892">
            <v>1848</v>
          </cell>
          <cell r="B1892" t="str">
            <v>Southeastern Community College of West Burlington, IA</v>
          </cell>
          <cell r="C1892">
            <v>2</v>
          </cell>
          <cell r="D1892" t="str">
            <v>IA</v>
          </cell>
          <cell r="E1892">
            <v>19</v>
          </cell>
          <cell r="F1892">
            <v>23600</v>
          </cell>
          <cell r="G1892" t="str">
            <v>Burlington</v>
          </cell>
          <cell r="H1892">
            <v>19057</v>
          </cell>
          <cell r="I1892" t="str">
            <v>Des Moines</v>
          </cell>
          <cell r="J1892">
            <v>52655</v>
          </cell>
          <cell r="K1892">
            <v>9</v>
          </cell>
          <cell r="L1892" t="str">
            <v>Two-year (public and private not-for-profit)</v>
          </cell>
          <cell r="M1892">
            <v>1</v>
          </cell>
          <cell r="N1892">
            <v>2</v>
          </cell>
          <cell r="O1892">
            <v>1</v>
          </cell>
          <cell r="P1892">
            <v>999</v>
          </cell>
          <cell r="Q1892">
            <v>3853.7595000000001</v>
          </cell>
          <cell r="R1892">
            <v>3407.2345999999998</v>
          </cell>
          <cell r="S1892">
            <v>0</v>
          </cell>
          <cell r="T1892">
            <v>0</v>
          </cell>
          <cell r="U1892">
            <v>0</v>
          </cell>
          <cell r="V1892">
            <v>3225</v>
          </cell>
          <cell r="W1892">
            <v>2537</v>
          </cell>
          <cell r="X1892">
            <v>4590</v>
          </cell>
          <cell r="Y1892">
            <v>2046</v>
          </cell>
          <cell r="Z1892">
            <v>0.28116710875331502</v>
          </cell>
          <cell r="AA1892">
            <v>0.36042402826855102</v>
          </cell>
          <cell r="AB1892">
            <v>7032</v>
          </cell>
          <cell r="AC1892">
            <v>41717.584269662897</v>
          </cell>
          <cell r="AF1892">
            <v>6911</v>
          </cell>
          <cell r="AH1892">
            <v>26600</v>
          </cell>
          <cell r="AI1892">
            <v>1.1166731999999999</v>
          </cell>
          <cell r="AJ1892">
            <v>11396345</v>
          </cell>
          <cell r="AK1892">
            <v>9090151</v>
          </cell>
          <cell r="AL1892">
            <v>1.2613322999999999E-2</v>
          </cell>
          <cell r="AM1892">
            <v>2.8774141999999999E-2</v>
          </cell>
          <cell r="AN1892">
            <v>1.7737485000000001E-2</v>
          </cell>
          <cell r="AO1892">
            <v>3.5474971000000002E-3</v>
          </cell>
          <cell r="AP1892">
            <v>0</v>
          </cell>
          <cell r="AQ1892">
            <v>11.637931</v>
          </cell>
          <cell r="AR1892">
            <v>19.827587000000001</v>
          </cell>
          <cell r="AS1892">
            <v>54.956898000000002</v>
          </cell>
          <cell r="AT1892">
            <v>0.43103448</v>
          </cell>
          <cell r="AU1892">
            <v>3.0172414999999999</v>
          </cell>
          <cell r="AV1892">
            <v>0</v>
          </cell>
          <cell r="AW1892">
            <v>10.129311</v>
          </cell>
        </row>
        <row r="1893">
          <cell r="A1893">
            <v>2964</v>
          </cell>
          <cell r="B1893" t="str">
            <v>Southeastern Community College of Whiteville, NC</v>
          </cell>
          <cell r="C1893">
            <v>3</v>
          </cell>
          <cell r="D1893" t="str">
            <v>NC</v>
          </cell>
          <cell r="E1893">
            <v>37</v>
          </cell>
          <cell r="F1893">
            <v>1500</v>
          </cell>
          <cell r="G1893" t="str">
            <v>Wilmington</v>
          </cell>
          <cell r="H1893">
            <v>37047</v>
          </cell>
          <cell r="I1893" t="str">
            <v>Columbus</v>
          </cell>
          <cell r="J1893">
            <v>28472</v>
          </cell>
          <cell r="K1893">
            <v>9</v>
          </cell>
          <cell r="L1893" t="str">
            <v>Two-year (public and private not-for-profit)</v>
          </cell>
          <cell r="M1893">
            <v>1</v>
          </cell>
          <cell r="N1893">
            <v>2</v>
          </cell>
          <cell r="O1893">
            <v>1</v>
          </cell>
          <cell r="P1893">
            <v>999</v>
          </cell>
          <cell r="Q1893">
            <v>4577.0282999999999</v>
          </cell>
          <cell r="R1893">
            <v>6481.1913999999997</v>
          </cell>
          <cell r="S1893">
            <v>0</v>
          </cell>
          <cell r="T1893">
            <v>0</v>
          </cell>
          <cell r="U1893">
            <v>0</v>
          </cell>
          <cell r="V1893">
            <v>1402</v>
          </cell>
          <cell r="W1893">
            <v>1883</v>
          </cell>
          <cell r="X1893">
            <v>2457</v>
          </cell>
          <cell r="Y1893">
            <v>801</v>
          </cell>
          <cell r="Z1893">
            <v>9.5563139931740607E-2</v>
          </cell>
          <cell r="AA1893">
            <v>0.18918918918918901</v>
          </cell>
          <cell r="AB1893">
            <v>5428</v>
          </cell>
          <cell r="AC1893">
            <v>33888.361445783099</v>
          </cell>
          <cell r="AF1893">
            <v>7897</v>
          </cell>
          <cell r="AH1893">
            <v>24400</v>
          </cell>
          <cell r="AI1893">
            <v>2.6553372999999998</v>
          </cell>
          <cell r="AJ1893">
            <v>10268850</v>
          </cell>
          <cell r="AK1893">
            <v>8257033</v>
          </cell>
          <cell r="AL1893">
            <v>3.1864047000000001E-3</v>
          </cell>
          <cell r="AM1893">
            <v>0.30058416999999998</v>
          </cell>
          <cell r="AN1893">
            <v>3.7174720999999999E-3</v>
          </cell>
          <cell r="AO1893">
            <v>0</v>
          </cell>
          <cell r="AP1893">
            <v>0</v>
          </cell>
          <cell r="AQ1893">
            <v>16.027874000000001</v>
          </cell>
          <cell r="AR1893">
            <v>35.888500000000001</v>
          </cell>
          <cell r="AS1893">
            <v>10.104528999999999</v>
          </cell>
          <cell r="AT1893">
            <v>9.4076652999999997</v>
          </cell>
          <cell r="AU1893">
            <v>9.4076652999999997</v>
          </cell>
          <cell r="AV1893">
            <v>0</v>
          </cell>
          <cell r="AW1893">
            <v>19.163762999999999</v>
          </cell>
        </row>
        <row r="1894">
          <cell r="A1894">
            <v>1757</v>
          </cell>
          <cell r="B1894" t="str">
            <v>Southeastern Illinois College</v>
          </cell>
          <cell r="C1894">
            <v>2</v>
          </cell>
          <cell r="D1894" t="str">
            <v>IL</v>
          </cell>
          <cell r="E1894">
            <v>17</v>
          </cell>
          <cell r="F1894">
            <v>25602</v>
          </cell>
          <cell r="G1894" t="str">
            <v>Harrisburg</v>
          </cell>
          <cell r="H1894">
            <v>17165</v>
          </cell>
          <cell r="I1894" t="str">
            <v>Saline</v>
          </cell>
          <cell r="J1894">
            <v>62946</v>
          </cell>
          <cell r="K1894">
            <v>9</v>
          </cell>
          <cell r="L1894" t="str">
            <v>Two-year (public and private not-for-profit)</v>
          </cell>
          <cell r="M1894">
            <v>1</v>
          </cell>
          <cell r="N1894">
            <v>2</v>
          </cell>
          <cell r="O1894">
            <v>1</v>
          </cell>
          <cell r="P1894">
            <v>999</v>
          </cell>
          <cell r="Q1894">
            <v>1940.2249999999999</v>
          </cell>
          <cell r="R1894">
            <v>2727.6320999999998</v>
          </cell>
          <cell r="S1894">
            <v>0</v>
          </cell>
          <cell r="T1894">
            <v>0</v>
          </cell>
          <cell r="U1894">
            <v>0</v>
          </cell>
          <cell r="V1894">
            <v>1930</v>
          </cell>
          <cell r="W1894">
            <v>2508</v>
          </cell>
          <cell r="X1894">
            <v>4530</v>
          </cell>
          <cell r="Y1894">
            <v>6048</v>
          </cell>
          <cell r="Z1894">
            <v>0.23931623931623899</v>
          </cell>
          <cell r="AA1894">
            <v>0.39919354838709598</v>
          </cell>
          <cell r="AB1894">
            <v>5972</v>
          </cell>
          <cell r="AC1894">
            <v>40413.880952380903</v>
          </cell>
          <cell r="AF1894">
            <v>7184</v>
          </cell>
          <cell r="AH1894">
            <v>26400</v>
          </cell>
          <cell r="AI1894">
            <v>177.07375999999999</v>
          </cell>
          <cell r="AJ1894">
            <v>5575530</v>
          </cell>
          <cell r="AK1894">
            <v>5275254</v>
          </cell>
          <cell r="AL1894">
            <v>1.9936202999999999E-3</v>
          </cell>
          <cell r="AM1894">
            <v>0.16626795</v>
          </cell>
          <cell r="AN1894">
            <v>2.2727272999999999E-2</v>
          </cell>
          <cell r="AO1894">
            <v>3.9872407999999999E-4</v>
          </cell>
          <cell r="AP1894">
            <v>0</v>
          </cell>
          <cell r="AQ1894">
            <v>20.644217000000001</v>
          </cell>
          <cell r="AR1894">
            <v>21.083456000000002</v>
          </cell>
          <cell r="AS1894">
            <v>23.426062000000002</v>
          </cell>
          <cell r="AT1894">
            <v>4.0995606999999996</v>
          </cell>
          <cell r="AU1894">
            <v>5.5636891999999998</v>
          </cell>
          <cell r="AV1894">
            <v>0</v>
          </cell>
          <cell r="AW1894">
            <v>25.183015999999999</v>
          </cell>
        </row>
        <row r="1895">
          <cell r="A1895">
            <v>2024</v>
          </cell>
          <cell r="B1895" t="str">
            <v>Southeastern Louisiana University</v>
          </cell>
          <cell r="C1895">
            <v>3</v>
          </cell>
          <cell r="D1895" t="str">
            <v>LA</v>
          </cell>
          <cell r="E1895">
            <v>22</v>
          </cell>
          <cell r="F1895">
            <v>3500</v>
          </cell>
          <cell r="G1895" t="str">
            <v>Baton Rouge</v>
          </cell>
          <cell r="H1895">
            <v>22105</v>
          </cell>
          <cell r="I1895" t="str">
            <v>Tangipahoa</v>
          </cell>
          <cell r="J1895">
            <v>70402</v>
          </cell>
          <cell r="K1895">
            <v>5</v>
          </cell>
          <cell r="L1895" t="str">
            <v>Selective public</v>
          </cell>
          <cell r="M1895">
            <v>1</v>
          </cell>
          <cell r="N1895">
            <v>1</v>
          </cell>
          <cell r="O1895">
            <v>1</v>
          </cell>
          <cell r="P1895">
            <v>5</v>
          </cell>
          <cell r="Q1895">
            <v>2540.9164999999998</v>
          </cell>
          <cell r="R1895">
            <v>4044.1975000000002</v>
          </cell>
          <cell r="S1895">
            <v>0</v>
          </cell>
          <cell r="T1895">
            <v>0</v>
          </cell>
          <cell r="U1895">
            <v>0</v>
          </cell>
          <cell r="V1895">
            <v>13730</v>
          </cell>
          <cell r="W1895">
            <v>14525</v>
          </cell>
          <cell r="X1895">
            <v>6547</v>
          </cell>
          <cell r="Y1895">
            <v>2490</v>
          </cell>
          <cell r="Z1895">
            <v>0.35864811133200802</v>
          </cell>
          <cell r="AA1895">
            <v>0.237310195227765</v>
          </cell>
          <cell r="AB1895">
            <v>6335</v>
          </cell>
          <cell r="AC1895">
            <v>45016.481876332597</v>
          </cell>
          <cell r="AF1895">
            <v>7318</v>
          </cell>
          <cell r="AG1895">
            <v>0.55199999</v>
          </cell>
          <cell r="AH1895">
            <v>35400</v>
          </cell>
          <cell r="AI1895">
            <v>339.77825999999999</v>
          </cell>
          <cell r="AJ1895">
            <v>65035855</v>
          </cell>
          <cell r="AK1895">
            <v>39044596</v>
          </cell>
          <cell r="AL1895">
            <v>3.9485906999999999E-3</v>
          </cell>
          <cell r="AM1895">
            <v>0.13603282999999999</v>
          </cell>
          <cell r="AN1895">
            <v>1.5097553999999999E-2</v>
          </cell>
          <cell r="AO1895">
            <v>9.8327659000000001E-3</v>
          </cell>
          <cell r="AP1895">
            <v>3.9776258000000002</v>
          </cell>
          <cell r="AQ1895">
            <v>28.962088000000001</v>
          </cell>
          <cell r="AR1895">
            <v>6.6500931000000003</v>
          </cell>
          <cell r="AS1895">
            <v>8.0174017000000006</v>
          </cell>
          <cell r="AT1895">
            <v>9.8819140999999995</v>
          </cell>
          <cell r="AU1895">
            <v>13.362337</v>
          </cell>
          <cell r="AV1895">
            <v>29.148540000000001</v>
          </cell>
          <cell r="AW1895">
            <v>0</v>
          </cell>
        </row>
        <row r="1896">
          <cell r="A1896">
            <v>3179</v>
          </cell>
          <cell r="B1896" t="str">
            <v>Southeastern Oklahoma State University</v>
          </cell>
          <cell r="C1896">
            <v>3</v>
          </cell>
          <cell r="D1896" t="str">
            <v>OK</v>
          </cell>
          <cell r="E1896">
            <v>40</v>
          </cell>
          <cell r="F1896">
            <v>33902</v>
          </cell>
          <cell r="G1896" t="str">
            <v>Sherman</v>
          </cell>
          <cell r="H1896">
            <v>40013</v>
          </cell>
          <cell r="I1896" t="str">
            <v>Bryan</v>
          </cell>
          <cell r="J1896">
            <v>74701</v>
          </cell>
          <cell r="K1896">
            <v>5</v>
          </cell>
          <cell r="L1896" t="str">
            <v>Selective public</v>
          </cell>
          <cell r="M1896">
            <v>1</v>
          </cell>
          <cell r="N1896">
            <v>1</v>
          </cell>
          <cell r="O1896">
            <v>1</v>
          </cell>
          <cell r="P1896">
            <v>4</v>
          </cell>
          <cell r="Q1896">
            <v>3653.6433000000002</v>
          </cell>
          <cell r="R1896">
            <v>4887.7700000000004</v>
          </cell>
          <cell r="S1896">
            <v>0</v>
          </cell>
          <cell r="T1896">
            <v>0</v>
          </cell>
          <cell r="U1896">
            <v>0</v>
          </cell>
          <cell r="V1896">
            <v>3498</v>
          </cell>
          <cell r="W1896">
            <v>3746</v>
          </cell>
          <cell r="X1896">
            <v>5688</v>
          </cell>
          <cell r="Y1896">
            <v>1934</v>
          </cell>
          <cell r="Z1896">
            <v>0.305863708399366</v>
          </cell>
          <cell r="AA1896">
            <v>0.32297063903281498</v>
          </cell>
          <cell r="AB1896">
            <v>6679</v>
          </cell>
          <cell r="AC1896">
            <v>45745.014285714198</v>
          </cell>
          <cell r="AF1896">
            <v>6498</v>
          </cell>
          <cell r="AG1896">
            <v>0.20080000000000001</v>
          </cell>
          <cell r="AH1896">
            <v>34300</v>
          </cell>
          <cell r="AI1896">
            <v>416.99306999999999</v>
          </cell>
          <cell r="AJ1896">
            <v>20460582</v>
          </cell>
          <cell r="AK1896">
            <v>15218344</v>
          </cell>
          <cell r="AL1896">
            <v>6.7786621E-3</v>
          </cell>
          <cell r="AM1896">
            <v>5.0692603000000003E-2</v>
          </cell>
          <cell r="AN1896">
            <v>1.1494252999999999E-2</v>
          </cell>
          <cell r="AO1896">
            <v>1.5915120000000001E-2</v>
          </cell>
          <cell r="AP1896">
            <v>3.0100335999999999</v>
          </cell>
          <cell r="AQ1896">
            <v>19.397993</v>
          </cell>
          <cell r="AR1896">
            <v>0</v>
          </cell>
          <cell r="AS1896">
            <v>5.8528428000000003</v>
          </cell>
          <cell r="AT1896">
            <v>6.8561873000000002</v>
          </cell>
          <cell r="AU1896">
            <v>21.739129999999999</v>
          </cell>
          <cell r="AV1896">
            <v>38.795985999999999</v>
          </cell>
          <cell r="AW1896">
            <v>4.3478260000000004</v>
          </cell>
        </row>
        <row r="1897">
          <cell r="A1897">
            <v>30665</v>
          </cell>
          <cell r="B1897" t="str">
            <v>Southeastern Technical College</v>
          </cell>
          <cell r="C1897">
            <v>3</v>
          </cell>
          <cell r="D1897" t="str">
            <v>GA</v>
          </cell>
          <cell r="E1897">
            <v>13</v>
          </cell>
          <cell r="F1897">
            <v>9001</v>
          </cell>
          <cell r="G1897" t="str">
            <v>Vidalia</v>
          </cell>
          <cell r="H1897">
            <v>13279</v>
          </cell>
          <cell r="I1897" t="str">
            <v>Toombs</v>
          </cell>
          <cell r="J1897">
            <v>30474</v>
          </cell>
          <cell r="K1897">
            <v>9</v>
          </cell>
          <cell r="L1897" t="str">
            <v>Two-year (public and private not-for-profit)</v>
          </cell>
          <cell r="M1897">
            <v>1</v>
          </cell>
          <cell r="N1897">
            <v>2</v>
          </cell>
          <cell r="O1897">
            <v>1</v>
          </cell>
          <cell r="P1897">
            <v>999</v>
          </cell>
          <cell r="Q1897">
            <v>2749.3870000000002</v>
          </cell>
          <cell r="R1897">
            <v>4086.6691999999998</v>
          </cell>
          <cell r="S1897">
            <v>0</v>
          </cell>
          <cell r="T1897">
            <v>0</v>
          </cell>
          <cell r="U1897">
            <v>0</v>
          </cell>
          <cell r="V1897">
            <v>1533</v>
          </cell>
          <cell r="W1897">
            <v>1139</v>
          </cell>
          <cell r="X1897">
            <v>2774</v>
          </cell>
          <cell r="Y1897">
            <v>990</v>
          </cell>
          <cell r="Z1897">
            <v>0.265306122448979</v>
          </cell>
          <cell r="AA1897">
            <v>0.51515151515151503</v>
          </cell>
          <cell r="AB1897">
            <v>4421</v>
          </cell>
          <cell r="AC1897">
            <v>37260.557142857098</v>
          </cell>
          <cell r="AF1897">
            <v>3707</v>
          </cell>
          <cell r="AH1897">
            <v>22000</v>
          </cell>
          <cell r="AJ1897">
            <v>6960447</v>
          </cell>
          <cell r="AK1897">
            <v>6534476</v>
          </cell>
          <cell r="AL1897">
            <v>5.2677788999999997E-3</v>
          </cell>
          <cell r="AM1897">
            <v>0.36611062</v>
          </cell>
          <cell r="AN1897">
            <v>1.404741E-2</v>
          </cell>
          <cell r="AO1897">
            <v>0</v>
          </cell>
          <cell r="AP1897">
            <v>0</v>
          </cell>
          <cell r="AQ1897">
            <v>34.334763000000002</v>
          </cell>
          <cell r="AR1897">
            <v>45.064377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20.600859</v>
          </cell>
        </row>
        <row r="1898">
          <cell r="A1898">
            <v>1521</v>
          </cell>
          <cell r="B1898" t="str">
            <v>Southeastern University</v>
          </cell>
          <cell r="C1898">
            <v>3</v>
          </cell>
          <cell r="D1898" t="str">
            <v>FL</v>
          </cell>
          <cell r="E1898">
            <v>12</v>
          </cell>
          <cell r="F1898">
            <v>6800</v>
          </cell>
          <cell r="G1898" t="str">
            <v>Lakeland</v>
          </cell>
          <cell r="H1898">
            <v>12105</v>
          </cell>
          <cell r="I1898" t="str">
            <v>Polk</v>
          </cell>
          <cell r="J1898">
            <v>33801</v>
          </cell>
          <cell r="K1898">
            <v>6</v>
          </cell>
          <cell r="L1898" t="str">
            <v>Selective private</v>
          </cell>
          <cell r="M1898">
            <v>2</v>
          </cell>
          <cell r="N1898">
            <v>1</v>
          </cell>
          <cell r="O1898">
            <v>0</v>
          </cell>
          <cell r="P1898">
            <v>4</v>
          </cell>
          <cell r="Q1898">
            <v>2587.7512000000002</v>
          </cell>
          <cell r="R1898">
            <v>4372.0883999999996</v>
          </cell>
          <cell r="S1898">
            <v>0</v>
          </cell>
          <cell r="T1898">
            <v>0</v>
          </cell>
          <cell r="U1898">
            <v>0</v>
          </cell>
          <cell r="V1898">
            <v>3083</v>
          </cell>
          <cell r="W1898">
            <v>1232</v>
          </cell>
          <cell r="X1898">
            <v>22202</v>
          </cell>
          <cell r="Y1898">
            <v>6563</v>
          </cell>
          <cell r="Z1898">
            <v>0.38351254480286701</v>
          </cell>
          <cell r="AA1898">
            <v>0.33854166666666602</v>
          </cell>
          <cell r="AB1898">
            <v>6899</v>
          </cell>
          <cell r="AC1898">
            <v>29482.75</v>
          </cell>
          <cell r="AD1898">
            <v>960</v>
          </cell>
          <cell r="AF1898">
            <v>17264</v>
          </cell>
          <cell r="AG1898">
            <v>0.40679999999999999</v>
          </cell>
          <cell r="AH1898">
            <v>32600</v>
          </cell>
          <cell r="AJ1898">
            <v>12327897</v>
          </cell>
          <cell r="AK1898">
            <v>2682587.75</v>
          </cell>
          <cell r="AL1898">
            <v>1.3798701999999999E-2</v>
          </cell>
          <cell r="AM1898">
            <v>4.8701296999999998E-2</v>
          </cell>
          <cell r="AN1898">
            <v>9.4967528999999995E-2</v>
          </cell>
          <cell r="AO1898">
            <v>6.4935065000000002E-3</v>
          </cell>
          <cell r="AP1898">
            <v>4.2682924</v>
          </cell>
          <cell r="AQ1898">
            <v>3.0487804000000001</v>
          </cell>
          <cell r="AR1898">
            <v>0</v>
          </cell>
          <cell r="AS1898">
            <v>0</v>
          </cell>
          <cell r="AT1898">
            <v>35.975608999999999</v>
          </cell>
          <cell r="AU1898">
            <v>0</v>
          </cell>
          <cell r="AV1898">
            <v>56.707317000000003</v>
          </cell>
          <cell r="AW1898">
            <v>0</v>
          </cell>
        </row>
        <row r="1899">
          <cell r="A1899">
            <v>3518</v>
          </cell>
          <cell r="B1899" t="str">
            <v>Southern Adventist University</v>
          </cell>
          <cell r="C1899">
            <v>3</v>
          </cell>
          <cell r="D1899" t="str">
            <v>TN</v>
          </cell>
          <cell r="E1899">
            <v>47</v>
          </cell>
          <cell r="F1899">
            <v>6401</v>
          </cell>
          <cell r="G1899" t="str">
            <v>Chattanooga</v>
          </cell>
          <cell r="H1899">
            <v>47065</v>
          </cell>
          <cell r="I1899" t="str">
            <v>Hamilton</v>
          </cell>
          <cell r="J1899">
            <v>37315</v>
          </cell>
          <cell r="K1899">
            <v>6</v>
          </cell>
          <cell r="L1899" t="str">
            <v>Selective private</v>
          </cell>
          <cell r="M1899">
            <v>2</v>
          </cell>
          <cell r="N1899">
            <v>1</v>
          </cell>
          <cell r="O1899">
            <v>0</v>
          </cell>
          <cell r="P1899">
            <v>4</v>
          </cell>
          <cell r="Q1899">
            <v>7038.3364000000001</v>
          </cell>
          <cell r="R1899">
            <v>6857.8100999999997</v>
          </cell>
          <cell r="S1899">
            <v>0</v>
          </cell>
          <cell r="T1899">
            <v>0</v>
          </cell>
          <cell r="U1899">
            <v>0</v>
          </cell>
          <cell r="V1899">
            <v>2825</v>
          </cell>
          <cell r="W1899">
            <v>2041</v>
          </cell>
          <cell r="X1899">
            <v>20240</v>
          </cell>
          <cell r="Y1899">
            <v>11040</v>
          </cell>
          <cell r="Z1899">
            <v>0.59692898272552697</v>
          </cell>
          <cell r="AA1899">
            <v>0.99315068493150604</v>
          </cell>
          <cell r="AB1899">
            <v>5123</v>
          </cell>
          <cell r="AC1899">
            <v>33928.5603448275</v>
          </cell>
          <cell r="AF1899">
            <v>13057</v>
          </cell>
          <cell r="AG1899">
            <v>0.61739999000000001</v>
          </cell>
          <cell r="AH1899">
            <v>38500</v>
          </cell>
          <cell r="AJ1899">
            <v>20812574</v>
          </cell>
          <cell r="AK1899">
            <v>12894776</v>
          </cell>
          <cell r="AL1899">
            <v>3.9195463E-2</v>
          </cell>
          <cell r="AM1899">
            <v>5.9824652999999998E-2</v>
          </cell>
          <cell r="AN1899">
            <v>9.9535844999999998E-2</v>
          </cell>
          <cell r="AO1899">
            <v>5.0541516000000002E-2</v>
          </cell>
          <cell r="AP1899">
            <v>10.803324</v>
          </cell>
          <cell r="AQ1899">
            <v>11.080332</v>
          </cell>
          <cell r="AR1899">
            <v>34.903046000000003</v>
          </cell>
          <cell r="AS1899">
            <v>3.0470915000000001</v>
          </cell>
          <cell r="AT1899">
            <v>8.0332413000000003</v>
          </cell>
          <cell r="AU1899">
            <v>12.465374000000001</v>
          </cell>
          <cell r="AV1899">
            <v>18.836565</v>
          </cell>
          <cell r="AW1899">
            <v>0.83102494000000005</v>
          </cell>
        </row>
        <row r="1900">
          <cell r="A1900">
            <v>1107</v>
          </cell>
          <cell r="B1900" t="str">
            <v>Southern Arkansas University</v>
          </cell>
          <cell r="C1900">
            <v>3</v>
          </cell>
          <cell r="D1900" t="str">
            <v>AR</v>
          </cell>
          <cell r="E1900">
            <v>5</v>
          </cell>
          <cell r="F1900">
            <v>4001</v>
          </cell>
          <cell r="G1900" t="str">
            <v>Magnolia</v>
          </cell>
          <cell r="H1900">
            <v>5027</v>
          </cell>
          <cell r="I1900" t="str">
            <v>Columbia</v>
          </cell>
          <cell r="J1900">
            <v>71753</v>
          </cell>
          <cell r="K1900">
            <v>5</v>
          </cell>
          <cell r="L1900" t="str">
            <v>Selective public</v>
          </cell>
          <cell r="M1900">
            <v>1</v>
          </cell>
          <cell r="N1900">
            <v>1</v>
          </cell>
          <cell r="O1900">
            <v>1</v>
          </cell>
          <cell r="P1900">
            <v>4</v>
          </cell>
          <cell r="Q1900">
            <v>3310.9634000000001</v>
          </cell>
          <cell r="R1900">
            <v>5094.1850999999997</v>
          </cell>
          <cell r="S1900">
            <v>0</v>
          </cell>
          <cell r="T1900">
            <v>0</v>
          </cell>
          <cell r="U1900">
            <v>0</v>
          </cell>
          <cell r="V1900">
            <v>2960</v>
          </cell>
          <cell r="W1900">
            <v>2977</v>
          </cell>
          <cell r="X1900">
            <v>7656</v>
          </cell>
          <cell r="Y1900">
            <v>2454</v>
          </cell>
          <cell r="Z1900">
            <v>0.303534303534303</v>
          </cell>
          <cell r="AA1900">
            <v>0.29320388349514498</v>
          </cell>
          <cell r="AB1900">
            <v>6077</v>
          </cell>
          <cell r="AC1900">
            <v>45737.757575757503</v>
          </cell>
          <cell r="AD1900">
            <v>965</v>
          </cell>
          <cell r="AF1900">
            <v>6792</v>
          </cell>
          <cell r="AG1900">
            <v>0.39190000000000003</v>
          </cell>
          <cell r="AH1900">
            <v>35900</v>
          </cell>
          <cell r="AI1900">
            <v>5239.2002000000002</v>
          </cell>
          <cell r="AJ1900">
            <v>16060444</v>
          </cell>
          <cell r="AK1900">
            <v>10309410</v>
          </cell>
          <cell r="AL1900">
            <v>2.8766630999999998E-3</v>
          </cell>
          <cell r="AM1900">
            <v>0.21826681000000001</v>
          </cell>
          <cell r="AN1900">
            <v>1.2944984E-2</v>
          </cell>
          <cell r="AO1900">
            <v>3.9913698999999997E-2</v>
          </cell>
          <cell r="AP1900">
            <v>3.8011696000000001</v>
          </cell>
          <cell r="AQ1900">
            <v>25.730993000000002</v>
          </cell>
          <cell r="AR1900">
            <v>16.081871</v>
          </cell>
          <cell r="AS1900">
            <v>4.3859649000000003</v>
          </cell>
          <cell r="AT1900">
            <v>2.9239766999999999</v>
          </cell>
          <cell r="AU1900">
            <v>16.959064000000001</v>
          </cell>
          <cell r="AV1900">
            <v>30.116961</v>
          </cell>
          <cell r="AW1900">
            <v>0</v>
          </cell>
        </row>
        <row r="1901">
          <cell r="A1901">
            <v>7738</v>
          </cell>
          <cell r="B1901" t="str">
            <v>Southern Arkansas University Tech</v>
          </cell>
          <cell r="C1901">
            <v>3</v>
          </cell>
          <cell r="D1901" t="str">
            <v>AR</v>
          </cell>
          <cell r="E1901">
            <v>5</v>
          </cell>
          <cell r="F1901">
            <v>4103</v>
          </cell>
          <cell r="G1901" t="str">
            <v>El Dorado</v>
          </cell>
          <cell r="H1901">
            <v>5013</v>
          </cell>
          <cell r="I1901" t="str">
            <v>Calhoun</v>
          </cell>
          <cell r="J1901">
            <v>71701</v>
          </cell>
          <cell r="K1901">
            <v>9</v>
          </cell>
          <cell r="L1901" t="str">
            <v>Two-year (public and private not-for-profit)</v>
          </cell>
          <cell r="M1901">
            <v>1</v>
          </cell>
          <cell r="N1901">
            <v>2</v>
          </cell>
          <cell r="O1901">
            <v>1</v>
          </cell>
          <cell r="P1901">
            <v>999</v>
          </cell>
          <cell r="Q1901">
            <v>4160.7157999999999</v>
          </cell>
          <cell r="R1901">
            <v>4190.6986999999999</v>
          </cell>
          <cell r="S1901">
            <v>0</v>
          </cell>
          <cell r="T1901">
            <v>0</v>
          </cell>
          <cell r="U1901">
            <v>0</v>
          </cell>
          <cell r="V1901">
            <v>1730</v>
          </cell>
          <cell r="W1901">
            <v>790</v>
          </cell>
          <cell r="X1901">
            <v>4677</v>
          </cell>
          <cell r="Y1901">
            <v>1368</v>
          </cell>
          <cell r="Z1901">
            <v>0.41578947368420999</v>
          </cell>
          <cell r="AA1901">
            <v>0.11023622047244</v>
          </cell>
          <cell r="AB1901">
            <v>4472</v>
          </cell>
          <cell r="AC1901">
            <v>35487.78125</v>
          </cell>
          <cell r="AF1901">
            <v>10007</v>
          </cell>
          <cell r="AH1901">
            <v>26800</v>
          </cell>
          <cell r="AJ1901">
            <v>7844476</v>
          </cell>
          <cell r="AK1901">
            <v>3834944</v>
          </cell>
          <cell r="AL1901">
            <v>1.1392405E-2</v>
          </cell>
          <cell r="AM1901">
            <v>0.27848100999999997</v>
          </cell>
          <cell r="AN1901">
            <v>3.7974683000000001E-3</v>
          </cell>
          <cell r="AO1901">
            <v>1.2658228000000001E-3</v>
          </cell>
          <cell r="AP1901">
            <v>1.1111112000000001</v>
          </cell>
          <cell r="AQ1901">
            <v>22.222221000000001</v>
          </cell>
          <cell r="AR1901">
            <v>53.703704999999999</v>
          </cell>
          <cell r="AS1901">
            <v>6.2962961000000002</v>
          </cell>
          <cell r="AT1901">
            <v>0.37037036000000001</v>
          </cell>
          <cell r="AU1901">
            <v>9.2592592000000007</v>
          </cell>
          <cell r="AV1901">
            <v>0</v>
          </cell>
          <cell r="AW1901">
            <v>7.0370369000000004</v>
          </cell>
        </row>
        <row r="1902">
          <cell r="A1902">
            <v>30353</v>
          </cell>
          <cell r="B1902" t="str">
            <v>Southern Careers Institute</v>
          </cell>
          <cell r="C1902">
            <v>3</v>
          </cell>
          <cell r="D1902" t="str">
            <v>TX</v>
          </cell>
          <cell r="E1902">
            <v>48</v>
          </cell>
          <cell r="F1902">
            <v>31301</v>
          </cell>
          <cell r="G1902" t="str">
            <v>San Antonio</v>
          </cell>
          <cell r="H1902">
            <v>48029</v>
          </cell>
          <cell r="I1902" t="str">
            <v>Bexar</v>
          </cell>
          <cell r="J1902">
            <v>78221</v>
          </cell>
          <cell r="K1902">
            <v>12</v>
          </cell>
          <cell r="L1902" t="str">
            <v>Less than two-year schools of any type</v>
          </cell>
          <cell r="M1902">
            <v>3</v>
          </cell>
          <cell r="N1902">
            <v>3</v>
          </cell>
          <cell r="O1902">
            <v>0</v>
          </cell>
          <cell r="P1902">
            <v>999</v>
          </cell>
          <cell r="Q1902">
            <v>4514.8217999999997</v>
          </cell>
          <cell r="R1902">
            <v>2030.3726999999999</v>
          </cell>
          <cell r="S1902">
            <v>0</v>
          </cell>
          <cell r="T1902">
            <v>0</v>
          </cell>
          <cell r="U1902">
            <v>0</v>
          </cell>
          <cell r="V1902">
            <v>2529</v>
          </cell>
          <cell r="W1902">
            <v>737</v>
          </cell>
          <cell r="AF1902">
            <v>23629.662</v>
          </cell>
          <cell r="AH1902">
            <v>20300</v>
          </cell>
          <cell r="AJ1902">
            <v>948981.68044444395</v>
          </cell>
          <cell r="AK1902">
            <v>841795.5</v>
          </cell>
          <cell r="AL1902">
            <v>0</v>
          </cell>
          <cell r="AM1902">
            <v>0.13129879999999999</v>
          </cell>
          <cell r="AN1902">
            <v>0.74503660000000005</v>
          </cell>
          <cell r="AO1902">
            <v>0</v>
          </cell>
          <cell r="AP1902">
            <v>0</v>
          </cell>
          <cell r="AQ1902">
            <v>32.389938000000001</v>
          </cell>
          <cell r="AR1902">
            <v>67.610061999999999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</row>
        <row r="1903">
          <cell r="A1903">
            <v>1406</v>
          </cell>
          <cell r="B1903" t="str">
            <v>Southern Connecticut State University</v>
          </cell>
          <cell r="C1903">
            <v>1</v>
          </cell>
          <cell r="D1903" t="str">
            <v>CT</v>
          </cell>
          <cell r="E1903">
            <v>9</v>
          </cell>
          <cell r="F1903">
            <v>20901</v>
          </cell>
          <cell r="G1903" t="str">
            <v>Bridgeport</v>
          </cell>
          <cell r="H1903">
            <v>9009</v>
          </cell>
          <cell r="I1903" t="str">
            <v>New Haven</v>
          </cell>
          <cell r="J1903">
            <v>6515</v>
          </cell>
          <cell r="K1903">
            <v>5</v>
          </cell>
          <cell r="L1903" t="str">
            <v>Selective public</v>
          </cell>
          <cell r="M1903">
            <v>1</v>
          </cell>
          <cell r="N1903">
            <v>1</v>
          </cell>
          <cell r="O1903">
            <v>1</v>
          </cell>
          <cell r="P1903">
            <v>4</v>
          </cell>
          <cell r="Q1903">
            <v>4201.7304999999997</v>
          </cell>
          <cell r="R1903">
            <v>7641.4638999999997</v>
          </cell>
          <cell r="S1903">
            <v>0</v>
          </cell>
          <cell r="T1903">
            <v>0</v>
          </cell>
          <cell r="U1903">
            <v>0</v>
          </cell>
          <cell r="V1903">
            <v>8257</v>
          </cell>
          <cell r="W1903">
            <v>12127</v>
          </cell>
          <cell r="X1903">
            <v>9157</v>
          </cell>
          <cell r="Y1903">
            <v>3850</v>
          </cell>
          <cell r="Z1903">
            <v>0.49437359339834902</v>
          </cell>
          <cell r="AA1903">
            <v>0.368681863230921</v>
          </cell>
          <cell r="AB1903">
            <v>8318</v>
          </cell>
          <cell r="AC1903">
            <v>64391.488778054802</v>
          </cell>
          <cell r="AD1903">
            <v>930</v>
          </cell>
          <cell r="AE1903">
            <v>925</v>
          </cell>
          <cell r="AF1903">
            <v>11967</v>
          </cell>
          <cell r="AG1903">
            <v>0.24579999999999999</v>
          </cell>
          <cell r="AH1903">
            <v>41700</v>
          </cell>
          <cell r="AJ1903">
            <v>78599789</v>
          </cell>
          <cell r="AK1903">
            <v>47993460</v>
          </cell>
          <cell r="AL1903">
            <v>2.3638613999999999E-2</v>
          </cell>
          <cell r="AM1903">
            <v>0.12252475</v>
          </cell>
          <cell r="AN1903">
            <v>4.7029703999999999E-2</v>
          </cell>
          <cell r="AO1903">
            <v>1.4975248E-2</v>
          </cell>
          <cell r="AP1903">
            <v>10.912512</v>
          </cell>
          <cell r="AQ1903">
            <v>11.194732</v>
          </cell>
          <cell r="AR1903">
            <v>7.1495766999999999</v>
          </cell>
          <cell r="AS1903">
            <v>6.1147695000000004</v>
          </cell>
          <cell r="AT1903">
            <v>3.5747882999999998</v>
          </cell>
          <cell r="AU1903">
            <v>10.065851</v>
          </cell>
          <cell r="AV1903">
            <v>50.987769999999998</v>
          </cell>
          <cell r="AW1903">
            <v>0</v>
          </cell>
        </row>
        <row r="1904">
          <cell r="A1904">
            <v>5621</v>
          </cell>
          <cell r="B1904" t="str">
            <v>Southern Crescent Technical College</v>
          </cell>
          <cell r="C1904">
            <v>3</v>
          </cell>
          <cell r="D1904" t="str">
            <v>GA</v>
          </cell>
          <cell r="E1904">
            <v>13</v>
          </cell>
          <cell r="F1904">
            <v>9200</v>
          </cell>
          <cell r="G1904" t="str">
            <v>Griffin</v>
          </cell>
          <cell r="H1904">
            <v>13255</v>
          </cell>
          <cell r="I1904" t="str">
            <v>Spalding</v>
          </cell>
          <cell r="J1904">
            <v>30223</v>
          </cell>
          <cell r="K1904">
            <v>9</v>
          </cell>
          <cell r="L1904" t="str">
            <v>Two-year (public and private not-for-profit)</v>
          </cell>
          <cell r="M1904">
            <v>1</v>
          </cell>
          <cell r="N1904">
            <v>2</v>
          </cell>
          <cell r="O1904">
            <v>1</v>
          </cell>
          <cell r="P1904">
            <v>999</v>
          </cell>
          <cell r="Q1904">
            <v>2480.9883</v>
          </cell>
          <cell r="R1904">
            <v>2652.3395999999998</v>
          </cell>
          <cell r="S1904">
            <v>0</v>
          </cell>
          <cell r="T1904">
            <v>0</v>
          </cell>
          <cell r="U1904">
            <v>0</v>
          </cell>
          <cell r="V1904">
            <v>5177</v>
          </cell>
          <cell r="W1904">
            <v>2689</v>
          </cell>
          <cell r="X1904">
            <v>4017</v>
          </cell>
          <cell r="Y1904">
            <v>907</v>
          </cell>
          <cell r="Z1904">
            <v>0.18776077885952699</v>
          </cell>
          <cell r="AA1904">
            <v>0.43209876543209802</v>
          </cell>
          <cell r="AB1904">
            <v>4554</v>
          </cell>
          <cell r="AC1904">
            <v>39197.842696629203</v>
          </cell>
          <cell r="AF1904">
            <v>9021</v>
          </cell>
          <cell r="AH1904">
            <v>25100</v>
          </cell>
          <cell r="AJ1904">
            <v>15018219</v>
          </cell>
          <cell r="AK1904">
            <v>8041774</v>
          </cell>
          <cell r="AL1904">
            <v>1.3759762E-2</v>
          </cell>
          <cell r="AM1904">
            <v>0.31424322999999998</v>
          </cell>
          <cell r="AN1904">
            <v>1.0412793E-2</v>
          </cell>
          <cell r="AO1904">
            <v>0</v>
          </cell>
          <cell r="AP1904">
            <v>0</v>
          </cell>
          <cell r="AQ1904">
            <v>28.349513999999999</v>
          </cell>
          <cell r="AR1904">
            <v>10.485436</v>
          </cell>
          <cell r="AS1904">
            <v>0</v>
          </cell>
          <cell r="AT1904">
            <v>1.7475727999999999</v>
          </cell>
          <cell r="AU1904">
            <v>2.5242716999999999</v>
          </cell>
          <cell r="AV1904">
            <v>0</v>
          </cell>
          <cell r="AW1904">
            <v>56.893203999999997</v>
          </cell>
        </row>
        <row r="1905">
          <cell r="A1905">
            <v>1758</v>
          </cell>
          <cell r="B1905" t="str">
            <v>Southern Illinois University At Carbondale</v>
          </cell>
          <cell r="C1905">
            <v>2</v>
          </cell>
          <cell r="D1905" t="str">
            <v>IL</v>
          </cell>
          <cell r="E1905">
            <v>17</v>
          </cell>
          <cell r="F1905">
            <v>25601</v>
          </cell>
          <cell r="G1905" t="str">
            <v>Carbondale</v>
          </cell>
          <cell r="H1905">
            <v>17077</v>
          </cell>
          <cell r="I1905" t="str">
            <v>Jackson</v>
          </cell>
          <cell r="J1905">
            <v>62901</v>
          </cell>
          <cell r="K1905">
            <v>5</v>
          </cell>
          <cell r="L1905" t="str">
            <v>Selective public</v>
          </cell>
          <cell r="M1905">
            <v>1</v>
          </cell>
          <cell r="N1905">
            <v>1</v>
          </cell>
          <cell r="O1905">
            <v>1</v>
          </cell>
          <cell r="P1905">
            <v>4</v>
          </cell>
          <cell r="Q1905">
            <v>5516.7349000000004</v>
          </cell>
          <cell r="R1905">
            <v>12879.848</v>
          </cell>
          <cell r="S1905">
            <v>0</v>
          </cell>
          <cell r="T1905">
            <v>0</v>
          </cell>
          <cell r="U1905">
            <v>0</v>
          </cell>
          <cell r="V1905">
            <v>13306</v>
          </cell>
          <cell r="W1905">
            <v>22552</v>
          </cell>
          <cell r="X1905">
            <v>11917</v>
          </cell>
          <cell r="Y1905">
            <v>3511</v>
          </cell>
          <cell r="Z1905">
            <v>0.44028950542822598</v>
          </cell>
          <cell r="AA1905">
            <v>0.38825671370050002</v>
          </cell>
          <cell r="AB1905">
            <v>7208</v>
          </cell>
          <cell r="AC1905">
            <v>54153.919642857101</v>
          </cell>
          <cell r="AD1905">
            <v>1117.5</v>
          </cell>
          <cell r="AF1905">
            <v>12591</v>
          </cell>
          <cell r="AG1905">
            <v>0.21129999999999999</v>
          </cell>
          <cell r="AH1905">
            <v>41500</v>
          </cell>
          <cell r="AI1905">
            <v>24.201136000000002</v>
          </cell>
          <cell r="AJ1905">
            <v>232194618</v>
          </cell>
          <cell r="AK1905">
            <v>130005544</v>
          </cell>
          <cell r="AL1905">
            <v>1.4729030000000001E-2</v>
          </cell>
          <cell r="AM1905">
            <v>0.14065662000000001</v>
          </cell>
          <cell r="AN1905">
            <v>2.9008320000000001E-2</v>
          </cell>
          <cell r="AO1905">
            <v>3.3561951999999999E-2</v>
          </cell>
          <cell r="AP1905">
            <v>8.5289678999999996</v>
          </cell>
          <cell r="AQ1905">
            <v>10.596598</v>
          </cell>
          <cell r="AR1905">
            <v>8.8089600000000008</v>
          </cell>
          <cell r="AS1905">
            <v>3.4460478000000001</v>
          </cell>
          <cell r="AT1905">
            <v>6.7197933000000001</v>
          </cell>
          <cell r="AU1905">
            <v>23.863880000000002</v>
          </cell>
          <cell r="AV1905">
            <v>31.380572999999998</v>
          </cell>
          <cell r="AW1905">
            <v>6.6551795</v>
          </cell>
        </row>
        <row r="1906">
          <cell r="A1906">
            <v>1759</v>
          </cell>
          <cell r="B1906" t="str">
            <v>Southern Illinois University Edwardsville</v>
          </cell>
          <cell r="C1906">
            <v>2</v>
          </cell>
          <cell r="D1906" t="str">
            <v>IL</v>
          </cell>
          <cell r="E1906">
            <v>17</v>
          </cell>
          <cell r="F1906">
            <v>24900</v>
          </cell>
          <cell r="G1906" t="str">
            <v>Edwardsville</v>
          </cell>
          <cell r="H1906">
            <v>17119</v>
          </cell>
          <cell r="I1906" t="str">
            <v>Madison</v>
          </cell>
          <cell r="J1906">
            <v>62026</v>
          </cell>
          <cell r="K1906">
            <v>5</v>
          </cell>
          <cell r="L1906" t="str">
            <v>Selective public</v>
          </cell>
          <cell r="M1906">
            <v>1</v>
          </cell>
          <cell r="N1906">
            <v>1</v>
          </cell>
          <cell r="O1906">
            <v>1</v>
          </cell>
          <cell r="P1906">
            <v>4</v>
          </cell>
          <cell r="Q1906">
            <v>4028.9020999999998</v>
          </cell>
          <cell r="R1906">
            <v>9625.1875</v>
          </cell>
          <cell r="S1906">
            <v>0</v>
          </cell>
          <cell r="T1906">
            <v>0</v>
          </cell>
          <cell r="U1906">
            <v>0</v>
          </cell>
          <cell r="V1906">
            <v>11229</v>
          </cell>
          <cell r="W1906">
            <v>12193</v>
          </cell>
          <cell r="X1906">
            <v>9084</v>
          </cell>
          <cell r="Y1906">
            <v>3007</v>
          </cell>
          <cell r="Z1906">
            <v>0.50409165302782299</v>
          </cell>
          <cell r="AA1906">
            <v>0.37755102040816302</v>
          </cell>
          <cell r="AB1906">
            <v>7859</v>
          </cell>
          <cell r="AC1906">
            <v>56770.070393374699</v>
          </cell>
          <cell r="AD1906">
            <v>1045</v>
          </cell>
          <cell r="AF1906">
            <v>12357</v>
          </cell>
          <cell r="AG1906">
            <v>0.15809999</v>
          </cell>
          <cell r="AH1906">
            <v>39800</v>
          </cell>
          <cell r="AI1906">
            <v>23.386369999999999</v>
          </cell>
          <cell r="AJ1906">
            <v>122474638</v>
          </cell>
          <cell r="AK1906">
            <v>50081616</v>
          </cell>
          <cell r="AL1906">
            <v>1.2009189E-2</v>
          </cell>
          <cell r="AM1906">
            <v>0.11915205</v>
          </cell>
          <cell r="AN1906">
            <v>1.3784461E-2</v>
          </cell>
          <cell r="AO1906">
            <v>1.6812865E-2</v>
          </cell>
          <cell r="AP1906">
            <v>9.0968160999999998</v>
          </cell>
          <cell r="AQ1906">
            <v>20.727744999999999</v>
          </cell>
          <cell r="AR1906">
            <v>11.435997</v>
          </cell>
          <cell r="AS1906">
            <v>5.4580897999999998</v>
          </cell>
          <cell r="AT1906">
            <v>2.6640674999999998</v>
          </cell>
          <cell r="AU1906">
            <v>15.594542000000001</v>
          </cell>
          <cell r="AV1906">
            <v>35.022742999999998</v>
          </cell>
          <cell r="AW1906">
            <v>0</v>
          </cell>
        </row>
        <row r="1907">
          <cell r="A1907">
            <v>5525</v>
          </cell>
          <cell r="B1907" t="str">
            <v>Southern Maine Community College</v>
          </cell>
          <cell r="C1907">
            <v>1</v>
          </cell>
          <cell r="D1907" t="str">
            <v>ME</v>
          </cell>
          <cell r="E1907">
            <v>23</v>
          </cell>
          <cell r="F1907">
            <v>20100</v>
          </cell>
          <cell r="G1907" t="str">
            <v>Portland</v>
          </cell>
          <cell r="H1907">
            <v>23005</v>
          </cell>
          <cell r="I1907" t="str">
            <v>Cumberland</v>
          </cell>
          <cell r="J1907">
            <v>4106</v>
          </cell>
          <cell r="K1907">
            <v>9</v>
          </cell>
          <cell r="L1907" t="str">
            <v>Two-year (public and private not-for-profit)</v>
          </cell>
          <cell r="M1907">
            <v>1</v>
          </cell>
          <cell r="N1907">
            <v>2</v>
          </cell>
          <cell r="O1907">
            <v>1</v>
          </cell>
          <cell r="P1907">
            <v>999</v>
          </cell>
          <cell r="Q1907">
            <v>3559.1388999999999</v>
          </cell>
          <cell r="R1907">
            <v>2471.4229</v>
          </cell>
          <cell r="S1907">
            <v>0</v>
          </cell>
          <cell r="T1907">
            <v>0</v>
          </cell>
          <cell r="U1907">
            <v>0</v>
          </cell>
          <cell r="V1907">
            <v>7157</v>
          </cell>
          <cell r="W1907">
            <v>2334</v>
          </cell>
          <cell r="X1907">
            <v>3749</v>
          </cell>
          <cell r="Y1907">
            <v>2750</v>
          </cell>
          <cell r="Z1907">
            <v>0.129411764705882</v>
          </cell>
          <cell r="AA1907">
            <v>0.36533333333333301</v>
          </cell>
          <cell r="AB1907">
            <v>6138</v>
          </cell>
          <cell r="AC1907">
            <v>40723.691489361699</v>
          </cell>
          <cell r="AF1907">
            <v>10480</v>
          </cell>
          <cell r="AH1907">
            <v>37300</v>
          </cell>
          <cell r="AI1907">
            <v>254.45844</v>
          </cell>
          <cell r="AJ1907">
            <v>18601714</v>
          </cell>
          <cell r="AK1907">
            <v>9829818</v>
          </cell>
          <cell r="AL1907">
            <v>1.7137961E-2</v>
          </cell>
          <cell r="AM1907">
            <v>6.8551842000000003E-3</v>
          </cell>
          <cell r="AN1907">
            <v>7.2836330999999999E-3</v>
          </cell>
          <cell r="AO1907">
            <v>1.7137961000000001E-3</v>
          </cell>
          <cell r="AP1907">
            <v>7.3732718999999998</v>
          </cell>
          <cell r="AQ1907">
            <v>22.580645000000001</v>
          </cell>
          <cell r="AR1907">
            <v>18.43318</v>
          </cell>
          <cell r="AS1907">
            <v>0.69124423999999995</v>
          </cell>
          <cell r="AT1907">
            <v>13.824884000000001</v>
          </cell>
          <cell r="AU1907">
            <v>20.506912</v>
          </cell>
          <cell r="AV1907">
            <v>2.0737326</v>
          </cell>
          <cell r="AW1907">
            <v>14.516128999999999</v>
          </cell>
        </row>
        <row r="1908">
          <cell r="A1908">
            <v>3613</v>
          </cell>
          <cell r="B1908" t="str">
            <v>Southern Methodist University</v>
          </cell>
          <cell r="C1908">
            <v>3</v>
          </cell>
          <cell r="D1908" t="str">
            <v>TX</v>
          </cell>
          <cell r="E1908">
            <v>48</v>
          </cell>
          <cell r="F1908">
            <v>33100</v>
          </cell>
          <cell r="G1908" t="str">
            <v>Dallas</v>
          </cell>
          <cell r="H1908">
            <v>48113</v>
          </cell>
          <cell r="I1908" t="str">
            <v>Dallas</v>
          </cell>
          <cell r="J1908">
            <v>75275</v>
          </cell>
          <cell r="K1908">
            <v>4</v>
          </cell>
          <cell r="L1908" t="str">
            <v>Highly selective private</v>
          </cell>
          <cell r="M1908">
            <v>2</v>
          </cell>
          <cell r="N1908">
            <v>1</v>
          </cell>
          <cell r="O1908">
            <v>0</v>
          </cell>
          <cell r="P1908">
            <v>2</v>
          </cell>
          <cell r="Q1908">
            <v>8488.5625</v>
          </cell>
          <cell r="R1908">
            <v>13813.916999999999</v>
          </cell>
          <cell r="S1908">
            <v>0</v>
          </cell>
          <cell r="T1908">
            <v>0</v>
          </cell>
          <cell r="U1908">
            <v>0</v>
          </cell>
          <cell r="V1908">
            <v>6357</v>
          </cell>
          <cell r="W1908">
            <v>10064</v>
          </cell>
          <cell r="X1908">
            <v>45940</v>
          </cell>
          <cell r="Y1908">
            <v>19620</v>
          </cell>
          <cell r="Z1908">
            <v>0.79019908116385895</v>
          </cell>
          <cell r="AA1908">
            <v>0.70254724732949803</v>
          </cell>
          <cell r="AB1908">
            <v>11283</v>
          </cell>
          <cell r="AC1908">
            <v>71636.444230769193</v>
          </cell>
          <cell r="AD1908">
            <v>1310</v>
          </cell>
          <cell r="AE1908">
            <v>1165</v>
          </cell>
          <cell r="AF1908">
            <v>19647</v>
          </cell>
          <cell r="AG1908">
            <v>0.49299999999999999</v>
          </cell>
          <cell r="AH1908">
            <v>52200</v>
          </cell>
          <cell r="AJ1908">
            <v>145982000</v>
          </cell>
          <cell r="AK1908">
            <v>87829488</v>
          </cell>
          <cell r="AL1908">
            <v>5.881314E-2</v>
          </cell>
          <cell r="AM1908">
            <v>6.6407627999999996E-2</v>
          </cell>
          <cell r="AN1908">
            <v>8.4422469E-2</v>
          </cell>
          <cell r="AO1908">
            <v>3.0907805999999999E-2</v>
          </cell>
          <cell r="AP1908">
            <v>14.767256</v>
          </cell>
          <cell r="AQ1908">
            <v>30.898876000000001</v>
          </cell>
          <cell r="AR1908">
            <v>8.0256820000000006E-2</v>
          </cell>
          <cell r="AS1908">
            <v>0.64205456000000005</v>
          </cell>
          <cell r="AT1908">
            <v>0.96308183999999997</v>
          </cell>
          <cell r="AU1908">
            <v>14.1252</v>
          </cell>
          <cell r="AV1908">
            <v>38.523273000000003</v>
          </cell>
          <cell r="AW1908">
            <v>0</v>
          </cell>
        </row>
        <row r="1909">
          <cell r="A1909">
            <v>3149</v>
          </cell>
          <cell r="B1909" t="str">
            <v>Southern Nazarene University</v>
          </cell>
          <cell r="C1909">
            <v>3</v>
          </cell>
          <cell r="D1909" t="str">
            <v>OK</v>
          </cell>
          <cell r="E1909">
            <v>40</v>
          </cell>
          <cell r="F1909">
            <v>33803</v>
          </cell>
          <cell r="G1909" t="str">
            <v>Oklahoma City</v>
          </cell>
          <cell r="H1909">
            <v>40109</v>
          </cell>
          <cell r="I1909" t="str">
            <v>Oklahoma</v>
          </cell>
          <cell r="J1909">
            <v>73008</v>
          </cell>
          <cell r="K1909">
            <v>6</v>
          </cell>
          <cell r="L1909" t="str">
            <v>Selective private</v>
          </cell>
          <cell r="M1909">
            <v>2</v>
          </cell>
          <cell r="N1909">
            <v>1</v>
          </cell>
          <cell r="O1909">
            <v>0</v>
          </cell>
          <cell r="P1909">
            <v>5</v>
          </cell>
          <cell r="Q1909">
            <v>4616.7563</v>
          </cell>
          <cell r="R1909">
            <v>7305.8828000000003</v>
          </cell>
          <cell r="S1909">
            <v>0</v>
          </cell>
          <cell r="T1909">
            <v>0</v>
          </cell>
          <cell r="U1909">
            <v>0</v>
          </cell>
          <cell r="V1909">
            <v>1743</v>
          </cell>
          <cell r="W1909">
            <v>2064</v>
          </cell>
          <cell r="X1909">
            <v>22690</v>
          </cell>
          <cell r="Y1909">
            <v>9868</v>
          </cell>
          <cell r="Z1909">
            <v>0.47021943573667702</v>
          </cell>
          <cell r="AA1909">
            <v>0.43234323432343202</v>
          </cell>
          <cell r="AB1909">
            <v>5735</v>
          </cell>
          <cell r="AC1909">
            <v>41086.315068493102</v>
          </cell>
          <cell r="AF1909">
            <v>20557</v>
          </cell>
          <cell r="AH1909">
            <v>45800</v>
          </cell>
          <cell r="AJ1909">
            <v>15522366</v>
          </cell>
          <cell r="AK1909">
            <v>8682517</v>
          </cell>
          <cell r="AL1909">
            <v>1.6831109E-2</v>
          </cell>
          <cell r="AM1909">
            <v>5.3975623E-2</v>
          </cell>
          <cell r="AN1909">
            <v>3.9466045999999998E-2</v>
          </cell>
          <cell r="AO1909">
            <v>1.7411491000000001E-2</v>
          </cell>
          <cell r="AP1909">
            <v>4.9212598999999999</v>
          </cell>
          <cell r="AQ1909">
            <v>58.267715000000003</v>
          </cell>
          <cell r="AR1909">
            <v>6.2992125000000003</v>
          </cell>
          <cell r="AS1909">
            <v>4.5275593000000001</v>
          </cell>
          <cell r="AT1909">
            <v>0.98425198000000003</v>
          </cell>
          <cell r="AU1909">
            <v>6.8897637999999999</v>
          </cell>
          <cell r="AV1909">
            <v>17.519686</v>
          </cell>
          <cell r="AW1909">
            <v>0.59055120000000005</v>
          </cell>
        </row>
        <row r="1910">
          <cell r="A1910">
            <v>2580</v>
          </cell>
          <cell r="B1910" t="str">
            <v>Southern New Hampshire University</v>
          </cell>
          <cell r="C1910">
            <v>1</v>
          </cell>
          <cell r="D1910" t="str">
            <v>NH</v>
          </cell>
          <cell r="E1910">
            <v>33</v>
          </cell>
          <cell r="F1910">
            <v>20600</v>
          </cell>
          <cell r="G1910" t="str">
            <v>Manchester</v>
          </cell>
          <cell r="H1910">
            <v>33011</v>
          </cell>
          <cell r="I1910" t="str">
            <v>Hillsborough</v>
          </cell>
          <cell r="J1910">
            <v>3106</v>
          </cell>
          <cell r="K1910">
            <v>6</v>
          </cell>
          <cell r="L1910" t="str">
            <v>Selective private</v>
          </cell>
          <cell r="M1910">
            <v>2</v>
          </cell>
          <cell r="N1910">
            <v>1</v>
          </cell>
          <cell r="O1910">
            <v>0</v>
          </cell>
          <cell r="P1910">
            <v>4</v>
          </cell>
          <cell r="Q1910">
            <v>3045.0288</v>
          </cell>
          <cell r="R1910">
            <v>2526.4953999999998</v>
          </cell>
          <cell r="S1910">
            <v>0</v>
          </cell>
          <cell r="T1910">
            <v>0</v>
          </cell>
          <cell r="U1910">
            <v>0</v>
          </cell>
          <cell r="V1910">
            <v>18083</v>
          </cell>
          <cell r="W1910">
            <v>4584</v>
          </cell>
          <cell r="X1910">
            <v>29604</v>
          </cell>
          <cell r="Y1910">
            <v>15850</v>
          </cell>
          <cell r="Z1910">
            <v>0.553061224489795</v>
          </cell>
          <cell r="AA1910">
            <v>0.5</v>
          </cell>
          <cell r="AB1910">
            <v>6991</v>
          </cell>
          <cell r="AC1910">
            <v>59872.627450980297</v>
          </cell>
          <cell r="AE1910">
            <v>950</v>
          </cell>
          <cell r="AF1910">
            <v>30269</v>
          </cell>
          <cell r="AG1910">
            <v>0.21340001</v>
          </cell>
          <cell r="AH1910">
            <v>41800</v>
          </cell>
          <cell r="AJ1910">
            <v>37929110</v>
          </cell>
          <cell r="AK1910">
            <v>16789078</v>
          </cell>
          <cell r="AL1910">
            <v>9.0351728999999992E-3</v>
          </cell>
          <cell r="AM1910">
            <v>1.9361084000000001E-2</v>
          </cell>
          <cell r="AN1910">
            <v>1.8393030000000001E-2</v>
          </cell>
          <cell r="AO1910">
            <v>3.9367538000000001E-2</v>
          </cell>
          <cell r="AP1910">
            <v>0</v>
          </cell>
          <cell r="AQ1910">
            <v>72.717842000000005</v>
          </cell>
          <cell r="AR1910">
            <v>0</v>
          </cell>
          <cell r="AS1910">
            <v>8.7136935999999992</v>
          </cell>
          <cell r="AT1910">
            <v>0</v>
          </cell>
          <cell r="AU1910">
            <v>7.9875517</v>
          </cell>
          <cell r="AV1910">
            <v>5.2904562999999998</v>
          </cell>
          <cell r="AW1910">
            <v>5.2904562999999998</v>
          </cell>
        </row>
        <row r="1911">
          <cell r="A1911">
            <v>3219</v>
          </cell>
          <cell r="B1911" t="str">
            <v>Southern Oregon University</v>
          </cell>
          <cell r="C1911">
            <v>4</v>
          </cell>
          <cell r="D1911" t="str">
            <v>OR</v>
          </cell>
          <cell r="E1911">
            <v>41</v>
          </cell>
          <cell r="F1911">
            <v>36800</v>
          </cell>
          <cell r="G1911" t="str">
            <v>Medford</v>
          </cell>
          <cell r="H1911">
            <v>41029</v>
          </cell>
          <cell r="I1911" t="str">
            <v>Jackson</v>
          </cell>
          <cell r="J1911">
            <v>97520</v>
          </cell>
          <cell r="K1911">
            <v>5</v>
          </cell>
          <cell r="L1911" t="str">
            <v>Selective public</v>
          </cell>
          <cell r="M1911">
            <v>1</v>
          </cell>
          <cell r="N1911">
            <v>1</v>
          </cell>
          <cell r="O1911">
            <v>1</v>
          </cell>
          <cell r="P1911">
            <v>4</v>
          </cell>
          <cell r="Q1911">
            <v>3375.2287999999999</v>
          </cell>
          <cell r="R1911">
            <v>5040.9780000000001</v>
          </cell>
          <cell r="S1911">
            <v>0</v>
          </cell>
          <cell r="T1911">
            <v>0</v>
          </cell>
          <cell r="U1911">
            <v>0</v>
          </cell>
          <cell r="V1911">
            <v>5500</v>
          </cell>
          <cell r="W1911">
            <v>5493</v>
          </cell>
          <cell r="X1911">
            <v>7719</v>
          </cell>
          <cell r="Y1911">
            <v>3369</v>
          </cell>
          <cell r="Z1911">
            <v>0.36699857752489301</v>
          </cell>
          <cell r="AA1911">
            <v>0.313837375178316</v>
          </cell>
          <cell r="AB1911">
            <v>7096</v>
          </cell>
          <cell r="AC1911">
            <v>45217.194736842102</v>
          </cell>
          <cell r="AD1911">
            <v>1020</v>
          </cell>
          <cell r="AE1911">
            <v>1037.5</v>
          </cell>
          <cell r="AF1911">
            <v>10779</v>
          </cell>
          <cell r="AG1911">
            <v>0.26960000000000001</v>
          </cell>
          <cell r="AH1911">
            <v>37300</v>
          </cell>
          <cell r="AI1911">
            <v>73.275627</v>
          </cell>
          <cell r="AJ1911">
            <v>32196712</v>
          </cell>
          <cell r="AK1911">
            <v>20723748</v>
          </cell>
          <cell r="AL1911">
            <v>3.4023366999999999E-2</v>
          </cell>
          <cell r="AM1911">
            <v>9.2232013000000009E-3</v>
          </cell>
          <cell r="AN1911">
            <v>3.4433287E-2</v>
          </cell>
          <cell r="AO1911">
            <v>2.3980323000000001E-2</v>
          </cell>
          <cell r="AP1911">
            <v>18.801089999999999</v>
          </cell>
          <cell r="AQ1911">
            <v>15.940054999999999</v>
          </cell>
          <cell r="AR1911">
            <v>0</v>
          </cell>
          <cell r="AS1911">
            <v>1.0899182999999999</v>
          </cell>
          <cell r="AT1911">
            <v>5.3133515999999998</v>
          </cell>
          <cell r="AU1911">
            <v>23.569483000000002</v>
          </cell>
          <cell r="AV1911">
            <v>35.286102</v>
          </cell>
          <cell r="AW1911">
            <v>0</v>
          </cell>
        </row>
        <row r="1912">
          <cell r="A1912">
            <v>1570</v>
          </cell>
          <cell r="B1912" t="str">
            <v>Southern Polytechnic State University</v>
          </cell>
          <cell r="C1912">
            <v>3</v>
          </cell>
          <cell r="D1912" t="str">
            <v>GA</v>
          </cell>
          <cell r="E1912">
            <v>13</v>
          </cell>
          <cell r="F1912">
            <v>9100</v>
          </cell>
          <cell r="G1912" t="str">
            <v>Atlanta</v>
          </cell>
          <cell r="H1912">
            <v>13067</v>
          </cell>
          <cell r="I1912" t="str">
            <v>Cobb</v>
          </cell>
          <cell r="J1912">
            <v>30060</v>
          </cell>
          <cell r="K1912">
            <v>5</v>
          </cell>
          <cell r="L1912" t="str">
            <v>Selective public</v>
          </cell>
          <cell r="M1912">
            <v>1</v>
          </cell>
          <cell r="N1912">
            <v>1</v>
          </cell>
          <cell r="O1912">
            <v>1</v>
          </cell>
          <cell r="P1912">
            <v>3</v>
          </cell>
          <cell r="Q1912">
            <v>4731.1494000000002</v>
          </cell>
          <cell r="R1912">
            <v>4461.9141</v>
          </cell>
          <cell r="S1912">
            <v>0</v>
          </cell>
          <cell r="T1912">
            <v>0</v>
          </cell>
          <cell r="U1912">
            <v>0</v>
          </cell>
          <cell r="V1912">
            <v>5732</v>
          </cell>
          <cell r="W1912">
            <v>3546</v>
          </cell>
          <cell r="X1912">
            <v>5840</v>
          </cell>
          <cell r="Y1912">
            <v>2278</v>
          </cell>
          <cell r="AB1912">
            <v>5941</v>
          </cell>
          <cell r="AD1912">
            <v>1140</v>
          </cell>
          <cell r="AE1912">
            <v>1095</v>
          </cell>
          <cell r="AF1912">
            <v>8407</v>
          </cell>
          <cell r="AG1912">
            <v>0.22020000000000001</v>
          </cell>
          <cell r="AH1912">
            <v>52400</v>
          </cell>
          <cell r="AL1912">
            <v>6.2861025000000001E-2</v>
          </cell>
          <cell r="AM1912">
            <v>0.19232076000000001</v>
          </cell>
          <cell r="AN1912">
            <v>2.7183147000000001E-2</v>
          </cell>
          <cell r="AO1912">
            <v>4.0434930000000001E-2</v>
          </cell>
          <cell r="AP1912">
            <v>3.0848328999999999</v>
          </cell>
          <cell r="AQ1912">
            <v>5.6555270999999996</v>
          </cell>
          <cell r="AR1912">
            <v>0</v>
          </cell>
          <cell r="AS1912">
            <v>2.570694</v>
          </cell>
          <cell r="AT1912">
            <v>0</v>
          </cell>
          <cell r="AU1912">
            <v>88.688941999999997</v>
          </cell>
          <cell r="AV1912">
            <v>0</v>
          </cell>
          <cell r="AW1912">
            <v>0</v>
          </cell>
        </row>
        <row r="1913">
          <cell r="A1913">
            <v>12870</v>
          </cell>
          <cell r="B1913" t="str">
            <v>Southern State Community College</v>
          </cell>
          <cell r="C1913">
            <v>2</v>
          </cell>
          <cell r="D1913" t="str">
            <v>OH</v>
          </cell>
          <cell r="E1913">
            <v>39</v>
          </cell>
          <cell r="F1913">
            <v>12502</v>
          </cell>
          <cell r="G1913" t="str">
            <v>Washington Court House</v>
          </cell>
          <cell r="H1913">
            <v>39071</v>
          </cell>
          <cell r="I1913" t="str">
            <v>Highland</v>
          </cell>
          <cell r="J1913">
            <v>45133</v>
          </cell>
          <cell r="K1913">
            <v>9</v>
          </cell>
          <cell r="L1913" t="str">
            <v>Two-year (public and private not-for-profit)</v>
          </cell>
          <cell r="M1913">
            <v>1</v>
          </cell>
          <cell r="N1913">
            <v>2</v>
          </cell>
          <cell r="O1913">
            <v>1</v>
          </cell>
          <cell r="P1913">
            <v>999</v>
          </cell>
          <cell r="Q1913">
            <v>1987.8679</v>
          </cell>
          <cell r="R1913">
            <v>3031.3537999999999</v>
          </cell>
          <cell r="S1913">
            <v>0</v>
          </cell>
          <cell r="T1913">
            <v>0</v>
          </cell>
          <cell r="U1913">
            <v>0</v>
          </cell>
          <cell r="V1913">
            <v>2431</v>
          </cell>
          <cell r="W1913">
            <v>1847</v>
          </cell>
          <cell r="X1913">
            <v>4232</v>
          </cell>
          <cell r="Y1913">
            <v>2487</v>
          </cell>
          <cell r="Z1913">
            <v>0.21789883268482399</v>
          </cell>
          <cell r="AA1913">
            <v>0.28865979381443302</v>
          </cell>
          <cell r="AB1913">
            <v>6321</v>
          </cell>
          <cell r="AC1913">
            <v>40502.046511627901</v>
          </cell>
          <cell r="AF1913">
            <v>6659</v>
          </cell>
          <cell r="AH1913">
            <v>27400</v>
          </cell>
          <cell r="AI1913">
            <v>6.6691932999999999</v>
          </cell>
          <cell r="AJ1913">
            <v>8179873</v>
          </cell>
          <cell r="AK1913">
            <v>3902938</v>
          </cell>
          <cell r="AL1913">
            <v>2.7070926000000001E-3</v>
          </cell>
          <cell r="AM1913">
            <v>1.0286951000000001E-2</v>
          </cell>
          <cell r="AN1913">
            <v>5.9556039000000002E-3</v>
          </cell>
          <cell r="AO1913">
            <v>1.0828369999999999E-3</v>
          </cell>
          <cell r="AP1913">
            <v>0</v>
          </cell>
          <cell r="AQ1913">
            <v>31.415929999999999</v>
          </cell>
          <cell r="AR1913">
            <v>23.893805</v>
          </cell>
          <cell r="AS1913">
            <v>35.840710000000001</v>
          </cell>
          <cell r="AT1913">
            <v>0</v>
          </cell>
          <cell r="AU1913">
            <v>3.0973451000000001</v>
          </cell>
          <cell r="AV1913">
            <v>3.9823010000000001</v>
          </cell>
          <cell r="AW1913">
            <v>1.7699115000000001</v>
          </cell>
        </row>
        <row r="1914">
          <cell r="A1914">
            <v>39035</v>
          </cell>
          <cell r="B1914" t="str">
            <v>Southern Technical College</v>
          </cell>
          <cell r="C1914">
            <v>3</v>
          </cell>
          <cell r="D1914" t="str">
            <v>FL</v>
          </cell>
          <cell r="E1914">
            <v>12</v>
          </cell>
          <cell r="F1914">
            <v>7400</v>
          </cell>
          <cell r="G1914" t="str">
            <v>Orlando</v>
          </cell>
          <cell r="H1914">
            <v>12095</v>
          </cell>
          <cell r="I1914" t="str">
            <v>Orange</v>
          </cell>
          <cell r="J1914">
            <v>32809</v>
          </cell>
          <cell r="K1914">
            <v>11</v>
          </cell>
          <cell r="L1914" t="str">
            <v>Two-year for-profit</v>
          </cell>
          <cell r="M1914">
            <v>3</v>
          </cell>
          <cell r="N1914">
            <v>2</v>
          </cell>
          <cell r="O1914">
            <v>0</v>
          </cell>
          <cell r="P1914">
            <v>999</v>
          </cell>
          <cell r="R1914">
            <v>2578.0762</v>
          </cell>
          <cell r="S1914">
            <v>0</v>
          </cell>
          <cell r="T1914">
            <v>0</v>
          </cell>
          <cell r="U1914">
            <v>0</v>
          </cell>
          <cell r="V1914">
            <v>1502</v>
          </cell>
          <cell r="Z1914">
            <v>0.51306873184898305</v>
          </cell>
          <cell r="AB1914">
            <v>3663</v>
          </cell>
          <cell r="AF1914">
            <v>11776</v>
          </cell>
          <cell r="AJ1914">
            <v>1999484</v>
          </cell>
        </row>
        <row r="1915">
          <cell r="A1915">
            <v>1040</v>
          </cell>
          <cell r="B1915" t="str">
            <v>Southern Union State Community College</v>
          </cell>
          <cell r="C1915">
            <v>3</v>
          </cell>
          <cell r="D1915" t="str">
            <v>AL</v>
          </cell>
          <cell r="E1915">
            <v>1</v>
          </cell>
          <cell r="F1915">
            <v>9600</v>
          </cell>
          <cell r="G1915" t="str">
            <v>LaGrange</v>
          </cell>
          <cell r="H1915">
            <v>1111</v>
          </cell>
          <cell r="I1915" t="str">
            <v>Randolph</v>
          </cell>
          <cell r="J1915">
            <v>36276</v>
          </cell>
          <cell r="K1915">
            <v>9</v>
          </cell>
          <cell r="L1915" t="str">
            <v>Two-year (public and private not-for-profit)</v>
          </cell>
          <cell r="M1915">
            <v>1</v>
          </cell>
          <cell r="N1915">
            <v>2</v>
          </cell>
          <cell r="O1915">
            <v>1</v>
          </cell>
          <cell r="P1915">
            <v>999</v>
          </cell>
          <cell r="Q1915">
            <v>1713.5231000000001</v>
          </cell>
          <cell r="R1915">
            <v>2562.8440000000001</v>
          </cell>
          <cell r="S1915">
            <v>0</v>
          </cell>
          <cell r="T1915">
            <v>0</v>
          </cell>
          <cell r="U1915">
            <v>0</v>
          </cell>
          <cell r="V1915">
            <v>4805</v>
          </cell>
          <cell r="W1915">
            <v>4017</v>
          </cell>
          <cell r="X1915">
            <v>3960</v>
          </cell>
          <cell r="Y1915">
            <v>1800</v>
          </cell>
          <cell r="AB1915">
            <v>5635</v>
          </cell>
          <cell r="AF1915">
            <v>7565</v>
          </cell>
          <cell r="AH1915">
            <v>29000</v>
          </cell>
          <cell r="AL1915">
            <v>6.4724921000000003E-3</v>
          </cell>
          <cell r="AM1915">
            <v>0.20487927</v>
          </cell>
          <cell r="AN1915">
            <v>6.7214337000000004E-3</v>
          </cell>
          <cell r="AO1915">
            <v>7.4682600000000002E-4</v>
          </cell>
          <cell r="AP1915">
            <v>0</v>
          </cell>
          <cell r="AQ1915">
            <v>7.8181820000000002</v>
          </cell>
          <cell r="AR1915">
            <v>38</v>
          </cell>
          <cell r="AS1915">
            <v>31.818182</v>
          </cell>
          <cell r="AT1915">
            <v>0</v>
          </cell>
          <cell r="AU1915">
            <v>3.2727273000000001</v>
          </cell>
          <cell r="AV1915">
            <v>0</v>
          </cell>
          <cell r="AW1915">
            <v>19.090907999999999</v>
          </cell>
        </row>
        <row r="1916">
          <cell r="A1916">
            <v>2025</v>
          </cell>
          <cell r="B1916" t="str">
            <v>Southern University And Agricultural &amp; Mechanical Colg At Baton R</v>
          </cell>
          <cell r="C1916">
            <v>3</v>
          </cell>
          <cell r="D1916" t="str">
            <v>LA</v>
          </cell>
          <cell r="E1916">
            <v>22</v>
          </cell>
          <cell r="F1916">
            <v>3500</v>
          </cell>
          <cell r="G1916" t="str">
            <v>Baton Rouge</v>
          </cell>
          <cell r="H1916">
            <v>22033</v>
          </cell>
          <cell r="I1916" t="str">
            <v>East Baton Rouge</v>
          </cell>
          <cell r="J1916">
            <v>70813</v>
          </cell>
          <cell r="K1916">
            <v>5</v>
          </cell>
          <cell r="L1916" t="str">
            <v>Selective public</v>
          </cell>
          <cell r="M1916">
            <v>1</v>
          </cell>
          <cell r="N1916">
            <v>1</v>
          </cell>
          <cell r="O1916">
            <v>1</v>
          </cell>
          <cell r="P1916">
            <v>4</v>
          </cell>
          <cell r="Q1916">
            <v>3652.8339999999998</v>
          </cell>
          <cell r="R1916">
            <v>5157.5995999999996</v>
          </cell>
          <cell r="S1916">
            <v>0</v>
          </cell>
          <cell r="T1916">
            <v>1</v>
          </cell>
          <cell r="U1916">
            <v>0</v>
          </cell>
          <cell r="V1916">
            <v>5746</v>
          </cell>
          <cell r="W1916">
            <v>9449</v>
          </cell>
          <cell r="X1916">
            <v>6630</v>
          </cell>
          <cell r="Z1916">
            <v>0.31833616298811501</v>
          </cell>
          <cell r="AA1916">
            <v>0.281773931855056</v>
          </cell>
          <cell r="AB1916">
            <v>6158</v>
          </cell>
          <cell r="AC1916">
            <v>50009.026634382499</v>
          </cell>
          <cell r="AF1916">
            <v>14078</v>
          </cell>
          <cell r="AG1916">
            <v>0.64099996999999997</v>
          </cell>
          <cell r="AH1916">
            <v>31600</v>
          </cell>
          <cell r="AI1916">
            <v>538.44732999999997</v>
          </cell>
          <cell r="AJ1916">
            <v>40641297</v>
          </cell>
          <cell r="AK1916">
            <v>32665916</v>
          </cell>
          <cell r="AL1916">
            <v>3.8615008999999998E-3</v>
          </cell>
          <cell r="AM1916">
            <v>0.96962285000000004</v>
          </cell>
          <cell r="AN1916">
            <v>1.4158837E-3</v>
          </cell>
          <cell r="AO1916">
            <v>1.1970652E-2</v>
          </cell>
          <cell r="AP1916">
            <v>1.9266056</v>
          </cell>
          <cell r="AQ1916">
            <v>16.146789999999999</v>
          </cell>
          <cell r="AR1916">
            <v>16.972477000000001</v>
          </cell>
          <cell r="AS1916">
            <v>6.0550461000000002</v>
          </cell>
          <cell r="AT1916">
            <v>8.0733948000000009</v>
          </cell>
          <cell r="AU1916">
            <v>20.366972000000001</v>
          </cell>
          <cell r="AV1916">
            <v>30.458715000000002</v>
          </cell>
          <cell r="AW1916">
            <v>0</v>
          </cell>
        </row>
        <row r="1917">
          <cell r="A1917">
            <v>2026</v>
          </cell>
          <cell r="B1917" t="str">
            <v>Southern University At New Orleans</v>
          </cell>
          <cell r="C1917">
            <v>3</v>
          </cell>
          <cell r="D1917" t="str">
            <v>LA</v>
          </cell>
          <cell r="E1917">
            <v>22</v>
          </cell>
          <cell r="F1917">
            <v>3300</v>
          </cell>
          <cell r="G1917" t="str">
            <v>New Orleans</v>
          </cell>
          <cell r="H1917">
            <v>22071</v>
          </cell>
          <cell r="I1917" t="str">
            <v>Orleans</v>
          </cell>
          <cell r="J1917">
            <v>70126</v>
          </cell>
          <cell r="K1917">
            <v>5</v>
          </cell>
          <cell r="L1917" t="str">
            <v>Selective public</v>
          </cell>
          <cell r="M1917">
            <v>1</v>
          </cell>
          <cell r="N1917">
            <v>1</v>
          </cell>
          <cell r="O1917">
            <v>1</v>
          </cell>
          <cell r="P1917">
            <v>5</v>
          </cell>
          <cell r="Q1917">
            <v>2541.0679</v>
          </cell>
          <cell r="R1917">
            <v>4100.5150999999996</v>
          </cell>
          <cell r="S1917">
            <v>0</v>
          </cell>
          <cell r="T1917">
            <v>1</v>
          </cell>
          <cell r="U1917">
            <v>0</v>
          </cell>
          <cell r="V1917">
            <v>1809</v>
          </cell>
          <cell r="W1917">
            <v>3999</v>
          </cell>
          <cell r="X1917">
            <v>4752</v>
          </cell>
          <cell r="Y1917">
            <v>1989</v>
          </cell>
          <cell r="Z1917">
            <v>0.108695652173913</v>
          </cell>
          <cell r="AA1917">
            <v>9.2009685230024202E-2</v>
          </cell>
          <cell r="AB1917">
            <v>5830</v>
          </cell>
          <cell r="AC1917">
            <v>44871.962025316403</v>
          </cell>
          <cell r="AD1917">
            <v>835</v>
          </cell>
          <cell r="AF1917">
            <v>8474</v>
          </cell>
          <cell r="AG1917">
            <v>0.51120001000000004</v>
          </cell>
          <cell r="AH1917">
            <v>29000</v>
          </cell>
          <cell r="AJ1917">
            <v>11825954</v>
          </cell>
          <cell r="AK1917">
            <v>10216736</v>
          </cell>
          <cell r="AL1917">
            <v>5.3176600000000001E-3</v>
          </cell>
          <cell r="AM1917">
            <v>0.92779177000000002</v>
          </cell>
          <cell r="AN1917">
            <v>3.9182762000000001E-3</v>
          </cell>
          <cell r="AO1917">
            <v>0</v>
          </cell>
          <cell r="AP1917">
            <v>0.65645516000000004</v>
          </cell>
          <cell r="AQ1917">
            <v>18.599561999999999</v>
          </cell>
          <cell r="AR1917">
            <v>3.2822757</v>
          </cell>
          <cell r="AS1917">
            <v>0</v>
          </cell>
          <cell r="AT1917">
            <v>18.161926000000001</v>
          </cell>
          <cell r="AU1917">
            <v>21.444201</v>
          </cell>
          <cell r="AV1917">
            <v>37.855578999999999</v>
          </cell>
          <cell r="AW1917">
            <v>0</v>
          </cell>
        </row>
        <row r="1918">
          <cell r="A1918">
            <v>7686</v>
          </cell>
          <cell r="B1918" t="str">
            <v>Southern University At Shreveport - Bossier City</v>
          </cell>
          <cell r="C1918">
            <v>3</v>
          </cell>
          <cell r="D1918" t="str">
            <v>LA</v>
          </cell>
          <cell r="E1918">
            <v>22</v>
          </cell>
          <cell r="F1918">
            <v>4002</v>
          </cell>
          <cell r="G1918" t="str">
            <v>Shreveport</v>
          </cell>
          <cell r="H1918">
            <v>22017</v>
          </cell>
          <cell r="I1918" t="str">
            <v>Caddo</v>
          </cell>
          <cell r="J1918">
            <v>71107</v>
          </cell>
          <cell r="K1918">
            <v>9</v>
          </cell>
          <cell r="L1918" t="str">
            <v>Two-year (public and private not-for-profit)</v>
          </cell>
          <cell r="M1918">
            <v>1</v>
          </cell>
          <cell r="N1918">
            <v>2</v>
          </cell>
          <cell r="O1918">
            <v>1</v>
          </cell>
          <cell r="P1918">
            <v>999</v>
          </cell>
          <cell r="Q1918">
            <v>2129.9191999999998</v>
          </cell>
          <cell r="R1918">
            <v>1672.2529</v>
          </cell>
          <cell r="S1918">
            <v>0</v>
          </cell>
          <cell r="T1918">
            <v>1</v>
          </cell>
          <cell r="U1918">
            <v>0</v>
          </cell>
          <cell r="V1918">
            <v>3018</v>
          </cell>
          <cell r="W1918">
            <v>1176</v>
          </cell>
          <cell r="X1918">
            <v>3634</v>
          </cell>
          <cell r="Y1918">
            <v>1265</v>
          </cell>
          <cell r="Z1918">
            <v>0.155015197568389</v>
          </cell>
          <cell r="AA1918">
            <v>0.27687296416938101</v>
          </cell>
          <cell r="AB1918">
            <v>4684</v>
          </cell>
          <cell r="AC1918">
            <v>37106.3035714285</v>
          </cell>
          <cell r="AF1918">
            <v>9190</v>
          </cell>
          <cell r="AH1918">
            <v>22500</v>
          </cell>
          <cell r="AJ1918">
            <v>5434823</v>
          </cell>
          <cell r="AK1918">
            <v>2599337</v>
          </cell>
          <cell r="AL1918">
            <v>1.7006802000000001E-3</v>
          </cell>
          <cell r="AM1918">
            <v>0.91156464999999998</v>
          </cell>
          <cell r="AN1918">
            <v>8.5034011999999995E-4</v>
          </cell>
          <cell r="AO1918">
            <v>2.5510203999999999E-3</v>
          </cell>
          <cell r="AP1918">
            <v>0</v>
          </cell>
          <cell r="AQ1918">
            <v>10.377357999999999</v>
          </cell>
          <cell r="AR1918">
            <v>46.698112000000002</v>
          </cell>
          <cell r="AS1918">
            <v>17.452829000000001</v>
          </cell>
          <cell r="AT1918">
            <v>4.2452831</v>
          </cell>
          <cell r="AU1918">
            <v>5.6603770000000004</v>
          </cell>
          <cell r="AV1918">
            <v>11.792453</v>
          </cell>
          <cell r="AW1918">
            <v>3.7735848000000001</v>
          </cell>
        </row>
        <row r="1919">
          <cell r="A1919">
            <v>3678</v>
          </cell>
          <cell r="B1919" t="str">
            <v>Southern Utah University</v>
          </cell>
          <cell r="C1919">
            <v>4</v>
          </cell>
          <cell r="D1919" t="str">
            <v>UT</v>
          </cell>
          <cell r="E1919">
            <v>49</v>
          </cell>
          <cell r="F1919">
            <v>35901</v>
          </cell>
          <cell r="G1919" t="str">
            <v>St. George</v>
          </cell>
          <cell r="H1919">
            <v>49021</v>
          </cell>
          <cell r="I1919" t="str">
            <v>Iron</v>
          </cell>
          <cell r="J1919">
            <v>84720</v>
          </cell>
          <cell r="K1919">
            <v>5</v>
          </cell>
          <cell r="L1919" t="str">
            <v>Selective public</v>
          </cell>
          <cell r="M1919">
            <v>1</v>
          </cell>
          <cell r="N1919">
            <v>1</v>
          </cell>
          <cell r="O1919">
            <v>1</v>
          </cell>
          <cell r="P1919">
            <v>4</v>
          </cell>
          <cell r="Q1919">
            <v>3043.8303000000001</v>
          </cell>
          <cell r="R1919">
            <v>3736.7316999999998</v>
          </cell>
          <cell r="S1919">
            <v>0</v>
          </cell>
          <cell r="T1919">
            <v>0</v>
          </cell>
          <cell r="U1919">
            <v>0</v>
          </cell>
          <cell r="V1919">
            <v>7017</v>
          </cell>
          <cell r="W1919">
            <v>5963</v>
          </cell>
          <cell r="X1919">
            <v>6138</v>
          </cell>
          <cell r="Y1919">
            <v>2066</v>
          </cell>
          <cell r="Z1919">
            <v>0.52669039145907404</v>
          </cell>
          <cell r="AA1919">
            <v>0.30890052356020897</v>
          </cell>
          <cell r="AB1919">
            <v>6526</v>
          </cell>
          <cell r="AC1919">
            <v>45784.863849765199</v>
          </cell>
          <cell r="AD1919">
            <v>1025</v>
          </cell>
          <cell r="AE1919">
            <v>985</v>
          </cell>
          <cell r="AF1919">
            <v>12314</v>
          </cell>
          <cell r="AG1919">
            <v>0.42910000999999998</v>
          </cell>
          <cell r="AH1919">
            <v>37200</v>
          </cell>
          <cell r="AI1919">
            <v>1505.9290000000001</v>
          </cell>
          <cell r="AJ1919">
            <v>29327488</v>
          </cell>
          <cell r="AK1919">
            <v>18585568</v>
          </cell>
          <cell r="AL1919">
            <v>1.1520335E-2</v>
          </cell>
          <cell r="AM1919">
            <v>5.4110666000000002E-3</v>
          </cell>
          <cell r="AN1919">
            <v>1.6582301000000001E-2</v>
          </cell>
          <cell r="AO1919">
            <v>2.2167916999999999E-2</v>
          </cell>
          <cell r="AP1919">
            <v>5.1975055000000001</v>
          </cell>
          <cell r="AQ1919">
            <v>23.908524</v>
          </cell>
          <cell r="AR1919">
            <v>0</v>
          </cell>
          <cell r="AS1919">
            <v>0.72765069999999998</v>
          </cell>
          <cell r="AT1919">
            <v>4.0540538000000002</v>
          </cell>
          <cell r="AU1919">
            <v>15.280664</v>
          </cell>
          <cell r="AV1919">
            <v>48.232849000000002</v>
          </cell>
          <cell r="AW1919">
            <v>2.5987526999999999</v>
          </cell>
        </row>
        <row r="1920">
          <cell r="A1920">
            <v>3738</v>
          </cell>
          <cell r="B1920" t="str">
            <v>Southern Virginia University</v>
          </cell>
          <cell r="C1920">
            <v>3</v>
          </cell>
          <cell r="D1920" t="str">
            <v>VA</v>
          </cell>
          <cell r="E1920">
            <v>51</v>
          </cell>
          <cell r="F1920">
            <v>17300</v>
          </cell>
          <cell r="G1920" t="str">
            <v>Staunton</v>
          </cell>
          <cell r="H1920">
            <v>51530</v>
          </cell>
          <cell r="I1920" t="str">
            <v>Buena Vista City</v>
          </cell>
          <cell r="J1920">
            <v>24416</v>
          </cell>
          <cell r="K1920">
            <v>8</v>
          </cell>
          <cell r="L1920" t="str">
            <v>Nonselective four-year private not-for-profit</v>
          </cell>
          <cell r="M1920">
            <v>2</v>
          </cell>
          <cell r="N1920">
            <v>1</v>
          </cell>
          <cell r="O1920">
            <v>0</v>
          </cell>
          <cell r="P1920">
            <v>999</v>
          </cell>
          <cell r="R1920">
            <v>4639.4916999999996</v>
          </cell>
          <cell r="S1920">
            <v>0</v>
          </cell>
          <cell r="T1920">
            <v>0</v>
          </cell>
          <cell r="U1920">
            <v>0</v>
          </cell>
          <cell r="V1920">
            <v>662</v>
          </cell>
          <cell r="W1920">
            <v>412</v>
          </cell>
          <cell r="X1920">
            <v>14600</v>
          </cell>
          <cell r="Y1920">
            <v>10160</v>
          </cell>
          <cell r="Z1920">
            <v>0.32544378698224802</v>
          </cell>
          <cell r="AA1920">
            <v>0.87755102040816302</v>
          </cell>
          <cell r="AB1920">
            <v>5949</v>
          </cell>
          <cell r="AC1920">
            <v>29059.2903225806</v>
          </cell>
          <cell r="AD1920">
            <v>1035.5</v>
          </cell>
          <cell r="AF1920">
            <v>17747</v>
          </cell>
          <cell r="AG1920">
            <v>1.2999999999999999E-3</v>
          </cell>
          <cell r="AH1920">
            <v>28800</v>
          </cell>
          <cell r="AJ1920">
            <v>3450462</v>
          </cell>
          <cell r="AK1920">
            <v>1244531.25</v>
          </cell>
          <cell r="AL1920">
            <v>1.2135922E-2</v>
          </cell>
          <cell r="AM1920">
            <v>1.2135922E-2</v>
          </cell>
          <cell r="AN1920">
            <v>6.5533981000000005E-2</v>
          </cell>
          <cell r="AO1920">
            <v>2.6699028999999999E-2</v>
          </cell>
          <cell r="AP1920">
            <v>0</v>
          </cell>
          <cell r="AQ1920">
            <v>0</v>
          </cell>
          <cell r="AR1920">
            <v>0</v>
          </cell>
          <cell r="AS1920">
            <v>100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</row>
        <row r="1921">
          <cell r="A1921">
            <v>3422</v>
          </cell>
          <cell r="B1921" t="str">
            <v>Southern Wesleyan University</v>
          </cell>
          <cell r="C1921">
            <v>3</v>
          </cell>
          <cell r="D1921" t="str">
            <v>SC</v>
          </cell>
          <cell r="E1921">
            <v>45</v>
          </cell>
          <cell r="F1921">
            <v>8300</v>
          </cell>
          <cell r="G1921" t="str">
            <v>Greenville</v>
          </cell>
          <cell r="H1921">
            <v>45077</v>
          </cell>
          <cell r="I1921" t="str">
            <v>Pickens</v>
          </cell>
          <cell r="J1921">
            <v>29630</v>
          </cell>
          <cell r="K1921">
            <v>6</v>
          </cell>
          <cell r="L1921" t="str">
            <v>Selective private</v>
          </cell>
          <cell r="M1921">
            <v>2</v>
          </cell>
          <cell r="N1921">
            <v>1</v>
          </cell>
          <cell r="O1921">
            <v>0</v>
          </cell>
          <cell r="P1921">
            <v>4</v>
          </cell>
          <cell r="Q1921">
            <v>3058.2795000000001</v>
          </cell>
          <cell r="R1921">
            <v>5305.7885999999999</v>
          </cell>
          <cell r="S1921">
            <v>0</v>
          </cell>
          <cell r="T1921">
            <v>0</v>
          </cell>
          <cell r="U1921">
            <v>0</v>
          </cell>
          <cell r="V1921">
            <v>1333</v>
          </cell>
          <cell r="W1921">
            <v>1803</v>
          </cell>
          <cell r="X1921">
            <v>22950</v>
          </cell>
          <cell r="Y1921">
            <v>12104</v>
          </cell>
          <cell r="Z1921">
            <v>0.44047619047619002</v>
          </cell>
          <cell r="AA1921">
            <v>0.36986301369863001</v>
          </cell>
          <cell r="AB1921">
            <v>5258</v>
          </cell>
          <cell r="AC1921">
            <v>39079.975609756002</v>
          </cell>
          <cell r="AE1921">
            <v>1010</v>
          </cell>
          <cell r="AF1921">
            <v>16767</v>
          </cell>
          <cell r="AG1921">
            <v>6.3000001E-2</v>
          </cell>
          <cell r="AH1921">
            <v>41300</v>
          </cell>
          <cell r="AJ1921">
            <v>9017682</v>
          </cell>
          <cell r="AK1921">
            <v>4963191.5</v>
          </cell>
          <cell r="AL1921">
            <v>2.3201855E-3</v>
          </cell>
          <cell r="AM1921">
            <v>0.24361948999999999</v>
          </cell>
          <cell r="AN1921">
            <v>9.8607885000000003E-3</v>
          </cell>
          <cell r="AO1921">
            <v>3.4802784E-3</v>
          </cell>
          <cell r="AP1921">
            <v>7.0739551000000001</v>
          </cell>
          <cell r="AQ1921">
            <v>77.491958999999994</v>
          </cell>
          <cell r="AR1921">
            <v>0</v>
          </cell>
          <cell r="AS1921">
            <v>1.2861735999999999</v>
          </cell>
          <cell r="AT1921">
            <v>0</v>
          </cell>
          <cell r="AU1921">
            <v>2.5723471999999998</v>
          </cell>
          <cell r="AV1921">
            <v>11.575562</v>
          </cell>
          <cell r="AW1921">
            <v>0</v>
          </cell>
        </row>
        <row r="1922">
          <cell r="A1922">
            <v>3816</v>
          </cell>
          <cell r="B1922" t="str">
            <v>Southern West Virginia Community And Technical College</v>
          </cell>
          <cell r="C1922">
            <v>3</v>
          </cell>
          <cell r="D1922" t="str">
            <v>WV</v>
          </cell>
          <cell r="E1922">
            <v>54</v>
          </cell>
          <cell r="F1922">
            <v>16901</v>
          </cell>
          <cell r="G1922" t="str">
            <v>Charleston</v>
          </cell>
          <cell r="H1922">
            <v>54045</v>
          </cell>
          <cell r="I1922" t="str">
            <v>Logan</v>
          </cell>
          <cell r="J1922">
            <v>25637</v>
          </cell>
          <cell r="K1922">
            <v>9</v>
          </cell>
          <cell r="L1922" t="str">
            <v>Two-year (public and private not-for-profit)</v>
          </cell>
          <cell r="M1922">
            <v>1</v>
          </cell>
          <cell r="N1922">
            <v>2</v>
          </cell>
          <cell r="O1922">
            <v>1</v>
          </cell>
          <cell r="P1922">
            <v>999</v>
          </cell>
          <cell r="Q1922">
            <v>2081.0884000000001</v>
          </cell>
          <cell r="R1922">
            <v>3061.3191000000002</v>
          </cell>
          <cell r="S1922">
            <v>0</v>
          </cell>
          <cell r="T1922">
            <v>0</v>
          </cell>
          <cell r="U1922">
            <v>0</v>
          </cell>
          <cell r="V1922">
            <v>2002</v>
          </cell>
          <cell r="W1922">
            <v>2574</v>
          </cell>
          <cell r="X1922">
            <v>3268</v>
          </cell>
          <cell r="Y1922">
            <v>1440</v>
          </cell>
          <cell r="Z1922">
            <v>8.7301587301587297E-2</v>
          </cell>
          <cell r="AA1922">
            <v>0.16436464088397701</v>
          </cell>
          <cell r="AB1922">
            <v>4856</v>
          </cell>
          <cell r="AC1922">
            <v>40668.516666666597</v>
          </cell>
          <cell r="AF1922">
            <v>3322</v>
          </cell>
          <cell r="AH1922">
            <v>25200</v>
          </cell>
          <cell r="AJ1922">
            <v>6572489</v>
          </cell>
          <cell r="AK1922">
            <v>5334159</v>
          </cell>
          <cell r="AL1922">
            <v>1.5540015999999999E-3</v>
          </cell>
          <cell r="AM1922">
            <v>1.4763014E-2</v>
          </cell>
          <cell r="AN1922">
            <v>0</v>
          </cell>
          <cell r="AO1922">
            <v>0</v>
          </cell>
          <cell r="AP1922">
            <v>0</v>
          </cell>
          <cell r="AQ1922">
            <v>40.408164999999997</v>
          </cell>
          <cell r="AR1922">
            <v>27.755102000000001</v>
          </cell>
          <cell r="AS1922">
            <v>15.102040000000001</v>
          </cell>
          <cell r="AT1922">
            <v>12.653060999999999</v>
          </cell>
          <cell r="AU1922">
            <v>2.8571428999999999</v>
          </cell>
          <cell r="AV1922">
            <v>0</v>
          </cell>
          <cell r="AW1922">
            <v>1.2244898</v>
          </cell>
        </row>
        <row r="1923">
          <cell r="A1923">
            <v>8661</v>
          </cell>
          <cell r="B1923" t="str">
            <v>Southside Virginia Community College</v>
          </cell>
          <cell r="C1923">
            <v>3</v>
          </cell>
          <cell r="D1923" t="str">
            <v>VA</v>
          </cell>
          <cell r="E1923">
            <v>51</v>
          </cell>
          <cell r="F1923">
            <v>2200</v>
          </cell>
          <cell r="G1923" t="str">
            <v>South Boston</v>
          </cell>
          <cell r="H1923">
            <v>51025</v>
          </cell>
          <cell r="I1923" t="str">
            <v>Brunswick</v>
          </cell>
          <cell r="J1923">
            <v>23821</v>
          </cell>
          <cell r="K1923">
            <v>9</v>
          </cell>
          <cell r="L1923" t="str">
            <v>Two-year (public and private not-for-profit)</v>
          </cell>
          <cell r="M1923">
            <v>1</v>
          </cell>
          <cell r="N1923">
            <v>2</v>
          </cell>
          <cell r="O1923">
            <v>1</v>
          </cell>
          <cell r="P1923">
            <v>999</v>
          </cell>
          <cell r="Q1923">
            <v>1666.7204999999999</v>
          </cell>
          <cell r="R1923">
            <v>3136.2829999999999</v>
          </cell>
          <cell r="S1923">
            <v>0</v>
          </cell>
          <cell r="T1923">
            <v>0</v>
          </cell>
          <cell r="U1923">
            <v>0</v>
          </cell>
          <cell r="V1923">
            <v>5784</v>
          </cell>
          <cell r="W1923">
            <v>3755</v>
          </cell>
          <cell r="X1923">
            <v>4155</v>
          </cell>
          <cell r="Y1923">
            <v>1218</v>
          </cell>
          <cell r="Z1923">
            <v>0.35111111111111099</v>
          </cell>
          <cell r="AA1923">
            <v>0.169811320754717</v>
          </cell>
          <cell r="AB1923">
            <v>6377</v>
          </cell>
          <cell r="AC1923">
            <v>42118.614035087703</v>
          </cell>
          <cell r="AF1923">
            <v>7585</v>
          </cell>
          <cell r="AH1923">
            <v>25300</v>
          </cell>
          <cell r="AJ1923">
            <v>18747148</v>
          </cell>
          <cell r="AK1923">
            <v>6931606</v>
          </cell>
          <cell r="AL1923">
            <v>5.0599203000000004E-3</v>
          </cell>
          <cell r="AM1923">
            <v>0.36937416000000001</v>
          </cell>
          <cell r="AN1923">
            <v>3.7283622999999999E-3</v>
          </cell>
          <cell r="AO1923">
            <v>7.9893477999999998E-4</v>
          </cell>
          <cell r="AP1923">
            <v>0</v>
          </cell>
          <cell r="AQ1923">
            <v>15.789474</v>
          </cell>
          <cell r="AR1923">
            <v>53.383457</v>
          </cell>
          <cell r="AS1923">
            <v>19.047619000000001</v>
          </cell>
          <cell r="AT1923">
            <v>4.0100249999999997</v>
          </cell>
          <cell r="AU1923">
            <v>7.2681703999999998</v>
          </cell>
          <cell r="AV1923">
            <v>0</v>
          </cell>
          <cell r="AW1923">
            <v>0.50125313000000005</v>
          </cell>
        </row>
        <row r="1924">
          <cell r="A1924">
            <v>2502</v>
          </cell>
          <cell r="B1924" t="str">
            <v>Southwest Baptist University</v>
          </cell>
          <cell r="C1924">
            <v>2</v>
          </cell>
          <cell r="D1924" t="str">
            <v>MO</v>
          </cell>
          <cell r="E1924">
            <v>29</v>
          </cell>
          <cell r="F1924">
            <v>29700</v>
          </cell>
          <cell r="G1924" t="str">
            <v>Springfield</v>
          </cell>
          <cell r="H1924">
            <v>29167</v>
          </cell>
          <cell r="I1924" t="str">
            <v>Polk</v>
          </cell>
          <cell r="J1924">
            <v>65613</v>
          </cell>
          <cell r="K1924">
            <v>6</v>
          </cell>
          <cell r="L1924" t="str">
            <v>Selective private</v>
          </cell>
          <cell r="M1924">
            <v>2</v>
          </cell>
          <cell r="N1924">
            <v>1</v>
          </cell>
          <cell r="O1924">
            <v>0</v>
          </cell>
          <cell r="P1924">
            <v>4</v>
          </cell>
          <cell r="Q1924">
            <v>2705.9722000000002</v>
          </cell>
          <cell r="R1924">
            <v>3931.6100999999999</v>
          </cell>
          <cell r="S1924">
            <v>0</v>
          </cell>
          <cell r="T1924">
            <v>0</v>
          </cell>
          <cell r="U1924">
            <v>0</v>
          </cell>
          <cell r="V1924">
            <v>2962</v>
          </cell>
          <cell r="W1924">
            <v>3593</v>
          </cell>
          <cell r="X1924">
            <v>20840</v>
          </cell>
          <cell r="Y1924">
            <v>9874</v>
          </cell>
          <cell r="Z1924">
            <v>0.51851851851851805</v>
          </cell>
          <cell r="AA1924">
            <v>0.48433048433048398</v>
          </cell>
          <cell r="AB1924">
            <v>5605</v>
          </cell>
          <cell r="AC1924">
            <v>37357.375</v>
          </cell>
          <cell r="AD1924">
            <v>1065</v>
          </cell>
          <cell r="AE1924">
            <v>1050</v>
          </cell>
          <cell r="AF1924">
            <v>17216</v>
          </cell>
          <cell r="AG1924">
            <v>9.7800001999999997E-2</v>
          </cell>
          <cell r="AH1924">
            <v>32800</v>
          </cell>
          <cell r="AJ1924">
            <v>13948613</v>
          </cell>
          <cell r="AK1924">
            <v>9197367</v>
          </cell>
          <cell r="AL1924">
            <v>8.8430364000000004E-3</v>
          </cell>
          <cell r="AM1924">
            <v>1.7686073E-2</v>
          </cell>
          <cell r="AN1924">
            <v>8.4745762999999998E-3</v>
          </cell>
          <cell r="AO1924">
            <v>5.5268975E-3</v>
          </cell>
          <cell r="AP1924">
            <v>4.7619046999999997</v>
          </cell>
          <cell r="AQ1924">
            <v>11.180123999999999</v>
          </cell>
          <cell r="AR1924">
            <v>26.293997000000001</v>
          </cell>
          <cell r="AS1924">
            <v>5.3830228</v>
          </cell>
          <cell r="AT1924">
            <v>6.6252589000000004</v>
          </cell>
          <cell r="AU1924">
            <v>10.973084</v>
          </cell>
          <cell r="AV1924">
            <v>34.782608000000003</v>
          </cell>
          <cell r="AW1924">
            <v>0</v>
          </cell>
        </row>
        <row r="1925">
          <cell r="A1925">
            <v>22788</v>
          </cell>
          <cell r="B1925" t="str">
            <v>Southwest Florida College</v>
          </cell>
          <cell r="C1925">
            <v>3</v>
          </cell>
          <cell r="D1925" t="str">
            <v>FL</v>
          </cell>
          <cell r="E1925">
            <v>12</v>
          </cell>
          <cell r="F1925">
            <v>7200</v>
          </cell>
          <cell r="G1925" t="str">
            <v>Cape Coral</v>
          </cell>
          <cell r="H1925">
            <v>12071</v>
          </cell>
          <cell r="I1925" t="str">
            <v>Lee</v>
          </cell>
          <cell r="J1925">
            <v>33907</v>
          </cell>
          <cell r="K1925">
            <v>10</v>
          </cell>
          <cell r="L1925" t="str">
            <v>Four-year for-profit</v>
          </cell>
          <cell r="M1925">
            <v>3</v>
          </cell>
          <cell r="N1925">
            <v>1</v>
          </cell>
          <cell r="O1925">
            <v>0</v>
          </cell>
          <cell r="P1925">
            <v>999</v>
          </cell>
          <cell r="Q1925">
            <v>1253.8517999999999</v>
          </cell>
          <cell r="R1925">
            <v>7718.0684000000001</v>
          </cell>
          <cell r="S1925">
            <v>0</v>
          </cell>
          <cell r="T1925">
            <v>0</v>
          </cell>
          <cell r="U1925">
            <v>0</v>
          </cell>
          <cell r="V1925">
            <v>1263</v>
          </cell>
          <cell r="W1925">
            <v>946</v>
          </cell>
          <cell r="X1925">
            <v>13572</v>
          </cell>
          <cell r="Y1925">
            <v>6060</v>
          </cell>
          <cell r="Z1925">
            <v>1</v>
          </cell>
          <cell r="AA1925">
            <v>0.15137614678899</v>
          </cell>
          <cell r="AB1925">
            <v>4363</v>
          </cell>
          <cell r="AC1925">
            <v>36435.4375</v>
          </cell>
          <cell r="AF1925">
            <v>15698</v>
          </cell>
          <cell r="AH1925">
            <v>27400</v>
          </cell>
          <cell r="AJ1925">
            <v>10918000</v>
          </cell>
          <cell r="AK1925">
            <v>1642407</v>
          </cell>
          <cell r="AL1925">
            <v>2.1141648999999998E-3</v>
          </cell>
          <cell r="AM1925">
            <v>0.15644820000000001</v>
          </cell>
          <cell r="AN1925">
            <v>0.13742071</v>
          </cell>
          <cell r="AO1925">
            <v>7.2938688000000002E-2</v>
          </cell>
          <cell r="AP1925">
            <v>0</v>
          </cell>
          <cell r="AQ1925">
            <v>27.200001</v>
          </cell>
          <cell r="AR1925">
            <v>8.3999995999999992</v>
          </cell>
          <cell r="AS1925">
            <v>0</v>
          </cell>
          <cell r="AT1925">
            <v>12.4</v>
          </cell>
          <cell r="AU1925">
            <v>52</v>
          </cell>
          <cell r="AV1925">
            <v>0</v>
          </cell>
          <cell r="AW1925">
            <v>0</v>
          </cell>
        </row>
        <row r="1926">
          <cell r="A1926">
            <v>5615</v>
          </cell>
          <cell r="B1926" t="str">
            <v>Southwest Georgia Technical College</v>
          </cell>
          <cell r="C1926">
            <v>3</v>
          </cell>
          <cell r="D1926" t="str">
            <v>GA</v>
          </cell>
          <cell r="E1926">
            <v>13</v>
          </cell>
          <cell r="F1926">
            <v>10102</v>
          </cell>
          <cell r="G1926" t="str">
            <v>Thomasville</v>
          </cell>
          <cell r="H1926">
            <v>13275</v>
          </cell>
          <cell r="I1926" t="str">
            <v>Thomas</v>
          </cell>
          <cell r="J1926">
            <v>31792</v>
          </cell>
          <cell r="K1926">
            <v>9</v>
          </cell>
          <cell r="L1926" t="str">
            <v>Two-year (public and private not-for-profit)</v>
          </cell>
          <cell r="M1926">
            <v>1</v>
          </cell>
          <cell r="N1926">
            <v>2</v>
          </cell>
          <cell r="O1926">
            <v>1</v>
          </cell>
          <cell r="P1926">
            <v>999</v>
          </cell>
          <cell r="Q1926">
            <v>3535.5342000000001</v>
          </cell>
          <cell r="R1926">
            <v>3557.9564999999998</v>
          </cell>
          <cell r="S1926">
            <v>0</v>
          </cell>
          <cell r="T1926">
            <v>0</v>
          </cell>
          <cell r="U1926">
            <v>0</v>
          </cell>
          <cell r="V1926">
            <v>1546</v>
          </cell>
          <cell r="W1926">
            <v>1465</v>
          </cell>
          <cell r="X1926">
            <v>2602</v>
          </cell>
          <cell r="Y1926">
            <v>963</v>
          </cell>
          <cell r="Z1926">
            <v>0.32061068702290002</v>
          </cell>
          <cell r="AA1926">
            <v>0.59459459459459396</v>
          </cell>
          <cell r="AB1926">
            <v>4627</v>
          </cell>
          <cell r="AC1926">
            <v>43480.177777777702</v>
          </cell>
          <cell r="AF1926">
            <v>1697</v>
          </cell>
          <cell r="AH1926">
            <v>25200</v>
          </cell>
          <cell r="AJ1926">
            <v>7150619</v>
          </cell>
          <cell r="AK1926">
            <v>4371916</v>
          </cell>
          <cell r="AL1926">
            <v>2.7303753999999999E-3</v>
          </cell>
          <cell r="AM1926">
            <v>0.45733789000000002</v>
          </cell>
          <cell r="AN1926">
            <v>8.8737196999999993E-3</v>
          </cell>
          <cell r="AO1926">
            <v>0</v>
          </cell>
          <cell r="AP1926">
            <v>0</v>
          </cell>
          <cell r="AQ1926">
            <v>18.045113000000001</v>
          </cell>
          <cell r="AR1926">
            <v>53.132832000000001</v>
          </cell>
          <cell r="AS1926">
            <v>0</v>
          </cell>
          <cell r="AT1926">
            <v>0</v>
          </cell>
          <cell r="AU1926">
            <v>4.7619046999999997</v>
          </cell>
          <cell r="AV1926">
            <v>0</v>
          </cell>
          <cell r="AW1926">
            <v>24.06015</v>
          </cell>
        </row>
        <row r="1927">
          <cell r="A1927">
            <v>2436</v>
          </cell>
          <cell r="B1927" t="str">
            <v>Southwest Mississippi Community College</v>
          </cell>
          <cell r="C1927">
            <v>3</v>
          </cell>
          <cell r="D1927" t="str">
            <v>MS</v>
          </cell>
          <cell r="E1927">
            <v>28</v>
          </cell>
          <cell r="F1927">
            <v>3101</v>
          </cell>
          <cell r="G1927" t="str">
            <v>McComb</v>
          </cell>
          <cell r="H1927">
            <v>28113</v>
          </cell>
          <cell r="I1927" t="str">
            <v>Pike</v>
          </cell>
          <cell r="J1927">
            <v>39666</v>
          </cell>
          <cell r="K1927">
            <v>9</v>
          </cell>
          <cell r="L1927" t="str">
            <v>Two-year (public and private not-for-profit)</v>
          </cell>
          <cell r="M1927">
            <v>1</v>
          </cell>
          <cell r="N1927">
            <v>2</v>
          </cell>
          <cell r="O1927">
            <v>1</v>
          </cell>
          <cell r="P1927">
            <v>999</v>
          </cell>
          <cell r="Q1927">
            <v>3575.4751000000001</v>
          </cell>
          <cell r="R1927">
            <v>4104.7665999999999</v>
          </cell>
          <cell r="S1927">
            <v>0</v>
          </cell>
          <cell r="T1927">
            <v>0</v>
          </cell>
          <cell r="U1927">
            <v>0</v>
          </cell>
          <cell r="V1927">
            <v>2021</v>
          </cell>
          <cell r="W1927">
            <v>1651</v>
          </cell>
          <cell r="X1927">
            <v>2620</v>
          </cell>
          <cell r="Y1927">
            <v>1020</v>
          </cell>
          <cell r="Z1927">
            <v>0.26905132192845999</v>
          </cell>
          <cell r="AA1927">
            <v>0.24796747967479599</v>
          </cell>
          <cell r="AB1927">
            <v>6471</v>
          </cell>
          <cell r="AC1927">
            <v>45152.367647058803</v>
          </cell>
          <cell r="AF1927">
            <v>4804</v>
          </cell>
          <cell r="AH1927">
            <v>25600</v>
          </cell>
          <cell r="AI1927">
            <v>513.75165000000004</v>
          </cell>
          <cell r="AJ1927">
            <v>7820398</v>
          </cell>
          <cell r="AK1927">
            <v>5861760</v>
          </cell>
          <cell r="AL1927">
            <v>6.0569349000000002E-4</v>
          </cell>
          <cell r="AM1927">
            <v>0.41550577</v>
          </cell>
          <cell r="AN1927">
            <v>1.211387E-3</v>
          </cell>
          <cell r="AO1927">
            <v>0</v>
          </cell>
          <cell r="AP1927">
            <v>0</v>
          </cell>
          <cell r="AQ1927">
            <v>11.263737000000001</v>
          </cell>
          <cell r="AR1927">
            <v>16.758241999999999</v>
          </cell>
          <cell r="AS1927">
            <v>51.923076999999999</v>
          </cell>
          <cell r="AT1927">
            <v>0.54945058000000002</v>
          </cell>
          <cell r="AU1927">
            <v>3.5714285000000001</v>
          </cell>
          <cell r="AV1927">
            <v>0</v>
          </cell>
          <cell r="AW1927">
            <v>15.934066</v>
          </cell>
        </row>
        <row r="1928">
          <cell r="A1928">
            <v>22183</v>
          </cell>
          <cell r="B1928" t="str">
            <v>Southwest School Of Business &amp; Technical Careers</v>
          </cell>
          <cell r="C1928">
            <v>3</v>
          </cell>
          <cell r="D1928" t="str">
            <v>TX</v>
          </cell>
          <cell r="E1928">
            <v>48</v>
          </cell>
          <cell r="F1928">
            <v>31301</v>
          </cell>
          <cell r="G1928" t="str">
            <v>San Antonio</v>
          </cell>
          <cell r="H1928">
            <v>48029</v>
          </cell>
          <cell r="I1928" t="str">
            <v>Bexar</v>
          </cell>
          <cell r="J1928">
            <v>78221</v>
          </cell>
          <cell r="K1928">
            <v>12</v>
          </cell>
          <cell r="L1928" t="str">
            <v>Less than two-year schools of any type</v>
          </cell>
          <cell r="M1928">
            <v>3</v>
          </cell>
          <cell r="N1928">
            <v>3</v>
          </cell>
          <cell r="O1928">
            <v>0</v>
          </cell>
          <cell r="P1928">
            <v>999</v>
          </cell>
          <cell r="Q1928">
            <v>2854.1172000000001</v>
          </cell>
          <cell r="R1928">
            <v>3511.2808</v>
          </cell>
          <cell r="S1928">
            <v>0</v>
          </cell>
          <cell r="T1928">
            <v>0</v>
          </cell>
          <cell r="U1928">
            <v>0</v>
          </cell>
          <cell r="V1928">
            <v>230</v>
          </cell>
          <cell r="W1928">
            <v>159</v>
          </cell>
          <cell r="AF1928">
            <v>17297</v>
          </cell>
          <cell r="AH1928">
            <v>20000</v>
          </cell>
          <cell r="AJ1928">
            <v>1101150</v>
          </cell>
          <cell r="AK1928">
            <v>60942</v>
          </cell>
          <cell r="AL1928">
            <v>6.2893080000000004E-3</v>
          </cell>
          <cell r="AM1928">
            <v>4.4025157000000002E-2</v>
          </cell>
          <cell r="AN1928">
            <v>0.86792451000000004</v>
          </cell>
          <cell r="AO1928">
            <v>0</v>
          </cell>
          <cell r="AP1928">
            <v>0</v>
          </cell>
          <cell r="AQ1928">
            <v>12.637362</v>
          </cell>
          <cell r="AR1928">
            <v>65.934066999999999</v>
          </cell>
          <cell r="AS1928">
            <v>0</v>
          </cell>
          <cell r="AT1928">
            <v>0</v>
          </cell>
          <cell r="AU1928">
            <v>2.7472527000000002</v>
          </cell>
          <cell r="AV1928">
            <v>0</v>
          </cell>
          <cell r="AW1928">
            <v>18.681318000000001</v>
          </cell>
        </row>
        <row r="1929">
          <cell r="A1929">
            <v>214</v>
          </cell>
          <cell r="B1929" t="str">
            <v>Southwest Tennessee Community College</v>
          </cell>
          <cell r="C1929">
            <v>3</v>
          </cell>
          <cell r="D1929" t="str">
            <v>TN</v>
          </cell>
          <cell r="E1929">
            <v>47</v>
          </cell>
          <cell r="F1929">
            <v>5202</v>
          </cell>
          <cell r="G1929" t="str">
            <v>Memphis</v>
          </cell>
          <cell r="H1929">
            <v>47157</v>
          </cell>
          <cell r="I1929" t="str">
            <v>Shelby</v>
          </cell>
          <cell r="J1929">
            <v>38103</v>
          </cell>
          <cell r="K1929">
            <v>9</v>
          </cell>
          <cell r="L1929" t="str">
            <v>Two-year (public and private not-for-profit)</v>
          </cell>
          <cell r="M1929">
            <v>1</v>
          </cell>
          <cell r="N1929">
            <v>2</v>
          </cell>
          <cell r="O1929">
            <v>1</v>
          </cell>
          <cell r="P1929">
            <v>999</v>
          </cell>
          <cell r="Q1929">
            <v>1853.2506000000001</v>
          </cell>
          <cell r="R1929">
            <v>2277.5344</v>
          </cell>
          <cell r="S1929">
            <v>1</v>
          </cell>
          <cell r="T1929">
            <v>0</v>
          </cell>
          <cell r="U1929">
            <v>0</v>
          </cell>
          <cell r="V1929">
            <v>10817</v>
          </cell>
          <cell r="W1929">
            <v>12194</v>
          </cell>
          <cell r="X1929">
            <v>3843</v>
          </cell>
          <cell r="Y1929">
            <v>1445</v>
          </cell>
          <cell r="Z1929">
            <v>5.7317751808569802E-2</v>
          </cell>
          <cell r="AA1929">
            <v>4.3587594300083798E-2</v>
          </cell>
          <cell r="AB1929">
            <v>5010</v>
          </cell>
          <cell r="AC1929">
            <v>37870.705426356501</v>
          </cell>
          <cell r="AF1929">
            <v>4811</v>
          </cell>
          <cell r="AG1929">
            <v>0</v>
          </cell>
          <cell r="AH1929">
            <v>24700</v>
          </cell>
          <cell r="AJ1929">
            <v>30478014</v>
          </cell>
          <cell r="AK1929">
            <v>30616436</v>
          </cell>
          <cell r="AL1929">
            <v>2.1896013999999998E-2</v>
          </cell>
          <cell r="AM1929">
            <v>0.48728883000000001</v>
          </cell>
          <cell r="AN1929">
            <v>1.0742988E-2</v>
          </cell>
          <cell r="AO1929">
            <v>9.4308676000000001E-3</v>
          </cell>
          <cell r="AP1929">
            <v>0</v>
          </cell>
          <cell r="AQ1929">
            <v>9.7902097999999995</v>
          </cell>
          <cell r="AR1929">
            <v>61.013984999999998</v>
          </cell>
          <cell r="AS1929">
            <v>26.923076999999999</v>
          </cell>
          <cell r="AT1929">
            <v>2.2727273000000001</v>
          </cell>
          <cell r="AU1929">
            <v>0</v>
          </cell>
          <cell r="AV1929">
            <v>0</v>
          </cell>
          <cell r="AW1929">
            <v>0</v>
          </cell>
        </row>
        <row r="1930">
          <cell r="A1930">
            <v>3614</v>
          </cell>
          <cell r="B1930" t="str">
            <v>Southwest Texas Junior College</v>
          </cell>
          <cell r="C1930">
            <v>3</v>
          </cell>
          <cell r="D1930" t="str">
            <v>TX</v>
          </cell>
          <cell r="E1930">
            <v>48</v>
          </cell>
          <cell r="F1930">
            <v>32304</v>
          </cell>
          <cell r="G1930" t="str">
            <v>Uvalde</v>
          </cell>
          <cell r="H1930">
            <v>48463</v>
          </cell>
          <cell r="I1930" t="str">
            <v>Uvalde</v>
          </cell>
          <cell r="J1930">
            <v>78801</v>
          </cell>
          <cell r="K1930">
            <v>9</v>
          </cell>
          <cell r="L1930" t="str">
            <v>Two-year (public and private not-for-profit)</v>
          </cell>
          <cell r="M1930">
            <v>1</v>
          </cell>
          <cell r="N1930">
            <v>2</v>
          </cell>
          <cell r="O1930">
            <v>1</v>
          </cell>
          <cell r="P1930">
            <v>999</v>
          </cell>
          <cell r="Q1930">
            <v>2027.3905999999999</v>
          </cell>
          <cell r="R1930">
            <v>2059.3638000000001</v>
          </cell>
          <cell r="S1930">
            <v>0</v>
          </cell>
          <cell r="T1930">
            <v>0</v>
          </cell>
          <cell r="U1930">
            <v>0</v>
          </cell>
          <cell r="V1930">
            <v>5410</v>
          </cell>
          <cell r="W1930">
            <v>3715</v>
          </cell>
          <cell r="X1930">
            <v>3292</v>
          </cell>
          <cell r="Y1930">
            <v>1192</v>
          </cell>
          <cell r="Z1930">
            <v>0.211320754716981</v>
          </cell>
          <cell r="AA1930">
            <v>0.206073752711496</v>
          </cell>
          <cell r="AB1930">
            <v>5468</v>
          </cell>
          <cell r="AC1930">
            <v>40453.548780487799</v>
          </cell>
          <cell r="AF1930">
            <v>6284</v>
          </cell>
          <cell r="AH1930">
            <v>26500</v>
          </cell>
          <cell r="AI1930">
            <v>872.74938999999995</v>
          </cell>
          <cell r="AJ1930">
            <v>11910414</v>
          </cell>
          <cell r="AK1930">
            <v>7450911</v>
          </cell>
          <cell r="AL1930">
            <v>4.5760432000000002E-3</v>
          </cell>
          <cell r="AM1930">
            <v>1.5612381999999999E-2</v>
          </cell>
          <cell r="AN1930">
            <v>0.75100940000000005</v>
          </cell>
          <cell r="AO1930">
            <v>1.0497981E-2</v>
          </cell>
          <cell r="AP1930">
            <v>0</v>
          </cell>
          <cell r="AQ1930">
            <v>19.293478</v>
          </cell>
          <cell r="AR1930">
            <v>12.771739</v>
          </cell>
          <cell r="AS1930">
            <v>0</v>
          </cell>
          <cell r="AT1930">
            <v>2.4456522000000001</v>
          </cell>
          <cell r="AU1930">
            <v>5.9782609999999998</v>
          </cell>
          <cell r="AV1930">
            <v>49.456519999999998</v>
          </cell>
          <cell r="AW1930">
            <v>10.054347999999999</v>
          </cell>
        </row>
        <row r="1931">
          <cell r="A1931">
            <v>41317</v>
          </cell>
          <cell r="B1931" t="str">
            <v>Southwest University At El Paso</v>
          </cell>
          <cell r="C1931">
            <v>3</v>
          </cell>
          <cell r="D1931" t="str">
            <v>TX</v>
          </cell>
          <cell r="E1931">
            <v>48</v>
          </cell>
          <cell r="F1931">
            <v>30601</v>
          </cell>
          <cell r="G1931" t="str">
            <v>El Paso</v>
          </cell>
          <cell r="H1931">
            <v>48141</v>
          </cell>
          <cell r="I1931" t="str">
            <v>El Paso</v>
          </cell>
          <cell r="J1931">
            <v>79925</v>
          </cell>
          <cell r="K1931">
            <v>10</v>
          </cell>
          <cell r="L1931" t="str">
            <v>Four-year for-profit</v>
          </cell>
          <cell r="M1931">
            <v>3</v>
          </cell>
          <cell r="N1931">
            <v>1</v>
          </cell>
          <cell r="O1931">
            <v>0</v>
          </cell>
          <cell r="P1931">
            <v>999</v>
          </cell>
          <cell r="R1931">
            <v>1820.8579999999999</v>
          </cell>
          <cell r="S1931">
            <v>0</v>
          </cell>
          <cell r="T1931">
            <v>0</v>
          </cell>
          <cell r="U1931">
            <v>0</v>
          </cell>
          <cell r="V1931">
            <v>1296</v>
          </cell>
          <cell r="X1931">
            <v>14300</v>
          </cell>
          <cell r="AB1931">
            <v>3331</v>
          </cell>
          <cell r="AF1931">
            <v>15171</v>
          </cell>
          <cell r="AJ1931">
            <v>2227680</v>
          </cell>
        </row>
        <row r="1932">
          <cell r="A1932">
            <v>7260</v>
          </cell>
          <cell r="B1932" t="str">
            <v>Southwest Virginia Community College</v>
          </cell>
          <cell r="C1932">
            <v>3</v>
          </cell>
          <cell r="D1932" t="str">
            <v>VA</v>
          </cell>
          <cell r="E1932">
            <v>51</v>
          </cell>
          <cell r="F1932">
            <v>11201</v>
          </cell>
          <cell r="G1932" t="str">
            <v>Bluefield</v>
          </cell>
          <cell r="H1932">
            <v>51185</v>
          </cell>
          <cell r="I1932" t="str">
            <v>Tazewell</v>
          </cell>
          <cell r="J1932">
            <v>24641</v>
          </cell>
          <cell r="K1932">
            <v>9</v>
          </cell>
          <cell r="L1932" t="str">
            <v>Two-year (public and private not-for-profit)</v>
          </cell>
          <cell r="M1932">
            <v>1</v>
          </cell>
          <cell r="N1932">
            <v>2</v>
          </cell>
          <cell r="O1932">
            <v>1</v>
          </cell>
          <cell r="P1932">
            <v>999</v>
          </cell>
          <cell r="Q1932">
            <v>2478.2975999999999</v>
          </cell>
          <cell r="R1932">
            <v>3281.7411999999999</v>
          </cell>
          <cell r="S1932">
            <v>0</v>
          </cell>
          <cell r="T1932">
            <v>0</v>
          </cell>
          <cell r="U1932">
            <v>0</v>
          </cell>
          <cell r="V1932">
            <v>2630</v>
          </cell>
          <cell r="W1932">
            <v>3819</v>
          </cell>
          <cell r="X1932">
            <v>3312</v>
          </cell>
          <cell r="Y1932">
            <v>1188</v>
          </cell>
          <cell r="Z1932">
            <v>0.31553398058252402</v>
          </cell>
          <cell r="AA1932">
            <v>0.182539682539682</v>
          </cell>
          <cell r="AB1932">
            <v>6331</v>
          </cell>
          <cell r="AC1932">
            <v>45242.263157894697</v>
          </cell>
          <cell r="AF1932">
            <v>6361</v>
          </cell>
          <cell r="AH1932">
            <v>24200</v>
          </cell>
          <cell r="AJ1932">
            <v>10092798</v>
          </cell>
          <cell r="AK1932">
            <v>11296980</v>
          </cell>
          <cell r="AL1932">
            <v>2.3566379999999999E-3</v>
          </cell>
          <cell r="AM1932">
            <v>1.1259491999999999E-2</v>
          </cell>
          <cell r="AN1932">
            <v>1.8329405999999999E-3</v>
          </cell>
          <cell r="AO1932">
            <v>8.1173079000000006E-3</v>
          </cell>
          <cell r="AP1932">
            <v>0</v>
          </cell>
          <cell r="AQ1932">
            <v>13.929314</v>
          </cell>
          <cell r="AR1932">
            <v>41.580039999999997</v>
          </cell>
          <cell r="AS1932">
            <v>24.532225</v>
          </cell>
          <cell r="AT1932">
            <v>5.4054054999999996</v>
          </cell>
          <cell r="AU1932">
            <v>11.642410999999999</v>
          </cell>
          <cell r="AV1932">
            <v>2.4948025</v>
          </cell>
          <cell r="AW1932">
            <v>0.41580042</v>
          </cell>
        </row>
        <row r="1933">
          <cell r="A1933">
            <v>7669</v>
          </cell>
          <cell r="B1933" t="str">
            <v>Southwest Wisconsin Technical College</v>
          </cell>
          <cell r="C1933">
            <v>2</v>
          </cell>
          <cell r="D1933" t="str">
            <v>WI</v>
          </cell>
          <cell r="E1933">
            <v>55</v>
          </cell>
          <cell r="F1933">
            <v>23000</v>
          </cell>
          <cell r="G1933" t="str">
            <v>Monroe</v>
          </cell>
          <cell r="H1933">
            <v>55043</v>
          </cell>
          <cell r="I1933" t="str">
            <v>Grant</v>
          </cell>
          <cell r="J1933">
            <v>53809</v>
          </cell>
          <cell r="K1933">
            <v>9</v>
          </cell>
          <cell r="L1933" t="str">
            <v>Two-year (public and private not-for-profit)</v>
          </cell>
          <cell r="M1933">
            <v>1</v>
          </cell>
          <cell r="N1933">
            <v>2</v>
          </cell>
          <cell r="O1933">
            <v>1</v>
          </cell>
          <cell r="P1933">
            <v>999</v>
          </cell>
          <cell r="Q1933">
            <v>4288.8945000000003</v>
          </cell>
          <cell r="R1933">
            <v>4618.2421999999997</v>
          </cell>
          <cell r="S1933">
            <v>0</v>
          </cell>
          <cell r="T1933">
            <v>0</v>
          </cell>
          <cell r="U1933">
            <v>0</v>
          </cell>
          <cell r="V1933">
            <v>2424</v>
          </cell>
          <cell r="W1933">
            <v>1264</v>
          </cell>
          <cell r="X1933">
            <v>4076</v>
          </cell>
          <cell r="Y1933">
            <v>2268</v>
          </cell>
          <cell r="Z1933">
            <v>0.55820895522388003</v>
          </cell>
          <cell r="AA1933">
            <v>0.63157894736842102</v>
          </cell>
          <cell r="AB1933">
            <v>7303</v>
          </cell>
          <cell r="AC1933">
            <v>44198.045454545398</v>
          </cell>
          <cell r="AF1933">
            <v>6957</v>
          </cell>
          <cell r="AH1933">
            <v>29800</v>
          </cell>
          <cell r="AJ1933">
            <v>14396454</v>
          </cell>
          <cell r="AK1933">
            <v>9833095</v>
          </cell>
          <cell r="AL1933">
            <v>7.9113925999999999E-4</v>
          </cell>
          <cell r="AM1933">
            <v>7.9113925999999999E-4</v>
          </cell>
          <cell r="AN1933">
            <v>1.5822785000000001E-3</v>
          </cell>
          <cell r="AO1933">
            <v>0</v>
          </cell>
          <cell r="AP1933">
            <v>0</v>
          </cell>
          <cell r="AQ1933">
            <v>20.895523000000001</v>
          </cell>
          <cell r="AR1933">
            <v>40.298507999999998</v>
          </cell>
          <cell r="AS1933">
            <v>2.4875622000000002</v>
          </cell>
          <cell r="AT1933">
            <v>0</v>
          </cell>
          <cell r="AU1933">
            <v>14.925373</v>
          </cell>
          <cell r="AV1933">
            <v>0</v>
          </cell>
          <cell r="AW1933">
            <v>21.393035999999999</v>
          </cell>
        </row>
        <row r="1934">
          <cell r="A1934">
            <v>3619</v>
          </cell>
          <cell r="B1934" t="str">
            <v>Southwestern Adventist University</v>
          </cell>
          <cell r="C1934">
            <v>3</v>
          </cell>
          <cell r="D1934" t="str">
            <v>TX</v>
          </cell>
          <cell r="E1934">
            <v>48</v>
          </cell>
          <cell r="F1934">
            <v>33000</v>
          </cell>
          <cell r="G1934" t="str">
            <v>Fort Worth</v>
          </cell>
          <cell r="H1934">
            <v>48251</v>
          </cell>
          <cell r="I1934" t="str">
            <v>Johnson</v>
          </cell>
          <cell r="J1934">
            <v>76059</v>
          </cell>
          <cell r="K1934">
            <v>6</v>
          </cell>
          <cell r="L1934" t="str">
            <v>Selective private</v>
          </cell>
          <cell r="M1934">
            <v>2</v>
          </cell>
          <cell r="N1934">
            <v>1</v>
          </cell>
          <cell r="O1934">
            <v>0</v>
          </cell>
          <cell r="P1934">
            <v>5</v>
          </cell>
          <cell r="Q1934">
            <v>3605.3148999999999</v>
          </cell>
          <cell r="R1934">
            <v>6973.9813999999997</v>
          </cell>
          <cell r="S1934">
            <v>0</v>
          </cell>
          <cell r="T1934">
            <v>0</v>
          </cell>
          <cell r="U1934">
            <v>0</v>
          </cell>
          <cell r="V1934">
            <v>791</v>
          </cell>
          <cell r="W1934">
            <v>1187</v>
          </cell>
          <cell r="X1934">
            <v>19460</v>
          </cell>
          <cell r="Y1934">
            <v>9510</v>
          </cell>
          <cell r="Z1934">
            <v>0.38235294117647001</v>
          </cell>
          <cell r="AA1934">
            <v>0.35897435897435898</v>
          </cell>
          <cell r="AB1934">
            <v>6105</v>
          </cell>
          <cell r="AC1934">
            <v>33254.479166666599</v>
          </cell>
          <cell r="AD1934">
            <v>915</v>
          </cell>
          <cell r="AE1934">
            <v>965</v>
          </cell>
          <cell r="AF1934">
            <v>15540</v>
          </cell>
          <cell r="AG1934">
            <v>0.46079998999999999</v>
          </cell>
          <cell r="AH1934">
            <v>37900</v>
          </cell>
          <cell r="AJ1934">
            <v>5553004</v>
          </cell>
          <cell r="AK1934">
            <v>3927038.5</v>
          </cell>
          <cell r="AL1934">
            <v>4.0657437999999997E-2</v>
          </cell>
          <cell r="AM1934">
            <v>0.15397923999999999</v>
          </cell>
          <cell r="AN1934">
            <v>0.14186852</v>
          </cell>
          <cell r="AO1934">
            <v>0.12543251999999999</v>
          </cell>
          <cell r="AP1934">
            <v>3.75</v>
          </cell>
          <cell r="AQ1934">
            <v>14.375</v>
          </cell>
          <cell r="AR1934">
            <v>18.75</v>
          </cell>
          <cell r="AS1934">
            <v>2.5</v>
          </cell>
          <cell r="AT1934">
            <v>11.25</v>
          </cell>
          <cell r="AU1934">
            <v>11.875</v>
          </cell>
          <cell r="AV1934">
            <v>37.5</v>
          </cell>
          <cell r="AW1934">
            <v>0</v>
          </cell>
        </row>
        <row r="1935">
          <cell r="A1935">
            <v>3616</v>
          </cell>
          <cell r="B1935" t="str">
            <v>Southwestern Assemblies Of God University</v>
          </cell>
          <cell r="C1935">
            <v>3</v>
          </cell>
          <cell r="D1935" t="str">
            <v>TX</v>
          </cell>
          <cell r="E1935">
            <v>48</v>
          </cell>
          <cell r="F1935">
            <v>33100</v>
          </cell>
          <cell r="G1935" t="str">
            <v>Dallas</v>
          </cell>
          <cell r="H1935">
            <v>48139</v>
          </cell>
          <cell r="I1935" t="str">
            <v>Ellis</v>
          </cell>
          <cell r="J1935">
            <v>75165</v>
          </cell>
          <cell r="K1935">
            <v>8</v>
          </cell>
          <cell r="L1935" t="str">
            <v>Nonselective four-year private not-for-profit</v>
          </cell>
          <cell r="M1935">
            <v>2</v>
          </cell>
          <cell r="N1935">
            <v>1</v>
          </cell>
          <cell r="O1935">
            <v>0</v>
          </cell>
          <cell r="P1935">
            <v>999</v>
          </cell>
          <cell r="Q1935">
            <v>2633.7577999999999</v>
          </cell>
          <cell r="R1935">
            <v>3542.0614999999998</v>
          </cell>
          <cell r="S1935">
            <v>0</v>
          </cell>
          <cell r="T1935">
            <v>0</v>
          </cell>
          <cell r="U1935">
            <v>0</v>
          </cell>
          <cell r="V1935">
            <v>1700</v>
          </cell>
          <cell r="W1935">
            <v>1782</v>
          </cell>
          <cell r="X1935">
            <v>19450</v>
          </cell>
          <cell r="Y1935">
            <v>6678</v>
          </cell>
          <cell r="Z1935">
            <v>0.33455882352941102</v>
          </cell>
          <cell r="AA1935">
            <v>0.44973544973544899</v>
          </cell>
          <cell r="AB1935">
            <v>5329</v>
          </cell>
          <cell r="AC1935">
            <v>37729.921875</v>
          </cell>
          <cell r="AF1935">
            <v>20089</v>
          </cell>
          <cell r="AG1935">
            <v>0.65140003000000002</v>
          </cell>
          <cell r="AH1935">
            <v>31600</v>
          </cell>
          <cell r="AJ1935">
            <v>7274275</v>
          </cell>
          <cell r="AK1935">
            <v>3863196.75</v>
          </cell>
          <cell r="AL1935">
            <v>1.5006001999999999E-2</v>
          </cell>
          <cell r="AM1935">
            <v>5.2220888E-2</v>
          </cell>
          <cell r="AN1935">
            <v>0.15066025999999999</v>
          </cell>
          <cell r="AO1935">
            <v>9.6038411999999993E-3</v>
          </cell>
          <cell r="AP1935">
            <v>1.2903225</v>
          </cell>
          <cell r="AQ1935">
            <v>6.4516128999999998</v>
          </cell>
          <cell r="AR1935">
            <v>0</v>
          </cell>
          <cell r="AS1935">
            <v>8.0645161000000005</v>
          </cell>
          <cell r="AT1935">
            <v>43.870967999999998</v>
          </cell>
          <cell r="AU1935">
            <v>0</v>
          </cell>
          <cell r="AV1935">
            <v>40.322581999999997</v>
          </cell>
          <cell r="AW1935">
            <v>0</v>
          </cell>
        </row>
        <row r="1936">
          <cell r="A1936">
            <v>1940</v>
          </cell>
          <cell r="B1936" t="str">
            <v>Southwestern College</v>
          </cell>
          <cell r="C1936">
            <v>2</v>
          </cell>
          <cell r="D1936" t="str">
            <v>KS</v>
          </cell>
          <cell r="E1936">
            <v>20</v>
          </cell>
          <cell r="F1936">
            <v>29303</v>
          </cell>
          <cell r="G1936" t="str">
            <v>Winfield</v>
          </cell>
          <cell r="H1936">
            <v>20035</v>
          </cell>
          <cell r="I1936" t="str">
            <v>Cowley</v>
          </cell>
          <cell r="J1936">
            <v>67156</v>
          </cell>
          <cell r="K1936">
            <v>6</v>
          </cell>
          <cell r="L1936" t="str">
            <v>Selective private</v>
          </cell>
          <cell r="M1936">
            <v>2</v>
          </cell>
          <cell r="N1936">
            <v>1</v>
          </cell>
          <cell r="O1936">
            <v>0</v>
          </cell>
          <cell r="P1936">
            <v>4</v>
          </cell>
          <cell r="Q1936">
            <v>4984.4507000000003</v>
          </cell>
          <cell r="R1936">
            <v>4429.1190999999999</v>
          </cell>
          <cell r="S1936">
            <v>0</v>
          </cell>
          <cell r="T1936">
            <v>0</v>
          </cell>
          <cell r="U1936">
            <v>0</v>
          </cell>
          <cell r="V1936">
            <v>1358</v>
          </cell>
          <cell r="W1936">
            <v>1143</v>
          </cell>
          <cell r="X1936">
            <v>24835</v>
          </cell>
          <cell r="Y1936">
            <v>11300</v>
          </cell>
          <cell r="Z1936">
            <v>0.52898550724637605</v>
          </cell>
          <cell r="AA1936">
            <v>0.54639175257731898</v>
          </cell>
          <cell r="AB1936">
            <v>5689</v>
          </cell>
          <cell r="AC1936">
            <v>40716.519230769198</v>
          </cell>
          <cell r="AD1936">
            <v>905</v>
          </cell>
          <cell r="AE1936">
            <v>960</v>
          </cell>
          <cell r="AF1936">
            <v>18538</v>
          </cell>
          <cell r="AG1936">
            <v>0.1032</v>
          </cell>
          <cell r="AH1936">
            <v>44200</v>
          </cell>
          <cell r="AJ1936">
            <v>7107266</v>
          </cell>
          <cell r="AK1936">
            <v>5398648.5</v>
          </cell>
          <cell r="AL1936">
            <v>7.1813286999999996E-3</v>
          </cell>
          <cell r="AM1936">
            <v>4.8473968999999999E-2</v>
          </cell>
          <cell r="AN1936">
            <v>3.0520645999999998E-2</v>
          </cell>
          <cell r="AO1936">
            <v>2.3339318000000001E-2</v>
          </cell>
          <cell r="AP1936">
            <v>6.1433448999999998</v>
          </cell>
          <cell r="AQ1936">
            <v>41.296928000000001</v>
          </cell>
          <cell r="AR1936">
            <v>17.064845999999999</v>
          </cell>
          <cell r="AS1936">
            <v>4.0955633999999996</v>
          </cell>
          <cell r="AT1936">
            <v>3.4129694000000002</v>
          </cell>
          <cell r="AU1936">
            <v>20.136517999999999</v>
          </cell>
          <cell r="AV1936">
            <v>7.8498296999999999</v>
          </cell>
          <cell r="AW1936">
            <v>0</v>
          </cell>
        </row>
        <row r="1937">
          <cell r="A1937">
            <v>1294</v>
          </cell>
          <cell r="B1937" t="str">
            <v>Southwestern Community College District</v>
          </cell>
          <cell r="C1937">
            <v>4</v>
          </cell>
          <cell r="D1937" t="str">
            <v>CA</v>
          </cell>
          <cell r="E1937">
            <v>6</v>
          </cell>
          <cell r="F1937">
            <v>38000</v>
          </cell>
          <cell r="G1937" t="str">
            <v>San Diego</v>
          </cell>
          <cell r="H1937">
            <v>6073</v>
          </cell>
          <cell r="I1937" t="str">
            <v>San Diego</v>
          </cell>
          <cell r="J1937">
            <v>91910</v>
          </cell>
          <cell r="K1937">
            <v>9</v>
          </cell>
          <cell r="L1937" t="str">
            <v>Two-year (public and private not-for-profit)</v>
          </cell>
          <cell r="M1937">
            <v>1</v>
          </cell>
          <cell r="N1937">
            <v>2</v>
          </cell>
          <cell r="O1937">
            <v>1</v>
          </cell>
          <cell r="P1937">
            <v>999</v>
          </cell>
          <cell r="Q1937">
            <v>1749.567</v>
          </cell>
          <cell r="R1937">
            <v>2441.3416000000002</v>
          </cell>
          <cell r="S1937">
            <v>0</v>
          </cell>
          <cell r="T1937">
            <v>0</v>
          </cell>
          <cell r="U1937">
            <v>0</v>
          </cell>
          <cell r="V1937">
            <v>19591</v>
          </cell>
          <cell r="W1937">
            <v>17994</v>
          </cell>
          <cell r="X1937">
            <v>1336</v>
          </cell>
          <cell r="Y1937">
            <v>340</v>
          </cell>
          <cell r="Z1937">
            <v>0.17895490336435199</v>
          </cell>
          <cell r="AA1937">
            <v>0.36523125996810202</v>
          </cell>
          <cell r="AB1937">
            <v>8792</v>
          </cell>
          <cell r="AC1937">
            <v>55082.581632652997</v>
          </cell>
          <cell r="AF1937">
            <v>4463</v>
          </cell>
          <cell r="AH1937">
            <v>30700</v>
          </cell>
          <cell r="AJ1937">
            <v>47929694</v>
          </cell>
          <cell r="AK1937">
            <v>30644402</v>
          </cell>
          <cell r="AL1937">
            <v>0.17161275000000001</v>
          </cell>
          <cell r="AM1937">
            <v>5.4962764999999997E-2</v>
          </cell>
          <cell r="AN1937">
            <v>0.55257308000000005</v>
          </cell>
          <cell r="AO1937">
            <v>4.2236302999999996E-3</v>
          </cell>
          <cell r="AP1937">
            <v>1.9085487000000001</v>
          </cell>
          <cell r="AQ1937">
            <v>17.932404999999999</v>
          </cell>
          <cell r="AR1937">
            <v>3.3797215999999999</v>
          </cell>
          <cell r="AS1937">
            <v>58.528827999999997</v>
          </cell>
          <cell r="AT1937">
            <v>8.7872763000000003</v>
          </cell>
          <cell r="AU1937">
            <v>5.4473162000000004</v>
          </cell>
          <cell r="AV1937">
            <v>1.8290259</v>
          </cell>
          <cell r="AW1937">
            <v>2.1868786999999998</v>
          </cell>
        </row>
        <row r="1938">
          <cell r="A1938">
            <v>1857</v>
          </cell>
          <cell r="B1938" t="str">
            <v>Southwestern Community College of Creston, IA</v>
          </cell>
          <cell r="C1938">
            <v>2</v>
          </cell>
          <cell r="D1938" t="str">
            <v>IA</v>
          </cell>
          <cell r="E1938">
            <v>19</v>
          </cell>
          <cell r="F1938">
            <v>27502</v>
          </cell>
          <cell r="G1938" t="str">
            <v>Creston</v>
          </cell>
          <cell r="H1938">
            <v>19175</v>
          </cell>
          <cell r="I1938" t="str">
            <v>Union</v>
          </cell>
          <cell r="J1938">
            <v>50801</v>
          </cell>
          <cell r="K1938">
            <v>9</v>
          </cell>
          <cell r="L1938" t="str">
            <v>Two-year (public and private not-for-profit)</v>
          </cell>
          <cell r="M1938">
            <v>1</v>
          </cell>
          <cell r="N1938">
            <v>2</v>
          </cell>
          <cell r="O1938">
            <v>1</v>
          </cell>
          <cell r="P1938">
            <v>999</v>
          </cell>
          <cell r="Q1938">
            <v>4610.8793999999998</v>
          </cell>
          <cell r="R1938">
            <v>4863.0073000000002</v>
          </cell>
          <cell r="S1938">
            <v>0</v>
          </cell>
          <cell r="T1938">
            <v>0</v>
          </cell>
          <cell r="U1938">
            <v>0</v>
          </cell>
          <cell r="V1938">
            <v>1573</v>
          </cell>
          <cell r="W1938">
            <v>1211</v>
          </cell>
          <cell r="X1938">
            <v>5160</v>
          </cell>
          <cell r="Y1938">
            <v>2368</v>
          </cell>
          <cell r="Z1938">
            <v>0.41875000000000001</v>
          </cell>
          <cell r="AA1938">
            <v>0.46127946127946101</v>
          </cell>
          <cell r="AB1938">
            <v>4917</v>
          </cell>
          <cell r="AC1938">
            <v>32554.108695652099</v>
          </cell>
          <cell r="AF1938">
            <v>7234</v>
          </cell>
          <cell r="AH1938">
            <v>30800</v>
          </cell>
          <cell r="AJ1938">
            <v>7028197</v>
          </cell>
          <cell r="AK1938">
            <v>6073157</v>
          </cell>
          <cell r="AL1938">
            <v>3.3030554000000002E-3</v>
          </cell>
          <cell r="AM1938">
            <v>9.0834022999999996E-3</v>
          </cell>
          <cell r="AN1938">
            <v>2.8075971000000002E-2</v>
          </cell>
          <cell r="AO1938">
            <v>5.7803467000000002E-3</v>
          </cell>
          <cell r="AP1938">
            <v>1.7241378999999999</v>
          </cell>
          <cell r="AQ1938">
            <v>8.6206893999999998</v>
          </cell>
          <cell r="AR1938">
            <v>29.655172</v>
          </cell>
          <cell r="AS1938">
            <v>31.379311000000001</v>
          </cell>
          <cell r="AT1938">
            <v>0</v>
          </cell>
          <cell r="AU1938">
            <v>12.413793</v>
          </cell>
          <cell r="AV1938">
            <v>0</v>
          </cell>
          <cell r="AW1938">
            <v>16.206896</v>
          </cell>
        </row>
        <row r="1939">
          <cell r="A1939">
            <v>8466</v>
          </cell>
          <cell r="B1939" t="str">
            <v>Southwestern Community College of Sylva, NC</v>
          </cell>
          <cell r="C1939">
            <v>3</v>
          </cell>
          <cell r="D1939" t="str">
            <v>NC</v>
          </cell>
          <cell r="E1939">
            <v>37</v>
          </cell>
          <cell r="F1939">
            <v>1202</v>
          </cell>
          <cell r="G1939" t="str">
            <v>Sylva</v>
          </cell>
          <cell r="H1939">
            <v>37099</v>
          </cell>
          <cell r="I1939" t="str">
            <v>Jackson</v>
          </cell>
          <cell r="J1939">
            <v>28779</v>
          </cell>
          <cell r="K1939">
            <v>9</v>
          </cell>
          <cell r="L1939" t="str">
            <v>Two-year (public and private not-for-profit)</v>
          </cell>
          <cell r="M1939">
            <v>1</v>
          </cell>
          <cell r="N1939">
            <v>2</v>
          </cell>
          <cell r="O1939">
            <v>1</v>
          </cell>
          <cell r="P1939">
            <v>999</v>
          </cell>
          <cell r="Q1939">
            <v>4045.5454</v>
          </cell>
          <cell r="R1939">
            <v>3952.0034000000001</v>
          </cell>
          <cell r="S1939">
            <v>0</v>
          </cell>
          <cell r="T1939">
            <v>0</v>
          </cell>
          <cell r="U1939">
            <v>0</v>
          </cell>
          <cell r="V1939">
            <v>2242</v>
          </cell>
          <cell r="W1939">
            <v>1665</v>
          </cell>
          <cell r="X1939">
            <v>2100</v>
          </cell>
          <cell r="Y1939">
            <v>921</v>
          </cell>
          <cell r="Z1939">
            <v>0.32450331125827803</v>
          </cell>
          <cell r="AA1939">
            <v>0.26428571428571401</v>
          </cell>
          <cell r="AB1939">
            <v>4859</v>
          </cell>
          <cell r="AC1939">
            <v>40589.436363636298</v>
          </cell>
          <cell r="AF1939">
            <v>7814</v>
          </cell>
          <cell r="AH1939">
            <v>23400</v>
          </cell>
          <cell r="AI1939">
            <v>394.66248000000002</v>
          </cell>
          <cell r="AJ1939">
            <v>10769629</v>
          </cell>
          <cell r="AK1939">
            <v>6679176</v>
          </cell>
          <cell r="AL1939">
            <v>3.6036037000000002E-3</v>
          </cell>
          <cell r="AM1939">
            <v>1.0810811E-2</v>
          </cell>
          <cell r="AN1939">
            <v>9.0090091999999993E-3</v>
          </cell>
          <cell r="AO1939">
            <v>1.2012011999999999E-3</v>
          </cell>
          <cell r="AP1939">
            <v>3.7593985000000001</v>
          </cell>
          <cell r="AQ1939">
            <v>22.18045</v>
          </cell>
          <cell r="AR1939">
            <v>45.112782000000003</v>
          </cell>
          <cell r="AS1939">
            <v>9.3984965999999996</v>
          </cell>
          <cell r="AT1939">
            <v>2.2556390999999998</v>
          </cell>
          <cell r="AU1939">
            <v>7.1428570999999996</v>
          </cell>
          <cell r="AV1939">
            <v>0</v>
          </cell>
          <cell r="AW1939">
            <v>10.150375</v>
          </cell>
        </row>
        <row r="1940">
          <cell r="A1940">
            <v>1636</v>
          </cell>
          <cell r="B1940" t="str">
            <v>Southwestern Illinois College</v>
          </cell>
          <cell r="C1940">
            <v>2</v>
          </cell>
          <cell r="D1940" t="str">
            <v>IL</v>
          </cell>
          <cell r="E1940">
            <v>17</v>
          </cell>
          <cell r="F1940">
            <v>24701</v>
          </cell>
          <cell r="G1940" t="str">
            <v>St. Louis</v>
          </cell>
          <cell r="H1940">
            <v>17163</v>
          </cell>
          <cell r="I1940" t="str">
            <v>St Clair</v>
          </cell>
          <cell r="J1940">
            <v>62221</v>
          </cell>
          <cell r="K1940">
            <v>9</v>
          </cell>
          <cell r="L1940" t="str">
            <v>Two-year (public and private not-for-profit)</v>
          </cell>
          <cell r="M1940">
            <v>1</v>
          </cell>
          <cell r="N1940">
            <v>2</v>
          </cell>
          <cell r="O1940">
            <v>1</v>
          </cell>
          <cell r="P1940">
            <v>999</v>
          </cell>
          <cell r="Q1940">
            <v>1153.4827</v>
          </cell>
          <cell r="R1940">
            <v>2853.4762999999998</v>
          </cell>
          <cell r="S1940">
            <v>0</v>
          </cell>
          <cell r="T1940">
            <v>0</v>
          </cell>
          <cell r="U1940">
            <v>0</v>
          </cell>
          <cell r="V1940">
            <v>11332</v>
          </cell>
          <cell r="W1940">
            <v>13351</v>
          </cell>
          <cell r="X1940">
            <v>10470</v>
          </cell>
          <cell r="Z1940">
            <v>0.272496831432192</v>
          </cell>
          <cell r="AA1940">
            <v>0.21568627450980399</v>
          </cell>
          <cell r="AB1940">
            <v>7256</v>
          </cell>
          <cell r="AC1940">
            <v>52543.057692307702</v>
          </cell>
          <cell r="AF1940">
            <v>8730</v>
          </cell>
          <cell r="AH1940">
            <v>26000</v>
          </cell>
          <cell r="AI1940">
            <v>125.74429000000001</v>
          </cell>
          <cell r="AJ1940">
            <v>33558303</v>
          </cell>
          <cell r="AK1940">
            <v>15094388</v>
          </cell>
          <cell r="AL1940">
            <v>2.082241E-2</v>
          </cell>
          <cell r="AM1940">
            <v>0.16066212999999999</v>
          </cell>
          <cell r="AN1940">
            <v>2.2320425000000001E-2</v>
          </cell>
          <cell r="AO1940">
            <v>1.4980150999999999E-3</v>
          </cell>
          <cell r="AP1940">
            <v>0.17605634000000001</v>
          </cell>
          <cell r="AQ1940">
            <v>11.913145999999999</v>
          </cell>
          <cell r="AR1940">
            <v>15.610329</v>
          </cell>
          <cell r="AS1940">
            <v>40.023476000000002</v>
          </cell>
          <cell r="AT1940">
            <v>10.856807999999999</v>
          </cell>
          <cell r="AU1940">
            <v>0.82159625999999997</v>
          </cell>
          <cell r="AV1940">
            <v>0</v>
          </cell>
          <cell r="AW1940">
            <v>20.598590999999999</v>
          </cell>
        </row>
        <row r="1941">
          <cell r="A1941">
            <v>2317</v>
          </cell>
          <cell r="B1941" t="str">
            <v>Southwestern Michigan College</v>
          </cell>
          <cell r="C1941">
            <v>2</v>
          </cell>
          <cell r="D1941" t="str">
            <v>MI</v>
          </cell>
          <cell r="E1941">
            <v>26</v>
          </cell>
          <cell r="F1941">
            <v>13600</v>
          </cell>
          <cell r="G1941" t="str">
            <v>South Bend</v>
          </cell>
          <cell r="H1941">
            <v>26027</v>
          </cell>
          <cell r="I1941" t="str">
            <v>Cass</v>
          </cell>
          <cell r="J1941">
            <v>49047</v>
          </cell>
          <cell r="K1941">
            <v>9</v>
          </cell>
          <cell r="L1941" t="str">
            <v>Two-year (public and private not-for-profit)</v>
          </cell>
          <cell r="M1941">
            <v>1</v>
          </cell>
          <cell r="N1941">
            <v>2</v>
          </cell>
          <cell r="O1941">
            <v>1</v>
          </cell>
          <cell r="P1941">
            <v>999</v>
          </cell>
          <cell r="Q1941">
            <v>2062.8982000000001</v>
          </cell>
          <cell r="R1941">
            <v>3349.9250000000002</v>
          </cell>
          <cell r="S1941">
            <v>0</v>
          </cell>
          <cell r="T1941">
            <v>0</v>
          </cell>
          <cell r="U1941">
            <v>0</v>
          </cell>
          <cell r="V1941">
            <v>2802</v>
          </cell>
          <cell r="W1941">
            <v>3047</v>
          </cell>
          <cell r="X1941">
            <v>5828</v>
          </cell>
          <cell r="Y1941">
            <v>1970</v>
          </cell>
          <cell r="Z1941">
            <v>0.173770491803278</v>
          </cell>
          <cell r="AA1941">
            <v>0.23920265780730901</v>
          </cell>
          <cell r="AB1941">
            <v>6351</v>
          </cell>
          <cell r="AC1941">
            <v>44408.823529411697</v>
          </cell>
          <cell r="AF1941">
            <v>7803</v>
          </cell>
          <cell r="AH1941">
            <v>25000</v>
          </cell>
          <cell r="AI1941">
            <v>2160.6489000000001</v>
          </cell>
          <cell r="AJ1941">
            <v>9656202</v>
          </cell>
          <cell r="AK1941">
            <v>6695640</v>
          </cell>
          <cell r="AL1941">
            <v>5.5792582999999998E-3</v>
          </cell>
          <cell r="AM1941">
            <v>7.3514931000000006E-2</v>
          </cell>
          <cell r="AN1941">
            <v>2.7568100000000002E-2</v>
          </cell>
          <cell r="AO1941">
            <v>1.6409582999999998E-2</v>
          </cell>
          <cell r="AP1941">
            <v>0</v>
          </cell>
          <cell r="AQ1941">
            <v>14.02439</v>
          </cell>
          <cell r="AR1941">
            <v>14.634147</v>
          </cell>
          <cell r="AS1941">
            <v>43.597560999999999</v>
          </cell>
          <cell r="AT1941">
            <v>1.5243902</v>
          </cell>
          <cell r="AU1941">
            <v>5.7926830999999996</v>
          </cell>
          <cell r="AV1941">
            <v>0</v>
          </cell>
          <cell r="AW1941">
            <v>20.426829999999999</v>
          </cell>
        </row>
        <row r="1942">
          <cell r="A1942">
            <v>3181</v>
          </cell>
          <cell r="B1942" t="str">
            <v>Southwestern Oklahoma State University</v>
          </cell>
          <cell r="C1942">
            <v>3</v>
          </cell>
          <cell r="D1942" t="str">
            <v>OK</v>
          </cell>
          <cell r="E1942">
            <v>40</v>
          </cell>
          <cell r="F1942">
            <v>33801</v>
          </cell>
          <cell r="G1942" t="str">
            <v>Elk City</v>
          </cell>
          <cell r="H1942">
            <v>40039</v>
          </cell>
          <cell r="I1942" t="str">
            <v>Custer</v>
          </cell>
          <cell r="J1942">
            <v>73096</v>
          </cell>
          <cell r="K1942">
            <v>5</v>
          </cell>
          <cell r="L1942" t="str">
            <v>Selective public</v>
          </cell>
          <cell r="M1942">
            <v>1</v>
          </cell>
          <cell r="N1942">
            <v>1</v>
          </cell>
          <cell r="O1942">
            <v>1</v>
          </cell>
          <cell r="P1942">
            <v>4</v>
          </cell>
          <cell r="Q1942">
            <v>3727.7314000000001</v>
          </cell>
          <cell r="R1942">
            <v>5827.9434000000001</v>
          </cell>
          <cell r="S1942">
            <v>0</v>
          </cell>
          <cell r="T1942">
            <v>0</v>
          </cell>
          <cell r="U1942">
            <v>0</v>
          </cell>
          <cell r="V1942">
            <v>4162</v>
          </cell>
          <cell r="W1942">
            <v>4860</v>
          </cell>
          <cell r="X1942">
            <v>5820</v>
          </cell>
          <cell r="Y1942">
            <v>1948</v>
          </cell>
          <cell r="Z1942">
            <v>0.33170731707317003</v>
          </cell>
          <cell r="AA1942">
            <v>0.357534246575342</v>
          </cell>
          <cell r="AB1942">
            <v>6233</v>
          </cell>
          <cell r="AC1942">
            <v>44416.607142857101</v>
          </cell>
          <cell r="AF1942">
            <v>7742</v>
          </cell>
          <cell r="AG1942">
            <v>9.7400001999999999E-2</v>
          </cell>
          <cell r="AH1942">
            <v>37000</v>
          </cell>
          <cell r="AI1942">
            <v>49.941769000000001</v>
          </cell>
          <cell r="AJ1942">
            <v>29640174</v>
          </cell>
          <cell r="AK1942">
            <v>18636004</v>
          </cell>
          <cell r="AL1942">
            <v>1.9144410000000001E-2</v>
          </cell>
          <cell r="AM1942">
            <v>2.9071141000000002E-2</v>
          </cell>
          <cell r="AN1942">
            <v>2.7416685999999999E-2</v>
          </cell>
          <cell r="AO1942">
            <v>1.8908059E-3</v>
          </cell>
          <cell r="AP1942">
            <v>3.9772726999999999</v>
          </cell>
          <cell r="AQ1942">
            <v>16.477274000000001</v>
          </cell>
          <cell r="AR1942">
            <v>26.988636</v>
          </cell>
          <cell r="AS1942">
            <v>10.369318</v>
          </cell>
          <cell r="AT1942">
            <v>3.4090910000000001</v>
          </cell>
          <cell r="AU1942">
            <v>15.340909</v>
          </cell>
          <cell r="AV1942">
            <v>23.4375</v>
          </cell>
          <cell r="AW1942">
            <v>0</v>
          </cell>
        </row>
        <row r="1943">
          <cell r="A1943">
            <v>3220</v>
          </cell>
          <cell r="B1943" t="str">
            <v>Southwestern Oregon Community College</v>
          </cell>
          <cell r="C1943">
            <v>4</v>
          </cell>
          <cell r="D1943" t="str">
            <v>OR</v>
          </cell>
          <cell r="E1943">
            <v>41</v>
          </cell>
          <cell r="F1943">
            <v>36902</v>
          </cell>
          <cell r="G1943" t="str">
            <v>Roseburg</v>
          </cell>
          <cell r="H1943">
            <v>41011</v>
          </cell>
          <cell r="I1943" t="str">
            <v>Coos</v>
          </cell>
          <cell r="J1943">
            <v>97420</v>
          </cell>
          <cell r="K1943">
            <v>9</v>
          </cell>
          <cell r="L1943" t="str">
            <v>Two-year (public and private not-for-profit)</v>
          </cell>
          <cell r="M1943">
            <v>1</v>
          </cell>
          <cell r="N1943">
            <v>2</v>
          </cell>
          <cell r="O1943">
            <v>1</v>
          </cell>
          <cell r="P1943">
            <v>999</v>
          </cell>
          <cell r="Q1943">
            <v>2240.3784000000001</v>
          </cell>
          <cell r="R1943">
            <v>3865.4114</v>
          </cell>
          <cell r="S1943">
            <v>0</v>
          </cell>
          <cell r="T1943">
            <v>0</v>
          </cell>
          <cell r="U1943">
            <v>0</v>
          </cell>
          <cell r="V1943">
            <v>2038</v>
          </cell>
          <cell r="W1943">
            <v>3326</v>
          </cell>
          <cell r="X1943">
            <v>5442</v>
          </cell>
          <cell r="Y1943">
            <v>1819</v>
          </cell>
          <cell r="Z1943">
            <v>0.20297029702970301</v>
          </cell>
          <cell r="AA1943">
            <v>0.110738255033557</v>
          </cell>
          <cell r="AB1943">
            <v>6131</v>
          </cell>
          <cell r="AC1943">
            <v>39901.012195121897</v>
          </cell>
          <cell r="AF1943">
            <v>7366</v>
          </cell>
          <cell r="AH1943">
            <v>27600</v>
          </cell>
          <cell r="AJ1943">
            <v>7885561</v>
          </cell>
          <cell r="AK1943">
            <v>7013125</v>
          </cell>
          <cell r="AL1943">
            <v>1.1124474000000001E-2</v>
          </cell>
          <cell r="AM1943">
            <v>3.6079374E-3</v>
          </cell>
          <cell r="AN1943">
            <v>1.8941672999999999E-2</v>
          </cell>
          <cell r="AO1943">
            <v>1.5634394999999999E-2</v>
          </cell>
          <cell r="AP1943">
            <v>0</v>
          </cell>
          <cell r="AQ1943">
            <v>20.647772</v>
          </cell>
          <cell r="AR1943">
            <v>34.008099000000001</v>
          </cell>
          <cell r="AS1943">
            <v>32.388663999999999</v>
          </cell>
          <cell r="AT1943">
            <v>4.4534411</v>
          </cell>
          <cell r="AU1943">
            <v>4.0485829999999998</v>
          </cell>
          <cell r="AV1943">
            <v>0</v>
          </cell>
          <cell r="AW1943">
            <v>4.4534411</v>
          </cell>
        </row>
        <row r="1944">
          <cell r="A1944">
            <v>3620</v>
          </cell>
          <cell r="B1944" t="str">
            <v>Southwestern University</v>
          </cell>
          <cell r="C1944">
            <v>3</v>
          </cell>
          <cell r="D1944" t="str">
            <v>TX</v>
          </cell>
          <cell r="E1944">
            <v>48</v>
          </cell>
          <cell r="F1944">
            <v>31201</v>
          </cell>
          <cell r="G1944" t="str">
            <v>Austin</v>
          </cell>
          <cell r="H1944">
            <v>48491</v>
          </cell>
          <cell r="I1944" t="str">
            <v>Williamson</v>
          </cell>
          <cell r="J1944">
            <v>78626</v>
          </cell>
          <cell r="K1944">
            <v>4</v>
          </cell>
          <cell r="L1944" t="str">
            <v>Highly selective private</v>
          </cell>
          <cell r="M1944">
            <v>2</v>
          </cell>
          <cell r="N1944">
            <v>1</v>
          </cell>
          <cell r="O1944">
            <v>0</v>
          </cell>
          <cell r="P1944">
            <v>2</v>
          </cell>
          <cell r="Q1944">
            <v>10833.718000000001</v>
          </cell>
          <cell r="R1944">
            <v>12705.228999999999</v>
          </cell>
          <cell r="S1944">
            <v>0</v>
          </cell>
          <cell r="T1944">
            <v>0</v>
          </cell>
          <cell r="U1944">
            <v>0</v>
          </cell>
          <cell r="V1944">
            <v>1535</v>
          </cell>
          <cell r="W1944">
            <v>1309</v>
          </cell>
          <cell r="X1944">
            <v>36120</v>
          </cell>
          <cell r="Y1944">
            <v>15790</v>
          </cell>
          <cell r="Z1944">
            <v>0.700808625336927</v>
          </cell>
          <cell r="AA1944">
            <v>0.69677419354838699</v>
          </cell>
          <cell r="AB1944">
            <v>7926</v>
          </cell>
          <cell r="AC1944">
            <v>59151.990909090899</v>
          </cell>
          <cell r="AD1944">
            <v>1155</v>
          </cell>
          <cell r="AE1944">
            <v>1225</v>
          </cell>
          <cell r="AF1944">
            <v>14871</v>
          </cell>
          <cell r="AG1944">
            <v>0.47830001</v>
          </cell>
          <cell r="AH1944">
            <v>47200</v>
          </cell>
          <cell r="AJ1944">
            <v>17833746</v>
          </cell>
          <cell r="AK1944">
            <v>13148420</v>
          </cell>
          <cell r="AL1944">
            <v>2.6737968000000001E-2</v>
          </cell>
          <cell r="AM1944">
            <v>2.0626433E-2</v>
          </cell>
          <cell r="AN1944">
            <v>0.12452254</v>
          </cell>
          <cell r="AO1944">
            <v>1.5278838999999999E-3</v>
          </cell>
          <cell r="AP1944">
            <v>27.099236999999999</v>
          </cell>
          <cell r="AQ1944">
            <v>14.503817</v>
          </cell>
          <cell r="AR1944">
            <v>0</v>
          </cell>
          <cell r="AS1944">
            <v>2.2900763</v>
          </cell>
          <cell r="AT1944">
            <v>0</v>
          </cell>
          <cell r="AU1944">
            <v>16.030535</v>
          </cell>
          <cell r="AV1944">
            <v>40.076335999999998</v>
          </cell>
          <cell r="AW1944">
            <v>0</v>
          </cell>
        </row>
        <row r="1945">
          <cell r="A1945">
            <v>5467</v>
          </cell>
          <cell r="B1945" t="str">
            <v>Sowela Technical Community College</v>
          </cell>
          <cell r="C1945">
            <v>3</v>
          </cell>
          <cell r="D1945" t="str">
            <v>LA</v>
          </cell>
          <cell r="E1945">
            <v>22</v>
          </cell>
          <cell r="F1945">
            <v>3700</v>
          </cell>
          <cell r="G1945" t="str">
            <v>Lake Charles</v>
          </cell>
          <cell r="H1945">
            <v>22019</v>
          </cell>
          <cell r="I1945" t="str">
            <v>Calcasieu</v>
          </cell>
          <cell r="J1945">
            <v>70616</v>
          </cell>
          <cell r="K1945">
            <v>9</v>
          </cell>
          <cell r="L1945" t="str">
            <v>Two-year (public and private not-for-profit)</v>
          </cell>
          <cell r="M1945">
            <v>1</v>
          </cell>
          <cell r="N1945">
            <v>2</v>
          </cell>
          <cell r="O1945">
            <v>1</v>
          </cell>
          <cell r="P1945">
            <v>999</v>
          </cell>
          <cell r="Q1945">
            <v>3464.9333000000001</v>
          </cell>
          <cell r="R1945">
            <v>2869.3542000000002</v>
          </cell>
          <cell r="S1945">
            <v>0</v>
          </cell>
          <cell r="T1945">
            <v>0</v>
          </cell>
          <cell r="U1945">
            <v>0</v>
          </cell>
          <cell r="V1945">
            <v>3225</v>
          </cell>
          <cell r="W1945">
            <v>1243</v>
          </cell>
          <cell r="X1945">
            <v>3662</v>
          </cell>
          <cell r="Y1945">
            <v>525</v>
          </cell>
          <cell r="AB1945">
            <v>4254</v>
          </cell>
          <cell r="AF1945">
            <v>7479</v>
          </cell>
          <cell r="AH1945">
            <v>27300</v>
          </cell>
          <cell r="AL1945">
            <v>8.8495575000000007E-3</v>
          </cell>
          <cell r="AM1945">
            <v>0.20675784</v>
          </cell>
          <cell r="AN1945">
            <v>1.7699115000000001E-2</v>
          </cell>
          <cell r="AO1945">
            <v>0</v>
          </cell>
          <cell r="AP1945">
            <v>4.2654028000000004</v>
          </cell>
          <cell r="AQ1945">
            <v>25.118483000000001</v>
          </cell>
          <cell r="AR1945">
            <v>16.587676999999999</v>
          </cell>
          <cell r="AS1945">
            <v>0</v>
          </cell>
          <cell r="AT1945">
            <v>0</v>
          </cell>
          <cell r="AU1945">
            <v>21.327014999999999</v>
          </cell>
          <cell r="AV1945">
            <v>1.8957345000000001</v>
          </cell>
          <cell r="AW1945">
            <v>30.805686999999999</v>
          </cell>
        </row>
        <row r="1946">
          <cell r="A1946">
            <v>7678</v>
          </cell>
          <cell r="B1946" t="str">
            <v>Spartan College Of Aeronautics And Technology</v>
          </cell>
          <cell r="C1946">
            <v>3</v>
          </cell>
          <cell r="D1946" t="str">
            <v>OK</v>
          </cell>
          <cell r="E1946">
            <v>40</v>
          </cell>
          <cell r="F1946">
            <v>30402</v>
          </cell>
          <cell r="G1946" t="str">
            <v>Tulsa</v>
          </cell>
          <cell r="H1946">
            <v>40143</v>
          </cell>
          <cell r="I1946" t="str">
            <v>Tulsa</v>
          </cell>
          <cell r="J1946">
            <v>74115</v>
          </cell>
          <cell r="K1946">
            <v>10</v>
          </cell>
          <cell r="L1946" t="str">
            <v>Four-year for-profit</v>
          </cell>
          <cell r="M1946">
            <v>3</v>
          </cell>
          <cell r="N1946">
            <v>1</v>
          </cell>
          <cell r="O1946">
            <v>0</v>
          </cell>
          <cell r="P1946">
            <v>999</v>
          </cell>
          <cell r="Q1946">
            <v>5429.6127999999999</v>
          </cell>
          <cell r="R1946">
            <v>7508.9277000000002</v>
          </cell>
          <cell r="S1946">
            <v>0</v>
          </cell>
          <cell r="T1946">
            <v>0</v>
          </cell>
          <cell r="U1946">
            <v>0</v>
          </cell>
          <cell r="V1946">
            <v>817</v>
          </cell>
          <cell r="W1946">
            <v>1653</v>
          </cell>
          <cell r="X1946">
            <v>16395</v>
          </cell>
          <cell r="Z1946">
            <v>0.42857142857142799</v>
          </cell>
          <cell r="AB1946">
            <v>4540</v>
          </cell>
          <cell r="AC1946">
            <v>22948.1023622047</v>
          </cell>
          <cell r="AF1946">
            <v>21536</v>
          </cell>
          <cell r="AG1946">
            <v>0</v>
          </cell>
          <cell r="AH1946">
            <v>37900</v>
          </cell>
          <cell r="AJ1946">
            <v>8646654</v>
          </cell>
          <cell r="AK1946">
            <v>9982030</v>
          </cell>
          <cell r="AL1946">
            <v>1.9963702E-2</v>
          </cell>
          <cell r="AM1946">
            <v>9.5583789000000002E-2</v>
          </cell>
          <cell r="AN1946">
            <v>0.15063520999999999</v>
          </cell>
          <cell r="AO1946">
            <v>0.11433757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13.057852</v>
          </cell>
          <cell r="AV1946">
            <v>0</v>
          </cell>
          <cell r="AW1946">
            <v>86.942154000000002</v>
          </cell>
        </row>
        <row r="1947">
          <cell r="A1947">
            <v>3994</v>
          </cell>
          <cell r="B1947" t="str">
            <v>Spartanburg Community College</v>
          </cell>
          <cell r="C1947">
            <v>3</v>
          </cell>
          <cell r="D1947" t="str">
            <v>SC</v>
          </cell>
          <cell r="E1947">
            <v>45</v>
          </cell>
          <cell r="F1947">
            <v>700</v>
          </cell>
          <cell r="G1947" t="str">
            <v>Spartanburg</v>
          </cell>
          <cell r="H1947">
            <v>45083</v>
          </cell>
          <cell r="I1947" t="str">
            <v>Spartanburg</v>
          </cell>
          <cell r="J1947">
            <v>29303</v>
          </cell>
          <cell r="K1947">
            <v>9</v>
          </cell>
          <cell r="L1947" t="str">
            <v>Two-year (public and private not-for-profit)</v>
          </cell>
          <cell r="M1947">
            <v>1</v>
          </cell>
          <cell r="N1947">
            <v>2</v>
          </cell>
          <cell r="O1947">
            <v>1</v>
          </cell>
          <cell r="P1947">
            <v>999</v>
          </cell>
          <cell r="Q1947">
            <v>3015.8645000000001</v>
          </cell>
          <cell r="R1947">
            <v>2884.1671999999999</v>
          </cell>
          <cell r="S1947">
            <v>0</v>
          </cell>
          <cell r="T1947">
            <v>0</v>
          </cell>
          <cell r="U1947">
            <v>0</v>
          </cell>
          <cell r="V1947">
            <v>5864</v>
          </cell>
          <cell r="W1947">
            <v>3030</v>
          </cell>
          <cell r="X1947">
            <v>4896</v>
          </cell>
          <cell r="Y1947">
            <v>1750</v>
          </cell>
          <cell r="Z1947">
            <v>0.117056856187291</v>
          </cell>
          <cell r="AA1947">
            <v>0.1931330472103</v>
          </cell>
          <cell r="AB1947">
            <v>5209</v>
          </cell>
          <cell r="AC1947">
            <v>38370.944444444402</v>
          </cell>
          <cell r="AF1947">
            <v>4652</v>
          </cell>
          <cell r="AH1947">
            <v>24600</v>
          </cell>
          <cell r="AJ1947">
            <v>15753349</v>
          </cell>
          <cell r="AK1947">
            <v>9185414</v>
          </cell>
          <cell r="AL1947">
            <v>2.2442244E-2</v>
          </cell>
          <cell r="AM1947">
            <v>0.27029702</v>
          </cell>
          <cell r="AN1947">
            <v>1.0891089E-2</v>
          </cell>
          <cell r="AO1947">
            <v>9.9009903999999998E-4</v>
          </cell>
          <cell r="AP1947">
            <v>1.6632016999999999</v>
          </cell>
          <cell r="AQ1947">
            <v>17.047816999999998</v>
          </cell>
          <cell r="AR1947">
            <v>26.195426999999999</v>
          </cell>
          <cell r="AS1947">
            <v>12.474012</v>
          </cell>
          <cell r="AT1947">
            <v>0</v>
          </cell>
          <cell r="AU1947">
            <v>18.295217999999998</v>
          </cell>
          <cell r="AV1947">
            <v>0</v>
          </cell>
          <cell r="AW1947">
            <v>24.324325999999999</v>
          </cell>
        </row>
        <row r="1948">
          <cell r="A1948">
            <v>3447</v>
          </cell>
          <cell r="B1948" t="str">
            <v>Spartanburg Methodist College</v>
          </cell>
          <cell r="C1948">
            <v>3</v>
          </cell>
          <cell r="D1948" t="str">
            <v>SC</v>
          </cell>
          <cell r="E1948">
            <v>45</v>
          </cell>
          <cell r="F1948">
            <v>700</v>
          </cell>
          <cell r="G1948" t="str">
            <v>Spartanburg</v>
          </cell>
          <cell r="H1948">
            <v>45083</v>
          </cell>
          <cell r="I1948" t="str">
            <v>Spartanburg</v>
          </cell>
          <cell r="J1948">
            <v>29301</v>
          </cell>
          <cell r="K1948">
            <v>9</v>
          </cell>
          <cell r="L1948" t="str">
            <v>Two-year (public and private not-for-profit)</v>
          </cell>
          <cell r="M1948">
            <v>2</v>
          </cell>
          <cell r="N1948">
            <v>2</v>
          </cell>
          <cell r="O1948">
            <v>0</v>
          </cell>
          <cell r="P1948">
            <v>999</v>
          </cell>
          <cell r="Q1948">
            <v>2684.9641000000001</v>
          </cell>
          <cell r="R1948">
            <v>3042.259</v>
          </cell>
          <cell r="S1948">
            <v>0</v>
          </cell>
          <cell r="T1948">
            <v>0</v>
          </cell>
          <cell r="U1948">
            <v>0</v>
          </cell>
          <cell r="V1948">
            <v>818</v>
          </cell>
          <cell r="W1948">
            <v>583</v>
          </cell>
          <cell r="X1948">
            <v>15930</v>
          </cell>
          <cell r="Z1948">
            <v>0.41176470588235198</v>
          </cell>
          <cell r="AA1948">
            <v>0.318965517241379</v>
          </cell>
          <cell r="AB1948">
            <v>5746</v>
          </cell>
          <cell r="AC1948">
            <v>37058.199999999997</v>
          </cell>
          <cell r="AD1948">
            <v>870</v>
          </cell>
          <cell r="AE1948">
            <v>860</v>
          </cell>
          <cell r="AF1948">
            <v>10077</v>
          </cell>
          <cell r="AG1948">
            <v>0.1188</v>
          </cell>
          <cell r="AH1948">
            <v>28700</v>
          </cell>
          <cell r="AJ1948">
            <v>2290785</v>
          </cell>
          <cell r="AK1948">
            <v>1199112.875</v>
          </cell>
          <cell r="AL1948">
            <v>5.1457975000000003E-3</v>
          </cell>
          <cell r="AM1948">
            <v>0.33104631000000001</v>
          </cell>
          <cell r="AN1948">
            <v>5.1457975000000003E-3</v>
          </cell>
          <cell r="AO1948">
            <v>5.1457975000000003E-2</v>
          </cell>
          <cell r="AP1948">
            <v>0</v>
          </cell>
          <cell r="AQ1948">
            <v>0</v>
          </cell>
          <cell r="AR1948">
            <v>0</v>
          </cell>
          <cell r="AS1948">
            <v>93.220337000000001</v>
          </cell>
          <cell r="AT1948">
            <v>6.7796611999999996</v>
          </cell>
          <cell r="AU1948">
            <v>0</v>
          </cell>
          <cell r="AV1948">
            <v>0</v>
          </cell>
          <cell r="AW1948">
            <v>0</v>
          </cell>
        </row>
        <row r="1949">
          <cell r="A1949">
            <v>22378</v>
          </cell>
          <cell r="B1949" t="str">
            <v>Specs Howard School Of Media Arts</v>
          </cell>
          <cell r="C1949">
            <v>2</v>
          </cell>
          <cell r="D1949" t="str">
            <v>MI</v>
          </cell>
          <cell r="E1949">
            <v>26</v>
          </cell>
          <cell r="F1949">
            <v>11600</v>
          </cell>
          <cell r="G1949" t="str">
            <v>Detroit</v>
          </cell>
          <cell r="H1949">
            <v>26125</v>
          </cell>
          <cell r="I1949" t="str">
            <v>Oakland</v>
          </cell>
          <cell r="J1949">
            <v>48075</v>
          </cell>
          <cell r="K1949">
            <v>12</v>
          </cell>
          <cell r="L1949" t="str">
            <v>Less than two-year schools of any type</v>
          </cell>
          <cell r="M1949">
            <v>3</v>
          </cell>
          <cell r="N1949">
            <v>3</v>
          </cell>
          <cell r="O1949">
            <v>0</v>
          </cell>
          <cell r="P1949">
            <v>999</v>
          </cell>
          <cell r="Q1949">
            <v>1949.473</v>
          </cell>
          <cell r="R1949">
            <v>2630.2053000000001</v>
          </cell>
          <cell r="S1949">
            <v>0</v>
          </cell>
          <cell r="T1949">
            <v>0</v>
          </cell>
          <cell r="U1949">
            <v>0</v>
          </cell>
          <cell r="V1949">
            <v>597</v>
          </cell>
          <cell r="W1949">
            <v>388</v>
          </cell>
          <cell r="AH1949">
            <v>27100</v>
          </cell>
          <cell r="AJ1949">
            <v>1566653</v>
          </cell>
          <cell r="AK1949">
            <v>722853</v>
          </cell>
          <cell r="AL1949">
            <v>2.5773195E-3</v>
          </cell>
          <cell r="AM1949">
            <v>0.34793815</v>
          </cell>
          <cell r="AN1949">
            <v>5.1546389999999999E-3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100</v>
          </cell>
          <cell r="AV1949">
            <v>0</v>
          </cell>
          <cell r="AW1949">
            <v>0</v>
          </cell>
        </row>
        <row r="1950">
          <cell r="A1950">
            <v>1594</v>
          </cell>
          <cell r="B1950" t="str">
            <v>Spelman College</v>
          </cell>
          <cell r="C1950">
            <v>3</v>
          </cell>
          <cell r="D1950" t="str">
            <v>GA</v>
          </cell>
          <cell r="E1950">
            <v>13</v>
          </cell>
          <cell r="F1950">
            <v>9100</v>
          </cell>
          <cell r="G1950" t="str">
            <v>Atlanta</v>
          </cell>
          <cell r="H1950">
            <v>13121</v>
          </cell>
          <cell r="I1950" t="str">
            <v>Fulton</v>
          </cell>
          <cell r="J1950">
            <v>30314</v>
          </cell>
          <cell r="K1950">
            <v>6</v>
          </cell>
          <cell r="L1950" t="str">
            <v>Selective private</v>
          </cell>
          <cell r="M1950">
            <v>2</v>
          </cell>
          <cell r="N1950">
            <v>1</v>
          </cell>
          <cell r="O1950">
            <v>0</v>
          </cell>
          <cell r="P1950">
            <v>3</v>
          </cell>
          <cell r="Q1950">
            <v>7392.73</v>
          </cell>
          <cell r="R1950">
            <v>10756.3</v>
          </cell>
          <cell r="S1950">
            <v>0</v>
          </cell>
          <cell r="T1950">
            <v>1</v>
          </cell>
          <cell r="U1950">
            <v>0</v>
          </cell>
          <cell r="V1950">
            <v>2129</v>
          </cell>
          <cell r="W1950">
            <v>1888</v>
          </cell>
          <cell r="X1950">
            <v>25496</v>
          </cell>
          <cell r="Y1950">
            <v>11135</v>
          </cell>
          <cell r="Z1950">
            <v>0.67631103074140997</v>
          </cell>
          <cell r="AA1950">
            <v>0.77542372881355903</v>
          </cell>
          <cell r="AB1950">
            <v>7514</v>
          </cell>
          <cell r="AC1950">
            <v>52719.510204081598</v>
          </cell>
          <cell r="AD1950">
            <v>1000</v>
          </cell>
          <cell r="AE1950">
            <v>1080</v>
          </cell>
          <cell r="AF1950">
            <v>27523</v>
          </cell>
          <cell r="AG1950">
            <v>0.61979996999999998</v>
          </cell>
          <cell r="AH1950">
            <v>46400</v>
          </cell>
          <cell r="AJ1950">
            <v>23173470</v>
          </cell>
          <cell r="AK1950">
            <v>14902775</v>
          </cell>
          <cell r="AL1950">
            <v>0</v>
          </cell>
          <cell r="AM1950">
            <v>0.96345340999999995</v>
          </cell>
          <cell r="AN1950">
            <v>2.1186440999999999E-3</v>
          </cell>
          <cell r="AO1950">
            <v>1.5889831E-2</v>
          </cell>
          <cell r="AP1950">
            <v>29.219142999999999</v>
          </cell>
          <cell r="AQ1950">
            <v>0</v>
          </cell>
          <cell r="AR1950">
            <v>0</v>
          </cell>
          <cell r="AS1950">
            <v>1.5113350000000001</v>
          </cell>
          <cell r="AT1950">
            <v>0</v>
          </cell>
          <cell r="AU1950">
            <v>28.211586</v>
          </cell>
          <cell r="AV1950">
            <v>41.057934000000003</v>
          </cell>
          <cell r="AW1950">
            <v>0</v>
          </cell>
        </row>
        <row r="1951">
          <cell r="A1951">
            <v>22</v>
          </cell>
          <cell r="B1951" t="str">
            <v>Spokane And Spokane Falls Community Colleges</v>
          </cell>
          <cell r="C1951">
            <v>4</v>
          </cell>
          <cell r="D1951" t="str">
            <v>WA</v>
          </cell>
          <cell r="E1951">
            <v>53</v>
          </cell>
          <cell r="F1951">
            <v>38601</v>
          </cell>
          <cell r="G1951" t="str">
            <v>Spokane</v>
          </cell>
          <cell r="H1951">
            <v>53063</v>
          </cell>
          <cell r="I1951" t="str">
            <v>Spokane</v>
          </cell>
          <cell r="J1951">
            <v>99224</v>
          </cell>
          <cell r="K1951">
            <v>9</v>
          </cell>
          <cell r="L1951" t="str">
            <v>Two-year (public and private not-for-profit)</v>
          </cell>
          <cell r="M1951">
            <v>1</v>
          </cell>
          <cell r="N1951">
            <v>2</v>
          </cell>
          <cell r="O1951">
            <v>1</v>
          </cell>
          <cell r="P1951">
            <v>999</v>
          </cell>
          <cell r="Q1951">
            <v>2326.2844</v>
          </cell>
          <cell r="R1951">
            <v>3684.2085000000002</v>
          </cell>
          <cell r="S1951">
            <v>1</v>
          </cell>
          <cell r="T1951">
            <v>0</v>
          </cell>
          <cell r="U1951">
            <v>0</v>
          </cell>
          <cell r="V1951">
            <v>15586</v>
          </cell>
          <cell r="W1951">
            <v>17639</v>
          </cell>
          <cell r="X1951">
            <v>3512</v>
          </cell>
          <cell r="Y1951">
            <v>1632</v>
          </cell>
          <cell r="Z1951">
            <v>0.23990113533032101</v>
          </cell>
          <cell r="AA1951">
            <v>0.22570159101102799</v>
          </cell>
          <cell r="AB1951">
            <v>6227.9404000000004</v>
          </cell>
          <cell r="AC1951">
            <v>46734.306984175302</v>
          </cell>
          <cell r="AF1951">
            <v>5384.9862999999996</v>
          </cell>
          <cell r="AH1951">
            <v>29293.282999999999</v>
          </cell>
          <cell r="AI1951">
            <v>0.98440950999999999</v>
          </cell>
          <cell r="AJ1951">
            <v>27926732.803092498</v>
          </cell>
          <cell r="AK1951">
            <v>23578796.982822102</v>
          </cell>
          <cell r="AL1951">
            <v>2.0522706000000002E-2</v>
          </cell>
          <cell r="AM1951">
            <v>2.5398265999999999E-2</v>
          </cell>
          <cell r="AN1951">
            <v>2.2223481999999999E-2</v>
          </cell>
          <cell r="AO1951">
            <v>1.1281818000000001E-2</v>
          </cell>
          <cell r="AP1951">
            <v>1.6203704000000001</v>
          </cell>
          <cell r="AQ1951">
            <v>11.851851999999999</v>
          </cell>
          <cell r="AR1951">
            <v>16.944445000000002</v>
          </cell>
          <cell r="AS1951">
            <v>42.638888999999999</v>
          </cell>
          <cell r="AT1951">
            <v>3.4259257000000001</v>
          </cell>
          <cell r="AU1951">
            <v>10.324074</v>
          </cell>
          <cell r="AV1951">
            <v>0.55555558000000005</v>
          </cell>
          <cell r="AW1951">
            <v>12.638888</v>
          </cell>
        </row>
        <row r="1952">
          <cell r="A1952">
            <v>1643</v>
          </cell>
          <cell r="B1952" t="str">
            <v>Spoon River College</v>
          </cell>
          <cell r="C1952">
            <v>2</v>
          </cell>
          <cell r="D1952" t="str">
            <v>IL</v>
          </cell>
          <cell r="E1952">
            <v>17</v>
          </cell>
          <cell r="F1952">
            <v>23700</v>
          </cell>
          <cell r="G1952" t="str">
            <v>Galesburg</v>
          </cell>
          <cell r="H1952">
            <v>17057</v>
          </cell>
          <cell r="I1952" t="str">
            <v>Fulton</v>
          </cell>
          <cell r="J1952">
            <v>61520</v>
          </cell>
          <cell r="K1952">
            <v>9</v>
          </cell>
          <cell r="L1952" t="str">
            <v>Two-year (public and private not-for-profit)</v>
          </cell>
          <cell r="M1952">
            <v>1</v>
          </cell>
          <cell r="N1952">
            <v>2</v>
          </cell>
          <cell r="O1952">
            <v>1</v>
          </cell>
          <cell r="P1952">
            <v>999</v>
          </cell>
          <cell r="Q1952">
            <v>2270.3433</v>
          </cell>
          <cell r="R1952">
            <v>2012.1380999999999</v>
          </cell>
          <cell r="S1952">
            <v>0</v>
          </cell>
          <cell r="T1952">
            <v>0</v>
          </cell>
          <cell r="U1952">
            <v>0</v>
          </cell>
          <cell r="V1952">
            <v>1784</v>
          </cell>
          <cell r="W1952">
            <v>1894</v>
          </cell>
          <cell r="X1952">
            <v>8640</v>
          </cell>
          <cell r="Y1952">
            <v>5290</v>
          </cell>
          <cell r="Z1952">
            <v>0.22088353413654599</v>
          </cell>
          <cell r="AA1952">
            <v>0.30597014925373101</v>
          </cell>
          <cell r="AB1952">
            <v>5781</v>
          </cell>
          <cell r="AC1952">
            <v>42877.923076922998</v>
          </cell>
          <cell r="AF1952">
            <v>9245</v>
          </cell>
          <cell r="AH1952">
            <v>27600</v>
          </cell>
          <cell r="AI1952">
            <v>216.03748999999999</v>
          </cell>
          <cell r="AJ1952">
            <v>3788769</v>
          </cell>
          <cell r="AK1952">
            <v>3763459</v>
          </cell>
          <cell r="AL1952">
            <v>1.3199578E-2</v>
          </cell>
          <cell r="AM1952">
            <v>3.590285E-2</v>
          </cell>
          <cell r="AN1952">
            <v>7.3917634000000001E-3</v>
          </cell>
          <cell r="AO1952">
            <v>5.2798312000000005E-4</v>
          </cell>
          <cell r="AP1952">
            <v>0</v>
          </cell>
          <cell r="AQ1952">
            <v>6.4000000999999997</v>
          </cell>
          <cell r="AR1952">
            <v>12</v>
          </cell>
          <cell r="AS1952">
            <v>64.800003000000004</v>
          </cell>
          <cell r="AT1952">
            <v>0</v>
          </cell>
          <cell r="AU1952">
            <v>6.3999996000000001</v>
          </cell>
          <cell r="AV1952">
            <v>0</v>
          </cell>
          <cell r="AW1952">
            <v>10.4</v>
          </cell>
        </row>
        <row r="1953">
          <cell r="A1953">
            <v>2318</v>
          </cell>
          <cell r="B1953" t="str">
            <v>Spring Arbor University</v>
          </cell>
          <cell r="C1953">
            <v>2</v>
          </cell>
          <cell r="D1953" t="str">
            <v>MI</v>
          </cell>
          <cell r="E1953">
            <v>26</v>
          </cell>
          <cell r="F1953">
            <v>11500</v>
          </cell>
          <cell r="G1953" t="str">
            <v>Jackson</v>
          </cell>
          <cell r="H1953">
            <v>26075</v>
          </cell>
          <cell r="I1953" t="str">
            <v>Jackson</v>
          </cell>
          <cell r="J1953">
            <v>49283</v>
          </cell>
          <cell r="K1953">
            <v>6</v>
          </cell>
          <cell r="L1953" t="str">
            <v>Selective private</v>
          </cell>
          <cell r="M1953">
            <v>2</v>
          </cell>
          <cell r="N1953">
            <v>1</v>
          </cell>
          <cell r="O1953">
            <v>0</v>
          </cell>
          <cell r="P1953">
            <v>4</v>
          </cell>
          <cell r="Q1953">
            <v>4596.3198000000002</v>
          </cell>
          <cell r="R1953">
            <v>5113.2725</v>
          </cell>
          <cell r="S1953">
            <v>0</v>
          </cell>
          <cell r="T1953">
            <v>0</v>
          </cell>
          <cell r="U1953">
            <v>0</v>
          </cell>
          <cell r="V1953">
            <v>2968</v>
          </cell>
          <cell r="W1953">
            <v>2558</v>
          </cell>
          <cell r="X1953">
            <v>24350</v>
          </cell>
          <cell r="Y1953">
            <v>12416</v>
          </cell>
          <cell r="Z1953">
            <v>0.57227138643067799</v>
          </cell>
          <cell r="AA1953">
            <v>0.65161290322580601</v>
          </cell>
          <cell r="AB1953">
            <v>4953</v>
          </cell>
          <cell r="AC1953">
            <v>41704.552631578903</v>
          </cell>
          <cell r="AD1953">
            <v>1092.5</v>
          </cell>
          <cell r="AF1953">
            <v>13211</v>
          </cell>
          <cell r="AG1953">
            <v>0.34949999999999998</v>
          </cell>
          <cell r="AH1953">
            <v>40400</v>
          </cell>
          <cell r="AJ1953">
            <v>21978719</v>
          </cell>
          <cell r="AK1953">
            <v>9679797</v>
          </cell>
          <cell r="AL1953">
            <v>6.5882355000000002E-3</v>
          </cell>
          <cell r="AM1953">
            <v>0.11058824</v>
          </cell>
          <cell r="AN1953">
            <v>1.1294116999999999E-2</v>
          </cell>
          <cell r="AO1953">
            <v>1.7882353E-2</v>
          </cell>
          <cell r="AP1953">
            <v>6.2773724</v>
          </cell>
          <cell r="AQ1953">
            <v>62.773719999999997</v>
          </cell>
          <cell r="AR1953">
            <v>10.656935000000001</v>
          </cell>
          <cell r="AS1953">
            <v>0.14598538999999999</v>
          </cell>
          <cell r="AT1953">
            <v>1.1678831999999999</v>
          </cell>
          <cell r="AU1953">
            <v>3.3576643000000002</v>
          </cell>
          <cell r="AV1953">
            <v>15.620438</v>
          </cell>
          <cell r="AW1953">
            <v>0</v>
          </cell>
        </row>
        <row r="1954">
          <cell r="A1954">
            <v>1041</v>
          </cell>
          <cell r="B1954" t="str">
            <v>Spring Hill College</v>
          </cell>
          <cell r="C1954">
            <v>3</v>
          </cell>
          <cell r="D1954" t="str">
            <v>AL</v>
          </cell>
          <cell r="E1954">
            <v>1</v>
          </cell>
          <cell r="F1954">
            <v>11001</v>
          </cell>
          <cell r="G1954" t="str">
            <v>Mobile</v>
          </cell>
          <cell r="H1954">
            <v>1097</v>
          </cell>
          <cell r="I1954" t="str">
            <v>Mobile</v>
          </cell>
          <cell r="J1954">
            <v>36608</v>
          </cell>
          <cell r="K1954">
            <v>6</v>
          </cell>
          <cell r="L1954" t="str">
            <v>Selective private</v>
          </cell>
          <cell r="M1954">
            <v>2</v>
          </cell>
          <cell r="N1954">
            <v>1</v>
          </cell>
          <cell r="O1954">
            <v>0</v>
          </cell>
          <cell r="P1954">
            <v>4</v>
          </cell>
          <cell r="Q1954">
            <v>3757.0187999999998</v>
          </cell>
          <cell r="R1954">
            <v>5582.7241000000004</v>
          </cell>
          <cell r="S1954">
            <v>0</v>
          </cell>
          <cell r="T1954">
            <v>0</v>
          </cell>
          <cell r="U1954">
            <v>0</v>
          </cell>
          <cell r="V1954">
            <v>1292</v>
          </cell>
          <cell r="W1954">
            <v>1484</v>
          </cell>
          <cell r="X1954">
            <v>32468</v>
          </cell>
          <cell r="Y1954">
            <v>16254</v>
          </cell>
          <cell r="Z1954">
            <v>0.56315789473684197</v>
          </cell>
          <cell r="AA1954">
            <v>0.63184079601989995</v>
          </cell>
          <cell r="AB1954">
            <v>6057</v>
          </cell>
          <cell r="AC1954">
            <v>45600.588235294097</v>
          </cell>
          <cell r="AD1954">
            <v>1072.5</v>
          </cell>
          <cell r="AE1954">
            <v>1060</v>
          </cell>
          <cell r="AF1954">
            <v>14705</v>
          </cell>
          <cell r="AG1954">
            <v>0.53729998999999995</v>
          </cell>
          <cell r="AH1954">
            <v>43800</v>
          </cell>
          <cell r="AJ1954">
            <v>7929908</v>
          </cell>
          <cell r="AK1954">
            <v>4928569</v>
          </cell>
          <cell r="AL1954">
            <v>1.3039934E-2</v>
          </cell>
          <cell r="AM1954">
            <v>0.13528933000000001</v>
          </cell>
          <cell r="AN1954">
            <v>3.1784840000000002E-2</v>
          </cell>
          <cell r="AO1954">
            <v>1.4669926999999999E-2</v>
          </cell>
          <cell r="AP1954">
            <v>6.0747666000000002</v>
          </cell>
          <cell r="AQ1954">
            <v>17.289721</v>
          </cell>
          <cell r="AR1954">
            <v>7.9439254000000004</v>
          </cell>
          <cell r="AS1954">
            <v>6.0747662</v>
          </cell>
          <cell r="AT1954">
            <v>2.3364487</v>
          </cell>
          <cell r="AU1954">
            <v>12.616822000000001</v>
          </cell>
          <cell r="AV1954">
            <v>47.663550999999998</v>
          </cell>
          <cell r="AW1954">
            <v>0</v>
          </cell>
        </row>
        <row r="1955">
          <cell r="A1955">
            <v>2211</v>
          </cell>
          <cell r="B1955" t="str">
            <v>Springfield College</v>
          </cell>
          <cell r="C1955">
            <v>1</v>
          </cell>
          <cell r="D1955" t="str">
            <v>MA</v>
          </cell>
          <cell r="E1955">
            <v>25</v>
          </cell>
          <cell r="F1955">
            <v>20800</v>
          </cell>
          <cell r="G1955" t="str">
            <v>Springfield</v>
          </cell>
          <cell r="H1955">
            <v>25013</v>
          </cell>
          <cell r="I1955" t="str">
            <v>Hampden</v>
          </cell>
          <cell r="J1955">
            <v>1109</v>
          </cell>
          <cell r="K1955">
            <v>6</v>
          </cell>
          <cell r="L1955" t="str">
            <v>Selective private</v>
          </cell>
          <cell r="M1955">
            <v>2</v>
          </cell>
          <cell r="N1955">
            <v>1</v>
          </cell>
          <cell r="O1955">
            <v>0</v>
          </cell>
          <cell r="P1955">
            <v>4</v>
          </cell>
          <cell r="Q1955">
            <v>7295.6981999999998</v>
          </cell>
          <cell r="R1955">
            <v>8765.2422000000006</v>
          </cell>
          <cell r="S1955">
            <v>0</v>
          </cell>
          <cell r="T1955">
            <v>0</v>
          </cell>
          <cell r="U1955">
            <v>0</v>
          </cell>
          <cell r="V1955">
            <v>2182</v>
          </cell>
          <cell r="W1955">
            <v>4722</v>
          </cell>
          <cell r="X1955">
            <v>33455</v>
          </cell>
          <cell r="Y1955">
            <v>17300</v>
          </cell>
          <cell r="Z1955">
            <v>0.68555758683729395</v>
          </cell>
          <cell r="AA1955">
            <v>0.64989517819706499</v>
          </cell>
          <cell r="AB1955">
            <v>8015.3603999999996</v>
          </cell>
          <cell r="AC1955">
            <v>52804.795238095197</v>
          </cell>
          <cell r="AD1955">
            <v>1040</v>
          </cell>
          <cell r="AE1955">
            <v>1010</v>
          </cell>
          <cell r="AF1955">
            <v>19559</v>
          </cell>
          <cell r="AG1955">
            <v>0.30080000000000001</v>
          </cell>
          <cell r="AH1955">
            <v>45100</v>
          </cell>
          <cell r="AJ1955">
            <v>29401265</v>
          </cell>
          <cell r="AK1955">
            <v>30067628</v>
          </cell>
          <cell r="AL1955">
            <v>8.8994363000000007E-3</v>
          </cell>
          <cell r="AM1955">
            <v>0.18214179999999999</v>
          </cell>
          <cell r="AN1955">
            <v>7.8908338999999994E-2</v>
          </cell>
          <cell r="AO1955">
            <v>1.4535746E-2</v>
          </cell>
          <cell r="AP1955">
            <v>0.53908354000000003</v>
          </cell>
          <cell r="AQ1955">
            <v>3.7735848000000001</v>
          </cell>
          <cell r="AR1955">
            <v>17.789757000000002</v>
          </cell>
          <cell r="AS1955">
            <v>15.498652</v>
          </cell>
          <cell r="AT1955">
            <v>43.665768</v>
          </cell>
          <cell r="AU1955">
            <v>4.5822101000000002</v>
          </cell>
          <cell r="AV1955">
            <v>14.150944000000001</v>
          </cell>
          <cell r="AW1955">
            <v>0</v>
          </cell>
        </row>
        <row r="1956">
          <cell r="A1956">
            <v>8078</v>
          </cell>
          <cell r="B1956" t="str">
            <v>Springfield Technical Community College</v>
          </cell>
          <cell r="C1956">
            <v>1</v>
          </cell>
          <cell r="D1956" t="str">
            <v>MA</v>
          </cell>
          <cell r="E1956">
            <v>25</v>
          </cell>
          <cell r="F1956">
            <v>20800</v>
          </cell>
          <cell r="G1956" t="str">
            <v>Springfield</v>
          </cell>
          <cell r="H1956">
            <v>25013</v>
          </cell>
          <cell r="I1956" t="str">
            <v>Hampden</v>
          </cell>
          <cell r="J1956">
            <v>1105</v>
          </cell>
          <cell r="K1956">
            <v>9</v>
          </cell>
          <cell r="L1956" t="str">
            <v>Two-year (public and private not-for-profit)</v>
          </cell>
          <cell r="M1956">
            <v>1</v>
          </cell>
          <cell r="N1956">
            <v>2</v>
          </cell>
          <cell r="O1956">
            <v>1</v>
          </cell>
          <cell r="P1956">
            <v>999</v>
          </cell>
          <cell r="Q1956">
            <v>2645.2046</v>
          </cell>
          <cell r="R1956">
            <v>3516.4548</v>
          </cell>
          <cell r="S1956">
            <v>0</v>
          </cell>
          <cell r="T1956">
            <v>0</v>
          </cell>
          <cell r="U1956">
            <v>0</v>
          </cell>
          <cell r="V1956">
            <v>6792</v>
          </cell>
          <cell r="W1956">
            <v>6705</v>
          </cell>
          <cell r="X1956">
            <v>5106</v>
          </cell>
          <cell r="Y1956">
            <v>2184</v>
          </cell>
          <cell r="Z1956">
            <v>0.20588235294117599</v>
          </cell>
          <cell r="AA1956">
            <v>0.23112128146453001</v>
          </cell>
          <cell r="AB1956">
            <v>5334</v>
          </cell>
          <cell r="AC1956">
            <v>55262.9491525423</v>
          </cell>
          <cell r="AF1956">
            <v>8266</v>
          </cell>
          <cell r="AH1956">
            <v>30200</v>
          </cell>
          <cell r="AJ1956">
            <v>25498075</v>
          </cell>
          <cell r="AK1956">
            <v>20162556</v>
          </cell>
          <cell r="AL1956">
            <v>1.9835943000000002E-2</v>
          </cell>
          <cell r="AM1956">
            <v>8.2177482999999996E-2</v>
          </cell>
          <cell r="AN1956">
            <v>8.1282622999999998E-2</v>
          </cell>
          <cell r="AO1956">
            <v>5.5182696999999999E-3</v>
          </cell>
          <cell r="AP1956">
            <v>2.0063357000000002</v>
          </cell>
          <cell r="AQ1956">
            <v>13.093980999999999</v>
          </cell>
          <cell r="AR1956">
            <v>26.293558000000001</v>
          </cell>
          <cell r="AS1956">
            <v>12.460402</v>
          </cell>
          <cell r="AT1956">
            <v>7.8141499000000003</v>
          </cell>
          <cell r="AU1956">
            <v>29.144669</v>
          </cell>
          <cell r="AV1956">
            <v>1.5839493</v>
          </cell>
          <cell r="AW1956">
            <v>7.6029568000000003</v>
          </cell>
        </row>
        <row r="1957">
          <cell r="A1957">
            <v>210</v>
          </cell>
          <cell r="B1957" t="str">
            <v>St Louis Community Colleges</v>
          </cell>
          <cell r="C1957">
            <v>2</v>
          </cell>
          <cell r="D1957" t="str">
            <v>MO</v>
          </cell>
          <cell r="E1957">
            <v>29</v>
          </cell>
          <cell r="F1957">
            <v>24701</v>
          </cell>
          <cell r="G1957" t="str">
            <v>St. Louis</v>
          </cell>
          <cell r="H1957">
            <v>29510</v>
          </cell>
          <cell r="I1957" t="str">
            <v>St Louis City</v>
          </cell>
          <cell r="J1957">
            <v>63102</v>
          </cell>
          <cell r="K1957">
            <v>9</v>
          </cell>
          <cell r="L1957" t="str">
            <v>Two-year (public and private not-for-profit)</v>
          </cell>
          <cell r="M1957">
            <v>1</v>
          </cell>
          <cell r="N1957">
            <v>2</v>
          </cell>
          <cell r="O1957">
            <v>1</v>
          </cell>
          <cell r="P1957">
            <v>999</v>
          </cell>
          <cell r="R1957">
            <v>3084.3332999999998</v>
          </cell>
          <cell r="S1957">
            <v>1</v>
          </cell>
          <cell r="T1957">
            <v>0</v>
          </cell>
          <cell r="U1957">
            <v>0</v>
          </cell>
          <cell r="V1957">
            <v>24005</v>
          </cell>
          <cell r="W1957">
            <v>6749</v>
          </cell>
          <cell r="X1957">
            <v>4410</v>
          </cell>
          <cell r="Y1957">
            <v>1590</v>
          </cell>
          <cell r="Z1957">
            <v>9.5977011494252903E-2</v>
          </cell>
          <cell r="AB1957">
            <v>6641</v>
          </cell>
          <cell r="AF1957">
            <v>6821</v>
          </cell>
          <cell r="AJ1957">
            <v>87094068</v>
          </cell>
          <cell r="AL1957">
            <v>4.4006519000000001E-2</v>
          </cell>
          <cell r="AM1957">
            <v>0.42302563999999998</v>
          </cell>
          <cell r="AN1957">
            <v>2.0002962999999999E-2</v>
          </cell>
          <cell r="AO1957">
            <v>4.1487627000000001E-3</v>
          </cell>
          <cell r="AP1957">
            <v>2.1072798000000001</v>
          </cell>
          <cell r="AQ1957">
            <v>21.839081</v>
          </cell>
          <cell r="AR1957">
            <v>22.796934</v>
          </cell>
          <cell r="AS1957">
            <v>28.352488999999998</v>
          </cell>
          <cell r="AT1957">
            <v>9.9616851999999998</v>
          </cell>
          <cell r="AU1957">
            <v>3.065134</v>
          </cell>
          <cell r="AV1957">
            <v>1.3409960999999999</v>
          </cell>
          <cell r="AW1957">
            <v>10.536398999999999</v>
          </cell>
        </row>
        <row r="1958">
          <cell r="A1958">
            <v>2817</v>
          </cell>
          <cell r="B1958" t="str">
            <v>St. Bonaventure University</v>
          </cell>
          <cell r="C1958">
            <v>1</v>
          </cell>
          <cell r="D1958" t="str">
            <v>NY</v>
          </cell>
          <cell r="E1958">
            <v>36</v>
          </cell>
          <cell r="F1958">
            <v>18201</v>
          </cell>
          <cell r="G1958" t="str">
            <v>Olean</v>
          </cell>
          <cell r="H1958">
            <v>36009</v>
          </cell>
          <cell r="I1958" t="str">
            <v>Cattaraugus</v>
          </cell>
          <cell r="J1958">
            <v>14778</v>
          </cell>
          <cell r="K1958">
            <v>6</v>
          </cell>
          <cell r="L1958" t="str">
            <v>Selective private</v>
          </cell>
          <cell r="M1958">
            <v>2</v>
          </cell>
          <cell r="N1958">
            <v>1</v>
          </cell>
          <cell r="O1958">
            <v>0</v>
          </cell>
          <cell r="P1958">
            <v>5</v>
          </cell>
          <cell r="Q1958">
            <v>4783.9087</v>
          </cell>
          <cell r="R1958">
            <v>7266.835</v>
          </cell>
          <cell r="S1958">
            <v>0</v>
          </cell>
          <cell r="T1958">
            <v>0</v>
          </cell>
          <cell r="U1958">
            <v>0</v>
          </cell>
          <cell r="V1958">
            <v>1826</v>
          </cell>
          <cell r="W1958">
            <v>2800</v>
          </cell>
          <cell r="X1958">
            <v>30475</v>
          </cell>
          <cell r="Y1958">
            <v>15140</v>
          </cell>
          <cell r="Z1958">
            <v>0.66603415559772206</v>
          </cell>
          <cell r="AA1958">
            <v>0.70537261698440201</v>
          </cell>
          <cell r="AB1958">
            <v>6445</v>
          </cell>
          <cell r="AC1958">
            <v>46218.418918918898</v>
          </cell>
          <cell r="AD1958">
            <v>1050</v>
          </cell>
          <cell r="AF1958">
            <v>14693</v>
          </cell>
          <cell r="AG1958">
            <v>0.2001</v>
          </cell>
          <cell r="AH1958">
            <v>45200</v>
          </cell>
          <cell r="AJ1958">
            <v>17103952</v>
          </cell>
          <cell r="AK1958">
            <v>13181926</v>
          </cell>
          <cell r="AL1958">
            <v>4.9954587999999998E-3</v>
          </cell>
          <cell r="AM1958">
            <v>1.1353314999999999E-2</v>
          </cell>
          <cell r="AN1958">
            <v>8.1743868000000008E-3</v>
          </cell>
          <cell r="AO1958">
            <v>1.2261581000000001E-2</v>
          </cell>
          <cell r="AP1958">
            <v>9.0566034000000002</v>
          </cell>
          <cell r="AQ1958">
            <v>27.169810999999999</v>
          </cell>
          <cell r="AR1958">
            <v>0</v>
          </cell>
          <cell r="AS1958">
            <v>0</v>
          </cell>
          <cell r="AT1958">
            <v>0</v>
          </cell>
          <cell r="AU1958">
            <v>10.754716999999999</v>
          </cell>
          <cell r="AV1958">
            <v>53.018867</v>
          </cell>
          <cell r="AW1958">
            <v>0</v>
          </cell>
        </row>
        <row r="1959">
          <cell r="A1959">
            <v>1983</v>
          </cell>
          <cell r="B1959" t="str">
            <v>St. Catharine College</v>
          </cell>
          <cell r="C1959">
            <v>3</v>
          </cell>
          <cell r="D1959" t="str">
            <v>KY</v>
          </cell>
          <cell r="E1959">
            <v>21</v>
          </cell>
          <cell r="F1959">
            <v>13103</v>
          </cell>
          <cell r="G1959" t="str">
            <v>Bardstown</v>
          </cell>
          <cell r="H1959">
            <v>21229</v>
          </cell>
          <cell r="I1959" t="str">
            <v>Washington</v>
          </cell>
          <cell r="J1959">
            <v>40061</v>
          </cell>
          <cell r="K1959">
            <v>8</v>
          </cell>
          <cell r="L1959" t="str">
            <v>Nonselective four-year private not-for-profit</v>
          </cell>
          <cell r="M1959">
            <v>2</v>
          </cell>
          <cell r="N1959">
            <v>1</v>
          </cell>
          <cell r="O1959">
            <v>0</v>
          </cell>
          <cell r="P1959">
            <v>999</v>
          </cell>
          <cell r="Q1959">
            <v>2063.3227999999999</v>
          </cell>
          <cell r="R1959">
            <v>4775.2196999999996</v>
          </cell>
          <cell r="S1959">
            <v>0</v>
          </cell>
          <cell r="T1959">
            <v>0</v>
          </cell>
          <cell r="U1959">
            <v>0</v>
          </cell>
          <cell r="V1959">
            <v>748</v>
          </cell>
          <cell r="W1959">
            <v>525</v>
          </cell>
          <cell r="X1959">
            <v>18926</v>
          </cell>
          <cell r="Y1959">
            <v>6180</v>
          </cell>
          <cell r="Z1959">
            <v>0.27272727272727199</v>
          </cell>
          <cell r="AB1959">
            <v>4372</v>
          </cell>
          <cell r="AC1959">
            <v>24933.342105263098</v>
          </cell>
          <cell r="AF1959">
            <v>16573</v>
          </cell>
          <cell r="AH1959">
            <v>31100</v>
          </cell>
          <cell r="AJ1959">
            <v>4535965</v>
          </cell>
          <cell r="AK1959">
            <v>931913.5625</v>
          </cell>
          <cell r="AL1959">
            <v>1.3333334000000001E-2</v>
          </cell>
          <cell r="AM1959">
            <v>8.7619051000000003E-2</v>
          </cell>
          <cell r="AN1959">
            <v>1.9047618999999999E-3</v>
          </cell>
          <cell r="AO1959">
            <v>2.0952380999999999E-2</v>
          </cell>
          <cell r="AP1959">
            <v>0</v>
          </cell>
          <cell r="AQ1959">
            <v>21.505376999999999</v>
          </cell>
          <cell r="AR1959">
            <v>27.956989</v>
          </cell>
          <cell r="AS1959">
            <v>41.935485999999997</v>
          </cell>
          <cell r="AT1959">
            <v>4.3010754999999996</v>
          </cell>
          <cell r="AU1959">
            <v>3.2258065</v>
          </cell>
          <cell r="AV1959">
            <v>1.0752689</v>
          </cell>
          <cell r="AW1959">
            <v>0</v>
          </cell>
        </row>
        <row r="1960">
          <cell r="A1960">
            <v>2342</v>
          </cell>
          <cell r="B1960" t="str">
            <v>St. Catherine University</v>
          </cell>
          <cell r="C1960">
            <v>2</v>
          </cell>
          <cell r="D1960" t="str">
            <v>MN</v>
          </cell>
          <cell r="E1960">
            <v>27</v>
          </cell>
          <cell r="F1960">
            <v>21501</v>
          </cell>
          <cell r="G1960" t="str">
            <v>Minneapolis</v>
          </cell>
          <cell r="H1960">
            <v>27123</v>
          </cell>
          <cell r="I1960" t="str">
            <v>Ramsey</v>
          </cell>
          <cell r="J1960">
            <v>55105</v>
          </cell>
          <cell r="K1960">
            <v>6</v>
          </cell>
          <cell r="L1960" t="str">
            <v>Selective private</v>
          </cell>
          <cell r="M1960">
            <v>2</v>
          </cell>
          <cell r="N1960">
            <v>1</v>
          </cell>
          <cell r="O1960">
            <v>0</v>
          </cell>
          <cell r="P1960">
            <v>3</v>
          </cell>
          <cell r="Q1960">
            <v>5404.1400999999996</v>
          </cell>
          <cell r="R1960">
            <v>7009.4790000000003</v>
          </cell>
          <cell r="S1960">
            <v>0</v>
          </cell>
          <cell r="T1960">
            <v>0</v>
          </cell>
          <cell r="U1960">
            <v>0</v>
          </cell>
          <cell r="V1960">
            <v>3559</v>
          </cell>
          <cell r="W1960">
            <v>4487</v>
          </cell>
          <cell r="X1960">
            <v>28615</v>
          </cell>
          <cell r="Y1960">
            <v>13028</v>
          </cell>
          <cell r="Z1960">
            <v>0.61781609195402298</v>
          </cell>
          <cell r="AA1960">
            <v>0.56930693069306904</v>
          </cell>
          <cell r="AB1960">
            <v>6737</v>
          </cell>
          <cell r="AC1960">
            <v>45986.774193548299</v>
          </cell>
          <cell r="AD1960">
            <v>1094</v>
          </cell>
          <cell r="AF1960">
            <v>20606</v>
          </cell>
          <cell r="AG1960">
            <v>0.39109999000000001</v>
          </cell>
          <cell r="AH1960">
            <v>45300</v>
          </cell>
          <cell r="AJ1960">
            <v>34055121</v>
          </cell>
          <cell r="AK1960">
            <v>20407634</v>
          </cell>
          <cell r="AL1960">
            <v>3.8537270999999998E-2</v>
          </cell>
          <cell r="AM1960">
            <v>4.8382557999999999E-2</v>
          </cell>
          <cell r="AN1960">
            <v>1.9971869999999999E-2</v>
          </cell>
          <cell r="AO1960">
            <v>2.4472574E-2</v>
          </cell>
          <cell r="AP1960">
            <v>6.1124691999999996</v>
          </cell>
          <cell r="AQ1960">
            <v>10.024449000000001</v>
          </cell>
          <cell r="AR1960">
            <v>57.579464000000002</v>
          </cell>
          <cell r="AS1960">
            <v>2.3227384</v>
          </cell>
          <cell r="AT1960">
            <v>5.7457212999999996</v>
          </cell>
          <cell r="AU1960">
            <v>5.1344742999999999</v>
          </cell>
          <cell r="AV1960">
            <v>13.080685000000001</v>
          </cell>
          <cell r="AW1960">
            <v>0</v>
          </cell>
        </row>
        <row r="1961">
          <cell r="A1961">
            <v>2310</v>
          </cell>
          <cell r="B1961" t="str">
            <v>St. Clair County Community College</v>
          </cell>
          <cell r="C1961">
            <v>2</v>
          </cell>
          <cell r="D1961" t="str">
            <v>MI</v>
          </cell>
          <cell r="E1961">
            <v>26</v>
          </cell>
          <cell r="F1961">
            <v>11600</v>
          </cell>
          <cell r="G1961" t="str">
            <v>Detroit</v>
          </cell>
          <cell r="H1961">
            <v>26147</v>
          </cell>
          <cell r="I1961" t="str">
            <v>St Clair</v>
          </cell>
          <cell r="J1961">
            <v>48061</v>
          </cell>
          <cell r="K1961">
            <v>9</v>
          </cell>
          <cell r="L1961" t="str">
            <v>Two-year (public and private not-for-profit)</v>
          </cell>
          <cell r="M1961">
            <v>1</v>
          </cell>
          <cell r="N1961">
            <v>2</v>
          </cell>
          <cell r="O1961">
            <v>1</v>
          </cell>
          <cell r="P1961">
            <v>999</v>
          </cell>
          <cell r="Q1961">
            <v>2106.7559000000001</v>
          </cell>
          <cell r="R1961">
            <v>3039.6698999999999</v>
          </cell>
          <cell r="S1961">
            <v>0</v>
          </cell>
          <cell r="T1961">
            <v>0</v>
          </cell>
          <cell r="U1961">
            <v>0</v>
          </cell>
          <cell r="V1961">
            <v>4324</v>
          </cell>
          <cell r="W1961">
            <v>3972</v>
          </cell>
          <cell r="X1961">
            <v>6429</v>
          </cell>
          <cell r="Y1961">
            <v>2786</v>
          </cell>
          <cell r="Z1961">
            <v>0.158154859967051</v>
          </cell>
          <cell r="AA1961">
            <v>0.16260162601625999</v>
          </cell>
          <cell r="AB1961">
            <v>8098</v>
          </cell>
          <cell r="AC1961">
            <v>57039.012987012902</v>
          </cell>
          <cell r="AF1961">
            <v>4460</v>
          </cell>
          <cell r="AH1961">
            <v>29300</v>
          </cell>
          <cell r="AI1961">
            <v>653.60748000000001</v>
          </cell>
          <cell r="AJ1961">
            <v>14205577</v>
          </cell>
          <cell r="AK1961">
            <v>8241211</v>
          </cell>
          <cell r="AL1961">
            <v>5.2870093000000002E-3</v>
          </cell>
          <cell r="AM1961">
            <v>1.7371600000000001E-2</v>
          </cell>
          <cell r="AN1961">
            <v>1.5357503E-2</v>
          </cell>
          <cell r="AO1961">
            <v>7.3011079999999997E-3</v>
          </cell>
          <cell r="AP1961">
            <v>0.18450184</v>
          </cell>
          <cell r="AQ1961">
            <v>7.7490772999999997</v>
          </cell>
          <cell r="AR1961">
            <v>23.616236000000001</v>
          </cell>
          <cell r="AS1961">
            <v>49.446494999999999</v>
          </cell>
          <cell r="AT1961">
            <v>5.9040588999999999</v>
          </cell>
          <cell r="AU1961">
            <v>6.8265681000000002</v>
          </cell>
          <cell r="AV1961">
            <v>4.9815497000000004</v>
          </cell>
          <cell r="AW1961">
            <v>1.2915129999999999</v>
          </cell>
        </row>
        <row r="1962">
          <cell r="A1962">
            <v>3621</v>
          </cell>
          <cell r="B1962" t="str">
            <v>St. Edward's University</v>
          </cell>
          <cell r="C1962">
            <v>3</v>
          </cell>
          <cell r="D1962" t="str">
            <v>TX</v>
          </cell>
          <cell r="E1962">
            <v>48</v>
          </cell>
          <cell r="F1962">
            <v>31201</v>
          </cell>
          <cell r="G1962" t="str">
            <v>Austin</v>
          </cell>
          <cell r="H1962">
            <v>48453</v>
          </cell>
          <cell r="I1962" t="str">
            <v>Travis</v>
          </cell>
          <cell r="J1962">
            <v>78704</v>
          </cell>
          <cell r="K1962">
            <v>6</v>
          </cell>
          <cell r="L1962" t="str">
            <v>Selective private</v>
          </cell>
          <cell r="M1962">
            <v>2</v>
          </cell>
          <cell r="N1962">
            <v>1</v>
          </cell>
          <cell r="O1962">
            <v>0</v>
          </cell>
          <cell r="P1962">
            <v>3</v>
          </cell>
          <cell r="Q1962">
            <v>3227.5154000000002</v>
          </cell>
          <cell r="R1962">
            <v>7792.5127000000002</v>
          </cell>
          <cell r="S1962">
            <v>0</v>
          </cell>
          <cell r="T1962">
            <v>0</v>
          </cell>
          <cell r="U1962">
            <v>0</v>
          </cell>
          <cell r="V1962">
            <v>4089</v>
          </cell>
          <cell r="W1962">
            <v>3824</v>
          </cell>
          <cell r="X1962">
            <v>36550</v>
          </cell>
          <cell r="Z1962">
            <v>0.69517241379310302</v>
          </cell>
          <cell r="AA1962">
            <v>0.54423592493297501</v>
          </cell>
          <cell r="AB1962">
            <v>7920</v>
          </cell>
          <cell r="AC1962">
            <v>50752.474576271103</v>
          </cell>
          <cell r="AD1962">
            <v>1110</v>
          </cell>
          <cell r="AE1962">
            <v>1065</v>
          </cell>
          <cell r="AF1962">
            <v>14963</v>
          </cell>
          <cell r="AG1962">
            <v>0.2147</v>
          </cell>
          <cell r="AH1962">
            <v>44700</v>
          </cell>
          <cell r="AJ1962">
            <v>38602948</v>
          </cell>
          <cell r="AK1962">
            <v>13170613</v>
          </cell>
          <cell r="AL1962">
            <v>2.0933977999999999E-2</v>
          </cell>
          <cell r="AM1962">
            <v>5.1207729E-2</v>
          </cell>
          <cell r="AN1962">
            <v>0.28276973999999999</v>
          </cell>
          <cell r="AO1962">
            <v>3.6714974999999997E-2</v>
          </cell>
          <cell r="AP1962">
            <v>9.6834269000000006</v>
          </cell>
          <cell r="AQ1962">
            <v>20.297951000000001</v>
          </cell>
          <cell r="AR1962">
            <v>0</v>
          </cell>
          <cell r="AS1962">
            <v>38.361266999999998</v>
          </cell>
          <cell r="AT1962">
            <v>4.6554932999999998</v>
          </cell>
          <cell r="AU1962">
            <v>4.4692736000000002</v>
          </cell>
          <cell r="AV1962">
            <v>22.532589000000002</v>
          </cell>
          <cell r="AW1962">
            <v>0</v>
          </cell>
        </row>
        <row r="1963">
          <cell r="A1963">
            <v>2092</v>
          </cell>
          <cell r="B1963" t="str">
            <v>St. John's College</v>
          </cell>
          <cell r="C1963">
            <v>3</v>
          </cell>
          <cell r="D1963" t="str">
            <v>MD</v>
          </cell>
          <cell r="E1963">
            <v>24</v>
          </cell>
          <cell r="F1963">
            <v>11302</v>
          </cell>
          <cell r="G1963" t="str">
            <v>Baltimore</v>
          </cell>
          <cell r="H1963">
            <v>24003</v>
          </cell>
          <cell r="I1963" t="str">
            <v>Anne Arundel</v>
          </cell>
          <cell r="J1963">
            <v>21401</v>
          </cell>
          <cell r="K1963">
            <v>4</v>
          </cell>
          <cell r="L1963" t="str">
            <v>Highly selective private</v>
          </cell>
          <cell r="M1963">
            <v>2</v>
          </cell>
          <cell r="N1963">
            <v>1</v>
          </cell>
          <cell r="O1963">
            <v>0</v>
          </cell>
          <cell r="P1963">
            <v>2</v>
          </cell>
          <cell r="Q1963">
            <v>12184.236000000001</v>
          </cell>
          <cell r="R1963">
            <v>18692.365000000002</v>
          </cell>
          <cell r="S1963">
            <v>0</v>
          </cell>
          <cell r="T1963">
            <v>0</v>
          </cell>
          <cell r="U1963">
            <v>0</v>
          </cell>
          <cell r="V1963">
            <v>443</v>
          </cell>
          <cell r="W1963">
            <v>537</v>
          </cell>
          <cell r="X1963">
            <v>47726</v>
          </cell>
          <cell r="Y1963">
            <v>24770</v>
          </cell>
          <cell r="Z1963">
            <v>0.63380281690140805</v>
          </cell>
          <cell r="AA1963">
            <v>0.62280701754385903</v>
          </cell>
          <cell r="AB1963">
            <v>9315</v>
          </cell>
          <cell r="AC1963">
            <v>54905.935483870897</v>
          </cell>
          <cell r="AD1963">
            <v>1325</v>
          </cell>
          <cell r="AE1963">
            <v>1320</v>
          </cell>
          <cell r="AF1963">
            <v>22041</v>
          </cell>
          <cell r="AG1963">
            <v>0.19009999999999999</v>
          </cell>
          <cell r="AH1963">
            <v>34300</v>
          </cell>
          <cell r="AJ1963">
            <v>9146590</v>
          </cell>
          <cell r="AK1963">
            <v>5772415</v>
          </cell>
          <cell r="AL1963">
            <v>2.3109244000000001E-2</v>
          </cell>
          <cell r="AM1963">
            <v>4.2016809E-3</v>
          </cell>
          <cell r="AN1963">
            <v>2.1008404000000001E-2</v>
          </cell>
          <cell r="AO1963">
            <v>2.7310925E-2</v>
          </cell>
          <cell r="AP1963">
            <v>0</v>
          </cell>
          <cell r="AQ1963">
            <v>0</v>
          </cell>
          <cell r="AR1963">
            <v>0</v>
          </cell>
          <cell r="AS1963">
            <v>100</v>
          </cell>
          <cell r="AT1963">
            <v>0</v>
          </cell>
          <cell r="AU1963">
            <v>0</v>
          </cell>
          <cell r="AV1963">
            <v>0</v>
          </cell>
          <cell r="AW1963">
            <v>0</v>
          </cell>
        </row>
        <row r="1964">
          <cell r="A1964">
            <v>2829</v>
          </cell>
          <cell r="B1964" t="str">
            <v>St. Lawrence University</v>
          </cell>
          <cell r="C1964">
            <v>1</v>
          </cell>
          <cell r="D1964" t="str">
            <v>NY</v>
          </cell>
          <cell r="E1964">
            <v>36</v>
          </cell>
          <cell r="F1964">
            <v>18300</v>
          </cell>
          <cell r="G1964" t="str">
            <v>Watertown</v>
          </cell>
          <cell r="H1964">
            <v>36089</v>
          </cell>
          <cell r="I1964" t="str">
            <v>St Lawrence</v>
          </cell>
          <cell r="J1964">
            <v>13617</v>
          </cell>
          <cell r="K1964">
            <v>4</v>
          </cell>
          <cell r="L1964" t="str">
            <v>Highly selective private</v>
          </cell>
          <cell r="M1964">
            <v>2</v>
          </cell>
          <cell r="N1964">
            <v>1</v>
          </cell>
          <cell r="O1964">
            <v>0</v>
          </cell>
          <cell r="P1964">
            <v>2</v>
          </cell>
          <cell r="Q1964">
            <v>10964.669</v>
          </cell>
          <cell r="R1964">
            <v>13247.743</v>
          </cell>
          <cell r="S1964">
            <v>0</v>
          </cell>
          <cell r="T1964">
            <v>0</v>
          </cell>
          <cell r="U1964">
            <v>0</v>
          </cell>
          <cell r="V1964">
            <v>2414</v>
          </cell>
          <cell r="W1964">
            <v>2092</v>
          </cell>
          <cell r="X1964">
            <v>47696</v>
          </cell>
          <cell r="Y1964">
            <v>23955</v>
          </cell>
          <cell r="Z1964">
            <v>0.803827751196172</v>
          </cell>
          <cell r="AA1964">
            <v>0.71790540540540504</v>
          </cell>
          <cell r="AB1964">
            <v>8789</v>
          </cell>
          <cell r="AC1964">
            <v>59699.177215189797</v>
          </cell>
          <cell r="AE1964">
            <v>1140</v>
          </cell>
          <cell r="AF1964">
            <v>13202</v>
          </cell>
          <cell r="AG1964">
            <v>0.53570002000000005</v>
          </cell>
          <cell r="AH1964">
            <v>45500</v>
          </cell>
          <cell r="AJ1964">
            <v>30005058</v>
          </cell>
          <cell r="AK1964">
            <v>21784880</v>
          </cell>
          <cell r="AL1964">
            <v>7.6180804000000003E-3</v>
          </cell>
          <cell r="AM1964">
            <v>2.0314881999999999E-2</v>
          </cell>
          <cell r="AN1964">
            <v>1.5236161E-2</v>
          </cell>
          <cell r="AO1964">
            <v>3.8598273000000002E-2</v>
          </cell>
          <cell r="AP1964">
            <v>21.176472</v>
          </cell>
          <cell r="AQ1964">
            <v>0</v>
          </cell>
          <cell r="AR1964">
            <v>0</v>
          </cell>
          <cell r="AS1964">
            <v>2.1176472</v>
          </cell>
          <cell r="AT1964">
            <v>0</v>
          </cell>
          <cell r="AU1964">
            <v>30.588235999999998</v>
          </cell>
          <cell r="AV1964">
            <v>46.117649</v>
          </cell>
          <cell r="AW1964">
            <v>0</v>
          </cell>
        </row>
        <row r="1965">
          <cell r="A1965">
            <v>1528</v>
          </cell>
          <cell r="B1965" t="str">
            <v>St. Petersburg College</v>
          </cell>
          <cell r="C1965">
            <v>3</v>
          </cell>
          <cell r="D1965" t="str">
            <v>FL</v>
          </cell>
          <cell r="E1965">
            <v>12</v>
          </cell>
          <cell r="F1965">
            <v>6700</v>
          </cell>
          <cell r="G1965" t="str">
            <v>Tampa</v>
          </cell>
          <cell r="H1965">
            <v>12103</v>
          </cell>
          <cell r="I1965" t="str">
            <v>Pinellas</v>
          </cell>
          <cell r="J1965">
            <v>33760</v>
          </cell>
          <cell r="K1965">
            <v>7</v>
          </cell>
          <cell r="L1965" t="str">
            <v>Nonselective four-year public</v>
          </cell>
          <cell r="M1965">
            <v>1</v>
          </cell>
          <cell r="N1965">
            <v>1</v>
          </cell>
          <cell r="O1965">
            <v>1</v>
          </cell>
          <cell r="P1965">
            <v>999</v>
          </cell>
          <cell r="Q1965">
            <v>1914.5382999999999</v>
          </cell>
          <cell r="R1965">
            <v>2347.0662000000002</v>
          </cell>
          <cell r="S1965">
            <v>0</v>
          </cell>
          <cell r="T1965">
            <v>0</v>
          </cell>
          <cell r="U1965">
            <v>0</v>
          </cell>
          <cell r="V1965">
            <v>31820</v>
          </cell>
          <cell r="W1965">
            <v>19900</v>
          </cell>
          <cell r="X1965">
            <v>3347</v>
          </cell>
          <cell r="Y1965">
            <v>1511</v>
          </cell>
          <cell r="AB1965">
            <v>7039</v>
          </cell>
          <cell r="AC1965">
            <v>46863.378787878697</v>
          </cell>
          <cell r="AF1965">
            <v>7184</v>
          </cell>
          <cell r="AH1965">
            <v>32000</v>
          </cell>
          <cell r="AI1965">
            <v>97.201057000000006</v>
          </cell>
          <cell r="AJ1965">
            <v>78722691</v>
          </cell>
          <cell r="AK1965">
            <v>40656100</v>
          </cell>
          <cell r="AL1965">
            <v>3.2211054000000003E-2</v>
          </cell>
          <cell r="AM1965">
            <v>8.5025123999999994E-2</v>
          </cell>
          <cell r="AN1965">
            <v>4.4321607999999998E-2</v>
          </cell>
          <cell r="AO1965">
            <v>3.2562815000000002E-2</v>
          </cell>
          <cell r="AP1965">
            <v>0.16989467</v>
          </cell>
          <cell r="AQ1965">
            <v>12.40231</v>
          </cell>
          <cell r="AR1965">
            <v>24.872579999999999</v>
          </cell>
          <cell r="AS1965">
            <v>58.307850000000002</v>
          </cell>
          <cell r="AT1965">
            <v>2.0047568999999998</v>
          </cell>
          <cell r="AU1965">
            <v>0.81549442000000005</v>
          </cell>
          <cell r="AV1965">
            <v>0.23785253000000001</v>
          </cell>
          <cell r="AW1965">
            <v>1.1892625999999999</v>
          </cell>
        </row>
        <row r="1966">
          <cell r="A1966">
            <v>1305</v>
          </cell>
          <cell r="B1966" t="str">
            <v>Stanford University</v>
          </cell>
          <cell r="C1966">
            <v>4</v>
          </cell>
          <cell r="D1966" t="str">
            <v>CA</v>
          </cell>
          <cell r="E1966">
            <v>6</v>
          </cell>
          <cell r="F1966">
            <v>37500</v>
          </cell>
          <cell r="G1966" t="str">
            <v>San Jose</v>
          </cell>
          <cell r="H1966">
            <v>6085</v>
          </cell>
          <cell r="I1966" t="str">
            <v>Santa Clara</v>
          </cell>
          <cell r="J1966">
            <v>94305</v>
          </cell>
          <cell r="K1966">
            <v>1</v>
          </cell>
          <cell r="L1966" t="str">
            <v>Ivy Plus</v>
          </cell>
          <cell r="M1966">
            <v>2</v>
          </cell>
          <cell r="N1966">
            <v>1</v>
          </cell>
          <cell r="O1966">
            <v>0</v>
          </cell>
          <cell r="P1966">
            <v>1</v>
          </cell>
          <cell r="Q1966">
            <v>26436.256000000001</v>
          </cell>
          <cell r="R1966">
            <v>67758.085999999996</v>
          </cell>
          <cell r="S1966">
            <v>0</v>
          </cell>
          <cell r="T1966">
            <v>0</v>
          </cell>
          <cell r="U1966">
            <v>0</v>
          </cell>
          <cell r="V1966">
            <v>7274</v>
          </cell>
          <cell r="W1966">
            <v>18549</v>
          </cell>
          <cell r="X1966">
            <v>44757</v>
          </cell>
          <cell r="Y1966">
            <v>24622</v>
          </cell>
          <cell r="Z1966">
            <v>0.95758280069726898</v>
          </cell>
          <cell r="AA1966">
            <v>0.92532669570628501</v>
          </cell>
          <cell r="AB1966">
            <v>19862</v>
          </cell>
          <cell r="AC1966">
            <v>111189.80283224399</v>
          </cell>
          <cell r="AD1966">
            <v>1475</v>
          </cell>
          <cell r="AE1966">
            <v>1455</v>
          </cell>
          <cell r="AF1966">
            <v>3516</v>
          </cell>
          <cell r="AG1966">
            <v>0.94309997999999995</v>
          </cell>
          <cell r="AH1966">
            <v>80900</v>
          </cell>
          <cell r="AJ1966">
            <v>1110456000</v>
          </cell>
          <cell r="AK1966">
            <v>466460000</v>
          </cell>
          <cell r="AL1966">
            <v>0.20999239</v>
          </cell>
          <cell r="AM1966">
            <v>7.3294445999999999E-2</v>
          </cell>
          <cell r="AN1966">
            <v>8.6482376E-2</v>
          </cell>
          <cell r="AO1966">
            <v>4.0451434000000001E-2</v>
          </cell>
          <cell r="AP1966">
            <v>12.435233</v>
          </cell>
          <cell r="AQ1966">
            <v>0</v>
          </cell>
          <cell r="AR1966">
            <v>0</v>
          </cell>
          <cell r="AS1966">
            <v>15.371328999999999</v>
          </cell>
          <cell r="AT1966">
            <v>1.8422567999999999</v>
          </cell>
          <cell r="AU1966">
            <v>35.924007000000003</v>
          </cell>
          <cell r="AV1966">
            <v>34.427174000000001</v>
          </cell>
          <cell r="AW1966">
            <v>0</v>
          </cell>
        </row>
        <row r="1967">
          <cell r="A1967">
            <v>11194</v>
          </cell>
          <cell r="B1967" t="str">
            <v>Stanly Community College</v>
          </cell>
          <cell r="C1967">
            <v>3</v>
          </cell>
          <cell r="D1967" t="str">
            <v>NC</v>
          </cell>
          <cell r="E1967">
            <v>37</v>
          </cell>
          <cell r="F1967">
            <v>900</v>
          </cell>
          <cell r="G1967" t="str">
            <v>Charlotte</v>
          </cell>
          <cell r="H1967">
            <v>37167</v>
          </cell>
          <cell r="I1967" t="str">
            <v>Stanly</v>
          </cell>
          <cell r="J1967">
            <v>28001</v>
          </cell>
          <cell r="K1967">
            <v>9</v>
          </cell>
          <cell r="L1967" t="str">
            <v>Two-year (public and private not-for-profit)</v>
          </cell>
          <cell r="M1967">
            <v>1</v>
          </cell>
          <cell r="N1967">
            <v>2</v>
          </cell>
          <cell r="O1967">
            <v>1</v>
          </cell>
          <cell r="P1967">
            <v>999</v>
          </cell>
          <cell r="Q1967">
            <v>3906.3031999999998</v>
          </cell>
          <cell r="R1967">
            <v>3511.9395</v>
          </cell>
          <cell r="S1967">
            <v>0</v>
          </cell>
          <cell r="T1967">
            <v>0</v>
          </cell>
          <cell r="U1967">
            <v>0</v>
          </cell>
          <cell r="V1967">
            <v>2885</v>
          </cell>
          <cell r="W1967">
            <v>1532</v>
          </cell>
          <cell r="X1967">
            <v>2523</v>
          </cell>
          <cell r="Y1967">
            <v>918</v>
          </cell>
          <cell r="Z1967">
            <v>0.13032581453634001</v>
          </cell>
          <cell r="AA1967">
            <v>0.29752066115702402</v>
          </cell>
          <cell r="AB1967">
            <v>4309</v>
          </cell>
          <cell r="AC1967">
            <v>32646.2459016393</v>
          </cell>
          <cell r="AF1967">
            <v>11103</v>
          </cell>
          <cell r="AH1967">
            <v>25900</v>
          </cell>
          <cell r="AI1967">
            <v>489.63119999999998</v>
          </cell>
          <cell r="AJ1967">
            <v>11773873</v>
          </cell>
          <cell r="AK1967">
            <v>5513490</v>
          </cell>
          <cell r="AL1967">
            <v>1.0443864000000001E-2</v>
          </cell>
          <cell r="AM1967">
            <v>0.13054830000000001</v>
          </cell>
          <cell r="AN1967">
            <v>5.8746737999999998E-3</v>
          </cell>
          <cell r="AO1967">
            <v>1.5665795999999999E-2</v>
          </cell>
          <cell r="AP1967">
            <v>0</v>
          </cell>
          <cell r="AQ1967">
            <v>28.658536999999999</v>
          </cell>
          <cell r="AR1967">
            <v>27.439024</v>
          </cell>
          <cell r="AS1967">
            <v>7.3170732999999997</v>
          </cell>
          <cell r="AT1967">
            <v>13.109756000000001</v>
          </cell>
          <cell r="AU1967">
            <v>9.4512195999999999</v>
          </cell>
          <cell r="AV1967">
            <v>1.2195122</v>
          </cell>
          <cell r="AW1967">
            <v>12.804878</v>
          </cell>
        </row>
        <row r="1968">
          <cell r="A1968">
            <v>7804</v>
          </cell>
          <cell r="B1968" t="str">
            <v>Star Career Academy of New York, NY</v>
          </cell>
          <cell r="C1968">
            <v>1</v>
          </cell>
          <cell r="D1968" t="str">
            <v>NY</v>
          </cell>
          <cell r="E1968">
            <v>36</v>
          </cell>
          <cell r="F1968">
            <v>19400</v>
          </cell>
          <cell r="G1968" t="str">
            <v>New York</v>
          </cell>
          <cell r="H1968">
            <v>36061</v>
          </cell>
          <cell r="I1968" t="str">
            <v>New York</v>
          </cell>
          <cell r="J1968">
            <v>10011</v>
          </cell>
          <cell r="K1968">
            <v>12</v>
          </cell>
          <cell r="L1968" t="str">
            <v>Less than two-year schools of any type</v>
          </cell>
          <cell r="M1968">
            <v>3</v>
          </cell>
          <cell r="N1968">
            <v>3</v>
          </cell>
          <cell r="O1968">
            <v>0</v>
          </cell>
          <cell r="P1968">
            <v>999</v>
          </cell>
          <cell r="Q1968">
            <v>36520.894999999997</v>
          </cell>
          <cell r="R1968">
            <v>3327.6525999999999</v>
          </cell>
          <cell r="S1968">
            <v>0</v>
          </cell>
          <cell r="T1968">
            <v>0</v>
          </cell>
          <cell r="U1968">
            <v>0</v>
          </cell>
          <cell r="V1968">
            <v>1405</v>
          </cell>
          <cell r="W1968">
            <v>62</v>
          </cell>
          <cell r="AF1968">
            <v>23178.065999999999</v>
          </cell>
          <cell r="AJ1968">
            <v>2509597</v>
          </cell>
          <cell r="AL1968">
            <v>0</v>
          </cell>
          <cell r="AM1968">
            <v>0.29032257</v>
          </cell>
          <cell r="AN1968">
            <v>8.0645158999999994E-2</v>
          </cell>
          <cell r="AO1968">
            <v>0</v>
          </cell>
          <cell r="AP1968">
            <v>0</v>
          </cell>
          <cell r="AQ1968">
            <v>0</v>
          </cell>
          <cell r="AR1968">
            <v>76.086960000000005</v>
          </cell>
          <cell r="AS1968">
            <v>0</v>
          </cell>
          <cell r="AT1968">
            <v>0</v>
          </cell>
          <cell r="AU1968">
            <v>23.913043999999999</v>
          </cell>
          <cell r="AV1968">
            <v>0</v>
          </cell>
          <cell r="AW1968">
            <v>0</v>
          </cell>
        </row>
        <row r="1969">
          <cell r="A1969">
            <v>33803</v>
          </cell>
          <cell r="B1969" t="str">
            <v>Star Career Academy of Philadelphia, PA</v>
          </cell>
          <cell r="C1969">
            <v>1</v>
          </cell>
          <cell r="D1969" t="str">
            <v>PA</v>
          </cell>
          <cell r="E1969">
            <v>42</v>
          </cell>
          <cell r="F1969">
            <v>19700</v>
          </cell>
          <cell r="G1969" t="str">
            <v>Philadelphia</v>
          </cell>
          <cell r="H1969">
            <v>42101</v>
          </cell>
          <cell r="I1969" t="str">
            <v>Philadelphia</v>
          </cell>
          <cell r="J1969">
            <v>19114</v>
          </cell>
          <cell r="K1969">
            <v>12</v>
          </cell>
          <cell r="L1969" t="str">
            <v>Less than two-year schools of any type</v>
          </cell>
          <cell r="M1969">
            <v>3</v>
          </cell>
          <cell r="N1969">
            <v>3</v>
          </cell>
          <cell r="O1969">
            <v>0</v>
          </cell>
          <cell r="P1969">
            <v>999</v>
          </cell>
          <cell r="Q1969">
            <v>28134.615000000002</v>
          </cell>
          <cell r="R1969">
            <v>3433.1731</v>
          </cell>
          <cell r="S1969">
            <v>0</v>
          </cell>
          <cell r="T1969">
            <v>0</v>
          </cell>
          <cell r="U1969">
            <v>0</v>
          </cell>
          <cell r="V1969">
            <v>2170</v>
          </cell>
          <cell r="W1969">
            <v>378</v>
          </cell>
          <cell r="AF1969">
            <v>21624.261999999999</v>
          </cell>
          <cell r="AH1969">
            <v>31700</v>
          </cell>
          <cell r="AJ1969">
            <v>977911.73652694596</v>
          </cell>
          <cell r="AK1969">
            <v>414459</v>
          </cell>
          <cell r="AL1969">
            <v>3.9840639000000002E-3</v>
          </cell>
          <cell r="AM1969">
            <v>0.27770804999999998</v>
          </cell>
          <cell r="AN1969">
            <v>0.12493334</v>
          </cell>
          <cell r="AO1969">
            <v>0</v>
          </cell>
          <cell r="AP1969">
            <v>0</v>
          </cell>
          <cell r="AQ1969">
            <v>0</v>
          </cell>
          <cell r="AR1969">
            <v>100</v>
          </cell>
          <cell r="AS1969">
            <v>0</v>
          </cell>
          <cell r="AT1969">
            <v>0</v>
          </cell>
          <cell r="AU1969">
            <v>0</v>
          </cell>
          <cell r="AV1969">
            <v>0</v>
          </cell>
          <cell r="AW1969">
            <v>0</v>
          </cell>
        </row>
        <row r="1970">
          <cell r="A1970">
            <v>10881</v>
          </cell>
          <cell r="B1970" t="str">
            <v>Stark State College</v>
          </cell>
          <cell r="C1970">
            <v>2</v>
          </cell>
          <cell r="D1970" t="str">
            <v>OH</v>
          </cell>
          <cell r="E1970">
            <v>39</v>
          </cell>
          <cell r="F1970">
            <v>15000</v>
          </cell>
          <cell r="G1970" t="str">
            <v>Canton</v>
          </cell>
          <cell r="H1970">
            <v>39151</v>
          </cell>
          <cell r="I1970" t="str">
            <v>Stark</v>
          </cell>
          <cell r="J1970">
            <v>44720</v>
          </cell>
          <cell r="K1970">
            <v>9</v>
          </cell>
          <cell r="L1970" t="str">
            <v>Two-year (public and private not-for-profit)</v>
          </cell>
          <cell r="M1970">
            <v>1</v>
          </cell>
          <cell r="N1970">
            <v>2</v>
          </cell>
          <cell r="O1970">
            <v>1</v>
          </cell>
          <cell r="P1970">
            <v>999</v>
          </cell>
          <cell r="Q1970">
            <v>2283.4513999999999</v>
          </cell>
          <cell r="R1970">
            <v>2258.1985</v>
          </cell>
          <cell r="S1970">
            <v>0</v>
          </cell>
          <cell r="T1970">
            <v>0</v>
          </cell>
          <cell r="U1970">
            <v>0</v>
          </cell>
          <cell r="V1970">
            <v>15450</v>
          </cell>
          <cell r="W1970">
            <v>4507</v>
          </cell>
          <cell r="X1970">
            <v>3686</v>
          </cell>
          <cell r="Y1970">
            <v>2873</v>
          </cell>
          <cell r="Z1970">
            <v>9.2273485269594197E-2</v>
          </cell>
          <cell r="AA1970">
            <v>0.21114864864864799</v>
          </cell>
          <cell r="AB1970">
            <v>6467</v>
          </cell>
          <cell r="AC1970">
            <v>40334.354545454502</v>
          </cell>
          <cell r="AF1970">
            <v>13941</v>
          </cell>
          <cell r="AH1970">
            <v>30400</v>
          </cell>
          <cell r="AI1970">
            <v>280.96649000000002</v>
          </cell>
          <cell r="AJ1970">
            <v>36162930</v>
          </cell>
          <cell r="AK1970">
            <v>10356116</v>
          </cell>
          <cell r="AL1970">
            <v>7.1000665999999997E-3</v>
          </cell>
          <cell r="AM1970">
            <v>7.7878854999999997E-2</v>
          </cell>
          <cell r="AN1970">
            <v>4.6594185E-3</v>
          </cell>
          <cell r="AO1970">
            <v>4.4375415999999999E-4</v>
          </cell>
          <cell r="AP1970">
            <v>0</v>
          </cell>
          <cell r="AQ1970">
            <v>23.888888999999999</v>
          </cell>
          <cell r="AR1970">
            <v>33.148147999999999</v>
          </cell>
          <cell r="AS1970">
            <v>1.4814814000000001</v>
          </cell>
          <cell r="AT1970">
            <v>6.1111111999999999</v>
          </cell>
          <cell r="AU1970">
            <v>27.592593999999998</v>
          </cell>
          <cell r="AV1970">
            <v>5.1851849999999997</v>
          </cell>
          <cell r="AW1970">
            <v>2.5925924999999999</v>
          </cell>
        </row>
        <row r="1971">
          <cell r="A1971">
            <v>20</v>
          </cell>
          <cell r="B1971" t="str">
            <v>State Center Community College District</v>
          </cell>
          <cell r="C1971">
            <v>4</v>
          </cell>
          <cell r="D1971" t="str">
            <v>CA</v>
          </cell>
          <cell r="E1971">
            <v>6</v>
          </cell>
          <cell r="F1971">
            <v>37200</v>
          </cell>
          <cell r="G1971" t="str">
            <v>Fresno</v>
          </cell>
          <cell r="H1971">
            <v>6019</v>
          </cell>
          <cell r="I1971" t="str">
            <v>Fresno</v>
          </cell>
          <cell r="J1971">
            <v>93741</v>
          </cell>
          <cell r="K1971">
            <v>9</v>
          </cell>
          <cell r="L1971" t="str">
            <v>Two-year (public and private not-for-profit)</v>
          </cell>
          <cell r="M1971">
            <v>1</v>
          </cell>
          <cell r="N1971">
            <v>2</v>
          </cell>
          <cell r="O1971">
            <v>1</v>
          </cell>
          <cell r="P1971">
            <v>999</v>
          </cell>
          <cell r="Q1971">
            <v>1607.9301</v>
          </cell>
          <cell r="R1971">
            <v>2070.0275999999999</v>
          </cell>
          <cell r="S1971">
            <v>1</v>
          </cell>
          <cell r="T1971">
            <v>0</v>
          </cell>
          <cell r="U1971">
            <v>0</v>
          </cell>
          <cell r="V1971">
            <v>35151</v>
          </cell>
          <cell r="W1971">
            <v>28432</v>
          </cell>
          <cell r="X1971">
            <v>1191.9278999999999</v>
          </cell>
          <cell r="Y1971">
            <v>330</v>
          </cell>
          <cell r="Z1971">
            <v>0.181118416737825</v>
          </cell>
          <cell r="AA1971">
            <v>0.333112823336502</v>
          </cell>
          <cell r="AB1971">
            <v>8571.4696999999996</v>
          </cell>
          <cell r="AC1971">
            <v>67463.264310135302</v>
          </cell>
          <cell r="AF1971">
            <v>4498.8252000000002</v>
          </cell>
          <cell r="AH1971">
            <v>25685.768</v>
          </cell>
          <cell r="AI1971">
            <v>251.83349999999999</v>
          </cell>
          <cell r="AJ1971">
            <v>41809735.417342298</v>
          </cell>
          <cell r="AK1971">
            <v>25972366.660523299</v>
          </cell>
          <cell r="AL1971">
            <v>7.4739732000000003E-2</v>
          </cell>
          <cell r="AM1971">
            <v>6.1480023000000002E-2</v>
          </cell>
          <cell r="AN1971">
            <v>0.38365223999999998</v>
          </cell>
          <cell r="AO1971">
            <v>2.8137310999999999E-3</v>
          </cell>
          <cell r="AP1971">
            <v>1.2229015999999999</v>
          </cell>
          <cell r="AQ1971">
            <v>13.563090000000001</v>
          </cell>
          <cell r="AR1971">
            <v>19.399666</v>
          </cell>
          <cell r="AS1971">
            <v>47.859923999999999</v>
          </cell>
          <cell r="AT1971">
            <v>5.0027794999999999</v>
          </cell>
          <cell r="AU1971">
            <v>6.5591998</v>
          </cell>
          <cell r="AV1971">
            <v>2.5013895000000002</v>
          </cell>
          <cell r="AW1971">
            <v>3.8910505999999998</v>
          </cell>
        </row>
        <row r="1972">
          <cell r="A1972">
            <v>1504</v>
          </cell>
          <cell r="B1972" t="str">
            <v>State College Of Florida, Manatee-Sarasota</v>
          </cell>
          <cell r="C1972">
            <v>3</v>
          </cell>
          <cell r="D1972" t="str">
            <v>FL</v>
          </cell>
          <cell r="E1972">
            <v>12</v>
          </cell>
          <cell r="F1972">
            <v>6900</v>
          </cell>
          <cell r="G1972" t="str">
            <v>Sarasota</v>
          </cell>
          <cell r="H1972">
            <v>12081</v>
          </cell>
          <cell r="I1972" t="str">
            <v>Manatee</v>
          </cell>
          <cell r="J1972">
            <v>34207</v>
          </cell>
          <cell r="K1972">
            <v>7</v>
          </cell>
          <cell r="L1972" t="str">
            <v>Nonselective four-year public</v>
          </cell>
          <cell r="M1972">
            <v>1</v>
          </cell>
          <cell r="N1972">
            <v>1</v>
          </cell>
          <cell r="O1972">
            <v>1</v>
          </cell>
          <cell r="P1972">
            <v>999</v>
          </cell>
          <cell r="Q1972">
            <v>1826.5503000000001</v>
          </cell>
          <cell r="R1972">
            <v>2235.5808000000002</v>
          </cell>
          <cell r="S1972">
            <v>0</v>
          </cell>
          <cell r="T1972">
            <v>0</v>
          </cell>
          <cell r="U1972">
            <v>0</v>
          </cell>
          <cell r="V1972">
            <v>10533</v>
          </cell>
          <cell r="W1972">
            <v>7834</v>
          </cell>
          <cell r="X1972">
            <v>3074</v>
          </cell>
          <cell r="Y1972">
            <v>1499</v>
          </cell>
          <cell r="AA1972">
            <v>0.31409395973154303</v>
          </cell>
          <cell r="AB1972">
            <v>5976</v>
          </cell>
          <cell r="AC1972">
            <v>42630.472222222197</v>
          </cell>
          <cell r="AF1972">
            <v>10182</v>
          </cell>
          <cell r="AH1972">
            <v>29600</v>
          </cell>
          <cell r="AI1972">
            <v>19.529869000000001</v>
          </cell>
          <cell r="AJ1972">
            <v>23604615</v>
          </cell>
          <cell r="AK1972">
            <v>12380149</v>
          </cell>
          <cell r="AL1972">
            <v>1.4296656E-2</v>
          </cell>
          <cell r="AM1972">
            <v>7.2632118999999995E-2</v>
          </cell>
          <cell r="AN1972">
            <v>4.0464640000000003E-2</v>
          </cell>
          <cell r="AO1972">
            <v>3.8932856000000002E-2</v>
          </cell>
          <cell r="AP1972">
            <v>0.77777779000000002</v>
          </cell>
          <cell r="AQ1972">
            <v>7.1111107000000002</v>
          </cell>
          <cell r="AR1972">
            <v>14.555555</v>
          </cell>
          <cell r="AS1972">
            <v>72.555556999999993</v>
          </cell>
          <cell r="AT1972">
            <v>3.4444447</v>
          </cell>
          <cell r="AU1972">
            <v>1.4444444000000001</v>
          </cell>
          <cell r="AV1972">
            <v>0</v>
          </cell>
          <cell r="AW1972">
            <v>0.11111111</v>
          </cell>
        </row>
        <row r="1973">
          <cell r="A1973">
            <v>8080</v>
          </cell>
          <cell r="B1973" t="str">
            <v>State Fair Community College</v>
          </cell>
          <cell r="C1973">
            <v>2</v>
          </cell>
          <cell r="D1973" t="str">
            <v>MO</v>
          </cell>
          <cell r="E1973">
            <v>29</v>
          </cell>
          <cell r="F1973">
            <v>29504</v>
          </cell>
          <cell r="G1973" t="str">
            <v>Sedalia</v>
          </cell>
          <cell r="H1973">
            <v>29159</v>
          </cell>
          <cell r="I1973" t="str">
            <v>Pettis</v>
          </cell>
          <cell r="J1973">
            <v>65301</v>
          </cell>
          <cell r="K1973">
            <v>9</v>
          </cell>
          <cell r="L1973" t="str">
            <v>Two-year (public and private not-for-profit)</v>
          </cell>
          <cell r="M1973">
            <v>1</v>
          </cell>
          <cell r="N1973">
            <v>2</v>
          </cell>
          <cell r="O1973">
            <v>1</v>
          </cell>
          <cell r="P1973">
            <v>999</v>
          </cell>
          <cell r="Q1973">
            <v>2668.9924000000001</v>
          </cell>
          <cell r="R1973">
            <v>2132.6567</v>
          </cell>
          <cell r="S1973">
            <v>0</v>
          </cell>
          <cell r="T1973">
            <v>0</v>
          </cell>
          <cell r="U1973">
            <v>0</v>
          </cell>
          <cell r="V1973">
            <v>5185</v>
          </cell>
          <cell r="W1973">
            <v>3207</v>
          </cell>
          <cell r="X1973">
            <v>3288</v>
          </cell>
          <cell r="Y1973">
            <v>2160</v>
          </cell>
          <cell r="Z1973">
            <v>0.20917225950783</v>
          </cell>
          <cell r="AA1973">
            <v>0.21287128712871201</v>
          </cell>
          <cell r="AB1973">
            <v>4742</v>
          </cell>
          <cell r="AC1973">
            <v>40483.8028169014</v>
          </cell>
          <cell r="AF1973">
            <v>5028</v>
          </cell>
          <cell r="AH1973">
            <v>29200</v>
          </cell>
          <cell r="AI1973">
            <v>1644.8086000000001</v>
          </cell>
          <cell r="AJ1973">
            <v>9527100</v>
          </cell>
          <cell r="AK1973">
            <v>8327629</v>
          </cell>
          <cell r="AL1973">
            <v>1.3408170000000001E-2</v>
          </cell>
          <cell r="AM1973">
            <v>5.7686309999999998E-2</v>
          </cell>
          <cell r="AN1973">
            <v>1.6526348999999999E-2</v>
          </cell>
          <cell r="AO1973">
            <v>0</v>
          </cell>
          <cell r="AP1973">
            <v>0</v>
          </cell>
          <cell r="AQ1973">
            <v>20.375333999999999</v>
          </cell>
          <cell r="AR1973">
            <v>21.447721000000001</v>
          </cell>
          <cell r="AS1973">
            <v>49.597855000000003</v>
          </cell>
          <cell r="AT1973">
            <v>0</v>
          </cell>
          <cell r="AU1973">
            <v>2.4128687000000002</v>
          </cell>
          <cell r="AV1973">
            <v>0</v>
          </cell>
          <cell r="AW1973">
            <v>6.1662197000000001</v>
          </cell>
        </row>
        <row r="1974">
          <cell r="A1974">
            <v>2835</v>
          </cell>
          <cell r="B1974" t="str">
            <v>State University Of New York At Albany</v>
          </cell>
          <cell r="C1974">
            <v>1</v>
          </cell>
          <cell r="D1974" t="str">
            <v>NY</v>
          </cell>
          <cell r="E1974">
            <v>36</v>
          </cell>
          <cell r="F1974">
            <v>18600</v>
          </cell>
          <cell r="G1974" t="str">
            <v>Albany</v>
          </cell>
          <cell r="H1974">
            <v>36001</v>
          </cell>
          <cell r="I1974" t="str">
            <v>Albany</v>
          </cell>
          <cell r="J1974">
            <v>12222</v>
          </cell>
          <cell r="K1974">
            <v>5</v>
          </cell>
          <cell r="L1974" t="str">
            <v>Selective public</v>
          </cell>
          <cell r="M1974">
            <v>1</v>
          </cell>
          <cell r="N1974">
            <v>1</v>
          </cell>
          <cell r="O1974">
            <v>1</v>
          </cell>
          <cell r="P1974">
            <v>4</v>
          </cell>
          <cell r="Q1974">
            <v>5497.8823000000002</v>
          </cell>
          <cell r="R1974">
            <v>8871.7772999999997</v>
          </cell>
          <cell r="S1974">
            <v>0</v>
          </cell>
          <cell r="T1974">
            <v>0</v>
          </cell>
          <cell r="U1974">
            <v>0</v>
          </cell>
          <cell r="V1974">
            <v>12822</v>
          </cell>
          <cell r="W1974">
            <v>16751</v>
          </cell>
          <cell r="X1974">
            <v>8302</v>
          </cell>
          <cell r="Y1974">
            <v>4625</v>
          </cell>
          <cell r="Z1974">
            <v>0.66375198728139895</v>
          </cell>
          <cell r="AA1974">
            <v>0.61980990495247601</v>
          </cell>
          <cell r="AB1974">
            <v>9423</v>
          </cell>
          <cell r="AC1974">
            <v>70219.013559322004</v>
          </cell>
          <cell r="AD1974">
            <v>1095</v>
          </cell>
          <cell r="AE1974">
            <v>1115</v>
          </cell>
          <cell r="AF1974">
            <v>10032</v>
          </cell>
          <cell r="AG1974">
            <v>0.44549999000000001</v>
          </cell>
          <cell r="AH1974">
            <v>50900</v>
          </cell>
          <cell r="AI1974">
            <v>61.711360999999997</v>
          </cell>
          <cell r="AJ1974">
            <v>175587094</v>
          </cell>
          <cell r="AK1974">
            <v>98598000</v>
          </cell>
          <cell r="AL1974">
            <v>6.8505943E-2</v>
          </cell>
          <cell r="AM1974">
            <v>8.7351441000000002E-2</v>
          </cell>
          <cell r="AN1974">
            <v>6.2563665000000004E-2</v>
          </cell>
          <cell r="AO1974">
            <v>1.3837011999999999E-2</v>
          </cell>
          <cell r="AP1974">
            <v>21.748221999999998</v>
          </cell>
          <cell r="AQ1974">
            <v>15.181932</v>
          </cell>
          <cell r="AR1974">
            <v>0</v>
          </cell>
          <cell r="AS1974">
            <v>5.7716436</v>
          </cell>
          <cell r="AT1974">
            <v>4.0150566000000003</v>
          </cell>
          <cell r="AU1974">
            <v>12.128817</v>
          </cell>
          <cell r="AV1974">
            <v>41.154327000000002</v>
          </cell>
          <cell r="AW1974">
            <v>0</v>
          </cell>
        </row>
        <row r="1975">
          <cell r="A1975">
            <v>2837</v>
          </cell>
          <cell r="B1975" t="str">
            <v>State University Of New York At Buffalo</v>
          </cell>
          <cell r="C1975">
            <v>1</v>
          </cell>
          <cell r="D1975" t="str">
            <v>NY</v>
          </cell>
          <cell r="E1975">
            <v>36</v>
          </cell>
          <cell r="F1975">
            <v>18000</v>
          </cell>
          <cell r="G1975" t="str">
            <v>Buffalo</v>
          </cell>
          <cell r="H1975">
            <v>36029</v>
          </cell>
          <cell r="I1975" t="str">
            <v>Erie</v>
          </cell>
          <cell r="J1975">
            <v>14260</v>
          </cell>
          <cell r="K1975">
            <v>5</v>
          </cell>
          <cell r="L1975" t="str">
            <v>Selective public</v>
          </cell>
          <cell r="M1975">
            <v>1</v>
          </cell>
          <cell r="N1975">
            <v>1</v>
          </cell>
          <cell r="O1975">
            <v>1</v>
          </cell>
          <cell r="P1975">
            <v>3</v>
          </cell>
          <cell r="Q1975">
            <v>7706.4209000000001</v>
          </cell>
          <cell r="R1975">
            <v>12641.436</v>
          </cell>
          <cell r="S1975">
            <v>0</v>
          </cell>
          <cell r="T1975">
            <v>0</v>
          </cell>
          <cell r="U1975">
            <v>1</v>
          </cell>
          <cell r="V1975">
            <v>19831</v>
          </cell>
          <cell r="W1975">
            <v>24830</v>
          </cell>
          <cell r="X1975">
            <v>8871</v>
          </cell>
          <cell r="Y1975">
            <v>4715</v>
          </cell>
          <cell r="Z1975">
            <v>0.72</v>
          </cell>
          <cell r="AA1975">
            <v>0.541449739687625</v>
          </cell>
          <cell r="AB1975">
            <v>10026</v>
          </cell>
          <cell r="AC1975">
            <v>75689.012084592105</v>
          </cell>
          <cell r="AD1975">
            <v>1150</v>
          </cell>
          <cell r="AE1975">
            <v>1125</v>
          </cell>
          <cell r="AF1975">
            <v>9181</v>
          </cell>
          <cell r="AG1975">
            <v>0.43480000000000002</v>
          </cell>
          <cell r="AH1975">
            <v>49700</v>
          </cell>
          <cell r="AI1975">
            <v>11268.797</v>
          </cell>
          <cell r="AJ1975">
            <v>340801965</v>
          </cell>
          <cell r="AK1975">
            <v>194674368</v>
          </cell>
          <cell r="AL1975">
            <v>9.8663308000000005E-2</v>
          </cell>
          <cell r="AM1975">
            <v>8.1400231000000003E-2</v>
          </cell>
          <cell r="AN1975">
            <v>3.5964753000000002E-2</v>
          </cell>
          <cell r="AO1975">
            <v>4.3397471E-2</v>
          </cell>
          <cell r="AP1975">
            <v>11.287193</v>
          </cell>
          <cell r="AQ1975">
            <v>16.461838</v>
          </cell>
          <cell r="AR1975">
            <v>11.028461</v>
          </cell>
          <cell r="AS1975">
            <v>11.610607999999999</v>
          </cell>
          <cell r="AT1975">
            <v>0</v>
          </cell>
          <cell r="AU1975">
            <v>22.994824999999999</v>
          </cell>
          <cell r="AV1975">
            <v>26.617076999999998</v>
          </cell>
          <cell r="AW1975">
            <v>0</v>
          </cell>
        </row>
        <row r="1976">
          <cell r="A1976">
            <v>2858</v>
          </cell>
          <cell r="B1976" t="str">
            <v>State University Of New York At Farmingdale</v>
          </cell>
          <cell r="C1976">
            <v>1</v>
          </cell>
          <cell r="D1976" t="str">
            <v>NY</v>
          </cell>
          <cell r="E1976">
            <v>36</v>
          </cell>
          <cell r="F1976">
            <v>19400</v>
          </cell>
          <cell r="G1976" t="str">
            <v>New York</v>
          </cell>
          <cell r="H1976">
            <v>36103</v>
          </cell>
          <cell r="I1976" t="str">
            <v>Suffolk</v>
          </cell>
          <cell r="J1976">
            <v>11735</v>
          </cell>
          <cell r="K1976">
            <v>5</v>
          </cell>
          <cell r="L1976" t="str">
            <v>Selective public</v>
          </cell>
          <cell r="M1976">
            <v>1</v>
          </cell>
          <cell r="N1976">
            <v>1</v>
          </cell>
          <cell r="O1976">
            <v>1</v>
          </cell>
          <cell r="P1976">
            <v>4</v>
          </cell>
          <cell r="Q1976">
            <v>4226.6347999999998</v>
          </cell>
          <cell r="R1976">
            <v>6966.5766999999996</v>
          </cell>
          <cell r="S1976">
            <v>0</v>
          </cell>
          <cell r="T1976">
            <v>0</v>
          </cell>
          <cell r="U1976">
            <v>0</v>
          </cell>
          <cell r="V1976">
            <v>8162</v>
          </cell>
          <cell r="W1976">
            <v>5045</v>
          </cell>
          <cell r="X1976">
            <v>7483</v>
          </cell>
          <cell r="Y1976">
            <v>4085</v>
          </cell>
          <cell r="Z1976">
            <v>0.45901639344262302</v>
          </cell>
          <cell r="AB1976">
            <v>7951</v>
          </cell>
          <cell r="AC1976">
            <v>64057.140243902402</v>
          </cell>
          <cell r="AD1976">
            <v>980</v>
          </cell>
          <cell r="AE1976">
            <v>920</v>
          </cell>
          <cell r="AF1976">
            <v>4857</v>
          </cell>
          <cell r="AG1976">
            <v>0.47360000000000002</v>
          </cell>
          <cell r="AH1976">
            <v>45600</v>
          </cell>
          <cell r="AI1976">
            <v>93.955794999999995</v>
          </cell>
          <cell r="AJ1976">
            <v>55177766</v>
          </cell>
          <cell r="AK1976">
            <v>22634868</v>
          </cell>
          <cell r="AL1976">
            <v>4.2814668E-2</v>
          </cell>
          <cell r="AM1976">
            <v>0.14648166000000001</v>
          </cell>
          <cell r="AN1976">
            <v>9.5936573999999997E-2</v>
          </cell>
          <cell r="AO1976">
            <v>0</v>
          </cell>
          <cell r="AP1976">
            <v>3.6046512000000002</v>
          </cell>
          <cell r="AQ1976">
            <v>17.674416999999998</v>
          </cell>
          <cell r="AR1976">
            <v>14.767442000000001</v>
          </cell>
          <cell r="AS1976">
            <v>19.418603999999998</v>
          </cell>
          <cell r="AT1976">
            <v>7.9069767000000004</v>
          </cell>
          <cell r="AU1976">
            <v>29.069766999999999</v>
          </cell>
          <cell r="AV1976">
            <v>2.7906976000000001</v>
          </cell>
          <cell r="AW1976">
            <v>4.7674417</v>
          </cell>
        </row>
        <row r="1977">
          <cell r="A1977">
            <v>2846</v>
          </cell>
          <cell r="B1977" t="str">
            <v>State University Of New York At New Paltz</v>
          </cell>
          <cell r="C1977">
            <v>1</v>
          </cell>
          <cell r="D1977" t="str">
            <v>NY</v>
          </cell>
          <cell r="E1977">
            <v>36</v>
          </cell>
          <cell r="F1977">
            <v>19300</v>
          </cell>
          <cell r="G1977" t="str">
            <v>Poughkeepsie</v>
          </cell>
          <cell r="H1977">
            <v>36111</v>
          </cell>
          <cell r="I1977" t="str">
            <v>Ulster</v>
          </cell>
          <cell r="J1977">
            <v>12561</v>
          </cell>
          <cell r="K1977">
            <v>5</v>
          </cell>
          <cell r="L1977" t="str">
            <v>Selective public</v>
          </cell>
          <cell r="M1977">
            <v>1</v>
          </cell>
          <cell r="N1977">
            <v>1</v>
          </cell>
          <cell r="O1977">
            <v>1</v>
          </cell>
          <cell r="P1977">
            <v>3</v>
          </cell>
          <cell r="Q1977">
            <v>3914.5513000000001</v>
          </cell>
          <cell r="R1977">
            <v>7925.7012000000004</v>
          </cell>
          <cell r="S1977">
            <v>0</v>
          </cell>
          <cell r="T1977">
            <v>0</v>
          </cell>
          <cell r="U1977">
            <v>0</v>
          </cell>
          <cell r="V1977">
            <v>6570</v>
          </cell>
          <cell r="W1977">
            <v>7723</v>
          </cell>
          <cell r="X1977">
            <v>7418</v>
          </cell>
          <cell r="Y1977">
            <v>3925</v>
          </cell>
          <cell r="Z1977">
            <v>0.70488322717621998</v>
          </cell>
          <cell r="AA1977">
            <v>0.557077625570776</v>
          </cell>
          <cell r="AB1977">
            <v>6719</v>
          </cell>
          <cell r="AC1977">
            <v>52247.028753993603</v>
          </cell>
          <cell r="AD1977">
            <v>1115</v>
          </cell>
          <cell r="AE1977">
            <v>1075</v>
          </cell>
          <cell r="AF1977">
            <v>9002</v>
          </cell>
          <cell r="AG1977">
            <v>0.56410002999999997</v>
          </cell>
          <cell r="AH1977">
            <v>46000</v>
          </cell>
          <cell r="AJ1977">
            <v>57558179</v>
          </cell>
          <cell r="AK1977">
            <v>32259228</v>
          </cell>
          <cell r="AL1977">
            <v>3.8652952999999997E-2</v>
          </cell>
          <cell r="AM1977">
            <v>7.9628401000000001E-2</v>
          </cell>
          <cell r="AN1977">
            <v>8.9581951000000007E-2</v>
          </cell>
          <cell r="AO1977">
            <v>2.5049768E-2</v>
          </cell>
          <cell r="AP1977">
            <v>20.915033000000001</v>
          </cell>
          <cell r="AQ1977">
            <v>12.781409</v>
          </cell>
          <cell r="AR1977">
            <v>5.0835147000000003</v>
          </cell>
          <cell r="AS1977">
            <v>1.7429193999999999</v>
          </cell>
          <cell r="AT1977">
            <v>0</v>
          </cell>
          <cell r="AU1977">
            <v>6.3180828</v>
          </cell>
          <cell r="AV1977">
            <v>53.159041999999999</v>
          </cell>
          <cell r="AW1977">
            <v>0</v>
          </cell>
        </row>
        <row r="1978">
          <cell r="A1978">
            <v>2838</v>
          </cell>
          <cell r="B1978" t="str">
            <v>State University Of New York At Stony Brook</v>
          </cell>
          <cell r="C1978">
            <v>1</v>
          </cell>
          <cell r="D1978" t="str">
            <v>NY</v>
          </cell>
          <cell r="E1978">
            <v>36</v>
          </cell>
          <cell r="F1978">
            <v>19400</v>
          </cell>
          <cell r="G1978" t="str">
            <v>New York</v>
          </cell>
          <cell r="H1978">
            <v>36103</v>
          </cell>
          <cell r="I1978" t="str">
            <v>Suffolk</v>
          </cell>
          <cell r="J1978">
            <v>11794</v>
          </cell>
          <cell r="K1978">
            <v>3</v>
          </cell>
          <cell r="L1978" t="str">
            <v>Highly selective public</v>
          </cell>
          <cell r="M1978">
            <v>1</v>
          </cell>
          <cell r="N1978">
            <v>1</v>
          </cell>
          <cell r="O1978">
            <v>1</v>
          </cell>
          <cell r="P1978">
            <v>2</v>
          </cell>
          <cell r="Q1978">
            <v>9123.7304999999997</v>
          </cell>
          <cell r="R1978">
            <v>15185.598</v>
          </cell>
          <cell r="S1978">
            <v>0</v>
          </cell>
          <cell r="T1978">
            <v>0</v>
          </cell>
          <cell r="U1978">
            <v>0</v>
          </cell>
          <cell r="V1978">
            <v>15992</v>
          </cell>
          <cell r="W1978">
            <v>19924</v>
          </cell>
          <cell r="X1978">
            <v>8430</v>
          </cell>
          <cell r="Y1978">
            <v>4253</v>
          </cell>
          <cell r="Z1978">
            <v>0.65929684668358102</v>
          </cell>
          <cell r="AA1978">
            <v>0.53672316384180796</v>
          </cell>
          <cell r="AB1978">
            <v>10346</v>
          </cell>
          <cell r="AC1978">
            <v>75403.745215311006</v>
          </cell>
          <cell r="AD1978">
            <v>1250</v>
          </cell>
          <cell r="AE1978">
            <v>1144</v>
          </cell>
          <cell r="AF1978">
            <v>8585</v>
          </cell>
          <cell r="AG1978">
            <v>0.60519999000000002</v>
          </cell>
          <cell r="AH1978">
            <v>55500</v>
          </cell>
          <cell r="AJ1978">
            <v>356612037</v>
          </cell>
          <cell r="AK1978">
            <v>184045536</v>
          </cell>
          <cell r="AL1978">
            <v>0.22840764</v>
          </cell>
          <cell r="AM1978">
            <v>9.0819946999999998E-2</v>
          </cell>
          <cell r="AN1978">
            <v>7.2565435999999997E-2</v>
          </cell>
          <cell r="AO1978">
            <v>3.5905558999999997E-2</v>
          </cell>
          <cell r="AP1978">
            <v>11.057268000000001</v>
          </cell>
          <cell r="AQ1978">
            <v>6.4757709999999999</v>
          </cell>
          <cell r="AR1978">
            <v>12.422908</v>
          </cell>
          <cell r="AS1978">
            <v>5.5066079999999999</v>
          </cell>
          <cell r="AT1978">
            <v>0.79295152000000002</v>
          </cell>
          <cell r="AU1978">
            <v>28.678412999999999</v>
          </cell>
          <cell r="AV1978">
            <v>35.066077999999997</v>
          </cell>
          <cell r="AW1978">
            <v>0</v>
          </cell>
        </row>
        <row r="1979">
          <cell r="A1979">
            <v>2849</v>
          </cell>
          <cell r="B1979" t="str">
            <v>State University Of New York College At Plattsburgh</v>
          </cell>
          <cell r="C1979">
            <v>1</v>
          </cell>
          <cell r="D1979" t="str">
            <v>NY</v>
          </cell>
          <cell r="E1979">
            <v>36</v>
          </cell>
          <cell r="F1979">
            <v>18400</v>
          </cell>
          <cell r="G1979" t="str">
            <v>Plattsburgh</v>
          </cell>
          <cell r="H1979">
            <v>36019</v>
          </cell>
          <cell r="I1979" t="str">
            <v>Clinton</v>
          </cell>
          <cell r="J1979">
            <v>12901</v>
          </cell>
          <cell r="K1979">
            <v>5</v>
          </cell>
          <cell r="L1979" t="str">
            <v>Selective public</v>
          </cell>
          <cell r="M1979">
            <v>1</v>
          </cell>
          <cell r="N1979">
            <v>1</v>
          </cell>
          <cell r="O1979">
            <v>1</v>
          </cell>
          <cell r="P1979">
            <v>4</v>
          </cell>
          <cell r="Q1979">
            <v>4288.5806000000002</v>
          </cell>
          <cell r="R1979">
            <v>7886.6576999999997</v>
          </cell>
          <cell r="S1979">
            <v>0</v>
          </cell>
          <cell r="T1979">
            <v>0</v>
          </cell>
          <cell r="U1979">
            <v>0</v>
          </cell>
          <cell r="V1979">
            <v>5639</v>
          </cell>
          <cell r="W1979">
            <v>6153</v>
          </cell>
          <cell r="X1979">
            <v>7497</v>
          </cell>
          <cell r="Y1979">
            <v>4065</v>
          </cell>
          <cell r="Z1979">
            <v>0.60328879753340103</v>
          </cell>
          <cell r="AA1979">
            <v>0.57667386609071203</v>
          </cell>
          <cell r="AB1979">
            <v>6830</v>
          </cell>
          <cell r="AC1979">
            <v>51768.726937269297</v>
          </cell>
          <cell r="AD1979">
            <v>1025</v>
          </cell>
          <cell r="AE1979">
            <v>1050</v>
          </cell>
          <cell r="AF1979">
            <v>8392</v>
          </cell>
          <cell r="AG1979">
            <v>0.54360001999999996</v>
          </cell>
          <cell r="AH1979">
            <v>40600</v>
          </cell>
          <cell r="AJ1979">
            <v>47936243</v>
          </cell>
          <cell r="AK1979">
            <v>25818044</v>
          </cell>
          <cell r="AL1979">
            <v>1.5064162000000001E-2</v>
          </cell>
          <cell r="AM1979">
            <v>3.0500280000000001E-2</v>
          </cell>
          <cell r="AN1979">
            <v>3.3475917000000001E-2</v>
          </cell>
          <cell r="AO1979">
            <v>3.0872232999999999E-2</v>
          </cell>
          <cell r="AP1979">
            <v>13.055305000000001</v>
          </cell>
          <cell r="AQ1979">
            <v>18.132366000000001</v>
          </cell>
          <cell r="AR1979">
            <v>9.0661830999999999</v>
          </cell>
          <cell r="AS1979">
            <v>1.087942</v>
          </cell>
          <cell r="AT1979">
            <v>6.7089758000000002</v>
          </cell>
          <cell r="AU1979">
            <v>11.786038</v>
          </cell>
          <cell r="AV1979">
            <v>40.163193</v>
          </cell>
          <cell r="AW1979">
            <v>0</v>
          </cell>
        </row>
        <row r="1980">
          <cell r="A1980">
            <v>2850</v>
          </cell>
          <cell r="B1980" t="str">
            <v>State University Of New York College At Potsdam</v>
          </cell>
          <cell r="C1980">
            <v>1</v>
          </cell>
          <cell r="D1980" t="str">
            <v>NY</v>
          </cell>
          <cell r="E1980">
            <v>36</v>
          </cell>
          <cell r="F1980">
            <v>18300</v>
          </cell>
          <cell r="G1980" t="str">
            <v>Watertown</v>
          </cell>
          <cell r="H1980">
            <v>36089</v>
          </cell>
          <cell r="I1980" t="str">
            <v>St Lawrence</v>
          </cell>
          <cell r="J1980">
            <v>13676</v>
          </cell>
          <cell r="K1980">
            <v>5</v>
          </cell>
          <cell r="L1980" t="str">
            <v>Selective public</v>
          </cell>
          <cell r="M1980">
            <v>1</v>
          </cell>
          <cell r="N1980">
            <v>1</v>
          </cell>
          <cell r="O1980">
            <v>1</v>
          </cell>
          <cell r="P1980">
            <v>4</v>
          </cell>
          <cell r="Q1980">
            <v>4783.2168000000001</v>
          </cell>
          <cell r="R1980">
            <v>9551.6875</v>
          </cell>
          <cell r="S1980">
            <v>0</v>
          </cell>
          <cell r="T1980">
            <v>0</v>
          </cell>
          <cell r="U1980">
            <v>0</v>
          </cell>
          <cell r="V1980">
            <v>3707</v>
          </cell>
          <cell r="W1980">
            <v>4231</v>
          </cell>
          <cell r="X1980">
            <v>7553</v>
          </cell>
          <cell r="Y1980">
            <v>4099</v>
          </cell>
          <cell r="Z1980">
            <v>0.51315789473684204</v>
          </cell>
          <cell r="AA1980">
            <v>0.446384039900249</v>
          </cell>
          <cell r="AB1980">
            <v>6194</v>
          </cell>
          <cell r="AC1980">
            <v>48819.736607142797</v>
          </cell>
          <cell r="AE1980">
            <v>1027.5</v>
          </cell>
          <cell r="AF1980">
            <v>9222</v>
          </cell>
          <cell r="AG1980">
            <v>0.31630000000000003</v>
          </cell>
          <cell r="AH1980">
            <v>38000</v>
          </cell>
          <cell r="AJ1980">
            <v>37952166</v>
          </cell>
          <cell r="AK1980">
            <v>19072376</v>
          </cell>
          <cell r="AL1980">
            <v>8.9385472000000007E-3</v>
          </cell>
          <cell r="AM1980">
            <v>3.1284917000000002E-2</v>
          </cell>
          <cell r="AN1980">
            <v>2.1787708999999999E-2</v>
          </cell>
          <cell r="AO1980">
            <v>1.5921787999999999E-2</v>
          </cell>
          <cell r="AP1980">
            <v>27.360001</v>
          </cell>
          <cell r="AQ1980">
            <v>4.8000002000000004</v>
          </cell>
          <cell r="AR1980">
            <v>0</v>
          </cell>
          <cell r="AS1980">
            <v>0.16</v>
          </cell>
          <cell r="AT1980">
            <v>2.0799998999999998</v>
          </cell>
          <cell r="AU1980">
            <v>13.6</v>
          </cell>
          <cell r="AV1980">
            <v>52</v>
          </cell>
          <cell r="AW1980">
            <v>0</v>
          </cell>
        </row>
        <row r="1981">
          <cell r="A1981">
            <v>11678</v>
          </cell>
          <cell r="B1981" t="str">
            <v>State University Of New York Institute Of Technology At Utica</v>
          </cell>
          <cell r="C1981">
            <v>1</v>
          </cell>
          <cell r="D1981" t="str">
            <v>NY</v>
          </cell>
          <cell r="E1981">
            <v>36</v>
          </cell>
          <cell r="F1981">
            <v>17700</v>
          </cell>
          <cell r="G1981" t="str">
            <v>Syracuse</v>
          </cell>
          <cell r="H1981">
            <v>36065</v>
          </cell>
          <cell r="I1981" t="str">
            <v>Oneida</v>
          </cell>
          <cell r="J1981">
            <v>13502</v>
          </cell>
          <cell r="K1981">
            <v>5</v>
          </cell>
          <cell r="L1981" t="str">
            <v>Selective public</v>
          </cell>
          <cell r="M1981">
            <v>1</v>
          </cell>
          <cell r="N1981">
            <v>1</v>
          </cell>
          <cell r="O1981">
            <v>1</v>
          </cell>
          <cell r="P1981">
            <v>4</v>
          </cell>
          <cell r="Q1981">
            <v>2954.0742</v>
          </cell>
          <cell r="R1981">
            <v>5977.5508</v>
          </cell>
          <cell r="S1981">
            <v>0</v>
          </cell>
          <cell r="T1981">
            <v>0</v>
          </cell>
          <cell r="U1981">
            <v>0</v>
          </cell>
          <cell r="V1981">
            <v>1804</v>
          </cell>
          <cell r="W1981">
            <v>2660</v>
          </cell>
          <cell r="X1981">
            <v>7440</v>
          </cell>
          <cell r="Y1981">
            <v>4045</v>
          </cell>
          <cell r="Z1981">
            <v>0.47783251231527102</v>
          </cell>
          <cell r="AB1981">
            <v>8487</v>
          </cell>
          <cell r="AC1981">
            <v>58520.420454545398</v>
          </cell>
          <cell r="AD1981">
            <v>1090</v>
          </cell>
          <cell r="AF1981">
            <v>7570</v>
          </cell>
          <cell r="AG1981">
            <v>0.52460002999999999</v>
          </cell>
          <cell r="AH1981">
            <v>47900</v>
          </cell>
          <cell r="AJ1981">
            <v>16497523</v>
          </cell>
          <cell r="AK1981">
            <v>8215634</v>
          </cell>
          <cell r="AL1981">
            <v>2.5570776E-2</v>
          </cell>
          <cell r="AM1981">
            <v>5.1141552999999999E-2</v>
          </cell>
          <cell r="AN1981">
            <v>2.5114154E-2</v>
          </cell>
          <cell r="AO1981">
            <v>1.8721460999999998E-2</v>
          </cell>
          <cell r="AP1981">
            <v>0</v>
          </cell>
          <cell r="AQ1981">
            <v>26.779661000000001</v>
          </cell>
          <cell r="AR1981">
            <v>22.203389999999999</v>
          </cell>
          <cell r="AS1981">
            <v>0.67796612000000001</v>
          </cell>
          <cell r="AT1981">
            <v>0</v>
          </cell>
          <cell r="AU1981">
            <v>30.847458</v>
          </cell>
          <cell r="AV1981">
            <v>19.491526</v>
          </cell>
          <cell r="AW1981">
            <v>0</v>
          </cell>
        </row>
        <row r="1982">
          <cell r="A1982">
            <v>4866</v>
          </cell>
          <cell r="B1982" t="str">
            <v>Stautzenberger College</v>
          </cell>
          <cell r="C1982">
            <v>2</v>
          </cell>
          <cell r="D1982" t="str">
            <v>OH</v>
          </cell>
          <cell r="E1982">
            <v>39</v>
          </cell>
          <cell r="F1982">
            <v>13501</v>
          </cell>
          <cell r="G1982" t="str">
            <v>Toledo</v>
          </cell>
          <cell r="H1982">
            <v>39095</v>
          </cell>
          <cell r="I1982" t="str">
            <v>Lucas</v>
          </cell>
          <cell r="J1982">
            <v>43537</v>
          </cell>
          <cell r="K1982">
            <v>11</v>
          </cell>
          <cell r="L1982" t="str">
            <v>Two-year for-profit</v>
          </cell>
          <cell r="M1982">
            <v>3</v>
          </cell>
          <cell r="N1982">
            <v>2</v>
          </cell>
          <cell r="O1982">
            <v>0</v>
          </cell>
          <cell r="P1982">
            <v>999</v>
          </cell>
          <cell r="Q1982">
            <v>1453.2228</v>
          </cell>
          <cell r="R1982">
            <v>3663.6848</v>
          </cell>
          <cell r="S1982">
            <v>0</v>
          </cell>
          <cell r="T1982">
            <v>0</v>
          </cell>
          <cell r="U1982">
            <v>0</v>
          </cell>
          <cell r="V1982">
            <v>1213</v>
          </cell>
          <cell r="W1982">
            <v>18</v>
          </cell>
          <cell r="X1982">
            <v>10936.645</v>
          </cell>
          <cell r="Y1982">
            <v>4770</v>
          </cell>
          <cell r="Z1982">
            <v>0.34723020630879697</v>
          </cell>
          <cell r="AA1982">
            <v>0.57692307692307598</v>
          </cell>
          <cell r="AB1982">
            <v>3736.2411999999999</v>
          </cell>
          <cell r="AC1982">
            <v>36546.222222222197</v>
          </cell>
          <cell r="AF1982">
            <v>16915.937999999998</v>
          </cell>
          <cell r="AH1982">
            <v>29700</v>
          </cell>
          <cell r="AJ1982">
            <v>2442500.0725473999</v>
          </cell>
          <cell r="AK1982">
            <v>769933</v>
          </cell>
          <cell r="AL1982">
            <v>0</v>
          </cell>
          <cell r="AM1982">
            <v>0.11111111</v>
          </cell>
          <cell r="AN1982">
            <v>0.11111111</v>
          </cell>
          <cell r="AO1982">
            <v>0</v>
          </cell>
          <cell r="AP1982">
            <v>0</v>
          </cell>
          <cell r="AQ1982">
            <v>49.650348999999999</v>
          </cell>
          <cell r="AR1982">
            <v>41.258738999999998</v>
          </cell>
          <cell r="AS1982">
            <v>0</v>
          </cell>
          <cell r="AT1982">
            <v>0</v>
          </cell>
          <cell r="AU1982">
            <v>9.0909089999999999</v>
          </cell>
          <cell r="AV1982">
            <v>0</v>
          </cell>
          <cell r="AW1982">
            <v>0</v>
          </cell>
        </row>
        <row r="1983">
          <cell r="A1983">
            <v>3624</v>
          </cell>
          <cell r="B1983" t="str">
            <v>Stephen F Austin State University</v>
          </cell>
          <cell r="C1983">
            <v>3</v>
          </cell>
          <cell r="D1983" t="str">
            <v>TX</v>
          </cell>
          <cell r="E1983">
            <v>48</v>
          </cell>
          <cell r="F1983">
            <v>32202</v>
          </cell>
          <cell r="G1983" t="str">
            <v>Nacogdoches</v>
          </cell>
          <cell r="H1983">
            <v>48347</v>
          </cell>
          <cell r="I1983" t="str">
            <v>Nacogdoches</v>
          </cell>
          <cell r="J1983">
            <v>75961</v>
          </cell>
          <cell r="K1983">
            <v>5</v>
          </cell>
          <cell r="L1983" t="str">
            <v>Selective public</v>
          </cell>
          <cell r="M1983">
            <v>1</v>
          </cell>
          <cell r="N1983">
            <v>1</v>
          </cell>
          <cell r="O1983">
            <v>1</v>
          </cell>
          <cell r="P1983">
            <v>4</v>
          </cell>
          <cell r="Q1983">
            <v>3578.2939000000001</v>
          </cell>
          <cell r="R1983">
            <v>5102.5190000000002</v>
          </cell>
          <cell r="S1983">
            <v>0</v>
          </cell>
          <cell r="T1983">
            <v>0</v>
          </cell>
          <cell r="U1983">
            <v>0</v>
          </cell>
          <cell r="V1983">
            <v>11006</v>
          </cell>
          <cell r="W1983">
            <v>11484</v>
          </cell>
          <cell r="X1983">
            <v>7200</v>
          </cell>
          <cell r="Y1983">
            <v>2094</v>
          </cell>
          <cell r="Z1983">
            <v>0.43165784832451398</v>
          </cell>
          <cell r="AA1983">
            <v>0.38614848031888299</v>
          </cell>
          <cell r="AB1983">
            <v>7087</v>
          </cell>
          <cell r="AC1983">
            <v>47444.063260340597</v>
          </cell>
          <cell r="AD1983">
            <v>990</v>
          </cell>
          <cell r="AF1983">
            <v>16427</v>
          </cell>
          <cell r="AG1983">
            <v>0.43130001000000001</v>
          </cell>
          <cell r="AH1983">
            <v>39700</v>
          </cell>
          <cell r="AI1983">
            <v>969.98260000000005</v>
          </cell>
          <cell r="AJ1983">
            <v>63858942</v>
          </cell>
          <cell r="AK1983">
            <v>43677000</v>
          </cell>
          <cell r="AL1983">
            <v>9.0767126999999996E-3</v>
          </cell>
          <cell r="AM1983">
            <v>0.13527228999999999</v>
          </cell>
          <cell r="AN1983">
            <v>5.7876244E-2</v>
          </cell>
          <cell r="AO1983">
            <v>3.0255708999999999E-3</v>
          </cell>
          <cell r="AP1983">
            <v>8.6956520000000008</v>
          </cell>
          <cell r="AQ1983">
            <v>23.076923000000001</v>
          </cell>
          <cell r="AR1983">
            <v>7.6923075000000001</v>
          </cell>
          <cell r="AS1983">
            <v>26.811593999999999</v>
          </cell>
          <cell r="AT1983">
            <v>6.7447046999999998</v>
          </cell>
          <cell r="AU1983">
            <v>15.774805000000001</v>
          </cell>
          <cell r="AV1983">
            <v>11.204014000000001</v>
          </cell>
          <cell r="AW1983">
            <v>0</v>
          </cell>
        </row>
        <row r="1984">
          <cell r="A1984">
            <v>2512</v>
          </cell>
          <cell r="B1984" t="str">
            <v>Stephens College</v>
          </cell>
          <cell r="C1984">
            <v>2</v>
          </cell>
          <cell r="D1984" t="str">
            <v>MO</v>
          </cell>
          <cell r="E1984">
            <v>29</v>
          </cell>
          <cell r="F1984">
            <v>29601</v>
          </cell>
          <cell r="G1984" t="str">
            <v>Columbia</v>
          </cell>
          <cell r="H1984">
            <v>29019</v>
          </cell>
          <cell r="I1984" t="str">
            <v>Boone</v>
          </cell>
          <cell r="J1984">
            <v>65215</v>
          </cell>
          <cell r="K1984">
            <v>6</v>
          </cell>
          <cell r="L1984" t="str">
            <v>Selective private</v>
          </cell>
          <cell r="M1984">
            <v>2</v>
          </cell>
          <cell r="N1984">
            <v>1</v>
          </cell>
          <cell r="O1984">
            <v>0</v>
          </cell>
          <cell r="P1984">
            <v>3</v>
          </cell>
          <cell r="Q1984">
            <v>6672.6117999999997</v>
          </cell>
          <cell r="R1984">
            <v>6991.71</v>
          </cell>
          <cell r="S1984">
            <v>0</v>
          </cell>
          <cell r="T1984">
            <v>0</v>
          </cell>
          <cell r="U1984">
            <v>0</v>
          </cell>
          <cell r="V1984">
            <v>647</v>
          </cell>
          <cell r="W1984">
            <v>771</v>
          </cell>
          <cell r="X1984">
            <v>28510</v>
          </cell>
          <cell r="Y1984">
            <v>15770</v>
          </cell>
          <cell r="Z1984">
            <v>0.58558558558558504</v>
          </cell>
          <cell r="AA1984">
            <v>0.59393939393939399</v>
          </cell>
          <cell r="AB1984">
            <v>5017</v>
          </cell>
          <cell r="AC1984">
            <v>34185.058823529398</v>
          </cell>
          <cell r="AD1984">
            <v>1009.5</v>
          </cell>
          <cell r="AE1984">
            <v>1070</v>
          </cell>
          <cell r="AF1984">
            <v>21176</v>
          </cell>
          <cell r="AG1984">
            <v>0.32440001000000002</v>
          </cell>
          <cell r="AH1984">
            <v>30700</v>
          </cell>
          <cell r="AJ1984">
            <v>6245364</v>
          </cell>
          <cell r="AK1984">
            <v>4362705.5</v>
          </cell>
          <cell r="AL1984">
            <v>1.2465374E-2</v>
          </cell>
          <cell r="AM1984">
            <v>8.0332413000000005E-2</v>
          </cell>
          <cell r="AN1984">
            <v>1.8005541E-2</v>
          </cell>
          <cell r="AO1984">
            <v>1.9390581E-2</v>
          </cell>
          <cell r="AP1984">
            <v>24.812031000000001</v>
          </cell>
          <cell r="AQ1984">
            <v>20.300751000000002</v>
          </cell>
          <cell r="AR1984">
            <v>3.0075188000000002</v>
          </cell>
          <cell r="AS1984">
            <v>14.285714</v>
          </cell>
          <cell r="AT1984">
            <v>3.0075188000000002</v>
          </cell>
          <cell r="AU1984">
            <v>9.0225562999999998</v>
          </cell>
          <cell r="AV1984">
            <v>25.56391</v>
          </cell>
          <cell r="AW1984">
            <v>0</v>
          </cell>
        </row>
        <row r="1985">
          <cell r="A1985">
            <v>1945</v>
          </cell>
          <cell r="B1985" t="str">
            <v>Sterling College</v>
          </cell>
          <cell r="C1985">
            <v>2</v>
          </cell>
          <cell r="D1985" t="str">
            <v>KS</v>
          </cell>
          <cell r="E1985">
            <v>20</v>
          </cell>
          <cell r="F1985">
            <v>29005</v>
          </cell>
          <cell r="G1985" t="str">
            <v>Hutchinson</v>
          </cell>
          <cell r="H1985">
            <v>20159</v>
          </cell>
          <cell r="I1985" t="str">
            <v>Rice</v>
          </cell>
          <cell r="J1985">
            <v>67579</v>
          </cell>
          <cell r="K1985">
            <v>6</v>
          </cell>
          <cell r="L1985" t="str">
            <v>Selective private</v>
          </cell>
          <cell r="M1985">
            <v>2</v>
          </cell>
          <cell r="N1985">
            <v>1</v>
          </cell>
          <cell r="O1985">
            <v>0</v>
          </cell>
          <cell r="P1985">
            <v>4</v>
          </cell>
          <cell r="Q1985">
            <v>4229.6040000000003</v>
          </cell>
          <cell r="R1985">
            <v>4018.1316000000002</v>
          </cell>
          <cell r="S1985">
            <v>0</v>
          </cell>
          <cell r="T1985">
            <v>0</v>
          </cell>
          <cell r="U1985">
            <v>0</v>
          </cell>
          <cell r="V1985">
            <v>690</v>
          </cell>
          <cell r="W1985">
            <v>440</v>
          </cell>
          <cell r="X1985">
            <v>21950</v>
          </cell>
          <cell r="Y1985">
            <v>11682</v>
          </cell>
          <cell r="Z1985">
            <v>0.42424242424242398</v>
          </cell>
          <cell r="AA1985">
            <v>0.41780821917808197</v>
          </cell>
          <cell r="AB1985">
            <v>3587</v>
          </cell>
          <cell r="AC1985">
            <v>32885.117647058803</v>
          </cell>
          <cell r="AD1985">
            <v>930</v>
          </cell>
          <cell r="AE1985">
            <v>1025</v>
          </cell>
          <cell r="AF1985">
            <v>13057</v>
          </cell>
          <cell r="AG1985">
            <v>0.55949998000000001</v>
          </cell>
          <cell r="AH1985">
            <v>32100</v>
          </cell>
          <cell r="AJ1985">
            <v>2616894</v>
          </cell>
          <cell r="AK1985">
            <v>1830420.75</v>
          </cell>
          <cell r="AL1985">
            <v>6.8181817999999998E-3</v>
          </cell>
          <cell r="AM1985">
            <v>3.6363634999999998E-2</v>
          </cell>
          <cell r="AN1985">
            <v>4.3181817999999997E-2</v>
          </cell>
          <cell r="AO1985">
            <v>1.3636364E-2</v>
          </cell>
          <cell r="AP1985">
            <v>10.465116999999999</v>
          </cell>
          <cell r="AQ1985">
            <v>16.279070000000001</v>
          </cell>
          <cell r="AR1985">
            <v>0</v>
          </cell>
          <cell r="AS1985">
            <v>11.627907</v>
          </cell>
          <cell r="AT1985">
            <v>5.8139533999999999</v>
          </cell>
          <cell r="AU1985">
            <v>19.767443</v>
          </cell>
          <cell r="AV1985">
            <v>36.046512999999997</v>
          </cell>
          <cell r="AW1985">
            <v>0</v>
          </cell>
        </row>
        <row r="1986">
          <cell r="A1986">
            <v>1531</v>
          </cell>
          <cell r="B1986" t="str">
            <v>Stetson University</v>
          </cell>
          <cell r="C1986">
            <v>3</v>
          </cell>
          <cell r="D1986" t="str">
            <v>FL</v>
          </cell>
          <cell r="E1986">
            <v>12</v>
          </cell>
          <cell r="F1986">
            <v>7500</v>
          </cell>
          <cell r="G1986" t="str">
            <v>Deltona</v>
          </cell>
          <cell r="H1986">
            <v>12127</v>
          </cell>
          <cell r="I1986" t="str">
            <v>Volusia</v>
          </cell>
          <cell r="J1986">
            <v>32723</v>
          </cell>
          <cell r="K1986">
            <v>6</v>
          </cell>
          <cell r="L1986" t="str">
            <v>Selective private</v>
          </cell>
          <cell r="M1986">
            <v>2</v>
          </cell>
          <cell r="N1986">
            <v>1</v>
          </cell>
          <cell r="O1986">
            <v>0</v>
          </cell>
          <cell r="P1986">
            <v>4</v>
          </cell>
          <cell r="Q1986">
            <v>8754.4403999999995</v>
          </cell>
          <cell r="R1986">
            <v>11113.962</v>
          </cell>
          <cell r="S1986">
            <v>0</v>
          </cell>
          <cell r="T1986">
            <v>0</v>
          </cell>
          <cell r="U1986">
            <v>0</v>
          </cell>
          <cell r="V1986">
            <v>2729</v>
          </cell>
          <cell r="W1986">
            <v>3199</v>
          </cell>
          <cell r="X1986">
            <v>40040</v>
          </cell>
          <cell r="Y1986">
            <v>18385</v>
          </cell>
          <cell r="Z1986">
            <v>0.64093357271095097</v>
          </cell>
          <cell r="AA1986">
            <v>0.60096153846153799</v>
          </cell>
          <cell r="AB1986">
            <v>9877</v>
          </cell>
          <cell r="AC1986">
            <v>59829.714893616998</v>
          </cell>
          <cell r="AE1986">
            <v>1116.5</v>
          </cell>
          <cell r="AF1986">
            <v>18841</v>
          </cell>
          <cell r="AG1986">
            <v>0.40749999999999997</v>
          </cell>
          <cell r="AH1986">
            <v>42600</v>
          </cell>
          <cell r="AJ1986">
            <v>42782680</v>
          </cell>
          <cell r="AK1986">
            <v>24965204</v>
          </cell>
          <cell r="AL1986">
            <v>2.2273782999999998E-2</v>
          </cell>
          <cell r="AM1986">
            <v>3.8051043E-2</v>
          </cell>
          <cell r="AN1986">
            <v>5.3364268999999999E-2</v>
          </cell>
          <cell r="AO1986">
            <v>4.8259862000000001E-2</v>
          </cell>
          <cell r="AP1986">
            <v>9.6685084999999997</v>
          </cell>
          <cell r="AQ1986">
            <v>38.950274999999998</v>
          </cell>
          <cell r="AR1986">
            <v>0.27624309000000002</v>
          </cell>
          <cell r="AS1986">
            <v>10.497237</v>
          </cell>
          <cell r="AT1986">
            <v>0</v>
          </cell>
          <cell r="AU1986">
            <v>12.707183000000001</v>
          </cell>
          <cell r="AV1986">
            <v>27.900552999999999</v>
          </cell>
          <cell r="AW1986">
            <v>0</v>
          </cell>
        </row>
        <row r="1987">
          <cell r="A1987">
            <v>3674</v>
          </cell>
          <cell r="B1987" t="str">
            <v>Stevens Henager College</v>
          </cell>
          <cell r="C1987">
            <v>4</v>
          </cell>
          <cell r="D1987" t="str">
            <v>UT</v>
          </cell>
          <cell r="E1987">
            <v>49</v>
          </cell>
          <cell r="F1987">
            <v>36100</v>
          </cell>
          <cell r="G1987" t="str">
            <v>Salt Lake City</v>
          </cell>
          <cell r="H1987">
            <v>49035</v>
          </cell>
          <cell r="I1987" t="str">
            <v>Salt Lake</v>
          </cell>
          <cell r="J1987">
            <v>84123</v>
          </cell>
          <cell r="K1987">
            <v>8</v>
          </cell>
          <cell r="L1987" t="str">
            <v>Nonselective four-year private not-for-profit</v>
          </cell>
          <cell r="M1987">
            <v>2</v>
          </cell>
          <cell r="N1987">
            <v>1</v>
          </cell>
          <cell r="O1987">
            <v>0</v>
          </cell>
          <cell r="P1987">
            <v>999</v>
          </cell>
          <cell r="Q1987">
            <v>4117.7334000000001</v>
          </cell>
          <cell r="R1987">
            <v>4346.2329</v>
          </cell>
          <cell r="S1987">
            <v>0</v>
          </cell>
          <cell r="T1987">
            <v>0</v>
          </cell>
          <cell r="U1987">
            <v>0</v>
          </cell>
          <cell r="V1987">
            <v>2545</v>
          </cell>
          <cell r="W1987">
            <v>839</v>
          </cell>
          <cell r="X1987">
            <v>18021</v>
          </cell>
          <cell r="Y1987">
            <v>15835.989</v>
          </cell>
          <cell r="Z1987">
            <v>0.76553420296780506</v>
          </cell>
          <cell r="AB1987">
            <v>2674.9414000000002</v>
          </cell>
          <cell r="AC1987">
            <v>26902.767890150499</v>
          </cell>
          <cell r="AF1987">
            <v>22806.27</v>
          </cell>
          <cell r="AH1987">
            <v>31700</v>
          </cell>
          <cell r="AJ1987">
            <v>4849654.0444542198</v>
          </cell>
          <cell r="AK1987">
            <v>1699665.3216266099</v>
          </cell>
          <cell r="AL1987">
            <v>1.6686531000000001E-2</v>
          </cell>
          <cell r="AM1987">
            <v>9.5351607999999994E-3</v>
          </cell>
          <cell r="AN1987">
            <v>6.3170439999999994E-2</v>
          </cell>
          <cell r="AO1987">
            <v>2.3837901999999998E-3</v>
          </cell>
          <cell r="AP1987">
            <v>0</v>
          </cell>
          <cell r="AQ1987">
            <v>33.944954000000003</v>
          </cell>
          <cell r="AR1987">
            <v>25.688074</v>
          </cell>
          <cell r="AS1987">
            <v>0</v>
          </cell>
          <cell r="AT1987">
            <v>0</v>
          </cell>
          <cell r="AU1987">
            <v>27.828745000000001</v>
          </cell>
          <cell r="AV1987">
            <v>0</v>
          </cell>
          <cell r="AW1987">
            <v>12.538226</v>
          </cell>
        </row>
        <row r="1988">
          <cell r="A1988">
            <v>2639</v>
          </cell>
          <cell r="B1988" t="str">
            <v>Stevens Institute Of Technology</v>
          </cell>
          <cell r="C1988">
            <v>1</v>
          </cell>
          <cell r="D1988" t="str">
            <v>NJ</v>
          </cell>
          <cell r="E1988">
            <v>34</v>
          </cell>
          <cell r="F1988">
            <v>19600</v>
          </cell>
          <cell r="G1988" t="str">
            <v>Newark</v>
          </cell>
          <cell r="H1988">
            <v>34017</v>
          </cell>
          <cell r="I1988" t="str">
            <v>Hudson</v>
          </cell>
          <cell r="J1988">
            <v>7030</v>
          </cell>
          <cell r="K1988">
            <v>4</v>
          </cell>
          <cell r="L1988" t="str">
            <v>Highly selective private</v>
          </cell>
          <cell r="M1988">
            <v>2</v>
          </cell>
          <cell r="N1988">
            <v>1</v>
          </cell>
          <cell r="O1988">
            <v>0</v>
          </cell>
          <cell r="P1988">
            <v>2</v>
          </cell>
          <cell r="Q1988">
            <v>7389.0277999999998</v>
          </cell>
          <cell r="R1988">
            <v>10034.696</v>
          </cell>
          <cell r="S1988">
            <v>0</v>
          </cell>
          <cell r="T1988">
            <v>0</v>
          </cell>
          <cell r="U1988">
            <v>0</v>
          </cell>
          <cell r="V1988">
            <v>2691</v>
          </cell>
          <cell r="W1988">
            <v>4121</v>
          </cell>
          <cell r="X1988">
            <v>45366</v>
          </cell>
          <cell r="Y1988">
            <v>22750</v>
          </cell>
          <cell r="Z1988">
            <v>0.78612716763005797</v>
          </cell>
          <cell r="AA1988">
            <v>0.64792899408283999</v>
          </cell>
          <cell r="AB1988">
            <v>9474</v>
          </cell>
          <cell r="AC1988">
            <v>76095.602339181205</v>
          </cell>
          <cell r="AD1988">
            <v>1340</v>
          </cell>
          <cell r="AF1988">
            <v>19400</v>
          </cell>
          <cell r="AG1988">
            <v>0.61839997999999996</v>
          </cell>
          <cell r="AH1988">
            <v>82800</v>
          </cell>
          <cell r="AJ1988">
            <v>63068500</v>
          </cell>
          <cell r="AK1988">
            <v>33480170</v>
          </cell>
          <cell r="AL1988">
            <v>0.21763602000000001</v>
          </cell>
          <cell r="AM1988">
            <v>4.7529704999999998E-2</v>
          </cell>
          <cell r="AN1988">
            <v>0.10444027</v>
          </cell>
          <cell r="AO1988">
            <v>7.1919947999999997E-2</v>
          </cell>
          <cell r="AP1988">
            <v>0</v>
          </cell>
          <cell r="AQ1988">
            <v>0</v>
          </cell>
          <cell r="AR1988">
            <v>0</v>
          </cell>
          <cell r="AS1988">
            <v>2.4390244000000001</v>
          </cell>
          <cell r="AT1988">
            <v>0</v>
          </cell>
          <cell r="AU1988">
            <v>97.560981999999996</v>
          </cell>
          <cell r="AV1988">
            <v>0</v>
          </cell>
          <cell r="AW1988">
            <v>0</v>
          </cell>
        </row>
        <row r="1989">
          <cell r="A1989">
            <v>2107</v>
          </cell>
          <cell r="B1989" t="str">
            <v>Stevenson University</v>
          </cell>
          <cell r="C1989">
            <v>3</v>
          </cell>
          <cell r="D1989" t="str">
            <v>MD</v>
          </cell>
          <cell r="E1989">
            <v>24</v>
          </cell>
          <cell r="F1989">
            <v>11302</v>
          </cell>
          <cell r="G1989" t="str">
            <v>Baltimore</v>
          </cell>
          <cell r="H1989">
            <v>24005</v>
          </cell>
          <cell r="I1989" t="str">
            <v>Baltimore</v>
          </cell>
          <cell r="J1989">
            <v>21153</v>
          </cell>
          <cell r="K1989">
            <v>6</v>
          </cell>
          <cell r="L1989" t="str">
            <v>Selective private</v>
          </cell>
          <cell r="M1989">
            <v>2</v>
          </cell>
          <cell r="N1989">
            <v>1</v>
          </cell>
          <cell r="O1989">
            <v>0</v>
          </cell>
          <cell r="P1989">
            <v>4</v>
          </cell>
          <cell r="Q1989">
            <v>5120.6684999999998</v>
          </cell>
          <cell r="R1989">
            <v>6357.3798999999999</v>
          </cell>
          <cell r="S1989">
            <v>0</v>
          </cell>
          <cell r="T1989">
            <v>0</v>
          </cell>
          <cell r="U1989">
            <v>0</v>
          </cell>
          <cell r="V1989">
            <v>3888</v>
          </cell>
          <cell r="W1989">
            <v>2259</v>
          </cell>
          <cell r="X1989">
            <v>28980</v>
          </cell>
          <cell r="Y1989">
            <v>11500</v>
          </cell>
          <cell r="Z1989">
            <v>0.56125827814569496</v>
          </cell>
          <cell r="AA1989">
            <v>0.578125</v>
          </cell>
          <cell r="AB1989">
            <v>9724</v>
          </cell>
          <cell r="AC1989">
            <v>47312.569620253103</v>
          </cell>
          <cell r="AD1989">
            <v>995</v>
          </cell>
          <cell r="AE1989">
            <v>1025</v>
          </cell>
          <cell r="AF1989">
            <v>16577</v>
          </cell>
          <cell r="AG1989">
            <v>0.40410000000000001</v>
          </cell>
          <cell r="AH1989">
            <v>51400</v>
          </cell>
          <cell r="AJ1989">
            <v>26782344</v>
          </cell>
          <cell r="AK1989">
            <v>11187579</v>
          </cell>
          <cell r="AL1989">
            <v>2.8375286999999999E-2</v>
          </cell>
          <cell r="AM1989">
            <v>9.1990843000000003E-2</v>
          </cell>
          <cell r="AN1989">
            <v>9.6109834999999998E-3</v>
          </cell>
          <cell r="AO1989">
            <v>1.3729978E-3</v>
          </cell>
          <cell r="AP1989">
            <v>2.8037383999999999</v>
          </cell>
          <cell r="AQ1989">
            <v>2.1806852999999999</v>
          </cell>
          <cell r="AR1989">
            <v>23.676012</v>
          </cell>
          <cell r="AS1989">
            <v>19.937695000000001</v>
          </cell>
          <cell r="AT1989">
            <v>12.46106</v>
          </cell>
          <cell r="AU1989">
            <v>38.940810999999997</v>
          </cell>
          <cell r="AV1989">
            <v>0</v>
          </cell>
          <cell r="AW1989">
            <v>0</v>
          </cell>
        </row>
        <row r="1990">
          <cell r="A1990">
            <v>1044</v>
          </cell>
          <cell r="B1990" t="str">
            <v>Stillman College</v>
          </cell>
          <cell r="C1990">
            <v>3</v>
          </cell>
          <cell r="D1990" t="str">
            <v>AL</v>
          </cell>
          <cell r="E1990">
            <v>1</v>
          </cell>
          <cell r="F1990">
            <v>10801</v>
          </cell>
          <cell r="G1990" t="str">
            <v>Tuscaloosa</v>
          </cell>
          <cell r="H1990">
            <v>1125</v>
          </cell>
          <cell r="I1990" t="str">
            <v>Tuscaloosa</v>
          </cell>
          <cell r="J1990">
            <v>35403</v>
          </cell>
          <cell r="K1990">
            <v>6</v>
          </cell>
          <cell r="L1990" t="str">
            <v>Selective private</v>
          </cell>
          <cell r="M1990">
            <v>2</v>
          </cell>
          <cell r="N1990">
            <v>1</v>
          </cell>
          <cell r="O1990">
            <v>0</v>
          </cell>
          <cell r="P1990">
            <v>5</v>
          </cell>
          <cell r="Q1990">
            <v>2605.5747000000001</v>
          </cell>
          <cell r="R1990">
            <v>3469.6860000000001</v>
          </cell>
          <cell r="S1990">
            <v>0</v>
          </cell>
          <cell r="T1990">
            <v>1</v>
          </cell>
          <cell r="U1990">
            <v>0</v>
          </cell>
          <cell r="V1990">
            <v>863</v>
          </cell>
          <cell r="W1990">
            <v>1530</v>
          </cell>
          <cell r="X1990">
            <v>15865</v>
          </cell>
          <cell r="Y1990">
            <v>5970</v>
          </cell>
          <cell r="Z1990">
            <v>0.26190476190476097</v>
          </cell>
          <cell r="AA1990">
            <v>0.88372093023255804</v>
          </cell>
          <cell r="AB1990">
            <v>4743</v>
          </cell>
          <cell r="AC1990">
            <v>36761.0625</v>
          </cell>
          <cell r="AD1990">
            <v>871.5</v>
          </cell>
          <cell r="AF1990">
            <v>17075</v>
          </cell>
          <cell r="AG1990">
            <v>0.56999999000000001</v>
          </cell>
          <cell r="AH1990">
            <v>24700</v>
          </cell>
          <cell r="AJ1990">
            <v>3549822</v>
          </cell>
          <cell r="AK1990">
            <v>2436390</v>
          </cell>
          <cell r="AL1990">
            <v>6.5359478999999995E-4</v>
          </cell>
          <cell r="AM1990">
            <v>0.97973853</v>
          </cell>
          <cell r="AN1990">
            <v>0</v>
          </cell>
          <cell r="AO1990">
            <v>3.9215689000000001E-3</v>
          </cell>
          <cell r="AP1990">
            <v>6.8322982999999997</v>
          </cell>
          <cell r="AQ1990">
            <v>38.509315000000001</v>
          </cell>
          <cell r="AR1990">
            <v>0</v>
          </cell>
          <cell r="AS1990">
            <v>4.3478260000000004</v>
          </cell>
          <cell r="AT1990">
            <v>0</v>
          </cell>
          <cell r="AU1990">
            <v>12.422359999999999</v>
          </cell>
          <cell r="AV1990">
            <v>37.888199</v>
          </cell>
          <cell r="AW1990">
            <v>0</v>
          </cell>
        </row>
        <row r="1991">
          <cell r="A1991">
            <v>12425</v>
          </cell>
          <cell r="B1991" t="str">
            <v>Stone Academy</v>
          </cell>
          <cell r="C1991">
            <v>1</v>
          </cell>
          <cell r="D1991" t="str">
            <v>CT</v>
          </cell>
          <cell r="E1991">
            <v>9</v>
          </cell>
          <cell r="F1991">
            <v>20901</v>
          </cell>
          <cell r="G1991" t="str">
            <v>Bridgeport</v>
          </cell>
          <cell r="H1991">
            <v>9009</v>
          </cell>
          <cell r="I1991" t="str">
            <v>New Haven</v>
          </cell>
          <cell r="J1991">
            <v>6516</v>
          </cell>
          <cell r="K1991">
            <v>12</v>
          </cell>
          <cell r="L1991" t="str">
            <v>Less than two-year schools of any type</v>
          </cell>
          <cell r="M1991">
            <v>3</v>
          </cell>
          <cell r="N1991">
            <v>3</v>
          </cell>
          <cell r="O1991">
            <v>0</v>
          </cell>
          <cell r="P1991">
            <v>999</v>
          </cell>
          <cell r="Q1991">
            <v>4637.8188</v>
          </cell>
          <cell r="R1991">
            <v>10036.129999999999</v>
          </cell>
          <cell r="S1991">
            <v>0</v>
          </cell>
          <cell r="T1991">
            <v>0</v>
          </cell>
          <cell r="U1991">
            <v>0</v>
          </cell>
          <cell r="V1991">
            <v>946</v>
          </cell>
          <cell r="W1991">
            <v>259</v>
          </cell>
          <cell r="Y1991">
            <v>10250</v>
          </cell>
          <cell r="AC1991">
            <v>28853.588235294101</v>
          </cell>
          <cell r="AF1991">
            <v>17506.455000000002</v>
          </cell>
          <cell r="AH1991">
            <v>28700</v>
          </cell>
          <cell r="AJ1991">
            <v>22565373</v>
          </cell>
          <cell r="AK1991">
            <v>3688815</v>
          </cell>
          <cell r="AL1991">
            <v>0</v>
          </cell>
          <cell r="AM1991">
            <v>0.26367163999999998</v>
          </cell>
          <cell r="AN1991">
            <v>0.20289552</v>
          </cell>
          <cell r="AO1991">
            <v>0</v>
          </cell>
          <cell r="AP1991">
            <v>0</v>
          </cell>
          <cell r="AQ1991">
            <v>47.572814999999999</v>
          </cell>
          <cell r="AR1991">
            <v>43.689320000000002</v>
          </cell>
          <cell r="AS1991">
            <v>0</v>
          </cell>
          <cell r="AT1991">
            <v>0</v>
          </cell>
          <cell r="AU1991">
            <v>7.4433655999999999</v>
          </cell>
          <cell r="AV1991">
            <v>0</v>
          </cell>
          <cell r="AW1991">
            <v>1.2944983000000001</v>
          </cell>
        </row>
        <row r="1992">
          <cell r="A1992">
            <v>2217</v>
          </cell>
          <cell r="B1992" t="str">
            <v>Stonehill College</v>
          </cell>
          <cell r="C1992">
            <v>1</v>
          </cell>
          <cell r="D1992" t="str">
            <v>MA</v>
          </cell>
          <cell r="E1992">
            <v>25</v>
          </cell>
          <cell r="F1992">
            <v>20401</v>
          </cell>
          <cell r="G1992" t="str">
            <v>Providence</v>
          </cell>
          <cell r="H1992">
            <v>25005</v>
          </cell>
          <cell r="I1992" t="str">
            <v>Bristol</v>
          </cell>
          <cell r="J1992">
            <v>2357</v>
          </cell>
          <cell r="K1992">
            <v>6</v>
          </cell>
          <cell r="L1992" t="str">
            <v>Selective private</v>
          </cell>
          <cell r="M1992">
            <v>2</v>
          </cell>
          <cell r="N1992">
            <v>1</v>
          </cell>
          <cell r="O1992">
            <v>0</v>
          </cell>
          <cell r="P1992">
            <v>3</v>
          </cell>
          <cell r="Q1992">
            <v>5243.2295000000004</v>
          </cell>
          <cell r="R1992">
            <v>11353.271000000001</v>
          </cell>
          <cell r="S1992">
            <v>0</v>
          </cell>
          <cell r="T1992">
            <v>0</v>
          </cell>
          <cell r="U1992">
            <v>0</v>
          </cell>
          <cell r="V1992">
            <v>2481</v>
          </cell>
          <cell r="W1992">
            <v>2650</v>
          </cell>
          <cell r="X1992">
            <v>37426</v>
          </cell>
          <cell r="Y1992">
            <v>17320</v>
          </cell>
          <cell r="Z1992">
            <v>0.848254931714719</v>
          </cell>
          <cell r="AA1992">
            <v>0.78039927404718601</v>
          </cell>
          <cell r="AB1992">
            <v>8602</v>
          </cell>
          <cell r="AC1992">
            <v>52368.031496062897</v>
          </cell>
          <cell r="AE1992">
            <v>1170</v>
          </cell>
          <cell r="AF1992">
            <v>19500</v>
          </cell>
          <cell r="AG1992">
            <v>0.29089999</v>
          </cell>
          <cell r="AH1992">
            <v>58800</v>
          </cell>
          <cell r="AJ1992">
            <v>24206234</v>
          </cell>
          <cell r="AK1992">
            <v>12455792</v>
          </cell>
          <cell r="AL1992">
            <v>1.5921153E-2</v>
          </cell>
          <cell r="AM1992">
            <v>1.8953754E-2</v>
          </cell>
          <cell r="AN1992">
            <v>2.0090978999999998E-2</v>
          </cell>
          <cell r="AO1992">
            <v>9.8559511999999991E-3</v>
          </cell>
          <cell r="AP1992">
            <v>5.7553958999999999</v>
          </cell>
          <cell r="AQ1992">
            <v>20.143885000000001</v>
          </cell>
          <cell r="AR1992">
            <v>8.0935249000000002</v>
          </cell>
          <cell r="AS1992">
            <v>2.5179855999999998</v>
          </cell>
          <cell r="AT1992">
            <v>11.151078999999999</v>
          </cell>
          <cell r="AU1992">
            <v>12.410072</v>
          </cell>
          <cell r="AV1992">
            <v>39.928058999999998</v>
          </cell>
          <cell r="AW1992">
            <v>0</v>
          </cell>
        </row>
        <row r="1993">
          <cell r="A1993">
            <v>1459</v>
          </cell>
          <cell r="B1993" t="str">
            <v>Strayer University</v>
          </cell>
          <cell r="C1993">
            <v>3</v>
          </cell>
          <cell r="D1993" t="str">
            <v>VA</v>
          </cell>
          <cell r="E1993">
            <v>51</v>
          </cell>
          <cell r="F1993">
            <v>11304</v>
          </cell>
          <cell r="G1993" t="str">
            <v>Washington DC</v>
          </cell>
          <cell r="H1993">
            <v>51013</v>
          </cell>
          <cell r="I1993" t="str">
            <v>Arlington</v>
          </cell>
          <cell r="J1993">
            <v>22207</v>
          </cell>
          <cell r="K1993">
            <v>10</v>
          </cell>
          <cell r="L1993" t="str">
            <v>Four-year for-profit</v>
          </cell>
          <cell r="M1993">
            <v>3</v>
          </cell>
          <cell r="N1993">
            <v>1</v>
          </cell>
          <cell r="O1993">
            <v>0</v>
          </cell>
          <cell r="P1993">
            <v>999</v>
          </cell>
          <cell r="Q1993">
            <v>10235.517</v>
          </cell>
          <cell r="R1993">
            <v>1504.6344999999999</v>
          </cell>
          <cell r="S1993">
            <v>0</v>
          </cell>
          <cell r="T1993">
            <v>0</v>
          </cell>
          <cell r="U1993">
            <v>0</v>
          </cell>
          <cell r="V1993">
            <v>23880</v>
          </cell>
          <cell r="W1993">
            <v>4022</v>
          </cell>
          <cell r="X1993">
            <v>12975</v>
          </cell>
          <cell r="Z1993">
            <v>0.33268793231411498</v>
          </cell>
          <cell r="AA1993">
            <v>0.132867132867132</v>
          </cell>
          <cell r="AB1993">
            <v>6647.2744000000002</v>
          </cell>
          <cell r="AC1993">
            <v>41408.439655172398</v>
          </cell>
          <cell r="AF1993">
            <v>28195.736000000001</v>
          </cell>
          <cell r="AH1993">
            <v>51700</v>
          </cell>
          <cell r="AJ1993">
            <v>5279807.4045005804</v>
          </cell>
          <cell r="AK1993">
            <v>33699000</v>
          </cell>
          <cell r="AL1993">
            <v>5.4735183999999999E-2</v>
          </cell>
          <cell r="AM1993">
            <v>0.57253200000000004</v>
          </cell>
          <cell r="AN1993">
            <v>3.4216844000000003E-2</v>
          </cell>
          <cell r="AO1993">
            <v>0.10666218</v>
          </cell>
          <cell r="AP1993">
            <v>0</v>
          </cell>
          <cell r="AQ1993">
            <v>45.28302</v>
          </cell>
          <cell r="AR1993">
            <v>0</v>
          </cell>
          <cell r="AS1993">
            <v>1.0291595</v>
          </cell>
          <cell r="AT1993">
            <v>0</v>
          </cell>
          <cell r="AU1993">
            <v>52.830188999999997</v>
          </cell>
          <cell r="AV1993">
            <v>0.85763294000000001</v>
          </cell>
          <cell r="AW1993">
            <v>0</v>
          </cell>
        </row>
        <row r="1994">
          <cell r="A1994">
            <v>2878</v>
          </cell>
          <cell r="B1994" t="str">
            <v>Suffolk County Community College</v>
          </cell>
          <cell r="C1994">
            <v>1</v>
          </cell>
          <cell r="D1994" t="str">
            <v>NY</v>
          </cell>
          <cell r="E1994">
            <v>36</v>
          </cell>
          <cell r="F1994">
            <v>19400</v>
          </cell>
          <cell r="G1994" t="str">
            <v>New York</v>
          </cell>
          <cell r="H1994">
            <v>36103</v>
          </cell>
          <cell r="I1994" t="str">
            <v>Suffolk</v>
          </cell>
          <cell r="J1994">
            <v>11784</v>
          </cell>
          <cell r="K1994">
            <v>9</v>
          </cell>
          <cell r="L1994" t="str">
            <v>Two-year (public and private not-for-profit)</v>
          </cell>
          <cell r="M1994">
            <v>1</v>
          </cell>
          <cell r="N1994">
            <v>2</v>
          </cell>
          <cell r="O1994">
            <v>1</v>
          </cell>
          <cell r="P1994">
            <v>999</v>
          </cell>
          <cell r="R1994">
            <v>3757.7822000000001</v>
          </cell>
          <cell r="S1994">
            <v>0</v>
          </cell>
          <cell r="T1994">
            <v>0</v>
          </cell>
          <cell r="U1994">
            <v>0</v>
          </cell>
          <cell r="V1994">
            <v>26711</v>
          </cell>
          <cell r="X1994">
            <v>5100</v>
          </cell>
          <cell r="Z1994">
            <v>0.198892761943817</v>
          </cell>
          <cell r="AB1994">
            <v>8912</v>
          </cell>
          <cell r="AF1994">
            <v>4098</v>
          </cell>
          <cell r="AH1994">
            <v>36700</v>
          </cell>
          <cell r="AJ1994">
            <v>107784179</v>
          </cell>
        </row>
        <row r="1995">
          <cell r="A1995">
            <v>2218</v>
          </cell>
          <cell r="B1995" t="str">
            <v>Suffolk University</v>
          </cell>
          <cell r="C1995">
            <v>1</v>
          </cell>
          <cell r="D1995" t="str">
            <v>MA</v>
          </cell>
          <cell r="E1995">
            <v>25</v>
          </cell>
          <cell r="F1995">
            <v>20500</v>
          </cell>
          <cell r="G1995" t="str">
            <v>Boston</v>
          </cell>
          <cell r="H1995">
            <v>25025</v>
          </cell>
          <cell r="I1995" t="str">
            <v>Suffolk</v>
          </cell>
          <cell r="J1995">
            <v>2108</v>
          </cell>
          <cell r="K1995">
            <v>6</v>
          </cell>
          <cell r="L1995" t="str">
            <v>Selective private</v>
          </cell>
          <cell r="M1995">
            <v>2</v>
          </cell>
          <cell r="N1995">
            <v>1</v>
          </cell>
          <cell r="O1995">
            <v>0</v>
          </cell>
          <cell r="P1995">
            <v>4</v>
          </cell>
          <cell r="Q1995">
            <v>5883.2910000000002</v>
          </cell>
          <cell r="R1995">
            <v>7484.75</v>
          </cell>
          <cell r="S1995">
            <v>0</v>
          </cell>
          <cell r="T1995">
            <v>0</v>
          </cell>
          <cell r="U1995">
            <v>0</v>
          </cell>
          <cell r="V1995">
            <v>5658</v>
          </cell>
          <cell r="W1995">
            <v>6908</v>
          </cell>
          <cell r="X1995">
            <v>32660</v>
          </cell>
          <cell r="Y1995">
            <v>15618</v>
          </cell>
          <cell r="Z1995">
            <v>0.54892966360856199</v>
          </cell>
          <cell r="AA1995">
            <v>0.45562130177514698</v>
          </cell>
          <cell r="AB1995">
            <v>8494</v>
          </cell>
          <cell r="AC1995">
            <v>73959.306896551701</v>
          </cell>
          <cell r="AD1995">
            <v>1040</v>
          </cell>
          <cell r="AE1995">
            <v>995</v>
          </cell>
          <cell r="AF1995">
            <v>22567</v>
          </cell>
          <cell r="AG1995">
            <v>0.17499999999999999</v>
          </cell>
          <cell r="AH1995">
            <v>49900</v>
          </cell>
          <cell r="AJ1995">
            <v>67681986</v>
          </cell>
          <cell r="AK1995">
            <v>37908352</v>
          </cell>
          <cell r="AL1995">
            <v>5.4392087999999998E-2</v>
          </cell>
          <cell r="AM1995">
            <v>3.8976148000000002E-2</v>
          </cell>
          <cell r="AN1995">
            <v>4.3339151999999999E-2</v>
          </cell>
          <cell r="AO1995">
            <v>0.15706806000000001</v>
          </cell>
          <cell r="AP1995">
            <v>9.5934954000000001</v>
          </cell>
          <cell r="AQ1995">
            <v>39.349594000000003</v>
          </cell>
          <cell r="AR1995">
            <v>0</v>
          </cell>
          <cell r="AS1995">
            <v>1.4634147</v>
          </cell>
          <cell r="AT1995">
            <v>3.5772357000000001</v>
          </cell>
          <cell r="AU1995">
            <v>5.2032518000000003</v>
          </cell>
          <cell r="AV1995">
            <v>40.813006999999999</v>
          </cell>
          <cell r="AW1995">
            <v>0</v>
          </cell>
        </row>
        <row r="1996">
          <cell r="A1996">
            <v>3625</v>
          </cell>
          <cell r="B1996" t="str">
            <v>Sul Ross State University</v>
          </cell>
          <cell r="C1996">
            <v>3</v>
          </cell>
          <cell r="D1996" t="str">
            <v>TX</v>
          </cell>
          <cell r="E1996">
            <v>48</v>
          </cell>
          <cell r="F1996">
            <v>31404</v>
          </cell>
          <cell r="G1996" t="str">
            <v>Alpine</v>
          </cell>
          <cell r="H1996">
            <v>48043</v>
          </cell>
          <cell r="I1996" t="str">
            <v>Brewster</v>
          </cell>
          <cell r="J1996">
            <v>79832</v>
          </cell>
          <cell r="K1996">
            <v>5</v>
          </cell>
          <cell r="L1996" t="str">
            <v>Selective public</v>
          </cell>
          <cell r="M1996">
            <v>1</v>
          </cell>
          <cell r="N1996">
            <v>1</v>
          </cell>
          <cell r="O1996">
            <v>1</v>
          </cell>
          <cell r="P1996">
            <v>5</v>
          </cell>
          <cell r="Q1996">
            <v>3636.6736000000001</v>
          </cell>
          <cell r="R1996">
            <v>4827.2124000000003</v>
          </cell>
          <cell r="S1996">
            <v>0</v>
          </cell>
          <cell r="T1996">
            <v>0</v>
          </cell>
          <cell r="U1996">
            <v>0</v>
          </cell>
          <cell r="V1996">
            <v>2003</v>
          </cell>
          <cell r="W1996">
            <v>2838</v>
          </cell>
          <cell r="X1996">
            <v>5676</v>
          </cell>
          <cell r="Y1996">
            <v>2052</v>
          </cell>
          <cell r="Z1996">
            <v>0.27916666666666601</v>
          </cell>
          <cell r="AA1996">
            <v>0.157894736842105</v>
          </cell>
          <cell r="AB1996">
            <v>6180</v>
          </cell>
          <cell r="AC1996">
            <v>47558.009009009002</v>
          </cell>
          <cell r="AF1996">
            <v>9121</v>
          </cell>
          <cell r="AG1996">
            <v>0.47799998999999999</v>
          </cell>
          <cell r="AH1996">
            <v>38000</v>
          </cell>
          <cell r="AI1996">
            <v>2566.3308000000002</v>
          </cell>
          <cell r="AJ1996">
            <v>12937877</v>
          </cell>
          <cell r="AK1996">
            <v>10539983</v>
          </cell>
          <cell r="AL1996">
            <v>3.0150753E-3</v>
          </cell>
          <cell r="AM1996">
            <v>3.0653265999999998E-2</v>
          </cell>
          <cell r="AN1996">
            <v>0.54422110000000001</v>
          </cell>
          <cell r="AO1996">
            <v>2.5125628000000001E-3</v>
          </cell>
          <cell r="AP1996">
            <v>10.485932999999999</v>
          </cell>
          <cell r="AQ1996">
            <v>10.997441999999999</v>
          </cell>
          <cell r="AR1996">
            <v>4.0920715000000003</v>
          </cell>
          <cell r="AS1996">
            <v>43.734015999999997</v>
          </cell>
          <cell r="AT1996">
            <v>9.2071608999999999</v>
          </cell>
          <cell r="AU1996">
            <v>10.997441999999999</v>
          </cell>
          <cell r="AV1996">
            <v>10.485932999999999</v>
          </cell>
          <cell r="AW1996">
            <v>0</v>
          </cell>
        </row>
        <row r="1997">
          <cell r="A1997">
            <v>2879</v>
          </cell>
          <cell r="B1997" t="str">
            <v>Sullivan County Community College - SUNY Office Of Community Coll</v>
          </cell>
          <cell r="C1997">
            <v>1</v>
          </cell>
          <cell r="D1997" t="str">
            <v>NY</v>
          </cell>
          <cell r="E1997">
            <v>36</v>
          </cell>
          <cell r="F1997">
            <v>19300</v>
          </cell>
          <cell r="G1997" t="str">
            <v>Poughkeepsie</v>
          </cell>
          <cell r="H1997">
            <v>36105</v>
          </cell>
          <cell r="I1997" t="str">
            <v>Sullivan</v>
          </cell>
          <cell r="J1997">
            <v>12759</v>
          </cell>
          <cell r="K1997">
            <v>9</v>
          </cell>
          <cell r="L1997" t="str">
            <v>Two-year (public and private not-for-profit)</v>
          </cell>
          <cell r="M1997">
            <v>1</v>
          </cell>
          <cell r="N1997">
            <v>2</v>
          </cell>
          <cell r="O1997">
            <v>1</v>
          </cell>
          <cell r="P1997">
            <v>999</v>
          </cell>
          <cell r="Q1997">
            <v>3257.1536000000001</v>
          </cell>
          <cell r="R1997">
            <v>5340.3188</v>
          </cell>
          <cell r="S1997">
            <v>0</v>
          </cell>
          <cell r="T1997">
            <v>0</v>
          </cell>
          <cell r="U1997">
            <v>0</v>
          </cell>
          <cell r="V1997">
            <v>1585</v>
          </cell>
          <cell r="W1997">
            <v>1552</v>
          </cell>
          <cell r="X1997">
            <v>5300</v>
          </cell>
          <cell r="Y1997">
            <v>2656</v>
          </cell>
          <cell r="Z1997">
            <v>0.21757322175732199</v>
          </cell>
          <cell r="AA1997">
            <v>0.19263456090651501</v>
          </cell>
          <cell r="AB1997">
            <v>5181</v>
          </cell>
          <cell r="AC1997">
            <v>44358.191489361699</v>
          </cell>
          <cell r="AF1997">
            <v>5596</v>
          </cell>
          <cell r="AH1997">
            <v>29600</v>
          </cell>
          <cell r="AI1997">
            <v>707.70294000000001</v>
          </cell>
          <cell r="AJ1997">
            <v>9191367</v>
          </cell>
          <cell r="AK1997">
            <v>5039732</v>
          </cell>
          <cell r="AL1997">
            <v>1.6752576000000002E-2</v>
          </cell>
          <cell r="AM1997">
            <v>0.20425256999999999</v>
          </cell>
          <cell r="AN1997">
            <v>0.1185567</v>
          </cell>
          <cell r="AO1997">
            <v>4.5103091000000001E-3</v>
          </cell>
          <cell r="AP1997">
            <v>6.5040649999999998</v>
          </cell>
          <cell r="AQ1997">
            <v>23.577235999999999</v>
          </cell>
          <cell r="AR1997">
            <v>16.260162000000001</v>
          </cell>
          <cell r="AS1997">
            <v>26.829267999999999</v>
          </cell>
          <cell r="AT1997">
            <v>10.569105</v>
          </cell>
          <cell r="AU1997">
            <v>7.7235775000000002</v>
          </cell>
          <cell r="AV1997">
            <v>1.6260163000000001</v>
          </cell>
          <cell r="AW1997">
            <v>6.9105692000000003</v>
          </cell>
        </row>
        <row r="1998">
          <cell r="A1998">
            <v>56</v>
          </cell>
          <cell r="B1998" t="str">
            <v>Sullivan University, Sullivan College Of Technology And Design And Spencerian College</v>
          </cell>
          <cell r="C1998">
            <v>3</v>
          </cell>
          <cell r="D1998" t="str">
            <v>KY</v>
          </cell>
          <cell r="E1998">
            <v>21</v>
          </cell>
          <cell r="F1998">
            <v>13101</v>
          </cell>
          <cell r="G1998" t="str">
            <v>Louisville</v>
          </cell>
          <cell r="H1998">
            <v>21111</v>
          </cell>
          <cell r="I1998" t="str">
            <v>Jefferson</v>
          </cell>
          <cell r="J1998">
            <v>40205</v>
          </cell>
          <cell r="K1998">
            <v>10</v>
          </cell>
          <cell r="L1998" t="str">
            <v>Four-year for-profit</v>
          </cell>
          <cell r="M1998">
            <v>3</v>
          </cell>
          <cell r="N1998">
            <v>1</v>
          </cell>
          <cell r="O1998">
            <v>0</v>
          </cell>
          <cell r="P1998">
            <v>999</v>
          </cell>
          <cell r="Q1998">
            <v>2154.0264000000002</v>
          </cell>
          <cell r="R1998">
            <v>4141.5546999999997</v>
          </cell>
          <cell r="S1998">
            <v>1</v>
          </cell>
          <cell r="T1998">
            <v>0</v>
          </cell>
          <cell r="U1998">
            <v>0</v>
          </cell>
          <cell r="V1998">
            <v>4760</v>
          </cell>
          <cell r="W1998">
            <v>4279</v>
          </cell>
          <cell r="X1998">
            <v>19692.668000000001</v>
          </cell>
          <cell r="Y1998">
            <v>10482.754999999999</v>
          </cell>
          <cell r="Z1998">
            <v>0.37080598896084099</v>
          </cell>
          <cell r="AA1998">
            <v>0.90695669554243696</v>
          </cell>
          <cell r="AB1998">
            <v>6280.6655000000001</v>
          </cell>
          <cell r="AC1998">
            <v>28735.574404090701</v>
          </cell>
          <cell r="AF1998">
            <v>22786.153999999999</v>
          </cell>
          <cell r="AG1998">
            <v>0.16949998999999999</v>
          </cell>
          <cell r="AH1998">
            <v>30627.353999999999</v>
          </cell>
          <cell r="AJ1998">
            <v>17938952.464915901</v>
          </cell>
          <cell r="AK1998">
            <v>5949377.5917270305</v>
          </cell>
          <cell r="AL1998">
            <v>2.3369947E-3</v>
          </cell>
          <cell r="AM1998">
            <v>0.15213586000000001</v>
          </cell>
          <cell r="AN1998">
            <v>5.2884934000000001E-3</v>
          </cell>
          <cell r="AO1998">
            <v>1.6900928999999999E-2</v>
          </cell>
          <cell r="AP1998">
            <v>11.119403</v>
          </cell>
          <cell r="AQ1998">
            <v>26.343285000000002</v>
          </cell>
          <cell r="AR1998">
            <v>13.507463</v>
          </cell>
          <cell r="AS1998">
            <v>0</v>
          </cell>
          <cell r="AT1998">
            <v>4.7014923</v>
          </cell>
          <cell r="AU1998">
            <v>22.835820999999999</v>
          </cell>
          <cell r="AV1998">
            <v>0</v>
          </cell>
          <cell r="AW1998">
            <v>21.492536999999999</v>
          </cell>
        </row>
        <row r="1999">
          <cell r="A1999">
            <v>31081</v>
          </cell>
          <cell r="B1999" t="str">
            <v>Summit College</v>
          </cell>
          <cell r="C1999">
            <v>4</v>
          </cell>
          <cell r="D1999" t="str">
            <v>CA</v>
          </cell>
          <cell r="E1999">
            <v>6</v>
          </cell>
          <cell r="F1999">
            <v>38300</v>
          </cell>
          <cell r="G1999" t="str">
            <v>Los Angeles</v>
          </cell>
          <cell r="H1999">
            <v>6071</v>
          </cell>
          <cell r="I1999" t="str">
            <v>San Bernardino</v>
          </cell>
          <cell r="J1999">
            <v>92324</v>
          </cell>
          <cell r="K1999">
            <v>12</v>
          </cell>
          <cell r="L1999" t="str">
            <v>Less than two-year schools of any type</v>
          </cell>
          <cell r="M1999">
            <v>3</v>
          </cell>
          <cell r="N1999">
            <v>3</v>
          </cell>
          <cell r="O1999">
            <v>0</v>
          </cell>
          <cell r="P1999">
            <v>999</v>
          </cell>
          <cell r="Q1999">
            <v>3945.3193000000001</v>
          </cell>
          <cell r="R1999">
            <v>4030.7734</v>
          </cell>
          <cell r="S1999">
            <v>0</v>
          </cell>
          <cell r="T1999">
            <v>0</v>
          </cell>
          <cell r="U1999">
            <v>0</v>
          </cell>
          <cell r="V1999">
            <v>947</v>
          </cell>
          <cell r="W1999">
            <v>244</v>
          </cell>
          <cell r="AF1999">
            <v>19756</v>
          </cell>
          <cell r="AH1999">
            <v>28100</v>
          </cell>
          <cell r="AJ1999">
            <v>6447269</v>
          </cell>
          <cell r="AK1999">
            <v>1081510</v>
          </cell>
          <cell r="AL1999">
            <v>6.5573767000000005E-2</v>
          </cell>
          <cell r="AM1999">
            <v>0.25409836000000002</v>
          </cell>
          <cell r="AN1999">
            <v>0.35655736999999998</v>
          </cell>
          <cell r="AO1999">
            <v>0</v>
          </cell>
          <cell r="AP1999">
            <v>21.91358</v>
          </cell>
          <cell r="AQ1999">
            <v>28.08642</v>
          </cell>
          <cell r="AR1999">
            <v>50</v>
          </cell>
          <cell r="AS1999">
            <v>0</v>
          </cell>
          <cell r="AT1999">
            <v>0</v>
          </cell>
          <cell r="AU1999">
            <v>0</v>
          </cell>
          <cell r="AV1999">
            <v>0</v>
          </cell>
          <cell r="AW1999">
            <v>0</v>
          </cell>
        </row>
        <row r="2000">
          <cell r="A2000">
            <v>23269</v>
          </cell>
          <cell r="B2000" t="str">
            <v>Sunstate Academy</v>
          </cell>
          <cell r="C2000">
            <v>3</v>
          </cell>
          <cell r="D2000" t="str">
            <v>FL</v>
          </cell>
          <cell r="E2000">
            <v>12</v>
          </cell>
          <cell r="F2000">
            <v>7200</v>
          </cell>
          <cell r="G2000" t="str">
            <v>Cape Coral</v>
          </cell>
          <cell r="H2000">
            <v>12071</v>
          </cell>
          <cell r="I2000" t="str">
            <v>Lee</v>
          </cell>
          <cell r="J2000">
            <v>33907</v>
          </cell>
          <cell r="K2000">
            <v>12</v>
          </cell>
          <cell r="L2000" t="str">
            <v>Less than two-year schools of any type</v>
          </cell>
          <cell r="M2000">
            <v>3</v>
          </cell>
          <cell r="N2000">
            <v>3</v>
          </cell>
          <cell r="O2000">
            <v>0</v>
          </cell>
          <cell r="P2000">
            <v>999</v>
          </cell>
          <cell r="Q2000">
            <v>1891.6957</v>
          </cell>
          <cell r="R2000">
            <v>1634.3219999999999</v>
          </cell>
          <cell r="S2000">
            <v>0</v>
          </cell>
          <cell r="T2000">
            <v>0</v>
          </cell>
          <cell r="U2000">
            <v>0</v>
          </cell>
          <cell r="V2000">
            <v>355</v>
          </cell>
          <cell r="W2000">
            <v>66</v>
          </cell>
          <cell r="Y2000">
            <v>6750</v>
          </cell>
          <cell r="AF2000">
            <v>29950</v>
          </cell>
          <cell r="AH2000">
            <v>21200</v>
          </cell>
          <cell r="AJ2000">
            <v>721377</v>
          </cell>
          <cell r="AK2000">
            <v>140342</v>
          </cell>
          <cell r="AL2000">
            <v>1.5151516E-2</v>
          </cell>
          <cell r="AM2000">
            <v>0.10606061</v>
          </cell>
          <cell r="AN2000">
            <v>0.12121212000000001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>
            <v>0</v>
          </cell>
          <cell r="AT2000">
            <v>0</v>
          </cell>
          <cell r="AU2000">
            <v>0</v>
          </cell>
          <cell r="AV2000">
            <v>0</v>
          </cell>
          <cell r="AW2000">
            <v>100</v>
          </cell>
        </row>
        <row r="2001">
          <cell r="A2001">
            <v>2970</v>
          </cell>
          <cell r="B2001" t="str">
            <v>Surry Community College</v>
          </cell>
          <cell r="C2001">
            <v>3</v>
          </cell>
          <cell r="D2001" t="str">
            <v>NC</v>
          </cell>
          <cell r="E2001">
            <v>37</v>
          </cell>
          <cell r="F2001">
            <v>401</v>
          </cell>
          <cell r="G2001" t="str">
            <v>Winston-Salem</v>
          </cell>
          <cell r="H2001">
            <v>37171</v>
          </cell>
          <cell r="I2001" t="str">
            <v>Surry</v>
          </cell>
          <cell r="J2001">
            <v>27017</v>
          </cell>
          <cell r="K2001">
            <v>9</v>
          </cell>
          <cell r="L2001" t="str">
            <v>Two-year (public and private not-for-profit)</v>
          </cell>
          <cell r="M2001">
            <v>1</v>
          </cell>
          <cell r="N2001">
            <v>2</v>
          </cell>
          <cell r="O2001">
            <v>1</v>
          </cell>
          <cell r="P2001">
            <v>999</v>
          </cell>
          <cell r="Q2001">
            <v>3147.0264000000002</v>
          </cell>
          <cell r="R2001">
            <v>3845.2656000000002</v>
          </cell>
          <cell r="S2001">
            <v>0</v>
          </cell>
          <cell r="T2001">
            <v>0</v>
          </cell>
          <cell r="U2001">
            <v>0</v>
          </cell>
          <cell r="V2001">
            <v>3454</v>
          </cell>
          <cell r="W2001">
            <v>2946</v>
          </cell>
          <cell r="X2001">
            <v>1832</v>
          </cell>
          <cell r="Y2001">
            <v>912</v>
          </cell>
          <cell r="Z2001">
            <v>0.243055555555555</v>
          </cell>
          <cell r="AA2001">
            <v>0.22877358490565999</v>
          </cell>
          <cell r="AB2001">
            <v>5354</v>
          </cell>
          <cell r="AC2001">
            <v>47546.989010988997</v>
          </cell>
          <cell r="AF2001">
            <v>8433</v>
          </cell>
          <cell r="AH2001">
            <v>26800</v>
          </cell>
          <cell r="AI2001">
            <v>877.34862999999996</v>
          </cell>
          <cell r="AJ2001">
            <v>13425537</v>
          </cell>
          <cell r="AK2001">
            <v>8588519</v>
          </cell>
          <cell r="AL2001">
            <v>2.7155463999999998E-3</v>
          </cell>
          <cell r="AM2001">
            <v>5.7705360999999997E-2</v>
          </cell>
          <cell r="AN2001">
            <v>1.0183299E-2</v>
          </cell>
          <cell r="AO2001">
            <v>1.01833E-3</v>
          </cell>
          <cell r="AP2001">
            <v>0</v>
          </cell>
          <cell r="AQ2001">
            <v>28.471001000000001</v>
          </cell>
          <cell r="AR2001">
            <v>10.369068</v>
          </cell>
          <cell r="AS2001">
            <v>27.768014999999998</v>
          </cell>
          <cell r="AT2001">
            <v>5.9753952000000004</v>
          </cell>
          <cell r="AU2001">
            <v>15.641477</v>
          </cell>
          <cell r="AV2001">
            <v>0</v>
          </cell>
          <cell r="AW2001">
            <v>11.775043</v>
          </cell>
        </row>
        <row r="2002">
          <cell r="A2002">
            <v>3369</v>
          </cell>
          <cell r="B2002" t="str">
            <v>Susquehanna University</v>
          </cell>
          <cell r="C2002">
            <v>1</v>
          </cell>
          <cell r="D2002" t="str">
            <v>PA</v>
          </cell>
          <cell r="E2002">
            <v>42</v>
          </cell>
          <cell r="F2002">
            <v>18700</v>
          </cell>
          <cell r="G2002" t="str">
            <v>Sunbury</v>
          </cell>
          <cell r="H2002">
            <v>42109</v>
          </cell>
          <cell r="I2002" t="str">
            <v>Snyder</v>
          </cell>
          <cell r="J2002">
            <v>17870</v>
          </cell>
          <cell r="K2002">
            <v>6</v>
          </cell>
          <cell r="L2002" t="str">
            <v>Selective private</v>
          </cell>
          <cell r="M2002">
            <v>2</v>
          </cell>
          <cell r="N2002">
            <v>1</v>
          </cell>
          <cell r="O2002">
            <v>0</v>
          </cell>
          <cell r="P2002">
            <v>3</v>
          </cell>
          <cell r="Q2002">
            <v>6633.0015000000003</v>
          </cell>
          <cell r="R2002">
            <v>10989.142</v>
          </cell>
          <cell r="S2002">
            <v>0</v>
          </cell>
          <cell r="T2002">
            <v>0</v>
          </cell>
          <cell r="U2002">
            <v>0</v>
          </cell>
          <cell r="V2002">
            <v>2187</v>
          </cell>
          <cell r="W2002">
            <v>1824</v>
          </cell>
          <cell r="X2002">
            <v>40350</v>
          </cell>
          <cell r="Y2002">
            <v>20440</v>
          </cell>
          <cell r="Z2002">
            <v>0.74704890387858303</v>
          </cell>
          <cell r="AA2002">
            <v>0.76851851851851805</v>
          </cell>
          <cell r="AB2002">
            <v>7970</v>
          </cell>
          <cell r="AC2002">
            <v>52861.084905660296</v>
          </cell>
          <cell r="AE2002">
            <v>1135</v>
          </cell>
          <cell r="AF2002">
            <v>15685</v>
          </cell>
          <cell r="AG2002">
            <v>0.27669999000000001</v>
          </cell>
          <cell r="AH2002">
            <v>50000</v>
          </cell>
          <cell r="AJ2002">
            <v>23019589</v>
          </cell>
          <cell r="AK2002">
            <v>11488102</v>
          </cell>
          <cell r="AL2002">
            <v>1.8640350999999999E-2</v>
          </cell>
          <cell r="AM2002">
            <v>2.3026314999999999E-2</v>
          </cell>
          <cell r="AN2002">
            <v>1.9188595999999999E-2</v>
          </cell>
          <cell r="AO2002">
            <v>1.0416666999999999E-2</v>
          </cell>
          <cell r="AP2002">
            <v>10.632911999999999</v>
          </cell>
          <cell r="AQ2002">
            <v>22.278480999999999</v>
          </cell>
          <cell r="AR2002">
            <v>0</v>
          </cell>
          <cell r="AS2002">
            <v>0</v>
          </cell>
          <cell r="AT2002">
            <v>0.25316455999999998</v>
          </cell>
          <cell r="AU2002">
            <v>24.810127000000001</v>
          </cell>
          <cell r="AV2002">
            <v>42.025314000000002</v>
          </cell>
          <cell r="AW2002">
            <v>0</v>
          </cell>
        </row>
        <row r="2003">
          <cell r="A2003">
            <v>25688</v>
          </cell>
          <cell r="B2003" t="str">
            <v>Sussex County Community College</v>
          </cell>
          <cell r="C2003">
            <v>1</v>
          </cell>
          <cell r="D2003" t="str">
            <v>NJ</v>
          </cell>
          <cell r="E2003">
            <v>34</v>
          </cell>
          <cell r="F2003">
            <v>19600</v>
          </cell>
          <cell r="G2003" t="str">
            <v>Newark</v>
          </cell>
          <cell r="H2003">
            <v>34037</v>
          </cell>
          <cell r="I2003" t="str">
            <v>Sussex</v>
          </cell>
          <cell r="J2003">
            <v>7860</v>
          </cell>
          <cell r="K2003">
            <v>9</v>
          </cell>
          <cell r="L2003" t="str">
            <v>Two-year (public and private not-for-profit)</v>
          </cell>
          <cell r="M2003">
            <v>1</v>
          </cell>
          <cell r="N2003">
            <v>2</v>
          </cell>
          <cell r="O2003">
            <v>1</v>
          </cell>
          <cell r="P2003">
            <v>999</v>
          </cell>
          <cell r="Q2003">
            <v>1786.6482000000001</v>
          </cell>
          <cell r="R2003">
            <v>2700.614</v>
          </cell>
          <cell r="S2003">
            <v>0</v>
          </cell>
          <cell r="T2003">
            <v>0</v>
          </cell>
          <cell r="U2003">
            <v>0</v>
          </cell>
          <cell r="V2003">
            <v>3235</v>
          </cell>
          <cell r="W2003">
            <v>2286</v>
          </cell>
          <cell r="X2003">
            <v>6900</v>
          </cell>
          <cell r="Y2003">
            <v>4626</v>
          </cell>
          <cell r="Z2003">
            <v>0.207468879668049</v>
          </cell>
          <cell r="AA2003">
            <v>0.19004524886877799</v>
          </cell>
          <cell r="AB2003">
            <v>5582</v>
          </cell>
          <cell r="AC2003">
            <v>43653.2972972973</v>
          </cell>
          <cell r="AF2003">
            <v>8441</v>
          </cell>
          <cell r="AH2003">
            <v>32600</v>
          </cell>
          <cell r="AI2003">
            <v>71.916008000000005</v>
          </cell>
          <cell r="AJ2003">
            <v>9615190</v>
          </cell>
          <cell r="AK2003">
            <v>4921419</v>
          </cell>
          <cell r="AL2003">
            <v>1.0498688000000001E-2</v>
          </cell>
          <cell r="AM2003">
            <v>9.6237966999999994E-3</v>
          </cell>
          <cell r="AN2003">
            <v>3.5870514999999999E-2</v>
          </cell>
          <cell r="AO2003">
            <v>3.0621171000000001E-3</v>
          </cell>
          <cell r="AP2003">
            <v>7.6502733000000003</v>
          </cell>
          <cell r="AQ2003">
            <v>18.579235000000001</v>
          </cell>
          <cell r="AR2003">
            <v>3.8251366999999998</v>
          </cell>
          <cell r="AS2003">
            <v>42.622951999999998</v>
          </cell>
          <cell r="AT2003">
            <v>9.8360661999999994</v>
          </cell>
          <cell r="AU2003">
            <v>7.1038256000000004</v>
          </cell>
          <cell r="AV2003">
            <v>10.382514</v>
          </cell>
          <cell r="AW2003">
            <v>0</v>
          </cell>
        </row>
        <row r="2004">
          <cell r="A2004">
            <v>3370</v>
          </cell>
          <cell r="B2004" t="str">
            <v>Swarthmore College</v>
          </cell>
          <cell r="C2004">
            <v>1</v>
          </cell>
          <cell r="D2004" t="str">
            <v>PA</v>
          </cell>
          <cell r="E2004">
            <v>42</v>
          </cell>
          <cell r="F2004">
            <v>19700</v>
          </cell>
          <cell r="G2004" t="str">
            <v>Philadelphia</v>
          </cell>
          <cell r="H2004">
            <v>42045</v>
          </cell>
          <cell r="I2004" t="str">
            <v>Delaware</v>
          </cell>
          <cell r="J2004">
            <v>19081</v>
          </cell>
          <cell r="K2004">
            <v>2</v>
          </cell>
          <cell r="L2004" t="str">
            <v>Other elite schools (public and private)</v>
          </cell>
          <cell r="M2004">
            <v>2</v>
          </cell>
          <cell r="N2004">
            <v>1</v>
          </cell>
          <cell r="O2004">
            <v>0</v>
          </cell>
          <cell r="P2004">
            <v>1</v>
          </cell>
          <cell r="Q2004">
            <v>18646.217000000001</v>
          </cell>
          <cell r="R2004">
            <v>24915.333999999999</v>
          </cell>
          <cell r="S2004">
            <v>0</v>
          </cell>
          <cell r="T2004">
            <v>0</v>
          </cell>
          <cell r="U2004">
            <v>0</v>
          </cell>
          <cell r="V2004">
            <v>1534</v>
          </cell>
          <cell r="W2004">
            <v>1428</v>
          </cell>
          <cell r="X2004">
            <v>46060</v>
          </cell>
          <cell r="Y2004">
            <v>25200</v>
          </cell>
          <cell r="Z2004">
            <v>0.93424657534246502</v>
          </cell>
          <cell r="AA2004">
            <v>0.91990291262135904</v>
          </cell>
          <cell r="AB2004">
            <v>12138</v>
          </cell>
          <cell r="AC2004">
            <v>84542.514970059798</v>
          </cell>
          <cell r="AD2004">
            <v>1450</v>
          </cell>
          <cell r="AE2004">
            <v>1445</v>
          </cell>
          <cell r="AF2004">
            <v>10832</v>
          </cell>
          <cell r="AG2004">
            <v>0.85680002</v>
          </cell>
          <cell r="AH2004">
            <v>49400</v>
          </cell>
          <cell r="AJ2004">
            <v>38075828</v>
          </cell>
          <cell r="AK2004">
            <v>26518294</v>
          </cell>
          <cell r="AL2004">
            <v>0.14215686999999999</v>
          </cell>
          <cell r="AM2004">
            <v>8.6134455999999998E-2</v>
          </cell>
          <cell r="AN2004">
            <v>9.5938377000000005E-2</v>
          </cell>
          <cell r="AO2004">
            <v>6.2324930000000001E-2</v>
          </cell>
          <cell r="AP2004">
            <v>30.789473999999998</v>
          </cell>
          <cell r="AQ2004">
            <v>0</v>
          </cell>
          <cell r="AR2004">
            <v>0</v>
          </cell>
          <cell r="AS2004">
            <v>2.1052632</v>
          </cell>
          <cell r="AT2004">
            <v>0</v>
          </cell>
          <cell r="AU2004">
            <v>25</v>
          </cell>
          <cell r="AV2004">
            <v>42.105263000000001</v>
          </cell>
          <cell r="AW2004">
            <v>0</v>
          </cell>
        </row>
        <row r="2005">
          <cell r="A2005">
            <v>3742</v>
          </cell>
          <cell r="B2005" t="str">
            <v>Sweet Briar College</v>
          </cell>
          <cell r="C2005">
            <v>3</v>
          </cell>
          <cell r="D2005" t="str">
            <v>VA</v>
          </cell>
          <cell r="E2005">
            <v>51</v>
          </cell>
          <cell r="F2005">
            <v>2300</v>
          </cell>
          <cell r="G2005" t="str">
            <v>Lynchburg</v>
          </cell>
          <cell r="H2005">
            <v>51009</v>
          </cell>
          <cell r="I2005" t="str">
            <v>Amherst</v>
          </cell>
          <cell r="J2005">
            <v>24595</v>
          </cell>
          <cell r="K2005">
            <v>6</v>
          </cell>
          <cell r="L2005" t="str">
            <v>Selective private</v>
          </cell>
          <cell r="M2005">
            <v>2</v>
          </cell>
          <cell r="N2005">
            <v>1</v>
          </cell>
          <cell r="O2005">
            <v>0</v>
          </cell>
          <cell r="P2005">
            <v>4</v>
          </cell>
          <cell r="Q2005">
            <v>13636.169</v>
          </cell>
          <cell r="R2005">
            <v>17414.032999999999</v>
          </cell>
          <cell r="S2005">
            <v>0</v>
          </cell>
          <cell r="T2005">
            <v>0</v>
          </cell>
          <cell r="U2005">
            <v>0</v>
          </cell>
          <cell r="V2005">
            <v>703</v>
          </cell>
          <cell r="W2005">
            <v>749</v>
          </cell>
          <cell r="X2005">
            <v>34935</v>
          </cell>
          <cell r="Y2005">
            <v>17324</v>
          </cell>
          <cell r="Z2005">
            <v>0.56930693069306904</v>
          </cell>
          <cell r="AA2005">
            <v>0.61290322580645096</v>
          </cell>
          <cell r="AB2005">
            <v>6894</v>
          </cell>
          <cell r="AC2005">
            <v>55874.197183098498</v>
          </cell>
          <cell r="AD2005">
            <v>1027.5</v>
          </cell>
          <cell r="AE2005">
            <v>1115.5</v>
          </cell>
          <cell r="AF2005">
            <v>21047</v>
          </cell>
          <cell r="AG2005">
            <v>0.15690000000000001</v>
          </cell>
          <cell r="AH2005">
            <v>38600</v>
          </cell>
          <cell r="AJ2005">
            <v>13086335</v>
          </cell>
          <cell r="AK2005">
            <v>8849696</v>
          </cell>
          <cell r="AL2005">
            <v>2.4032042999999999E-2</v>
          </cell>
          <cell r="AM2005">
            <v>3.6048065999999997E-2</v>
          </cell>
          <cell r="AN2005">
            <v>3.3377837E-2</v>
          </cell>
          <cell r="AO2005">
            <v>2.670227E-2</v>
          </cell>
          <cell r="AP2005">
            <v>30.172412999999999</v>
          </cell>
          <cell r="AQ2005">
            <v>0</v>
          </cell>
          <cell r="AR2005">
            <v>0</v>
          </cell>
          <cell r="AS2005">
            <v>14.655172</v>
          </cell>
          <cell r="AT2005">
            <v>0</v>
          </cell>
          <cell r="AU2005">
            <v>15.517241</v>
          </cell>
          <cell r="AV2005">
            <v>39.655174000000002</v>
          </cell>
          <cell r="AW2005">
            <v>0</v>
          </cell>
        </row>
        <row r="2006">
          <cell r="A2006">
            <v>2882</v>
          </cell>
          <cell r="B2006" t="str">
            <v>Syracuse University</v>
          </cell>
          <cell r="C2006">
            <v>1</v>
          </cell>
          <cell r="D2006" t="str">
            <v>NY</v>
          </cell>
          <cell r="E2006">
            <v>36</v>
          </cell>
          <cell r="F2006">
            <v>17700</v>
          </cell>
          <cell r="G2006" t="str">
            <v>Syracuse</v>
          </cell>
          <cell r="H2006">
            <v>36067</v>
          </cell>
          <cell r="I2006" t="str">
            <v>Onondaga</v>
          </cell>
          <cell r="J2006">
            <v>13244</v>
          </cell>
          <cell r="K2006">
            <v>4</v>
          </cell>
          <cell r="L2006" t="str">
            <v>Highly selective private</v>
          </cell>
          <cell r="M2006">
            <v>2</v>
          </cell>
          <cell r="N2006">
            <v>1</v>
          </cell>
          <cell r="O2006">
            <v>0</v>
          </cell>
          <cell r="P2006">
            <v>2</v>
          </cell>
          <cell r="Q2006">
            <v>8840.2412000000004</v>
          </cell>
          <cell r="R2006">
            <v>13149.895</v>
          </cell>
          <cell r="S2006">
            <v>0</v>
          </cell>
          <cell r="T2006">
            <v>0</v>
          </cell>
          <cell r="U2006">
            <v>0</v>
          </cell>
          <cell r="V2006">
            <v>15097</v>
          </cell>
          <cell r="W2006">
            <v>18186</v>
          </cell>
          <cell r="X2006">
            <v>41886</v>
          </cell>
          <cell r="Y2006">
            <v>20816</v>
          </cell>
          <cell r="Z2006">
            <v>0.81080206985769698</v>
          </cell>
          <cell r="AA2006">
            <v>0.77036199095022595</v>
          </cell>
          <cell r="AB2006">
            <v>10822</v>
          </cell>
          <cell r="AC2006">
            <v>66991.7944711538</v>
          </cell>
          <cell r="AD2006">
            <v>1175</v>
          </cell>
          <cell r="AE2006">
            <v>1205</v>
          </cell>
          <cell r="AF2006">
            <v>18699</v>
          </cell>
          <cell r="AG2006">
            <v>0.50510001000000004</v>
          </cell>
          <cell r="AH2006">
            <v>56600</v>
          </cell>
          <cell r="AJ2006">
            <v>266024397</v>
          </cell>
          <cell r="AK2006">
            <v>160813952</v>
          </cell>
          <cell r="AL2006">
            <v>4.4970128999999998E-2</v>
          </cell>
          <cell r="AM2006">
            <v>7.3147103000000005E-2</v>
          </cell>
          <cell r="AN2006">
            <v>3.7542388000000003E-2</v>
          </cell>
          <cell r="AO2006">
            <v>3.3909254E-2</v>
          </cell>
          <cell r="AP2006">
            <v>18.262336999999999</v>
          </cell>
          <cell r="AQ2006">
            <v>14.339941</v>
          </cell>
          <cell r="AR2006">
            <v>5.7781525</v>
          </cell>
          <cell r="AS2006">
            <v>0.46393925000000003</v>
          </cell>
          <cell r="AT2006">
            <v>3.2475748000000002</v>
          </cell>
          <cell r="AU2006">
            <v>22.690847000000002</v>
          </cell>
          <cell r="AV2006">
            <v>34.584564</v>
          </cell>
          <cell r="AW2006">
            <v>0.63264447000000001</v>
          </cell>
        </row>
        <row r="2007">
          <cell r="A2007">
            <v>20836</v>
          </cell>
          <cell r="B2007" t="str">
            <v>TESST College Of Technology of Beltsville, MD</v>
          </cell>
          <cell r="C2007">
            <v>3</v>
          </cell>
          <cell r="D2007" t="str">
            <v>MD</v>
          </cell>
          <cell r="E2007">
            <v>24</v>
          </cell>
          <cell r="F2007">
            <v>11304</v>
          </cell>
          <cell r="G2007" t="str">
            <v>Washington DC</v>
          </cell>
          <cell r="H2007">
            <v>24033</v>
          </cell>
          <cell r="I2007" t="str">
            <v>Prince Georges</v>
          </cell>
          <cell r="J2007">
            <v>20705</v>
          </cell>
          <cell r="K2007">
            <v>11</v>
          </cell>
          <cell r="L2007" t="str">
            <v>Two-year for-profit</v>
          </cell>
          <cell r="M2007">
            <v>3</v>
          </cell>
          <cell r="N2007">
            <v>2</v>
          </cell>
          <cell r="O2007">
            <v>0</v>
          </cell>
          <cell r="P2007">
            <v>999</v>
          </cell>
          <cell r="Q2007">
            <v>3340.7673</v>
          </cell>
          <cell r="R2007">
            <v>4701.0727999999999</v>
          </cell>
          <cell r="S2007">
            <v>0</v>
          </cell>
          <cell r="T2007">
            <v>0</v>
          </cell>
          <cell r="U2007">
            <v>0</v>
          </cell>
          <cell r="V2007">
            <v>462</v>
          </cell>
          <cell r="W2007">
            <v>152</v>
          </cell>
          <cell r="Y2007">
            <v>8905</v>
          </cell>
          <cell r="AB2007">
            <v>3978</v>
          </cell>
          <cell r="AF2007">
            <v>22191</v>
          </cell>
          <cell r="AH2007">
            <v>41600</v>
          </cell>
          <cell r="AL2007">
            <v>4.6052630999999997E-2</v>
          </cell>
          <cell r="AM2007">
            <v>0.76315789999999994</v>
          </cell>
          <cell r="AN2007">
            <v>7.8947365000000005E-2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>
            <v>0</v>
          </cell>
          <cell r="AT2007">
            <v>0</v>
          </cell>
          <cell r="AU2007">
            <v>100</v>
          </cell>
          <cell r="AV2007">
            <v>0</v>
          </cell>
          <cell r="AW2007">
            <v>0</v>
          </cell>
        </row>
        <row r="2008">
          <cell r="A2008">
            <v>10410</v>
          </cell>
          <cell r="B2008" t="str">
            <v>TESST College Of Technology of Townson, MD</v>
          </cell>
          <cell r="C2008">
            <v>3</v>
          </cell>
          <cell r="D2008" t="str">
            <v>MD</v>
          </cell>
          <cell r="E2008">
            <v>24</v>
          </cell>
          <cell r="F2008">
            <v>11302</v>
          </cell>
          <cell r="G2008" t="str">
            <v>Baltimore</v>
          </cell>
          <cell r="H2008">
            <v>24005</v>
          </cell>
          <cell r="I2008" t="str">
            <v>Baltimore</v>
          </cell>
          <cell r="J2008">
            <v>21286</v>
          </cell>
          <cell r="K2008">
            <v>11</v>
          </cell>
          <cell r="L2008" t="str">
            <v>Two-year for-profit</v>
          </cell>
          <cell r="M2008">
            <v>3</v>
          </cell>
          <cell r="N2008">
            <v>2</v>
          </cell>
          <cell r="O2008">
            <v>0</v>
          </cell>
          <cell r="P2008">
            <v>999</v>
          </cell>
          <cell r="Q2008">
            <v>3322.6062000000002</v>
          </cell>
          <cell r="R2008">
            <v>4451.9750999999997</v>
          </cell>
          <cell r="S2008">
            <v>0</v>
          </cell>
          <cell r="T2008">
            <v>0</v>
          </cell>
          <cell r="U2008">
            <v>0</v>
          </cell>
          <cell r="V2008">
            <v>360</v>
          </cell>
          <cell r="W2008">
            <v>149</v>
          </cell>
          <cell r="Y2008">
            <v>8905</v>
          </cell>
          <cell r="AB2008">
            <v>4024</v>
          </cell>
          <cell r="AF2008">
            <v>21369</v>
          </cell>
          <cell r="AH2008">
            <v>41500</v>
          </cell>
          <cell r="AL2008">
            <v>2.0134227000000001E-2</v>
          </cell>
          <cell r="AM2008">
            <v>0.57046980000000003</v>
          </cell>
          <cell r="AN2008">
            <v>1.3422819000000001E-2</v>
          </cell>
          <cell r="AO2008">
            <v>0</v>
          </cell>
          <cell r="AP2008">
            <v>0</v>
          </cell>
          <cell r="AQ2008">
            <v>45</v>
          </cell>
          <cell r="AR2008">
            <v>0</v>
          </cell>
          <cell r="AS2008">
            <v>0</v>
          </cell>
          <cell r="AT2008">
            <v>0</v>
          </cell>
          <cell r="AU2008">
            <v>29.444445000000002</v>
          </cell>
          <cell r="AV2008">
            <v>0</v>
          </cell>
          <cell r="AW2008">
            <v>25.555554999999998</v>
          </cell>
        </row>
        <row r="2009">
          <cell r="A2009">
            <v>1946</v>
          </cell>
          <cell r="B2009" t="str">
            <v>Tabor College</v>
          </cell>
          <cell r="C2009">
            <v>2</v>
          </cell>
          <cell r="D2009" t="str">
            <v>KS</v>
          </cell>
          <cell r="E2009">
            <v>20</v>
          </cell>
          <cell r="F2009">
            <v>29302</v>
          </cell>
          <cell r="G2009" t="str">
            <v>Newton</v>
          </cell>
          <cell r="H2009">
            <v>20115</v>
          </cell>
          <cell r="I2009" t="str">
            <v>Marion</v>
          </cell>
          <cell r="J2009">
            <v>67063</v>
          </cell>
          <cell r="K2009">
            <v>6</v>
          </cell>
          <cell r="L2009" t="str">
            <v>Selective private</v>
          </cell>
          <cell r="M2009">
            <v>2</v>
          </cell>
          <cell r="N2009">
            <v>1</v>
          </cell>
          <cell r="O2009">
            <v>0</v>
          </cell>
          <cell r="P2009">
            <v>5</v>
          </cell>
          <cell r="Q2009">
            <v>4272.5258999999996</v>
          </cell>
          <cell r="R2009">
            <v>4416.6812</v>
          </cell>
          <cell r="S2009">
            <v>0</v>
          </cell>
          <cell r="T2009">
            <v>0</v>
          </cell>
          <cell r="U2009">
            <v>0</v>
          </cell>
          <cell r="V2009">
            <v>725</v>
          </cell>
          <cell r="W2009">
            <v>586</v>
          </cell>
          <cell r="X2009">
            <v>23900</v>
          </cell>
          <cell r="Y2009">
            <v>12410</v>
          </cell>
          <cell r="Z2009">
            <v>0.54237288135593198</v>
          </cell>
          <cell r="AA2009">
            <v>0.45299145299145299</v>
          </cell>
          <cell r="AB2009">
            <v>4248</v>
          </cell>
          <cell r="AC2009">
            <v>30164.588235294101</v>
          </cell>
          <cell r="AD2009">
            <v>985</v>
          </cell>
          <cell r="AF2009">
            <v>20679</v>
          </cell>
          <cell r="AG2009">
            <v>0.26499999000000002</v>
          </cell>
          <cell r="AH2009">
            <v>34400</v>
          </cell>
          <cell r="AJ2009">
            <v>2926130</v>
          </cell>
          <cell r="AK2009">
            <v>2484461</v>
          </cell>
          <cell r="AL2009">
            <v>6.9930069000000003E-3</v>
          </cell>
          <cell r="AM2009">
            <v>4.0209789000000003E-2</v>
          </cell>
          <cell r="AN2009">
            <v>1.5734266E-2</v>
          </cell>
          <cell r="AO2009">
            <v>1.2237761999999999E-2</v>
          </cell>
          <cell r="AP2009">
            <v>11.111110999999999</v>
          </cell>
          <cell r="AQ2009">
            <v>31.481482</v>
          </cell>
          <cell r="AR2009">
            <v>0</v>
          </cell>
          <cell r="AS2009">
            <v>10.185185000000001</v>
          </cell>
          <cell r="AT2009">
            <v>9.2592592000000007</v>
          </cell>
          <cell r="AU2009">
            <v>8.3333329999999997</v>
          </cell>
          <cell r="AV2009">
            <v>29.629629000000001</v>
          </cell>
          <cell r="AW2009">
            <v>0</v>
          </cell>
        </row>
        <row r="2010">
          <cell r="A2010">
            <v>3796</v>
          </cell>
          <cell r="B2010" t="str">
            <v>Tacoma Community College</v>
          </cell>
          <cell r="C2010">
            <v>4</v>
          </cell>
          <cell r="D2010" t="str">
            <v>WA</v>
          </cell>
          <cell r="E2010">
            <v>53</v>
          </cell>
          <cell r="F2010">
            <v>39400</v>
          </cell>
          <cell r="G2010" t="str">
            <v>Seattle</v>
          </cell>
          <cell r="H2010">
            <v>53053</v>
          </cell>
          <cell r="I2010" t="str">
            <v>Pierce</v>
          </cell>
          <cell r="J2010">
            <v>98466</v>
          </cell>
          <cell r="K2010">
            <v>9</v>
          </cell>
          <cell r="L2010" t="str">
            <v>Two-year (public and private not-for-profit)</v>
          </cell>
          <cell r="M2010">
            <v>1</v>
          </cell>
          <cell r="N2010">
            <v>2</v>
          </cell>
          <cell r="O2010">
            <v>1</v>
          </cell>
          <cell r="P2010">
            <v>999</v>
          </cell>
          <cell r="Q2010">
            <v>2888.8525</v>
          </cell>
          <cell r="R2010">
            <v>3971.7809999999999</v>
          </cell>
          <cell r="S2010">
            <v>0</v>
          </cell>
          <cell r="T2010">
            <v>0</v>
          </cell>
          <cell r="U2010">
            <v>0</v>
          </cell>
          <cell r="V2010">
            <v>7146</v>
          </cell>
          <cell r="W2010">
            <v>5302</v>
          </cell>
          <cell r="X2010">
            <v>4194</v>
          </cell>
          <cell r="Y2010">
            <v>1671</v>
          </cell>
          <cell r="Z2010">
            <v>0.26593406593406499</v>
          </cell>
          <cell r="AA2010">
            <v>0.20915032679738499</v>
          </cell>
          <cell r="AB2010">
            <v>6470</v>
          </cell>
          <cell r="AC2010">
            <v>49359.934065934001</v>
          </cell>
          <cell r="AF2010">
            <v>4819</v>
          </cell>
          <cell r="AH2010">
            <v>34500</v>
          </cell>
          <cell r="AI2010">
            <v>454.30347</v>
          </cell>
          <cell r="AJ2010">
            <v>27568242</v>
          </cell>
          <cell r="AK2010">
            <v>15906364</v>
          </cell>
          <cell r="AL2010">
            <v>7.7140704000000004E-2</v>
          </cell>
          <cell r="AM2010">
            <v>0.10863825000000001</v>
          </cell>
          <cell r="AN2010">
            <v>4.7717843000000003E-2</v>
          </cell>
          <cell r="AO2010">
            <v>3.6212750000000002E-2</v>
          </cell>
          <cell r="AP2010">
            <v>0</v>
          </cell>
          <cell r="AQ2010">
            <v>7.5910931000000001</v>
          </cell>
          <cell r="AR2010">
            <v>33.40081</v>
          </cell>
          <cell r="AS2010">
            <v>43.218623999999998</v>
          </cell>
          <cell r="AT2010">
            <v>6.9838056999999996</v>
          </cell>
          <cell r="AU2010">
            <v>6.2753037999999997</v>
          </cell>
          <cell r="AV2010">
            <v>0.30364373</v>
          </cell>
          <cell r="AW2010">
            <v>2.2267206000000002</v>
          </cell>
        </row>
        <row r="2011">
          <cell r="A2011">
            <v>1309</v>
          </cell>
          <cell r="B2011" t="str">
            <v>Taft College</v>
          </cell>
          <cell r="C2011">
            <v>4</v>
          </cell>
          <cell r="D2011" t="str">
            <v>CA</v>
          </cell>
          <cell r="E2011">
            <v>6</v>
          </cell>
          <cell r="F2011">
            <v>37100</v>
          </cell>
          <cell r="G2011" t="str">
            <v>Bakersfield</v>
          </cell>
          <cell r="H2011">
            <v>6029</v>
          </cell>
          <cell r="I2011" t="str">
            <v>Kern</v>
          </cell>
          <cell r="J2011">
            <v>93268</v>
          </cell>
          <cell r="K2011">
            <v>9</v>
          </cell>
          <cell r="L2011" t="str">
            <v>Two-year (public and private not-for-profit)</v>
          </cell>
          <cell r="M2011">
            <v>1</v>
          </cell>
          <cell r="N2011">
            <v>2</v>
          </cell>
          <cell r="O2011">
            <v>1</v>
          </cell>
          <cell r="P2011">
            <v>999</v>
          </cell>
          <cell r="Q2011">
            <v>4172.4214000000002</v>
          </cell>
          <cell r="R2011">
            <v>2326.8784000000001</v>
          </cell>
          <cell r="S2011">
            <v>0</v>
          </cell>
          <cell r="T2011">
            <v>0</v>
          </cell>
          <cell r="U2011">
            <v>0</v>
          </cell>
          <cell r="V2011">
            <v>5444</v>
          </cell>
          <cell r="W2011">
            <v>7331</v>
          </cell>
          <cell r="X2011">
            <v>1380</v>
          </cell>
          <cell r="Y2011">
            <v>405</v>
          </cell>
          <cell r="Z2011">
            <v>0.25806451612903197</v>
          </cell>
          <cell r="AA2011">
            <v>0.42028985507246303</v>
          </cell>
          <cell r="AB2011">
            <v>8701</v>
          </cell>
          <cell r="AC2011">
            <v>59702.5</v>
          </cell>
          <cell r="AF2011">
            <v>6025</v>
          </cell>
          <cell r="AH2011">
            <v>31800</v>
          </cell>
          <cell r="AJ2011">
            <v>14816302</v>
          </cell>
          <cell r="AK2011">
            <v>6025090</v>
          </cell>
          <cell r="AL2011">
            <v>2.1415903999999999E-2</v>
          </cell>
          <cell r="AM2011">
            <v>8.1025779000000006E-2</v>
          </cell>
          <cell r="AN2011">
            <v>0.29573047000000002</v>
          </cell>
          <cell r="AO2011">
            <v>2.1825124999999999E-3</v>
          </cell>
          <cell r="AP2011">
            <v>0.76335876999999996</v>
          </cell>
          <cell r="AQ2011">
            <v>18.320609999999999</v>
          </cell>
          <cell r="AR2011">
            <v>15.267175999999999</v>
          </cell>
          <cell r="AS2011">
            <v>49.618319999999997</v>
          </cell>
          <cell r="AT2011">
            <v>1.5267174999999999</v>
          </cell>
          <cell r="AU2011">
            <v>6.1068702000000004</v>
          </cell>
          <cell r="AV2011">
            <v>1.5267174999999999</v>
          </cell>
          <cell r="AW2011">
            <v>6.8702291999999998</v>
          </cell>
        </row>
        <row r="2012">
          <cell r="A2012">
            <v>1046</v>
          </cell>
          <cell r="B2012" t="str">
            <v>Talladega College</v>
          </cell>
          <cell r="C2012">
            <v>3</v>
          </cell>
          <cell r="D2012" t="str">
            <v>AL</v>
          </cell>
          <cell r="E2012">
            <v>1</v>
          </cell>
          <cell r="F2012">
            <v>9500</v>
          </cell>
          <cell r="G2012" t="str">
            <v>Talladega</v>
          </cell>
          <cell r="H2012">
            <v>1121</v>
          </cell>
          <cell r="I2012" t="str">
            <v>Talladega</v>
          </cell>
          <cell r="J2012">
            <v>35160</v>
          </cell>
          <cell r="K2012">
            <v>6</v>
          </cell>
          <cell r="L2012" t="str">
            <v>Selective private</v>
          </cell>
          <cell r="M2012">
            <v>2</v>
          </cell>
          <cell r="N2012">
            <v>1</v>
          </cell>
          <cell r="O2012">
            <v>0</v>
          </cell>
          <cell r="P2012">
            <v>4</v>
          </cell>
          <cell r="Q2012">
            <v>5351.9008999999996</v>
          </cell>
          <cell r="R2012">
            <v>2593.5983999999999</v>
          </cell>
          <cell r="S2012">
            <v>0</v>
          </cell>
          <cell r="T2012">
            <v>1</v>
          </cell>
          <cell r="U2012">
            <v>0</v>
          </cell>
          <cell r="V2012">
            <v>932</v>
          </cell>
          <cell r="W2012">
            <v>475</v>
          </cell>
          <cell r="X2012">
            <v>12509</v>
          </cell>
          <cell r="Y2012">
            <v>6084</v>
          </cell>
          <cell r="Z2012">
            <v>0.82399999999999995</v>
          </cell>
          <cell r="AA2012">
            <v>0.53278688524590101</v>
          </cell>
          <cell r="AB2012">
            <v>5063</v>
          </cell>
          <cell r="AC2012">
            <v>34712.75</v>
          </cell>
          <cell r="AF2012">
            <v>9015</v>
          </cell>
          <cell r="AH2012">
            <v>25600</v>
          </cell>
          <cell r="AJ2012">
            <v>2824113</v>
          </cell>
          <cell r="AK2012">
            <v>1729750.375</v>
          </cell>
          <cell r="AL2012">
            <v>0</v>
          </cell>
          <cell r="AM2012">
            <v>0.97473686999999998</v>
          </cell>
          <cell r="AN2012">
            <v>4.2105260999999996E-3</v>
          </cell>
          <cell r="AO2012">
            <v>0</v>
          </cell>
          <cell r="AP2012">
            <v>3.0769231000000001</v>
          </cell>
          <cell r="AQ2012">
            <v>16.923076999999999</v>
          </cell>
          <cell r="AR2012">
            <v>0</v>
          </cell>
          <cell r="AS2012">
            <v>0</v>
          </cell>
          <cell r="AT2012">
            <v>29.23077</v>
          </cell>
          <cell r="AU2012">
            <v>23.076923000000001</v>
          </cell>
          <cell r="AV2012">
            <v>27.692307</v>
          </cell>
          <cell r="AW2012">
            <v>0</v>
          </cell>
        </row>
        <row r="2013">
          <cell r="A2013">
            <v>1533</v>
          </cell>
          <cell r="B2013" t="str">
            <v>Tallahassee Community College</v>
          </cell>
          <cell r="C2013">
            <v>3</v>
          </cell>
          <cell r="D2013" t="str">
            <v>FL</v>
          </cell>
          <cell r="E2013">
            <v>12</v>
          </cell>
          <cell r="F2013">
            <v>9900</v>
          </cell>
          <cell r="G2013" t="str">
            <v>Tallahassee</v>
          </cell>
          <cell r="H2013">
            <v>12073</v>
          </cell>
          <cell r="I2013" t="str">
            <v>Leon</v>
          </cell>
          <cell r="J2013">
            <v>32304</v>
          </cell>
          <cell r="K2013">
            <v>9</v>
          </cell>
          <cell r="L2013" t="str">
            <v>Two-year (public and private not-for-profit)</v>
          </cell>
          <cell r="M2013">
            <v>1</v>
          </cell>
          <cell r="N2013">
            <v>2</v>
          </cell>
          <cell r="O2013">
            <v>1</v>
          </cell>
          <cell r="P2013">
            <v>999</v>
          </cell>
          <cell r="Q2013">
            <v>2042.2526</v>
          </cell>
          <cell r="R2013">
            <v>2514.4585000000002</v>
          </cell>
          <cell r="S2013">
            <v>0</v>
          </cell>
          <cell r="T2013">
            <v>0</v>
          </cell>
          <cell r="U2013">
            <v>0</v>
          </cell>
          <cell r="V2013">
            <v>13509</v>
          </cell>
          <cell r="W2013">
            <v>10816</v>
          </cell>
          <cell r="X2013">
            <v>2026</v>
          </cell>
          <cell r="Y2013">
            <v>1152</v>
          </cell>
          <cell r="Z2013">
            <v>0.331094429079415</v>
          </cell>
          <cell r="AA2013">
            <v>0.24777183600712999</v>
          </cell>
          <cell r="AB2013">
            <v>5362</v>
          </cell>
          <cell r="AC2013">
            <v>54386.048275861998</v>
          </cell>
          <cell r="AF2013">
            <v>3985</v>
          </cell>
          <cell r="AH2013">
            <v>30900</v>
          </cell>
          <cell r="AJ2013">
            <v>35122945</v>
          </cell>
          <cell r="AK2013">
            <v>23073644</v>
          </cell>
          <cell r="AL2013">
            <v>1.3313609000000001E-2</v>
          </cell>
          <cell r="AM2013">
            <v>0.28605767999999998</v>
          </cell>
          <cell r="AN2013">
            <v>4.7799556999999999E-2</v>
          </cell>
          <cell r="AO2013">
            <v>1.3128697999999999E-2</v>
          </cell>
          <cell r="AP2013">
            <v>0.17595308000000001</v>
          </cell>
          <cell r="AQ2013">
            <v>3.6363637</v>
          </cell>
          <cell r="AR2013">
            <v>6.0997066000000002</v>
          </cell>
          <cell r="AS2013">
            <v>74.956008999999995</v>
          </cell>
          <cell r="AT2013">
            <v>9.0322580000000006</v>
          </cell>
          <cell r="AU2013">
            <v>0.35190614999999997</v>
          </cell>
          <cell r="AV2013">
            <v>0</v>
          </cell>
          <cell r="AW2013">
            <v>5.7478004</v>
          </cell>
        </row>
        <row r="2014">
          <cell r="A2014">
            <v>3631</v>
          </cell>
          <cell r="B2014" t="str">
            <v>Tarleton State University</v>
          </cell>
          <cell r="C2014">
            <v>3</v>
          </cell>
          <cell r="D2014" t="str">
            <v>TX</v>
          </cell>
          <cell r="E2014">
            <v>48</v>
          </cell>
          <cell r="F2014">
            <v>32702</v>
          </cell>
          <cell r="G2014" t="str">
            <v>Stephenville</v>
          </cell>
          <cell r="H2014">
            <v>48143</v>
          </cell>
          <cell r="I2014" t="str">
            <v>Erath</v>
          </cell>
          <cell r="J2014">
            <v>76401</v>
          </cell>
          <cell r="K2014">
            <v>5</v>
          </cell>
          <cell r="L2014" t="str">
            <v>Selective public</v>
          </cell>
          <cell r="M2014">
            <v>1</v>
          </cell>
          <cell r="N2014">
            <v>1</v>
          </cell>
          <cell r="O2014">
            <v>1</v>
          </cell>
          <cell r="P2014">
            <v>4</v>
          </cell>
          <cell r="Q2014">
            <v>2967.6309000000001</v>
          </cell>
          <cell r="R2014">
            <v>3791.4535999999998</v>
          </cell>
          <cell r="S2014">
            <v>0</v>
          </cell>
          <cell r="T2014">
            <v>0</v>
          </cell>
          <cell r="U2014">
            <v>0</v>
          </cell>
          <cell r="V2014">
            <v>11348</v>
          </cell>
          <cell r="W2014">
            <v>7545</v>
          </cell>
          <cell r="X2014">
            <v>6516</v>
          </cell>
          <cell r="Y2014">
            <v>2202</v>
          </cell>
          <cell r="Z2014">
            <v>0.433613445378151</v>
          </cell>
          <cell r="AA2014">
            <v>0.38302502720348203</v>
          </cell>
          <cell r="AB2014">
            <v>7074</v>
          </cell>
          <cell r="AC2014">
            <v>47027.775510204003</v>
          </cell>
          <cell r="AD2014">
            <v>955</v>
          </cell>
          <cell r="AE2014">
            <v>974.5</v>
          </cell>
          <cell r="AF2014">
            <v>12247</v>
          </cell>
          <cell r="AG2014">
            <v>0.43180001000000001</v>
          </cell>
          <cell r="AH2014">
            <v>40400</v>
          </cell>
          <cell r="AI2014">
            <v>1990.578</v>
          </cell>
          <cell r="AJ2014">
            <v>51339199</v>
          </cell>
          <cell r="AK2014">
            <v>25590228</v>
          </cell>
          <cell r="AL2014">
            <v>7.8752813999999997E-3</v>
          </cell>
          <cell r="AM2014">
            <v>6.0430728000000003E-2</v>
          </cell>
          <cell r="AN2014">
            <v>6.7823850000000005E-2</v>
          </cell>
          <cell r="AO2014">
            <v>4.5001609000000003E-3</v>
          </cell>
          <cell r="AP2014">
            <v>6.4035086999999997</v>
          </cell>
          <cell r="AQ2014">
            <v>27.192983999999999</v>
          </cell>
          <cell r="AR2014">
            <v>3.8596491999999998</v>
          </cell>
          <cell r="AS2014">
            <v>19.912281</v>
          </cell>
          <cell r="AT2014">
            <v>8.3333340000000007</v>
          </cell>
          <cell r="AU2014">
            <v>25.789473000000001</v>
          </cell>
          <cell r="AV2014">
            <v>7.8070173</v>
          </cell>
          <cell r="AW2014">
            <v>0.70175438999999995</v>
          </cell>
        </row>
        <row r="2015">
          <cell r="A2015">
            <v>3626</v>
          </cell>
          <cell r="B2015" t="str">
            <v>Tarrant County College District</v>
          </cell>
          <cell r="C2015">
            <v>3</v>
          </cell>
          <cell r="D2015" t="str">
            <v>TX</v>
          </cell>
          <cell r="E2015">
            <v>48</v>
          </cell>
          <cell r="F2015">
            <v>33000</v>
          </cell>
          <cell r="G2015" t="str">
            <v>Fort Worth</v>
          </cell>
          <cell r="H2015">
            <v>48439</v>
          </cell>
          <cell r="I2015" t="str">
            <v>Tarrant</v>
          </cell>
          <cell r="J2015">
            <v>76102</v>
          </cell>
          <cell r="K2015">
            <v>9</v>
          </cell>
          <cell r="L2015" t="str">
            <v>Two-year (public and private not-for-profit)</v>
          </cell>
          <cell r="M2015">
            <v>1</v>
          </cell>
          <cell r="N2015">
            <v>2</v>
          </cell>
          <cell r="O2015">
            <v>1</v>
          </cell>
          <cell r="P2015">
            <v>999</v>
          </cell>
          <cell r="Q2015">
            <v>2046.3821</v>
          </cell>
          <cell r="R2015">
            <v>2603.9521</v>
          </cell>
          <cell r="S2015">
            <v>0</v>
          </cell>
          <cell r="T2015">
            <v>0</v>
          </cell>
          <cell r="U2015">
            <v>0</v>
          </cell>
          <cell r="V2015">
            <v>50771</v>
          </cell>
          <cell r="W2015">
            <v>26868</v>
          </cell>
          <cell r="X2015">
            <v>2064</v>
          </cell>
          <cell r="Y2015">
            <v>1321</v>
          </cell>
          <cell r="AB2015">
            <v>6793</v>
          </cell>
          <cell r="AF2015">
            <v>5767</v>
          </cell>
          <cell r="AH2015">
            <v>34300</v>
          </cell>
          <cell r="AL2015">
            <v>5.6572873000000003E-2</v>
          </cell>
          <cell r="AM2015">
            <v>0.11273634</v>
          </cell>
          <cell r="AN2015">
            <v>0.12405092</v>
          </cell>
          <cell r="AO2015">
            <v>5.7317256000000002E-3</v>
          </cell>
          <cell r="AP2015">
            <v>0</v>
          </cell>
          <cell r="AQ2015">
            <v>12.581699</v>
          </cell>
          <cell r="AR2015">
            <v>12.377451000000001</v>
          </cell>
          <cell r="AS2015">
            <v>43.464053999999997</v>
          </cell>
          <cell r="AT2015">
            <v>12.785947</v>
          </cell>
          <cell r="AU2015">
            <v>14.910131</v>
          </cell>
          <cell r="AV2015">
            <v>0</v>
          </cell>
          <cell r="AW2015">
            <v>3.8807189000000002</v>
          </cell>
        </row>
        <row r="2016">
          <cell r="A2016">
            <v>1838</v>
          </cell>
          <cell r="B2016" t="str">
            <v>Taylor University</v>
          </cell>
          <cell r="C2016">
            <v>2</v>
          </cell>
          <cell r="D2016" t="str">
            <v>IN</v>
          </cell>
          <cell r="E2016">
            <v>18</v>
          </cell>
          <cell r="F2016">
            <v>14000</v>
          </cell>
          <cell r="G2016" t="str">
            <v>Muncie</v>
          </cell>
          <cell r="H2016">
            <v>18053</v>
          </cell>
          <cell r="I2016" t="str">
            <v>Grant</v>
          </cell>
          <cell r="J2016">
            <v>46989</v>
          </cell>
          <cell r="K2016">
            <v>6</v>
          </cell>
          <cell r="L2016" t="str">
            <v>Selective private</v>
          </cell>
          <cell r="M2016">
            <v>2</v>
          </cell>
          <cell r="N2016">
            <v>1</v>
          </cell>
          <cell r="O2016">
            <v>0</v>
          </cell>
          <cell r="P2016">
            <v>3</v>
          </cell>
          <cell r="Q2016">
            <v>5847.6997000000001</v>
          </cell>
          <cell r="R2016">
            <v>8677.3330000000005</v>
          </cell>
          <cell r="S2016">
            <v>0</v>
          </cell>
          <cell r="T2016">
            <v>0</v>
          </cell>
          <cell r="U2016">
            <v>0</v>
          </cell>
          <cell r="V2016">
            <v>2146</v>
          </cell>
          <cell r="W2016">
            <v>1843</v>
          </cell>
          <cell r="X2016">
            <v>29538</v>
          </cell>
          <cell r="Y2016">
            <v>15820</v>
          </cell>
          <cell r="Z2016">
            <v>0.74152542372881303</v>
          </cell>
          <cell r="AA2016">
            <v>0.79710144927536197</v>
          </cell>
          <cell r="AB2016">
            <v>6365</v>
          </cell>
          <cell r="AC2016">
            <v>44174.644067796602</v>
          </cell>
          <cell r="AD2016">
            <v>1125</v>
          </cell>
          <cell r="AE2016">
            <v>1205</v>
          </cell>
          <cell r="AF2016">
            <v>18112</v>
          </cell>
          <cell r="AG2016">
            <v>0.124</v>
          </cell>
          <cell r="AH2016">
            <v>38600</v>
          </cell>
          <cell r="AJ2016">
            <v>19124598</v>
          </cell>
          <cell r="AK2016">
            <v>10596489</v>
          </cell>
          <cell r="AL2016">
            <v>1.356484E-2</v>
          </cell>
          <cell r="AM2016">
            <v>1.0309278E-2</v>
          </cell>
          <cell r="AN2016">
            <v>1.5735215E-2</v>
          </cell>
          <cell r="AO2016">
            <v>1.8448181000000001E-2</v>
          </cell>
          <cell r="AP2016">
            <v>6.8085107999999996</v>
          </cell>
          <cell r="AQ2016">
            <v>17.659575</v>
          </cell>
          <cell r="AR2016">
            <v>0</v>
          </cell>
          <cell r="AS2016">
            <v>1.7021276999999999</v>
          </cell>
          <cell r="AT2016">
            <v>11.489362</v>
          </cell>
          <cell r="AU2016">
            <v>17.021276</v>
          </cell>
          <cell r="AV2016">
            <v>45.319149000000003</v>
          </cell>
          <cell r="AW2016">
            <v>0</v>
          </cell>
        </row>
        <row r="2017">
          <cell r="A2017">
            <v>11031</v>
          </cell>
          <cell r="B2017" t="str">
            <v>Technical Career Institutes</v>
          </cell>
          <cell r="C2017">
            <v>1</v>
          </cell>
          <cell r="D2017" t="str">
            <v>NY</v>
          </cell>
          <cell r="E2017">
            <v>36</v>
          </cell>
          <cell r="F2017">
            <v>19400</v>
          </cell>
          <cell r="G2017" t="str">
            <v>New York</v>
          </cell>
          <cell r="H2017">
            <v>36061</v>
          </cell>
          <cell r="I2017" t="str">
            <v>New York</v>
          </cell>
          <cell r="J2017">
            <v>10001</v>
          </cell>
          <cell r="K2017">
            <v>11</v>
          </cell>
          <cell r="L2017" t="str">
            <v>Two-year for-profit</v>
          </cell>
          <cell r="M2017">
            <v>3</v>
          </cell>
          <cell r="N2017">
            <v>2</v>
          </cell>
          <cell r="O2017">
            <v>0</v>
          </cell>
          <cell r="P2017">
            <v>999</v>
          </cell>
          <cell r="Q2017">
            <v>2450.8508000000002</v>
          </cell>
          <cell r="R2017">
            <v>4798.6171999999997</v>
          </cell>
          <cell r="S2017">
            <v>0</v>
          </cell>
          <cell r="T2017">
            <v>0</v>
          </cell>
          <cell r="U2017">
            <v>0</v>
          </cell>
          <cell r="V2017">
            <v>3020</v>
          </cell>
          <cell r="W2017">
            <v>4010</v>
          </cell>
          <cell r="X2017">
            <v>13540</v>
          </cell>
          <cell r="Y2017">
            <v>7200</v>
          </cell>
          <cell r="Z2017">
            <v>0.24062772449869199</v>
          </cell>
          <cell r="AA2017">
            <v>0.28586609989373002</v>
          </cell>
          <cell r="AB2017">
            <v>5582</v>
          </cell>
          <cell r="AC2017">
            <v>39292</v>
          </cell>
          <cell r="AF2017">
            <v>15351</v>
          </cell>
          <cell r="AH2017">
            <v>33400</v>
          </cell>
          <cell r="AJ2017">
            <v>19131526</v>
          </cell>
          <cell r="AK2017">
            <v>11120298</v>
          </cell>
          <cell r="AL2017">
            <v>8.6533665999999995E-2</v>
          </cell>
          <cell r="AM2017">
            <v>0.3511222</v>
          </cell>
          <cell r="AN2017">
            <v>0.39576060000000002</v>
          </cell>
          <cell r="AO2017">
            <v>1.0723191999999999E-2</v>
          </cell>
          <cell r="AP2017">
            <v>0</v>
          </cell>
          <cell r="AQ2017">
            <v>32.281807000000001</v>
          </cell>
          <cell r="AR2017">
            <v>0</v>
          </cell>
          <cell r="AS2017">
            <v>0</v>
          </cell>
          <cell r="AT2017">
            <v>0</v>
          </cell>
          <cell r="AU2017">
            <v>67.718192999999999</v>
          </cell>
          <cell r="AV2017">
            <v>0</v>
          </cell>
          <cell r="AW2017">
            <v>0</v>
          </cell>
        </row>
        <row r="2018">
          <cell r="A2018">
            <v>9910</v>
          </cell>
          <cell r="B2018" t="str">
            <v>Technical College Of The Lowcountry - Beaufort Campus</v>
          </cell>
          <cell r="C2018">
            <v>3</v>
          </cell>
          <cell r="D2018" t="str">
            <v>SC</v>
          </cell>
          <cell r="E2018">
            <v>45</v>
          </cell>
          <cell r="F2018">
            <v>8800</v>
          </cell>
          <cell r="G2018" t="str">
            <v>Savannah</v>
          </cell>
          <cell r="H2018">
            <v>45013</v>
          </cell>
          <cell r="I2018" t="str">
            <v>Beaufort</v>
          </cell>
          <cell r="J2018">
            <v>29901</v>
          </cell>
          <cell r="K2018">
            <v>9</v>
          </cell>
          <cell r="L2018" t="str">
            <v>Two-year (public and private not-for-profit)</v>
          </cell>
          <cell r="M2018">
            <v>1</v>
          </cell>
          <cell r="N2018">
            <v>2</v>
          </cell>
          <cell r="O2018">
            <v>1</v>
          </cell>
          <cell r="P2018">
            <v>999</v>
          </cell>
          <cell r="Q2018">
            <v>2162.02</v>
          </cell>
          <cell r="R2018">
            <v>2755.5210000000002</v>
          </cell>
          <cell r="S2018">
            <v>0</v>
          </cell>
          <cell r="T2018">
            <v>0</v>
          </cell>
          <cell r="U2018">
            <v>0</v>
          </cell>
          <cell r="V2018">
            <v>2427</v>
          </cell>
          <cell r="W2018">
            <v>1776</v>
          </cell>
          <cell r="X2018">
            <v>4660</v>
          </cell>
          <cell r="Y2018">
            <v>1250</v>
          </cell>
          <cell r="Z2018">
            <v>9.9137931034482804E-2</v>
          </cell>
          <cell r="AA2018">
            <v>0.119047619047619</v>
          </cell>
          <cell r="AB2018">
            <v>5504</v>
          </cell>
          <cell r="AC2018">
            <v>41149.833333333299</v>
          </cell>
          <cell r="AF2018">
            <v>3793</v>
          </cell>
          <cell r="AH2018">
            <v>24900</v>
          </cell>
          <cell r="AJ2018">
            <v>7232462</v>
          </cell>
          <cell r="AK2018">
            <v>3869801</v>
          </cell>
          <cell r="AL2018">
            <v>1.0135135E-2</v>
          </cell>
          <cell r="AM2018">
            <v>0.43130629999999998</v>
          </cell>
          <cell r="AN2018">
            <v>2.8716215999999999E-2</v>
          </cell>
          <cell r="AO2018">
            <v>5.6306304999999999E-3</v>
          </cell>
          <cell r="AP2018">
            <v>0</v>
          </cell>
          <cell r="AQ2018">
            <v>16.011236</v>
          </cell>
          <cell r="AR2018">
            <v>19.101123999999999</v>
          </cell>
          <cell r="AS2018">
            <v>9.5505618999999999</v>
          </cell>
          <cell r="AT2018">
            <v>8.9887637999999992</v>
          </cell>
          <cell r="AU2018">
            <v>17.134830000000001</v>
          </cell>
          <cell r="AV2018">
            <v>0</v>
          </cell>
          <cell r="AW2018">
            <v>29.213481999999999</v>
          </cell>
        </row>
        <row r="2019">
          <cell r="A2019">
            <v>3627</v>
          </cell>
          <cell r="B2019" t="str">
            <v>Temple College</v>
          </cell>
          <cell r="C2019">
            <v>3</v>
          </cell>
          <cell r="D2019" t="str">
            <v>TX</v>
          </cell>
          <cell r="E2019">
            <v>48</v>
          </cell>
          <cell r="F2019">
            <v>32900</v>
          </cell>
          <cell r="G2019" t="str">
            <v>Killeen</v>
          </cell>
          <cell r="H2019">
            <v>48027</v>
          </cell>
          <cell r="I2019" t="str">
            <v>Bell</v>
          </cell>
          <cell r="J2019">
            <v>76504</v>
          </cell>
          <cell r="K2019">
            <v>9</v>
          </cell>
          <cell r="L2019" t="str">
            <v>Two-year (public and private not-for-profit)</v>
          </cell>
          <cell r="M2019">
            <v>1</v>
          </cell>
          <cell r="N2019">
            <v>2</v>
          </cell>
          <cell r="O2019">
            <v>1</v>
          </cell>
          <cell r="P2019">
            <v>999</v>
          </cell>
          <cell r="Q2019">
            <v>2675.1840999999999</v>
          </cell>
          <cell r="R2019">
            <v>2663.4580000000001</v>
          </cell>
          <cell r="S2019">
            <v>0</v>
          </cell>
          <cell r="T2019">
            <v>0</v>
          </cell>
          <cell r="U2019">
            <v>0</v>
          </cell>
          <cell r="V2019">
            <v>5506</v>
          </cell>
          <cell r="W2019">
            <v>3404</v>
          </cell>
          <cell r="X2019">
            <v>4344</v>
          </cell>
          <cell r="Y2019">
            <v>1488</v>
          </cell>
          <cell r="Z2019">
            <v>7.6045627376425895E-2</v>
          </cell>
          <cell r="AA2019">
            <v>0.150375939849624</v>
          </cell>
          <cell r="AB2019">
            <v>6490</v>
          </cell>
          <cell r="AC2019">
            <v>41672.113924050602</v>
          </cell>
          <cell r="AF2019">
            <v>6293</v>
          </cell>
          <cell r="AH2019">
            <v>31100</v>
          </cell>
          <cell r="AI2019">
            <v>120.12514</v>
          </cell>
          <cell r="AJ2019">
            <v>13662601</v>
          </cell>
          <cell r="AK2019">
            <v>8065763</v>
          </cell>
          <cell r="AL2019">
            <v>8.5193886999999999E-3</v>
          </cell>
          <cell r="AM2019">
            <v>0.10663925</v>
          </cell>
          <cell r="AN2019">
            <v>0.13072855999999999</v>
          </cell>
          <cell r="AO2019">
            <v>1.7626321999999999E-3</v>
          </cell>
          <cell r="AP2019">
            <v>0</v>
          </cell>
          <cell r="AQ2019">
            <v>11.048159</v>
          </cell>
          <cell r="AR2019">
            <v>39.660057000000002</v>
          </cell>
          <cell r="AS2019">
            <v>21.246458000000001</v>
          </cell>
          <cell r="AT2019">
            <v>1.6997167</v>
          </cell>
          <cell r="AU2019">
            <v>18.130312</v>
          </cell>
          <cell r="AV2019">
            <v>0</v>
          </cell>
          <cell r="AW2019">
            <v>8.2152977000000007</v>
          </cell>
        </row>
        <row r="2020">
          <cell r="A2020">
            <v>3371</v>
          </cell>
          <cell r="B2020" t="str">
            <v>Temple University</v>
          </cell>
          <cell r="C2020">
            <v>1</v>
          </cell>
          <cell r="D2020" t="str">
            <v>PA</v>
          </cell>
          <cell r="E2020">
            <v>42</v>
          </cell>
          <cell r="F2020">
            <v>19700</v>
          </cell>
          <cell r="G2020" t="str">
            <v>Philadelphia</v>
          </cell>
          <cell r="H2020">
            <v>42101</v>
          </cell>
          <cell r="I2020" t="str">
            <v>Philadelphia</v>
          </cell>
          <cell r="J2020">
            <v>19122</v>
          </cell>
          <cell r="K2020">
            <v>5</v>
          </cell>
          <cell r="L2020" t="str">
            <v>Selective public</v>
          </cell>
          <cell r="M2020">
            <v>1</v>
          </cell>
          <cell r="N2020">
            <v>1</v>
          </cell>
          <cell r="O2020">
            <v>1</v>
          </cell>
          <cell r="P2020">
            <v>4</v>
          </cell>
          <cell r="Q2020">
            <v>7662.3525</v>
          </cell>
          <cell r="R2020">
            <v>10211.49</v>
          </cell>
          <cell r="S2020">
            <v>0</v>
          </cell>
          <cell r="T2020">
            <v>0</v>
          </cell>
          <cell r="U2020">
            <v>0</v>
          </cell>
          <cell r="V2020">
            <v>28068</v>
          </cell>
          <cell r="W2020">
            <v>28355</v>
          </cell>
          <cell r="X2020">
            <v>15096</v>
          </cell>
          <cell r="Y2020">
            <v>6948</v>
          </cell>
          <cell r="Z2020">
            <v>0.66309306569342996</v>
          </cell>
          <cell r="AA2020">
            <v>0.47006960556844501</v>
          </cell>
          <cell r="AB2020">
            <v>9648</v>
          </cell>
          <cell r="AC2020">
            <v>74695.9767641996</v>
          </cell>
          <cell r="AD2020">
            <v>1120</v>
          </cell>
          <cell r="AE2020">
            <v>1040</v>
          </cell>
          <cell r="AF2020">
            <v>16759</v>
          </cell>
          <cell r="AG2020">
            <v>0.36129999000000002</v>
          </cell>
          <cell r="AH2020">
            <v>46500</v>
          </cell>
          <cell r="AJ2020">
            <v>382968000</v>
          </cell>
          <cell r="AK2020">
            <v>244448384</v>
          </cell>
          <cell r="AL2020">
            <v>7.5948678000000006E-2</v>
          </cell>
          <cell r="AM2020">
            <v>0.24214417999999999</v>
          </cell>
          <cell r="AN2020">
            <v>3.2782428000000002E-2</v>
          </cell>
          <cell r="AO2020">
            <v>3.1368925999999998E-2</v>
          </cell>
          <cell r="AP2020">
            <v>12.751678</v>
          </cell>
          <cell r="AQ2020">
            <v>18.120806000000002</v>
          </cell>
          <cell r="AR2020">
            <v>10.035155</v>
          </cell>
          <cell r="AS2020">
            <v>1.7577499999999999</v>
          </cell>
          <cell r="AT2020">
            <v>8.2134867000000007</v>
          </cell>
          <cell r="AU2020">
            <v>12.527965</v>
          </cell>
          <cell r="AV2020">
            <v>36.593159</v>
          </cell>
          <cell r="AW2020">
            <v>0</v>
          </cell>
        </row>
        <row r="2021">
          <cell r="A2021">
            <v>7782</v>
          </cell>
          <cell r="B2021" t="str">
            <v>Tennessee College Of Applied Technology - Dickson</v>
          </cell>
          <cell r="C2021">
            <v>3</v>
          </cell>
          <cell r="D2021" t="str">
            <v>TN</v>
          </cell>
          <cell r="E2021">
            <v>47</v>
          </cell>
          <cell r="F2021">
            <v>5800</v>
          </cell>
          <cell r="G2021" t="str">
            <v>Dickson</v>
          </cell>
          <cell r="H2021">
            <v>47043</v>
          </cell>
          <cell r="I2021" t="str">
            <v>Dickson</v>
          </cell>
          <cell r="J2021">
            <v>37055</v>
          </cell>
          <cell r="K2021">
            <v>9</v>
          </cell>
          <cell r="L2021" t="str">
            <v>Two-year (public and private not-for-profit)</v>
          </cell>
          <cell r="M2021">
            <v>1</v>
          </cell>
          <cell r="N2021">
            <v>2</v>
          </cell>
          <cell r="O2021">
            <v>1</v>
          </cell>
          <cell r="P2021">
            <v>999</v>
          </cell>
          <cell r="Q2021">
            <v>4907.3359</v>
          </cell>
          <cell r="R2021">
            <v>3956.8953000000001</v>
          </cell>
          <cell r="S2021">
            <v>0</v>
          </cell>
          <cell r="T2021">
            <v>0</v>
          </cell>
          <cell r="U2021">
            <v>0</v>
          </cell>
          <cell r="V2021">
            <v>481</v>
          </cell>
          <cell r="W2021">
            <v>284</v>
          </cell>
          <cell r="Z2021">
            <v>0.68292682926829196</v>
          </cell>
          <cell r="AF2021">
            <v>9161</v>
          </cell>
          <cell r="AH2021">
            <v>26500</v>
          </cell>
          <cell r="AJ2021">
            <v>2365137</v>
          </cell>
          <cell r="AK2021">
            <v>1556863</v>
          </cell>
          <cell r="AL2021">
            <v>7.0422534000000002E-3</v>
          </cell>
          <cell r="AM2021">
            <v>0.15492958000000001</v>
          </cell>
          <cell r="AN2021">
            <v>3.5211267000000001E-3</v>
          </cell>
          <cell r="AO2021">
            <v>0</v>
          </cell>
          <cell r="AP2021">
            <v>0</v>
          </cell>
          <cell r="AQ2021">
            <v>31.343283</v>
          </cell>
          <cell r="AR2021">
            <v>18.905472</v>
          </cell>
          <cell r="AS2021">
            <v>0</v>
          </cell>
          <cell r="AT2021">
            <v>0</v>
          </cell>
          <cell r="AU2021">
            <v>0</v>
          </cell>
          <cell r="AV2021">
            <v>0</v>
          </cell>
          <cell r="AW2021">
            <v>49.751244</v>
          </cell>
        </row>
        <row r="2022">
          <cell r="A2022">
            <v>4025</v>
          </cell>
          <cell r="B2022" t="str">
            <v>Tennessee College Of Applied Technology - Knoxville</v>
          </cell>
          <cell r="C2022">
            <v>3</v>
          </cell>
          <cell r="D2022" t="str">
            <v>TN</v>
          </cell>
          <cell r="E2022">
            <v>47</v>
          </cell>
          <cell r="F2022">
            <v>302</v>
          </cell>
          <cell r="G2022" t="str">
            <v>Knoxville</v>
          </cell>
          <cell r="H2022">
            <v>47093</v>
          </cell>
          <cell r="I2022" t="str">
            <v>Knox</v>
          </cell>
          <cell r="J2022">
            <v>37919</v>
          </cell>
          <cell r="K2022">
            <v>9</v>
          </cell>
          <cell r="L2022" t="str">
            <v>Two-year (public and private not-for-profit)</v>
          </cell>
          <cell r="M2022">
            <v>1</v>
          </cell>
          <cell r="N2022">
            <v>2</v>
          </cell>
          <cell r="O2022">
            <v>1</v>
          </cell>
          <cell r="P2022">
            <v>999</v>
          </cell>
          <cell r="Q2022">
            <v>3063.3784000000001</v>
          </cell>
          <cell r="R2022">
            <v>3862.5385999999999</v>
          </cell>
          <cell r="S2022">
            <v>0</v>
          </cell>
          <cell r="T2022">
            <v>0</v>
          </cell>
          <cell r="U2022">
            <v>0</v>
          </cell>
          <cell r="V2022">
            <v>760</v>
          </cell>
          <cell r="W2022">
            <v>779</v>
          </cell>
          <cell r="Z2022">
            <v>0.73115577889447203</v>
          </cell>
          <cell r="AF2022">
            <v>5270</v>
          </cell>
          <cell r="AH2022">
            <v>22200</v>
          </cell>
          <cell r="AJ2022">
            <v>3069987</v>
          </cell>
          <cell r="AK2022">
            <v>1985479</v>
          </cell>
          <cell r="AL2022">
            <v>1.283697E-2</v>
          </cell>
          <cell r="AM2022">
            <v>0.13863929</v>
          </cell>
          <cell r="AN2022">
            <v>8.9858789000000008E-3</v>
          </cell>
          <cell r="AO2022">
            <v>0</v>
          </cell>
          <cell r="AP2022">
            <v>0</v>
          </cell>
          <cell r="AQ2022">
            <v>24.033149999999999</v>
          </cell>
          <cell r="AR2022">
            <v>29.834253</v>
          </cell>
          <cell r="AS2022">
            <v>0</v>
          </cell>
          <cell r="AT2022">
            <v>0</v>
          </cell>
          <cell r="AU2022">
            <v>0</v>
          </cell>
          <cell r="AV2022">
            <v>0</v>
          </cell>
          <cell r="AW2022">
            <v>46.132595000000002</v>
          </cell>
        </row>
        <row r="2023">
          <cell r="A2023">
            <v>5351</v>
          </cell>
          <cell r="B2023" t="str">
            <v>Tennessee College Of Applied Technology - Morristown</v>
          </cell>
          <cell r="C2023">
            <v>3</v>
          </cell>
          <cell r="D2023" t="str">
            <v>TN</v>
          </cell>
          <cell r="E2023">
            <v>47</v>
          </cell>
          <cell r="F2023">
            <v>200</v>
          </cell>
          <cell r="G2023" t="str">
            <v>Morristown</v>
          </cell>
          <cell r="H2023">
            <v>47063</v>
          </cell>
          <cell r="I2023" t="str">
            <v>Hamblen</v>
          </cell>
          <cell r="J2023">
            <v>37813</v>
          </cell>
          <cell r="K2023">
            <v>9</v>
          </cell>
          <cell r="L2023" t="str">
            <v>Two-year (public and private not-for-profit)</v>
          </cell>
          <cell r="M2023">
            <v>1</v>
          </cell>
          <cell r="N2023">
            <v>2</v>
          </cell>
          <cell r="O2023">
            <v>1</v>
          </cell>
          <cell r="P2023">
            <v>999</v>
          </cell>
          <cell r="Q2023">
            <v>3062.8806</v>
          </cell>
          <cell r="R2023">
            <v>3995.4285</v>
          </cell>
          <cell r="S2023">
            <v>0</v>
          </cell>
          <cell r="T2023">
            <v>0</v>
          </cell>
          <cell r="U2023">
            <v>0</v>
          </cell>
          <cell r="V2023">
            <v>638</v>
          </cell>
          <cell r="W2023">
            <v>902</v>
          </cell>
          <cell r="Z2023">
            <v>0.67981438515081205</v>
          </cell>
          <cell r="AF2023">
            <v>7210</v>
          </cell>
          <cell r="AH2023">
            <v>25400</v>
          </cell>
          <cell r="AJ2023">
            <v>2928623</v>
          </cell>
          <cell r="AK2023">
            <v>2826482</v>
          </cell>
          <cell r="AL2023">
            <v>1.1086474000000001E-3</v>
          </cell>
          <cell r="AM2023">
            <v>1.7738358999999999E-2</v>
          </cell>
          <cell r="AN2023">
            <v>1.1086474000000001E-3</v>
          </cell>
          <cell r="AO2023">
            <v>0</v>
          </cell>
          <cell r="AP2023">
            <v>0</v>
          </cell>
          <cell r="AQ2023">
            <v>16.222221000000001</v>
          </cell>
          <cell r="AR2023">
            <v>14.888889000000001</v>
          </cell>
          <cell r="AS2023">
            <v>0</v>
          </cell>
          <cell r="AT2023">
            <v>0</v>
          </cell>
          <cell r="AU2023">
            <v>0</v>
          </cell>
          <cell r="AV2023">
            <v>0</v>
          </cell>
          <cell r="AW2023">
            <v>68.888885000000002</v>
          </cell>
        </row>
        <row r="2024">
          <cell r="A2024">
            <v>5354</v>
          </cell>
          <cell r="B2024" t="str">
            <v>Tennessee College Of Applied Technology-Jackson</v>
          </cell>
          <cell r="C2024">
            <v>3</v>
          </cell>
          <cell r="D2024" t="str">
            <v>TN</v>
          </cell>
          <cell r="E2024">
            <v>47</v>
          </cell>
          <cell r="F2024">
            <v>4901</v>
          </cell>
          <cell r="G2024" t="str">
            <v>Jackson</v>
          </cell>
          <cell r="H2024">
            <v>47113</v>
          </cell>
          <cell r="I2024" t="str">
            <v>Madison</v>
          </cell>
          <cell r="J2024">
            <v>38301</v>
          </cell>
          <cell r="K2024">
            <v>9</v>
          </cell>
          <cell r="L2024" t="str">
            <v>Two-year (public and private not-for-profit)</v>
          </cell>
          <cell r="M2024">
            <v>1</v>
          </cell>
          <cell r="N2024">
            <v>2</v>
          </cell>
          <cell r="O2024">
            <v>1</v>
          </cell>
          <cell r="P2024">
            <v>999</v>
          </cell>
          <cell r="Q2024">
            <v>2602.5563999999999</v>
          </cell>
          <cell r="R2024">
            <v>6869.0537000000004</v>
          </cell>
          <cell r="S2024">
            <v>0</v>
          </cell>
          <cell r="T2024">
            <v>0</v>
          </cell>
          <cell r="U2024">
            <v>0</v>
          </cell>
          <cell r="V2024">
            <v>425</v>
          </cell>
          <cell r="W2024">
            <v>515</v>
          </cell>
          <cell r="Z2024">
            <v>0.808553971486761</v>
          </cell>
          <cell r="AF2024">
            <v>7144</v>
          </cell>
          <cell r="AH2024">
            <v>26700</v>
          </cell>
          <cell r="AJ2024">
            <v>2830250</v>
          </cell>
          <cell r="AK2024">
            <v>1930083</v>
          </cell>
          <cell r="AL2024">
            <v>3.8834951999999999E-3</v>
          </cell>
          <cell r="AM2024">
            <v>0.31262136000000001</v>
          </cell>
          <cell r="AN2024">
            <v>7.7669905000000003E-3</v>
          </cell>
          <cell r="AO2024">
            <v>0</v>
          </cell>
          <cell r="AP2024">
            <v>0</v>
          </cell>
          <cell r="AQ2024">
            <v>18.934912000000001</v>
          </cell>
          <cell r="AR2024">
            <v>35.502960000000002</v>
          </cell>
          <cell r="AS2024">
            <v>0</v>
          </cell>
          <cell r="AT2024">
            <v>0</v>
          </cell>
          <cell r="AU2024">
            <v>11.242603000000001</v>
          </cell>
          <cell r="AV2024">
            <v>0</v>
          </cell>
          <cell r="AW2024">
            <v>34.319527000000001</v>
          </cell>
        </row>
        <row r="2025">
          <cell r="A2025">
            <v>5360</v>
          </cell>
          <cell r="B2025" t="str">
            <v>Tennessee College Of Applied Technology-Memphis</v>
          </cell>
          <cell r="C2025">
            <v>3</v>
          </cell>
          <cell r="D2025" t="str">
            <v>TN</v>
          </cell>
          <cell r="E2025">
            <v>47</v>
          </cell>
          <cell r="F2025">
            <v>5202</v>
          </cell>
          <cell r="G2025" t="str">
            <v>Memphis</v>
          </cell>
          <cell r="H2025">
            <v>47157</v>
          </cell>
          <cell r="I2025" t="str">
            <v>Shelby</v>
          </cell>
          <cell r="J2025">
            <v>38105</v>
          </cell>
          <cell r="K2025">
            <v>9</v>
          </cell>
          <cell r="L2025" t="str">
            <v>Two-year (public and private not-for-profit)</v>
          </cell>
          <cell r="M2025">
            <v>1</v>
          </cell>
          <cell r="N2025">
            <v>2</v>
          </cell>
          <cell r="O2025">
            <v>1</v>
          </cell>
          <cell r="P2025">
            <v>999</v>
          </cell>
          <cell r="Q2025">
            <v>4479.5640000000003</v>
          </cell>
          <cell r="R2025">
            <v>4281.9683000000005</v>
          </cell>
          <cell r="S2025">
            <v>0</v>
          </cell>
          <cell r="T2025">
            <v>0</v>
          </cell>
          <cell r="U2025">
            <v>0</v>
          </cell>
          <cell r="V2025">
            <v>817</v>
          </cell>
          <cell r="W2025">
            <v>604</v>
          </cell>
          <cell r="Z2025">
            <v>0.64680851063829703</v>
          </cell>
          <cell r="AF2025">
            <v>5330</v>
          </cell>
          <cell r="AH2025">
            <v>27200</v>
          </cell>
          <cell r="AJ2025">
            <v>3313801</v>
          </cell>
          <cell r="AK2025">
            <v>4383843</v>
          </cell>
          <cell r="AL2025">
            <v>3.8079469999999997E-2</v>
          </cell>
          <cell r="AM2025">
            <v>0.66225164999999997</v>
          </cell>
          <cell r="AN2025">
            <v>1.4900662E-2</v>
          </cell>
          <cell r="AO2025">
            <v>0</v>
          </cell>
          <cell r="AP2025">
            <v>0.93240093999999996</v>
          </cell>
          <cell r="AQ2025">
            <v>5.8275060999999999</v>
          </cell>
          <cell r="AR2025">
            <v>21.678322000000001</v>
          </cell>
          <cell r="AS2025">
            <v>0</v>
          </cell>
          <cell r="AT2025">
            <v>0</v>
          </cell>
          <cell r="AU2025">
            <v>0.93240093999999996</v>
          </cell>
          <cell r="AV2025">
            <v>0</v>
          </cell>
          <cell r="AW2025">
            <v>70.629372000000004</v>
          </cell>
        </row>
        <row r="2026">
          <cell r="A2026">
            <v>5379</v>
          </cell>
          <cell r="B2026" t="str">
            <v>Tennessee College Of Applied Technology-Shelbyville</v>
          </cell>
          <cell r="C2026">
            <v>3</v>
          </cell>
          <cell r="D2026" t="str">
            <v>TN</v>
          </cell>
          <cell r="E2026">
            <v>47</v>
          </cell>
          <cell r="F2026">
            <v>5700</v>
          </cell>
          <cell r="G2026" t="str">
            <v>Tullahoma</v>
          </cell>
          <cell r="H2026">
            <v>47003</v>
          </cell>
          <cell r="I2026" t="str">
            <v>Bedford</v>
          </cell>
          <cell r="J2026">
            <v>37160</v>
          </cell>
          <cell r="K2026">
            <v>9</v>
          </cell>
          <cell r="L2026" t="str">
            <v>Two-year (public and private not-for-profit)</v>
          </cell>
          <cell r="M2026">
            <v>1</v>
          </cell>
          <cell r="N2026">
            <v>2</v>
          </cell>
          <cell r="O2026">
            <v>1</v>
          </cell>
          <cell r="P2026">
            <v>999</v>
          </cell>
          <cell r="Q2026">
            <v>3928.7671</v>
          </cell>
          <cell r="R2026">
            <v>4609.6992</v>
          </cell>
          <cell r="S2026">
            <v>0</v>
          </cell>
          <cell r="T2026">
            <v>0</v>
          </cell>
          <cell r="U2026">
            <v>0</v>
          </cell>
          <cell r="V2026">
            <v>436</v>
          </cell>
          <cell r="W2026">
            <v>323</v>
          </cell>
          <cell r="Z2026">
            <v>0.80555555555555503</v>
          </cell>
          <cell r="AF2026">
            <v>5242</v>
          </cell>
          <cell r="AH2026">
            <v>29400</v>
          </cell>
          <cell r="AJ2026">
            <v>2426511</v>
          </cell>
          <cell r="AK2026">
            <v>1321592</v>
          </cell>
          <cell r="AL2026">
            <v>3.0959751E-3</v>
          </cell>
          <cell r="AM2026">
            <v>0.10526315999999999</v>
          </cell>
          <cell r="AN2026">
            <v>1.2383900999999999E-2</v>
          </cell>
          <cell r="AO2026">
            <v>0</v>
          </cell>
          <cell r="AP2026">
            <v>0</v>
          </cell>
          <cell r="AQ2026">
            <v>13.247863000000001</v>
          </cell>
          <cell r="AR2026">
            <v>24.358974</v>
          </cell>
          <cell r="AS2026">
            <v>0</v>
          </cell>
          <cell r="AT2026">
            <v>0</v>
          </cell>
          <cell r="AU2026">
            <v>0</v>
          </cell>
          <cell r="AV2026">
            <v>0</v>
          </cell>
          <cell r="AW2026">
            <v>62.393161999999997</v>
          </cell>
        </row>
        <row r="2027">
          <cell r="A2027">
            <v>3522</v>
          </cell>
          <cell r="B2027" t="str">
            <v>Tennessee State University</v>
          </cell>
          <cell r="C2027">
            <v>3</v>
          </cell>
          <cell r="D2027" t="str">
            <v>TN</v>
          </cell>
          <cell r="E2027">
            <v>47</v>
          </cell>
          <cell r="F2027">
            <v>5600</v>
          </cell>
          <cell r="G2027" t="str">
            <v>Nashville</v>
          </cell>
          <cell r="H2027">
            <v>47037</v>
          </cell>
          <cell r="I2027" t="str">
            <v>Davidson</v>
          </cell>
          <cell r="J2027">
            <v>37209</v>
          </cell>
          <cell r="K2027">
            <v>5</v>
          </cell>
          <cell r="L2027" t="str">
            <v>Selective public</v>
          </cell>
          <cell r="M2027">
            <v>1</v>
          </cell>
          <cell r="N2027">
            <v>1</v>
          </cell>
          <cell r="O2027">
            <v>1</v>
          </cell>
          <cell r="P2027">
            <v>5</v>
          </cell>
          <cell r="Q2027">
            <v>4781.6367</v>
          </cell>
          <cell r="R2027">
            <v>7575.6255000000001</v>
          </cell>
          <cell r="S2027">
            <v>0</v>
          </cell>
          <cell r="T2027">
            <v>1</v>
          </cell>
          <cell r="U2027">
            <v>0</v>
          </cell>
          <cell r="V2027">
            <v>6816</v>
          </cell>
          <cell r="W2027">
            <v>8640</v>
          </cell>
          <cell r="X2027">
            <v>6930</v>
          </cell>
          <cell r="Y2027">
            <v>2651</v>
          </cell>
          <cell r="Z2027">
            <v>0.29382716049382701</v>
          </cell>
          <cell r="AA2027">
            <v>0.47596153846153799</v>
          </cell>
          <cell r="AB2027">
            <v>7086</v>
          </cell>
          <cell r="AC2027">
            <v>51328.697802197799</v>
          </cell>
          <cell r="AE2027">
            <v>925</v>
          </cell>
          <cell r="AF2027">
            <v>8719</v>
          </cell>
          <cell r="AH2027">
            <v>35800</v>
          </cell>
          <cell r="AI2027">
            <v>36.476852000000001</v>
          </cell>
          <cell r="AJ2027">
            <v>67377535</v>
          </cell>
          <cell r="AK2027">
            <v>45533880</v>
          </cell>
          <cell r="AL2027">
            <v>9.2411087999999999E-3</v>
          </cell>
          <cell r="AM2027">
            <v>0.82231867000000003</v>
          </cell>
          <cell r="AN2027">
            <v>3.7804536999999998E-3</v>
          </cell>
          <cell r="AO2027">
            <v>1.2881544999999999E-2</v>
          </cell>
          <cell r="AP2027">
            <v>8.2464457000000007</v>
          </cell>
          <cell r="AQ2027">
            <v>14.123222</v>
          </cell>
          <cell r="AR2027">
            <v>26.635071</v>
          </cell>
          <cell r="AS2027">
            <v>15.071090999999999</v>
          </cell>
          <cell r="AT2027">
            <v>4.9289097999999996</v>
          </cell>
          <cell r="AU2027">
            <v>21.327014999999999</v>
          </cell>
          <cell r="AV2027">
            <v>9.6682471999999997</v>
          </cell>
          <cell r="AW2027">
            <v>0</v>
          </cell>
        </row>
        <row r="2028">
          <cell r="A2028">
            <v>3523</v>
          </cell>
          <cell r="B2028" t="str">
            <v>Tennessee Technological University</v>
          </cell>
          <cell r="C2028">
            <v>3</v>
          </cell>
          <cell r="D2028" t="str">
            <v>TN</v>
          </cell>
          <cell r="E2028">
            <v>47</v>
          </cell>
          <cell r="F2028">
            <v>6302</v>
          </cell>
          <cell r="G2028" t="str">
            <v>Cookeville</v>
          </cell>
          <cell r="H2028">
            <v>47141</v>
          </cell>
          <cell r="I2028" t="str">
            <v>Putnam</v>
          </cell>
          <cell r="J2028">
            <v>38505</v>
          </cell>
          <cell r="K2028">
            <v>5</v>
          </cell>
          <cell r="L2028" t="str">
            <v>Selective public</v>
          </cell>
          <cell r="M2028">
            <v>1</v>
          </cell>
          <cell r="N2028">
            <v>1</v>
          </cell>
          <cell r="O2028">
            <v>1</v>
          </cell>
          <cell r="P2028">
            <v>4</v>
          </cell>
          <cell r="Q2028">
            <v>3987.2143999999998</v>
          </cell>
          <cell r="R2028">
            <v>5166.71</v>
          </cell>
          <cell r="S2028">
            <v>0</v>
          </cell>
          <cell r="T2028">
            <v>0</v>
          </cell>
          <cell r="U2028">
            <v>0</v>
          </cell>
          <cell r="V2028">
            <v>10052</v>
          </cell>
          <cell r="W2028">
            <v>8410</v>
          </cell>
          <cell r="X2028">
            <v>7679</v>
          </cell>
          <cell r="Y2028">
            <v>2667</v>
          </cell>
          <cell r="Z2028">
            <v>0.50636749545178805</v>
          </cell>
          <cell r="AA2028">
            <v>0.48444444444444401</v>
          </cell>
          <cell r="AB2028">
            <v>7551</v>
          </cell>
          <cell r="AC2028">
            <v>53529.177285318503</v>
          </cell>
          <cell r="AD2028">
            <v>1100</v>
          </cell>
          <cell r="AF2028">
            <v>7873</v>
          </cell>
          <cell r="AG2028">
            <v>6.8400003000000001E-2</v>
          </cell>
          <cell r="AH2028">
            <v>37700</v>
          </cell>
          <cell r="AI2028">
            <v>3429.3679000000002</v>
          </cell>
          <cell r="AJ2028">
            <v>53454309</v>
          </cell>
          <cell r="AK2028">
            <v>36343152</v>
          </cell>
          <cell r="AL2028">
            <v>1.2361838E-2</v>
          </cell>
          <cell r="AM2028">
            <v>3.7376381E-2</v>
          </cell>
          <cell r="AN2028">
            <v>8.1442696999999998E-3</v>
          </cell>
          <cell r="AO2028">
            <v>6.3990694000000004E-3</v>
          </cell>
          <cell r="AP2028">
            <v>2.9560811999999999</v>
          </cell>
          <cell r="AQ2028">
            <v>25.506758000000001</v>
          </cell>
          <cell r="AR2028">
            <v>2.8716216000000001</v>
          </cell>
          <cell r="AS2028">
            <v>14.358109000000001</v>
          </cell>
          <cell r="AT2028">
            <v>2.8716216000000001</v>
          </cell>
          <cell r="AU2028">
            <v>32.347973000000003</v>
          </cell>
          <cell r="AV2028">
            <v>19.087837</v>
          </cell>
          <cell r="AW2028">
            <v>0</v>
          </cell>
        </row>
        <row r="2029">
          <cell r="A2029">
            <v>3524</v>
          </cell>
          <cell r="B2029" t="str">
            <v>Tennessee Temple University</v>
          </cell>
          <cell r="C2029">
            <v>3</v>
          </cell>
          <cell r="D2029" t="str">
            <v>TN</v>
          </cell>
          <cell r="E2029">
            <v>47</v>
          </cell>
          <cell r="F2029">
            <v>6401</v>
          </cell>
          <cell r="G2029" t="str">
            <v>Chattanooga</v>
          </cell>
          <cell r="H2029">
            <v>47065</v>
          </cell>
          <cell r="I2029" t="str">
            <v>Hamilton</v>
          </cell>
          <cell r="J2029">
            <v>37404</v>
          </cell>
          <cell r="K2029">
            <v>8</v>
          </cell>
          <cell r="L2029" t="str">
            <v>Nonselective four-year private not-for-profit</v>
          </cell>
          <cell r="M2029">
            <v>2</v>
          </cell>
          <cell r="N2029">
            <v>1</v>
          </cell>
          <cell r="O2029">
            <v>0</v>
          </cell>
          <cell r="P2029">
            <v>999</v>
          </cell>
          <cell r="Q2029">
            <v>2379.4355</v>
          </cell>
          <cell r="R2029">
            <v>1141.5878</v>
          </cell>
          <cell r="S2029">
            <v>0</v>
          </cell>
          <cell r="T2029">
            <v>0</v>
          </cell>
          <cell r="U2029">
            <v>0</v>
          </cell>
          <cell r="V2029">
            <v>743</v>
          </cell>
          <cell r="W2029">
            <v>770</v>
          </cell>
          <cell r="X2029">
            <v>12460</v>
          </cell>
          <cell r="Y2029">
            <v>5950</v>
          </cell>
          <cell r="Z2029">
            <v>0.18421052631578899</v>
          </cell>
          <cell r="AA2029">
            <v>0.356643356643356</v>
          </cell>
          <cell r="AB2029">
            <v>2985</v>
          </cell>
          <cell r="AC2029">
            <v>23313.9655172413</v>
          </cell>
          <cell r="AD2029">
            <v>940</v>
          </cell>
          <cell r="AF2029">
            <v>14563</v>
          </cell>
          <cell r="AG2029">
            <v>0.2157</v>
          </cell>
          <cell r="AH2029">
            <v>33300</v>
          </cell>
          <cell r="AJ2029">
            <v>810108</v>
          </cell>
          <cell r="AK2029">
            <v>1439536</v>
          </cell>
          <cell r="AL2029">
            <v>9.3457941000000006E-3</v>
          </cell>
          <cell r="AM2029">
            <v>3.4712951999999998E-2</v>
          </cell>
          <cell r="AN2029">
            <v>1.4686248000000001E-2</v>
          </cell>
          <cell r="AO2029">
            <v>4.0053405E-2</v>
          </cell>
          <cell r="AP2029">
            <v>9.6774196999999997</v>
          </cell>
          <cell r="AQ2029">
            <v>17.741935999999999</v>
          </cell>
          <cell r="AR2029">
            <v>8.0645161000000005</v>
          </cell>
          <cell r="AS2029">
            <v>5.6451612000000004</v>
          </cell>
          <cell r="AT2029">
            <v>23.387096</v>
          </cell>
          <cell r="AU2029">
            <v>5.6451615999999998</v>
          </cell>
          <cell r="AV2029">
            <v>29.838711</v>
          </cell>
          <cell r="AW2029">
            <v>0</v>
          </cell>
        </row>
        <row r="2030">
          <cell r="A2030">
            <v>3525</v>
          </cell>
          <cell r="B2030" t="str">
            <v>Tennessee Wesleyan College</v>
          </cell>
          <cell r="C2030">
            <v>3</v>
          </cell>
          <cell r="D2030" t="str">
            <v>TN</v>
          </cell>
          <cell r="E2030">
            <v>47</v>
          </cell>
          <cell r="F2030">
            <v>6502</v>
          </cell>
          <cell r="G2030" t="str">
            <v>Cleveland</v>
          </cell>
          <cell r="H2030">
            <v>47107</v>
          </cell>
          <cell r="I2030" t="str">
            <v>McMinn</v>
          </cell>
          <cell r="J2030">
            <v>37303</v>
          </cell>
          <cell r="K2030">
            <v>6</v>
          </cell>
          <cell r="L2030" t="str">
            <v>Selective private</v>
          </cell>
          <cell r="M2030">
            <v>2</v>
          </cell>
          <cell r="N2030">
            <v>1</v>
          </cell>
          <cell r="O2030">
            <v>0</v>
          </cell>
          <cell r="P2030">
            <v>4</v>
          </cell>
          <cell r="Q2030">
            <v>2723.2898</v>
          </cell>
          <cell r="R2030">
            <v>4110.7885999999999</v>
          </cell>
          <cell r="S2030">
            <v>0</v>
          </cell>
          <cell r="T2030">
            <v>0</v>
          </cell>
          <cell r="U2030">
            <v>0</v>
          </cell>
          <cell r="V2030">
            <v>1068</v>
          </cell>
          <cell r="W2030">
            <v>795</v>
          </cell>
          <cell r="X2030">
            <v>22300</v>
          </cell>
          <cell r="Y2030">
            <v>8050</v>
          </cell>
          <cell r="Z2030">
            <v>0.44444444444444398</v>
          </cell>
          <cell r="AA2030">
            <v>0.42068965517241302</v>
          </cell>
          <cell r="AB2030">
            <v>4834</v>
          </cell>
          <cell r="AC2030">
            <v>32405.5952380952</v>
          </cell>
          <cell r="AD2030">
            <v>920</v>
          </cell>
          <cell r="AE2030">
            <v>970</v>
          </cell>
          <cell r="AF2030">
            <v>9838</v>
          </cell>
          <cell r="AG2030">
            <v>0.28699999999999998</v>
          </cell>
          <cell r="AH2030">
            <v>35300</v>
          </cell>
          <cell r="AJ2030">
            <v>4042529</v>
          </cell>
          <cell r="AK2030">
            <v>2404873.5</v>
          </cell>
          <cell r="AL2030">
            <v>0</v>
          </cell>
          <cell r="AM2030">
            <v>2.8930817000000001E-2</v>
          </cell>
          <cell r="AN2030">
            <v>8.8050318999999995E-3</v>
          </cell>
          <cell r="AO2030">
            <v>4.9056605000000003E-2</v>
          </cell>
          <cell r="AP2030">
            <v>1.4084506999999999</v>
          </cell>
          <cell r="AQ2030">
            <v>50.234741</v>
          </cell>
          <cell r="AR2030">
            <v>0</v>
          </cell>
          <cell r="AS2030">
            <v>7.5117368999999998</v>
          </cell>
          <cell r="AT2030">
            <v>7.5117368999999998</v>
          </cell>
          <cell r="AU2030">
            <v>9.8591546999999995</v>
          </cell>
          <cell r="AV2030">
            <v>23.474177999999998</v>
          </cell>
          <cell r="AW2030">
            <v>0</v>
          </cell>
        </row>
        <row r="2031">
          <cell r="A2031">
            <v>8278</v>
          </cell>
          <cell r="B2031" t="str">
            <v>Terra State Community College</v>
          </cell>
          <cell r="C2031">
            <v>2</v>
          </cell>
          <cell r="D2031" t="str">
            <v>OH</v>
          </cell>
          <cell r="E2031">
            <v>39</v>
          </cell>
          <cell r="F2031">
            <v>13300</v>
          </cell>
          <cell r="G2031" t="str">
            <v>Findlay</v>
          </cell>
          <cell r="H2031">
            <v>39143</v>
          </cell>
          <cell r="I2031" t="str">
            <v>Sandusky</v>
          </cell>
          <cell r="J2031">
            <v>43420</v>
          </cell>
          <cell r="K2031">
            <v>9</v>
          </cell>
          <cell r="L2031" t="str">
            <v>Two-year (public and private not-for-profit)</v>
          </cell>
          <cell r="M2031">
            <v>1</v>
          </cell>
          <cell r="N2031">
            <v>2</v>
          </cell>
          <cell r="O2031">
            <v>1</v>
          </cell>
          <cell r="P2031">
            <v>999</v>
          </cell>
          <cell r="Q2031">
            <v>2212.7305000000001</v>
          </cell>
          <cell r="R2031">
            <v>2312.0417000000002</v>
          </cell>
          <cell r="S2031">
            <v>0</v>
          </cell>
          <cell r="T2031">
            <v>0</v>
          </cell>
          <cell r="U2031">
            <v>0</v>
          </cell>
          <cell r="V2031">
            <v>2923</v>
          </cell>
          <cell r="W2031">
            <v>2454</v>
          </cell>
          <cell r="X2031">
            <v>4442</v>
          </cell>
          <cell r="Y2031">
            <v>1944</v>
          </cell>
          <cell r="Z2031">
            <v>0.122807017543859</v>
          </cell>
          <cell r="AA2031">
            <v>0.22680412371134001</v>
          </cell>
          <cell r="AB2031">
            <v>5790</v>
          </cell>
          <cell r="AC2031">
            <v>47839.333333333299</v>
          </cell>
          <cell r="AF2031">
            <v>6482</v>
          </cell>
          <cell r="AH2031">
            <v>28400</v>
          </cell>
          <cell r="AJ2031">
            <v>7700287</v>
          </cell>
          <cell r="AK2031">
            <v>5394191</v>
          </cell>
          <cell r="AL2031">
            <v>2.4449878999999999E-3</v>
          </cell>
          <cell r="AM2031">
            <v>1.6707416999999999E-2</v>
          </cell>
          <cell r="AN2031">
            <v>3.8712308000000001E-2</v>
          </cell>
          <cell r="AO2031">
            <v>1.2224938999999999E-3</v>
          </cell>
          <cell r="AP2031">
            <v>5.8651027999999998</v>
          </cell>
          <cell r="AQ2031">
            <v>16.129031999999999</v>
          </cell>
          <cell r="AR2031">
            <v>0</v>
          </cell>
          <cell r="AS2031">
            <v>14.076245999999999</v>
          </cell>
          <cell r="AT2031">
            <v>4.3988271000000001</v>
          </cell>
          <cell r="AU2031">
            <v>45.161288999999996</v>
          </cell>
          <cell r="AV2031">
            <v>12.316715</v>
          </cell>
          <cell r="AW2031">
            <v>2.0527858999999999</v>
          </cell>
        </row>
        <row r="2032">
          <cell r="A2032">
            <v>7491</v>
          </cell>
          <cell r="B2032" t="str">
            <v>Tesst College Of Technology of Baltimore, MD</v>
          </cell>
          <cell r="C2032">
            <v>3</v>
          </cell>
          <cell r="D2032" t="str">
            <v>MD</v>
          </cell>
          <cell r="E2032">
            <v>24</v>
          </cell>
          <cell r="F2032">
            <v>11302</v>
          </cell>
          <cell r="G2032" t="str">
            <v>Baltimore</v>
          </cell>
          <cell r="H2032">
            <v>24510</v>
          </cell>
          <cell r="I2032" t="str">
            <v>Baltimore City</v>
          </cell>
          <cell r="J2032">
            <v>21227</v>
          </cell>
          <cell r="K2032">
            <v>11</v>
          </cell>
          <cell r="L2032" t="str">
            <v>Two-year for-profit</v>
          </cell>
          <cell r="M2032">
            <v>3</v>
          </cell>
          <cell r="N2032">
            <v>2</v>
          </cell>
          <cell r="O2032">
            <v>0</v>
          </cell>
          <cell r="P2032">
            <v>999</v>
          </cell>
          <cell r="Q2032">
            <v>784.75811999999996</v>
          </cell>
          <cell r="R2032">
            <v>4321.0200000000004</v>
          </cell>
          <cell r="S2032">
            <v>0</v>
          </cell>
          <cell r="T2032">
            <v>0</v>
          </cell>
          <cell r="U2032">
            <v>0</v>
          </cell>
          <cell r="V2032">
            <v>683</v>
          </cell>
          <cell r="W2032">
            <v>164</v>
          </cell>
          <cell r="Y2032">
            <v>8905</v>
          </cell>
          <cell r="Z2032">
            <v>0.62121212121212099</v>
          </cell>
          <cell r="AA2032">
            <v>0.72307692307692295</v>
          </cell>
          <cell r="AB2032">
            <v>3667</v>
          </cell>
          <cell r="AC2032">
            <v>31819.833333333299</v>
          </cell>
          <cell r="AF2032">
            <v>22266</v>
          </cell>
          <cell r="AH2032">
            <v>35700</v>
          </cell>
          <cell r="AJ2032">
            <v>7524492</v>
          </cell>
          <cell r="AK2032">
            <v>4660809</v>
          </cell>
          <cell r="AL2032">
            <v>1.8292682000000001E-2</v>
          </cell>
          <cell r="AM2032">
            <v>0.52439022000000002</v>
          </cell>
          <cell r="AN2032">
            <v>2.4390242999999999E-2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S2032">
            <v>0</v>
          </cell>
          <cell r="AT2032">
            <v>0</v>
          </cell>
          <cell r="AU2032">
            <v>77.931030000000007</v>
          </cell>
          <cell r="AV2032">
            <v>0</v>
          </cell>
          <cell r="AW2032">
            <v>22.068966</v>
          </cell>
        </row>
        <row r="2033">
          <cell r="A2033">
            <v>3628</v>
          </cell>
          <cell r="B2033" t="str">
            <v>Texarkana College</v>
          </cell>
          <cell r="C2033">
            <v>3</v>
          </cell>
          <cell r="D2033" t="str">
            <v>TX</v>
          </cell>
          <cell r="E2033">
            <v>48</v>
          </cell>
          <cell r="F2033">
            <v>33500</v>
          </cell>
          <cell r="G2033" t="str">
            <v>Texarkana</v>
          </cell>
          <cell r="H2033">
            <v>48037</v>
          </cell>
          <cell r="I2033" t="str">
            <v>Bowie</v>
          </cell>
          <cell r="J2033">
            <v>75599</v>
          </cell>
          <cell r="K2033">
            <v>9</v>
          </cell>
          <cell r="L2033" t="str">
            <v>Two-year (public and private not-for-profit)</v>
          </cell>
          <cell r="M2033">
            <v>1</v>
          </cell>
          <cell r="N2033">
            <v>2</v>
          </cell>
          <cell r="O2033">
            <v>1</v>
          </cell>
          <cell r="P2033">
            <v>999</v>
          </cell>
          <cell r="Q2033">
            <v>2168.71</v>
          </cell>
          <cell r="R2033">
            <v>2482.4965999999999</v>
          </cell>
          <cell r="S2033">
            <v>0</v>
          </cell>
          <cell r="T2033">
            <v>0</v>
          </cell>
          <cell r="U2033">
            <v>0</v>
          </cell>
          <cell r="V2033">
            <v>4233</v>
          </cell>
          <cell r="W2033">
            <v>3735</v>
          </cell>
          <cell r="X2033">
            <v>2960</v>
          </cell>
          <cell r="Y2033">
            <v>924</v>
          </cell>
          <cell r="Z2033">
            <v>0.226765799256505</v>
          </cell>
          <cell r="AA2033">
            <v>9.9773242630385506E-2</v>
          </cell>
          <cell r="AB2033">
            <v>5596</v>
          </cell>
          <cell r="AC2033">
            <v>43747.5225225225</v>
          </cell>
          <cell r="AF2033">
            <v>8392</v>
          </cell>
          <cell r="AH2033">
            <v>27200</v>
          </cell>
          <cell r="AI2033">
            <v>281.39276000000001</v>
          </cell>
          <cell r="AJ2033">
            <v>10427557</v>
          </cell>
          <cell r="AK2033">
            <v>8781429</v>
          </cell>
          <cell r="AL2033">
            <v>3.2128514999999998E-3</v>
          </cell>
          <cell r="AM2033">
            <v>0.17001337999999999</v>
          </cell>
          <cell r="AN2033">
            <v>1.0709504999999999E-2</v>
          </cell>
          <cell r="AO2033">
            <v>2.4096386000000002E-3</v>
          </cell>
          <cell r="AP2033">
            <v>0.90361451999999998</v>
          </cell>
          <cell r="AQ2033">
            <v>13.554216</v>
          </cell>
          <cell r="AR2033">
            <v>31.777108999999999</v>
          </cell>
          <cell r="AS2033">
            <v>11.897591</v>
          </cell>
          <cell r="AT2033">
            <v>2.2590360999999999</v>
          </cell>
          <cell r="AU2033">
            <v>7.2289156999999999</v>
          </cell>
          <cell r="AV2033">
            <v>0.90361451999999998</v>
          </cell>
          <cell r="AW2033">
            <v>31.475902999999999</v>
          </cell>
        </row>
        <row r="2034">
          <cell r="A2034">
            <v>9651</v>
          </cell>
          <cell r="B2034" t="str">
            <v>Texas A&amp;M International University</v>
          </cell>
          <cell r="C2034">
            <v>3</v>
          </cell>
          <cell r="D2034" t="str">
            <v>TX</v>
          </cell>
          <cell r="E2034">
            <v>48</v>
          </cell>
          <cell r="F2034">
            <v>31503</v>
          </cell>
          <cell r="G2034" t="str">
            <v>Laredo</v>
          </cell>
          <cell r="H2034">
            <v>48479</v>
          </cell>
          <cell r="I2034" t="str">
            <v>Webb</v>
          </cell>
          <cell r="J2034">
            <v>78041</v>
          </cell>
          <cell r="K2034">
            <v>7</v>
          </cell>
          <cell r="L2034" t="str">
            <v>Nonselective four-year public</v>
          </cell>
          <cell r="M2034">
            <v>1</v>
          </cell>
          <cell r="N2034">
            <v>1</v>
          </cell>
          <cell r="O2034">
            <v>1</v>
          </cell>
          <cell r="P2034">
            <v>999</v>
          </cell>
          <cell r="Q2034">
            <v>2631.6909000000001</v>
          </cell>
          <cell r="R2034">
            <v>3503.4050000000002</v>
          </cell>
          <cell r="S2034">
            <v>0</v>
          </cell>
          <cell r="T2034">
            <v>0</v>
          </cell>
          <cell r="U2034">
            <v>0</v>
          </cell>
          <cell r="V2034">
            <v>6585</v>
          </cell>
          <cell r="W2034">
            <v>3038</v>
          </cell>
          <cell r="X2034">
            <v>6353</v>
          </cell>
          <cell r="Y2034">
            <v>2475</v>
          </cell>
          <cell r="Z2034">
            <v>0.42975206611570199</v>
          </cell>
          <cell r="AA2034">
            <v>0.386075949367088</v>
          </cell>
          <cell r="AB2034">
            <v>7689</v>
          </cell>
          <cell r="AC2034">
            <v>52437</v>
          </cell>
          <cell r="AD2034">
            <v>915</v>
          </cell>
          <cell r="AF2034">
            <v>4728</v>
          </cell>
          <cell r="AG2034">
            <v>0.52149999000000002</v>
          </cell>
          <cell r="AH2034">
            <v>45200</v>
          </cell>
          <cell r="AI2034">
            <v>1880.6573000000001</v>
          </cell>
          <cell r="AJ2034">
            <v>23397515</v>
          </cell>
          <cell r="AK2034">
            <v>10072407</v>
          </cell>
          <cell r="AL2034">
            <v>4.4189127999999999E-3</v>
          </cell>
          <cell r="AM2034">
            <v>1.7675651000000001E-3</v>
          </cell>
          <cell r="AN2034">
            <v>0.92973930000000005</v>
          </cell>
          <cell r="AO2034">
            <v>1.9443218000000002E-2</v>
          </cell>
          <cell r="AP2034">
            <v>9.4850949999999994</v>
          </cell>
          <cell r="AQ2034">
            <v>23.577235999999999</v>
          </cell>
          <cell r="AR2034">
            <v>3.7940380999999999</v>
          </cell>
          <cell r="AS2034">
            <v>11.924118999999999</v>
          </cell>
          <cell r="AT2034">
            <v>7.3170732999999997</v>
          </cell>
          <cell r="AU2034">
            <v>6.7750678000000004</v>
          </cell>
          <cell r="AV2034">
            <v>37.127372999999999</v>
          </cell>
          <cell r="AW2034">
            <v>0</v>
          </cell>
        </row>
        <row r="2035">
          <cell r="A2035">
            <v>3632</v>
          </cell>
          <cell r="B2035" t="str">
            <v>Texas A&amp;M University</v>
          </cell>
          <cell r="C2035">
            <v>3</v>
          </cell>
          <cell r="D2035" t="str">
            <v>TX</v>
          </cell>
          <cell r="E2035">
            <v>48</v>
          </cell>
          <cell r="F2035">
            <v>31800</v>
          </cell>
          <cell r="G2035" t="str">
            <v>College Station</v>
          </cell>
          <cell r="H2035">
            <v>48041</v>
          </cell>
          <cell r="I2035" t="str">
            <v>Brazos</v>
          </cell>
          <cell r="J2035">
            <v>77843</v>
          </cell>
          <cell r="K2035">
            <v>3</v>
          </cell>
          <cell r="L2035" t="str">
            <v>Highly selective public</v>
          </cell>
          <cell r="M2035">
            <v>1</v>
          </cell>
          <cell r="N2035">
            <v>1</v>
          </cell>
          <cell r="O2035">
            <v>1</v>
          </cell>
          <cell r="P2035">
            <v>2</v>
          </cell>
          <cell r="Q2035">
            <v>9112.7998000000007</v>
          </cell>
          <cell r="R2035">
            <v>12058.028</v>
          </cell>
          <cell r="S2035">
            <v>0</v>
          </cell>
          <cell r="T2035">
            <v>0</v>
          </cell>
          <cell r="U2035">
            <v>0</v>
          </cell>
          <cell r="V2035">
            <v>44315</v>
          </cell>
          <cell r="W2035">
            <v>45040</v>
          </cell>
          <cell r="X2035">
            <v>9685</v>
          </cell>
          <cell r="Y2035">
            <v>3377.0841999999998</v>
          </cell>
          <cell r="Z2035">
            <v>0.79077881619937596</v>
          </cell>
          <cell r="AA2035">
            <v>0.74897249446727698</v>
          </cell>
          <cell r="AB2035">
            <v>10280.496999999999</v>
          </cell>
          <cell r="AC2035">
            <v>72288.078969214403</v>
          </cell>
          <cell r="AD2035">
            <v>1195</v>
          </cell>
          <cell r="AE2035">
            <v>1180</v>
          </cell>
          <cell r="AF2035">
            <v>3174</v>
          </cell>
          <cell r="AG2035">
            <v>0.30530000000000002</v>
          </cell>
          <cell r="AH2035">
            <v>52900</v>
          </cell>
          <cell r="AI2035">
            <v>7349.3617999999997</v>
          </cell>
          <cell r="AJ2035">
            <v>530777617.77131897</v>
          </cell>
          <cell r="AK2035">
            <v>374476803.35541701</v>
          </cell>
          <cell r="AL2035">
            <v>3.3654693999999999E-2</v>
          </cell>
          <cell r="AM2035">
            <v>2.4724055000000002E-2</v>
          </cell>
          <cell r="AN2035">
            <v>9.0197748999999994E-2</v>
          </cell>
          <cell r="AO2035">
            <v>1.3868121000000001E-2</v>
          </cell>
          <cell r="AP2035">
            <v>4.7840699999999998</v>
          </cell>
          <cell r="AQ2035">
            <v>20.584430999999999</v>
          </cell>
          <cell r="AR2035">
            <v>2.3661753999999999</v>
          </cell>
          <cell r="AS2035">
            <v>13.059219000000001</v>
          </cell>
          <cell r="AT2035">
            <v>0</v>
          </cell>
          <cell r="AU2035">
            <v>45.862426999999997</v>
          </cell>
          <cell r="AV2035">
            <v>13.123868999999999</v>
          </cell>
          <cell r="AW2035">
            <v>0.21980864</v>
          </cell>
        </row>
        <row r="2036">
          <cell r="A2036">
            <v>3565</v>
          </cell>
          <cell r="B2036" t="str">
            <v>Texas A&amp;M University - Commerce</v>
          </cell>
          <cell r="C2036">
            <v>3</v>
          </cell>
          <cell r="D2036" t="str">
            <v>TX</v>
          </cell>
          <cell r="E2036">
            <v>48</v>
          </cell>
          <cell r="F2036">
            <v>33200</v>
          </cell>
          <cell r="G2036" t="str">
            <v>Paris</v>
          </cell>
          <cell r="H2036">
            <v>48231</v>
          </cell>
          <cell r="I2036" t="str">
            <v>Hunt</v>
          </cell>
          <cell r="J2036">
            <v>75429</v>
          </cell>
          <cell r="K2036">
            <v>5</v>
          </cell>
          <cell r="L2036" t="str">
            <v>Selective public</v>
          </cell>
          <cell r="M2036">
            <v>1</v>
          </cell>
          <cell r="N2036">
            <v>1</v>
          </cell>
          <cell r="O2036">
            <v>1</v>
          </cell>
          <cell r="P2036">
            <v>4</v>
          </cell>
          <cell r="Q2036">
            <v>3260.8490999999999</v>
          </cell>
          <cell r="R2036">
            <v>4268.2920000000004</v>
          </cell>
          <cell r="S2036">
            <v>0</v>
          </cell>
          <cell r="T2036">
            <v>0</v>
          </cell>
          <cell r="U2036">
            <v>0</v>
          </cell>
          <cell r="V2036">
            <v>6969</v>
          </cell>
          <cell r="W2036">
            <v>7508</v>
          </cell>
          <cell r="X2036">
            <v>5892</v>
          </cell>
          <cell r="Y2036">
            <v>2716</v>
          </cell>
          <cell r="Z2036">
            <v>0.45182724252491702</v>
          </cell>
          <cell r="AA2036">
            <v>0.338028169014084</v>
          </cell>
          <cell r="AB2036">
            <v>7743</v>
          </cell>
          <cell r="AC2036">
            <v>50896.032786885196</v>
          </cell>
          <cell r="AD2036">
            <v>890</v>
          </cell>
          <cell r="AE2036">
            <v>1015</v>
          </cell>
          <cell r="AF2036">
            <v>8229</v>
          </cell>
          <cell r="AG2036">
            <v>0.31819998999999999</v>
          </cell>
          <cell r="AH2036">
            <v>37100</v>
          </cell>
          <cell r="AI2036">
            <v>137.7765</v>
          </cell>
          <cell r="AJ2036">
            <v>48376054</v>
          </cell>
          <cell r="AK2036">
            <v>27561544</v>
          </cell>
          <cell r="AL2036">
            <v>7.5653372000000002E-3</v>
          </cell>
          <cell r="AM2036">
            <v>0.15268225999999999</v>
          </cell>
          <cell r="AN2036">
            <v>5.0435580000000001E-2</v>
          </cell>
          <cell r="AO2036">
            <v>1.0087116E-2</v>
          </cell>
          <cell r="AP2036">
            <v>12.523720000000001</v>
          </cell>
          <cell r="AQ2036">
            <v>17.741935999999999</v>
          </cell>
          <cell r="AR2036">
            <v>2.9411763999999998</v>
          </cell>
          <cell r="AS2036">
            <v>25.996203999999999</v>
          </cell>
          <cell r="AT2036">
            <v>7.8747625000000001</v>
          </cell>
          <cell r="AU2036">
            <v>15.464895</v>
          </cell>
          <cell r="AV2036">
            <v>16.888045999999999</v>
          </cell>
          <cell r="AW2036">
            <v>0.56925994000000002</v>
          </cell>
        </row>
        <row r="2037">
          <cell r="A2037">
            <v>11161</v>
          </cell>
          <cell r="B2037" t="str">
            <v>Texas A&amp;M University - Corpus Christi</v>
          </cell>
          <cell r="C2037">
            <v>3</v>
          </cell>
          <cell r="D2037" t="str">
            <v>TX</v>
          </cell>
          <cell r="E2037">
            <v>48</v>
          </cell>
          <cell r="F2037">
            <v>31700</v>
          </cell>
          <cell r="G2037" t="str">
            <v>Corpus Christi</v>
          </cell>
          <cell r="H2037">
            <v>48355</v>
          </cell>
          <cell r="I2037" t="str">
            <v>Nueces</v>
          </cell>
          <cell r="J2037">
            <v>78412</v>
          </cell>
          <cell r="K2037">
            <v>5</v>
          </cell>
          <cell r="L2037" t="str">
            <v>Selective public</v>
          </cell>
          <cell r="M2037">
            <v>1</v>
          </cell>
          <cell r="N2037">
            <v>1</v>
          </cell>
          <cell r="O2037">
            <v>1</v>
          </cell>
          <cell r="P2037">
            <v>5</v>
          </cell>
          <cell r="Q2037">
            <v>3624.8712999999998</v>
          </cell>
          <cell r="R2037">
            <v>4828.4331000000002</v>
          </cell>
          <cell r="S2037">
            <v>0</v>
          </cell>
          <cell r="T2037">
            <v>0</v>
          </cell>
          <cell r="U2037">
            <v>0</v>
          </cell>
          <cell r="V2037">
            <v>9152</v>
          </cell>
          <cell r="W2037">
            <v>6823</v>
          </cell>
          <cell r="X2037">
            <v>7531</v>
          </cell>
          <cell r="Y2037">
            <v>2306</v>
          </cell>
          <cell r="Z2037">
            <v>0.40211640211640198</v>
          </cell>
          <cell r="AA2037">
            <v>0.33402061855670101</v>
          </cell>
          <cell r="AB2037">
            <v>7505</v>
          </cell>
          <cell r="AC2037">
            <v>54991.647619047602</v>
          </cell>
          <cell r="AD2037">
            <v>970</v>
          </cell>
          <cell r="AE2037">
            <v>995</v>
          </cell>
          <cell r="AF2037">
            <v>12645</v>
          </cell>
          <cell r="AG2037">
            <v>7.4199997000000004E-2</v>
          </cell>
          <cell r="AH2037">
            <v>42400</v>
          </cell>
          <cell r="AI2037">
            <v>385.78778</v>
          </cell>
          <cell r="AJ2037">
            <v>49506934</v>
          </cell>
          <cell r="AK2037">
            <v>25503624</v>
          </cell>
          <cell r="AL2037">
            <v>1.9891161000000001E-2</v>
          </cell>
          <cell r="AM2037">
            <v>2.3644210999999998E-2</v>
          </cell>
          <cell r="AN2037">
            <v>0.39031714000000001</v>
          </cell>
          <cell r="AO2037">
            <v>8.8196657999999994E-3</v>
          </cell>
          <cell r="AP2037">
            <v>8.6614170000000001</v>
          </cell>
          <cell r="AQ2037">
            <v>21.372328</v>
          </cell>
          <cell r="AR2037">
            <v>8.4364451999999996</v>
          </cell>
          <cell r="AS2037">
            <v>20.922384000000001</v>
          </cell>
          <cell r="AT2037">
            <v>6.4116983000000003</v>
          </cell>
          <cell r="AU2037">
            <v>14.173228</v>
          </cell>
          <cell r="AV2037">
            <v>20.022497000000001</v>
          </cell>
          <cell r="AW2037">
            <v>0</v>
          </cell>
        </row>
        <row r="2038">
          <cell r="A2038">
            <v>3639</v>
          </cell>
          <cell r="B2038" t="str">
            <v>Texas A&amp;M University - Kingsville</v>
          </cell>
          <cell r="C2038">
            <v>3</v>
          </cell>
          <cell r="D2038" t="str">
            <v>TX</v>
          </cell>
          <cell r="E2038">
            <v>48</v>
          </cell>
          <cell r="F2038">
            <v>31700</v>
          </cell>
          <cell r="G2038" t="str">
            <v>Corpus Christi</v>
          </cell>
          <cell r="H2038">
            <v>48273</v>
          </cell>
          <cell r="I2038" t="str">
            <v>Kleberg</v>
          </cell>
          <cell r="J2038">
            <v>78363</v>
          </cell>
          <cell r="K2038">
            <v>5</v>
          </cell>
          <cell r="L2038" t="str">
            <v>Selective public</v>
          </cell>
          <cell r="M2038">
            <v>1</v>
          </cell>
          <cell r="N2038">
            <v>1</v>
          </cell>
          <cell r="O2038">
            <v>1</v>
          </cell>
          <cell r="P2038">
            <v>5</v>
          </cell>
          <cell r="Q2038">
            <v>4533.2974000000004</v>
          </cell>
          <cell r="R2038">
            <v>4459.4521000000004</v>
          </cell>
          <cell r="S2038">
            <v>0</v>
          </cell>
          <cell r="T2038">
            <v>0</v>
          </cell>
          <cell r="U2038">
            <v>0</v>
          </cell>
          <cell r="V2038">
            <v>9430</v>
          </cell>
          <cell r="W2038">
            <v>5948</v>
          </cell>
          <cell r="X2038">
            <v>7554</v>
          </cell>
          <cell r="Y2038">
            <v>2607</v>
          </cell>
          <cell r="Z2038">
            <v>0.34101382488479198</v>
          </cell>
          <cell r="AA2038">
            <v>0.260917030567685</v>
          </cell>
          <cell r="AB2038">
            <v>7392</v>
          </cell>
          <cell r="AC2038">
            <v>47837.719723183298</v>
          </cell>
          <cell r="AD2038">
            <v>935</v>
          </cell>
          <cell r="AE2038">
            <v>890</v>
          </cell>
          <cell r="AF2038">
            <v>8244</v>
          </cell>
          <cell r="AG2038">
            <v>0.11899999999999999</v>
          </cell>
          <cell r="AH2038">
            <v>39700</v>
          </cell>
          <cell r="AI2038">
            <v>873.70092999999997</v>
          </cell>
          <cell r="AJ2038">
            <v>45686338</v>
          </cell>
          <cell r="AK2038">
            <v>28284832</v>
          </cell>
          <cell r="AL2038">
            <v>6.0141020999999999E-3</v>
          </cell>
          <cell r="AM2038">
            <v>5.5993362999999997E-2</v>
          </cell>
          <cell r="AN2038">
            <v>0.65532975999999998</v>
          </cell>
          <cell r="AO2038">
            <v>2.1360430999999999E-2</v>
          </cell>
          <cell r="AP2038">
            <v>9.2086334000000001</v>
          </cell>
          <cell r="AQ2038">
            <v>15.395683</v>
          </cell>
          <cell r="AR2038">
            <v>2.4460432999999999</v>
          </cell>
          <cell r="AS2038">
            <v>22.158272</v>
          </cell>
          <cell r="AT2038">
            <v>1.7266185999999999</v>
          </cell>
          <cell r="AU2038">
            <v>32.805756000000002</v>
          </cell>
          <cell r="AV2038">
            <v>15.827337999999999</v>
          </cell>
          <cell r="AW2038">
            <v>0.43165466000000002</v>
          </cell>
        </row>
        <row r="2039">
          <cell r="A2039">
            <v>25681</v>
          </cell>
          <cell r="B2039" t="str">
            <v>Texas Barber Colleges &amp; Hairstyling Schools</v>
          </cell>
          <cell r="C2039">
            <v>3</v>
          </cell>
          <cell r="D2039" t="str">
            <v>TX</v>
          </cell>
          <cell r="E2039">
            <v>48</v>
          </cell>
          <cell r="F2039">
            <v>32000</v>
          </cell>
          <cell r="G2039" t="str">
            <v>Houston</v>
          </cell>
          <cell r="H2039">
            <v>48201</v>
          </cell>
          <cell r="I2039" t="str">
            <v>Harris</v>
          </cell>
          <cell r="J2039">
            <v>77063</v>
          </cell>
          <cell r="K2039">
            <v>12</v>
          </cell>
          <cell r="L2039" t="str">
            <v>Less than two-year schools of any type</v>
          </cell>
          <cell r="M2039">
            <v>3</v>
          </cell>
          <cell r="N2039">
            <v>3</v>
          </cell>
          <cell r="O2039">
            <v>0</v>
          </cell>
          <cell r="P2039">
            <v>999</v>
          </cell>
          <cell r="R2039">
            <v>3918.0630000000001</v>
          </cell>
          <cell r="S2039">
            <v>0</v>
          </cell>
          <cell r="T2039">
            <v>0</v>
          </cell>
          <cell r="U2039">
            <v>0</v>
          </cell>
          <cell r="V2039">
            <v>907</v>
          </cell>
          <cell r="AF2039">
            <v>8900</v>
          </cell>
          <cell r="AH2039">
            <v>16200</v>
          </cell>
          <cell r="AJ2039">
            <v>5131309</v>
          </cell>
        </row>
        <row r="2040">
          <cell r="A2040">
            <v>3636</v>
          </cell>
          <cell r="B2040" t="str">
            <v>Texas Christian University</v>
          </cell>
          <cell r="C2040">
            <v>3</v>
          </cell>
          <cell r="D2040" t="str">
            <v>TX</v>
          </cell>
          <cell r="E2040">
            <v>48</v>
          </cell>
          <cell r="F2040">
            <v>33000</v>
          </cell>
          <cell r="G2040" t="str">
            <v>Fort Worth</v>
          </cell>
          <cell r="H2040">
            <v>48439</v>
          </cell>
          <cell r="I2040" t="str">
            <v>Tarrant</v>
          </cell>
          <cell r="J2040">
            <v>76129</v>
          </cell>
          <cell r="K2040">
            <v>4</v>
          </cell>
          <cell r="L2040" t="str">
            <v>Highly selective private</v>
          </cell>
          <cell r="M2040">
            <v>2</v>
          </cell>
          <cell r="N2040">
            <v>1</v>
          </cell>
          <cell r="O2040">
            <v>0</v>
          </cell>
          <cell r="P2040">
            <v>2</v>
          </cell>
          <cell r="Q2040">
            <v>7489.6040000000003</v>
          </cell>
          <cell r="R2040">
            <v>13246.397000000001</v>
          </cell>
          <cell r="S2040">
            <v>0</v>
          </cell>
          <cell r="T2040">
            <v>0</v>
          </cell>
          <cell r="U2040">
            <v>0</v>
          </cell>
          <cell r="V2040">
            <v>8640</v>
          </cell>
          <cell r="W2040">
            <v>7775</v>
          </cell>
          <cell r="X2040">
            <v>38600</v>
          </cell>
          <cell r="Y2040">
            <v>13125</v>
          </cell>
          <cell r="Z2040">
            <v>0.75960951799877896</v>
          </cell>
          <cell r="AA2040">
            <v>0.63893376413570202</v>
          </cell>
          <cell r="AB2040">
            <v>10206</v>
          </cell>
          <cell r="AC2040">
            <v>66235.198979591805</v>
          </cell>
          <cell r="AD2040">
            <v>1180</v>
          </cell>
          <cell r="AE2040">
            <v>1155</v>
          </cell>
          <cell r="AF2040">
            <v>18556</v>
          </cell>
          <cell r="AG2040">
            <v>0.52609998000000002</v>
          </cell>
          <cell r="AH2040">
            <v>49100</v>
          </cell>
          <cell r="AJ2040">
            <v>121124093</v>
          </cell>
          <cell r="AK2040">
            <v>59824396</v>
          </cell>
          <cell r="AL2040">
            <v>2.0374531000000001E-2</v>
          </cell>
          <cell r="AM2040">
            <v>4.2996253999999998E-2</v>
          </cell>
          <cell r="AN2040">
            <v>5.4981272999999997E-2</v>
          </cell>
          <cell r="AO2040">
            <v>4.1348316000000003E-2</v>
          </cell>
          <cell r="AP2040">
            <v>10.513833999999999</v>
          </cell>
          <cell r="AQ2040">
            <v>29.802371999999998</v>
          </cell>
          <cell r="AR2040">
            <v>7.1146244999999997</v>
          </cell>
          <cell r="AS2040">
            <v>2.7667985000000002</v>
          </cell>
          <cell r="AT2040">
            <v>4.0316204999999998</v>
          </cell>
          <cell r="AU2040">
            <v>10.276680000000001</v>
          </cell>
          <cell r="AV2040">
            <v>35.494072000000003</v>
          </cell>
          <cell r="AW2040">
            <v>0</v>
          </cell>
        </row>
        <row r="2041">
          <cell r="A2041">
            <v>3638</v>
          </cell>
          <cell r="B2041" t="str">
            <v>Texas College</v>
          </cell>
          <cell r="C2041">
            <v>3</v>
          </cell>
          <cell r="D2041" t="str">
            <v>TX</v>
          </cell>
          <cell r="E2041">
            <v>48</v>
          </cell>
          <cell r="F2041">
            <v>33300</v>
          </cell>
          <cell r="G2041" t="str">
            <v>Tyler</v>
          </cell>
          <cell r="H2041">
            <v>48423</v>
          </cell>
          <cell r="I2041" t="str">
            <v>Smith</v>
          </cell>
          <cell r="J2041">
            <v>75702</v>
          </cell>
          <cell r="K2041">
            <v>8</v>
          </cell>
          <cell r="L2041" t="str">
            <v>Nonselective four-year private not-for-profit</v>
          </cell>
          <cell r="M2041">
            <v>2</v>
          </cell>
          <cell r="N2041">
            <v>1</v>
          </cell>
          <cell r="O2041">
            <v>0</v>
          </cell>
          <cell r="P2041">
            <v>999</v>
          </cell>
          <cell r="Q2041">
            <v>4027.2788</v>
          </cell>
          <cell r="R2041">
            <v>2549.7112000000002</v>
          </cell>
          <cell r="S2041">
            <v>0</v>
          </cell>
          <cell r="T2041">
            <v>1</v>
          </cell>
          <cell r="U2041">
            <v>0</v>
          </cell>
          <cell r="V2041">
            <v>971</v>
          </cell>
          <cell r="W2041">
            <v>92</v>
          </cell>
          <cell r="X2041">
            <v>10008</v>
          </cell>
          <cell r="Y2041">
            <v>5590</v>
          </cell>
          <cell r="Z2041">
            <v>0.14553990610328599</v>
          </cell>
          <cell r="AA2041">
            <v>1</v>
          </cell>
          <cell r="AB2041">
            <v>3826</v>
          </cell>
          <cell r="AC2041">
            <v>25104.517241379301</v>
          </cell>
          <cell r="AF2041">
            <v>16407</v>
          </cell>
          <cell r="AH2041">
            <v>23300</v>
          </cell>
          <cell r="AJ2041">
            <v>2105157</v>
          </cell>
          <cell r="AK2041">
            <v>1618668.125</v>
          </cell>
          <cell r="AL2041">
            <v>0</v>
          </cell>
          <cell r="AM2041">
            <v>0.97826086999999995</v>
          </cell>
          <cell r="AN2041">
            <v>0</v>
          </cell>
          <cell r="AO2041">
            <v>0</v>
          </cell>
          <cell r="AP2041">
            <v>0</v>
          </cell>
          <cell r="AQ2041">
            <v>12.5</v>
          </cell>
          <cell r="AR2041">
            <v>0</v>
          </cell>
          <cell r="AS2041">
            <v>0</v>
          </cell>
          <cell r="AT2041">
            <v>16.666665999999999</v>
          </cell>
          <cell r="AU2041">
            <v>25</v>
          </cell>
          <cell r="AV2041">
            <v>45.833331999999999</v>
          </cell>
          <cell r="AW2041">
            <v>0</v>
          </cell>
        </row>
        <row r="2042">
          <cell r="A2042">
            <v>3641</v>
          </cell>
          <cell r="B2042" t="str">
            <v>Texas Lutheran University</v>
          </cell>
          <cell r="C2042">
            <v>3</v>
          </cell>
          <cell r="D2042" t="str">
            <v>TX</v>
          </cell>
          <cell r="E2042">
            <v>48</v>
          </cell>
          <cell r="F2042">
            <v>31301</v>
          </cell>
          <cell r="G2042" t="str">
            <v>San Antonio</v>
          </cell>
          <cell r="H2042">
            <v>48187</v>
          </cell>
          <cell r="I2042" t="str">
            <v>Guadalupe</v>
          </cell>
          <cell r="J2042">
            <v>78155</v>
          </cell>
          <cell r="K2042">
            <v>6</v>
          </cell>
          <cell r="L2042" t="str">
            <v>Selective private</v>
          </cell>
          <cell r="M2042">
            <v>2</v>
          </cell>
          <cell r="N2042">
            <v>1</v>
          </cell>
          <cell r="O2042">
            <v>0</v>
          </cell>
          <cell r="P2042">
            <v>4</v>
          </cell>
          <cell r="Q2042">
            <v>3682.7568000000001</v>
          </cell>
          <cell r="R2042">
            <v>6016.0972000000002</v>
          </cell>
          <cell r="S2042">
            <v>0</v>
          </cell>
          <cell r="T2042">
            <v>0</v>
          </cell>
          <cell r="U2042">
            <v>0</v>
          </cell>
          <cell r="V2042">
            <v>1329</v>
          </cell>
          <cell r="W2042">
            <v>1460</v>
          </cell>
          <cell r="X2042">
            <v>26800</v>
          </cell>
          <cell r="Y2042">
            <v>12570</v>
          </cell>
          <cell r="Z2042">
            <v>0.51506849315068404</v>
          </cell>
          <cell r="AA2042">
            <v>0.55714285714285705</v>
          </cell>
          <cell r="AB2042">
            <v>6626</v>
          </cell>
          <cell r="AC2042">
            <v>44042.857142857101</v>
          </cell>
          <cell r="AD2042">
            <v>1025</v>
          </cell>
          <cell r="AE2042">
            <v>1040</v>
          </cell>
          <cell r="AF2042">
            <v>15108</v>
          </cell>
          <cell r="AG2042">
            <v>0.49129999000000002</v>
          </cell>
          <cell r="AH2042">
            <v>43600</v>
          </cell>
          <cell r="AJ2042">
            <v>7900872</v>
          </cell>
          <cell r="AK2042">
            <v>5146907.5</v>
          </cell>
          <cell r="AL2042">
            <v>1.6438356000000001E-2</v>
          </cell>
          <cell r="AM2042">
            <v>5.8219180000000002E-2</v>
          </cell>
          <cell r="AN2042">
            <v>0.17260274</v>
          </cell>
          <cell r="AO2042">
            <v>3.0136986000000001E-2</v>
          </cell>
          <cell r="AP2042">
            <v>10.61947</v>
          </cell>
          <cell r="AQ2042">
            <v>34.955753000000001</v>
          </cell>
          <cell r="AR2042">
            <v>0</v>
          </cell>
          <cell r="AS2042">
            <v>7.5221238000000001</v>
          </cell>
          <cell r="AT2042">
            <v>5.7522124999999997</v>
          </cell>
          <cell r="AU2042">
            <v>18.584071999999999</v>
          </cell>
          <cell r="AV2042">
            <v>22.566372000000001</v>
          </cell>
          <cell r="AW2042">
            <v>0</v>
          </cell>
        </row>
        <row r="2043">
          <cell r="A2043">
            <v>23122</v>
          </cell>
          <cell r="B2043" t="str">
            <v>Texas School Of Business</v>
          </cell>
          <cell r="C2043">
            <v>3</v>
          </cell>
          <cell r="D2043" t="str">
            <v>TX</v>
          </cell>
          <cell r="E2043">
            <v>48</v>
          </cell>
          <cell r="F2043">
            <v>32000</v>
          </cell>
          <cell r="G2043" t="str">
            <v>Houston</v>
          </cell>
          <cell r="H2043">
            <v>48201</v>
          </cell>
          <cell r="I2043" t="str">
            <v>Harris</v>
          </cell>
          <cell r="J2043">
            <v>77073</v>
          </cell>
          <cell r="K2043">
            <v>11</v>
          </cell>
          <cell r="L2043" t="str">
            <v>Two-year for-profit</v>
          </cell>
          <cell r="M2043">
            <v>3</v>
          </cell>
          <cell r="N2043">
            <v>2</v>
          </cell>
          <cell r="O2043">
            <v>0</v>
          </cell>
          <cell r="P2043">
            <v>999</v>
          </cell>
          <cell r="Q2043">
            <v>2582.9243000000001</v>
          </cell>
          <cell r="R2043">
            <v>3348.0337</v>
          </cell>
          <cell r="S2043">
            <v>0</v>
          </cell>
          <cell r="T2043">
            <v>0</v>
          </cell>
          <cell r="U2043">
            <v>0</v>
          </cell>
          <cell r="V2043">
            <v>698</v>
          </cell>
          <cell r="W2043">
            <v>515</v>
          </cell>
          <cell r="Z2043">
            <v>0.77400295420974796</v>
          </cell>
          <cell r="AB2043">
            <v>3473.6104</v>
          </cell>
          <cell r="AF2043">
            <v>21757.919999999998</v>
          </cell>
          <cell r="AH2043">
            <v>23100</v>
          </cell>
          <cell r="AJ2043">
            <v>4956089</v>
          </cell>
          <cell r="AK2043">
            <v>2854158</v>
          </cell>
          <cell r="AL2043">
            <v>2.3300972E-2</v>
          </cell>
          <cell r="AM2043">
            <v>0.27961164999999999</v>
          </cell>
          <cell r="AN2043">
            <v>0.31067960999999999</v>
          </cell>
          <cell r="AO2043">
            <v>0</v>
          </cell>
          <cell r="AP2043">
            <v>0</v>
          </cell>
          <cell r="AQ2043">
            <v>34.765101999999999</v>
          </cell>
          <cell r="AR2043">
            <v>65.234900999999994</v>
          </cell>
          <cell r="AS2043">
            <v>0</v>
          </cell>
          <cell r="AT2043">
            <v>0</v>
          </cell>
          <cell r="AU2043">
            <v>0</v>
          </cell>
          <cell r="AV2043">
            <v>0</v>
          </cell>
          <cell r="AW2043">
            <v>0</v>
          </cell>
        </row>
        <row r="2044">
          <cell r="A2044">
            <v>3642</v>
          </cell>
          <cell r="B2044" t="str">
            <v>Texas Southern University</v>
          </cell>
          <cell r="C2044">
            <v>3</v>
          </cell>
          <cell r="D2044" t="str">
            <v>TX</v>
          </cell>
          <cell r="E2044">
            <v>48</v>
          </cell>
          <cell r="F2044">
            <v>32000</v>
          </cell>
          <cell r="G2044" t="str">
            <v>Houston</v>
          </cell>
          <cell r="H2044">
            <v>48201</v>
          </cell>
          <cell r="I2044" t="str">
            <v>Harris</v>
          </cell>
          <cell r="J2044">
            <v>77004</v>
          </cell>
          <cell r="K2044">
            <v>5</v>
          </cell>
          <cell r="L2044" t="str">
            <v>Selective public</v>
          </cell>
          <cell r="M2044">
            <v>1</v>
          </cell>
          <cell r="N2044">
            <v>1</v>
          </cell>
          <cell r="O2044">
            <v>1</v>
          </cell>
          <cell r="P2044">
            <v>4</v>
          </cell>
          <cell r="Q2044">
            <v>4562.0712999999996</v>
          </cell>
          <cell r="R2044">
            <v>8390.2266</v>
          </cell>
          <cell r="S2044">
            <v>0</v>
          </cell>
          <cell r="T2044">
            <v>1</v>
          </cell>
          <cell r="U2044">
            <v>0</v>
          </cell>
          <cell r="V2044">
            <v>6288</v>
          </cell>
          <cell r="W2044">
            <v>6886</v>
          </cell>
          <cell r="X2044">
            <v>7660</v>
          </cell>
          <cell r="Y2044">
            <v>2030</v>
          </cell>
          <cell r="Z2044">
            <v>0.163301141352063</v>
          </cell>
          <cell r="AA2044">
            <v>0.15408320493066199</v>
          </cell>
          <cell r="AB2044">
            <v>7660</v>
          </cell>
          <cell r="AC2044">
            <v>58859.182926829199</v>
          </cell>
          <cell r="AD2044">
            <v>815</v>
          </cell>
          <cell r="AF2044">
            <v>18277</v>
          </cell>
          <cell r="AG2044">
            <v>0.54970001999999996</v>
          </cell>
          <cell r="AH2044">
            <v>31300</v>
          </cell>
          <cell r="AI2044">
            <v>1654.0398</v>
          </cell>
          <cell r="AJ2044">
            <v>80623624</v>
          </cell>
          <cell r="AK2044">
            <v>33658464</v>
          </cell>
          <cell r="AL2044">
            <v>2.5956284E-2</v>
          </cell>
          <cell r="AM2044">
            <v>0.90671349000000001</v>
          </cell>
          <cell r="AN2044">
            <v>2.6346603E-2</v>
          </cell>
          <cell r="AO2044">
            <v>2.7712725000000001E-2</v>
          </cell>
          <cell r="AP2044">
            <v>2.1505375</v>
          </cell>
          <cell r="AQ2044">
            <v>23.655913999999999</v>
          </cell>
          <cell r="AR2044">
            <v>8.3870964000000008</v>
          </cell>
          <cell r="AS2044">
            <v>12.903226</v>
          </cell>
          <cell r="AT2044">
            <v>14.623656</v>
          </cell>
          <cell r="AU2044">
            <v>17.634409000000002</v>
          </cell>
          <cell r="AV2044">
            <v>16.989246000000001</v>
          </cell>
          <cell r="AW2044">
            <v>3.6559140999999999</v>
          </cell>
        </row>
        <row r="2045">
          <cell r="A2045">
            <v>3634</v>
          </cell>
          <cell r="B2045" t="str">
            <v>Texas State Technical College</v>
          </cell>
          <cell r="C2045">
            <v>3</v>
          </cell>
          <cell r="D2045" t="str">
            <v>TX</v>
          </cell>
          <cell r="E2045">
            <v>48</v>
          </cell>
          <cell r="F2045">
            <v>32801</v>
          </cell>
          <cell r="G2045" t="str">
            <v>Waco</v>
          </cell>
          <cell r="H2045">
            <v>48309</v>
          </cell>
          <cell r="I2045" t="str">
            <v>McLennan</v>
          </cell>
          <cell r="J2045">
            <v>76705</v>
          </cell>
          <cell r="K2045">
            <v>9</v>
          </cell>
          <cell r="L2045" t="str">
            <v>Two-year (public and private not-for-profit)</v>
          </cell>
          <cell r="M2045">
            <v>1</v>
          </cell>
          <cell r="N2045">
            <v>2</v>
          </cell>
          <cell r="O2045">
            <v>1</v>
          </cell>
          <cell r="P2045">
            <v>999</v>
          </cell>
          <cell r="Q2045">
            <v>5704.7275</v>
          </cell>
          <cell r="R2045">
            <v>6810.2611999999999</v>
          </cell>
          <cell r="S2045">
            <v>0</v>
          </cell>
          <cell r="T2045">
            <v>0</v>
          </cell>
          <cell r="U2045">
            <v>0</v>
          </cell>
          <cell r="V2045">
            <v>3988</v>
          </cell>
          <cell r="W2045">
            <v>3814</v>
          </cell>
          <cell r="X2045">
            <v>3342</v>
          </cell>
          <cell r="Y2045">
            <v>2750</v>
          </cell>
          <cell r="AB2045">
            <v>4067</v>
          </cell>
          <cell r="AF2045">
            <v>6873</v>
          </cell>
          <cell r="AH2045">
            <v>33500</v>
          </cell>
          <cell r="AL2045">
            <v>7.0791821999999999E-3</v>
          </cell>
          <cell r="AM2045">
            <v>0.11877293999999999</v>
          </cell>
          <cell r="AN2045">
            <v>0.13030939</v>
          </cell>
          <cell r="AO2045">
            <v>3.4084951000000001E-3</v>
          </cell>
          <cell r="AP2045">
            <v>1.9</v>
          </cell>
          <cell r="AQ2045">
            <v>2.3999999000000001</v>
          </cell>
          <cell r="AR2045">
            <v>11.4</v>
          </cell>
          <cell r="AS2045">
            <v>0</v>
          </cell>
          <cell r="AT2045">
            <v>0</v>
          </cell>
          <cell r="AU2045">
            <v>54.900002000000001</v>
          </cell>
          <cell r="AV2045">
            <v>1.6</v>
          </cell>
          <cell r="AW2045">
            <v>27.799999</v>
          </cell>
        </row>
        <row r="2046">
          <cell r="A2046">
            <v>9225</v>
          </cell>
          <cell r="B2046" t="str">
            <v>Texas State Technical College Harlingen</v>
          </cell>
          <cell r="C2046">
            <v>3</v>
          </cell>
          <cell r="D2046" t="str">
            <v>TX</v>
          </cell>
          <cell r="E2046">
            <v>48</v>
          </cell>
          <cell r="F2046">
            <v>31600</v>
          </cell>
          <cell r="G2046" t="str">
            <v>Brownsville</v>
          </cell>
          <cell r="H2046">
            <v>48061</v>
          </cell>
          <cell r="I2046" t="str">
            <v>Cameron</v>
          </cell>
          <cell r="J2046">
            <v>78550</v>
          </cell>
          <cell r="K2046">
            <v>9</v>
          </cell>
          <cell r="L2046" t="str">
            <v>Two-year (public and private not-for-profit)</v>
          </cell>
          <cell r="M2046">
            <v>1</v>
          </cell>
          <cell r="N2046">
            <v>2</v>
          </cell>
          <cell r="O2046">
            <v>1</v>
          </cell>
          <cell r="P2046">
            <v>999</v>
          </cell>
          <cell r="Q2046">
            <v>4436.1826000000001</v>
          </cell>
          <cell r="R2046">
            <v>3225.9214000000002</v>
          </cell>
          <cell r="S2046">
            <v>0</v>
          </cell>
          <cell r="T2046">
            <v>0</v>
          </cell>
          <cell r="U2046">
            <v>0</v>
          </cell>
          <cell r="V2046">
            <v>5332</v>
          </cell>
          <cell r="W2046">
            <v>3265</v>
          </cell>
          <cell r="X2046">
            <v>3264</v>
          </cell>
          <cell r="Y2046">
            <v>2741</v>
          </cell>
          <cell r="Z2046">
            <v>0.209476309226932</v>
          </cell>
          <cell r="AA2046">
            <v>0.34535519125683001</v>
          </cell>
          <cell r="AB2046">
            <v>4270</v>
          </cell>
          <cell r="AC2046">
            <v>38758.960784313698</v>
          </cell>
          <cell r="AF2046">
            <v>9474</v>
          </cell>
          <cell r="AH2046">
            <v>26900</v>
          </cell>
          <cell r="AJ2046">
            <v>17372899</v>
          </cell>
          <cell r="AK2046">
            <v>15033691</v>
          </cell>
          <cell r="AL2046">
            <v>6.1255744999999997E-3</v>
          </cell>
          <cell r="AM2046">
            <v>3.9816232999999998E-3</v>
          </cell>
          <cell r="AN2046">
            <v>0.87136292000000004</v>
          </cell>
          <cell r="AO2046">
            <v>6.1255740000000004E-4</v>
          </cell>
          <cell r="AP2046">
            <v>6.3758388000000004</v>
          </cell>
          <cell r="AQ2046">
            <v>19.630873000000001</v>
          </cell>
          <cell r="AR2046">
            <v>27.852347999999999</v>
          </cell>
          <cell r="AS2046">
            <v>0</v>
          </cell>
          <cell r="AT2046">
            <v>0</v>
          </cell>
          <cell r="AU2046">
            <v>25.838926000000001</v>
          </cell>
          <cell r="AV2046">
            <v>0</v>
          </cell>
          <cell r="AW2046">
            <v>20.302012999999999</v>
          </cell>
        </row>
        <row r="2047">
          <cell r="A2047">
            <v>33965</v>
          </cell>
          <cell r="B2047" t="str">
            <v>Texas State Technical College Marshall</v>
          </cell>
          <cell r="C2047">
            <v>3</v>
          </cell>
          <cell r="D2047" t="str">
            <v>TX</v>
          </cell>
          <cell r="E2047">
            <v>48</v>
          </cell>
          <cell r="F2047">
            <v>33400</v>
          </cell>
          <cell r="G2047" t="str">
            <v>Longview</v>
          </cell>
          <cell r="H2047">
            <v>48203</v>
          </cell>
          <cell r="I2047" t="str">
            <v>Harrison</v>
          </cell>
          <cell r="J2047">
            <v>75672</v>
          </cell>
          <cell r="K2047">
            <v>9</v>
          </cell>
          <cell r="L2047" t="str">
            <v>Two-year (public and private not-for-profit)</v>
          </cell>
          <cell r="M2047">
            <v>1</v>
          </cell>
          <cell r="N2047">
            <v>2</v>
          </cell>
          <cell r="O2047">
            <v>1</v>
          </cell>
          <cell r="P2047">
            <v>999</v>
          </cell>
          <cell r="R2047">
            <v>4607.8091000000004</v>
          </cell>
          <cell r="S2047">
            <v>0</v>
          </cell>
          <cell r="T2047">
            <v>0</v>
          </cell>
          <cell r="U2047">
            <v>0</v>
          </cell>
          <cell r="V2047">
            <v>755</v>
          </cell>
          <cell r="W2047">
            <v>489</v>
          </cell>
          <cell r="X2047">
            <v>5013</v>
          </cell>
          <cell r="Y2047">
            <v>2589</v>
          </cell>
          <cell r="Z2047">
            <v>0.336842105263157</v>
          </cell>
          <cell r="AA2047">
            <v>0.38235294117647001</v>
          </cell>
          <cell r="AB2047">
            <v>3814</v>
          </cell>
          <cell r="AF2047">
            <v>10762</v>
          </cell>
          <cell r="AJ2047">
            <v>3963628</v>
          </cell>
          <cell r="AL2047">
            <v>0</v>
          </cell>
          <cell r="AM2047">
            <v>0.31492840999999999</v>
          </cell>
          <cell r="AN2047">
            <v>2.4539877000000002E-2</v>
          </cell>
          <cell r="AO2047">
            <v>2.0449896999999999E-3</v>
          </cell>
          <cell r="AP2047">
            <v>0</v>
          </cell>
          <cell r="AQ2047">
            <v>0</v>
          </cell>
          <cell r="AR2047">
            <v>5.5555553</v>
          </cell>
          <cell r="AS2047">
            <v>0</v>
          </cell>
          <cell r="AT2047">
            <v>0</v>
          </cell>
          <cell r="AU2047">
            <v>65.277778999999995</v>
          </cell>
          <cell r="AV2047">
            <v>0</v>
          </cell>
          <cell r="AW2047">
            <v>29.166668000000001</v>
          </cell>
        </row>
        <row r="2048">
          <cell r="A2048">
            <v>9932</v>
          </cell>
          <cell r="B2048" t="str">
            <v>Texas State Technical College West Texas</v>
          </cell>
          <cell r="C2048">
            <v>3</v>
          </cell>
          <cell r="D2048" t="str">
            <v>TX</v>
          </cell>
          <cell r="E2048">
            <v>48</v>
          </cell>
          <cell r="F2048">
            <v>32402</v>
          </cell>
          <cell r="G2048" t="str">
            <v>Sweetwater</v>
          </cell>
          <cell r="H2048">
            <v>48353</v>
          </cell>
          <cell r="I2048" t="str">
            <v>Nolan</v>
          </cell>
          <cell r="J2048">
            <v>79556</v>
          </cell>
          <cell r="K2048">
            <v>9</v>
          </cell>
          <cell r="L2048" t="str">
            <v>Two-year (public and private not-for-profit)</v>
          </cell>
          <cell r="M2048">
            <v>1</v>
          </cell>
          <cell r="N2048">
            <v>2</v>
          </cell>
          <cell r="O2048">
            <v>1</v>
          </cell>
          <cell r="P2048">
            <v>999</v>
          </cell>
          <cell r="Q2048">
            <v>7011.3203000000003</v>
          </cell>
          <cell r="R2048">
            <v>8763.2813000000006</v>
          </cell>
          <cell r="S2048">
            <v>0</v>
          </cell>
          <cell r="T2048">
            <v>0</v>
          </cell>
          <cell r="U2048">
            <v>0</v>
          </cell>
          <cell r="V2048">
            <v>1281</v>
          </cell>
          <cell r="W2048">
            <v>948</v>
          </cell>
          <cell r="X2048">
            <v>5012</v>
          </cell>
          <cell r="Y2048">
            <v>1687</v>
          </cell>
          <cell r="Z2048">
            <v>0.34210526315789402</v>
          </cell>
          <cell r="AA2048">
            <v>0.14012738853503101</v>
          </cell>
          <cell r="AB2048">
            <v>3685</v>
          </cell>
          <cell r="AC2048">
            <v>36557.628571428497</v>
          </cell>
          <cell r="AF2048">
            <v>17042</v>
          </cell>
          <cell r="AH2048">
            <v>30500</v>
          </cell>
          <cell r="AI2048">
            <v>52.742615000000001</v>
          </cell>
          <cell r="AJ2048">
            <v>8547229</v>
          </cell>
          <cell r="AK2048">
            <v>8725191</v>
          </cell>
          <cell r="AL2048">
            <v>7.3839663999999998E-3</v>
          </cell>
          <cell r="AM2048">
            <v>3.7974682000000003E-2</v>
          </cell>
          <cell r="AN2048">
            <v>0.21940929000000001</v>
          </cell>
          <cell r="AO2048">
            <v>1.0548523000000001E-3</v>
          </cell>
          <cell r="AP2048">
            <v>0</v>
          </cell>
          <cell r="AQ2048">
            <v>25</v>
          </cell>
          <cell r="AR2048">
            <v>23.529411</v>
          </cell>
          <cell r="AS2048">
            <v>0</v>
          </cell>
          <cell r="AT2048">
            <v>0</v>
          </cell>
          <cell r="AU2048">
            <v>19.607841000000001</v>
          </cell>
          <cell r="AV2048">
            <v>0</v>
          </cell>
          <cell r="AW2048">
            <v>31.862745</v>
          </cell>
        </row>
        <row r="2049">
          <cell r="A2049">
            <v>3615</v>
          </cell>
          <cell r="B2049" t="str">
            <v>Texas State University</v>
          </cell>
          <cell r="C2049">
            <v>3</v>
          </cell>
          <cell r="D2049" t="str">
            <v>TX</v>
          </cell>
          <cell r="E2049">
            <v>48</v>
          </cell>
          <cell r="F2049">
            <v>31201</v>
          </cell>
          <cell r="G2049" t="str">
            <v>Austin</v>
          </cell>
          <cell r="H2049">
            <v>48209</v>
          </cell>
          <cell r="I2049" t="str">
            <v>Hays</v>
          </cell>
          <cell r="J2049">
            <v>78666</v>
          </cell>
          <cell r="K2049">
            <v>5</v>
          </cell>
          <cell r="L2049" t="str">
            <v>Selective public</v>
          </cell>
          <cell r="M2049">
            <v>1</v>
          </cell>
          <cell r="N2049">
            <v>1</v>
          </cell>
          <cell r="O2049">
            <v>1</v>
          </cell>
          <cell r="P2049">
            <v>4</v>
          </cell>
          <cell r="Q2049">
            <v>3329.5981000000002</v>
          </cell>
          <cell r="R2049">
            <v>5062.0141999999996</v>
          </cell>
          <cell r="S2049">
            <v>0</v>
          </cell>
          <cell r="T2049">
            <v>0</v>
          </cell>
          <cell r="U2049">
            <v>0</v>
          </cell>
          <cell r="V2049">
            <v>31005</v>
          </cell>
          <cell r="W2049">
            <v>22423</v>
          </cell>
          <cell r="X2049">
            <v>8950</v>
          </cell>
          <cell r="Y2049">
            <v>3316</v>
          </cell>
          <cell r="Z2049">
            <v>0.573679332715477</v>
          </cell>
          <cell r="AA2049">
            <v>0.45409015025041699</v>
          </cell>
          <cell r="AB2049">
            <v>7528</v>
          </cell>
          <cell r="AC2049">
            <v>51824.010174418603</v>
          </cell>
          <cell r="AD2049">
            <v>1025</v>
          </cell>
          <cell r="AE2049">
            <v>1035</v>
          </cell>
          <cell r="AF2049">
            <v>9859</v>
          </cell>
          <cell r="AG2049">
            <v>0.2492</v>
          </cell>
          <cell r="AH2049">
            <v>43700</v>
          </cell>
          <cell r="AI2049">
            <v>1192.7791999999999</v>
          </cell>
          <cell r="AJ2049">
            <v>157393743</v>
          </cell>
          <cell r="AK2049">
            <v>78360928</v>
          </cell>
          <cell r="AL2049">
            <v>1.8699772999999999E-2</v>
          </cell>
          <cell r="AM2049">
            <v>5.0587266999999998E-2</v>
          </cell>
          <cell r="AN2049">
            <v>0.18993405999999999</v>
          </cell>
          <cell r="AO2049">
            <v>8.1392954999999993E-3</v>
          </cell>
          <cell r="AP2049">
            <v>11.195557000000001</v>
          </cell>
          <cell r="AQ2049">
            <v>24.554224000000001</v>
          </cell>
          <cell r="AR2049">
            <v>5.4077754000000002</v>
          </cell>
          <cell r="AS2049">
            <v>20.023384</v>
          </cell>
          <cell r="AT2049">
            <v>6.8693365999999996</v>
          </cell>
          <cell r="AU2049">
            <v>14.206372999999999</v>
          </cell>
          <cell r="AV2049">
            <v>17.714119</v>
          </cell>
          <cell r="AW2049">
            <v>2.9231218999999999E-2</v>
          </cell>
        </row>
        <row r="2050">
          <cell r="A2050">
            <v>3644</v>
          </cell>
          <cell r="B2050" t="str">
            <v>Texas Tech University</v>
          </cell>
          <cell r="C2050">
            <v>3</v>
          </cell>
          <cell r="D2050" t="str">
            <v>TX</v>
          </cell>
          <cell r="E2050">
            <v>48</v>
          </cell>
          <cell r="F2050">
            <v>30802</v>
          </cell>
          <cell r="G2050" t="str">
            <v>Lubbock</v>
          </cell>
          <cell r="H2050">
            <v>48303</v>
          </cell>
          <cell r="I2050" t="str">
            <v>Lubbock</v>
          </cell>
          <cell r="J2050">
            <v>79409</v>
          </cell>
          <cell r="K2050">
            <v>5</v>
          </cell>
          <cell r="L2050" t="str">
            <v>Selective public</v>
          </cell>
          <cell r="M2050">
            <v>1</v>
          </cell>
          <cell r="N2050">
            <v>1</v>
          </cell>
          <cell r="O2050">
            <v>1</v>
          </cell>
          <cell r="P2050">
            <v>4</v>
          </cell>
          <cell r="Q2050">
            <v>4749.1304</v>
          </cell>
          <cell r="R2050">
            <v>5714.9423999999999</v>
          </cell>
          <cell r="S2050">
            <v>0</v>
          </cell>
          <cell r="T2050">
            <v>0</v>
          </cell>
          <cell r="U2050">
            <v>0</v>
          </cell>
          <cell r="V2050">
            <v>27044</v>
          </cell>
          <cell r="W2050">
            <v>24558</v>
          </cell>
          <cell r="X2050">
            <v>7811</v>
          </cell>
          <cell r="Y2050">
            <v>3444</v>
          </cell>
          <cell r="Z2050">
            <v>0.59044829916647801</v>
          </cell>
          <cell r="AA2050">
            <v>0.51734581497797305</v>
          </cell>
          <cell r="AB2050">
            <v>8757</v>
          </cell>
          <cell r="AC2050">
            <v>62787.909920182399</v>
          </cell>
          <cell r="AD2050">
            <v>1100</v>
          </cell>
          <cell r="AE2050">
            <v>1110</v>
          </cell>
          <cell r="AF2050">
            <v>9468</v>
          </cell>
          <cell r="AG2050">
            <v>0.33700001000000002</v>
          </cell>
          <cell r="AH2050">
            <v>46100</v>
          </cell>
          <cell r="AI2050">
            <v>8418.2754000000004</v>
          </cell>
          <cell r="AJ2050">
            <v>181725322</v>
          </cell>
          <cell r="AK2050">
            <v>123423536</v>
          </cell>
          <cell r="AL2050">
            <v>2.0957209000000001E-2</v>
          </cell>
          <cell r="AM2050">
            <v>3.0948435999999999E-2</v>
          </cell>
          <cell r="AN2050">
            <v>0.10230042</v>
          </cell>
          <cell r="AO2050">
            <v>6.8232770999999996E-3</v>
          </cell>
          <cell r="AP2050">
            <v>7.9174800000000003</v>
          </cell>
          <cell r="AQ2050">
            <v>35.545025000000003</v>
          </cell>
          <cell r="AR2050">
            <v>0.25090604999999999</v>
          </cell>
          <cell r="AS2050">
            <v>14.664064</v>
          </cell>
          <cell r="AT2050">
            <v>0.94786727000000004</v>
          </cell>
          <cell r="AU2050">
            <v>23.473655999999998</v>
          </cell>
          <cell r="AV2050">
            <v>17.201004000000001</v>
          </cell>
          <cell r="AW2050">
            <v>0</v>
          </cell>
        </row>
        <row r="2051">
          <cell r="A2051">
            <v>3645</v>
          </cell>
          <cell r="B2051" t="str">
            <v>Texas Wesleyan University</v>
          </cell>
          <cell r="C2051">
            <v>3</v>
          </cell>
          <cell r="D2051" t="str">
            <v>TX</v>
          </cell>
          <cell r="E2051">
            <v>48</v>
          </cell>
          <cell r="F2051">
            <v>33000</v>
          </cell>
          <cell r="G2051" t="str">
            <v>Fort Worth</v>
          </cell>
          <cell r="H2051">
            <v>48439</v>
          </cell>
          <cell r="I2051" t="str">
            <v>Tarrant</v>
          </cell>
          <cell r="J2051">
            <v>76105</v>
          </cell>
          <cell r="K2051">
            <v>6</v>
          </cell>
          <cell r="L2051" t="str">
            <v>Selective private</v>
          </cell>
          <cell r="M2051">
            <v>2</v>
          </cell>
          <cell r="N2051">
            <v>1</v>
          </cell>
          <cell r="O2051">
            <v>0</v>
          </cell>
          <cell r="P2051">
            <v>4</v>
          </cell>
          <cell r="Q2051">
            <v>5293.7007000000003</v>
          </cell>
          <cell r="R2051">
            <v>7599.5679</v>
          </cell>
          <cell r="S2051">
            <v>0</v>
          </cell>
          <cell r="T2051">
            <v>0</v>
          </cell>
          <cell r="U2051">
            <v>0</v>
          </cell>
          <cell r="V2051">
            <v>1724</v>
          </cell>
          <cell r="W2051">
            <v>3133</v>
          </cell>
          <cell r="X2051">
            <v>23144</v>
          </cell>
          <cell r="Y2051">
            <v>10010</v>
          </cell>
          <cell r="Z2051">
            <v>0.41232227488151602</v>
          </cell>
          <cell r="AA2051">
            <v>0.39405204460966498</v>
          </cell>
          <cell r="AB2051">
            <v>6803</v>
          </cell>
          <cell r="AC2051">
            <v>58015.081818181803</v>
          </cell>
          <cell r="AD2051">
            <v>980</v>
          </cell>
          <cell r="AE2051">
            <v>905</v>
          </cell>
          <cell r="AF2051">
            <v>17293</v>
          </cell>
          <cell r="AG2051">
            <v>0.70079999999999998</v>
          </cell>
          <cell r="AH2051">
            <v>39500</v>
          </cell>
          <cell r="AJ2051">
            <v>25913255</v>
          </cell>
          <cell r="AK2051">
            <v>12932763</v>
          </cell>
          <cell r="AL2051">
            <v>2.8287841000000001E-2</v>
          </cell>
          <cell r="AM2051">
            <v>0.16426799</v>
          </cell>
          <cell r="AN2051">
            <v>0.15583126</v>
          </cell>
          <cell r="AO2051">
            <v>4.2183623000000003E-2</v>
          </cell>
          <cell r="AP2051">
            <v>5.9154929999999997</v>
          </cell>
          <cell r="AQ2051">
            <v>25.352112000000002</v>
          </cell>
          <cell r="AR2051">
            <v>0.28169014999999997</v>
          </cell>
          <cell r="AS2051">
            <v>12.957746999999999</v>
          </cell>
          <cell r="AT2051">
            <v>8.4507045999999999</v>
          </cell>
          <cell r="AU2051">
            <v>7.3239441000000003</v>
          </cell>
          <cell r="AV2051">
            <v>39.718311</v>
          </cell>
          <cell r="AW2051">
            <v>0</v>
          </cell>
        </row>
        <row r="2052">
          <cell r="A2052">
            <v>3646</v>
          </cell>
          <cell r="B2052" t="str">
            <v>Texas Woman's University</v>
          </cell>
          <cell r="C2052">
            <v>3</v>
          </cell>
          <cell r="D2052" t="str">
            <v>TX</v>
          </cell>
          <cell r="E2052">
            <v>48</v>
          </cell>
          <cell r="F2052">
            <v>33100</v>
          </cell>
          <cell r="G2052" t="str">
            <v>Dallas</v>
          </cell>
          <cell r="H2052">
            <v>48121</v>
          </cell>
          <cell r="I2052" t="str">
            <v>Denton</v>
          </cell>
          <cell r="J2052">
            <v>76201</v>
          </cell>
          <cell r="K2052">
            <v>5</v>
          </cell>
          <cell r="L2052" t="str">
            <v>Selective public</v>
          </cell>
          <cell r="M2052">
            <v>1</v>
          </cell>
          <cell r="N2052">
            <v>1</v>
          </cell>
          <cell r="O2052">
            <v>1</v>
          </cell>
          <cell r="P2052">
            <v>5</v>
          </cell>
          <cell r="Q2052">
            <v>4472.1728999999996</v>
          </cell>
          <cell r="R2052">
            <v>4535.0619999999999</v>
          </cell>
          <cell r="S2052">
            <v>0</v>
          </cell>
          <cell r="T2052">
            <v>0</v>
          </cell>
          <cell r="U2052">
            <v>0</v>
          </cell>
          <cell r="V2052">
            <v>9515</v>
          </cell>
          <cell r="W2052">
            <v>8404</v>
          </cell>
          <cell r="X2052">
            <v>7836</v>
          </cell>
          <cell r="Y2052">
            <v>2120</v>
          </cell>
          <cell r="Z2052">
            <v>0.41460055096418702</v>
          </cell>
          <cell r="AA2052">
            <v>0.39110070257611201</v>
          </cell>
          <cell r="AB2052">
            <v>7511</v>
          </cell>
          <cell r="AC2052">
            <v>49833.654255319103</v>
          </cell>
          <cell r="AD2052">
            <v>955</v>
          </cell>
          <cell r="AE2052">
            <v>910</v>
          </cell>
          <cell r="AF2052">
            <v>6975</v>
          </cell>
          <cell r="AG2052">
            <v>0.13969999999999999</v>
          </cell>
          <cell r="AH2052">
            <v>44800</v>
          </cell>
          <cell r="AI2052">
            <v>844.67822000000001</v>
          </cell>
          <cell r="AJ2052">
            <v>67613935</v>
          </cell>
          <cell r="AK2052">
            <v>37911444</v>
          </cell>
          <cell r="AL2052">
            <v>4.9151028999999999E-2</v>
          </cell>
          <cell r="AM2052">
            <v>0.19146560000000001</v>
          </cell>
          <cell r="AN2052">
            <v>0.10589812999999999</v>
          </cell>
          <cell r="AO2052">
            <v>1.5638964000000002E-2</v>
          </cell>
          <cell r="AP2052">
            <v>7.1948261000000002</v>
          </cell>
          <cell r="AQ2052">
            <v>13.015359999999999</v>
          </cell>
          <cell r="AR2052">
            <v>39.046078000000001</v>
          </cell>
          <cell r="AS2052">
            <v>17.784963999999999</v>
          </cell>
          <cell r="AT2052">
            <v>5.2546482000000001</v>
          </cell>
          <cell r="AU2052">
            <v>6.3864188000000004</v>
          </cell>
          <cell r="AV2052">
            <v>11.317704000000001</v>
          </cell>
          <cell r="AW2052">
            <v>0</v>
          </cell>
        </row>
        <row r="2053">
          <cell r="A2053">
            <v>7912</v>
          </cell>
          <cell r="B2053" t="str">
            <v>Thaddeus Stevens College Of Technology</v>
          </cell>
          <cell r="C2053">
            <v>1</v>
          </cell>
          <cell r="D2053" t="str">
            <v>PA</v>
          </cell>
          <cell r="E2053">
            <v>42</v>
          </cell>
          <cell r="F2053">
            <v>19100</v>
          </cell>
          <cell r="G2053" t="str">
            <v>Reading</v>
          </cell>
          <cell r="H2053">
            <v>42071</v>
          </cell>
          <cell r="I2053" t="str">
            <v>Lancaster</v>
          </cell>
          <cell r="J2053">
            <v>17602</v>
          </cell>
          <cell r="K2053">
            <v>9</v>
          </cell>
          <cell r="L2053" t="str">
            <v>Two-year (public and private not-for-profit)</v>
          </cell>
          <cell r="M2053">
            <v>1</v>
          </cell>
          <cell r="N2053">
            <v>2</v>
          </cell>
          <cell r="O2053">
            <v>1</v>
          </cell>
          <cell r="P2053">
            <v>999</v>
          </cell>
          <cell r="Q2053">
            <v>9018.0938000000006</v>
          </cell>
          <cell r="R2053">
            <v>6439.4013999999997</v>
          </cell>
          <cell r="S2053">
            <v>0</v>
          </cell>
          <cell r="T2053">
            <v>0</v>
          </cell>
          <cell r="U2053">
            <v>0</v>
          </cell>
          <cell r="V2053">
            <v>883</v>
          </cell>
          <cell r="W2053">
            <v>543</v>
          </cell>
          <cell r="X2053">
            <v>7430</v>
          </cell>
          <cell r="Y2053">
            <v>4820</v>
          </cell>
          <cell r="Z2053">
            <v>0.52060737527114898</v>
          </cell>
          <cell r="AA2053">
            <v>0.60687022900763299</v>
          </cell>
          <cell r="AB2053">
            <v>7290</v>
          </cell>
          <cell r="AC2053">
            <v>66868.458333333299</v>
          </cell>
          <cell r="AF2053">
            <v>1948</v>
          </cell>
          <cell r="AG2053">
            <v>0.61819999999999997</v>
          </cell>
          <cell r="AH2053">
            <v>39000</v>
          </cell>
          <cell r="AJ2053">
            <v>5393730</v>
          </cell>
          <cell r="AK2053">
            <v>4526387</v>
          </cell>
          <cell r="AL2053">
            <v>1.1049724E-2</v>
          </cell>
          <cell r="AM2053">
            <v>0.12707183</v>
          </cell>
          <cell r="AN2053">
            <v>5.1565379000000001E-2</v>
          </cell>
          <cell r="AO2053">
            <v>0</v>
          </cell>
          <cell r="AP2053">
            <v>0</v>
          </cell>
          <cell r="AQ2053">
            <v>11.428572000000001</v>
          </cell>
          <cell r="AR2053">
            <v>0</v>
          </cell>
          <cell r="AS2053">
            <v>0</v>
          </cell>
          <cell r="AT2053">
            <v>0</v>
          </cell>
          <cell r="AU2053">
            <v>23.571428000000001</v>
          </cell>
          <cell r="AV2053">
            <v>0</v>
          </cell>
          <cell r="AW2053">
            <v>65</v>
          </cell>
        </row>
        <row r="2054">
          <cell r="A2054">
            <v>3376</v>
          </cell>
          <cell r="B2054" t="str">
            <v>Thiel College</v>
          </cell>
          <cell r="C2054">
            <v>1</v>
          </cell>
          <cell r="D2054" t="str">
            <v>PA</v>
          </cell>
          <cell r="E2054">
            <v>42</v>
          </cell>
          <cell r="F2054">
            <v>16400</v>
          </cell>
          <cell r="G2054" t="str">
            <v>Youngstown</v>
          </cell>
          <cell r="H2054">
            <v>42085</v>
          </cell>
          <cell r="I2054" t="str">
            <v>Mercer</v>
          </cell>
          <cell r="J2054">
            <v>16125</v>
          </cell>
          <cell r="K2054">
            <v>6</v>
          </cell>
          <cell r="L2054" t="str">
            <v>Selective private</v>
          </cell>
          <cell r="M2054">
            <v>2</v>
          </cell>
          <cell r="N2054">
            <v>1</v>
          </cell>
          <cell r="O2054">
            <v>0</v>
          </cell>
          <cell r="P2054">
            <v>5</v>
          </cell>
          <cell r="Q2054">
            <v>4723.7339000000002</v>
          </cell>
          <cell r="R2054">
            <v>5759.4849000000004</v>
          </cell>
          <cell r="S2054">
            <v>0</v>
          </cell>
          <cell r="T2054">
            <v>0</v>
          </cell>
          <cell r="U2054">
            <v>0</v>
          </cell>
          <cell r="V2054">
            <v>1100</v>
          </cell>
          <cell r="W2054">
            <v>994</v>
          </cell>
          <cell r="X2054">
            <v>27828</v>
          </cell>
          <cell r="Y2054">
            <v>11464</v>
          </cell>
          <cell r="Z2054">
            <v>0.34435261707988901</v>
          </cell>
          <cell r="AA2054">
            <v>0.421875</v>
          </cell>
          <cell r="AB2054">
            <v>6301</v>
          </cell>
          <cell r="AC2054">
            <v>43533.859649122802</v>
          </cell>
          <cell r="AD2054">
            <v>960</v>
          </cell>
          <cell r="AE2054">
            <v>955</v>
          </cell>
          <cell r="AF2054">
            <v>22438</v>
          </cell>
          <cell r="AG2054">
            <v>0.34499999999999997</v>
          </cell>
          <cell r="AH2054">
            <v>37200</v>
          </cell>
          <cell r="AJ2054">
            <v>5999809</v>
          </cell>
          <cell r="AK2054">
            <v>4058834.25</v>
          </cell>
          <cell r="AL2054">
            <v>1.0060361999999999E-3</v>
          </cell>
          <cell r="AM2054">
            <v>6.8410464000000004E-2</v>
          </cell>
          <cell r="AN2054">
            <v>6.0362172999999996E-3</v>
          </cell>
          <cell r="AO2054">
            <v>4.4265593999999998E-2</v>
          </cell>
          <cell r="AP2054">
            <v>10.32258</v>
          </cell>
          <cell r="AQ2054">
            <v>30.322579999999999</v>
          </cell>
          <cell r="AR2054">
            <v>9.6774196999999997</v>
          </cell>
          <cell r="AS2054">
            <v>0.64516127000000001</v>
          </cell>
          <cell r="AT2054">
            <v>1.2903225</v>
          </cell>
          <cell r="AU2054">
            <v>23.870968000000001</v>
          </cell>
          <cell r="AV2054">
            <v>23.870968000000001</v>
          </cell>
          <cell r="AW2054">
            <v>0</v>
          </cell>
        </row>
        <row r="2055">
          <cell r="A2055">
            <v>21922</v>
          </cell>
          <cell r="B2055" t="str">
            <v>Thomas A Edison State College</v>
          </cell>
          <cell r="C2055">
            <v>1</v>
          </cell>
          <cell r="D2055" t="str">
            <v>NJ</v>
          </cell>
          <cell r="E2055">
            <v>34</v>
          </cell>
          <cell r="F2055">
            <v>19600</v>
          </cell>
          <cell r="G2055" t="str">
            <v>Newark</v>
          </cell>
          <cell r="H2055">
            <v>34021</v>
          </cell>
          <cell r="I2055" t="str">
            <v>Mercer</v>
          </cell>
          <cell r="J2055">
            <v>8608</v>
          </cell>
          <cell r="K2055">
            <v>7</v>
          </cell>
          <cell r="L2055" t="str">
            <v>Nonselective four-year public</v>
          </cell>
          <cell r="M2055">
            <v>1</v>
          </cell>
          <cell r="N2055">
            <v>1</v>
          </cell>
          <cell r="O2055">
            <v>1</v>
          </cell>
          <cell r="P2055">
            <v>9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19596</v>
          </cell>
          <cell r="W2055">
            <v>8137</v>
          </cell>
          <cell r="X2055">
            <v>5871</v>
          </cell>
          <cell r="AH2055">
            <v>49100</v>
          </cell>
          <cell r="AL2055">
            <v>1.6927899999999999E-2</v>
          </cell>
          <cell r="AM2055">
            <v>9.0909093999999996E-2</v>
          </cell>
          <cell r="AN2055">
            <v>3.9247651000000001E-2</v>
          </cell>
          <cell r="AO2055">
            <v>1.2789968000000001E-2</v>
          </cell>
          <cell r="AP2055">
            <v>0</v>
          </cell>
          <cell r="AQ2055">
            <v>14.0625</v>
          </cell>
          <cell r="AR2055">
            <v>3.5590277000000001</v>
          </cell>
          <cell r="AS2055">
            <v>57.204861000000001</v>
          </cell>
          <cell r="AT2055">
            <v>7.3784723000000003</v>
          </cell>
          <cell r="AU2055">
            <v>0</v>
          </cell>
          <cell r="AV2055">
            <v>17.795138999999999</v>
          </cell>
          <cell r="AW2055">
            <v>0</v>
          </cell>
        </row>
        <row r="2056">
          <cell r="A2056">
            <v>2052</v>
          </cell>
          <cell r="B2056" t="str">
            <v>Thomas College</v>
          </cell>
          <cell r="C2056">
            <v>1</v>
          </cell>
          <cell r="D2056" t="str">
            <v>ME</v>
          </cell>
          <cell r="E2056">
            <v>23</v>
          </cell>
          <cell r="F2056">
            <v>20100</v>
          </cell>
          <cell r="G2056" t="str">
            <v>Portland</v>
          </cell>
          <cell r="H2056">
            <v>23011</v>
          </cell>
          <cell r="I2056" t="str">
            <v>Kennebec</v>
          </cell>
          <cell r="J2056">
            <v>4901</v>
          </cell>
          <cell r="K2056">
            <v>6</v>
          </cell>
          <cell r="L2056" t="str">
            <v>Selective private</v>
          </cell>
          <cell r="M2056">
            <v>2</v>
          </cell>
          <cell r="N2056">
            <v>1</v>
          </cell>
          <cell r="O2056">
            <v>0</v>
          </cell>
          <cell r="P2056">
            <v>5</v>
          </cell>
          <cell r="Q2056">
            <v>2027.9469999999999</v>
          </cell>
          <cell r="R2056">
            <v>2486.1813999999999</v>
          </cell>
          <cell r="S2056">
            <v>0</v>
          </cell>
          <cell r="T2056">
            <v>0</v>
          </cell>
          <cell r="U2056">
            <v>0</v>
          </cell>
          <cell r="V2056">
            <v>1339</v>
          </cell>
          <cell r="W2056">
            <v>737</v>
          </cell>
          <cell r="X2056">
            <v>23460</v>
          </cell>
          <cell r="Y2056">
            <v>12780</v>
          </cell>
          <cell r="Z2056">
            <v>0.45454545454545398</v>
          </cell>
          <cell r="AA2056">
            <v>0.54651162790697605</v>
          </cell>
          <cell r="AB2056">
            <v>6177</v>
          </cell>
          <cell r="AC2056">
            <v>31211.55</v>
          </cell>
          <cell r="AE2056">
            <v>930</v>
          </cell>
          <cell r="AF2056">
            <v>16402</v>
          </cell>
          <cell r="AG2056">
            <v>0.27559999000000002</v>
          </cell>
          <cell r="AH2056">
            <v>36600</v>
          </cell>
          <cell r="AJ2056">
            <v>3088624</v>
          </cell>
          <cell r="AK2056">
            <v>1827442.375</v>
          </cell>
          <cell r="AL2056">
            <v>5.4644806999999997E-3</v>
          </cell>
          <cell r="AM2056">
            <v>5.4644806999999997E-3</v>
          </cell>
          <cell r="AN2056">
            <v>0</v>
          </cell>
          <cell r="AO2056">
            <v>3.6429871999999999E-3</v>
          </cell>
          <cell r="AP2056">
            <v>0</v>
          </cell>
          <cell r="AQ2056">
            <v>80.575546000000003</v>
          </cell>
          <cell r="AR2056">
            <v>0</v>
          </cell>
          <cell r="AS2056">
            <v>4.3165468999999996</v>
          </cell>
          <cell r="AT2056">
            <v>3.5971221999999998</v>
          </cell>
          <cell r="AU2056">
            <v>10.071942</v>
          </cell>
          <cell r="AV2056">
            <v>1.438849</v>
          </cell>
          <cell r="AW2056">
            <v>0</v>
          </cell>
        </row>
        <row r="2057">
          <cell r="A2057">
            <v>2001</v>
          </cell>
          <cell r="B2057" t="str">
            <v>Thomas More College</v>
          </cell>
          <cell r="C2057">
            <v>3</v>
          </cell>
          <cell r="D2057" t="str">
            <v>KY</v>
          </cell>
          <cell r="E2057">
            <v>21</v>
          </cell>
          <cell r="F2057">
            <v>12701</v>
          </cell>
          <cell r="G2057" t="str">
            <v>Cincinnati</v>
          </cell>
          <cell r="H2057">
            <v>21117</v>
          </cell>
          <cell r="I2057" t="str">
            <v>Kenton</v>
          </cell>
          <cell r="J2057">
            <v>41017</v>
          </cell>
          <cell r="K2057">
            <v>6</v>
          </cell>
          <cell r="L2057" t="str">
            <v>Selective private</v>
          </cell>
          <cell r="M2057">
            <v>2</v>
          </cell>
          <cell r="N2057">
            <v>1</v>
          </cell>
          <cell r="O2057">
            <v>0</v>
          </cell>
          <cell r="P2057">
            <v>4</v>
          </cell>
          <cell r="Q2057">
            <v>3060.1541000000002</v>
          </cell>
          <cell r="R2057">
            <v>4773.8388999999997</v>
          </cell>
          <cell r="S2057">
            <v>0</v>
          </cell>
          <cell r="T2057">
            <v>0</v>
          </cell>
          <cell r="U2057">
            <v>0</v>
          </cell>
          <cell r="V2057">
            <v>1502</v>
          </cell>
          <cell r="W2057">
            <v>1416</v>
          </cell>
          <cell r="X2057">
            <v>28618</v>
          </cell>
          <cell r="Y2057">
            <v>12580</v>
          </cell>
          <cell r="Z2057">
            <v>0.57028112449799195</v>
          </cell>
          <cell r="AA2057">
            <v>0.52914798206278002</v>
          </cell>
          <cell r="AB2057">
            <v>6325</v>
          </cell>
          <cell r="AC2057">
            <v>38578.519999999997</v>
          </cell>
          <cell r="AD2057">
            <v>940</v>
          </cell>
          <cell r="AE2057">
            <v>950</v>
          </cell>
          <cell r="AF2057">
            <v>18109</v>
          </cell>
          <cell r="AG2057">
            <v>0.1225</v>
          </cell>
          <cell r="AH2057">
            <v>45800</v>
          </cell>
          <cell r="AJ2057">
            <v>8268886</v>
          </cell>
          <cell r="AK2057">
            <v>4421508</v>
          </cell>
          <cell r="AL2057">
            <v>3.9308177999999999E-3</v>
          </cell>
          <cell r="AM2057">
            <v>4.0094338E-2</v>
          </cell>
          <cell r="AN2057">
            <v>8.6477985999999993E-3</v>
          </cell>
          <cell r="AO2057">
            <v>0</v>
          </cell>
          <cell r="AP2057">
            <v>8.0996884999999992</v>
          </cell>
          <cell r="AQ2057">
            <v>52.024920999999999</v>
          </cell>
          <cell r="AR2057">
            <v>1.5576323999999999</v>
          </cell>
          <cell r="AS2057">
            <v>4.3613705999999999</v>
          </cell>
          <cell r="AT2057">
            <v>2.8037383999999999</v>
          </cell>
          <cell r="AU2057">
            <v>14.018692</v>
          </cell>
          <cell r="AV2057">
            <v>17.133956999999999</v>
          </cell>
          <cell r="AW2057">
            <v>0</v>
          </cell>
        </row>
        <row r="2058">
          <cell r="A2058">
            <v>6871</v>
          </cell>
          <cell r="B2058" t="str">
            <v>Thomas Nelson Community College</v>
          </cell>
          <cell r="C2058">
            <v>3</v>
          </cell>
          <cell r="D2058" t="str">
            <v>VA</v>
          </cell>
          <cell r="E2058">
            <v>51</v>
          </cell>
          <cell r="F2058">
            <v>2500</v>
          </cell>
          <cell r="G2058" t="str">
            <v>Newport News</v>
          </cell>
          <cell r="H2058">
            <v>51650</v>
          </cell>
          <cell r="I2058" t="str">
            <v>Hampton City</v>
          </cell>
          <cell r="J2058">
            <v>23666</v>
          </cell>
          <cell r="K2058">
            <v>9</v>
          </cell>
          <cell r="L2058" t="str">
            <v>Two-year (public and private not-for-profit)</v>
          </cell>
          <cell r="M2058">
            <v>1</v>
          </cell>
          <cell r="N2058">
            <v>2</v>
          </cell>
          <cell r="O2058">
            <v>1</v>
          </cell>
          <cell r="P2058">
            <v>999</v>
          </cell>
          <cell r="Q2058">
            <v>1417.6423</v>
          </cell>
          <cell r="R2058">
            <v>2156.3557000000001</v>
          </cell>
          <cell r="S2058">
            <v>0</v>
          </cell>
          <cell r="T2058">
            <v>0</v>
          </cell>
          <cell r="U2058">
            <v>0</v>
          </cell>
          <cell r="V2058">
            <v>11033</v>
          </cell>
          <cell r="W2058">
            <v>7379</v>
          </cell>
          <cell r="X2058">
            <v>4169</v>
          </cell>
          <cell r="Y2058">
            <v>1180</v>
          </cell>
          <cell r="Z2058">
            <v>0.157387580299785</v>
          </cell>
          <cell r="AA2058">
            <v>8.0068143100511094E-2</v>
          </cell>
          <cell r="AB2058">
            <v>6641</v>
          </cell>
          <cell r="AC2058">
            <v>44371.446808510598</v>
          </cell>
          <cell r="AF2058">
            <v>6651</v>
          </cell>
          <cell r="AH2058">
            <v>28700</v>
          </cell>
          <cell r="AJ2058">
            <v>20825654</v>
          </cell>
          <cell r="AK2058">
            <v>10072875</v>
          </cell>
          <cell r="AL2058">
            <v>3.7132401000000002E-2</v>
          </cell>
          <cell r="AM2058">
            <v>0.33635995000000002</v>
          </cell>
          <cell r="AN2058">
            <v>2.8865701000000001E-2</v>
          </cell>
          <cell r="AO2058">
            <v>1.6262366000000001E-3</v>
          </cell>
          <cell r="AP2058">
            <v>0.99009901</v>
          </cell>
          <cell r="AQ2058">
            <v>25.577559000000001</v>
          </cell>
          <cell r="AR2058">
            <v>26.402639000000001</v>
          </cell>
          <cell r="AS2058">
            <v>14.026401999999999</v>
          </cell>
          <cell r="AT2058">
            <v>8.4158421000000008</v>
          </cell>
          <cell r="AU2058">
            <v>11.551155</v>
          </cell>
          <cell r="AV2058">
            <v>2.9702970999999998</v>
          </cell>
          <cell r="AW2058">
            <v>10.066007000000001</v>
          </cell>
        </row>
        <row r="2059">
          <cell r="A2059">
            <v>9765</v>
          </cell>
          <cell r="B2059" t="str">
            <v>Three Rivers Community College of Norwich, CT</v>
          </cell>
          <cell r="C2059">
            <v>1</v>
          </cell>
          <cell r="D2059" t="str">
            <v>CT</v>
          </cell>
          <cell r="E2059">
            <v>9</v>
          </cell>
          <cell r="F2059">
            <v>20901</v>
          </cell>
          <cell r="G2059" t="str">
            <v>Bridgeport</v>
          </cell>
          <cell r="H2059">
            <v>9011</v>
          </cell>
          <cell r="I2059" t="str">
            <v>New London</v>
          </cell>
          <cell r="J2059">
            <v>6360</v>
          </cell>
          <cell r="K2059">
            <v>9</v>
          </cell>
          <cell r="L2059" t="str">
            <v>Two-year (public and private not-for-profit)</v>
          </cell>
          <cell r="M2059">
            <v>1</v>
          </cell>
          <cell r="N2059">
            <v>2</v>
          </cell>
          <cell r="O2059">
            <v>1</v>
          </cell>
          <cell r="P2059">
            <v>999</v>
          </cell>
          <cell r="Q2059">
            <v>2154.8552</v>
          </cell>
          <cell r="R2059">
            <v>3412.0529999999999</v>
          </cell>
          <cell r="S2059">
            <v>0</v>
          </cell>
          <cell r="T2059">
            <v>0</v>
          </cell>
          <cell r="U2059">
            <v>0</v>
          </cell>
          <cell r="V2059">
            <v>4749</v>
          </cell>
          <cell r="W2059">
            <v>3574</v>
          </cell>
          <cell r="X2059">
            <v>3866</v>
          </cell>
          <cell r="Y2059">
            <v>1814</v>
          </cell>
          <cell r="Z2059">
            <v>0.129850746268656</v>
          </cell>
          <cell r="AA2059">
            <v>0.15129151291512899</v>
          </cell>
          <cell r="AB2059">
            <v>6940</v>
          </cell>
          <cell r="AC2059">
            <v>58938.369863013701</v>
          </cell>
          <cell r="AF2059">
            <v>4501</v>
          </cell>
          <cell r="AH2059">
            <v>32600</v>
          </cell>
          <cell r="AJ2059">
            <v>16055811</v>
          </cell>
          <cell r="AK2059">
            <v>8503424</v>
          </cell>
          <cell r="AL2059">
            <v>2.5181868999999999E-2</v>
          </cell>
          <cell r="AM2059">
            <v>6.1555680000000002E-2</v>
          </cell>
          <cell r="AN2059">
            <v>4.1969784000000003E-2</v>
          </cell>
          <cell r="AO2059">
            <v>1.3989927E-3</v>
          </cell>
          <cell r="AP2059">
            <v>0</v>
          </cell>
          <cell r="AQ2059">
            <v>20.305676999999999</v>
          </cell>
          <cell r="AR2059">
            <v>9.3886461000000008</v>
          </cell>
          <cell r="AS2059">
            <v>41.921398000000003</v>
          </cell>
          <cell r="AT2059">
            <v>4.5851525999999998</v>
          </cell>
          <cell r="AU2059">
            <v>21.179041000000002</v>
          </cell>
          <cell r="AV2059">
            <v>1.5283842999999999</v>
          </cell>
          <cell r="AW2059">
            <v>1.0917030999999999</v>
          </cell>
        </row>
        <row r="2060">
          <cell r="A2060">
            <v>4713</v>
          </cell>
          <cell r="B2060" t="str">
            <v>Three Rivers Community College of Poplar Bluff, MO</v>
          </cell>
          <cell r="C2060">
            <v>2</v>
          </cell>
          <cell r="D2060" t="str">
            <v>MO</v>
          </cell>
          <cell r="E2060">
            <v>29</v>
          </cell>
          <cell r="F2060">
            <v>25702</v>
          </cell>
          <cell r="G2060" t="str">
            <v>Poplar Bluff</v>
          </cell>
          <cell r="H2060">
            <v>29023</v>
          </cell>
          <cell r="I2060" t="str">
            <v>Butler</v>
          </cell>
          <cell r="J2060">
            <v>63901</v>
          </cell>
          <cell r="K2060">
            <v>9</v>
          </cell>
          <cell r="L2060" t="str">
            <v>Two-year (public and private not-for-profit)</v>
          </cell>
          <cell r="M2060">
            <v>1</v>
          </cell>
          <cell r="N2060">
            <v>2</v>
          </cell>
          <cell r="O2060">
            <v>1</v>
          </cell>
          <cell r="P2060">
            <v>999</v>
          </cell>
          <cell r="Q2060">
            <v>1561.7448999999999</v>
          </cell>
          <cell r="R2060">
            <v>1896.5089</v>
          </cell>
          <cell r="S2060">
            <v>0</v>
          </cell>
          <cell r="T2060">
            <v>0</v>
          </cell>
          <cell r="U2060">
            <v>0</v>
          </cell>
          <cell r="V2060">
            <v>4399</v>
          </cell>
          <cell r="W2060">
            <v>2641</v>
          </cell>
          <cell r="X2060">
            <v>4968</v>
          </cell>
          <cell r="Y2060">
            <v>2748</v>
          </cell>
          <cell r="Z2060">
            <v>0.16691068814055601</v>
          </cell>
          <cell r="AA2060">
            <v>0.223529411764705</v>
          </cell>
          <cell r="AB2060">
            <v>5284</v>
          </cell>
          <cell r="AC2060">
            <v>36307.314814814803</v>
          </cell>
          <cell r="AF2060">
            <v>6672</v>
          </cell>
          <cell r="AH2060">
            <v>26400</v>
          </cell>
          <cell r="AI2060">
            <v>226.85875999999999</v>
          </cell>
          <cell r="AJ2060">
            <v>7822536</v>
          </cell>
          <cell r="AK2060">
            <v>3981150</v>
          </cell>
          <cell r="AL2060">
            <v>4.5437333E-3</v>
          </cell>
          <cell r="AM2060">
            <v>4.3922756E-2</v>
          </cell>
          <cell r="AN2060">
            <v>6.4369555999999996E-3</v>
          </cell>
          <cell r="AO2060">
            <v>7.5728888999999997E-4</v>
          </cell>
          <cell r="AP2060">
            <v>0</v>
          </cell>
          <cell r="AQ2060">
            <v>24.924011</v>
          </cell>
          <cell r="AR2060">
            <v>11.246200999999999</v>
          </cell>
          <cell r="AS2060">
            <v>51.063831</v>
          </cell>
          <cell r="AT2060">
            <v>3.6474164</v>
          </cell>
          <cell r="AU2060">
            <v>7.5987844000000004</v>
          </cell>
          <cell r="AV2060">
            <v>0</v>
          </cell>
          <cell r="AW2060">
            <v>1.5197567999999999</v>
          </cell>
        </row>
        <row r="2061">
          <cell r="A2061">
            <v>3712</v>
          </cell>
          <cell r="B2061" t="str">
            <v>Tidewater Community College</v>
          </cell>
          <cell r="C2061">
            <v>3</v>
          </cell>
          <cell r="D2061" t="str">
            <v>VA</v>
          </cell>
          <cell r="E2061">
            <v>51</v>
          </cell>
          <cell r="F2061">
            <v>2000</v>
          </cell>
          <cell r="G2061" t="str">
            <v>Virginia Beach</v>
          </cell>
          <cell r="H2061">
            <v>51710</v>
          </cell>
          <cell r="I2061" t="str">
            <v>Norfolk City</v>
          </cell>
          <cell r="J2061">
            <v>23510</v>
          </cell>
          <cell r="K2061">
            <v>9</v>
          </cell>
          <cell r="L2061" t="str">
            <v>Two-year (public and private not-for-profit)</v>
          </cell>
          <cell r="M2061">
            <v>1</v>
          </cell>
          <cell r="N2061">
            <v>2</v>
          </cell>
          <cell r="O2061">
            <v>1</v>
          </cell>
          <cell r="P2061">
            <v>999</v>
          </cell>
          <cell r="Q2061">
            <v>1645.9903999999999</v>
          </cell>
          <cell r="R2061">
            <v>2680.1948000000002</v>
          </cell>
          <cell r="S2061">
            <v>0</v>
          </cell>
          <cell r="T2061">
            <v>0</v>
          </cell>
          <cell r="U2061">
            <v>0</v>
          </cell>
          <cell r="V2061">
            <v>28999</v>
          </cell>
          <cell r="W2061">
            <v>20184</v>
          </cell>
          <cell r="X2061">
            <v>3944</v>
          </cell>
          <cell r="Y2061">
            <v>1318</v>
          </cell>
          <cell r="Z2061">
            <v>0.14333032219211</v>
          </cell>
          <cell r="AA2061">
            <v>8.95806861499365E-2</v>
          </cell>
          <cell r="AB2061">
            <v>6635</v>
          </cell>
          <cell r="AC2061">
            <v>44880.291044776102</v>
          </cell>
          <cell r="AF2061">
            <v>4962</v>
          </cell>
          <cell r="AH2061">
            <v>29400</v>
          </cell>
          <cell r="AJ2061">
            <v>80916185</v>
          </cell>
          <cell r="AK2061">
            <v>34461536</v>
          </cell>
          <cell r="AL2061">
            <v>5.7174001000000002E-2</v>
          </cell>
          <cell r="AM2061">
            <v>0.27259215999999997</v>
          </cell>
          <cell r="AN2061">
            <v>3.0321047E-2</v>
          </cell>
          <cell r="AO2061">
            <v>4.9048751E-3</v>
          </cell>
          <cell r="AP2061">
            <v>1.1207336000000001</v>
          </cell>
          <cell r="AQ2061">
            <v>24.656139</v>
          </cell>
          <cell r="AR2061">
            <v>29.088131000000001</v>
          </cell>
          <cell r="AS2061">
            <v>22.720327000000001</v>
          </cell>
          <cell r="AT2061">
            <v>2.9546611</v>
          </cell>
          <cell r="AU2061">
            <v>8.7111567999999995</v>
          </cell>
          <cell r="AV2061">
            <v>8.8130416999999994</v>
          </cell>
          <cell r="AW2061">
            <v>1.9358126</v>
          </cell>
        </row>
        <row r="2062">
          <cell r="A2062">
            <v>3121</v>
          </cell>
          <cell r="B2062" t="str">
            <v>Tiffin University</v>
          </cell>
          <cell r="C2062">
            <v>2</v>
          </cell>
          <cell r="D2062" t="str">
            <v>OH</v>
          </cell>
          <cell r="E2062">
            <v>39</v>
          </cell>
          <cell r="F2062">
            <v>13300</v>
          </cell>
          <cell r="G2062" t="str">
            <v>Findlay</v>
          </cell>
          <cell r="H2062">
            <v>39147</v>
          </cell>
          <cell r="I2062" t="str">
            <v>Seneca</v>
          </cell>
          <cell r="J2062">
            <v>44883</v>
          </cell>
          <cell r="K2062">
            <v>6</v>
          </cell>
          <cell r="L2062" t="str">
            <v>Selective private</v>
          </cell>
          <cell r="M2062">
            <v>2</v>
          </cell>
          <cell r="N2062">
            <v>1</v>
          </cell>
          <cell r="O2062">
            <v>0</v>
          </cell>
          <cell r="P2062">
            <v>5</v>
          </cell>
          <cell r="Q2062">
            <v>3118.9985000000001</v>
          </cell>
          <cell r="R2062">
            <v>1528.2874999999999</v>
          </cell>
          <cell r="S2062">
            <v>0</v>
          </cell>
          <cell r="T2062">
            <v>0</v>
          </cell>
          <cell r="U2062">
            <v>0</v>
          </cell>
          <cell r="V2062">
            <v>3764</v>
          </cell>
          <cell r="W2062">
            <v>1543</v>
          </cell>
          <cell r="X2062">
            <v>21535</v>
          </cell>
          <cell r="Y2062">
            <v>11130</v>
          </cell>
          <cell r="Z2062">
            <v>0.46103896103896103</v>
          </cell>
          <cell r="AA2062">
            <v>0.311740890688259</v>
          </cell>
          <cell r="AB2062">
            <v>6822</v>
          </cell>
          <cell r="AC2062">
            <v>39609.930232558101</v>
          </cell>
          <cell r="AF2062">
            <v>26956</v>
          </cell>
          <cell r="AG2062">
            <v>0.61440002999999999</v>
          </cell>
          <cell r="AH2062">
            <v>38200</v>
          </cell>
          <cell r="AJ2062">
            <v>9951964</v>
          </cell>
          <cell r="AK2062">
            <v>5210722.5</v>
          </cell>
          <cell r="AL2062">
            <v>4.8286606000000003E-2</v>
          </cell>
          <cell r="AM2062">
            <v>9.9688470000000001E-2</v>
          </cell>
          <cell r="AN2062">
            <v>2.3364486E-2</v>
          </cell>
          <cell r="AO2062">
            <v>2.9595015999999998E-2</v>
          </cell>
          <cell r="AP2062">
            <v>0</v>
          </cell>
          <cell r="AQ2062">
            <v>76.851851999999994</v>
          </cell>
          <cell r="AR2062">
            <v>0</v>
          </cell>
          <cell r="AS2062">
            <v>2.7777777000000001</v>
          </cell>
          <cell r="AT2062">
            <v>17.592592</v>
          </cell>
          <cell r="AU2062">
            <v>2.7777777000000001</v>
          </cell>
          <cell r="AV2062">
            <v>0</v>
          </cell>
          <cell r="AW2062">
            <v>0</v>
          </cell>
        </row>
        <row r="2063">
          <cell r="A2063">
            <v>1596</v>
          </cell>
          <cell r="B2063" t="str">
            <v>Toccoa Falls College</v>
          </cell>
          <cell r="C2063">
            <v>3</v>
          </cell>
          <cell r="D2063" t="str">
            <v>GA</v>
          </cell>
          <cell r="E2063">
            <v>13</v>
          </cell>
          <cell r="F2063">
            <v>9302</v>
          </cell>
          <cell r="G2063" t="str">
            <v>Toccoa</v>
          </cell>
          <cell r="H2063">
            <v>13257</v>
          </cell>
          <cell r="I2063" t="str">
            <v>Stephens</v>
          </cell>
          <cell r="J2063">
            <v>30598</v>
          </cell>
          <cell r="K2063">
            <v>6</v>
          </cell>
          <cell r="L2063" t="str">
            <v>Selective private</v>
          </cell>
          <cell r="M2063">
            <v>2</v>
          </cell>
          <cell r="N2063">
            <v>1</v>
          </cell>
          <cell r="O2063">
            <v>0</v>
          </cell>
          <cell r="P2063">
            <v>4</v>
          </cell>
          <cell r="Q2063">
            <v>2601.5266000000001</v>
          </cell>
          <cell r="R2063">
            <v>4458.8095999999996</v>
          </cell>
          <cell r="S2063">
            <v>0</v>
          </cell>
          <cell r="T2063">
            <v>0</v>
          </cell>
          <cell r="U2063">
            <v>0</v>
          </cell>
          <cell r="V2063">
            <v>870</v>
          </cell>
          <cell r="W2063">
            <v>941</v>
          </cell>
          <cell r="X2063">
            <v>19700</v>
          </cell>
          <cell r="Y2063">
            <v>8988</v>
          </cell>
          <cell r="Z2063">
            <v>0.47887323943661902</v>
          </cell>
          <cell r="AA2063">
            <v>0.48876404494381998</v>
          </cell>
          <cell r="AB2063">
            <v>5049</v>
          </cell>
          <cell r="AC2063">
            <v>25704.1132075471</v>
          </cell>
          <cell r="AD2063">
            <v>960</v>
          </cell>
          <cell r="AE2063">
            <v>1000</v>
          </cell>
          <cell r="AF2063">
            <v>15518</v>
          </cell>
          <cell r="AG2063">
            <v>0.50599998000000002</v>
          </cell>
          <cell r="AH2063">
            <v>26400</v>
          </cell>
          <cell r="AJ2063">
            <v>3749373</v>
          </cell>
          <cell r="AK2063">
            <v>2711236.5</v>
          </cell>
          <cell r="AL2063">
            <v>3.3333334999999999E-2</v>
          </cell>
          <cell r="AM2063">
            <v>1.1111111E-2</v>
          </cell>
          <cell r="AN2063">
            <v>1.5555556E-2</v>
          </cell>
          <cell r="AO2063">
            <v>5.2222221999999999E-2</v>
          </cell>
          <cell r="AP2063">
            <v>10.240964</v>
          </cell>
          <cell r="AQ2063">
            <v>3.6144577999999998</v>
          </cell>
          <cell r="AR2063">
            <v>0</v>
          </cell>
          <cell r="AS2063">
            <v>2.4096386000000001</v>
          </cell>
          <cell r="AT2063">
            <v>39.156627999999998</v>
          </cell>
          <cell r="AU2063">
            <v>0</v>
          </cell>
          <cell r="AV2063">
            <v>44.578311999999997</v>
          </cell>
          <cell r="AW2063">
            <v>0</v>
          </cell>
        </row>
        <row r="2064">
          <cell r="A2064">
            <v>6788</v>
          </cell>
          <cell r="B2064" t="str">
            <v>Tompkins Cortland Community College</v>
          </cell>
          <cell r="C2064">
            <v>1</v>
          </cell>
          <cell r="D2064" t="str">
            <v>NY</v>
          </cell>
          <cell r="E2064">
            <v>36</v>
          </cell>
          <cell r="F2064">
            <v>18100</v>
          </cell>
          <cell r="G2064" t="str">
            <v>Elmira</v>
          </cell>
          <cell r="H2064">
            <v>36109</v>
          </cell>
          <cell r="I2064" t="str">
            <v>Tompkins</v>
          </cell>
          <cell r="J2064">
            <v>13053</v>
          </cell>
          <cell r="K2064">
            <v>9</v>
          </cell>
          <cell r="L2064" t="str">
            <v>Two-year (public and private not-for-profit)</v>
          </cell>
          <cell r="M2064">
            <v>1</v>
          </cell>
          <cell r="N2064">
            <v>2</v>
          </cell>
          <cell r="O2064">
            <v>1</v>
          </cell>
          <cell r="P2064">
            <v>999</v>
          </cell>
          <cell r="Q2064">
            <v>3276.4380000000001</v>
          </cell>
          <cell r="R2064">
            <v>3561.9346</v>
          </cell>
          <cell r="S2064">
            <v>0</v>
          </cell>
          <cell r="T2064">
            <v>0</v>
          </cell>
          <cell r="U2064">
            <v>0</v>
          </cell>
          <cell r="V2064">
            <v>5490</v>
          </cell>
          <cell r="W2064">
            <v>2674</v>
          </cell>
          <cell r="X2064">
            <v>5491</v>
          </cell>
          <cell r="Y2064">
            <v>2847</v>
          </cell>
          <cell r="Z2064">
            <v>0.22159624413145501</v>
          </cell>
          <cell r="AA2064">
            <v>0.198511166253101</v>
          </cell>
          <cell r="AB2064">
            <v>6766</v>
          </cell>
          <cell r="AC2064">
            <v>49905.032786885196</v>
          </cell>
          <cell r="AF2064">
            <v>7024</v>
          </cell>
          <cell r="AH2064">
            <v>29900</v>
          </cell>
          <cell r="AI2064">
            <v>606.30889999999999</v>
          </cell>
          <cell r="AJ2064">
            <v>20155292</v>
          </cell>
          <cell r="AK2064">
            <v>8609036</v>
          </cell>
          <cell r="AL2064">
            <v>2.2438295E-2</v>
          </cell>
          <cell r="AM2064">
            <v>3.7771128000000001E-2</v>
          </cell>
          <cell r="AN2064">
            <v>1.9446522000000001E-2</v>
          </cell>
          <cell r="AO2064">
            <v>2.9917725999999999E-2</v>
          </cell>
          <cell r="AP2064">
            <v>2.0881669999999999</v>
          </cell>
          <cell r="AQ2064">
            <v>33.410674999999998</v>
          </cell>
          <cell r="AR2064">
            <v>11.600928</v>
          </cell>
          <cell r="AS2064">
            <v>29.698376</v>
          </cell>
          <cell r="AT2064">
            <v>11.136889999999999</v>
          </cell>
          <cell r="AU2064">
            <v>8.1206493000000002</v>
          </cell>
          <cell r="AV2064">
            <v>3.4802784999999998</v>
          </cell>
          <cell r="AW2064">
            <v>0.46403712000000003</v>
          </cell>
        </row>
        <row r="2065">
          <cell r="A2065">
            <v>2439</v>
          </cell>
          <cell r="B2065" t="str">
            <v>Tougaloo College</v>
          </cell>
          <cell r="C2065">
            <v>3</v>
          </cell>
          <cell r="D2065" t="str">
            <v>MS</v>
          </cell>
          <cell r="E2065">
            <v>28</v>
          </cell>
          <cell r="F2065">
            <v>3003</v>
          </cell>
          <cell r="G2065" t="str">
            <v>Jackson</v>
          </cell>
          <cell r="H2065">
            <v>28089</v>
          </cell>
          <cell r="I2065" t="str">
            <v>Madison</v>
          </cell>
          <cell r="J2065">
            <v>39174</v>
          </cell>
          <cell r="K2065">
            <v>6</v>
          </cell>
          <cell r="L2065" t="str">
            <v>Selective private</v>
          </cell>
          <cell r="M2065">
            <v>2</v>
          </cell>
          <cell r="N2065">
            <v>1</v>
          </cell>
          <cell r="O2065">
            <v>0</v>
          </cell>
          <cell r="P2065">
            <v>5</v>
          </cell>
          <cell r="Q2065">
            <v>4856.1543000000001</v>
          </cell>
          <cell r="R2065">
            <v>5070.1068999999998</v>
          </cell>
          <cell r="S2065">
            <v>0</v>
          </cell>
          <cell r="T2065">
            <v>1</v>
          </cell>
          <cell r="U2065">
            <v>0</v>
          </cell>
          <cell r="V2065">
            <v>878</v>
          </cell>
          <cell r="W2065">
            <v>1000</v>
          </cell>
          <cell r="X2065">
            <v>10217</v>
          </cell>
          <cell r="Y2065">
            <v>7025</v>
          </cell>
          <cell r="Z2065">
            <v>0.495</v>
          </cell>
          <cell r="AA2065">
            <v>0.49289099526066299</v>
          </cell>
          <cell r="AB2065">
            <v>4683</v>
          </cell>
          <cell r="AC2065">
            <v>31108.28125</v>
          </cell>
          <cell r="AD2065">
            <v>853</v>
          </cell>
          <cell r="AF2065">
            <v>10019</v>
          </cell>
          <cell r="AG2065">
            <v>0.64490002000000002</v>
          </cell>
          <cell r="AH2065">
            <v>29500</v>
          </cell>
          <cell r="AJ2065">
            <v>4763298</v>
          </cell>
          <cell r="AK2065">
            <v>4564280.5</v>
          </cell>
          <cell r="AL2065">
            <v>0</v>
          </cell>
          <cell r="AM2065">
            <v>1</v>
          </cell>
          <cell r="AN2065">
            <v>0</v>
          </cell>
          <cell r="AO2065">
            <v>0</v>
          </cell>
          <cell r="AP2065">
            <v>15.384615999999999</v>
          </cell>
          <cell r="AQ2065">
            <v>3.4965036</v>
          </cell>
          <cell r="AR2065">
            <v>0</v>
          </cell>
          <cell r="AS2065">
            <v>5.5944057000000003</v>
          </cell>
          <cell r="AT2065">
            <v>0</v>
          </cell>
          <cell r="AU2065">
            <v>20.979020999999999</v>
          </cell>
          <cell r="AV2065">
            <v>54.545456000000001</v>
          </cell>
          <cell r="AW2065">
            <v>0</v>
          </cell>
        </row>
        <row r="2066">
          <cell r="A2066">
            <v>10142</v>
          </cell>
          <cell r="B2066" t="str">
            <v>Touro College</v>
          </cell>
          <cell r="C2066">
            <v>1</v>
          </cell>
          <cell r="D2066" t="str">
            <v>NY</v>
          </cell>
          <cell r="E2066">
            <v>36</v>
          </cell>
          <cell r="F2066">
            <v>19400</v>
          </cell>
          <cell r="G2066" t="str">
            <v>New York</v>
          </cell>
          <cell r="H2066">
            <v>36061</v>
          </cell>
          <cell r="I2066" t="str">
            <v>New York</v>
          </cell>
          <cell r="J2066">
            <v>10010</v>
          </cell>
          <cell r="K2066">
            <v>6</v>
          </cell>
          <cell r="L2066" t="str">
            <v>Selective private</v>
          </cell>
          <cell r="M2066">
            <v>2</v>
          </cell>
          <cell r="N2066">
            <v>1</v>
          </cell>
          <cell r="O2066">
            <v>0</v>
          </cell>
          <cell r="P2066">
            <v>3</v>
          </cell>
          <cell r="Q2066">
            <v>3726.7334000000001</v>
          </cell>
          <cell r="R2066">
            <v>6403.7241000000004</v>
          </cell>
          <cell r="S2066">
            <v>0</v>
          </cell>
          <cell r="T2066">
            <v>0</v>
          </cell>
          <cell r="U2066">
            <v>0</v>
          </cell>
          <cell r="V2066">
            <v>6827</v>
          </cell>
          <cell r="W2066">
            <v>8092</v>
          </cell>
          <cell r="X2066">
            <v>15650</v>
          </cell>
          <cell r="Y2066">
            <v>9950</v>
          </cell>
          <cell r="Z2066">
            <v>0.47912087912087897</v>
          </cell>
          <cell r="AA2066">
            <v>0.45175438596491202</v>
          </cell>
          <cell r="AB2066">
            <v>7050</v>
          </cell>
          <cell r="AC2066">
            <v>44184.965909090897</v>
          </cell>
          <cell r="AF2066">
            <v>12655</v>
          </cell>
          <cell r="AG2066">
            <v>0.41339998999999999</v>
          </cell>
          <cell r="AH2066">
            <v>29400</v>
          </cell>
          <cell r="AJ2066">
            <v>85143600</v>
          </cell>
          <cell r="AK2066">
            <v>24873494</v>
          </cell>
          <cell r="AL2066">
            <v>5.7458202999999999E-2</v>
          </cell>
          <cell r="AM2066">
            <v>0.11994806</v>
          </cell>
          <cell r="AN2066">
            <v>9.1868206999999993E-2</v>
          </cell>
          <cell r="AO2066">
            <v>1.6231131999999999E-4</v>
          </cell>
          <cell r="AP2066">
            <v>8.0710246999999999E-2</v>
          </cell>
          <cell r="AQ2066">
            <v>31.638418000000001</v>
          </cell>
          <cell r="AR2066">
            <v>22.033897</v>
          </cell>
          <cell r="AS2066">
            <v>29.055690999999999</v>
          </cell>
          <cell r="AT2066">
            <v>6.1339788000000004</v>
          </cell>
          <cell r="AU2066">
            <v>1.6949152999999999</v>
          </cell>
          <cell r="AV2066">
            <v>9.3623885999999992</v>
          </cell>
          <cell r="AW2066">
            <v>0</v>
          </cell>
        </row>
        <row r="2067">
          <cell r="A2067">
            <v>1987</v>
          </cell>
          <cell r="B2067" t="str">
            <v>Transylvania University</v>
          </cell>
          <cell r="C2067">
            <v>3</v>
          </cell>
          <cell r="D2067" t="str">
            <v>KY</v>
          </cell>
          <cell r="E2067">
            <v>21</v>
          </cell>
          <cell r="F2067">
            <v>12901</v>
          </cell>
          <cell r="G2067" t="str">
            <v>Lexington-Fayette</v>
          </cell>
          <cell r="H2067">
            <v>21067</v>
          </cell>
          <cell r="I2067" t="str">
            <v>Fayette</v>
          </cell>
          <cell r="J2067">
            <v>40508</v>
          </cell>
          <cell r="K2067">
            <v>6</v>
          </cell>
          <cell r="L2067" t="str">
            <v>Selective private</v>
          </cell>
          <cell r="M2067">
            <v>2</v>
          </cell>
          <cell r="N2067">
            <v>1</v>
          </cell>
          <cell r="O2067">
            <v>0</v>
          </cell>
          <cell r="P2067">
            <v>3</v>
          </cell>
          <cell r="Q2067">
            <v>6192.2627000000002</v>
          </cell>
          <cell r="R2067">
            <v>10729.157999999999</v>
          </cell>
          <cell r="S2067">
            <v>0</v>
          </cell>
          <cell r="T2067">
            <v>0</v>
          </cell>
          <cell r="U2067">
            <v>0</v>
          </cell>
          <cell r="V2067">
            <v>1082</v>
          </cell>
          <cell r="W2067">
            <v>1083</v>
          </cell>
          <cell r="X2067">
            <v>33360</v>
          </cell>
          <cell r="Y2067">
            <v>15270</v>
          </cell>
          <cell r="Z2067">
            <v>0.722388059701492</v>
          </cell>
          <cell r="AA2067">
            <v>0.68923076923076898</v>
          </cell>
          <cell r="AB2067">
            <v>8282</v>
          </cell>
          <cell r="AC2067">
            <v>53037.212500000001</v>
          </cell>
          <cell r="AD2067">
            <v>1170</v>
          </cell>
          <cell r="AE2067">
            <v>1160</v>
          </cell>
          <cell r="AF2067">
            <v>15256</v>
          </cell>
          <cell r="AG2067">
            <v>3.85E-2</v>
          </cell>
          <cell r="AH2067">
            <v>41100</v>
          </cell>
          <cell r="AJ2067">
            <v>10803322</v>
          </cell>
          <cell r="AK2067">
            <v>5658372</v>
          </cell>
          <cell r="AL2067">
            <v>2.7700829999999999E-2</v>
          </cell>
          <cell r="AM2067">
            <v>2.8624192E-2</v>
          </cell>
          <cell r="AN2067">
            <v>6.4635272000000002E-3</v>
          </cell>
          <cell r="AO2067">
            <v>3.6934441999999998E-3</v>
          </cell>
          <cell r="AP2067">
            <v>13.080169</v>
          </cell>
          <cell r="AQ2067">
            <v>22.362869</v>
          </cell>
          <cell r="AR2067">
            <v>0</v>
          </cell>
          <cell r="AS2067">
            <v>5.0632910999999998</v>
          </cell>
          <cell r="AT2067">
            <v>0</v>
          </cell>
          <cell r="AU2067">
            <v>24.050632</v>
          </cell>
          <cell r="AV2067">
            <v>35.443038999999999</v>
          </cell>
          <cell r="AW2067">
            <v>0</v>
          </cell>
        </row>
        <row r="2068">
          <cell r="A2068">
            <v>3221</v>
          </cell>
          <cell r="B2068" t="str">
            <v>Treasure Valley Community College</v>
          </cell>
          <cell r="C2068">
            <v>4</v>
          </cell>
          <cell r="D2068" t="str">
            <v>OR</v>
          </cell>
          <cell r="E2068">
            <v>41</v>
          </cell>
          <cell r="F2068">
            <v>35802</v>
          </cell>
          <cell r="G2068" t="str">
            <v>Ontario</v>
          </cell>
          <cell r="H2068">
            <v>41045</v>
          </cell>
          <cell r="I2068" t="str">
            <v>Malheur</v>
          </cell>
          <cell r="J2068">
            <v>97914</v>
          </cell>
          <cell r="K2068">
            <v>9</v>
          </cell>
          <cell r="L2068" t="str">
            <v>Two-year (public and private not-for-profit)</v>
          </cell>
          <cell r="M2068">
            <v>1</v>
          </cell>
          <cell r="N2068">
            <v>2</v>
          </cell>
          <cell r="O2068">
            <v>1</v>
          </cell>
          <cell r="P2068">
            <v>999</v>
          </cell>
          <cell r="Q2068">
            <v>6296.8441999999995</v>
          </cell>
          <cell r="R2068">
            <v>3461.5736999999999</v>
          </cell>
          <cell r="S2068">
            <v>0</v>
          </cell>
          <cell r="T2068">
            <v>0</v>
          </cell>
          <cell r="U2068">
            <v>0</v>
          </cell>
          <cell r="V2068">
            <v>2443</v>
          </cell>
          <cell r="W2068">
            <v>1785</v>
          </cell>
          <cell r="X2068">
            <v>5424</v>
          </cell>
          <cell r="Y2068">
            <v>2040</v>
          </cell>
          <cell r="Z2068">
            <v>0.180246913580246</v>
          </cell>
          <cell r="AA2068">
            <v>0.02</v>
          </cell>
          <cell r="AB2068">
            <v>6238</v>
          </cell>
          <cell r="AC2068">
            <v>43430.659574468002</v>
          </cell>
          <cell r="AF2068">
            <v>8803</v>
          </cell>
          <cell r="AH2068">
            <v>28800</v>
          </cell>
          <cell r="AJ2068">
            <v>9270738</v>
          </cell>
          <cell r="AK2068">
            <v>7778120</v>
          </cell>
          <cell r="AL2068">
            <v>2.0168068000000001E-2</v>
          </cell>
          <cell r="AM2068">
            <v>1.6246499000000001E-2</v>
          </cell>
          <cell r="AN2068">
            <v>8.9635856E-2</v>
          </cell>
          <cell r="AO2068">
            <v>8.4033618000000001E-3</v>
          </cell>
          <cell r="AP2068">
            <v>2.4752475999999999</v>
          </cell>
          <cell r="AQ2068">
            <v>20.297028999999998</v>
          </cell>
          <cell r="AR2068">
            <v>20.297028999999998</v>
          </cell>
          <cell r="AS2068">
            <v>24.257425000000001</v>
          </cell>
          <cell r="AT2068">
            <v>4.9504951999999998</v>
          </cell>
          <cell r="AU2068">
            <v>9.4059410000000003</v>
          </cell>
          <cell r="AV2068">
            <v>12.376238000000001</v>
          </cell>
          <cell r="AW2068">
            <v>5.9405941999999996</v>
          </cell>
        </row>
        <row r="2069">
          <cell r="A2069">
            <v>3526</v>
          </cell>
          <cell r="B2069" t="str">
            <v>Trevecca Nazarene University</v>
          </cell>
          <cell r="C2069">
            <v>3</v>
          </cell>
          <cell r="D2069" t="str">
            <v>TN</v>
          </cell>
          <cell r="E2069">
            <v>47</v>
          </cell>
          <cell r="F2069">
            <v>5600</v>
          </cell>
          <cell r="G2069" t="str">
            <v>Nashville</v>
          </cell>
          <cell r="H2069">
            <v>47037</v>
          </cell>
          <cell r="I2069" t="str">
            <v>Davidson</v>
          </cell>
          <cell r="J2069">
            <v>37210</v>
          </cell>
          <cell r="K2069">
            <v>6</v>
          </cell>
          <cell r="L2069" t="str">
            <v>Selective private</v>
          </cell>
          <cell r="M2069">
            <v>2</v>
          </cell>
          <cell r="N2069">
            <v>1</v>
          </cell>
          <cell r="O2069">
            <v>0</v>
          </cell>
          <cell r="P2069">
            <v>3</v>
          </cell>
          <cell r="Q2069">
            <v>3694.1133</v>
          </cell>
          <cell r="R2069">
            <v>5980.0673999999999</v>
          </cell>
          <cell r="S2069">
            <v>0</v>
          </cell>
          <cell r="T2069">
            <v>0</v>
          </cell>
          <cell r="U2069">
            <v>0</v>
          </cell>
          <cell r="V2069">
            <v>1492</v>
          </cell>
          <cell r="W2069">
            <v>1709</v>
          </cell>
          <cell r="X2069">
            <v>23126</v>
          </cell>
          <cell r="Y2069">
            <v>10528</v>
          </cell>
          <cell r="Z2069">
            <v>0.46638655462184803</v>
          </cell>
          <cell r="AA2069">
            <v>0.30481283422459798</v>
          </cell>
          <cell r="AB2069">
            <v>6337</v>
          </cell>
          <cell r="AC2069">
            <v>41345.633802816898</v>
          </cell>
          <cell r="AD2069">
            <v>1050</v>
          </cell>
          <cell r="AF2069">
            <v>14529</v>
          </cell>
          <cell r="AG2069">
            <v>0.22800000000000001</v>
          </cell>
          <cell r="AH2069">
            <v>39500</v>
          </cell>
          <cell r="AJ2069">
            <v>13099579</v>
          </cell>
          <cell r="AK2069">
            <v>5616516</v>
          </cell>
          <cell r="AL2069">
            <v>7.8354552000000008E-3</v>
          </cell>
          <cell r="AM2069">
            <v>7.5416258999999999E-2</v>
          </cell>
          <cell r="AN2069">
            <v>2.0568071E-2</v>
          </cell>
          <cell r="AO2069">
            <v>9.7943189999999992E-3</v>
          </cell>
          <cell r="AP2069">
            <v>11.764706</v>
          </cell>
          <cell r="AQ2069">
            <v>57.647060000000003</v>
          </cell>
          <cell r="AR2069">
            <v>0.78431373999999998</v>
          </cell>
          <cell r="AS2069">
            <v>2.7450980999999999</v>
          </cell>
          <cell r="AT2069">
            <v>0.78431373999999998</v>
          </cell>
          <cell r="AU2069">
            <v>5.8823527999999996</v>
          </cell>
          <cell r="AV2069">
            <v>20.392157000000001</v>
          </cell>
          <cell r="AW2069">
            <v>0</v>
          </cell>
        </row>
        <row r="2070">
          <cell r="A2070">
            <v>9430</v>
          </cell>
          <cell r="B2070" t="str">
            <v>Tri-County Community College</v>
          </cell>
          <cell r="C2070">
            <v>3</v>
          </cell>
          <cell r="D2070" t="str">
            <v>NC</v>
          </cell>
          <cell r="E2070">
            <v>37</v>
          </cell>
          <cell r="F2070">
            <v>1204</v>
          </cell>
          <cell r="G2070" t="str">
            <v>Andrews</v>
          </cell>
          <cell r="H2070">
            <v>37039</v>
          </cell>
          <cell r="I2070" t="str">
            <v>Cherokee</v>
          </cell>
          <cell r="J2070">
            <v>28906</v>
          </cell>
          <cell r="K2070">
            <v>9</v>
          </cell>
          <cell r="L2070" t="str">
            <v>Two-year (public and private not-for-profit)</v>
          </cell>
          <cell r="M2070">
            <v>1</v>
          </cell>
          <cell r="N2070">
            <v>2</v>
          </cell>
          <cell r="O2070">
            <v>1</v>
          </cell>
          <cell r="P2070">
            <v>999</v>
          </cell>
          <cell r="Q2070">
            <v>2477.8051999999998</v>
          </cell>
          <cell r="R2070">
            <v>3573.0309999999999</v>
          </cell>
          <cell r="S2070">
            <v>0</v>
          </cell>
          <cell r="T2070">
            <v>0</v>
          </cell>
          <cell r="U2070">
            <v>0</v>
          </cell>
          <cell r="V2070">
            <v>1412</v>
          </cell>
          <cell r="W2070">
            <v>984</v>
          </cell>
          <cell r="X2070">
            <v>2363</v>
          </cell>
          <cell r="Y2070">
            <v>901</v>
          </cell>
          <cell r="Z2070">
            <v>0.28037383177570002</v>
          </cell>
          <cell r="AA2070">
            <v>0.265306122448979</v>
          </cell>
          <cell r="AB2070">
            <v>5097</v>
          </cell>
          <cell r="AC2070">
            <v>32509.8</v>
          </cell>
          <cell r="AF2070">
            <v>6323</v>
          </cell>
          <cell r="AH2070">
            <v>21700</v>
          </cell>
          <cell r="AI2070">
            <v>86.692070000000001</v>
          </cell>
          <cell r="AJ2070">
            <v>5127179</v>
          </cell>
          <cell r="AK2070">
            <v>3271753</v>
          </cell>
          <cell r="AL2070">
            <v>3.0487804000000002E-3</v>
          </cell>
          <cell r="AM2070">
            <v>7.1138212999999999E-3</v>
          </cell>
          <cell r="AN2070">
            <v>2.0325202E-3</v>
          </cell>
          <cell r="AO2070">
            <v>0</v>
          </cell>
          <cell r="AP2070">
            <v>0</v>
          </cell>
          <cell r="AQ2070">
            <v>32</v>
          </cell>
          <cell r="AR2070">
            <v>16</v>
          </cell>
          <cell r="AS2070">
            <v>16.799999</v>
          </cell>
          <cell r="AT2070">
            <v>0</v>
          </cell>
          <cell r="AU2070">
            <v>19.200001</v>
          </cell>
          <cell r="AV2070">
            <v>0</v>
          </cell>
          <cell r="AW2070">
            <v>16</v>
          </cell>
        </row>
        <row r="2071">
          <cell r="A2071">
            <v>4926</v>
          </cell>
          <cell r="B2071" t="str">
            <v>Tri-County Technical College</v>
          </cell>
          <cell r="C2071">
            <v>3</v>
          </cell>
          <cell r="D2071" t="str">
            <v>SC</v>
          </cell>
          <cell r="E2071">
            <v>45</v>
          </cell>
          <cell r="F2071">
            <v>8300</v>
          </cell>
          <cell r="G2071" t="str">
            <v>Greenville</v>
          </cell>
          <cell r="H2071">
            <v>45007</v>
          </cell>
          <cell r="I2071" t="str">
            <v>Anderson</v>
          </cell>
          <cell r="J2071">
            <v>29670</v>
          </cell>
          <cell r="K2071">
            <v>9</v>
          </cell>
          <cell r="L2071" t="str">
            <v>Two-year (public and private not-for-profit)</v>
          </cell>
          <cell r="M2071">
            <v>1</v>
          </cell>
          <cell r="N2071">
            <v>2</v>
          </cell>
          <cell r="O2071">
            <v>1</v>
          </cell>
          <cell r="P2071">
            <v>999</v>
          </cell>
          <cell r="Q2071">
            <v>2728.5043999999998</v>
          </cell>
          <cell r="R2071">
            <v>3329.0338999999999</v>
          </cell>
          <cell r="S2071">
            <v>0</v>
          </cell>
          <cell r="T2071">
            <v>0</v>
          </cell>
          <cell r="U2071">
            <v>0</v>
          </cell>
          <cell r="V2071">
            <v>6553</v>
          </cell>
          <cell r="W2071">
            <v>3612</v>
          </cell>
          <cell r="X2071">
            <v>5016</v>
          </cell>
          <cell r="Y2071">
            <v>1431</v>
          </cell>
          <cell r="Z2071">
            <v>0.12704918032786799</v>
          </cell>
          <cell r="AA2071">
            <v>0.18217054263565799</v>
          </cell>
          <cell r="AB2071">
            <v>4914</v>
          </cell>
          <cell r="AC2071">
            <v>38690.602272727199</v>
          </cell>
          <cell r="AF2071">
            <v>8881</v>
          </cell>
          <cell r="AH2071">
            <v>26100</v>
          </cell>
          <cell r="AJ2071">
            <v>21722887</v>
          </cell>
          <cell r="AK2071">
            <v>10362407</v>
          </cell>
          <cell r="AL2071">
            <v>6.0908081999999997E-3</v>
          </cell>
          <cell r="AM2071">
            <v>0.12043189</v>
          </cell>
          <cell r="AN2071">
            <v>1.0797342E-2</v>
          </cell>
          <cell r="AO2071">
            <v>1.1074196999999999E-2</v>
          </cell>
          <cell r="AP2071">
            <v>0</v>
          </cell>
          <cell r="AQ2071">
            <v>23.547882000000001</v>
          </cell>
          <cell r="AR2071">
            <v>24.332809000000001</v>
          </cell>
          <cell r="AS2071">
            <v>10.204082</v>
          </cell>
          <cell r="AT2071">
            <v>2.3547880999999999</v>
          </cell>
          <cell r="AU2071">
            <v>17.582417</v>
          </cell>
          <cell r="AV2071">
            <v>0</v>
          </cell>
          <cell r="AW2071">
            <v>21.978021999999999</v>
          </cell>
        </row>
        <row r="2072">
          <cell r="A2072">
            <v>107</v>
          </cell>
          <cell r="B2072" t="str">
            <v>Triangle Tech</v>
          </cell>
          <cell r="C2072">
            <v>1</v>
          </cell>
          <cell r="D2072" t="str">
            <v>PA</v>
          </cell>
          <cell r="E2072">
            <v>42</v>
          </cell>
          <cell r="F2072">
            <v>16300</v>
          </cell>
          <cell r="G2072" t="str">
            <v>Pittsburgh</v>
          </cell>
          <cell r="H2072">
            <v>42003</v>
          </cell>
          <cell r="I2072" t="str">
            <v>Allegheny</v>
          </cell>
          <cell r="J2072">
            <v>15214</v>
          </cell>
          <cell r="K2072">
            <v>11</v>
          </cell>
          <cell r="L2072" t="str">
            <v>Two-year for-profit</v>
          </cell>
          <cell r="M2072">
            <v>3</v>
          </cell>
          <cell r="N2072">
            <v>2</v>
          </cell>
          <cell r="O2072">
            <v>0</v>
          </cell>
          <cell r="P2072">
            <v>999</v>
          </cell>
          <cell r="Q2072">
            <v>14752.183000000001</v>
          </cell>
          <cell r="R2072">
            <v>6897.6211000000003</v>
          </cell>
          <cell r="S2072">
            <v>1</v>
          </cell>
          <cell r="T2072">
            <v>0</v>
          </cell>
          <cell r="U2072">
            <v>0</v>
          </cell>
          <cell r="V2072">
            <v>907</v>
          </cell>
          <cell r="W2072">
            <v>824</v>
          </cell>
          <cell r="X2072">
            <v>16606.226999999999</v>
          </cell>
          <cell r="Y2072">
            <v>9038</v>
          </cell>
          <cell r="Z2072">
            <v>0.75047619047618996</v>
          </cell>
          <cell r="AA2072">
            <v>0.82712765957446799</v>
          </cell>
          <cell r="AB2072">
            <v>3514.1577000000002</v>
          </cell>
          <cell r="AC2072">
            <v>26308.744186046501</v>
          </cell>
          <cell r="AF2072">
            <v>16468.662</v>
          </cell>
          <cell r="AH2072">
            <v>36006.504000000001</v>
          </cell>
          <cell r="AJ2072">
            <v>6558170</v>
          </cell>
          <cell r="AK2072">
            <v>4368546</v>
          </cell>
          <cell r="AL2072">
            <v>2.4271844999999999E-3</v>
          </cell>
          <cell r="AM2072">
            <v>4.8543691999999999E-2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S2072">
            <v>0</v>
          </cell>
          <cell r="AT2072">
            <v>0</v>
          </cell>
          <cell r="AU2072">
            <v>11.623246</v>
          </cell>
          <cell r="AV2072">
            <v>0</v>
          </cell>
          <cell r="AW2072">
            <v>88.376755000000003</v>
          </cell>
        </row>
        <row r="2073">
          <cell r="A2073">
            <v>41375</v>
          </cell>
          <cell r="B2073" t="str">
            <v>Tricoci University Of Beauty Culture</v>
          </cell>
          <cell r="C2073">
            <v>2</v>
          </cell>
          <cell r="D2073" t="str">
            <v>IL</v>
          </cell>
          <cell r="E2073">
            <v>17</v>
          </cell>
          <cell r="F2073">
            <v>24300</v>
          </cell>
          <cell r="G2073" t="str">
            <v>Chicago</v>
          </cell>
          <cell r="H2073">
            <v>17031</v>
          </cell>
          <cell r="I2073" t="str">
            <v>Cook</v>
          </cell>
          <cell r="J2073">
            <v>60656</v>
          </cell>
          <cell r="K2073">
            <v>12</v>
          </cell>
          <cell r="L2073" t="str">
            <v>Less than two-year schools of any type</v>
          </cell>
          <cell r="M2073">
            <v>3</v>
          </cell>
          <cell r="N2073">
            <v>3</v>
          </cell>
          <cell r="O2073">
            <v>0</v>
          </cell>
          <cell r="P2073">
            <v>999</v>
          </cell>
          <cell r="R2073">
            <v>3328.1579999999999</v>
          </cell>
          <cell r="S2073">
            <v>0</v>
          </cell>
          <cell r="T2073">
            <v>0</v>
          </cell>
          <cell r="U2073">
            <v>0</v>
          </cell>
          <cell r="V2073">
            <v>177</v>
          </cell>
          <cell r="AF2073">
            <v>15460</v>
          </cell>
          <cell r="AJ2073">
            <v>631777</v>
          </cell>
        </row>
        <row r="2074">
          <cell r="A2074">
            <v>4920</v>
          </cell>
          <cell r="B2074" t="str">
            <v>Trident Technical College</v>
          </cell>
          <cell r="C2074">
            <v>3</v>
          </cell>
          <cell r="D2074" t="str">
            <v>SC</v>
          </cell>
          <cell r="E2074">
            <v>45</v>
          </cell>
          <cell r="F2074">
            <v>8202</v>
          </cell>
          <cell r="G2074" t="str">
            <v>Charleston</v>
          </cell>
          <cell r="H2074">
            <v>45019</v>
          </cell>
          <cell r="I2074" t="str">
            <v>Charleston</v>
          </cell>
          <cell r="J2074">
            <v>29423</v>
          </cell>
          <cell r="K2074">
            <v>9</v>
          </cell>
          <cell r="L2074" t="str">
            <v>Two-year (public and private not-for-profit)</v>
          </cell>
          <cell r="M2074">
            <v>1</v>
          </cell>
          <cell r="N2074">
            <v>2</v>
          </cell>
          <cell r="O2074">
            <v>1</v>
          </cell>
          <cell r="P2074">
            <v>999</v>
          </cell>
          <cell r="Q2074">
            <v>2363.7716999999998</v>
          </cell>
          <cell r="R2074">
            <v>2721.8472000000002</v>
          </cell>
          <cell r="S2074">
            <v>0</v>
          </cell>
          <cell r="T2074">
            <v>0</v>
          </cell>
          <cell r="U2074">
            <v>0</v>
          </cell>
          <cell r="V2074">
            <v>17489</v>
          </cell>
          <cell r="W2074">
            <v>10246</v>
          </cell>
          <cell r="X2074">
            <v>4370</v>
          </cell>
          <cell r="Y2074">
            <v>1526</v>
          </cell>
          <cell r="Z2074">
            <v>0.100299401197604</v>
          </cell>
          <cell r="AA2074">
            <v>0.128643216080402</v>
          </cell>
          <cell r="AB2074">
            <v>5394</v>
          </cell>
          <cell r="AC2074">
            <v>41352.008510638298</v>
          </cell>
          <cell r="AF2074">
            <v>6101</v>
          </cell>
          <cell r="AH2074">
            <v>29100</v>
          </cell>
          <cell r="AJ2074">
            <v>44237015</v>
          </cell>
          <cell r="AK2074">
            <v>24120144</v>
          </cell>
          <cell r="AL2074">
            <v>2.2935779999999999E-2</v>
          </cell>
          <cell r="AM2074">
            <v>0.26127270000000002</v>
          </cell>
          <cell r="AN2074">
            <v>2.0788601E-2</v>
          </cell>
          <cell r="AO2074">
            <v>1.0735897E-3</v>
          </cell>
          <cell r="AP2074">
            <v>2.9393753999999999</v>
          </cell>
          <cell r="AQ2074">
            <v>13.165952000000001</v>
          </cell>
          <cell r="AR2074">
            <v>29.822412</v>
          </cell>
          <cell r="AS2074">
            <v>19.534599</v>
          </cell>
          <cell r="AT2074">
            <v>5.4500918</v>
          </cell>
          <cell r="AU2074">
            <v>14.696877000000001</v>
          </cell>
          <cell r="AV2074">
            <v>0</v>
          </cell>
          <cell r="AW2074">
            <v>14.390692</v>
          </cell>
        </row>
        <row r="2075">
          <cell r="A2075">
            <v>1839</v>
          </cell>
          <cell r="B2075" t="str">
            <v>Trine University</v>
          </cell>
          <cell r="C2075">
            <v>2</v>
          </cell>
          <cell r="D2075" t="str">
            <v>IN</v>
          </cell>
          <cell r="E2075">
            <v>18</v>
          </cell>
          <cell r="F2075">
            <v>14100</v>
          </cell>
          <cell r="G2075" t="str">
            <v>Fort Wayne</v>
          </cell>
          <cell r="H2075">
            <v>18151</v>
          </cell>
          <cell r="I2075" t="str">
            <v>Steuben</v>
          </cell>
          <cell r="J2075">
            <v>46703</v>
          </cell>
          <cell r="K2075">
            <v>6</v>
          </cell>
          <cell r="L2075" t="str">
            <v>Selective private</v>
          </cell>
          <cell r="M2075">
            <v>2</v>
          </cell>
          <cell r="N2075">
            <v>1</v>
          </cell>
          <cell r="O2075">
            <v>0</v>
          </cell>
          <cell r="P2075">
            <v>4</v>
          </cell>
          <cell r="Q2075">
            <v>3753.7975999999999</v>
          </cell>
          <cell r="R2075">
            <v>5753.1679999999997</v>
          </cell>
          <cell r="S2075">
            <v>0</v>
          </cell>
          <cell r="T2075">
            <v>0</v>
          </cell>
          <cell r="U2075">
            <v>0</v>
          </cell>
          <cell r="V2075">
            <v>2312</v>
          </cell>
          <cell r="W2075">
            <v>1363</v>
          </cell>
          <cell r="X2075">
            <v>25902.008000000002</v>
          </cell>
          <cell r="Y2075">
            <v>13144.284</v>
          </cell>
          <cell r="Z2075">
            <v>0.50843373493975896</v>
          </cell>
          <cell r="AA2075">
            <v>0.51405622489959801</v>
          </cell>
          <cell r="AB2075">
            <v>7451.0438999999997</v>
          </cell>
          <cell r="AC2075">
            <v>44118.822580645101</v>
          </cell>
          <cell r="AD2075">
            <v>1052.5</v>
          </cell>
          <cell r="AE2075">
            <v>1010</v>
          </cell>
          <cell r="AF2075">
            <v>19198.423999999999</v>
          </cell>
          <cell r="AG2075">
            <v>0.36248450999999998</v>
          </cell>
          <cell r="AH2075">
            <v>42600</v>
          </cell>
          <cell r="AJ2075">
            <v>11717458</v>
          </cell>
          <cell r="AK2075">
            <v>4560565.5</v>
          </cell>
          <cell r="AL2075">
            <v>3.6683786000000001E-3</v>
          </cell>
          <cell r="AM2075">
            <v>2.7146E-2</v>
          </cell>
          <cell r="AN2075">
            <v>5.8694057999999997E-3</v>
          </cell>
          <cell r="AO2075">
            <v>5.6493029E-2</v>
          </cell>
          <cell r="AP2075">
            <v>0</v>
          </cell>
          <cell r="AQ2075">
            <v>34.979424000000002</v>
          </cell>
          <cell r="AR2075">
            <v>0.41152263</v>
          </cell>
          <cell r="AS2075">
            <v>2.8806584000000002</v>
          </cell>
          <cell r="AT2075">
            <v>4.5267491</v>
          </cell>
          <cell r="AU2075">
            <v>37.037036999999998</v>
          </cell>
          <cell r="AV2075">
            <v>11.522634</v>
          </cell>
          <cell r="AW2075">
            <v>8.6419753999999998</v>
          </cell>
        </row>
        <row r="2076">
          <cell r="A2076">
            <v>1771</v>
          </cell>
          <cell r="B2076" t="str">
            <v>Trinity Christian College</v>
          </cell>
          <cell r="C2076">
            <v>2</v>
          </cell>
          <cell r="D2076" t="str">
            <v>IL</v>
          </cell>
          <cell r="E2076">
            <v>17</v>
          </cell>
          <cell r="F2076">
            <v>24300</v>
          </cell>
          <cell r="G2076" t="str">
            <v>Chicago</v>
          </cell>
          <cell r="H2076">
            <v>17031</v>
          </cell>
          <cell r="I2076" t="str">
            <v>Cook</v>
          </cell>
          <cell r="J2076">
            <v>60463</v>
          </cell>
          <cell r="K2076">
            <v>6</v>
          </cell>
          <cell r="L2076" t="str">
            <v>Selective private</v>
          </cell>
          <cell r="M2076">
            <v>2</v>
          </cell>
          <cell r="N2076">
            <v>1</v>
          </cell>
          <cell r="O2076">
            <v>0</v>
          </cell>
          <cell r="P2076">
            <v>4</v>
          </cell>
          <cell r="Q2076">
            <v>5297.0137000000004</v>
          </cell>
          <cell r="R2076">
            <v>8724.7324000000008</v>
          </cell>
          <cell r="S2076">
            <v>0</v>
          </cell>
          <cell r="T2076">
            <v>0</v>
          </cell>
          <cell r="U2076">
            <v>0</v>
          </cell>
          <cell r="V2076">
            <v>1333</v>
          </cell>
          <cell r="W2076">
            <v>854</v>
          </cell>
          <cell r="X2076">
            <v>25515</v>
          </cell>
          <cell r="Y2076">
            <v>13240</v>
          </cell>
          <cell r="Z2076">
            <v>0.58158995815899495</v>
          </cell>
          <cell r="AA2076">
            <v>0.47999999999999898</v>
          </cell>
          <cell r="AB2076">
            <v>6506</v>
          </cell>
          <cell r="AC2076">
            <v>47456.367346938699</v>
          </cell>
          <cell r="AD2076">
            <v>1045</v>
          </cell>
          <cell r="AF2076">
            <v>18386</v>
          </cell>
          <cell r="AG2076">
            <v>9.7800001999999997E-2</v>
          </cell>
          <cell r="AH2076">
            <v>41400</v>
          </cell>
          <cell r="AJ2076">
            <v>12846409</v>
          </cell>
          <cell r="AK2076">
            <v>5303600.5</v>
          </cell>
          <cell r="AL2076">
            <v>1.7564402999999999E-2</v>
          </cell>
          <cell r="AM2076">
            <v>5.1522247E-2</v>
          </cell>
          <cell r="AN2076">
            <v>2.8103044000000001E-2</v>
          </cell>
          <cell r="AO2076">
            <v>1.7564402999999999E-2</v>
          </cell>
          <cell r="AP2076">
            <v>8.0536919000000005</v>
          </cell>
          <cell r="AQ2076">
            <v>19.463087000000002</v>
          </cell>
          <cell r="AR2076">
            <v>10.738256</v>
          </cell>
          <cell r="AS2076">
            <v>0</v>
          </cell>
          <cell r="AT2076">
            <v>1.3422818999999999</v>
          </cell>
          <cell r="AU2076">
            <v>9.3959732000000002</v>
          </cell>
          <cell r="AV2076">
            <v>51.006714000000002</v>
          </cell>
          <cell r="AW2076">
            <v>0</v>
          </cell>
        </row>
        <row r="2077">
          <cell r="A2077">
            <v>1414</v>
          </cell>
          <cell r="B2077" t="str">
            <v>Trinity College of Hartford, CT</v>
          </cell>
          <cell r="C2077">
            <v>1</v>
          </cell>
          <cell r="D2077" t="str">
            <v>CT</v>
          </cell>
          <cell r="E2077">
            <v>9</v>
          </cell>
          <cell r="F2077">
            <v>20901</v>
          </cell>
          <cell r="G2077" t="str">
            <v>Bridgeport</v>
          </cell>
          <cell r="H2077">
            <v>9003</v>
          </cell>
          <cell r="I2077" t="str">
            <v>Hartford</v>
          </cell>
          <cell r="J2077">
            <v>6106</v>
          </cell>
          <cell r="K2077">
            <v>4</v>
          </cell>
          <cell r="L2077" t="str">
            <v>Highly selective private</v>
          </cell>
          <cell r="M2077">
            <v>2</v>
          </cell>
          <cell r="N2077">
            <v>1</v>
          </cell>
          <cell r="O2077">
            <v>0</v>
          </cell>
          <cell r="P2077">
            <v>2</v>
          </cell>
          <cell r="Q2077">
            <v>15006.195</v>
          </cell>
          <cell r="R2077">
            <v>17047.990000000002</v>
          </cell>
          <cell r="S2077">
            <v>0</v>
          </cell>
          <cell r="T2077">
            <v>0</v>
          </cell>
          <cell r="U2077">
            <v>0</v>
          </cell>
          <cell r="V2077">
            <v>2301</v>
          </cell>
          <cell r="W2077">
            <v>2246</v>
          </cell>
          <cell r="X2077">
            <v>49056</v>
          </cell>
          <cell r="Y2077">
            <v>25440</v>
          </cell>
          <cell r="Z2077">
            <v>0.86284722222222199</v>
          </cell>
          <cell r="AA2077">
            <v>0.82936507936507897</v>
          </cell>
          <cell r="AB2077">
            <v>10884</v>
          </cell>
          <cell r="AC2077">
            <v>71432.591836734602</v>
          </cell>
          <cell r="AE2077">
            <v>1275</v>
          </cell>
          <cell r="AF2077">
            <v>8319</v>
          </cell>
          <cell r="AG2077">
            <v>0.68220000999999997</v>
          </cell>
          <cell r="AH2077">
            <v>56100</v>
          </cell>
          <cell r="AJ2077">
            <v>40132540</v>
          </cell>
          <cell r="AK2077">
            <v>34813672</v>
          </cell>
          <cell r="AL2077">
            <v>4.7142855999999997E-2</v>
          </cell>
          <cell r="AM2077">
            <v>5.6190476000000003E-2</v>
          </cell>
          <cell r="AN2077">
            <v>4.6666667000000002E-2</v>
          </cell>
          <cell r="AO2077">
            <v>2.904762E-2</v>
          </cell>
          <cell r="AP2077">
            <v>23.123732</v>
          </cell>
          <cell r="AQ2077">
            <v>0</v>
          </cell>
          <cell r="AR2077">
            <v>0</v>
          </cell>
          <cell r="AS2077">
            <v>8.3164300999999998</v>
          </cell>
          <cell r="AT2077">
            <v>1.6227180999999999</v>
          </cell>
          <cell r="AU2077">
            <v>17.849899000000001</v>
          </cell>
          <cell r="AV2077">
            <v>49.087223000000002</v>
          </cell>
          <cell r="AW2077">
            <v>0</v>
          </cell>
        </row>
        <row r="2078">
          <cell r="A2078">
            <v>1460</v>
          </cell>
          <cell r="B2078" t="str">
            <v>Trinity College of Washington, DC</v>
          </cell>
          <cell r="C2078">
            <v>3</v>
          </cell>
          <cell r="D2078" t="str">
            <v>DC</v>
          </cell>
          <cell r="E2078">
            <v>11</v>
          </cell>
          <cell r="F2078">
            <v>11304</v>
          </cell>
          <cell r="G2078" t="str">
            <v>Washington DC</v>
          </cell>
          <cell r="H2078">
            <v>11001</v>
          </cell>
          <cell r="I2078" t="str">
            <v>District Of Columbia</v>
          </cell>
          <cell r="J2078">
            <v>20017</v>
          </cell>
          <cell r="K2078">
            <v>6</v>
          </cell>
          <cell r="L2078" t="str">
            <v>Selective private</v>
          </cell>
          <cell r="M2078">
            <v>2</v>
          </cell>
          <cell r="N2078">
            <v>1</v>
          </cell>
          <cell r="O2078">
            <v>0</v>
          </cell>
          <cell r="P2078">
            <v>5</v>
          </cell>
          <cell r="Q2078">
            <v>3045.1064000000001</v>
          </cell>
          <cell r="R2078">
            <v>3489.0473999999999</v>
          </cell>
          <cell r="S2078">
            <v>0</v>
          </cell>
          <cell r="T2078">
            <v>0</v>
          </cell>
          <cell r="U2078">
            <v>0</v>
          </cell>
          <cell r="V2078">
            <v>1853</v>
          </cell>
          <cell r="W2078">
            <v>1295</v>
          </cell>
          <cell r="X2078">
            <v>22316</v>
          </cell>
          <cell r="Y2078">
            <v>14440</v>
          </cell>
          <cell r="Z2078">
            <v>0.33936651583710398</v>
          </cell>
          <cell r="AA2078">
            <v>0.50862068965517204</v>
          </cell>
          <cell r="AB2078">
            <v>6264</v>
          </cell>
          <cell r="AC2078">
            <v>46819.186440677899</v>
          </cell>
          <cell r="AF2078">
            <v>13351</v>
          </cell>
          <cell r="AG2078">
            <v>0.47690000999999999</v>
          </cell>
          <cell r="AH2078">
            <v>52100</v>
          </cell>
          <cell r="AJ2078">
            <v>8467943</v>
          </cell>
          <cell r="AK2078">
            <v>4649582.5</v>
          </cell>
          <cell r="AL2078">
            <v>2.1229050999999999E-2</v>
          </cell>
          <cell r="AM2078">
            <v>0.65810055000000001</v>
          </cell>
          <cell r="AN2078">
            <v>8.6033523000000001E-2</v>
          </cell>
          <cell r="AO2078">
            <v>2.2346368000000002E-3</v>
          </cell>
          <cell r="AP2078">
            <v>10.457516999999999</v>
          </cell>
          <cell r="AQ2078">
            <v>19.607842999999999</v>
          </cell>
          <cell r="AR2078">
            <v>0</v>
          </cell>
          <cell r="AS2078">
            <v>0.65359478999999998</v>
          </cell>
          <cell r="AT2078">
            <v>1.3071896000000001</v>
          </cell>
          <cell r="AU2078">
            <v>4.5751634000000001</v>
          </cell>
          <cell r="AV2078">
            <v>63.398693000000002</v>
          </cell>
          <cell r="AW2078">
            <v>0</v>
          </cell>
        </row>
        <row r="2079">
          <cell r="A2079">
            <v>1772</v>
          </cell>
          <cell r="B2079" t="str">
            <v>Trinity International University</v>
          </cell>
          <cell r="C2079">
            <v>2</v>
          </cell>
          <cell r="D2079" t="str">
            <v>IL</v>
          </cell>
          <cell r="E2079">
            <v>17</v>
          </cell>
          <cell r="F2079">
            <v>24300</v>
          </cell>
          <cell r="G2079" t="str">
            <v>Chicago</v>
          </cell>
          <cell r="H2079">
            <v>17097</v>
          </cell>
          <cell r="I2079" t="str">
            <v>Lake</v>
          </cell>
          <cell r="J2079">
            <v>60015</v>
          </cell>
          <cell r="K2079">
            <v>6</v>
          </cell>
          <cell r="L2079" t="str">
            <v>Selective private</v>
          </cell>
          <cell r="M2079">
            <v>2</v>
          </cell>
          <cell r="N2079">
            <v>1</v>
          </cell>
          <cell r="O2079">
            <v>0</v>
          </cell>
          <cell r="P2079">
            <v>4</v>
          </cell>
          <cell r="Q2079">
            <v>3047.1577000000002</v>
          </cell>
          <cell r="R2079">
            <v>5245.2075000000004</v>
          </cell>
          <cell r="S2079">
            <v>0</v>
          </cell>
          <cell r="T2079">
            <v>0</v>
          </cell>
          <cell r="U2079">
            <v>0</v>
          </cell>
          <cell r="V2079">
            <v>1164</v>
          </cell>
          <cell r="W2079">
            <v>2997</v>
          </cell>
          <cell r="X2079">
            <v>23810.949000000001</v>
          </cell>
          <cell r="Y2079">
            <v>13810.486999999999</v>
          </cell>
          <cell r="Z2079">
            <v>0.45454545454545398</v>
          </cell>
          <cell r="AA2079">
            <v>0.42374532086466199</v>
          </cell>
          <cell r="AB2079">
            <v>7076.4481999999998</v>
          </cell>
          <cell r="AC2079">
            <v>50710.710345901403</v>
          </cell>
          <cell r="AD2079">
            <v>1030</v>
          </cell>
          <cell r="AE2079">
            <v>1100</v>
          </cell>
          <cell r="AF2079">
            <v>16086</v>
          </cell>
          <cell r="AG2079">
            <v>6.2799997999999996E-2</v>
          </cell>
          <cell r="AH2079">
            <v>38200</v>
          </cell>
          <cell r="AJ2079">
            <v>10502922.2113402</v>
          </cell>
          <cell r="AK2079">
            <v>8641136.0039205793</v>
          </cell>
          <cell r="AL2079">
            <v>3.0006990000000001E-2</v>
          </cell>
          <cell r="AM2079">
            <v>0.14095490999999999</v>
          </cell>
          <cell r="AN2079">
            <v>7.7216849000000004E-2</v>
          </cell>
          <cell r="AO2079">
            <v>6.5274946000000002E-3</v>
          </cell>
          <cell r="AP2079">
            <v>3.8314176</v>
          </cell>
          <cell r="AQ2079">
            <v>14.942529</v>
          </cell>
          <cell r="AR2079">
            <v>2.2988504999999999</v>
          </cell>
          <cell r="AS2079">
            <v>3.4482757999999998</v>
          </cell>
          <cell r="AT2079">
            <v>11.494253</v>
          </cell>
          <cell r="AU2079">
            <v>2.2988504999999999</v>
          </cell>
          <cell r="AV2079">
            <v>61.685822000000002</v>
          </cell>
          <cell r="AW2079">
            <v>0</v>
          </cell>
        </row>
        <row r="2080">
          <cell r="A2080">
            <v>3647</v>
          </cell>
          <cell r="B2080" t="str">
            <v>Trinity University</v>
          </cell>
          <cell r="C2080">
            <v>3</v>
          </cell>
          <cell r="D2080" t="str">
            <v>TX</v>
          </cell>
          <cell r="E2080">
            <v>48</v>
          </cell>
          <cell r="F2080">
            <v>31301</v>
          </cell>
          <cell r="G2080" t="str">
            <v>San Antonio</v>
          </cell>
          <cell r="H2080">
            <v>48029</v>
          </cell>
          <cell r="I2080" t="str">
            <v>Bexar</v>
          </cell>
          <cell r="J2080">
            <v>78212</v>
          </cell>
          <cell r="K2080">
            <v>4</v>
          </cell>
          <cell r="L2080" t="str">
            <v>Highly selective private</v>
          </cell>
          <cell r="M2080">
            <v>2</v>
          </cell>
          <cell r="N2080">
            <v>1</v>
          </cell>
          <cell r="O2080">
            <v>0</v>
          </cell>
          <cell r="P2080">
            <v>2</v>
          </cell>
          <cell r="Q2080">
            <v>9388.0038999999997</v>
          </cell>
          <cell r="R2080">
            <v>13965.813</v>
          </cell>
          <cell r="S2080">
            <v>0</v>
          </cell>
          <cell r="T2080">
            <v>0</v>
          </cell>
          <cell r="U2080">
            <v>0</v>
          </cell>
          <cell r="V2080">
            <v>2161</v>
          </cell>
          <cell r="W2080">
            <v>2571</v>
          </cell>
          <cell r="X2080">
            <v>36214</v>
          </cell>
          <cell r="Y2080">
            <v>15804</v>
          </cell>
          <cell r="Z2080">
            <v>0.81616481774960303</v>
          </cell>
          <cell r="AA2080">
            <v>0.75376884422110502</v>
          </cell>
          <cell r="AB2080">
            <v>9715</v>
          </cell>
          <cell r="AC2080">
            <v>69890.368421052597</v>
          </cell>
          <cell r="AD2080">
            <v>1265</v>
          </cell>
          <cell r="AE2080">
            <v>1260</v>
          </cell>
          <cell r="AF2080">
            <v>15376</v>
          </cell>
          <cell r="AG2080">
            <v>0.36070001000000002</v>
          </cell>
          <cell r="AH2080">
            <v>53200</v>
          </cell>
          <cell r="AJ2080">
            <v>38597412</v>
          </cell>
          <cell r="AK2080">
            <v>22694056</v>
          </cell>
          <cell r="AL2080">
            <v>7.0882848999999998E-2</v>
          </cell>
          <cell r="AM2080">
            <v>1.8251274000000001E-2</v>
          </cell>
          <cell r="AN2080">
            <v>9.4227508000000001E-2</v>
          </cell>
          <cell r="AO2080">
            <v>1.6129032000000001E-2</v>
          </cell>
          <cell r="AP2080">
            <v>15.831663000000001</v>
          </cell>
          <cell r="AQ2080">
            <v>30.260521000000001</v>
          </cell>
          <cell r="AR2080">
            <v>0</v>
          </cell>
          <cell r="AS2080">
            <v>1.8036072000000001</v>
          </cell>
          <cell r="AT2080">
            <v>0</v>
          </cell>
          <cell r="AU2080">
            <v>21.242484999999999</v>
          </cell>
          <cell r="AV2080">
            <v>30.861723000000001</v>
          </cell>
          <cell r="AW2080">
            <v>0</v>
          </cell>
        </row>
        <row r="2081">
          <cell r="A2081">
            <v>3572</v>
          </cell>
          <cell r="B2081" t="str">
            <v>Trinity Valley Community College</v>
          </cell>
          <cell r="C2081">
            <v>3</v>
          </cell>
          <cell r="D2081" t="str">
            <v>TX</v>
          </cell>
          <cell r="E2081">
            <v>48</v>
          </cell>
          <cell r="F2081">
            <v>33300</v>
          </cell>
          <cell r="G2081" t="str">
            <v>Tyler</v>
          </cell>
          <cell r="H2081">
            <v>48213</v>
          </cell>
          <cell r="I2081" t="str">
            <v>Henderson</v>
          </cell>
          <cell r="J2081">
            <v>75751</v>
          </cell>
          <cell r="K2081">
            <v>9</v>
          </cell>
          <cell r="L2081" t="str">
            <v>Two-year (public and private not-for-profit)</v>
          </cell>
          <cell r="M2081">
            <v>1</v>
          </cell>
          <cell r="N2081">
            <v>2</v>
          </cell>
          <cell r="O2081">
            <v>1</v>
          </cell>
          <cell r="P2081">
            <v>999</v>
          </cell>
          <cell r="Q2081">
            <v>2773.4187000000002</v>
          </cell>
          <cell r="R2081">
            <v>3329.9005999999999</v>
          </cell>
          <cell r="S2081">
            <v>0</v>
          </cell>
          <cell r="T2081">
            <v>0</v>
          </cell>
          <cell r="U2081">
            <v>0</v>
          </cell>
          <cell r="V2081">
            <v>5172</v>
          </cell>
          <cell r="W2081">
            <v>4780</v>
          </cell>
          <cell r="X2081">
            <v>3660</v>
          </cell>
          <cell r="Y2081">
            <v>1024</v>
          </cell>
          <cell r="Z2081">
            <v>0.23076923076923</v>
          </cell>
          <cell r="AA2081">
            <v>0.20033670033670001</v>
          </cell>
          <cell r="AB2081">
            <v>5757</v>
          </cell>
          <cell r="AC2081">
            <v>43018.106557377003</v>
          </cell>
          <cell r="AF2081">
            <v>6215</v>
          </cell>
          <cell r="AH2081">
            <v>28500</v>
          </cell>
          <cell r="AI2081">
            <v>159.59163000000001</v>
          </cell>
          <cell r="AJ2081">
            <v>16526303</v>
          </cell>
          <cell r="AK2081">
            <v>10145668</v>
          </cell>
          <cell r="AL2081">
            <v>3.1380752999999998E-3</v>
          </cell>
          <cell r="AM2081">
            <v>0.17050209999999999</v>
          </cell>
          <cell r="AN2081">
            <v>6.7154809999999995E-2</v>
          </cell>
          <cell r="AO2081">
            <v>6.2761507000000001E-3</v>
          </cell>
          <cell r="AP2081">
            <v>0.70707070999999999</v>
          </cell>
          <cell r="AQ2081">
            <v>8.7878790000000002</v>
          </cell>
          <cell r="AR2081">
            <v>15.454545</v>
          </cell>
          <cell r="AS2081">
            <v>13.838384</v>
          </cell>
          <cell r="AT2081">
            <v>2.0202021999999999</v>
          </cell>
          <cell r="AU2081">
            <v>24.444445000000002</v>
          </cell>
          <cell r="AV2081">
            <v>5.1515149999999998</v>
          </cell>
          <cell r="AW2081">
            <v>29.595960999999999</v>
          </cell>
        </row>
        <row r="2082">
          <cell r="A2082">
            <v>1773</v>
          </cell>
          <cell r="B2082" t="str">
            <v>Triton College</v>
          </cell>
          <cell r="C2082">
            <v>2</v>
          </cell>
          <cell r="D2082" t="str">
            <v>IL</v>
          </cell>
          <cell r="E2082">
            <v>17</v>
          </cell>
          <cell r="F2082">
            <v>24300</v>
          </cell>
          <cell r="G2082" t="str">
            <v>Chicago</v>
          </cell>
          <cell r="H2082">
            <v>17031</v>
          </cell>
          <cell r="I2082" t="str">
            <v>Cook</v>
          </cell>
          <cell r="J2082">
            <v>60171</v>
          </cell>
          <cell r="K2082">
            <v>9</v>
          </cell>
          <cell r="L2082" t="str">
            <v>Two-year (public and private not-for-profit)</v>
          </cell>
          <cell r="M2082">
            <v>1</v>
          </cell>
          <cell r="N2082">
            <v>2</v>
          </cell>
          <cell r="O2082">
            <v>1</v>
          </cell>
          <cell r="P2082">
            <v>999</v>
          </cell>
          <cell r="Q2082">
            <v>847.84357</v>
          </cell>
          <cell r="R2082">
            <v>1994.7249999999999</v>
          </cell>
          <cell r="S2082">
            <v>0</v>
          </cell>
          <cell r="T2082">
            <v>0</v>
          </cell>
          <cell r="U2082">
            <v>0</v>
          </cell>
          <cell r="V2082">
            <v>11225</v>
          </cell>
          <cell r="W2082">
            <v>16927</v>
          </cell>
          <cell r="X2082">
            <v>8858</v>
          </cell>
          <cell r="Y2082">
            <v>4750</v>
          </cell>
          <cell r="Z2082">
            <v>0.14696734059097899</v>
          </cell>
          <cell r="AA2082">
            <v>0.15980861244019101</v>
          </cell>
          <cell r="AB2082">
            <v>7474</v>
          </cell>
          <cell r="AC2082">
            <v>60397.850393700697</v>
          </cell>
          <cell r="AF2082">
            <v>4038</v>
          </cell>
          <cell r="AH2082">
            <v>33000</v>
          </cell>
          <cell r="AJ2082">
            <v>26106007</v>
          </cell>
          <cell r="AK2082">
            <v>16483897</v>
          </cell>
          <cell r="AL2082">
            <v>3.2078926000000001E-2</v>
          </cell>
          <cell r="AM2082">
            <v>0.15749985</v>
          </cell>
          <cell r="AN2082">
            <v>0.19200094000000001</v>
          </cell>
          <cell r="AO2082">
            <v>1.7132391999999999E-3</v>
          </cell>
          <cell r="AP2082">
            <v>1.9408502999999999</v>
          </cell>
          <cell r="AQ2082">
            <v>15.619224000000001</v>
          </cell>
          <cell r="AR2082">
            <v>33.918671000000003</v>
          </cell>
          <cell r="AS2082">
            <v>25.878004000000001</v>
          </cell>
          <cell r="AT2082">
            <v>3.2347505000000001</v>
          </cell>
          <cell r="AU2082">
            <v>5.4528645999999998</v>
          </cell>
          <cell r="AV2082">
            <v>9.2421442000000006E-2</v>
          </cell>
          <cell r="AW2082">
            <v>13.863216</v>
          </cell>
        </row>
        <row r="2083">
          <cell r="A2083">
            <v>2812</v>
          </cell>
          <cell r="B2083" t="str">
            <v>Trocaire College</v>
          </cell>
          <cell r="C2083">
            <v>1</v>
          </cell>
          <cell r="D2083" t="str">
            <v>NY</v>
          </cell>
          <cell r="E2083">
            <v>36</v>
          </cell>
          <cell r="F2083">
            <v>18000</v>
          </cell>
          <cell r="G2083" t="str">
            <v>Buffalo</v>
          </cell>
          <cell r="H2083">
            <v>36029</v>
          </cell>
          <cell r="I2083" t="str">
            <v>Erie</v>
          </cell>
          <cell r="J2083">
            <v>14220</v>
          </cell>
          <cell r="K2083">
            <v>8</v>
          </cell>
          <cell r="L2083" t="str">
            <v>Nonselective four-year private not-for-profit</v>
          </cell>
          <cell r="M2083">
            <v>2</v>
          </cell>
          <cell r="N2083">
            <v>1</v>
          </cell>
          <cell r="O2083">
            <v>0</v>
          </cell>
          <cell r="P2083">
            <v>999</v>
          </cell>
          <cell r="Q2083">
            <v>4146.3872000000001</v>
          </cell>
          <cell r="R2083">
            <v>5362.625</v>
          </cell>
          <cell r="S2083">
            <v>0</v>
          </cell>
          <cell r="T2083">
            <v>0</v>
          </cell>
          <cell r="U2083">
            <v>0</v>
          </cell>
          <cell r="V2083">
            <v>1492</v>
          </cell>
          <cell r="W2083">
            <v>681</v>
          </cell>
          <cell r="X2083">
            <v>15820</v>
          </cell>
          <cell r="AA2083">
            <v>0.47887323943661902</v>
          </cell>
          <cell r="AB2083">
            <v>5215</v>
          </cell>
          <cell r="AC2083">
            <v>30118.625</v>
          </cell>
          <cell r="AF2083">
            <v>16307</v>
          </cell>
          <cell r="AG2083">
            <v>3.1099999E-2</v>
          </cell>
          <cell r="AH2083">
            <v>36100</v>
          </cell>
          <cell r="AJ2083">
            <v>7442235</v>
          </cell>
          <cell r="AK2083">
            <v>2118269</v>
          </cell>
          <cell r="AL2083">
            <v>2.9368574999999999E-3</v>
          </cell>
          <cell r="AM2083">
            <v>0.15712187999999999</v>
          </cell>
          <cell r="AN2083">
            <v>1.6152717E-2</v>
          </cell>
          <cell r="AO2083">
            <v>7.3421438999999996E-3</v>
          </cell>
          <cell r="AP2083">
            <v>0</v>
          </cell>
          <cell r="AQ2083">
            <v>5.6521739999999996</v>
          </cell>
          <cell r="AR2083">
            <v>83.478263999999996</v>
          </cell>
          <cell r="AS2083">
            <v>3.0434782999999999</v>
          </cell>
          <cell r="AT2083">
            <v>0</v>
          </cell>
          <cell r="AU2083">
            <v>4.7826085000000003</v>
          </cell>
          <cell r="AV2083">
            <v>3.0434782999999999</v>
          </cell>
          <cell r="AW2083">
            <v>0</v>
          </cell>
        </row>
        <row r="2084">
          <cell r="A2084">
            <v>50</v>
          </cell>
          <cell r="B2084" t="str">
            <v>Troy University And Troy State Universities, Montgomery And Dothan</v>
          </cell>
          <cell r="C2084">
            <v>3</v>
          </cell>
          <cell r="D2084" t="str">
            <v>AL</v>
          </cell>
          <cell r="E2084">
            <v>1</v>
          </cell>
          <cell r="F2084">
            <v>11102</v>
          </cell>
          <cell r="G2084" t="str">
            <v>Troy</v>
          </cell>
          <cell r="H2084">
            <v>1109</v>
          </cell>
          <cell r="I2084" t="str">
            <v>Pike</v>
          </cell>
          <cell r="J2084">
            <v>36082</v>
          </cell>
          <cell r="K2084">
            <v>5</v>
          </cell>
          <cell r="L2084" t="str">
            <v>Selective public</v>
          </cell>
          <cell r="M2084">
            <v>1</v>
          </cell>
          <cell r="N2084">
            <v>1</v>
          </cell>
          <cell r="O2084">
            <v>1</v>
          </cell>
          <cell r="P2084">
            <v>4</v>
          </cell>
          <cell r="Q2084">
            <v>2385.1826000000001</v>
          </cell>
          <cell r="R2084">
            <v>3295.1786999999999</v>
          </cell>
          <cell r="S2084">
            <v>1</v>
          </cell>
          <cell r="T2084">
            <v>0</v>
          </cell>
          <cell r="U2084">
            <v>0</v>
          </cell>
          <cell r="V2084">
            <v>16316</v>
          </cell>
          <cell r="W2084">
            <v>12541</v>
          </cell>
          <cell r="X2084">
            <v>7564</v>
          </cell>
          <cell r="Y2084">
            <v>3126</v>
          </cell>
          <cell r="Z2084">
            <v>0.35512897420515899</v>
          </cell>
          <cell r="AA2084">
            <v>0.50704225352112597</v>
          </cell>
          <cell r="AB2084">
            <v>5996</v>
          </cell>
          <cell r="AC2084">
            <v>40182.992452830098</v>
          </cell>
          <cell r="AF2084">
            <v>11192</v>
          </cell>
          <cell r="AG2084">
            <v>0.31790000000000002</v>
          </cell>
          <cell r="AH2084">
            <v>36600</v>
          </cell>
          <cell r="AI2084">
            <v>965.05742999999995</v>
          </cell>
          <cell r="AJ2084">
            <v>79079483</v>
          </cell>
          <cell r="AK2084">
            <v>39356180</v>
          </cell>
          <cell r="AL2084">
            <v>1.1953237E-2</v>
          </cell>
          <cell r="AM2084">
            <v>0.23591224999999999</v>
          </cell>
          <cell r="AN2084">
            <v>2.2986995E-2</v>
          </cell>
          <cell r="AO2084">
            <v>2.3249704E-2</v>
          </cell>
          <cell r="AP2084">
            <v>1.319564</v>
          </cell>
          <cell r="AQ2084">
            <v>28.227194000000001</v>
          </cell>
          <cell r="AR2084">
            <v>15.261044999999999</v>
          </cell>
          <cell r="AS2084">
            <v>2.5243833000000002</v>
          </cell>
          <cell r="AT2084">
            <v>18.932874999999999</v>
          </cell>
          <cell r="AU2084">
            <v>10.786001000000001</v>
          </cell>
          <cell r="AV2084">
            <v>22.948937999999998</v>
          </cell>
          <cell r="AW2084">
            <v>0</v>
          </cell>
        </row>
        <row r="2085">
          <cell r="A2085">
            <v>21077</v>
          </cell>
          <cell r="B2085" t="str">
            <v>Truckee Meadows Community College</v>
          </cell>
          <cell r="C2085">
            <v>4</v>
          </cell>
          <cell r="D2085" t="str">
            <v>NV</v>
          </cell>
          <cell r="E2085">
            <v>32</v>
          </cell>
          <cell r="F2085">
            <v>37604</v>
          </cell>
          <cell r="G2085" t="str">
            <v>Reno</v>
          </cell>
          <cell r="H2085">
            <v>32031</v>
          </cell>
          <cell r="I2085" t="str">
            <v>Washoe</v>
          </cell>
          <cell r="J2085">
            <v>89512</v>
          </cell>
          <cell r="K2085">
            <v>9</v>
          </cell>
          <cell r="L2085" t="str">
            <v>Two-year (public and private not-for-profit)</v>
          </cell>
          <cell r="M2085">
            <v>1</v>
          </cell>
          <cell r="N2085">
            <v>2</v>
          </cell>
          <cell r="O2085">
            <v>1</v>
          </cell>
          <cell r="P2085">
            <v>999</v>
          </cell>
          <cell r="Q2085">
            <v>1725.0426</v>
          </cell>
          <cell r="R2085">
            <v>2434.1118000000001</v>
          </cell>
          <cell r="S2085">
            <v>0</v>
          </cell>
          <cell r="T2085">
            <v>0</v>
          </cell>
          <cell r="U2085">
            <v>0</v>
          </cell>
          <cell r="V2085">
            <v>11204</v>
          </cell>
          <cell r="W2085">
            <v>9930</v>
          </cell>
          <cell r="X2085">
            <v>2700</v>
          </cell>
          <cell r="Y2085">
            <v>1395</v>
          </cell>
          <cell r="Z2085">
            <v>0.20974889217134399</v>
          </cell>
          <cell r="AA2085">
            <v>7.4576271186440696E-2</v>
          </cell>
          <cell r="AB2085">
            <v>6358</v>
          </cell>
          <cell r="AC2085">
            <v>49456.323943661897</v>
          </cell>
          <cell r="AF2085">
            <v>6338</v>
          </cell>
          <cell r="AH2085">
            <v>32500</v>
          </cell>
          <cell r="AI2085">
            <v>582.57806000000005</v>
          </cell>
          <cell r="AJ2085">
            <v>28383000</v>
          </cell>
          <cell r="AK2085">
            <v>17867000</v>
          </cell>
          <cell r="AL2085">
            <v>5.5085598999999999E-2</v>
          </cell>
          <cell r="AM2085">
            <v>1.9637462000000001E-2</v>
          </cell>
          <cell r="AN2085">
            <v>8.6606242E-2</v>
          </cell>
          <cell r="AO2085">
            <v>2.6283989000000001E-2</v>
          </cell>
          <cell r="AP2085">
            <v>3.4115137999999998</v>
          </cell>
          <cell r="AQ2085">
            <v>11.513859999999999</v>
          </cell>
          <cell r="AR2085">
            <v>12.153518</v>
          </cell>
          <cell r="AS2085">
            <v>47.547974000000004</v>
          </cell>
          <cell r="AT2085">
            <v>11.08742</v>
          </cell>
          <cell r="AU2085">
            <v>7.2494668999999998</v>
          </cell>
          <cell r="AV2085">
            <v>3.1982941999999999</v>
          </cell>
          <cell r="AW2085">
            <v>3.8379531</v>
          </cell>
        </row>
        <row r="2086">
          <cell r="A2086">
            <v>1597</v>
          </cell>
          <cell r="B2086" t="str">
            <v>Truett Mcconnell College</v>
          </cell>
          <cell r="C2086">
            <v>3</v>
          </cell>
          <cell r="D2086" t="str">
            <v>GA</v>
          </cell>
          <cell r="E2086">
            <v>13</v>
          </cell>
          <cell r="F2086">
            <v>9400</v>
          </cell>
          <cell r="G2086" t="str">
            <v>Gainesville</v>
          </cell>
          <cell r="H2086">
            <v>13311</v>
          </cell>
          <cell r="I2086" t="str">
            <v>White</v>
          </cell>
          <cell r="J2086">
            <v>30528</v>
          </cell>
          <cell r="K2086">
            <v>8</v>
          </cell>
          <cell r="L2086" t="str">
            <v>Nonselective four-year private not-for-profit</v>
          </cell>
          <cell r="M2086">
            <v>2</v>
          </cell>
          <cell r="N2086">
            <v>1</v>
          </cell>
          <cell r="O2086">
            <v>0</v>
          </cell>
          <cell r="P2086">
            <v>999</v>
          </cell>
          <cell r="Q2086">
            <v>2410.9857999999999</v>
          </cell>
          <cell r="R2086">
            <v>2371.864</v>
          </cell>
          <cell r="S2086">
            <v>0</v>
          </cell>
          <cell r="T2086">
            <v>0</v>
          </cell>
          <cell r="U2086">
            <v>0</v>
          </cell>
          <cell r="V2086">
            <v>1606</v>
          </cell>
          <cell r="W2086">
            <v>2033</v>
          </cell>
          <cell r="X2086">
            <v>17400</v>
          </cell>
          <cell r="Y2086">
            <v>6600</v>
          </cell>
          <cell r="Z2086">
            <v>0.28395061728394999</v>
          </cell>
          <cell r="AB2086">
            <v>3858</v>
          </cell>
          <cell r="AC2086">
            <v>34451.530612244896</v>
          </cell>
          <cell r="AD2086">
            <v>971.5</v>
          </cell>
          <cell r="AE2086">
            <v>940</v>
          </cell>
          <cell r="AF2086">
            <v>14104</v>
          </cell>
          <cell r="AG2086">
            <v>0.19359999999999999</v>
          </cell>
          <cell r="AH2086">
            <v>32400</v>
          </cell>
          <cell r="AJ2086">
            <v>2808336</v>
          </cell>
          <cell r="AK2086">
            <v>4701711</v>
          </cell>
          <cell r="AL2086">
            <v>1.0821446E-2</v>
          </cell>
          <cell r="AM2086">
            <v>4.2793900000000003E-2</v>
          </cell>
          <cell r="AN2086">
            <v>1.131333E-2</v>
          </cell>
          <cell r="AO2086">
            <v>2.9513034999999999E-3</v>
          </cell>
          <cell r="AP2086">
            <v>5.0724640000000001</v>
          </cell>
          <cell r="AQ2086">
            <v>12.318841000000001</v>
          </cell>
          <cell r="AR2086">
            <v>0</v>
          </cell>
          <cell r="AS2086">
            <v>82.608695999999995</v>
          </cell>
          <cell r="AT2086">
            <v>0</v>
          </cell>
          <cell r="AU2086">
            <v>0</v>
          </cell>
          <cell r="AV2086">
            <v>0</v>
          </cell>
          <cell r="AW2086">
            <v>0</v>
          </cell>
        </row>
        <row r="2087">
          <cell r="A2087">
            <v>2495</v>
          </cell>
          <cell r="B2087" t="str">
            <v>Truman State University</v>
          </cell>
          <cell r="C2087">
            <v>2</v>
          </cell>
          <cell r="D2087" t="str">
            <v>MO</v>
          </cell>
          <cell r="E2087">
            <v>29</v>
          </cell>
          <cell r="F2087">
            <v>26107</v>
          </cell>
          <cell r="G2087" t="str">
            <v>Kirksville</v>
          </cell>
          <cell r="H2087">
            <v>29001</v>
          </cell>
          <cell r="I2087" t="str">
            <v>Adair</v>
          </cell>
          <cell r="J2087">
            <v>63501</v>
          </cell>
          <cell r="K2087">
            <v>5</v>
          </cell>
          <cell r="L2087" t="str">
            <v>Selective public</v>
          </cell>
          <cell r="M2087">
            <v>1</v>
          </cell>
          <cell r="N2087">
            <v>1</v>
          </cell>
          <cell r="O2087">
            <v>1</v>
          </cell>
          <cell r="P2087">
            <v>3</v>
          </cell>
          <cell r="Q2087">
            <v>6117.2812999999996</v>
          </cell>
          <cell r="R2087">
            <v>7357.8584000000001</v>
          </cell>
          <cell r="S2087">
            <v>0</v>
          </cell>
          <cell r="T2087">
            <v>0</v>
          </cell>
          <cell r="U2087">
            <v>0</v>
          </cell>
          <cell r="V2087">
            <v>5898</v>
          </cell>
          <cell r="W2087">
            <v>6111</v>
          </cell>
          <cell r="X2087">
            <v>7374</v>
          </cell>
          <cell r="Y2087">
            <v>3712</v>
          </cell>
          <cell r="Z2087">
            <v>0.71683309557774599</v>
          </cell>
          <cell r="AA2087">
            <v>0.66081081081080995</v>
          </cell>
          <cell r="AB2087">
            <v>7038</v>
          </cell>
          <cell r="AC2087">
            <v>50505.254054053999</v>
          </cell>
          <cell r="AD2087">
            <v>1239</v>
          </cell>
          <cell r="AE2087">
            <v>1210</v>
          </cell>
          <cell r="AF2087">
            <v>8600</v>
          </cell>
          <cell r="AG2087">
            <v>0.27810001000000001</v>
          </cell>
          <cell r="AH2087">
            <v>42700</v>
          </cell>
          <cell r="AI2087">
            <v>3806.1536000000001</v>
          </cell>
          <cell r="AJ2087">
            <v>45777297</v>
          </cell>
          <cell r="AK2087">
            <v>41010120</v>
          </cell>
          <cell r="AL2087">
            <v>1.8066071E-2</v>
          </cell>
          <cell r="AM2087">
            <v>3.4067448E-2</v>
          </cell>
          <cell r="AN2087">
            <v>1.5313145E-2</v>
          </cell>
          <cell r="AO2087">
            <v>3.0282175000000001E-2</v>
          </cell>
          <cell r="AP2087">
            <v>17.647058000000001</v>
          </cell>
          <cell r="AQ2087">
            <v>20.053476</v>
          </cell>
          <cell r="AR2087">
            <v>5.3475938000000003</v>
          </cell>
          <cell r="AS2087">
            <v>8.7344027000000004</v>
          </cell>
          <cell r="AT2087">
            <v>3.3868092999999999</v>
          </cell>
          <cell r="AU2087">
            <v>20.053476</v>
          </cell>
          <cell r="AV2087">
            <v>24.777183999999998</v>
          </cell>
          <cell r="AW2087">
            <v>0</v>
          </cell>
        </row>
        <row r="2088">
          <cell r="A2088">
            <v>4467</v>
          </cell>
          <cell r="B2088" t="str">
            <v>Tucson College</v>
          </cell>
          <cell r="C2088">
            <v>4</v>
          </cell>
          <cell r="D2088" t="str">
            <v>AZ</v>
          </cell>
          <cell r="E2088">
            <v>4</v>
          </cell>
          <cell r="F2088">
            <v>35100</v>
          </cell>
          <cell r="G2088" t="str">
            <v>Tucson</v>
          </cell>
          <cell r="H2088">
            <v>4019</v>
          </cell>
          <cell r="I2088" t="str">
            <v>Pima</v>
          </cell>
          <cell r="J2088">
            <v>85711</v>
          </cell>
          <cell r="K2088">
            <v>12</v>
          </cell>
          <cell r="L2088" t="str">
            <v>Less than two-year schools of any type</v>
          </cell>
          <cell r="M2088">
            <v>3</v>
          </cell>
          <cell r="N2088">
            <v>3</v>
          </cell>
          <cell r="O2088">
            <v>0</v>
          </cell>
          <cell r="P2088">
            <v>999</v>
          </cell>
          <cell r="Q2088">
            <v>2853.0403000000001</v>
          </cell>
          <cell r="R2088">
            <v>3694.8085999999998</v>
          </cell>
          <cell r="S2088">
            <v>0</v>
          </cell>
          <cell r="T2088">
            <v>0</v>
          </cell>
          <cell r="U2088">
            <v>0</v>
          </cell>
          <cell r="V2088">
            <v>284</v>
          </cell>
          <cell r="W2088">
            <v>175</v>
          </cell>
          <cell r="AF2088">
            <v>18630</v>
          </cell>
          <cell r="AH2088">
            <v>24100</v>
          </cell>
          <cell r="AJ2088">
            <v>1540243</v>
          </cell>
          <cell r="AK2088">
            <v>499247</v>
          </cell>
          <cell r="AL2088">
            <v>1.7142856000000001E-2</v>
          </cell>
          <cell r="AM2088">
            <v>0.10285714</v>
          </cell>
          <cell r="AN2088">
            <v>0.36571428</v>
          </cell>
          <cell r="AO2088">
            <v>0</v>
          </cell>
          <cell r="AP2088">
            <v>0</v>
          </cell>
          <cell r="AQ2088">
            <v>0</v>
          </cell>
          <cell r="AR2088">
            <v>52.173912000000001</v>
          </cell>
          <cell r="AS2088">
            <v>0</v>
          </cell>
          <cell r="AT2088">
            <v>0</v>
          </cell>
          <cell r="AU2088">
            <v>47.826087999999999</v>
          </cell>
          <cell r="AV2088">
            <v>0</v>
          </cell>
          <cell r="AW2088">
            <v>0</v>
          </cell>
        </row>
        <row r="2089">
          <cell r="A2089">
            <v>2219</v>
          </cell>
          <cell r="B2089" t="str">
            <v>Tufts University</v>
          </cell>
          <cell r="C2089">
            <v>1</v>
          </cell>
          <cell r="D2089" t="str">
            <v>MA</v>
          </cell>
          <cell r="E2089">
            <v>25</v>
          </cell>
          <cell r="F2089">
            <v>20500</v>
          </cell>
          <cell r="G2089" t="str">
            <v>Boston</v>
          </cell>
          <cell r="H2089">
            <v>25017</v>
          </cell>
          <cell r="I2089" t="str">
            <v>Middlesex</v>
          </cell>
          <cell r="J2089">
            <v>2155</v>
          </cell>
          <cell r="K2089">
            <v>2</v>
          </cell>
          <cell r="L2089" t="str">
            <v>Other elite schools (public and private)</v>
          </cell>
          <cell r="M2089">
            <v>2</v>
          </cell>
          <cell r="N2089">
            <v>1</v>
          </cell>
          <cell r="O2089">
            <v>0</v>
          </cell>
          <cell r="P2089">
            <v>1</v>
          </cell>
          <cell r="Q2089">
            <v>11535.437</v>
          </cell>
          <cell r="R2089">
            <v>19334.611000000001</v>
          </cell>
          <cell r="S2089">
            <v>0</v>
          </cell>
          <cell r="T2089">
            <v>0</v>
          </cell>
          <cell r="U2089">
            <v>0</v>
          </cell>
          <cell r="V2089">
            <v>5180</v>
          </cell>
          <cell r="W2089">
            <v>9106</v>
          </cell>
          <cell r="X2089">
            <v>48643</v>
          </cell>
          <cell r="Y2089">
            <v>25714</v>
          </cell>
          <cell r="Z2089">
            <v>0.92189781021897799</v>
          </cell>
          <cell r="AA2089">
            <v>0.88295165394401998</v>
          </cell>
          <cell r="AB2089">
            <v>11427</v>
          </cell>
          <cell r="AC2089">
            <v>72375.057620817795</v>
          </cell>
          <cell r="AD2089">
            <v>1440</v>
          </cell>
          <cell r="AE2089">
            <v>1310</v>
          </cell>
          <cell r="AF2089">
            <v>10325</v>
          </cell>
          <cell r="AG2089">
            <v>0.81160003000000003</v>
          </cell>
          <cell r="AH2089">
            <v>67800</v>
          </cell>
          <cell r="AJ2089">
            <v>193293933</v>
          </cell>
          <cell r="AK2089">
            <v>107717200</v>
          </cell>
          <cell r="AL2089">
            <v>0.13098650000000001</v>
          </cell>
          <cell r="AM2089">
            <v>6.2218584E-2</v>
          </cell>
          <cell r="AN2089">
            <v>6.9177240000000001E-2</v>
          </cell>
          <cell r="AO2089">
            <v>6.9995909999999995E-2</v>
          </cell>
          <cell r="AP2089">
            <v>20.604614000000002</v>
          </cell>
          <cell r="AQ2089">
            <v>0</v>
          </cell>
          <cell r="AR2089">
            <v>0</v>
          </cell>
          <cell r="AS2089">
            <v>5.8870325000000001</v>
          </cell>
          <cell r="AT2089">
            <v>0</v>
          </cell>
          <cell r="AU2089">
            <v>29.435162999999999</v>
          </cell>
          <cell r="AV2089">
            <v>44.073193000000003</v>
          </cell>
          <cell r="AW2089">
            <v>0</v>
          </cell>
        </row>
        <row r="2090">
          <cell r="A2090">
            <v>2029</v>
          </cell>
          <cell r="B2090" t="str">
            <v>Tulane University</v>
          </cell>
          <cell r="C2090">
            <v>3</v>
          </cell>
          <cell r="D2090" t="str">
            <v>LA</v>
          </cell>
          <cell r="E2090">
            <v>22</v>
          </cell>
          <cell r="F2090">
            <v>3300</v>
          </cell>
          <cell r="G2090" t="str">
            <v>New Orleans</v>
          </cell>
          <cell r="H2090">
            <v>22071</v>
          </cell>
          <cell r="I2090" t="str">
            <v>Orleans</v>
          </cell>
          <cell r="J2090">
            <v>70118</v>
          </cell>
          <cell r="K2090">
            <v>2</v>
          </cell>
          <cell r="L2090" t="str">
            <v>Other elite schools (public and private)</v>
          </cell>
          <cell r="M2090">
            <v>2</v>
          </cell>
          <cell r="N2090">
            <v>1</v>
          </cell>
          <cell r="O2090">
            <v>0</v>
          </cell>
          <cell r="P2090">
            <v>1</v>
          </cell>
          <cell r="Q2090">
            <v>14482.759</v>
          </cell>
          <cell r="R2090">
            <v>18988.965</v>
          </cell>
          <cell r="S2090">
            <v>0</v>
          </cell>
          <cell r="T2090">
            <v>0</v>
          </cell>
          <cell r="U2090">
            <v>0</v>
          </cell>
          <cell r="V2090">
            <v>8290</v>
          </cell>
          <cell r="W2090">
            <v>11652</v>
          </cell>
          <cell r="X2090">
            <v>48306</v>
          </cell>
          <cell r="Y2090">
            <v>25390</v>
          </cell>
          <cell r="Z2090">
            <v>0.76021180030257096</v>
          </cell>
          <cell r="AA2090">
            <v>0.73024911032028395</v>
          </cell>
          <cell r="AB2090">
            <v>10880</v>
          </cell>
          <cell r="AC2090">
            <v>68280.324232081897</v>
          </cell>
          <cell r="AD2090">
            <v>1320</v>
          </cell>
          <cell r="AE2090">
            <v>1325</v>
          </cell>
          <cell r="AF2090">
            <v>22003</v>
          </cell>
          <cell r="AG2090">
            <v>0.73570000999999996</v>
          </cell>
          <cell r="AH2090">
            <v>52400</v>
          </cell>
          <cell r="AJ2090">
            <v>233263000</v>
          </cell>
          <cell r="AK2090">
            <v>163392704</v>
          </cell>
          <cell r="AL2090">
            <v>5.3039576999999997E-2</v>
          </cell>
          <cell r="AM2090">
            <v>7.5207396999999995E-2</v>
          </cell>
          <cell r="AN2090">
            <v>4.0799674000000001E-2</v>
          </cell>
          <cell r="AO2090">
            <v>3.2639738000000001E-2</v>
          </cell>
          <cell r="AP2090">
            <v>11.466866</v>
          </cell>
          <cell r="AQ2090">
            <v>21.742369</v>
          </cell>
          <cell r="AR2090">
            <v>0</v>
          </cell>
          <cell r="AS2090">
            <v>4.6165304000000003</v>
          </cell>
          <cell r="AT2090">
            <v>1.7870439</v>
          </cell>
          <cell r="AU2090">
            <v>27.029039000000001</v>
          </cell>
          <cell r="AV2090">
            <v>33.358153999999999</v>
          </cell>
          <cell r="AW2090">
            <v>0</v>
          </cell>
        </row>
        <row r="2091">
          <cell r="A2091">
            <v>9763</v>
          </cell>
          <cell r="B2091" t="str">
            <v>Tulsa Community College</v>
          </cell>
          <cell r="C2091">
            <v>3</v>
          </cell>
          <cell r="D2091" t="str">
            <v>OK</v>
          </cell>
          <cell r="E2091">
            <v>40</v>
          </cell>
          <cell r="F2091">
            <v>30402</v>
          </cell>
          <cell r="G2091" t="str">
            <v>Tulsa</v>
          </cell>
          <cell r="H2091">
            <v>40143</v>
          </cell>
          <cell r="I2091" t="str">
            <v>Tulsa</v>
          </cell>
          <cell r="J2091">
            <v>74135</v>
          </cell>
          <cell r="K2091">
            <v>9</v>
          </cell>
          <cell r="L2091" t="str">
            <v>Two-year (public and private not-for-profit)</v>
          </cell>
          <cell r="M2091">
            <v>1</v>
          </cell>
          <cell r="N2091">
            <v>2</v>
          </cell>
          <cell r="O2091">
            <v>1</v>
          </cell>
          <cell r="P2091">
            <v>999</v>
          </cell>
          <cell r="Q2091">
            <v>2142.0695999999998</v>
          </cell>
          <cell r="R2091">
            <v>3636.1941000000002</v>
          </cell>
          <cell r="S2091">
            <v>0</v>
          </cell>
          <cell r="T2091">
            <v>0</v>
          </cell>
          <cell r="U2091">
            <v>0</v>
          </cell>
          <cell r="V2091">
            <v>18640</v>
          </cell>
          <cell r="W2091">
            <v>16270</v>
          </cell>
          <cell r="X2091">
            <v>2820</v>
          </cell>
          <cell r="Y2091">
            <v>1251</v>
          </cell>
          <cell r="Z2091">
            <v>0.139099645928174</v>
          </cell>
          <cell r="AA2091">
            <v>0.118770764119601</v>
          </cell>
          <cell r="AB2091">
            <v>6287</v>
          </cell>
          <cell r="AC2091">
            <v>45746.7672727272</v>
          </cell>
          <cell r="AF2091">
            <v>5692</v>
          </cell>
          <cell r="AH2091">
            <v>31200</v>
          </cell>
          <cell r="AI2091">
            <v>52.687153000000002</v>
          </cell>
          <cell r="AJ2091">
            <v>73836517</v>
          </cell>
          <cell r="AK2091">
            <v>38190032</v>
          </cell>
          <cell r="AL2091">
            <v>1.8684696000000001E-2</v>
          </cell>
          <cell r="AM2091">
            <v>8.1192381999999994E-2</v>
          </cell>
          <cell r="AN2091">
            <v>2.6613398999999999E-2</v>
          </cell>
          <cell r="AO2091">
            <v>2.1942224E-2</v>
          </cell>
          <cell r="AP2091">
            <v>1.3265951</v>
          </cell>
          <cell r="AQ2091">
            <v>33.733418</v>
          </cell>
          <cell r="AR2091">
            <v>16.614023</v>
          </cell>
          <cell r="AS2091">
            <v>24.257738</v>
          </cell>
          <cell r="AT2091">
            <v>1.6424510000000001</v>
          </cell>
          <cell r="AU2091">
            <v>6.5066328000000002</v>
          </cell>
          <cell r="AV2091">
            <v>12.444725</v>
          </cell>
          <cell r="AW2091">
            <v>3.4744155000000001</v>
          </cell>
        </row>
        <row r="2092">
          <cell r="A2092">
            <v>5311</v>
          </cell>
          <cell r="B2092" t="str">
            <v>Tulsa Technology Center School</v>
          </cell>
          <cell r="C2092">
            <v>3</v>
          </cell>
          <cell r="D2092" t="str">
            <v>OK</v>
          </cell>
          <cell r="E2092">
            <v>40</v>
          </cell>
          <cell r="F2092">
            <v>30402</v>
          </cell>
          <cell r="G2092" t="str">
            <v>Tulsa</v>
          </cell>
          <cell r="H2092">
            <v>40143</v>
          </cell>
          <cell r="I2092" t="str">
            <v>Tulsa</v>
          </cell>
          <cell r="J2092">
            <v>74132</v>
          </cell>
          <cell r="K2092">
            <v>9</v>
          </cell>
          <cell r="L2092" t="str">
            <v>Two-year (public and private not-for-profit)</v>
          </cell>
          <cell r="M2092">
            <v>1</v>
          </cell>
          <cell r="N2092">
            <v>2</v>
          </cell>
          <cell r="O2092">
            <v>1</v>
          </cell>
          <cell r="P2092">
            <v>999</v>
          </cell>
          <cell r="R2092">
            <v>14601.065000000001</v>
          </cell>
          <cell r="S2092">
            <v>0</v>
          </cell>
          <cell r="T2092">
            <v>0</v>
          </cell>
          <cell r="U2092">
            <v>0</v>
          </cell>
          <cell r="V2092">
            <v>4335</v>
          </cell>
          <cell r="W2092">
            <v>749</v>
          </cell>
          <cell r="Y2092">
            <v>2716.6667000000002</v>
          </cell>
          <cell r="AF2092">
            <v>15078.323</v>
          </cell>
          <cell r="AH2092">
            <v>39200</v>
          </cell>
          <cell r="AJ2092">
            <v>15082903</v>
          </cell>
          <cell r="AK2092">
            <v>14270941</v>
          </cell>
          <cell r="AL2092">
            <v>2.1419912999999999E-2</v>
          </cell>
          <cell r="AM2092">
            <v>0.14713000000000001</v>
          </cell>
          <cell r="AN2092">
            <v>2.7451517000000002E-2</v>
          </cell>
          <cell r="AO2092">
            <v>7.3529412000000001E-3</v>
          </cell>
          <cell r="AP2092">
            <v>0.73800737000000005</v>
          </cell>
          <cell r="AQ2092">
            <v>9.5940961999999992</v>
          </cell>
          <cell r="AR2092">
            <v>50.184502000000002</v>
          </cell>
          <cell r="AS2092">
            <v>0</v>
          </cell>
          <cell r="AT2092">
            <v>0</v>
          </cell>
          <cell r="AU2092">
            <v>0.36900368</v>
          </cell>
          <cell r="AV2092">
            <v>2.2140222000000001</v>
          </cell>
          <cell r="AW2092">
            <v>36.900368</v>
          </cell>
        </row>
        <row r="2093">
          <cell r="A2093">
            <v>9618</v>
          </cell>
          <cell r="B2093" t="str">
            <v>Tulsa Welding School</v>
          </cell>
          <cell r="C2093">
            <v>3</v>
          </cell>
          <cell r="D2093" t="str">
            <v>OK</v>
          </cell>
          <cell r="E2093">
            <v>40</v>
          </cell>
          <cell r="F2093">
            <v>30402</v>
          </cell>
          <cell r="G2093" t="str">
            <v>Tulsa</v>
          </cell>
          <cell r="H2093">
            <v>40143</v>
          </cell>
          <cell r="I2093" t="str">
            <v>Tulsa</v>
          </cell>
          <cell r="J2093">
            <v>74104</v>
          </cell>
          <cell r="K2093">
            <v>11</v>
          </cell>
          <cell r="L2093" t="str">
            <v>Two-year for-profit</v>
          </cell>
          <cell r="M2093">
            <v>3</v>
          </cell>
          <cell r="N2093">
            <v>2</v>
          </cell>
          <cell r="O2093">
            <v>0</v>
          </cell>
          <cell r="P2093">
            <v>999</v>
          </cell>
          <cell r="Q2093">
            <v>5038.3056999999999</v>
          </cell>
          <cell r="R2093">
            <v>5393.27</v>
          </cell>
          <cell r="S2093">
            <v>0</v>
          </cell>
          <cell r="T2093">
            <v>0</v>
          </cell>
          <cell r="U2093">
            <v>0</v>
          </cell>
          <cell r="V2093">
            <v>2091</v>
          </cell>
          <cell r="W2093">
            <v>327</v>
          </cell>
          <cell r="Z2093">
            <v>0.56949960285941204</v>
          </cell>
          <cell r="AA2093">
            <v>0.70459770114942499</v>
          </cell>
          <cell r="AB2093">
            <v>5663</v>
          </cell>
          <cell r="AC2093">
            <v>28767.200000000001</v>
          </cell>
          <cell r="AF2093">
            <v>22971.768</v>
          </cell>
          <cell r="AH2093">
            <v>36000</v>
          </cell>
          <cell r="AJ2093">
            <v>4691829.5877094902</v>
          </cell>
          <cell r="AK2093">
            <v>1689000</v>
          </cell>
          <cell r="AL2093">
            <v>3.0581040999999999E-3</v>
          </cell>
          <cell r="AM2093">
            <v>0.11926605999999999</v>
          </cell>
          <cell r="AN2093">
            <v>3.058104E-2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S2093">
            <v>0</v>
          </cell>
          <cell r="AT2093">
            <v>0</v>
          </cell>
          <cell r="AU2093">
            <v>0</v>
          </cell>
          <cell r="AV2093">
            <v>0</v>
          </cell>
          <cell r="AW2093">
            <v>100</v>
          </cell>
        </row>
        <row r="2094">
          <cell r="A2094">
            <v>9764</v>
          </cell>
          <cell r="B2094" t="str">
            <v>Tunxis Community College</v>
          </cell>
          <cell r="C2094">
            <v>1</v>
          </cell>
          <cell r="D2094" t="str">
            <v>CT</v>
          </cell>
          <cell r="E2094">
            <v>9</v>
          </cell>
          <cell r="F2094">
            <v>20901</v>
          </cell>
          <cell r="G2094" t="str">
            <v>Bridgeport</v>
          </cell>
          <cell r="H2094">
            <v>9003</v>
          </cell>
          <cell r="I2094" t="str">
            <v>Hartford</v>
          </cell>
          <cell r="J2094">
            <v>6032</v>
          </cell>
          <cell r="K2094">
            <v>9</v>
          </cell>
          <cell r="L2094" t="str">
            <v>Two-year (public and private not-for-profit)</v>
          </cell>
          <cell r="M2094">
            <v>1</v>
          </cell>
          <cell r="N2094">
            <v>2</v>
          </cell>
          <cell r="O2094">
            <v>1</v>
          </cell>
          <cell r="P2094">
            <v>999</v>
          </cell>
          <cell r="Q2094">
            <v>1964.7786000000001</v>
          </cell>
          <cell r="R2094">
            <v>3153.1417999999999</v>
          </cell>
          <cell r="S2094">
            <v>0</v>
          </cell>
          <cell r="T2094">
            <v>0</v>
          </cell>
          <cell r="U2094">
            <v>0</v>
          </cell>
          <cell r="V2094">
            <v>4547</v>
          </cell>
          <cell r="W2094">
            <v>3412</v>
          </cell>
          <cell r="X2094">
            <v>3866</v>
          </cell>
          <cell r="Y2094">
            <v>1886</v>
          </cell>
          <cell r="Z2094">
            <v>0.102773246329526</v>
          </cell>
          <cell r="AA2094">
            <v>0.10384615384615301</v>
          </cell>
          <cell r="AB2094">
            <v>7479</v>
          </cell>
          <cell r="AC2094">
            <v>57569.473684210498</v>
          </cell>
          <cell r="AF2094">
            <v>6357</v>
          </cell>
          <cell r="AH2094">
            <v>34300</v>
          </cell>
          <cell r="AJ2094">
            <v>14854425</v>
          </cell>
          <cell r="AK2094">
            <v>7370822</v>
          </cell>
          <cell r="AL2094">
            <v>2.9894489999999999E-2</v>
          </cell>
          <cell r="AM2094">
            <v>5.3048066999999997E-2</v>
          </cell>
          <cell r="AN2094">
            <v>7.4443139000000005E-2</v>
          </cell>
          <cell r="AO2094">
            <v>8.7924971000000001E-4</v>
          </cell>
          <cell r="AP2094">
            <v>5.9701490000000002</v>
          </cell>
          <cell r="AQ2094">
            <v>22.985073</v>
          </cell>
          <cell r="AR2094">
            <v>25.97015</v>
          </cell>
          <cell r="AS2094">
            <v>13.731343000000001</v>
          </cell>
          <cell r="AT2094">
            <v>26.865670999999999</v>
          </cell>
          <cell r="AU2094">
            <v>3.8805969</v>
          </cell>
          <cell r="AV2094">
            <v>0.29850745000000001</v>
          </cell>
          <cell r="AW2094">
            <v>0.29850745000000001</v>
          </cell>
        </row>
        <row r="2095">
          <cell r="A2095">
            <v>3527</v>
          </cell>
          <cell r="B2095" t="str">
            <v>Tusculum College</v>
          </cell>
          <cell r="C2095">
            <v>3</v>
          </cell>
          <cell r="D2095" t="str">
            <v>TN</v>
          </cell>
          <cell r="E2095">
            <v>47</v>
          </cell>
          <cell r="F2095">
            <v>100</v>
          </cell>
          <cell r="G2095" t="str">
            <v>Johnson City</v>
          </cell>
          <cell r="H2095">
            <v>47059</v>
          </cell>
          <cell r="I2095" t="str">
            <v>Greene</v>
          </cell>
          <cell r="J2095">
            <v>37743</v>
          </cell>
          <cell r="K2095">
            <v>6</v>
          </cell>
          <cell r="L2095" t="str">
            <v>Selective private</v>
          </cell>
          <cell r="M2095">
            <v>2</v>
          </cell>
          <cell r="N2095">
            <v>1</v>
          </cell>
          <cell r="O2095">
            <v>0</v>
          </cell>
          <cell r="P2095">
            <v>4</v>
          </cell>
          <cell r="Q2095">
            <v>1973.7284999999999</v>
          </cell>
          <cell r="R2095">
            <v>3029.0637000000002</v>
          </cell>
          <cell r="S2095">
            <v>0</v>
          </cell>
          <cell r="T2095">
            <v>0</v>
          </cell>
          <cell r="U2095">
            <v>0</v>
          </cell>
          <cell r="V2095">
            <v>1844</v>
          </cell>
          <cell r="W2095">
            <v>1682</v>
          </cell>
          <cell r="X2095">
            <v>22670</v>
          </cell>
          <cell r="Z2095">
            <v>0.339100346020761</v>
          </cell>
          <cell r="AA2095">
            <v>0.39285714285714202</v>
          </cell>
          <cell r="AB2095">
            <v>4906</v>
          </cell>
          <cell r="AC2095">
            <v>29643.327586206899</v>
          </cell>
          <cell r="AD2095">
            <v>934</v>
          </cell>
          <cell r="AF2095">
            <v>17415</v>
          </cell>
          <cell r="AG2095">
            <v>0.27750000000000002</v>
          </cell>
          <cell r="AH2095">
            <v>40000</v>
          </cell>
          <cell r="AJ2095">
            <v>7072701</v>
          </cell>
          <cell r="AK2095">
            <v>3085098</v>
          </cell>
          <cell r="AL2095">
            <v>2.1786492E-3</v>
          </cell>
          <cell r="AM2095">
            <v>9.8039216999999998E-2</v>
          </cell>
          <cell r="AN2095">
            <v>2.9048657000000002E-3</v>
          </cell>
          <cell r="AO2095">
            <v>2.3238925000000001E-2</v>
          </cell>
          <cell r="AP2095">
            <v>1.9704434</v>
          </cell>
          <cell r="AQ2095">
            <v>81.280784999999995</v>
          </cell>
          <cell r="AR2095">
            <v>1.9704434</v>
          </cell>
          <cell r="AS2095">
            <v>0.24630542</v>
          </cell>
          <cell r="AT2095">
            <v>0</v>
          </cell>
          <cell r="AU2095">
            <v>6.6502461000000004</v>
          </cell>
          <cell r="AV2095">
            <v>7.8817735000000004</v>
          </cell>
          <cell r="AW2095">
            <v>0</v>
          </cell>
        </row>
        <row r="2096">
          <cell r="A2096">
            <v>1050</v>
          </cell>
          <cell r="B2096" t="str">
            <v>Tuskegee University</v>
          </cell>
          <cell r="C2096">
            <v>3</v>
          </cell>
          <cell r="D2096" t="str">
            <v>AL</v>
          </cell>
          <cell r="E2096">
            <v>1</v>
          </cell>
          <cell r="F2096">
            <v>9800</v>
          </cell>
          <cell r="G2096" t="str">
            <v>Auburn</v>
          </cell>
          <cell r="H2096">
            <v>1087</v>
          </cell>
          <cell r="I2096" t="str">
            <v>Macon</v>
          </cell>
          <cell r="J2096">
            <v>36088</v>
          </cell>
          <cell r="K2096">
            <v>6</v>
          </cell>
          <cell r="L2096" t="str">
            <v>Selective private</v>
          </cell>
          <cell r="M2096">
            <v>2</v>
          </cell>
          <cell r="N2096">
            <v>1</v>
          </cell>
          <cell r="O2096">
            <v>0</v>
          </cell>
          <cell r="P2096">
            <v>4</v>
          </cell>
          <cell r="Q2096">
            <v>9453.2734</v>
          </cell>
          <cell r="R2096">
            <v>11172.302</v>
          </cell>
          <cell r="S2096">
            <v>0</v>
          </cell>
          <cell r="T2096">
            <v>1</v>
          </cell>
          <cell r="U2096">
            <v>0</v>
          </cell>
          <cell r="V2096">
            <v>2584</v>
          </cell>
          <cell r="W2096">
            <v>2826</v>
          </cell>
          <cell r="X2096">
            <v>19570</v>
          </cell>
          <cell r="Y2096">
            <v>10084</v>
          </cell>
          <cell r="Z2096">
            <v>0.43844221105527598</v>
          </cell>
          <cell r="AA2096">
            <v>0.49506172839506102</v>
          </cell>
          <cell r="AB2096">
            <v>6679</v>
          </cell>
          <cell r="AC2096">
            <v>48519.6398305084</v>
          </cell>
          <cell r="AD2096">
            <v>920</v>
          </cell>
          <cell r="AE2096">
            <v>900</v>
          </cell>
          <cell r="AF2096">
            <v>27806</v>
          </cell>
          <cell r="AG2096">
            <v>0.64889996999999999</v>
          </cell>
          <cell r="AH2096">
            <v>37100</v>
          </cell>
          <cell r="AJ2096">
            <v>34858570</v>
          </cell>
          <cell r="AK2096">
            <v>23714882</v>
          </cell>
          <cell r="AL2096">
            <v>0</v>
          </cell>
          <cell r="AM2096">
            <v>0.97040939000000004</v>
          </cell>
          <cell r="AN2096">
            <v>4.0535064E-4</v>
          </cell>
          <cell r="AO2096">
            <v>1.3376570000000001E-2</v>
          </cell>
          <cell r="AP2096">
            <v>3.3573141</v>
          </cell>
          <cell r="AQ2096">
            <v>18.465229000000001</v>
          </cell>
          <cell r="AR2096">
            <v>6.9544363000000002</v>
          </cell>
          <cell r="AS2096">
            <v>0</v>
          </cell>
          <cell r="AT2096">
            <v>5.2757791999999997</v>
          </cell>
          <cell r="AU2096">
            <v>48.441246</v>
          </cell>
          <cell r="AV2096">
            <v>17.266188</v>
          </cell>
          <cell r="AW2096">
            <v>0.23980815999999999</v>
          </cell>
        </row>
        <row r="2097">
          <cell r="A2097">
            <v>3648</v>
          </cell>
          <cell r="B2097" t="str">
            <v>Tyler Junior College</v>
          </cell>
          <cell r="C2097">
            <v>3</v>
          </cell>
          <cell r="D2097" t="str">
            <v>TX</v>
          </cell>
          <cell r="E2097">
            <v>48</v>
          </cell>
          <cell r="F2097">
            <v>33300</v>
          </cell>
          <cell r="G2097" t="str">
            <v>Tyler</v>
          </cell>
          <cell r="H2097">
            <v>48423</v>
          </cell>
          <cell r="I2097" t="str">
            <v>Smith</v>
          </cell>
          <cell r="J2097">
            <v>75701</v>
          </cell>
          <cell r="K2097">
            <v>9</v>
          </cell>
          <cell r="L2097" t="str">
            <v>Two-year (public and private not-for-profit)</v>
          </cell>
          <cell r="M2097">
            <v>1</v>
          </cell>
          <cell r="N2097">
            <v>2</v>
          </cell>
          <cell r="O2097">
            <v>1</v>
          </cell>
          <cell r="P2097">
            <v>999</v>
          </cell>
          <cell r="Q2097">
            <v>2059.1828999999998</v>
          </cell>
          <cell r="R2097">
            <v>2375.2103999999999</v>
          </cell>
          <cell r="S2097">
            <v>0</v>
          </cell>
          <cell r="T2097">
            <v>0</v>
          </cell>
          <cell r="U2097">
            <v>0</v>
          </cell>
          <cell r="V2097">
            <v>11308</v>
          </cell>
          <cell r="W2097">
            <v>8319</v>
          </cell>
          <cell r="X2097">
            <v>3762</v>
          </cell>
          <cell r="Y2097">
            <v>1280</v>
          </cell>
          <cell r="Z2097">
            <v>0.15446789402784</v>
          </cell>
          <cell r="AA2097">
            <v>0.123046875</v>
          </cell>
          <cell r="AB2097">
            <v>5121</v>
          </cell>
          <cell r="AC2097">
            <v>40577.385892116101</v>
          </cell>
          <cell r="AF2097">
            <v>7030</v>
          </cell>
          <cell r="AH2097">
            <v>30400</v>
          </cell>
          <cell r="AI2097">
            <v>999.35449000000006</v>
          </cell>
          <cell r="AJ2097">
            <v>31562041</v>
          </cell>
          <cell r="AK2097">
            <v>18424700</v>
          </cell>
          <cell r="AL2097">
            <v>1.0337781000000001E-2</v>
          </cell>
          <cell r="AM2097">
            <v>0.19858155999999999</v>
          </cell>
          <cell r="AN2097">
            <v>5.4213247999999999E-2</v>
          </cell>
          <cell r="AO2097">
            <v>5.7699242999999997E-3</v>
          </cell>
          <cell r="AP2097">
            <v>5.4794520999999996</v>
          </cell>
          <cell r="AQ2097">
            <v>9.2729187</v>
          </cell>
          <cell r="AR2097">
            <v>36.354056999999997</v>
          </cell>
          <cell r="AS2097">
            <v>7.6923075000000001</v>
          </cell>
          <cell r="AT2097">
            <v>3.8988407</v>
          </cell>
          <cell r="AU2097">
            <v>22.128557000000001</v>
          </cell>
          <cell r="AV2097">
            <v>12.328766999999999</v>
          </cell>
          <cell r="AW2097">
            <v>2.8451002000000001</v>
          </cell>
        </row>
        <row r="2098">
          <cell r="A2098">
            <v>31133</v>
          </cell>
          <cell r="B2098" t="str">
            <v>UEI College of Fresno, CA</v>
          </cell>
          <cell r="C2098">
            <v>4</v>
          </cell>
          <cell r="D2098" t="str">
            <v>CA</v>
          </cell>
          <cell r="E2098">
            <v>6</v>
          </cell>
          <cell r="F2098">
            <v>37200</v>
          </cell>
          <cell r="G2098" t="str">
            <v>Fresno</v>
          </cell>
          <cell r="H2098">
            <v>6019</v>
          </cell>
          <cell r="I2098" t="str">
            <v>Fresno</v>
          </cell>
          <cell r="J2098">
            <v>93727</v>
          </cell>
          <cell r="K2098">
            <v>12</v>
          </cell>
          <cell r="L2098" t="str">
            <v>Less than two-year schools of any type</v>
          </cell>
          <cell r="M2098">
            <v>3</v>
          </cell>
          <cell r="N2098">
            <v>3</v>
          </cell>
          <cell r="O2098">
            <v>0</v>
          </cell>
          <cell r="P2098">
            <v>999</v>
          </cell>
          <cell r="Q2098">
            <v>2087.7975999999999</v>
          </cell>
          <cell r="R2098">
            <v>3964.9290000000001</v>
          </cell>
          <cell r="S2098">
            <v>0</v>
          </cell>
          <cell r="T2098">
            <v>0</v>
          </cell>
          <cell r="U2098">
            <v>0</v>
          </cell>
          <cell r="V2098">
            <v>1014</v>
          </cell>
          <cell r="W2098">
            <v>145</v>
          </cell>
          <cell r="AF2098">
            <v>24135</v>
          </cell>
          <cell r="AH2098">
            <v>29100</v>
          </cell>
          <cell r="AJ2098">
            <v>3017000</v>
          </cell>
          <cell r="AK2098">
            <v>429083</v>
          </cell>
          <cell r="AL2098">
            <v>7.5862072000000003E-2</v>
          </cell>
          <cell r="AM2098">
            <v>5.5172414000000003E-2</v>
          </cell>
          <cell r="AN2098">
            <v>0.35172415000000001</v>
          </cell>
          <cell r="AO2098">
            <v>0</v>
          </cell>
          <cell r="AP2098">
            <v>0</v>
          </cell>
          <cell r="AQ2098">
            <v>68.055556999999993</v>
          </cell>
          <cell r="AR2098">
            <v>0</v>
          </cell>
          <cell r="AS2098">
            <v>0</v>
          </cell>
          <cell r="AT2098">
            <v>0</v>
          </cell>
          <cell r="AU2098">
            <v>31.944445000000002</v>
          </cell>
          <cell r="AV2098">
            <v>0</v>
          </cell>
          <cell r="AW2098">
            <v>0</v>
          </cell>
        </row>
        <row r="2099">
          <cell r="A2099">
            <v>39696</v>
          </cell>
          <cell r="B2099" t="str">
            <v>UEI College of Gardena, CA</v>
          </cell>
          <cell r="C2099">
            <v>4</v>
          </cell>
          <cell r="D2099" t="str">
            <v>CA</v>
          </cell>
          <cell r="E2099">
            <v>6</v>
          </cell>
          <cell r="F2099">
            <v>38300</v>
          </cell>
          <cell r="G2099" t="str">
            <v>Los Angeles</v>
          </cell>
          <cell r="H2099">
            <v>6037</v>
          </cell>
          <cell r="I2099" t="str">
            <v>Los Angeles</v>
          </cell>
          <cell r="J2099">
            <v>90247</v>
          </cell>
          <cell r="K2099">
            <v>12</v>
          </cell>
          <cell r="L2099" t="str">
            <v>Less than two-year schools of any type</v>
          </cell>
          <cell r="M2099">
            <v>3</v>
          </cell>
          <cell r="N2099">
            <v>3</v>
          </cell>
          <cell r="O2099">
            <v>0</v>
          </cell>
          <cell r="P2099">
            <v>999</v>
          </cell>
          <cell r="R2099">
            <v>2944.5875999999998</v>
          </cell>
          <cell r="S2099">
            <v>0</v>
          </cell>
          <cell r="T2099">
            <v>0</v>
          </cell>
          <cell r="U2099">
            <v>0</v>
          </cell>
          <cell r="V2099">
            <v>1444</v>
          </cell>
          <cell r="AF2099">
            <v>20782</v>
          </cell>
          <cell r="AJ2099">
            <v>5826000</v>
          </cell>
        </row>
        <row r="2100">
          <cell r="A2100">
            <v>2880</v>
          </cell>
          <cell r="B2100" t="str">
            <v>Ulster County Community College</v>
          </cell>
          <cell r="C2100">
            <v>1</v>
          </cell>
          <cell r="D2100" t="str">
            <v>NY</v>
          </cell>
          <cell r="E2100">
            <v>36</v>
          </cell>
          <cell r="F2100">
            <v>19300</v>
          </cell>
          <cell r="G2100" t="str">
            <v>Poughkeepsie</v>
          </cell>
          <cell r="H2100">
            <v>36111</v>
          </cell>
          <cell r="I2100" t="str">
            <v>Ulster</v>
          </cell>
          <cell r="J2100">
            <v>12484</v>
          </cell>
          <cell r="K2100">
            <v>9</v>
          </cell>
          <cell r="L2100" t="str">
            <v>Two-year (public and private not-for-profit)</v>
          </cell>
          <cell r="M2100">
            <v>1</v>
          </cell>
          <cell r="N2100">
            <v>2</v>
          </cell>
          <cell r="O2100">
            <v>1</v>
          </cell>
          <cell r="P2100">
            <v>999</v>
          </cell>
          <cell r="Q2100">
            <v>2827.0583000000001</v>
          </cell>
          <cell r="R2100">
            <v>3796.4290000000001</v>
          </cell>
          <cell r="S2100">
            <v>0</v>
          </cell>
          <cell r="T2100">
            <v>0</v>
          </cell>
          <cell r="U2100">
            <v>0</v>
          </cell>
          <cell r="V2100">
            <v>3615</v>
          </cell>
          <cell r="W2100">
            <v>2671</v>
          </cell>
          <cell r="X2100">
            <v>4942</v>
          </cell>
          <cell r="Y2100">
            <v>5052</v>
          </cell>
          <cell r="Z2100">
            <v>0.24834437086092701</v>
          </cell>
          <cell r="AA2100">
            <v>0.24173553719008201</v>
          </cell>
          <cell r="AB2100">
            <v>5958</v>
          </cell>
          <cell r="AC2100">
            <v>49617.265625</v>
          </cell>
          <cell r="AF2100">
            <v>2095</v>
          </cell>
          <cell r="AH2100">
            <v>30600</v>
          </cell>
          <cell r="AI2100">
            <v>1061.5463</v>
          </cell>
          <cell r="AJ2100">
            <v>13780966</v>
          </cell>
          <cell r="AK2100">
            <v>8005333</v>
          </cell>
          <cell r="AL2100">
            <v>1.7970797E-2</v>
          </cell>
          <cell r="AM2100">
            <v>4.6798951999999998E-2</v>
          </cell>
          <cell r="AN2100">
            <v>3.968551E-2</v>
          </cell>
          <cell r="AO2100">
            <v>1.4975665E-3</v>
          </cell>
          <cell r="AP2100">
            <v>2.5139665999999998</v>
          </cell>
          <cell r="AQ2100">
            <v>17.039106</v>
          </cell>
          <cell r="AR2100">
            <v>9.2178774000000008</v>
          </cell>
          <cell r="AS2100">
            <v>56.703910999999998</v>
          </cell>
          <cell r="AT2100">
            <v>5.5865916999999996</v>
          </cell>
          <cell r="AU2100">
            <v>3.9106144999999999</v>
          </cell>
          <cell r="AV2100">
            <v>2.5139665999999998</v>
          </cell>
          <cell r="AW2100">
            <v>2.5139665999999998</v>
          </cell>
        </row>
        <row r="2101">
          <cell r="A2101">
            <v>35493</v>
          </cell>
          <cell r="B2101" t="str">
            <v>Ultimate Medical Academy</v>
          </cell>
          <cell r="C2101">
            <v>3</v>
          </cell>
          <cell r="D2101" t="str">
            <v>FL</v>
          </cell>
          <cell r="E2101">
            <v>12</v>
          </cell>
          <cell r="F2101">
            <v>6700</v>
          </cell>
          <cell r="G2101" t="str">
            <v>Tampa</v>
          </cell>
          <cell r="H2101">
            <v>12057</v>
          </cell>
          <cell r="I2101" t="str">
            <v>Hillsborough</v>
          </cell>
          <cell r="J2101">
            <v>33612</v>
          </cell>
          <cell r="K2101">
            <v>11</v>
          </cell>
          <cell r="L2101" t="str">
            <v>Two-year for-profit</v>
          </cell>
          <cell r="M2101">
            <v>3</v>
          </cell>
          <cell r="N2101">
            <v>2</v>
          </cell>
          <cell r="O2101">
            <v>0</v>
          </cell>
          <cell r="P2101">
            <v>999</v>
          </cell>
          <cell r="R2101">
            <v>3886.7937000000002</v>
          </cell>
          <cell r="S2101">
            <v>0</v>
          </cell>
          <cell r="T2101">
            <v>0</v>
          </cell>
          <cell r="U2101">
            <v>0</v>
          </cell>
          <cell r="V2101">
            <v>11529</v>
          </cell>
          <cell r="Z2101">
            <v>0.49294092093831399</v>
          </cell>
          <cell r="AB2101">
            <v>3905.3879000000002</v>
          </cell>
          <cell r="AF2101">
            <v>22614.27</v>
          </cell>
          <cell r="AJ2101">
            <v>22887031</v>
          </cell>
        </row>
        <row r="2102">
          <cell r="A2102">
            <v>3222</v>
          </cell>
          <cell r="B2102" t="str">
            <v>Umpqua Community College</v>
          </cell>
          <cell r="C2102">
            <v>4</v>
          </cell>
          <cell r="D2102" t="str">
            <v>OR</v>
          </cell>
          <cell r="E2102">
            <v>41</v>
          </cell>
          <cell r="F2102">
            <v>36902</v>
          </cell>
          <cell r="G2102" t="str">
            <v>Roseburg</v>
          </cell>
          <cell r="H2102">
            <v>41019</v>
          </cell>
          <cell r="I2102" t="str">
            <v>Douglas</v>
          </cell>
          <cell r="J2102">
            <v>97470</v>
          </cell>
          <cell r="K2102">
            <v>9</v>
          </cell>
          <cell r="L2102" t="str">
            <v>Two-year (public and private not-for-profit)</v>
          </cell>
          <cell r="M2102">
            <v>1</v>
          </cell>
          <cell r="N2102">
            <v>2</v>
          </cell>
          <cell r="O2102">
            <v>1</v>
          </cell>
          <cell r="P2102">
            <v>999</v>
          </cell>
          <cell r="Q2102">
            <v>4216.8999000000003</v>
          </cell>
          <cell r="R2102">
            <v>4502.8603999999996</v>
          </cell>
          <cell r="S2102">
            <v>0</v>
          </cell>
          <cell r="T2102">
            <v>0</v>
          </cell>
          <cell r="U2102">
            <v>0</v>
          </cell>
          <cell r="V2102">
            <v>2183</v>
          </cell>
          <cell r="W2102">
            <v>1386</v>
          </cell>
          <cell r="X2102">
            <v>4065</v>
          </cell>
          <cell r="Y2102">
            <v>1638</v>
          </cell>
          <cell r="Z2102">
            <v>0.15359477124182999</v>
          </cell>
          <cell r="AA2102">
            <v>0.23728813559322001</v>
          </cell>
          <cell r="AB2102">
            <v>6378</v>
          </cell>
          <cell r="AC2102">
            <v>3704.1216216216199</v>
          </cell>
          <cell r="AF2102">
            <v>7559</v>
          </cell>
          <cell r="AH2102">
            <v>27300</v>
          </cell>
          <cell r="AI2102">
            <v>2254.0563999999999</v>
          </cell>
          <cell r="AJ2102">
            <v>12073984</v>
          </cell>
          <cell r="AK2102">
            <v>9531426</v>
          </cell>
          <cell r="AL2102">
            <v>7.2150071999999999E-3</v>
          </cell>
          <cell r="AM2102">
            <v>3.6075036E-3</v>
          </cell>
          <cell r="AN2102">
            <v>2.5252525000000001E-2</v>
          </cell>
          <cell r="AO2102">
            <v>1.0101010000000001E-2</v>
          </cell>
          <cell r="AP2102">
            <v>0</v>
          </cell>
          <cell r="AQ2102">
            <v>14.244185999999999</v>
          </cell>
          <cell r="AR2102">
            <v>23.837209999999999</v>
          </cell>
          <cell r="AS2102">
            <v>43.604652000000002</v>
          </cell>
          <cell r="AT2102">
            <v>1.1627907</v>
          </cell>
          <cell r="AU2102">
            <v>7.5581398000000002</v>
          </cell>
          <cell r="AV2102">
            <v>0</v>
          </cell>
          <cell r="AW2102">
            <v>9.5930233000000005</v>
          </cell>
        </row>
        <row r="2103">
          <cell r="A2103">
            <v>1988</v>
          </cell>
          <cell r="B2103" t="str">
            <v>Union College of Barbourville, KY</v>
          </cell>
          <cell r="C2103">
            <v>3</v>
          </cell>
          <cell r="D2103" t="str">
            <v>KY</v>
          </cell>
          <cell r="E2103">
            <v>21</v>
          </cell>
          <cell r="F2103">
            <v>4401</v>
          </cell>
          <cell r="G2103" t="str">
            <v>London</v>
          </cell>
          <cell r="H2103">
            <v>21121</v>
          </cell>
          <cell r="I2103" t="str">
            <v>Knox</v>
          </cell>
          <cell r="J2103">
            <v>40906</v>
          </cell>
          <cell r="K2103">
            <v>6</v>
          </cell>
          <cell r="L2103" t="str">
            <v>Selective private</v>
          </cell>
          <cell r="M2103">
            <v>2</v>
          </cell>
          <cell r="N2103">
            <v>1</v>
          </cell>
          <cell r="O2103">
            <v>0</v>
          </cell>
          <cell r="P2103">
            <v>5</v>
          </cell>
          <cell r="Q2103">
            <v>4493.3290999999999</v>
          </cell>
          <cell r="R2103">
            <v>4400.9570000000003</v>
          </cell>
          <cell r="S2103">
            <v>0</v>
          </cell>
          <cell r="T2103">
            <v>0</v>
          </cell>
          <cell r="U2103">
            <v>0</v>
          </cell>
          <cell r="V2103">
            <v>818</v>
          </cell>
          <cell r="W2103">
            <v>893</v>
          </cell>
          <cell r="X2103">
            <v>22980</v>
          </cell>
          <cell r="Y2103">
            <v>11120</v>
          </cell>
          <cell r="Z2103">
            <v>0.341772151898734</v>
          </cell>
          <cell r="AA2103">
            <v>0.35714285714285698</v>
          </cell>
          <cell r="AB2103">
            <v>4540</v>
          </cell>
          <cell r="AC2103">
            <v>35368.622222222199</v>
          </cell>
          <cell r="AE2103">
            <v>970</v>
          </cell>
          <cell r="AF2103">
            <v>16073</v>
          </cell>
          <cell r="AG2103">
            <v>0.25839999000000002</v>
          </cell>
          <cell r="AH2103">
            <v>32500</v>
          </cell>
          <cell r="AJ2103">
            <v>5314116</v>
          </cell>
          <cell r="AK2103">
            <v>3611951.5</v>
          </cell>
          <cell r="AL2103">
            <v>6.2695922999999997E-3</v>
          </cell>
          <cell r="AM2103">
            <v>0.10188087999999999</v>
          </cell>
          <cell r="AN2103">
            <v>1.8808776999999999E-2</v>
          </cell>
          <cell r="AO2103">
            <v>4.2319748999999997E-2</v>
          </cell>
          <cell r="AP2103">
            <v>8.5106382000000007</v>
          </cell>
          <cell r="AQ2103">
            <v>33.333331999999999</v>
          </cell>
          <cell r="AR2103">
            <v>0</v>
          </cell>
          <cell r="AS2103">
            <v>2.8368795000000002</v>
          </cell>
          <cell r="AT2103">
            <v>0.70921986999999997</v>
          </cell>
          <cell r="AU2103">
            <v>8.5106382000000007</v>
          </cell>
          <cell r="AV2103">
            <v>46.099293000000003</v>
          </cell>
          <cell r="AW2103">
            <v>0</v>
          </cell>
        </row>
        <row r="2104">
          <cell r="A2104">
            <v>2563</v>
          </cell>
          <cell r="B2104" t="str">
            <v>Union College of Lincoln, NE</v>
          </cell>
          <cell r="C2104">
            <v>2</v>
          </cell>
          <cell r="D2104" t="str">
            <v>NE</v>
          </cell>
          <cell r="E2104">
            <v>31</v>
          </cell>
          <cell r="F2104">
            <v>28101</v>
          </cell>
          <cell r="G2104" t="str">
            <v>Lincoln</v>
          </cell>
          <cell r="H2104">
            <v>31109</v>
          </cell>
          <cell r="I2104" t="str">
            <v>Lancaster</v>
          </cell>
          <cell r="J2104">
            <v>68506</v>
          </cell>
          <cell r="K2104">
            <v>6</v>
          </cell>
          <cell r="L2104" t="str">
            <v>Selective private</v>
          </cell>
          <cell r="M2104">
            <v>2</v>
          </cell>
          <cell r="N2104">
            <v>1</v>
          </cell>
          <cell r="O2104">
            <v>0</v>
          </cell>
          <cell r="P2104">
            <v>4</v>
          </cell>
          <cell r="Q2104">
            <v>3927.7102</v>
          </cell>
          <cell r="R2104">
            <v>7880.5766999999996</v>
          </cell>
          <cell r="S2104">
            <v>0</v>
          </cell>
          <cell r="T2104">
            <v>0</v>
          </cell>
          <cell r="U2104">
            <v>0</v>
          </cell>
          <cell r="V2104">
            <v>821</v>
          </cell>
          <cell r="W2104">
            <v>788</v>
          </cell>
          <cell r="X2104">
            <v>21080</v>
          </cell>
          <cell r="Y2104">
            <v>10940</v>
          </cell>
          <cell r="Z2104">
            <v>0.39215686274509698</v>
          </cell>
          <cell r="AA2104">
            <v>0.55045871559632997</v>
          </cell>
          <cell r="AB2104">
            <v>5335</v>
          </cell>
          <cell r="AC2104">
            <v>39097.208333333299</v>
          </cell>
          <cell r="AF2104">
            <v>17326</v>
          </cell>
          <cell r="AG2104">
            <v>0.47710001000000002</v>
          </cell>
          <cell r="AH2104">
            <v>33300</v>
          </cell>
          <cell r="AJ2104">
            <v>7147734</v>
          </cell>
          <cell r="AK2104">
            <v>3885028</v>
          </cell>
          <cell r="AL2104">
            <v>2.2842640000000001E-2</v>
          </cell>
          <cell r="AM2104">
            <v>2.6649747000000001E-2</v>
          </cell>
          <cell r="AN2104">
            <v>3.9340101000000002E-2</v>
          </cell>
          <cell r="AO2104">
            <v>0.15101522000000001</v>
          </cell>
          <cell r="AP2104">
            <v>6.3157896999999998</v>
          </cell>
          <cell r="AQ2104">
            <v>21.052631000000002</v>
          </cell>
          <cell r="AR2104">
            <v>28.421053000000001</v>
          </cell>
          <cell r="AS2104">
            <v>3.1578947999999998</v>
          </cell>
          <cell r="AT2104">
            <v>6.3157892000000002</v>
          </cell>
          <cell r="AU2104">
            <v>16.842106000000001</v>
          </cell>
          <cell r="AV2104">
            <v>17.894736999999999</v>
          </cell>
          <cell r="AW2104">
            <v>0</v>
          </cell>
        </row>
        <row r="2105">
          <cell r="A2105">
            <v>2889</v>
          </cell>
          <cell r="B2105" t="str">
            <v>Union College of Schenectady, NY</v>
          </cell>
          <cell r="C2105">
            <v>1</v>
          </cell>
          <cell r="D2105" t="str">
            <v>NY</v>
          </cell>
          <cell r="E2105">
            <v>36</v>
          </cell>
          <cell r="F2105">
            <v>18600</v>
          </cell>
          <cell r="G2105" t="str">
            <v>Albany</v>
          </cell>
          <cell r="H2105">
            <v>36093</v>
          </cell>
          <cell r="I2105" t="str">
            <v>Schenectady</v>
          </cell>
          <cell r="J2105">
            <v>12308</v>
          </cell>
          <cell r="K2105">
            <v>4</v>
          </cell>
          <cell r="L2105" t="str">
            <v>Highly selective private</v>
          </cell>
          <cell r="M2105">
            <v>2</v>
          </cell>
          <cell r="N2105">
            <v>1</v>
          </cell>
          <cell r="O2105">
            <v>0</v>
          </cell>
          <cell r="P2105">
            <v>2</v>
          </cell>
          <cell r="Q2105">
            <v>11536.949000000001</v>
          </cell>
          <cell r="R2105">
            <v>18118.900000000001</v>
          </cell>
          <cell r="S2105">
            <v>0</v>
          </cell>
          <cell r="T2105">
            <v>0</v>
          </cell>
          <cell r="U2105">
            <v>0</v>
          </cell>
          <cell r="V2105">
            <v>2246</v>
          </cell>
          <cell r="W2105">
            <v>2439</v>
          </cell>
          <cell r="X2105">
            <v>48384</v>
          </cell>
          <cell r="Y2105">
            <v>24963</v>
          </cell>
          <cell r="Z2105">
            <v>0.88035714285714195</v>
          </cell>
          <cell r="AA2105">
            <v>0.83531409168081405</v>
          </cell>
          <cell r="AB2105">
            <v>10454</v>
          </cell>
          <cell r="AC2105">
            <v>70355.853801169505</v>
          </cell>
          <cell r="AE2105">
            <v>1225</v>
          </cell>
          <cell r="AF2105">
            <v>12111</v>
          </cell>
          <cell r="AG2105">
            <v>0.62720001000000003</v>
          </cell>
          <cell r="AH2105">
            <v>61800</v>
          </cell>
          <cell r="AJ2105">
            <v>38749902</v>
          </cell>
          <cell r="AK2105">
            <v>26210470</v>
          </cell>
          <cell r="AL2105">
            <v>4.3314501999999998E-2</v>
          </cell>
          <cell r="AM2105">
            <v>4.1902072999999998E-2</v>
          </cell>
          <cell r="AN2105">
            <v>3.8135592000000003E-2</v>
          </cell>
          <cell r="AO2105">
            <v>3.5781543999999998E-2</v>
          </cell>
          <cell r="AP2105">
            <v>13.090909</v>
          </cell>
          <cell r="AQ2105">
            <v>1.0909091</v>
          </cell>
          <cell r="AR2105">
            <v>0</v>
          </cell>
          <cell r="AS2105">
            <v>11.636364</v>
          </cell>
          <cell r="AT2105">
            <v>0</v>
          </cell>
          <cell r="AU2105">
            <v>30.727271999999999</v>
          </cell>
          <cell r="AV2105">
            <v>43.454543999999999</v>
          </cell>
          <cell r="AW2105">
            <v>0</v>
          </cell>
        </row>
        <row r="2106">
          <cell r="A2106">
            <v>2643</v>
          </cell>
          <cell r="B2106" t="str">
            <v>Union County College</v>
          </cell>
          <cell r="C2106">
            <v>1</v>
          </cell>
          <cell r="D2106" t="str">
            <v>NJ</v>
          </cell>
          <cell r="E2106">
            <v>34</v>
          </cell>
          <cell r="F2106">
            <v>19600</v>
          </cell>
          <cell r="G2106" t="str">
            <v>Newark</v>
          </cell>
          <cell r="H2106">
            <v>34039</v>
          </cell>
          <cell r="I2106" t="str">
            <v>Union</v>
          </cell>
          <cell r="J2106">
            <v>7016</v>
          </cell>
          <cell r="K2106">
            <v>9</v>
          </cell>
          <cell r="L2106" t="str">
            <v>Two-year (public and private not-for-profit)</v>
          </cell>
          <cell r="M2106">
            <v>1</v>
          </cell>
          <cell r="N2106">
            <v>2</v>
          </cell>
          <cell r="O2106">
            <v>1</v>
          </cell>
          <cell r="P2106">
            <v>999</v>
          </cell>
          <cell r="Q2106">
            <v>2441.6082000000001</v>
          </cell>
          <cell r="R2106">
            <v>3267.4821999999999</v>
          </cell>
          <cell r="S2106">
            <v>0</v>
          </cell>
          <cell r="T2106">
            <v>0</v>
          </cell>
          <cell r="U2106">
            <v>0</v>
          </cell>
          <cell r="V2106">
            <v>11969</v>
          </cell>
          <cell r="W2106">
            <v>8655</v>
          </cell>
          <cell r="X2106">
            <v>8400</v>
          </cell>
          <cell r="Y2106">
            <v>3717</v>
          </cell>
          <cell r="Z2106">
            <v>6.7858780375974301E-2</v>
          </cell>
          <cell r="AA2106">
            <v>5.8779201205727202E-2</v>
          </cell>
          <cell r="AB2106">
            <v>9218</v>
          </cell>
          <cell r="AC2106">
            <v>61727.482954545398</v>
          </cell>
          <cell r="AF2106">
            <v>3511</v>
          </cell>
          <cell r="AH2106">
            <v>32300</v>
          </cell>
          <cell r="AI2106">
            <v>261.76916999999997</v>
          </cell>
          <cell r="AJ2106">
            <v>40839549</v>
          </cell>
          <cell r="AK2106">
            <v>20381218</v>
          </cell>
          <cell r="AL2106">
            <v>4.1478912999999999E-2</v>
          </cell>
          <cell r="AM2106">
            <v>0.19641826000000001</v>
          </cell>
          <cell r="AN2106">
            <v>0.19861351999999999</v>
          </cell>
          <cell r="AO2106">
            <v>4.0323510999999999E-2</v>
          </cell>
          <cell r="AP2106">
            <v>0.14164305999999999</v>
          </cell>
          <cell r="AQ2106">
            <v>22.096316999999999</v>
          </cell>
          <cell r="AR2106">
            <v>41.218131999999997</v>
          </cell>
          <cell r="AS2106">
            <v>26.912182000000001</v>
          </cell>
          <cell r="AT2106">
            <v>4.1076487999999998</v>
          </cell>
          <cell r="AU2106">
            <v>3.3994333999999999</v>
          </cell>
          <cell r="AV2106">
            <v>2.1246459</v>
          </cell>
          <cell r="AW2106">
            <v>0</v>
          </cell>
        </row>
        <row r="2107">
          <cell r="A2107">
            <v>3528</v>
          </cell>
          <cell r="B2107" t="str">
            <v>Union University</v>
          </cell>
          <cell r="C2107">
            <v>3</v>
          </cell>
          <cell r="D2107" t="str">
            <v>TN</v>
          </cell>
          <cell r="E2107">
            <v>47</v>
          </cell>
          <cell r="F2107">
            <v>4901</v>
          </cell>
          <cell r="G2107" t="str">
            <v>Jackson</v>
          </cell>
          <cell r="H2107">
            <v>47113</v>
          </cell>
          <cell r="I2107" t="str">
            <v>Madison</v>
          </cell>
          <cell r="J2107">
            <v>38305</v>
          </cell>
          <cell r="K2107">
            <v>6</v>
          </cell>
          <cell r="L2107" t="str">
            <v>Selective private</v>
          </cell>
          <cell r="M2107">
            <v>2</v>
          </cell>
          <cell r="N2107">
            <v>1</v>
          </cell>
          <cell r="O2107">
            <v>0</v>
          </cell>
          <cell r="P2107">
            <v>3</v>
          </cell>
          <cell r="Q2107">
            <v>4509.7529000000004</v>
          </cell>
          <cell r="R2107">
            <v>9130.5458999999992</v>
          </cell>
          <cell r="S2107">
            <v>0</v>
          </cell>
          <cell r="T2107">
            <v>0</v>
          </cell>
          <cell r="U2107">
            <v>0</v>
          </cell>
          <cell r="V2107">
            <v>2829</v>
          </cell>
          <cell r="W2107">
            <v>2373</v>
          </cell>
          <cell r="X2107">
            <v>28200</v>
          </cell>
          <cell r="Y2107">
            <v>11920</v>
          </cell>
          <cell r="Z2107">
            <v>0.63636363636363602</v>
          </cell>
          <cell r="AA2107">
            <v>0.54878048780487798</v>
          </cell>
          <cell r="AB2107">
            <v>7369</v>
          </cell>
          <cell r="AC2107">
            <v>46881.082191780799</v>
          </cell>
          <cell r="AD2107">
            <v>1195</v>
          </cell>
          <cell r="AE2107">
            <v>1045</v>
          </cell>
          <cell r="AF2107">
            <v>18354</v>
          </cell>
          <cell r="AG2107">
            <v>0.25879999999999997</v>
          </cell>
          <cell r="AH2107">
            <v>37400</v>
          </cell>
          <cell r="AJ2107">
            <v>33798050</v>
          </cell>
          <cell r="AK2107">
            <v>9688820</v>
          </cell>
          <cell r="AL2107">
            <v>6.1601642999999998E-3</v>
          </cell>
          <cell r="AM2107">
            <v>5.6981519000000001E-2</v>
          </cell>
          <cell r="AN2107">
            <v>4.1067763E-3</v>
          </cell>
          <cell r="AO2107">
            <v>1.8993840000000001E-2</v>
          </cell>
          <cell r="AP2107">
            <v>9</v>
          </cell>
          <cell r="AQ2107">
            <v>22.75</v>
          </cell>
          <cell r="AR2107">
            <v>16</v>
          </cell>
          <cell r="AS2107">
            <v>2</v>
          </cell>
          <cell r="AT2107">
            <v>12.25</v>
          </cell>
          <cell r="AU2107">
            <v>8.25</v>
          </cell>
          <cell r="AV2107">
            <v>29.75</v>
          </cell>
          <cell r="AW2107">
            <v>0</v>
          </cell>
        </row>
        <row r="2108">
          <cell r="A2108">
            <v>37893</v>
          </cell>
          <cell r="B2108" t="str">
            <v>Unitech Training Academy</v>
          </cell>
          <cell r="C2108">
            <v>3</v>
          </cell>
          <cell r="D2108" t="str">
            <v>LA</v>
          </cell>
          <cell r="E2108">
            <v>22</v>
          </cell>
          <cell r="F2108">
            <v>3800</v>
          </cell>
          <cell r="G2108" t="str">
            <v>Lafayette</v>
          </cell>
          <cell r="H2108">
            <v>22055</v>
          </cell>
          <cell r="I2108" t="str">
            <v>Lafayette</v>
          </cell>
          <cell r="J2108">
            <v>70503</v>
          </cell>
          <cell r="K2108">
            <v>12</v>
          </cell>
          <cell r="L2108" t="str">
            <v>Less than two-year schools of any type</v>
          </cell>
          <cell r="M2108">
            <v>3</v>
          </cell>
          <cell r="N2108">
            <v>3</v>
          </cell>
          <cell r="O2108">
            <v>0</v>
          </cell>
          <cell r="P2108">
            <v>999</v>
          </cell>
          <cell r="R2108">
            <v>6611.8013000000001</v>
          </cell>
          <cell r="S2108">
            <v>0</v>
          </cell>
          <cell r="T2108">
            <v>0</v>
          </cell>
          <cell r="U2108">
            <v>0</v>
          </cell>
          <cell r="V2108">
            <v>480</v>
          </cell>
          <cell r="AF2108">
            <v>20435.896000000001</v>
          </cell>
          <cell r="AJ2108">
            <v>675146.23414634098</v>
          </cell>
        </row>
        <row r="2109">
          <cell r="A2109">
            <v>25593</v>
          </cell>
          <cell r="B2109" t="str">
            <v>United Education Institute</v>
          </cell>
          <cell r="C2109">
            <v>4</v>
          </cell>
          <cell r="D2109" t="str">
            <v>CA</v>
          </cell>
          <cell r="E2109">
            <v>6</v>
          </cell>
          <cell r="F2109">
            <v>38300</v>
          </cell>
          <cell r="G2109" t="str">
            <v>Los Angeles</v>
          </cell>
          <cell r="H2109">
            <v>6037</v>
          </cell>
          <cell r="I2109" t="str">
            <v>Los Angeles</v>
          </cell>
          <cell r="J2109">
            <v>90255</v>
          </cell>
          <cell r="K2109">
            <v>11</v>
          </cell>
          <cell r="L2109" t="str">
            <v>Two-year for-profit</v>
          </cell>
          <cell r="M2109">
            <v>3</v>
          </cell>
          <cell r="N2109">
            <v>2</v>
          </cell>
          <cell r="O2109">
            <v>0</v>
          </cell>
          <cell r="P2109">
            <v>999</v>
          </cell>
          <cell r="Q2109">
            <v>3198.8018000000002</v>
          </cell>
          <cell r="R2109">
            <v>7196.8428000000004</v>
          </cell>
          <cell r="S2109">
            <v>0</v>
          </cell>
          <cell r="T2109">
            <v>0</v>
          </cell>
          <cell r="U2109">
            <v>0</v>
          </cell>
          <cell r="V2109">
            <v>2732</v>
          </cell>
          <cell r="W2109">
            <v>1765</v>
          </cell>
          <cell r="Z2109">
            <v>0.70041284121017899</v>
          </cell>
          <cell r="AB2109">
            <v>4246</v>
          </cell>
          <cell r="AF2109">
            <v>22648</v>
          </cell>
          <cell r="AH2109">
            <v>25500</v>
          </cell>
          <cell r="AJ2109">
            <v>37827000</v>
          </cell>
          <cell r="AK2109">
            <v>7703838</v>
          </cell>
          <cell r="AL2109">
            <v>5.2124645999999997E-2</v>
          </cell>
          <cell r="AM2109">
            <v>0.16883852999999999</v>
          </cell>
          <cell r="AN2109">
            <v>0.60906517999999998</v>
          </cell>
          <cell r="AO2109">
            <v>2.6628895E-2</v>
          </cell>
          <cell r="AP2109">
            <v>0</v>
          </cell>
          <cell r="AQ2109">
            <v>16.240410000000001</v>
          </cell>
          <cell r="AR2109">
            <v>53.836319000000003</v>
          </cell>
          <cell r="AS2109">
            <v>0</v>
          </cell>
          <cell r="AT2109">
            <v>0</v>
          </cell>
          <cell r="AU2109">
            <v>29.923272999999998</v>
          </cell>
          <cell r="AV2109">
            <v>0</v>
          </cell>
          <cell r="AW2109">
            <v>0</v>
          </cell>
        </row>
        <row r="2110">
          <cell r="A2110">
            <v>11189</v>
          </cell>
          <cell r="B2110" t="str">
            <v>United Talmudical Seminary</v>
          </cell>
          <cell r="C2110">
            <v>1</v>
          </cell>
          <cell r="D2110" t="str">
            <v>NY</v>
          </cell>
          <cell r="E2110">
            <v>36</v>
          </cell>
          <cell r="F2110">
            <v>19400</v>
          </cell>
          <cell r="G2110" t="str">
            <v>New York</v>
          </cell>
          <cell r="H2110">
            <v>36047</v>
          </cell>
          <cell r="I2110" t="str">
            <v>Kings</v>
          </cell>
          <cell r="J2110">
            <v>11211</v>
          </cell>
          <cell r="K2110">
            <v>8</v>
          </cell>
          <cell r="L2110" t="str">
            <v>Nonselective four-year private not-for-profit</v>
          </cell>
          <cell r="M2110">
            <v>2</v>
          </cell>
          <cell r="N2110">
            <v>1</v>
          </cell>
          <cell r="O2110">
            <v>0</v>
          </cell>
          <cell r="P2110">
            <v>999</v>
          </cell>
          <cell r="Q2110">
            <v>1694.6727000000001</v>
          </cell>
          <cell r="R2110">
            <v>3026.6837999999998</v>
          </cell>
          <cell r="S2110">
            <v>0</v>
          </cell>
          <cell r="T2110">
            <v>0</v>
          </cell>
          <cell r="U2110">
            <v>0</v>
          </cell>
          <cell r="V2110">
            <v>1814</v>
          </cell>
          <cell r="W2110">
            <v>1640</v>
          </cell>
          <cell r="X2110">
            <v>13530</v>
          </cell>
          <cell r="Y2110">
            <v>5000</v>
          </cell>
          <cell r="Z2110">
            <v>0.43250688705234103</v>
          </cell>
          <cell r="AA2110">
            <v>0.98706896551724099</v>
          </cell>
          <cell r="AB2110">
            <v>3624</v>
          </cell>
          <cell r="AC2110">
            <v>11375.5174825174</v>
          </cell>
          <cell r="AF2110">
            <v>4768</v>
          </cell>
          <cell r="AH2110">
            <v>13400</v>
          </cell>
          <cell r="AJ2110">
            <v>5230683</v>
          </cell>
          <cell r="AK2110">
            <v>3952951.75</v>
          </cell>
          <cell r="AL2110">
            <v>0</v>
          </cell>
          <cell r="AM2110">
            <v>0</v>
          </cell>
          <cell r="AN2110">
            <v>2.0270270999999999E-3</v>
          </cell>
          <cell r="AO2110">
            <v>1.2162162000000001E-2</v>
          </cell>
          <cell r="AP2110">
            <v>0</v>
          </cell>
          <cell r="AQ2110">
            <v>0</v>
          </cell>
          <cell r="AR2110">
            <v>0</v>
          </cell>
          <cell r="AS2110">
            <v>0</v>
          </cell>
          <cell r="AT2110">
            <v>100</v>
          </cell>
          <cell r="AU2110">
            <v>0</v>
          </cell>
          <cell r="AV2110">
            <v>0</v>
          </cell>
          <cell r="AW2110">
            <v>0</v>
          </cell>
        </row>
        <row r="2111">
          <cell r="A2111">
            <v>6858</v>
          </cell>
          <cell r="B2111" t="str">
            <v>Unity College</v>
          </cell>
          <cell r="C2111">
            <v>1</v>
          </cell>
          <cell r="D2111" t="str">
            <v>ME</v>
          </cell>
          <cell r="E2111">
            <v>23</v>
          </cell>
          <cell r="F2111">
            <v>20001</v>
          </cell>
          <cell r="G2111" t="str">
            <v>Bangor</v>
          </cell>
          <cell r="H2111">
            <v>23027</v>
          </cell>
          <cell r="I2111" t="str">
            <v>Waldo</v>
          </cell>
          <cell r="J2111">
            <v>4988</v>
          </cell>
          <cell r="K2111">
            <v>6</v>
          </cell>
          <cell r="L2111" t="str">
            <v>Selective private</v>
          </cell>
          <cell r="M2111">
            <v>2</v>
          </cell>
          <cell r="N2111">
            <v>1</v>
          </cell>
          <cell r="O2111">
            <v>0</v>
          </cell>
          <cell r="P2111">
            <v>4</v>
          </cell>
          <cell r="Q2111">
            <v>5024.8671999999997</v>
          </cell>
          <cell r="R2111">
            <v>6973.0722999999998</v>
          </cell>
          <cell r="S2111">
            <v>0</v>
          </cell>
          <cell r="T2111">
            <v>0</v>
          </cell>
          <cell r="U2111">
            <v>0</v>
          </cell>
          <cell r="V2111">
            <v>553</v>
          </cell>
          <cell r="W2111">
            <v>507</v>
          </cell>
          <cell r="X2111">
            <v>25820</v>
          </cell>
          <cell r="Y2111">
            <v>12860</v>
          </cell>
          <cell r="Z2111">
            <v>0.51412429378530999</v>
          </cell>
          <cell r="AA2111">
            <v>0.47297297297297303</v>
          </cell>
          <cell r="AB2111">
            <v>5994</v>
          </cell>
          <cell r="AC2111">
            <v>40909.090909090897</v>
          </cell>
          <cell r="AF2111">
            <v>15659</v>
          </cell>
          <cell r="AG2111">
            <v>0.1118</v>
          </cell>
          <cell r="AH2111">
            <v>36100</v>
          </cell>
          <cell r="AJ2111">
            <v>3687524</v>
          </cell>
          <cell r="AK2111">
            <v>2414104.75</v>
          </cell>
          <cell r="AL2111">
            <v>0</v>
          </cell>
          <cell r="AM2111">
            <v>5.9171598000000002E-3</v>
          </cell>
          <cell r="AN2111">
            <v>1.9723865999999998E-3</v>
          </cell>
          <cell r="AO2111">
            <v>5.9171598000000002E-3</v>
          </cell>
          <cell r="AP2111">
            <v>0</v>
          </cell>
          <cell r="AQ2111">
            <v>0</v>
          </cell>
          <cell r="AR2111">
            <v>0</v>
          </cell>
          <cell r="AS2111">
            <v>31.147541</v>
          </cell>
          <cell r="AT2111">
            <v>0</v>
          </cell>
          <cell r="AU2111">
            <v>68.852455000000006</v>
          </cell>
          <cell r="AV2111">
            <v>0</v>
          </cell>
          <cell r="AW2111">
            <v>0</v>
          </cell>
        </row>
        <row r="2112">
          <cell r="A2112">
            <v>23620</v>
          </cell>
          <cell r="B2112" t="str">
            <v>Universal Technical Institute of Houston, TX</v>
          </cell>
          <cell r="C2112">
            <v>3</v>
          </cell>
          <cell r="D2112" t="str">
            <v>TX</v>
          </cell>
          <cell r="E2112">
            <v>48</v>
          </cell>
          <cell r="F2112">
            <v>32000</v>
          </cell>
          <cell r="G2112" t="str">
            <v>Houston</v>
          </cell>
          <cell r="H2112">
            <v>48201</v>
          </cell>
          <cell r="I2112" t="str">
            <v>Harris</v>
          </cell>
          <cell r="J2112">
            <v>77073</v>
          </cell>
          <cell r="K2112">
            <v>11</v>
          </cell>
          <cell r="L2112" t="str">
            <v>Two-year for-profit</v>
          </cell>
          <cell r="M2112">
            <v>3</v>
          </cell>
          <cell r="N2112">
            <v>2</v>
          </cell>
          <cell r="O2112">
            <v>0</v>
          </cell>
          <cell r="P2112">
            <v>999</v>
          </cell>
          <cell r="Q2112">
            <v>3434.8800999999999</v>
          </cell>
          <cell r="R2112">
            <v>4635.1035000000002</v>
          </cell>
          <cell r="S2112">
            <v>0</v>
          </cell>
          <cell r="T2112">
            <v>0</v>
          </cell>
          <cell r="U2112">
            <v>0</v>
          </cell>
          <cell r="V2112">
            <v>4831</v>
          </cell>
          <cell r="W2112">
            <v>1625</v>
          </cell>
          <cell r="Z2112">
            <v>0.57142457890941001</v>
          </cell>
          <cell r="AA2112">
            <v>0.715129151291512</v>
          </cell>
          <cell r="AF2112">
            <v>17311.550999999999</v>
          </cell>
          <cell r="AH2112">
            <v>40200</v>
          </cell>
          <cell r="AJ2112">
            <v>9268094.1176470499</v>
          </cell>
          <cell r="AK2112">
            <v>6347000</v>
          </cell>
          <cell r="AL2112">
            <v>1.4153847000000001E-2</v>
          </cell>
          <cell r="AM2112">
            <v>0.11138462</v>
          </cell>
          <cell r="AN2112">
            <v>0.18892307999999999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>
            <v>0</v>
          </cell>
          <cell r="AT2112">
            <v>0</v>
          </cell>
          <cell r="AU2112">
            <v>0</v>
          </cell>
          <cell r="AV2112">
            <v>0</v>
          </cell>
          <cell r="AW2112">
            <v>100</v>
          </cell>
        </row>
        <row r="2113">
          <cell r="A2113">
            <v>21005</v>
          </cell>
          <cell r="B2113" t="str">
            <v>Universal Technical Institute of Orlando, FL</v>
          </cell>
          <cell r="C2113">
            <v>3</v>
          </cell>
          <cell r="D2113" t="str">
            <v>FL</v>
          </cell>
          <cell r="E2113">
            <v>12</v>
          </cell>
          <cell r="F2113">
            <v>7400</v>
          </cell>
          <cell r="G2113" t="str">
            <v>Orlando</v>
          </cell>
          <cell r="H2113">
            <v>12095</v>
          </cell>
          <cell r="I2113" t="str">
            <v>Orange</v>
          </cell>
          <cell r="J2113">
            <v>32837</v>
          </cell>
          <cell r="K2113">
            <v>11</v>
          </cell>
          <cell r="L2113" t="str">
            <v>Two-year for-profit</v>
          </cell>
          <cell r="M2113">
            <v>3</v>
          </cell>
          <cell r="N2113">
            <v>2</v>
          </cell>
          <cell r="O2113">
            <v>0</v>
          </cell>
          <cell r="P2113">
            <v>999</v>
          </cell>
          <cell r="Q2113">
            <v>4166.4106000000002</v>
          </cell>
          <cell r="R2113">
            <v>4095.2687999999998</v>
          </cell>
          <cell r="S2113">
            <v>0</v>
          </cell>
          <cell r="T2113">
            <v>0</v>
          </cell>
          <cell r="U2113">
            <v>0</v>
          </cell>
          <cell r="V2113">
            <v>7173</v>
          </cell>
          <cell r="W2113">
            <v>2357</v>
          </cell>
          <cell r="Z2113">
            <v>0.61367430779634002</v>
          </cell>
          <cell r="AA2113">
            <v>0.93913769704562</v>
          </cell>
          <cell r="AF2113">
            <v>20203.546999999999</v>
          </cell>
          <cell r="AH2113">
            <v>33800</v>
          </cell>
          <cell r="AJ2113">
            <v>12109643.8031507</v>
          </cell>
          <cell r="AK2113">
            <v>3415000</v>
          </cell>
          <cell r="AL2113">
            <v>8.2368440999999997E-3</v>
          </cell>
          <cell r="AM2113">
            <v>2.3885094999999999E-2</v>
          </cell>
          <cell r="AN2113">
            <v>5.4383814000000003E-2</v>
          </cell>
          <cell r="AO2113">
            <v>6.986028E-3</v>
          </cell>
          <cell r="AP2113">
            <v>0</v>
          </cell>
          <cell r="AQ2113">
            <v>0</v>
          </cell>
          <cell r="AR2113">
            <v>0</v>
          </cell>
          <cell r="AS2113">
            <v>0</v>
          </cell>
          <cell r="AT2113">
            <v>0</v>
          </cell>
          <cell r="AU2113">
            <v>0</v>
          </cell>
          <cell r="AV2113">
            <v>0</v>
          </cell>
          <cell r="AW2113">
            <v>100</v>
          </cell>
        </row>
        <row r="2114">
          <cell r="A2114">
            <v>8221</v>
          </cell>
          <cell r="B2114" t="str">
            <v>Universal Technical Institute of Rancho Cucamonga, CA</v>
          </cell>
          <cell r="C2114">
            <v>4</v>
          </cell>
          <cell r="D2114" t="str">
            <v>CA</v>
          </cell>
          <cell r="E2114">
            <v>6</v>
          </cell>
          <cell r="F2114">
            <v>38300</v>
          </cell>
          <cell r="G2114" t="str">
            <v>Los Angeles</v>
          </cell>
          <cell r="H2114">
            <v>6071</v>
          </cell>
          <cell r="I2114" t="str">
            <v>San Bernardino</v>
          </cell>
          <cell r="J2114">
            <v>91730</v>
          </cell>
          <cell r="K2114">
            <v>11</v>
          </cell>
          <cell r="L2114" t="str">
            <v>Two-year for-profit</v>
          </cell>
          <cell r="M2114">
            <v>3</v>
          </cell>
          <cell r="N2114">
            <v>2</v>
          </cell>
          <cell r="O2114">
            <v>0</v>
          </cell>
          <cell r="P2114">
            <v>999</v>
          </cell>
          <cell r="Q2114">
            <v>3015.6244999999999</v>
          </cell>
          <cell r="R2114">
            <v>4515.8208000000004</v>
          </cell>
          <cell r="S2114">
            <v>0</v>
          </cell>
          <cell r="T2114">
            <v>0</v>
          </cell>
          <cell r="U2114">
            <v>0</v>
          </cell>
          <cell r="V2114">
            <v>8739</v>
          </cell>
          <cell r="W2114">
            <v>3709</v>
          </cell>
          <cell r="Z2114">
            <v>0.57260988375350097</v>
          </cell>
          <cell r="AA2114">
            <v>0.82030097373856503</v>
          </cell>
          <cell r="AB2114">
            <v>4711</v>
          </cell>
          <cell r="AC2114">
            <v>39842.488095237997</v>
          </cell>
          <cell r="AF2114">
            <v>18916.188999999998</v>
          </cell>
          <cell r="AH2114">
            <v>43400</v>
          </cell>
          <cell r="AJ2114">
            <v>12860303.4072471</v>
          </cell>
          <cell r="AK2114">
            <v>6993500</v>
          </cell>
          <cell r="AL2114">
            <v>2.5818506000000001E-2</v>
          </cell>
          <cell r="AM2114">
            <v>1.6636772000000001E-2</v>
          </cell>
          <cell r="AN2114">
            <v>0.12159926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>
            <v>0</v>
          </cell>
          <cell r="AT2114">
            <v>0</v>
          </cell>
          <cell r="AU2114">
            <v>0</v>
          </cell>
          <cell r="AV2114">
            <v>0</v>
          </cell>
          <cell r="AW2114">
            <v>100</v>
          </cell>
        </row>
        <row r="2115">
          <cell r="A2115">
            <v>25590</v>
          </cell>
          <cell r="B2115" t="str">
            <v>University Of Advancing Computer Technology</v>
          </cell>
          <cell r="C2115">
            <v>4</v>
          </cell>
          <cell r="D2115" t="str">
            <v>AZ</v>
          </cell>
          <cell r="E2115">
            <v>4</v>
          </cell>
          <cell r="F2115">
            <v>35001</v>
          </cell>
          <cell r="G2115" t="str">
            <v>Phoenix</v>
          </cell>
          <cell r="H2115">
            <v>4013</v>
          </cell>
          <cell r="I2115" t="str">
            <v>Maricopa</v>
          </cell>
          <cell r="J2115">
            <v>85283</v>
          </cell>
          <cell r="K2115">
            <v>10</v>
          </cell>
          <cell r="L2115" t="str">
            <v>Four-year for-profit</v>
          </cell>
          <cell r="M2115">
            <v>3</v>
          </cell>
          <cell r="N2115">
            <v>1</v>
          </cell>
          <cell r="O2115">
            <v>0</v>
          </cell>
          <cell r="P2115">
            <v>999</v>
          </cell>
          <cell r="Q2115">
            <v>3518.6558</v>
          </cell>
          <cell r="R2115">
            <v>4489.3227999999999</v>
          </cell>
          <cell r="S2115">
            <v>0</v>
          </cell>
          <cell r="T2115">
            <v>0</v>
          </cell>
          <cell r="U2115">
            <v>0</v>
          </cell>
          <cell r="V2115">
            <v>959</v>
          </cell>
          <cell r="W2115">
            <v>931</v>
          </cell>
          <cell r="X2115">
            <v>19810</v>
          </cell>
          <cell r="Y2115">
            <v>9240</v>
          </cell>
          <cell r="Z2115">
            <v>0.24489795918367299</v>
          </cell>
          <cell r="AA2115">
            <v>0.37419354838709601</v>
          </cell>
          <cell r="AB2115">
            <v>5279</v>
          </cell>
          <cell r="AC2115">
            <v>37420.025000000001</v>
          </cell>
          <cell r="AF2115">
            <v>28050</v>
          </cell>
          <cell r="AH2115">
            <v>42900</v>
          </cell>
          <cell r="AJ2115">
            <v>4379283</v>
          </cell>
          <cell r="AK2115">
            <v>3232360</v>
          </cell>
          <cell r="AL2115">
            <v>2.5945947E-2</v>
          </cell>
          <cell r="AM2115">
            <v>3.9999999000000001E-2</v>
          </cell>
          <cell r="AN2115">
            <v>0.14378378</v>
          </cell>
          <cell r="AO2115">
            <v>1.5135136E-2</v>
          </cell>
          <cell r="AP2115">
            <v>0</v>
          </cell>
          <cell r="AQ2115">
            <v>0</v>
          </cell>
          <cell r="AR2115">
            <v>0</v>
          </cell>
          <cell r="AS2115">
            <v>0</v>
          </cell>
          <cell r="AT2115">
            <v>0</v>
          </cell>
          <cell r="AU2115">
            <v>100</v>
          </cell>
          <cell r="AV2115">
            <v>0</v>
          </cell>
          <cell r="AW2115">
            <v>0</v>
          </cell>
        </row>
        <row r="2116">
          <cell r="A2116">
            <v>3123</v>
          </cell>
          <cell r="B2116" t="str">
            <v xml:space="preserve">University Of Akron </v>
          </cell>
          <cell r="C2116">
            <v>2</v>
          </cell>
          <cell r="D2116" t="str">
            <v>OH</v>
          </cell>
          <cell r="E2116">
            <v>39</v>
          </cell>
          <cell r="F2116">
            <v>15200</v>
          </cell>
          <cell r="G2116" t="str">
            <v>Cleveland</v>
          </cell>
          <cell r="H2116">
            <v>39153</v>
          </cell>
          <cell r="I2116" t="str">
            <v>Summit</v>
          </cell>
          <cell r="J2116">
            <v>44325</v>
          </cell>
          <cell r="K2116">
            <v>5</v>
          </cell>
          <cell r="L2116" t="str">
            <v>Selective public</v>
          </cell>
          <cell r="M2116">
            <v>1</v>
          </cell>
          <cell r="N2116">
            <v>1</v>
          </cell>
          <cell r="O2116">
            <v>1</v>
          </cell>
          <cell r="P2116">
            <v>5</v>
          </cell>
          <cell r="Q2116">
            <v>4258.2372999999998</v>
          </cell>
          <cell r="R2116">
            <v>6975.6981999999998</v>
          </cell>
          <cell r="S2116">
            <v>0</v>
          </cell>
          <cell r="T2116">
            <v>0</v>
          </cell>
          <cell r="U2116">
            <v>0</v>
          </cell>
          <cell r="V2116">
            <v>22497</v>
          </cell>
          <cell r="W2116">
            <v>22878</v>
          </cell>
          <cell r="X2116">
            <v>9887.9110999999994</v>
          </cell>
          <cell r="Y2116">
            <v>4415.8793999999998</v>
          </cell>
          <cell r="Z2116">
            <v>0.42454954954954899</v>
          </cell>
          <cell r="AA2116">
            <v>0.41645885286783002</v>
          </cell>
          <cell r="AB2116">
            <v>9053.3047000000006</v>
          </cell>
          <cell r="AC2116">
            <v>58334.904011461302</v>
          </cell>
          <cell r="AD2116">
            <v>1050</v>
          </cell>
          <cell r="AF2116">
            <v>14857.858</v>
          </cell>
          <cell r="AG2116">
            <v>3.5100001999999998E-2</v>
          </cell>
          <cell r="AH2116">
            <v>34800</v>
          </cell>
          <cell r="AI2116">
            <v>2570.2042999999999</v>
          </cell>
          <cell r="AJ2116">
            <v>181650012</v>
          </cell>
          <cell r="AK2116">
            <v>101090992</v>
          </cell>
          <cell r="AL2116">
            <v>1.8398283000000001E-2</v>
          </cell>
          <cell r="AM2116">
            <v>0.14185944</v>
          </cell>
          <cell r="AN2116">
            <v>8.7011986999999992E-3</v>
          </cell>
          <cell r="AO2116">
            <v>9.2577543000000005E-3</v>
          </cell>
          <cell r="AP2116">
            <v>5.6835636999999997</v>
          </cell>
          <cell r="AQ2116">
            <v>22.964670000000002</v>
          </cell>
          <cell r="AR2116">
            <v>11.904762</v>
          </cell>
          <cell r="AS2116">
            <v>3.7250383</v>
          </cell>
          <cell r="AT2116">
            <v>12.058372</v>
          </cell>
          <cell r="AU2116">
            <v>16.628263</v>
          </cell>
          <cell r="AV2116">
            <v>26.382487999999999</v>
          </cell>
          <cell r="AW2116">
            <v>0.65284180999999997</v>
          </cell>
        </row>
        <row r="2117">
          <cell r="A2117">
            <v>1051</v>
          </cell>
          <cell r="B2117" t="str">
            <v>University Of Alabama</v>
          </cell>
          <cell r="C2117">
            <v>3</v>
          </cell>
          <cell r="D2117" t="str">
            <v>AL</v>
          </cell>
          <cell r="E2117">
            <v>1</v>
          </cell>
          <cell r="F2117">
            <v>10801</v>
          </cell>
          <cell r="G2117" t="str">
            <v>Tuscaloosa</v>
          </cell>
          <cell r="H2117">
            <v>1125</v>
          </cell>
          <cell r="I2117" t="str">
            <v>Tuscaloosa</v>
          </cell>
          <cell r="J2117">
            <v>35487</v>
          </cell>
          <cell r="K2117">
            <v>5</v>
          </cell>
          <cell r="L2117" t="str">
            <v>Selective public</v>
          </cell>
          <cell r="M2117">
            <v>1</v>
          </cell>
          <cell r="N2117">
            <v>1</v>
          </cell>
          <cell r="O2117">
            <v>1</v>
          </cell>
          <cell r="P2117">
            <v>4</v>
          </cell>
          <cell r="Q2117">
            <v>5788.3608000000004</v>
          </cell>
          <cell r="R2117">
            <v>8556.1679999999997</v>
          </cell>
          <cell r="S2117">
            <v>0</v>
          </cell>
          <cell r="T2117">
            <v>0</v>
          </cell>
          <cell r="U2117">
            <v>1</v>
          </cell>
          <cell r="V2117">
            <v>29440</v>
          </cell>
          <cell r="W2117">
            <v>19277</v>
          </cell>
          <cell r="X2117">
            <v>9826</v>
          </cell>
          <cell r="Y2117">
            <v>3014</v>
          </cell>
          <cell r="Z2117">
            <v>0.66651644885083305</v>
          </cell>
          <cell r="AA2117">
            <v>0.62762323084431404</v>
          </cell>
          <cell r="AB2117">
            <v>9605</v>
          </cell>
          <cell r="AC2117">
            <v>58872.080872913997</v>
          </cell>
          <cell r="AD2117">
            <v>1120</v>
          </cell>
          <cell r="AE2117">
            <v>1095</v>
          </cell>
          <cell r="AF2117">
            <v>17206</v>
          </cell>
          <cell r="AG2117">
            <v>0.43450000999999999</v>
          </cell>
          <cell r="AH2117">
            <v>42400</v>
          </cell>
          <cell r="AI2117">
            <v>16166.646000000001</v>
          </cell>
          <cell r="AJ2117">
            <v>270367454</v>
          </cell>
          <cell r="AK2117">
            <v>114105968</v>
          </cell>
          <cell r="AL2117">
            <v>1.0510511E-2</v>
          </cell>
          <cell r="AM2117">
            <v>0.14499281</v>
          </cell>
          <cell r="AN2117">
            <v>8.6173125999999996E-3</v>
          </cell>
          <cell r="AO2117">
            <v>2.4415719999999998E-2</v>
          </cell>
          <cell r="AP2117">
            <v>7.8240561</v>
          </cell>
          <cell r="AQ2117">
            <v>36.278708999999999</v>
          </cell>
          <cell r="AR2117">
            <v>7.3958740000000001</v>
          </cell>
          <cell r="AS2117">
            <v>4.0093421999999999</v>
          </cell>
          <cell r="AT2117">
            <v>4.0482677999999996</v>
          </cell>
          <cell r="AU2117">
            <v>12.339432</v>
          </cell>
          <cell r="AV2117">
            <v>28.104320999999999</v>
          </cell>
          <cell r="AW2117">
            <v>0</v>
          </cell>
        </row>
        <row r="2118">
          <cell r="A2118">
            <v>1052</v>
          </cell>
          <cell r="B2118" t="str">
            <v>University Of Alabama At Birmingham</v>
          </cell>
          <cell r="C2118">
            <v>3</v>
          </cell>
          <cell r="D2118" t="str">
            <v>AL</v>
          </cell>
          <cell r="E2118">
            <v>1</v>
          </cell>
          <cell r="F2118">
            <v>10700</v>
          </cell>
          <cell r="G2118" t="str">
            <v>Birmingham</v>
          </cell>
          <cell r="H2118">
            <v>1073</v>
          </cell>
          <cell r="I2118" t="str">
            <v>Jefferson</v>
          </cell>
          <cell r="J2118">
            <v>35294</v>
          </cell>
          <cell r="K2118">
            <v>5</v>
          </cell>
          <cell r="L2118" t="str">
            <v>Selective public</v>
          </cell>
          <cell r="M2118">
            <v>1</v>
          </cell>
          <cell r="N2118">
            <v>1</v>
          </cell>
          <cell r="O2118">
            <v>1</v>
          </cell>
          <cell r="P2118">
            <v>4</v>
          </cell>
          <cell r="Q2118">
            <v>10198.58</v>
          </cell>
          <cell r="R2118">
            <v>14633.45</v>
          </cell>
          <cell r="S2118">
            <v>0</v>
          </cell>
          <cell r="T2118">
            <v>0</v>
          </cell>
          <cell r="U2118">
            <v>0</v>
          </cell>
          <cell r="V2118">
            <v>11502</v>
          </cell>
          <cell r="W2118">
            <v>14951</v>
          </cell>
          <cell r="X2118">
            <v>7510</v>
          </cell>
          <cell r="Y2118">
            <v>3363</v>
          </cell>
          <cell r="Z2118">
            <v>0.53706395348837199</v>
          </cell>
          <cell r="AA2118">
            <v>0.37658536585365798</v>
          </cell>
          <cell r="AB2118">
            <v>10170</v>
          </cell>
          <cell r="AC2118">
            <v>58706.793349168598</v>
          </cell>
          <cell r="AD2118">
            <v>1135</v>
          </cell>
          <cell r="AF2118">
            <v>12361</v>
          </cell>
          <cell r="AG2118">
            <v>0.13270000000000001</v>
          </cell>
          <cell r="AH2118">
            <v>40300</v>
          </cell>
          <cell r="AI2118">
            <v>15626.47</v>
          </cell>
          <cell r="AJ2118">
            <v>258981688</v>
          </cell>
          <cell r="AK2118">
            <v>173492320</v>
          </cell>
          <cell r="AL2118">
            <v>2.8554834000000001E-2</v>
          </cell>
          <cell r="AM2118">
            <v>0.28612912000000001</v>
          </cell>
          <cell r="AN2118">
            <v>1.0066790000000001E-2</v>
          </cell>
          <cell r="AO2118">
            <v>3.3104248000000003E-2</v>
          </cell>
          <cell r="AP2118">
            <v>5.6338029000000001</v>
          </cell>
          <cell r="AQ2118">
            <v>19.142126000000001</v>
          </cell>
          <cell r="AR2118">
            <v>19.014084</v>
          </cell>
          <cell r="AS2118">
            <v>0.19206144999999999</v>
          </cell>
          <cell r="AT2118">
            <v>6.4020485999999996</v>
          </cell>
          <cell r="AU2118">
            <v>16.581306000000001</v>
          </cell>
          <cell r="AV2118">
            <v>33.034568999999998</v>
          </cell>
          <cell r="AW2118">
            <v>0</v>
          </cell>
        </row>
        <row r="2119">
          <cell r="A2119">
            <v>1055</v>
          </cell>
          <cell r="B2119" t="str">
            <v>University Of Alabama In Huntsville</v>
          </cell>
          <cell r="C2119">
            <v>3</v>
          </cell>
          <cell r="D2119" t="str">
            <v>AL</v>
          </cell>
          <cell r="E2119">
            <v>1</v>
          </cell>
          <cell r="F2119">
            <v>6000</v>
          </cell>
          <cell r="G2119" t="str">
            <v>Huntsville</v>
          </cell>
          <cell r="H2119">
            <v>1089</v>
          </cell>
          <cell r="I2119" t="str">
            <v>Madison</v>
          </cell>
          <cell r="J2119">
            <v>35899</v>
          </cell>
          <cell r="K2119">
            <v>5</v>
          </cell>
          <cell r="L2119" t="str">
            <v>Selective public</v>
          </cell>
          <cell r="M2119">
            <v>1</v>
          </cell>
          <cell r="N2119">
            <v>1</v>
          </cell>
          <cell r="O2119">
            <v>1</v>
          </cell>
          <cell r="P2119">
            <v>4</v>
          </cell>
          <cell r="Q2119">
            <v>4170.2168000000001</v>
          </cell>
          <cell r="R2119">
            <v>6943.6772000000001</v>
          </cell>
          <cell r="S2119">
            <v>0</v>
          </cell>
          <cell r="T2119">
            <v>0</v>
          </cell>
          <cell r="U2119">
            <v>0</v>
          </cell>
          <cell r="V2119">
            <v>5696</v>
          </cell>
          <cell r="W2119">
            <v>6563</v>
          </cell>
          <cell r="X2119">
            <v>9158</v>
          </cell>
          <cell r="Y2119">
            <v>3284</v>
          </cell>
          <cell r="Z2119">
            <v>0.48353096179183103</v>
          </cell>
          <cell r="AA2119">
            <v>0.36585365853658502</v>
          </cell>
          <cell r="AB2119">
            <v>9341</v>
          </cell>
          <cell r="AC2119">
            <v>56806.548736461998</v>
          </cell>
          <cell r="AD2119">
            <v>1185</v>
          </cell>
          <cell r="AE2119">
            <v>1120.5</v>
          </cell>
          <cell r="AF2119">
            <v>14652</v>
          </cell>
          <cell r="AG2119">
            <v>0.1938</v>
          </cell>
          <cell r="AH2119">
            <v>46600</v>
          </cell>
          <cell r="AI2119">
            <v>6423.7124000000003</v>
          </cell>
          <cell r="AJ2119">
            <v>54238497</v>
          </cell>
          <cell r="AK2119">
            <v>29301748</v>
          </cell>
          <cell r="AL2119">
            <v>3.6590039999999997E-2</v>
          </cell>
          <cell r="AM2119">
            <v>0.14348659</v>
          </cell>
          <cell r="AN2119">
            <v>1.8582376000000001E-2</v>
          </cell>
          <cell r="AO2119">
            <v>4.0996167999999999E-2</v>
          </cell>
          <cell r="AP2119">
            <v>8.9153041999999996</v>
          </cell>
          <cell r="AQ2119">
            <v>23.922733000000001</v>
          </cell>
          <cell r="AR2119">
            <v>16.939079</v>
          </cell>
          <cell r="AS2119">
            <v>0.14858840000000001</v>
          </cell>
          <cell r="AT2119">
            <v>0</v>
          </cell>
          <cell r="AU2119">
            <v>40.861812999999998</v>
          </cell>
          <cell r="AV2119">
            <v>9.2124804999999999</v>
          </cell>
          <cell r="AW2119">
            <v>0</v>
          </cell>
        </row>
        <row r="2120">
          <cell r="A2120">
            <v>21</v>
          </cell>
          <cell r="B2120" t="str">
            <v>University Of Alaska System</v>
          </cell>
          <cell r="C2120">
            <v>4</v>
          </cell>
          <cell r="D2120" t="str">
            <v>AK</v>
          </cell>
          <cell r="E2120">
            <v>2</v>
          </cell>
          <cell r="F2120">
            <v>34102</v>
          </cell>
          <cell r="G2120" t="str">
            <v>Anchorage</v>
          </cell>
          <cell r="H2120">
            <v>2020</v>
          </cell>
          <cell r="I2120" t="str">
            <v>Anchorage</v>
          </cell>
          <cell r="J2120">
            <v>99508</v>
          </cell>
          <cell r="K2120">
            <v>5</v>
          </cell>
          <cell r="L2120" t="str">
            <v>Selective public</v>
          </cell>
          <cell r="M2120">
            <v>1</v>
          </cell>
          <cell r="N2120">
            <v>1</v>
          </cell>
          <cell r="O2120">
            <v>1</v>
          </cell>
          <cell r="P2120">
            <v>5</v>
          </cell>
          <cell r="Q2120">
            <v>3948.8056999999999</v>
          </cell>
          <cell r="R2120">
            <v>7565.6382000000003</v>
          </cell>
          <cell r="S2120">
            <v>1</v>
          </cell>
          <cell r="T2120">
            <v>0</v>
          </cell>
          <cell r="U2120">
            <v>0</v>
          </cell>
          <cell r="V2120">
            <v>27485</v>
          </cell>
          <cell r="W2120">
            <v>26237</v>
          </cell>
          <cell r="X2120">
            <v>6362.1801999999998</v>
          </cell>
          <cell r="Y2120">
            <v>2905.22</v>
          </cell>
          <cell r="Z2120">
            <v>0.31742662946591499</v>
          </cell>
          <cell r="AA2120">
            <v>0.39092495636998198</v>
          </cell>
          <cell r="AB2120">
            <v>8514.3633000000009</v>
          </cell>
          <cell r="AC2120">
            <v>53988.442640395697</v>
          </cell>
          <cell r="AF2120">
            <v>6919.4736000000003</v>
          </cell>
          <cell r="AH2120">
            <v>40654.879000000001</v>
          </cell>
          <cell r="AI2120">
            <v>24083.129000000001</v>
          </cell>
          <cell r="AJ2120">
            <v>217742979.70283601</v>
          </cell>
          <cell r="AK2120">
            <v>101811648.48927601</v>
          </cell>
          <cell r="AL2120">
            <v>3.5358309999999997E-2</v>
          </cell>
          <cell r="AM2120">
            <v>3.3398355999999997E-2</v>
          </cell>
          <cell r="AN2120">
            <v>3.116408E-2</v>
          </cell>
          <cell r="AO2120">
            <v>2.4044073999999999E-2</v>
          </cell>
          <cell r="AP2120">
            <v>5.5178652000000001</v>
          </cell>
          <cell r="AQ2120">
            <v>18.498417</v>
          </cell>
          <cell r="AR2120">
            <v>12.709182</v>
          </cell>
          <cell r="AS2120">
            <v>18.000903999999998</v>
          </cell>
          <cell r="AT2120">
            <v>7.4626865000000002</v>
          </cell>
          <cell r="AU2120">
            <v>12.075984</v>
          </cell>
          <cell r="AV2120">
            <v>18.588873</v>
          </cell>
          <cell r="AW2120">
            <v>7.1460876000000004</v>
          </cell>
        </row>
        <row r="2121">
          <cell r="A2121">
            <v>34275</v>
          </cell>
          <cell r="B2121" t="str">
            <v>University Of Antelope Valley</v>
          </cell>
          <cell r="C2121">
            <v>4</v>
          </cell>
          <cell r="D2121" t="str">
            <v>CA</v>
          </cell>
          <cell r="E2121">
            <v>6</v>
          </cell>
          <cell r="F2121">
            <v>38300</v>
          </cell>
          <cell r="G2121" t="str">
            <v>Los Angeles</v>
          </cell>
          <cell r="H2121">
            <v>6037</v>
          </cell>
          <cell r="I2121" t="str">
            <v>Los Angeles</v>
          </cell>
          <cell r="J2121">
            <v>93534</v>
          </cell>
          <cell r="K2121">
            <v>10</v>
          </cell>
          <cell r="L2121" t="str">
            <v>Four-year for-profit</v>
          </cell>
          <cell r="M2121">
            <v>3</v>
          </cell>
          <cell r="N2121">
            <v>1</v>
          </cell>
          <cell r="O2121">
            <v>0</v>
          </cell>
          <cell r="P2121">
            <v>999</v>
          </cell>
          <cell r="R2121">
            <v>6494.9813999999997</v>
          </cell>
          <cell r="S2121">
            <v>0</v>
          </cell>
          <cell r="T2121">
            <v>0</v>
          </cell>
          <cell r="U2121">
            <v>0</v>
          </cell>
          <cell r="V2121">
            <v>793</v>
          </cell>
          <cell r="AB2121">
            <v>4620</v>
          </cell>
          <cell r="AF2121">
            <v>17072</v>
          </cell>
          <cell r="AJ2121">
            <v>4067947</v>
          </cell>
        </row>
        <row r="2122">
          <cell r="A2122">
            <v>1108</v>
          </cell>
          <cell r="B2122" t="str">
            <v>University Of Arkansas</v>
          </cell>
          <cell r="C2122">
            <v>3</v>
          </cell>
          <cell r="D2122" t="str">
            <v>AR</v>
          </cell>
          <cell r="E2122">
            <v>5</v>
          </cell>
          <cell r="F2122">
            <v>30300</v>
          </cell>
          <cell r="G2122" t="str">
            <v>Fayetteville</v>
          </cell>
          <cell r="H2122">
            <v>5143</v>
          </cell>
          <cell r="I2122" t="str">
            <v>Washington</v>
          </cell>
          <cell r="J2122">
            <v>72701</v>
          </cell>
          <cell r="K2122">
            <v>5</v>
          </cell>
          <cell r="L2122" t="str">
            <v>Selective public</v>
          </cell>
          <cell r="M2122">
            <v>1</v>
          </cell>
          <cell r="N2122">
            <v>1</v>
          </cell>
          <cell r="O2122">
            <v>1</v>
          </cell>
          <cell r="P2122">
            <v>3</v>
          </cell>
          <cell r="Q2122">
            <v>5705.0312999999996</v>
          </cell>
          <cell r="R2122">
            <v>7055.6313</v>
          </cell>
          <cell r="S2122">
            <v>0</v>
          </cell>
          <cell r="T2122">
            <v>0</v>
          </cell>
          <cell r="U2122">
            <v>1</v>
          </cell>
          <cell r="V2122">
            <v>21009</v>
          </cell>
          <cell r="W2122">
            <v>15346</v>
          </cell>
          <cell r="X2122">
            <v>8210</v>
          </cell>
          <cell r="Y2122">
            <v>3575</v>
          </cell>
          <cell r="Z2122">
            <v>0.60097323600973196</v>
          </cell>
          <cell r="AA2122">
            <v>0.45584176632934598</v>
          </cell>
          <cell r="AB2122">
            <v>8902</v>
          </cell>
          <cell r="AC2122">
            <v>60899.693851944699</v>
          </cell>
          <cell r="AD2122">
            <v>1120</v>
          </cell>
          <cell r="AE2122">
            <v>1155</v>
          </cell>
          <cell r="AF2122">
            <v>8801</v>
          </cell>
          <cell r="AG2122">
            <v>0.41420001000000001</v>
          </cell>
          <cell r="AH2122">
            <v>43600</v>
          </cell>
          <cell r="AI2122">
            <v>15422.476000000001</v>
          </cell>
          <cell r="AJ2122">
            <v>165440890</v>
          </cell>
          <cell r="AK2122">
            <v>89428496</v>
          </cell>
          <cell r="AL2122">
            <v>2.8635417999999999E-2</v>
          </cell>
          <cell r="AM2122">
            <v>6.4149736999999998E-2</v>
          </cell>
          <cell r="AN2122">
            <v>1.4397696999999999E-2</v>
          </cell>
          <cell r="AO2122">
            <v>3.1674933000000002E-2</v>
          </cell>
          <cell r="AP2122">
            <v>6.6172576000000003</v>
          </cell>
          <cell r="AQ2122">
            <v>25.039702999999999</v>
          </cell>
          <cell r="AR2122">
            <v>4.7644257999999997</v>
          </cell>
          <cell r="AS2122">
            <v>4.6585492999999998</v>
          </cell>
          <cell r="AT2122">
            <v>3.5468502000000002</v>
          </cell>
          <cell r="AU2122">
            <v>32.927475000000001</v>
          </cell>
          <cell r="AV2122">
            <v>22.445737999999999</v>
          </cell>
          <cell r="AW2122">
            <v>0</v>
          </cell>
        </row>
        <row r="2123">
          <cell r="A2123">
            <v>1110</v>
          </cell>
          <cell r="B2123" t="str">
            <v>University Of Arkansas At Fort Smith</v>
          </cell>
          <cell r="C2123">
            <v>3</v>
          </cell>
          <cell r="D2123" t="str">
            <v>AR</v>
          </cell>
          <cell r="E2123">
            <v>5</v>
          </cell>
          <cell r="F2123">
            <v>30100</v>
          </cell>
          <cell r="G2123" t="str">
            <v>Fort Smith</v>
          </cell>
          <cell r="H2123">
            <v>5131</v>
          </cell>
          <cell r="I2123" t="str">
            <v>Sebastian</v>
          </cell>
          <cell r="J2123">
            <v>72913</v>
          </cell>
          <cell r="K2123">
            <v>7</v>
          </cell>
          <cell r="L2123" t="str">
            <v>Nonselective four-year public</v>
          </cell>
          <cell r="M2123">
            <v>1</v>
          </cell>
          <cell r="N2123">
            <v>1</v>
          </cell>
          <cell r="O2123">
            <v>1</v>
          </cell>
          <cell r="P2123">
            <v>999</v>
          </cell>
          <cell r="Q2123">
            <v>1892.4421</v>
          </cell>
          <cell r="R2123">
            <v>3710.3469</v>
          </cell>
          <cell r="S2123">
            <v>0</v>
          </cell>
          <cell r="T2123">
            <v>0</v>
          </cell>
          <cell r="U2123">
            <v>0</v>
          </cell>
          <cell r="V2123">
            <v>7170</v>
          </cell>
          <cell r="W2123">
            <v>5286</v>
          </cell>
          <cell r="X2123">
            <v>4727</v>
          </cell>
          <cell r="Y2123">
            <v>1590</v>
          </cell>
          <cell r="Z2123">
            <v>0.26398601398601401</v>
          </cell>
          <cell r="AB2123">
            <v>6658</v>
          </cell>
          <cell r="AC2123">
            <v>39532.661971830901</v>
          </cell>
          <cell r="AF2123">
            <v>6429</v>
          </cell>
          <cell r="AG2123">
            <v>0.42640001</v>
          </cell>
          <cell r="AH2123">
            <v>29900</v>
          </cell>
          <cell r="AI2123">
            <v>1059.8145999999999</v>
          </cell>
          <cell r="AJ2123">
            <v>27484944</v>
          </cell>
          <cell r="AK2123">
            <v>11655398</v>
          </cell>
          <cell r="AL2123">
            <v>3.3863034E-2</v>
          </cell>
          <cell r="AM2123">
            <v>3.8403329E-2</v>
          </cell>
          <cell r="AN2123">
            <v>1.7026105999999999E-2</v>
          </cell>
          <cell r="AO2123">
            <v>3.0268633E-3</v>
          </cell>
          <cell r="AP2123">
            <v>0</v>
          </cell>
          <cell r="AQ2123">
            <v>13.636364</v>
          </cell>
          <cell r="AR2123">
            <v>11.515152</v>
          </cell>
          <cell r="AS2123">
            <v>45.656567000000003</v>
          </cell>
          <cell r="AT2123">
            <v>0.80808078999999999</v>
          </cell>
          <cell r="AU2123">
            <v>11.818180999999999</v>
          </cell>
          <cell r="AV2123">
            <v>0</v>
          </cell>
          <cell r="AW2123">
            <v>16.565657000000002</v>
          </cell>
        </row>
        <row r="2124">
          <cell r="A2124">
            <v>1101</v>
          </cell>
          <cell r="B2124" t="str">
            <v>University Of Arkansas At Little Rock</v>
          </cell>
          <cell r="C2124">
            <v>3</v>
          </cell>
          <cell r="D2124" t="str">
            <v>AR</v>
          </cell>
          <cell r="E2124">
            <v>5</v>
          </cell>
          <cell r="F2124">
            <v>4200</v>
          </cell>
          <cell r="G2124" t="str">
            <v>Little Rock</v>
          </cell>
          <cell r="H2124">
            <v>5119</v>
          </cell>
          <cell r="I2124" t="str">
            <v>Pulaski</v>
          </cell>
          <cell r="J2124">
            <v>72204</v>
          </cell>
          <cell r="K2124">
            <v>5</v>
          </cell>
          <cell r="L2124" t="str">
            <v>Selective public</v>
          </cell>
          <cell r="M2124">
            <v>1</v>
          </cell>
          <cell r="N2124">
            <v>1</v>
          </cell>
          <cell r="O2124">
            <v>1</v>
          </cell>
          <cell r="P2124">
            <v>5</v>
          </cell>
          <cell r="Q2124">
            <v>3293.2683000000002</v>
          </cell>
          <cell r="R2124">
            <v>5005.7040999999999</v>
          </cell>
          <cell r="S2124">
            <v>0</v>
          </cell>
          <cell r="T2124">
            <v>0</v>
          </cell>
          <cell r="U2124">
            <v>0</v>
          </cell>
          <cell r="V2124">
            <v>9970</v>
          </cell>
          <cell r="W2124">
            <v>10968</v>
          </cell>
          <cell r="X2124">
            <v>7432</v>
          </cell>
          <cell r="Y2124">
            <v>2907</v>
          </cell>
          <cell r="Z2124">
            <v>0.24384236453201899</v>
          </cell>
          <cell r="AA2124">
            <v>0.22141823444283601</v>
          </cell>
          <cell r="AB2124">
            <v>7480</v>
          </cell>
          <cell r="AC2124">
            <v>52290.907657657597</v>
          </cell>
          <cell r="AD2124">
            <v>980</v>
          </cell>
          <cell r="AE2124">
            <v>995</v>
          </cell>
          <cell r="AF2124">
            <v>9026</v>
          </cell>
          <cell r="AG2124">
            <v>0.47260001000000001</v>
          </cell>
          <cell r="AH2124">
            <v>34800</v>
          </cell>
          <cell r="AI2124">
            <v>677.52899000000002</v>
          </cell>
          <cell r="AJ2124">
            <v>62678456</v>
          </cell>
          <cell r="AK2124">
            <v>37408008</v>
          </cell>
          <cell r="AL2124">
            <v>2.0765424000000001E-2</v>
          </cell>
          <cell r="AM2124">
            <v>0.30121936999999999</v>
          </cell>
          <cell r="AN2124">
            <v>1.5574068E-2</v>
          </cell>
          <cell r="AO2124">
            <v>2.5473862999999999E-2</v>
          </cell>
          <cell r="AP2124">
            <v>7.4034332999999997</v>
          </cell>
          <cell r="AQ2124">
            <v>22.532188000000001</v>
          </cell>
          <cell r="AR2124">
            <v>16.309013</v>
          </cell>
          <cell r="AS2124">
            <v>10.085837</v>
          </cell>
          <cell r="AT2124">
            <v>6.6523608999999997</v>
          </cell>
          <cell r="AU2124">
            <v>14.055794000000001</v>
          </cell>
          <cell r="AV2124">
            <v>22.961372000000001</v>
          </cell>
          <cell r="AW2124">
            <v>0</v>
          </cell>
        </row>
        <row r="2125">
          <cell r="A2125">
            <v>1085</v>
          </cell>
          <cell r="B2125" t="str">
            <v>University Of Arkansas At Monticello</v>
          </cell>
          <cell r="C2125">
            <v>3</v>
          </cell>
          <cell r="D2125" t="str">
            <v>AR</v>
          </cell>
          <cell r="E2125">
            <v>5</v>
          </cell>
          <cell r="F2125">
            <v>4102</v>
          </cell>
          <cell r="G2125" t="str">
            <v>Pine Bluff</v>
          </cell>
          <cell r="H2125">
            <v>5043</v>
          </cell>
          <cell r="I2125" t="str">
            <v>Drew</v>
          </cell>
          <cell r="J2125">
            <v>71656</v>
          </cell>
          <cell r="K2125">
            <v>5</v>
          </cell>
          <cell r="L2125" t="str">
            <v>Selective public</v>
          </cell>
          <cell r="M2125">
            <v>1</v>
          </cell>
          <cell r="N2125">
            <v>1</v>
          </cell>
          <cell r="O2125">
            <v>1</v>
          </cell>
          <cell r="P2125">
            <v>5</v>
          </cell>
          <cell r="Q2125">
            <v>3535.7226999999998</v>
          </cell>
          <cell r="R2125">
            <v>4872.7187999999996</v>
          </cell>
          <cell r="S2125">
            <v>0</v>
          </cell>
          <cell r="T2125">
            <v>0</v>
          </cell>
          <cell r="U2125">
            <v>0</v>
          </cell>
          <cell r="V2125">
            <v>3706</v>
          </cell>
          <cell r="W2125">
            <v>2323</v>
          </cell>
          <cell r="X2125">
            <v>6082</v>
          </cell>
          <cell r="Y2125">
            <v>2680</v>
          </cell>
          <cell r="Z2125">
            <v>0.26388888888888801</v>
          </cell>
          <cell r="AA2125">
            <v>0.26769911504424698</v>
          </cell>
          <cell r="AB2125">
            <v>7922</v>
          </cell>
          <cell r="AC2125">
            <v>42800.271929824499</v>
          </cell>
          <cell r="AF2125">
            <v>9686</v>
          </cell>
          <cell r="AH2125">
            <v>33600</v>
          </cell>
          <cell r="AI2125">
            <v>704.32543999999996</v>
          </cell>
          <cell r="AJ2125">
            <v>18659321</v>
          </cell>
          <cell r="AK2125">
            <v>9213124</v>
          </cell>
          <cell r="AL2125">
            <v>5.6206090000000004E-3</v>
          </cell>
          <cell r="AM2125">
            <v>0.22669789000000001</v>
          </cell>
          <cell r="AN2125">
            <v>1.3114753999999999E-2</v>
          </cell>
          <cell r="AO2125">
            <v>1.4051522999999999E-3</v>
          </cell>
          <cell r="AP2125">
            <v>4.2483664000000001</v>
          </cell>
          <cell r="AQ2125">
            <v>24.836601000000002</v>
          </cell>
          <cell r="AR2125">
            <v>4.2483658999999996</v>
          </cell>
          <cell r="AS2125">
            <v>14.705882000000001</v>
          </cell>
          <cell r="AT2125">
            <v>2.6143792000000001</v>
          </cell>
          <cell r="AU2125">
            <v>20.915033000000001</v>
          </cell>
          <cell r="AV2125">
            <v>28.431374000000002</v>
          </cell>
          <cell r="AW2125">
            <v>0</v>
          </cell>
        </row>
        <row r="2126">
          <cell r="A2126">
            <v>1086</v>
          </cell>
          <cell r="B2126" t="str">
            <v>University Of Arkansas At Pine Bluff</v>
          </cell>
          <cell r="C2126">
            <v>3</v>
          </cell>
          <cell r="D2126" t="str">
            <v>AR</v>
          </cell>
          <cell r="E2126">
            <v>5</v>
          </cell>
          <cell r="F2126">
            <v>4102</v>
          </cell>
          <cell r="G2126" t="str">
            <v>Pine Bluff</v>
          </cell>
          <cell r="H2126">
            <v>5069</v>
          </cell>
          <cell r="I2126" t="str">
            <v>Jefferson</v>
          </cell>
          <cell r="J2126">
            <v>71601</v>
          </cell>
          <cell r="K2126">
            <v>5</v>
          </cell>
          <cell r="L2126" t="str">
            <v>Selective public</v>
          </cell>
          <cell r="M2126">
            <v>1</v>
          </cell>
          <cell r="N2126">
            <v>1</v>
          </cell>
          <cell r="O2126">
            <v>1</v>
          </cell>
          <cell r="P2126">
            <v>4</v>
          </cell>
          <cell r="Q2126">
            <v>3785.2739000000001</v>
          </cell>
          <cell r="R2126">
            <v>5963.0933000000005</v>
          </cell>
          <cell r="S2126">
            <v>0</v>
          </cell>
          <cell r="T2126">
            <v>1</v>
          </cell>
          <cell r="U2126">
            <v>0</v>
          </cell>
          <cell r="V2126">
            <v>2521</v>
          </cell>
          <cell r="W2126">
            <v>3042</v>
          </cell>
          <cell r="X2126">
            <v>5956</v>
          </cell>
          <cell r="Y2126">
            <v>3090</v>
          </cell>
          <cell r="Z2126">
            <v>0.25826972010178101</v>
          </cell>
          <cell r="AA2126">
            <v>0.27478260869565202</v>
          </cell>
          <cell r="AB2126">
            <v>5341</v>
          </cell>
          <cell r="AC2126">
            <v>41855.362573099403</v>
          </cell>
          <cell r="AD2126">
            <v>836.5</v>
          </cell>
          <cell r="AF2126">
            <v>7140</v>
          </cell>
          <cell r="AG2126">
            <v>0.72299999000000004</v>
          </cell>
          <cell r="AH2126">
            <v>27400</v>
          </cell>
          <cell r="AI2126">
            <v>255.54372000000001</v>
          </cell>
          <cell r="AJ2126">
            <v>17291657</v>
          </cell>
          <cell r="AK2126">
            <v>11468761</v>
          </cell>
          <cell r="AL2126">
            <v>2.0505809000000001E-3</v>
          </cell>
          <cell r="AM2126">
            <v>0.94190019000000003</v>
          </cell>
          <cell r="AN2126">
            <v>1.7088176E-3</v>
          </cell>
          <cell r="AO2126">
            <v>1.6404647000000001E-2</v>
          </cell>
          <cell r="AP2126">
            <v>7.2886294999999999</v>
          </cell>
          <cell r="AQ2126">
            <v>30.612245999999999</v>
          </cell>
          <cell r="AR2126">
            <v>4.3731780000000002</v>
          </cell>
          <cell r="AS2126">
            <v>7.5801749000000003</v>
          </cell>
          <cell r="AT2126">
            <v>12.827988</v>
          </cell>
          <cell r="AU2126">
            <v>18.367348</v>
          </cell>
          <cell r="AV2126">
            <v>18.950437999999998</v>
          </cell>
          <cell r="AW2126">
            <v>0</v>
          </cell>
        </row>
        <row r="2127">
          <cell r="A2127">
            <v>20735</v>
          </cell>
          <cell r="B2127" t="str">
            <v>University Of Arkansas Community College At Batesville</v>
          </cell>
          <cell r="C2127">
            <v>3</v>
          </cell>
          <cell r="D2127" t="str">
            <v>AR</v>
          </cell>
          <cell r="E2127">
            <v>5</v>
          </cell>
          <cell r="F2127">
            <v>25105</v>
          </cell>
          <cell r="G2127" t="str">
            <v>Batesville</v>
          </cell>
          <cell r="H2127">
            <v>5063</v>
          </cell>
          <cell r="I2127" t="str">
            <v>Independence</v>
          </cell>
          <cell r="J2127">
            <v>72503</v>
          </cell>
          <cell r="K2127">
            <v>9</v>
          </cell>
          <cell r="L2127" t="str">
            <v>Two-year (public and private not-for-profit)</v>
          </cell>
          <cell r="M2127">
            <v>1</v>
          </cell>
          <cell r="N2127">
            <v>2</v>
          </cell>
          <cell r="O2127">
            <v>1</v>
          </cell>
          <cell r="P2127">
            <v>999</v>
          </cell>
          <cell r="Q2127">
            <v>2040.6157000000001</v>
          </cell>
          <cell r="R2127">
            <v>3757.5073000000002</v>
          </cell>
          <cell r="S2127">
            <v>0</v>
          </cell>
          <cell r="T2127">
            <v>0</v>
          </cell>
          <cell r="U2127">
            <v>0</v>
          </cell>
          <cell r="V2127">
            <v>1353</v>
          </cell>
          <cell r="W2127">
            <v>1024</v>
          </cell>
          <cell r="X2127">
            <v>2562</v>
          </cell>
          <cell r="Y2127">
            <v>1066</v>
          </cell>
          <cell r="Z2127">
            <v>0.25830258302582998</v>
          </cell>
          <cell r="AA2127">
            <v>0.28682170542635599</v>
          </cell>
          <cell r="AB2127">
            <v>4392</v>
          </cell>
          <cell r="AC2127">
            <v>34167.526315789401</v>
          </cell>
          <cell r="AF2127">
            <v>2526</v>
          </cell>
          <cell r="AH2127">
            <v>23900</v>
          </cell>
          <cell r="AJ2127">
            <v>5465362</v>
          </cell>
          <cell r="AK2127">
            <v>2385801</v>
          </cell>
          <cell r="AL2127">
            <v>5.859375E-3</v>
          </cell>
          <cell r="AM2127">
            <v>3.125E-2</v>
          </cell>
          <cell r="AN2127">
            <v>9.765625E-3</v>
          </cell>
          <cell r="AO2127">
            <v>1.953125E-3</v>
          </cell>
          <cell r="AP2127">
            <v>0</v>
          </cell>
          <cell r="AQ2127">
            <v>20.218578000000001</v>
          </cell>
          <cell r="AR2127">
            <v>60.655738999999997</v>
          </cell>
          <cell r="AS2127">
            <v>4.9180326000000001</v>
          </cell>
          <cell r="AT2127">
            <v>0</v>
          </cell>
          <cell r="AU2127">
            <v>0</v>
          </cell>
          <cell r="AV2127">
            <v>0</v>
          </cell>
          <cell r="AW2127">
            <v>14.207651</v>
          </cell>
        </row>
        <row r="2128">
          <cell r="A2128">
            <v>5732</v>
          </cell>
          <cell r="B2128" t="str">
            <v>University Of Arkansas Community College At Hope</v>
          </cell>
          <cell r="C2128">
            <v>3</v>
          </cell>
          <cell r="D2128" t="str">
            <v>AR</v>
          </cell>
          <cell r="E2128">
            <v>5</v>
          </cell>
          <cell r="F2128">
            <v>34001</v>
          </cell>
          <cell r="G2128" t="str">
            <v>Hot Springs</v>
          </cell>
          <cell r="H2128">
            <v>5057</v>
          </cell>
          <cell r="I2128" t="str">
            <v>Hempstead</v>
          </cell>
          <cell r="J2128">
            <v>71801</v>
          </cell>
          <cell r="K2128">
            <v>9</v>
          </cell>
          <cell r="L2128" t="str">
            <v>Two-year (public and private not-for-profit)</v>
          </cell>
          <cell r="M2128">
            <v>1</v>
          </cell>
          <cell r="N2128">
            <v>2</v>
          </cell>
          <cell r="O2128">
            <v>1</v>
          </cell>
          <cell r="P2128">
            <v>999</v>
          </cell>
          <cell r="Q2128">
            <v>2468.5385999999999</v>
          </cell>
          <cell r="R2128">
            <v>3004.7714999999998</v>
          </cell>
          <cell r="S2128">
            <v>0</v>
          </cell>
          <cell r="T2128">
            <v>0</v>
          </cell>
          <cell r="U2128">
            <v>0</v>
          </cell>
          <cell r="V2128">
            <v>1460</v>
          </cell>
          <cell r="W2128">
            <v>1176</v>
          </cell>
          <cell r="X2128">
            <v>2431</v>
          </cell>
          <cell r="Y2128">
            <v>1056</v>
          </cell>
          <cell r="Z2128">
            <v>0.233050847457627</v>
          </cell>
          <cell r="AA2128">
            <v>0.25714285714285701</v>
          </cell>
          <cell r="AB2128">
            <v>4493</v>
          </cell>
          <cell r="AC2128">
            <v>34069.583333333299</v>
          </cell>
          <cell r="AF2128">
            <v>8096</v>
          </cell>
          <cell r="AH2128">
            <v>23000</v>
          </cell>
          <cell r="AJ2128">
            <v>4144902</v>
          </cell>
          <cell r="AK2128">
            <v>3134220</v>
          </cell>
          <cell r="AL2128">
            <v>3.4013605000000001E-3</v>
          </cell>
          <cell r="AM2128">
            <v>0.23809524000000001</v>
          </cell>
          <cell r="AN2128">
            <v>3.2312925999999999E-2</v>
          </cell>
          <cell r="AO2128">
            <v>0</v>
          </cell>
          <cell r="AP2128">
            <v>0</v>
          </cell>
          <cell r="AQ2128">
            <v>23.834195999999999</v>
          </cell>
          <cell r="AR2128">
            <v>22.279793000000002</v>
          </cell>
          <cell r="AS2128">
            <v>20.725389</v>
          </cell>
          <cell r="AT2128">
            <v>3.6269431000000001</v>
          </cell>
          <cell r="AU2128">
            <v>0</v>
          </cell>
          <cell r="AV2128">
            <v>0</v>
          </cell>
          <cell r="AW2128">
            <v>29.533677999999998</v>
          </cell>
        </row>
        <row r="2129">
          <cell r="A2129">
            <v>5245</v>
          </cell>
          <cell r="B2129" t="str">
            <v>University Of Arkansas Community College At Morrilton</v>
          </cell>
          <cell r="C2129">
            <v>3</v>
          </cell>
          <cell r="D2129" t="str">
            <v>AR</v>
          </cell>
          <cell r="E2129">
            <v>5</v>
          </cell>
          <cell r="F2129">
            <v>4200</v>
          </cell>
          <cell r="G2129" t="str">
            <v>Little Rock</v>
          </cell>
          <cell r="H2129">
            <v>5029</v>
          </cell>
          <cell r="I2129" t="str">
            <v>Conway</v>
          </cell>
          <cell r="J2129">
            <v>72110</v>
          </cell>
          <cell r="K2129">
            <v>9</v>
          </cell>
          <cell r="L2129" t="str">
            <v>Two-year (public and private not-for-profit)</v>
          </cell>
          <cell r="M2129">
            <v>1</v>
          </cell>
          <cell r="N2129">
            <v>2</v>
          </cell>
          <cell r="O2129">
            <v>1</v>
          </cell>
          <cell r="P2129">
            <v>999</v>
          </cell>
          <cell r="Q2129">
            <v>2227.1958</v>
          </cell>
          <cell r="R2129">
            <v>2626.8359</v>
          </cell>
          <cell r="S2129">
            <v>0</v>
          </cell>
          <cell r="T2129">
            <v>0</v>
          </cell>
          <cell r="U2129">
            <v>0</v>
          </cell>
          <cell r="V2129">
            <v>2149</v>
          </cell>
          <cell r="W2129">
            <v>1142</v>
          </cell>
          <cell r="X2129">
            <v>3635</v>
          </cell>
          <cell r="Y2129">
            <v>1510</v>
          </cell>
          <cell r="Z2129">
            <v>0.27560521415270001</v>
          </cell>
          <cell r="AA2129">
            <v>0.377833753148614</v>
          </cell>
          <cell r="AB2129">
            <v>4606</v>
          </cell>
          <cell r="AC2129">
            <v>34546.181818181802</v>
          </cell>
          <cell r="AD2129">
            <v>965</v>
          </cell>
          <cell r="AF2129">
            <v>5940</v>
          </cell>
          <cell r="AG2129">
            <v>0.41620001000000001</v>
          </cell>
          <cell r="AH2129">
            <v>25600</v>
          </cell>
          <cell r="AJ2129">
            <v>5662170</v>
          </cell>
          <cell r="AK2129">
            <v>2993887</v>
          </cell>
          <cell r="AL2129">
            <v>7.0052537999999998E-3</v>
          </cell>
          <cell r="AM2129">
            <v>8.9316987E-2</v>
          </cell>
          <cell r="AN2129">
            <v>1.4886165E-2</v>
          </cell>
          <cell r="AO2129">
            <v>5.2539403999999996E-3</v>
          </cell>
          <cell r="AP2129">
            <v>4.1237111000000004</v>
          </cell>
          <cell r="AQ2129">
            <v>28.865977999999998</v>
          </cell>
          <cell r="AR2129">
            <v>19.072164999999998</v>
          </cell>
          <cell r="AS2129">
            <v>12.886597999999999</v>
          </cell>
          <cell r="AT2129">
            <v>0</v>
          </cell>
          <cell r="AU2129">
            <v>16.494844000000001</v>
          </cell>
          <cell r="AV2129">
            <v>0</v>
          </cell>
          <cell r="AW2129">
            <v>18.556702000000001</v>
          </cell>
        </row>
        <row r="2130">
          <cell r="A2130">
            <v>1416</v>
          </cell>
          <cell r="B2130" t="str">
            <v>University Of Bridgeport</v>
          </cell>
          <cell r="C2130">
            <v>1</v>
          </cell>
          <cell r="D2130" t="str">
            <v>CT</v>
          </cell>
          <cell r="E2130">
            <v>9</v>
          </cell>
          <cell r="F2130">
            <v>20901</v>
          </cell>
          <cell r="G2130" t="str">
            <v>Bridgeport</v>
          </cell>
          <cell r="H2130">
            <v>9001</v>
          </cell>
          <cell r="I2130" t="str">
            <v>Fairfield</v>
          </cell>
          <cell r="J2130">
            <v>6604</v>
          </cell>
          <cell r="K2130">
            <v>6</v>
          </cell>
          <cell r="L2130" t="str">
            <v>Selective private</v>
          </cell>
          <cell r="M2130">
            <v>2</v>
          </cell>
          <cell r="N2130">
            <v>1</v>
          </cell>
          <cell r="O2130">
            <v>0</v>
          </cell>
          <cell r="P2130">
            <v>5</v>
          </cell>
          <cell r="Q2130">
            <v>5983.9912000000004</v>
          </cell>
          <cell r="R2130">
            <v>5387.5331999999999</v>
          </cell>
          <cell r="S2130">
            <v>0</v>
          </cell>
          <cell r="T2130">
            <v>0</v>
          </cell>
          <cell r="U2130">
            <v>0</v>
          </cell>
          <cell r="V2130">
            <v>2835</v>
          </cell>
          <cell r="W2130">
            <v>2973</v>
          </cell>
          <cell r="X2130">
            <v>29920</v>
          </cell>
          <cell r="Y2130">
            <v>15012</v>
          </cell>
          <cell r="Z2130">
            <v>0.28096676737160098</v>
          </cell>
          <cell r="AA2130">
            <v>0.42241379310344801</v>
          </cell>
          <cell r="AB2130">
            <v>7160</v>
          </cell>
          <cell r="AC2130">
            <v>51320.547619047597</v>
          </cell>
          <cell r="AD2130">
            <v>900</v>
          </cell>
          <cell r="AE2130">
            <v>890</v>
          </cell>
          <cell r="AF2130">
            <v>21387</v>
          </cell>
          <cell r="AG2130">
            <v>0.36149998999999999</v>
          </cell>
          <cell r="AH2130">
            <v>40600</v>
          </cell>
          <cell r="AJ2130">
            <v>26244000</v>
          </cell>
          <cell r="AK2130">
            <v>13914269</v>
          </cell>
          <cell r="AL2130">
            <v>5.6382146000000001E-2</v>
          </cell>
          <cell r="AM2130">
            <v>0.15661707999999999</v>
          </cell>
          <cell r="AN2130">
            <v>7.2826936999999994E-2</v>
          </cell>
          <cell r="AO2130">
            <v>0.41268599</v>
          </cell>
          <cell r="AP2130">
            <v>2.5</v>
          </cell>
          <cell r="AQ2130">
            <v>27.5</v>
          </cell>
          <cell r="AR2130">
            <v>17.5</v>
          </cell>
          <cell r="AS2130">
            <v>27</v>
          </cell>
          <cell r="AT2130">
            <v>10</v>
          </cell>
          <cell r="AU2130">
            <v>4.5</v>
          </cell>
          <cell r="AV2130">
            <v>11</v>
          </cell>
          <cell r="AW2130">
            <v>0</v>
          </cell>
        </row>
        <row r="2131">
          <cell r="A2131">
            <v>1312</v>
          </cell>
          <cell r="B2131" t="str">
            <v>University Of California, Berkeley</v>
          </cell>
          <cell r="C2131">
            <v>4</v>
          </cell>
          <cell r="D2131" t="str">
            <v>CA</v>
          </cell>
          <cell r="E2131">
            <v>6</v>
          </cell>
          <cell r="F2131">
            <v>37800</v>
          </cell>
          <cell r="G2131" t="str">
            <v>San Francisco</v>
          </cell>
          <cell r="H2131">
            <v>6001</v>
          </cell>
          <cell r="I2131" t="str">
            <v>Alameda</v>
          </cell>
          <cell r="J2131">
            <v>94720</v>
          </cell>
          <cell r="K2131">
            <v>3</v>
          </cell>
          <cell r="L2131" t="str">
            <v>Highly selective public</v>
          </cell>
          <cell r="M2131">
            <v>1</v>
          </cell>
          <cell r="N2131">
            <v>1</v>
          </cell>
          <cell r="O2131">
            <v>1</v>
          </cell>
          <cell r="P2131">
            <v>2</v>
          </cell>
          <cell r="Q2131">
            <v>10990.717000000001</v>
          </cell>
          <cell r="R2131">
            <v>18635.861000000001</v>
          </cell>
          <cell r="S2131">
            <v>0</v>
          </cell>
          <cell r="T2131">
            <v>0</v>
          </cell>
          <cell r="U2131">
            <v>1</v>
          </cell>
          <cell r="V2131">
            <v>25951</v>
          </cell>
          <cell r="W2131">
            <v>31277</v>
          </cell>
          <cell r="X2131">
            <v>12972</v>
          </cell>
          <cell r="Y2131">
            <v>4047</v>
          </cell>
          <cell r="Z2131">
            <v>0.910317084713677</v>
          </cell>
          <cell r="AA2131">
            <v>0.83552455057687103</v>
          </cell>
          <cell r="AB2131">
            <v>14652</v>
          </cell>
          <cell r="AC2131">
            <v>96186.0520110957</v>
          </cell>
          <cell r="AD2131">
            <v>1370</v>
          </cell>
          <cell r="AE2131">
            <v>1320</v>
          </cell>
          <cell r="AF2131">
            <v>8506</v>
          </cell>
          <cell r="AG2131">
            <v>0.81999999000000001</v>
          </cell>
          <cell r="AH2131">
            <v>62700</v>
          </cell>
          <cell r="AJ2131">
            <v>628106000</v>
          </cell>
          <cell r="AK2131">
            <v>399971008</v>
          </cell>
          <cell r="AL2131">
            <v>0.40171089999999998</v>
          </cell>
          <cell r="AM2131">
            <v>4.3213688E-2</v>
          </cell>
          <cell r="AN2131">
            <v>9.6481174000000003E-2</v>
          </cell>
          <cell r="AO2131">
            <v>3.7128492999999999E-2</v>
          </cell>
          <cell r="AP2131">
            <v>12.400713</v>
          </cell>
          <cell r="AQ2131">
            <v>4.7981844000000002</v>
          </cell>
          <cell r="AR2131">
            <v>0.59977305000000003</v>
          </cell>
          <cell r="AS2131">
            <v>15.188848</v>
          </cell>
          <cell r="AT2131">
            <v>3.0961257999999998</v>
          </cell>
          <cell r="AU2131">
            <v>35.289349000000001</v>
          </cell>
          <cell r="AV2131">
            <v>28.627006999999999</v>
          </cell>
          <cell r="AW2131">
            <v>0</v>
          </cell>
        </row>
        <row r="2132">
          <cell r="A2132">
            <v>1313</v>
          </cell>
          <cell r="B2132" t="str">
            <v>University Of California, Davis</v>
          </cell>
          <cell r="C2132">
            <v>4</v>
          </cell>
          <cell r="D2132" t="str">
            <v>CA</v>
          </cell>
          <cell r="E2132">
            <v>6</v>
          </cell>
          <cell r="F2132">
            <v>37400</v>
          </cell>
          <cell r="G2132" t="str">
            <v>Sacramento</v>
          </cell>
          <cell r="H2132">
            <v>6113</v>
          </cell>
          <cell r="I2132" t="str">
            <v>Yolo</v>
          </cell>
          <cell r="J2132">
            <v>95616</v>
          </cell>
          <cell r="K2132">
            <v>5</v>
          </cell>
          <cell r="L2132" t="str">
            <v>Selective public</v>
          </cell>
          <cell r="M2132">
            <v>1</v>
          </cell>
          <cell r="N2132">
            <v>1</v>
          </cell>
          <cell r="O2132">
            <v>1</v>
          </cell>
          <cell r="P2132">
            <v>3</v>
          </cell>
          <cell r="Q2132">
            <v>12399.929</v>
          </cell>
          <cell r="R2132">
            <v>20427.428</v>
          </cell>
          <cell r="S2132">
            <v>0</v>
          </cell>
          <cell r="T2132">
            <v>0</v>
          </cell>
          <cell r="U2132">
            <v>0</v>
          </cell>
          <cell r="V2132">
            <v>26533</v>
          </cell>
          <cell r="W2132">
            <v>26094</v>
          </cell>
          <cell r="X2132">
            <v>13896</v>
          </cell>
          <cell r="Y2132">
            <v>4072</v>
          </cell>
          <cell r="Z2132">
            <v>0.813271292737204</v>
          </cell>
          <cell r="AA2132">
            <v>0.78210227272727195</v>
          </cell>
          <cell r="AB2132">
            <v>12065</v>
          </cell>
          <cell r="AC2132">
            <v>79575.707534246496</v>
          </cell>
          <cell r="AD2132">
            <v>1205</v>
          </cell>
          <cell r="AE2132">
            <v>1175</v>
          </cell>
          <cell r="AF2132">
            <v>9573</v>
          </cell>
          <cell r="AG2132">
            <v>0.54790002000000004</v>
          </cell>
          <cell r="AH2132">
            <v>57100</v>
          </cell>
          <cell r="AJ2132">
            <v>631287000</v>
          </cell>
          <cell r="AK2132">
            <v>346246016</v>
          </cell>
          <cell r="AL2132">
            <v>0.34559545000000003</v>
          </cell>
          <cell r="AM2132">
            <v>2.7074751000000001E-2</v>
          </cell>
          <cell r="AN2132">
            <v>9.7115948999999993E-2</v>
          </cell>
          <cell r="AO2132">
            <v>1.4910731E-2</v>
          </cell>
          <cell r="AP2132">
            <v>10.749255</v>
          </cell>
          <cell r="AQ2132">
            <v>1.1281395999999999</v>
          </cell>
          <cell r="AR2132">
            <v>0.19157088</v>
          </cell>
          <cell r="AS2132">
            <v>10.515112</v>
          </cell>
          <cell r="AT2132">
            <v>1.0217113</v>
          </cell>
          <cell r="AU2132">
            <v>48.616432000000003</v>
          </cell>
          <cell r="AV2132">
            <v>27.777777</v>
          </cell>
          <cell r="AW2132">
            <v>0</v>
          </cell>
        </row>
        <row r="2133">
          <cell r="A2133">
            <v>1314</v>
          </cell>
          <cell r="B2133" t="str">
            <v>University Of California, Irvine</v>
          </cell>
          <cell r="C2133">
            <v>4</v>
          </cell>
          <cell r="D2133" t="str">
            <v>CA</v>
          </cell>
          <cell r="E2133">
            <v>6</v>
          </cell>
          <cell r="F2133">
            <v>38300</v>
          </cell>
          <cell r="G2133" t="str">
            <v>Los Angeles</v>
          </cell>
          <cell r="H2133">
            <v>6059</v>
          </cell>
          <cell r="I2133" t="str">
            <v>Orange</v>
          </cell>
          <cell r="J2133">
            <v>92697</v>
          </cell>
          <cell r="K2133">
            <v>3</v>
          </cell>
          <cell r="L2133" t="str">
            <v>Highly selective public</v>
          </cell>
          <cell r="M2133">
            <v>1</v>
          </cell>
          <cell r="N2133">
            <v>1</v>
          </cell>
          <cell r="O2133">
            <v>1</v>
          </cell>
          <cell r="P2133">
            <v>2</v>
          </cell>
          <cell r="Q2133">
            <v>13446.128000000001</v>
          </cell>
          <cell r="R2133">
            <v>18460.789000000001</v>
          </cell>
          <cell r="S2133">
            <v>0</v>
          </cell>
          <cell r="T2133">
            <v>0</v>
          </cell>
          <cell r="U2133">
            <v>0</v>
          </cell>
          <cell r="V2133">
            <v>23530</v>
          </cell>
          <cell r="W2133">
            <v>20211</v>
          </cell>
          <cell r="X2133">
            <v>13179</v>
          </cell>
          <cell r="Y2133">
            <v>3969</v>
          </cell>
          <cell r="Z2133">
            <v>0.85845027455765699</v>
          </cell>
          <cell r="AA2133">
            <v>0.76220111365869603</v>
          </cell>
          <cell r="AB2133">
            <v>12839</v>
          </cell>
          <cell r="AC2133">
            <v>80555.585798816493</v>
          </cell>
          <cell r="AD2133">
            <v>1160</v>
          </cell>
          <cell r="AE2133">
            <v>1160</v>
          </cell>
          <cell r="AF2133">
            <v>8096</v>
          </cell>
          <cell r="AG2133">
            <v>0.57609999000000001</v>
          </cell>
          <cell r="AH2133">
            <v>55800</v>
          </cell>
          <cell r="AJ2133">
            <v>489853000</v>
          </cell>
          <cell r="AK2133">
            <v>286744000</v>
          </cell>
          <cell r="AL2133">
            <v>0.53806323</v>
          </cell>
          <cell r="AM2133">
            <v>1.9910003999999999E-2</v>
          </cell>
          <cell r="AN2133">
            <v>0.10947419999999999</v>
          </cell>
          <cell r="AO2133">
            <v>2.1389386E-2</v>
          </cell>
          <cell r="AP2133">
            <v>14.367126000000001</v>
          </cell>
          <cell r="AQ2133">
            <v>0</v>
          </cell>
          <cell r="AR2133">
            <v>0</v>
          </cell>
          <cell r="AS2133">
            <v>12.927415</v>
          </cell>
          <cell r="AT2133">
            <v>0</v>
          </cell>
          <cell r="AU2133">
            <v>32.813437999999998</v>
          </cell>
          <cell r="AV2133">
            <v>39.892021</v>
          </cell>
          <cell r="AW2133">
            <v>0</v>
          </cell>
        </row>
        <row r="2134">
          <cell r="A2134">
            <v>1315</v>
          </cell>
          <cell r="B2134" t="str">
            <v>University Of California, Los Angeles</v>
          </cell>
          <cell r="C2134">
            <v>4</v>
          </cell>
          <cell r="D2134" t="str">
            <v>CA</v>
          </cell>
          <cell r="E2134">
            <v>6</v>
          </cell>
          <cell r="F2134">
            <v>38300</v>
          </cell>
          <cell r="G2134" t="str">
            <v>Los Angeles</v>
          </cell>
          <cell r="H2134">
            <v>6037</v>
          </cell>
          <cell r="I2134" t="str">
            <v>Los Angeles</v>
          </cell>
          <cell r="J2134">
            <v>90095</v>
          </cell>
          <cell r="K2134">
            <v>2</v>
          </cell>
          <cell r="L2134" t="str">
            <v>Other elite schools (public and private)</v>
          </cell>
          <cell r="M2134">
            <v>1</v>
          </cell>
          <cell r="N2134">
            <v>1</v>
          </cell>
          <cell r="O2134">
            <v>1</v>
          </cell>
          <cell r="P2134">
            <v>1</v>
          </cell>
          <cell r="Q2134">
            <v>17767.653999999999</v>
          </cell>
          <cell r="R2134">
            <v>38861.684000000001</v>
          </cell>
          <cell r="S2134">
            <v>0</v>
          </cell>
          <cell r="T2134">
            <v>0</v>
          </cell>
          <cell r="U2134">
            <v>0</v>
          </cell>
          <cell r="V2134">
            <v>28674</v>
          </cell>
          <cell r="W2134">
            <v>36890</v>
          </cell>
          <cell r="X2134">
            <v>12705</v>
          </cell>
          <cell r="Y2134">
            <v>3701</v>
          </cell>
          <cell r="Z2134">
            <v>0.90311266988162997</v>
          </cell>
          <cell r="AA2134">
            <v>0.84550929562712696</v>
          </cell>
          <cell r="AB2134">
            <v>15089</v>
          </cell>
          <cell r="AC2134">
            <v>91905.835579514795</v>
          </cell>
          <cell r="AD2134">
            <v>1325</v>
          </cell>
          <cell r="AE2134">
            <v>1280</v>
          </cell>
          <cell r="AF2134">
            <v>8883</v>
          </cell>
          <cell r="AG2134">
            <v>0.78009998999999997</v>
          </cell>
          <cell r="AH2134">
            <v>59200</v>
          </cell>
          <cell r="AJ2134">
            <v>1425639000</v>
          </cell>
          <cell r="AK2134">
            <v>726198016</v>
          </cell>
          <cell r="AL2134">
            <v>0.37147656000000001</v>
          </cell>
          <cell r="AM2134">
            <v>4.2701211000000003E-2</v>
          </cell>
          <cell r="AN2134">
            <v>0.13989845000000001</v>
          </cell>
          <cell r="AO2134">
            <v>2.790772E-2</v>
          </cell>
          <cell r="AP2134">
            <v>15.739549999999999</v>
          </cell>
          <cell r="AQ2134">
            <v>3.8102893999999998</v>
          </cell>
          <cell r="AR2134">
            <v>6.4308681000000006E-2</v>
          </cell>
          <cell r="AS2134">
            <v>9.7266884000000005</v>
          </cell>
          <cell r="AT2134">
            <v>0</v>
          </cell>
          <cell r="AU2134">
            <v>23.778134999999999</v>
          </cell>
          <cell r="AV2134">
            <v>46.881031</v>
          </cell>
          <cell r="AW2134">
            <v>0</v>
          </cell>
        </row>
        <row r="2135">
          <cell r="A2135">
            <v>41271</v>
          </cell>
          <cell r="B2135" t="str">
            <v>University Of California, Merced</v>
          </cell>
          <cell r="C2135">
            <v>4</v>
          </cell>
          <cell r="D2135" t="str">
            <v>CA</v>
          </cell>
          <cell r="E2135">
            <v>6</v>
          </cell>
          <cell r="F2135">
            <v>37000</v>
          </cell>
          <cell r="G2135" t="str">
            <v>Modesto</v>
          </cell>
          <cell r="H2135">
            <v>6047</v>
          </cell>
          <cell r="I2135" t="str">
            <v>Merced</v>
          </cell>
          <cell r="J2135">
            <v>95343</v>
          </cell>
          <cell r="K2135">
            <v>7</v>
          </cell>
          <cell r="L2135" t="str">
            <v>Nonselective four-year public</v>
          </cell>
          <cell r="M2135">
            <v>1</v>
          </cell>
          <cell r="N2135">
            <v>1</v>
          </cell>
          <cell r="O2135">
            <v>1</v>
          </cell>
          <cell r="P2135">
            <v>999</v>
          </cell>
          <cell r="R2135">
            <v>7268.0556999999999</v>
          </cell>
          <cell r="S2135">
            <v>0</v>
          </cell>
          <cell r="T2135">
            <v>0</v>
          </cell>
          <cell r="U2135">
            <v>0</v>
          </cell>
          <cell r="V2135">
            <v>5837</v>
          </cell>
          <cell r="X2135">
            <v>13160</v>
          </cell>
          <cell r="Z2135">
            <v>0.56736526946107702</v>
          </cell>
          <cell r="AB2135">
            <v>8657</v>
          </cell>
          <cell r="AD2135">
            <v>1020</v>
          </cell>
          <cell r="AF2135">
            <v>8670</v>
          </cell>
          <cell r="AG2135">
            <v>0.24490000000000001</v>
          </cell>
          <cell r="AJ2135">
            <v>35625000</v>
          </cell>
        </row>
        <row r="2136">
          <cell r="A2136">
            <v>1316</v>
          </cell>
          <cell r="B2136" t="str">
            <v>University Of California, Riverside</v>
          </cell>
          <cell r="C2136">
            <v>4</v>
          </cell>
          <cell r="D2136" t="str">
            <v>CA</v>
          </cell>
          <cell r="E2136">
            <v>6</v>
          </cell>
          <cell r="F2136">
            <v>38300</v>
          </cell>
          <cell r="G2136" t="str">
            <v>Los Angeles</v>
          </cell>
          <cell r="H2136">
            <v>6065</v>
          </cell>
          <cell r="I2136" t="str">
            <v>Riverside</v>
          </cell>
          <cell r="J2136">
            <v>92521</v>
          </cell>
          <cell r="K2136">
            <v>5</v>
          </cell>
          <cell r="L2136" t="str">
            <v>Selective public</v>
          </cell>
          <cell r="M2136">
            <v>1</v>
          </cell>
          <cell r="N2136">
            <v>1</v>
          </cell>
          <cell r="O2136">
            <v>1</v>
          </cell>
          <cell r="P2136">
            <v>4</v>
          </cell>
          <cell r="Q2136">
            <v>7716.1206000000002</v>
          </cell>
          <cell r="R2136">
            <v>9961.1396000000004</v>
          </cell>
          <cell r="S2136">
            <v>0</v>
          </cell>
          <cell r="T2136">
            <v>0</v>
          </cell>
          <cell r="U2136">
            <v>0</v>
          </cell>
          <cell r="V2136">
            <v>18621</v>
          </cell>
          <cell r="W2136">
            <v>13015</v>
          </cell>
          <cell r="X2136">
            <v>13407</v>
          </cell>
          <cell r="Y2136">
            <v>3856</v>
          </cell>
          <cell r="Z2136">
            <v>0.66171305052688401</v>
          </cell>
          <cell r="AA2136">
            <v>0.66172316384180796</v>
          </cell>
          <cell r="AB2136">
            <v>11324</v>
          </cell>
          <cell r="AC2136">
            <v>75991.758887171498</v>
          </cell>
          <cell r="AD2136">
            <v>1130</v>
          </cell>
          <cell r="AE2136">
            <v>1065</v>
          </cell>
          <cell r="AF2136">
            <v>7651</v>
          </cell>
          <cell r="AG2136">
            <v>0.38</v>
          </cell>
          <cell r="AH2136">
            <v>48700</v>
          </cell>
          <cell r="AJ2136">
            <v>205275000</v>
          </cell>
          <cell r="AK2136">
            <v>102929000</v>
          </cell>
          <cell r="AL2136">
            <v>0.40984609999999999</v>
          </cell>
          <cell r="AM2136">
            <v>5.6400839000000001E-2</v>
          </cell>
          <cell r="AN2136">
            <v>0.20986358999999999</v>
          </cell>
          <cell r="AO2136">
            <v>1.7488632E-2</v>
          </cell>
          <cell r="AP2136">
            <v>10.874439000000001</v>
          </cell>
          <cell r="AQ2136">
            <v>22.365470999999999</v>
          </cell>
          <cell r="AR2136">
            <v>1.0089686</v>
          </cell>
          <cell r="AS2136">
            <v>17.320627000000002</v>
          </cell>
          <cell r="AT2136">
            <v>0</v>
          </cell>
          <cell r="AU2136">
            <v>23.710761999999999</v>
          </cell>
          <cell r="AV2136">
            <v>24.719729999999998</v>
          </cell>
          <cell r="AW2136">
            <v>0</v>
          </cell>
        </row>
        <row r="2137">
          <cell r="A2137">
            <v>1317</v>
          </cell>
          <cell r="B2137" t="str">
            <v>University Of California, San Diego</v>
          </cell>
          <cell r="C2137">
            <v>4</v>
          </cell>
          <cell r="D2137" t="str">
            <v>CA</v>
          </cell>
          <cell r="E2137">
            <v>6</v>
          </cell>
          <cell r="F2137">
            <v>38000</v>
          </cell>
          <cell r="G2137" t="str">
            <v>San Diego</v>
          </cell>
          <cell r="H2137">
            <v>6073</v>
          </cell>
          <cell r="I2137" t="str">
            <v>San Diego</v>
          </cell>
          <cell r="J2137">
            <v>92093</v>
          </cell>
          <cell r="K2137">
            <v>3</v>
          </cell>
          <cell r="L2137" t="str">
            <v>Highly selective public</v>
          </cell>
          <cell r="M2137">
            <v>1</v>
          </cell>
          <cell r="N2137">
            <v>1</v>
          </cell>
          <cell r="O2137">
            <v>1</v>
          </cell>
          <cell r="P2137">
            <v>2</v>
          </cell>
          <cell r="Q2137">
            <v>13465.316000000001</v>
          </cell>
          <cell r="R2137">
            <v>23669.365000000002</v>
          </cell>
          <cell r="S2137">
            <v>0</v>
          </cell>
          <cell r="T2137">
            <v>0</v>
          </cell>
          <cell r="U2137">
            <v>0</v>
          </cell>
          <cell r="V2137">
            <v>23805</v>
          </cell>
          <cell r="W2137">
            <v>20197</v>
          </cell>
          <cell r="X2137">
            <v>13427</v>
          </cell>
          <cell r="Y2137">
            <v>3848</v>
          </cell>
          <cell r="Z2137">
            <v>0.85800531272639402</v>
          </cell>
          <cell r="AA2137">
            <v>0.81224337439342997</v>
          </cell>
          <cell r="AB2137">
            <v>13126</v>
          </cell>
          <cell r="AC2137">
            <v>86951.644492911597</v>
          </cell>
          <cell r="AD2137">
            <v>1310</v>
          </cell>
          <cell r="AE2137">
            <v>1270</v>
          </cell>
          <cell r="AF2137">
            <v>8861</v>
          </cell>
          <cell r="AG2137">
            <v>0.625</v>
          </cell>
          <cell r="AH2137">
            <v>59600</v>
          </cell>
          <cell r="AJ2137">
            <v>619412000</v>
          </cell>
          <cell r="AK2137">
            <v>284385984</v>
          </cell>
          <cell r="AL2137">
            <v>0.36420950000000002</v>
          </cell>
          <cell r="AM2137">
            <v>1.3457808E-2</v>
          </cell>
          <cell r="AN2137">
            <v>9.9963627999999999E-2</v>
          </cell>
          <cell r="AO2137">
            <v>1.2245392000000001E-2</v>
          </cell>
          <cell r="AP2137">
            <v>8.0453261999999999</v>
          </cell>
          <cell r="AQ2137">
            <v>4.0226630999999999</v>
          </cell>
          <cell r="AR2137">
            <v>0</v>
          </cell>
          <cell r="AS2137">
            <v>8.6402263999999995</v>
          </cell>
          <cell r="AT2137">
            <v>0</v>
          </cell>
          <cell r="AU2137">
            <v>43.201134000000003</v>
          </cell>
          <cell r="AV2137">
            <v>36.090651999999999</v>
          </cell>
          <cell r="AW2137">
            <v>0</v>
          </cell>
        </row>
        <row r="2138">
          <cell r="A2138">
            <v>1320</v>
          </cell>
          <cell r="B2138" t="str">
            <v>University Of California, Santa Barbara</v>
          </cell>
          <cell r="C2138">
            <v>4</v>
          </cell>
          <cell r="D2138" t="str">
            <v>CA</v>
          </cell>
          <cell r="E2138">
            <v>6</v>
          </cell>
          <cell r="F2138">
            <v>38200</v>
          </cell>
          <cell r="G2138" t="str">
            <v>Santa Barbara</v>
          </cell>
          <cell r="H2138">
            <v>6083</v>
          </cell>
          <cell r="I2138" t="str">
            <v>Santa Barbara</v>
          </cell>
          <cell r="J2138">
            <v>93106</v>
          </cell>
          <cell r="K2138">
            <v>3</v>
          </cell>
          <cell r="L2138" t="str">
            <v>Highly selective public</v>
          </cell>
          <cell r="M2138">
            <v>1</v>
          </cell>
          <cell r="N2138">
            <v>1</v>
          </cell>
          <cell r="O2138">
            <v>1</v>
          </cell>
          <cell r="P2138">
            <v>2</v>
          </cell>
          <cell r="Q2138">
            <v>6745.1635999999999</v>
          </cell>
          <cell r="R2138">
            <v>10640.534</v>
          </cell>
          <cell r="S2138">
            <v>0</v>
          </cell>
          <cell r="T2138">
            <v>0</v>
          </cell>
          <cell r="U2138">
            <v>0</v>
          </cell>
          <cell r="V2138">
            <v>19362</v>
          </cell>
          <cell r="W2138">
            <v>19962</v>
          </cell>
          <cell r="X2138">
            <v>13865</v>
          </cell>
          <cell r="Y2138">
            <v>3832</v>
          </cell>
          <cell r="Z2138">
            <v>0.80698912288822</v>
          </cell>
          <cell r="AA2138">
            <v>0.71045034642032301</v>
          </cell>
          <cell r="AB2138">
            <v>13048</v>
          </cell>
          <cell r="AC2138">
            <v>82956.097005988006</v>
          </cell>
          <cell r="AD2138">
            <v>1235</v>
          </cell>
          <cell r="AE2138">
            <v>1195</v>
          </cell>
          <cell r="AF2138">
            <v>9546</v>
          </cell>
          <cell r="AG2138">
            <v>0.55559999000000004</v>
          </cell>
          <cell r="AH2138">
            <v>52000</v>
          </cell>
          <cell r="AJ2138">
            <v>226912000</v>
          </cell>
          <cell r="AK2138">
            <v>149320000</v>
          </cell>
          <cell r="AL2138">
            <v>0.14186338000000001</v>
          </cell>
          <cell r="AM2138">
            <v>2.5658569999999999E-2</v>
          </cell>
          <cell r="AN2138">
            <v>0.13781503000000001</v>
          </cell>
          <cell r="AO2138">
            <v>1.1460827999999999E-2</v>
          </cell>
          <cell r="AP2138">
            <v>22.615622999999999</v>
          </cell>
          <cell r="AQ2138">
            <v>11.70613</v>
          </cell>
          <cell r="AR2138">
            <v>0</v>
          </cell>
          <cell r="AS2138">
            <v>8.0327511000000005</v>
          </cell>
          <cell r="AT2138">
            <v>4.1602125000000001</v>
          </cell>
          <cell r="AU2138">
            <v>15.689311999999999</v>
          </cell>
          <cell r="AV2138">
            <v>37.795971000000002</v>
          </cell>
          <cell r="AW2138">
            <v>0</v>
          </cell>
        </row>
        <row r="2139">
          <cell r="A2139">
            <v>1321</v>
          </cell>
          <cell r="B2139" t="str">
            <v>University Of California, Santa Cruz</v>
          </cell>
          <cell r="C2139">
            <v>4</v>
          </cell>
          <cell r="D2139" t="str">
            <v>CA</v>
          </cell>
          <cell r="E2139">
            <v>6</v>
          </cell>
          <cell r="F2139">
            <v>37500</v>
          </cell>
          <cell r="G2139" t="str">
            <v>San Jose</v>
          </cell>
          <cell r="H2139">
            <v>6087</v>
          </cell>
          <cell r="I2139" t="str">
            <v>Santa Cruz</v>
          </cell>
          <cell r="J2139">
            <v>95064</v>
          </cell>
          <cell r="K2139">
            <v>5</v>
          </cell>
          <cell r="L2139" t="str">
            <v>Selective public</v>
          </cell>
          <cell r="M2139">
            <v>1</v>
          </cell>
          <cell r="N2139">
            <v>1</v>
          </cell>
          <cell r="O2139">
            <v>1</v>
          </cell>
          <cell r="P2139">
            <v>3</v>
          </cell>
          <cell r="Q2139">
            <v>8268.7139000000006</v>
          </cell>
          <cell r="R2139">
            <v>8182.6016</v>
          </cell>
          <cell r="S2139">
            <v>0</v>
          </cell>
          <cell r="T2139">
            <v>0</v>
          </cell>
          <cell r="U2139">
            <v>0</v>
          </cell>
          <cell r="V2139">
            <v>15695</v>
          </cell>
          <cell r="W2139">
            <v>12144</v>
          </cell>
          <cell r="X2139">
            <v>13397</v>
          </cell>
          <cell r="Y2139">
            <v>4250</v>
          </cell>
          <cell r="Z2139">
            <v>0.72669256381797998</v>
          </cell>
          <cell r="AA2139">
            <v>0.66802030456852701</v>
          </cell>
          <cell r="AB2139">
            <v>12110</v>
          </cell>
          <cell r="AC2139">
            <v>75907.102362204707</v>
          </cell>
          <cell r="AD2139">
            <v>1130</v>
          </cell>
          <cell r="AE2139">
            <v>1145</v>
          </cell>
          <cell r="AF2139">
            <v>9989</v>
          </cell>
          <cell r="AG2139">
            <v>0.40090000999999997</v>
          </cell>
          <cell r="AH2139">
            <v>44600</v>
          </cell>
          <cell r="AJ2139">
            <v>138762000</v>
          </cell>
          <cell r="AK2139">
            <v>102394000</v>
          </cell>
          <cell r="AL2139">
            <v>0.14934537000000001</v>
          </cell>
          <cell r="AM2139">
            <v>2.0857789000000002E-2</v>
          </cell>
          <cell r="AN2139">
            <v>0.12713318000000001</v>
          </cell>
          <cell r="AO2139">
            <v>1.0383748E-2</v>
          </cell>
          <cell r="AP2139">
            <v>21.897200000000002</v>
          </cell>
          <cell r="AQ2139">
            <v>3.5102381999999999</v>
          </cell>
          <cell r="AR2139">
            <v>0</v>
          </cell>
          <cell r="AS2139">
            <v>19.097366000000001</v>
          </cell>
          <cell r="AT2139">
            <v>0.62682824999999998</v>
          </cell>
          <cell r="AU2139">
            <v>20.727121</v>
          </cell>
          <cell r="AV2139">
            <v>34.141243000000003</v>
          </cell>
          <cell r="AW2139">
            <v>0</v>
          </cell>
        </row>
        <row r="2140">
          <cell r="A2140">
            <v>1092</v>
          </cell>
          <cell r="B2140" t="str">
            <v>University Of Central Arkansas</v>
          </cell>
          <cell r="C2140">
            <v>3</v>
          </cell>
          <cell r="D2140" t="str">
            <v>AR</v>
          </cell>
          <cell r="E2140">
            <v>5</v>
          </cell>
          <cell r="F2140">
            <v>4200</v>
          </cell>
          <cell r="G2140" t="str">
            <v>Little Rock</v>
          </cell>
          <cell r="H2140">
            <v>5045</v>
          </cell>
          <cell r="I2140" t="str">
            <v>Faulkner</v>
          </cell>
          <cell r="J2140">
            <v>72035</v>
          </cell>
          <cell r="K2140">
            <v>5</v>
          </cell>
          <cell r="L2140" t="str">
            <v>Selective public</v>
          </cell>
          <cell r="M2140">
            <v>1</v>
          </cell>
          <cell r="N2140">
            <v>1</v>
          </cell>
          <cell r="O2140">
            <v>1</v>
          </cell>
          <cell r="P2140">
            <v>3</v>
          </cell>
          <cell r="Q2140">
            <v>3825.9618999999998</v>
          </cell>
          <cell r="R2140">
            <v>5630.29</v>
          </cell>
          <cell r="S2140">
            <v>0</v>
          </cell>
          <cell r="T2140">
            <v>0</v>
          </cell>
          <cell r="U2140">
            <v>0</v>
          </cell>
          <cell r="V2140">
            <v>9754</v>
          </cell>
          <cell r="W2140">
            <v>8481</v>
          </cell>
          <cell r="X2140">
            <v>7889</v>
          </cell>
          <cell r="Y2140">
            <v>3402</v>
          </cell>
          <cell r="Z2140">
            <v>0.420306296086216</v>
          </cell>
          <cell r="AA2140">
            <v>0.36709721278042101</v>
          </cell>
          <cell r="AB2140">
            <v>6434</v>
          </cell>
          <cell r="AC2140">
            <v>48084.626535626499</v>
          </cell>
          <cell r="AD2140">
            <v>1005</v>
          </cell>
          <cell r="AF2140">
            <v>8003</v>
          </cell>
          <cell r="AG2140">
            <v>0.1003</v>
          </cell>
          <cell r="AH2140">
            <v>37100</v>
          </cell>
          <cell r="AI2140">
            <v>1207.1628000000001</v>
          </cell>
          <cell r="AJ2140">
            <v>60539972</v>
          </cell>
          <cell r="AK2140">
            <v>34684448</v>
          </cell>
          <cell r="AL2140">
            <v>1.191273E-2</v>
          </cell>
          <cell r="AM2140">
            <v>0.14415741000000001</v>
          </cell>
          <cell r="AN2140">
            <v>1.1511176999999999E-2</v>
          </cell>
          <cell r="AO2140">
            <v>2.8376388999999998E-2</v>
          </cell>
          <cell r="AP2140">
            <v>7.8613691000000001</v>
          </cell>
          <cell r="AQ2140">
            <v>26.458158000000001</v>
          </cell>
          <cell r="AR2140">
            <v>23.753170000000001</v>
          </cell>
          <cell r="AS2140">
            <v>2.2823329000000001</v>
          </cell>
          <cell r="AT2140">
            <v>0.50718510000000006</v>
          </cell>
          <cell r="AU2140">
            <v>6.7624683000000001</v>
          </cell>
          <cell r="AV2140">
            <v>32.375317000000003</v>
          </cell>
          <cell r="AW2140">
            <v>0</v>
          </cell>
        </row>
        <row r="2141">
          <cell r="A2141">
            <v>3954</v>
          </cell>
          <cell r="B2141" t="str">
            <v>University Of Central Florida</v>
          </cell>
          <cell r="C2141">
            <v>3</v>
          </cell>
          <cell r="D2141" t="str">
            <v>FL</v>
          </cell>
          <cell r="E2141">
            <v>12</v>
          </cell>
          <cell r="F2141">
            <v>7400</v>
          </cell>
          <cell r="G2141" t="str">
            <v>Orlando</v>
          </cell>
          <cell r="H2141">
            <v>12095</v>
          </cell>
          <cell r="I2141" t="str">
            <v>Orange</v>
          </cell>
          <cell r="J2141">
            <v>32816</v>
          </cell>
          <cell r="K2141">
            <v>5</v>
          </cell>
          <cell r="L2141" t="str">
            <v>Selective public</v>
          </cell>
          <cell r="M2141">
            <v>1</v>
          </cell>
          <cell r="N2141">
            <v>1</v>
          </cell>
          <cell r="O2141">
            <v>1</v>
          </cell>
          <cell r="P2141">
            <v>3</v>
          </cell>
          <cell r="Q2141">
            <v>3476.1354999999999</v>
          </cell>
          <cell r="R2141">
            <v>4381.1880000000001</v>
          </cell>
          <cell r="S2141">
            <v>0</v>
          </cell>
          <cell r="T2141">
            <v>0</v>
          </cell>
          <cell r="U2141">
            <v>0</v>
          </cell>
          <cell r="V2141">
            <v>51333</v>
          </cell>
          <cell r="W2141">
            <v>33713</v>
          </cell>
          <cell r="X2141">
            <v>6368</v>
          </cell>
          <cell r="Y2141">
            <v>2386</v>
          </cell>
          <cell r="Z2141">
            <v>0.67244094488188899</v>
          </cell>
          <cell r="AA2141">
            <v>0.49709189608375298</v>
          </cell>
          <cell r="AB2141">
            <v>8646</v>
          </cell>
          <cell r="AC2141">
            <v>57620.1244635193</v>
          </cell>
          <cell r="AD2141">
            <v>1185</v>
          </cell>
          <cell r="AE2141">
            <v>1120</v>
          </cell>
          <cell r="AF2141">
            <v>11134</v>
          </cell>
          <cell r="AG2141">
            <v>0.51059997000000001</v>
          </cell>
          <cell r="AH2141">
            <v>43000</v>
          </cell>
          <cell r="AI2141">
            <v>1939.6251999999999</v>
          </cell>
          <cell r="AJ2141">
            <v>258008183</v>
          </cell>
          <cell r="AK2141">
            <v>118197352</v>
          </cell>
          <cell r="AL2141">
            <v>4.8527539000000001E-2</v>
          </cell>
          <cell r="AM2141">
            <v>7.6879515999999995E-2</v>
          </cell>
          <cell r="AN2141">
            <v>0.10880645</v>
          </cell>
          <cell r="AO2141">
            <v>1.7060740000000001E-2</v>
          </cell>
          <cell r="AP2141">
            <v>6.4619780000000002</v>
          </cell>
          <cell r="AQ2141">
            <v>22.973938</v>
          </cell>
          <cell r="AR2141">
            <v>11.370939</v>
          </cell>
          <cell r="AS2141">
            <v>9.1038914000000002</v>
          </cell>
          <cell r="AT2141">
            <v>8.3363084999999995</v>
          </cell>
          <cell r="AU2141">
            <v>11.6387</v>
          </cell>
          <cell r="AV2141">
            <v>30.114243999999999</v>
          </cell>
          <cell r="AW2141">
            <v>0</v>
          </cell>
        </row>
        <row r="2142">
          <cell r="A2142">
            <v>2454</v>
          </cell>
          <cell r="B2142" t="str">
            <v>University Of Central Missouri</v>
          </cell>
          <cell r="C2142">
            <v>2</v>
          </cell>
          <cell r="D2142" t="str">
            <v>MO</v>
          </cell>
          <cell r="E2142">
            <v>29</v>
          </cell>
          <cell r="F2142">
            <v>29502</v>
          </cell>
          <cell r="G2142" t="str">
            <v>Kansas City</v>
          </cell>
          <cell r="H2142">
            <v>29101</v>
          </cell>
          <cell r="I2142" t="str">
            <v>Johnson</v>
          </cell>
          <cell r="J2142">
            <v>64093</v>
          </cell>
          <cell r="K2142">
            <v>5</v>
          </cell>
          <cell r="L2142" t="str">
            <v>Selective public</v>
          </cell>
          <cell r="M2142">
            <v>1</v>
          </cell>
          <cell r="N2142">
            <v>1</v>
          </cell>
          <cell r="O2142">
            <v>1</v>
          </cell>
          <cell r="P2142">
            <v>4</v>
          </cell>
          <cell r="Q2142">
            <v>4576.4512000000004</v>
          </cell>
          <cell r="R2142">
            <v>6058.2587999999996</v>
          </cell>
          <cell r="S2142">
            <v>0</v>
          </cell>
          <cell r="T2142">
            <v>0</v>
          </cell>
          <cell r="U2142">
            <v>0</v>
          </cell>
          <cell r="V2142">
            <v>9974</v>
          </cell>
          <cell r="W2142">
            <v>10936</v>
          </cell>
          <cell r="X2142">
            <v>7265</v>
          </cell>
          <cell r="Y2142">
            <v>3210</v>
          </cell>
          <cell r="Z2142">
            <v>0.53576437587657699</v>
          </cell>
          <cell r="AA2142">
            <v>0.462590506838294</v>
          </cell>
          <cell r="AB2142">
            <v>6867</v>
          </cell>
          <cell r="AC2142">
            <v>51683.613272311202</v>
          </cell>
          <cell r="AF2142">
            <v>11830</v>
          </cell>
          <cell r="AG2142">
            <v>0.19170000000000001</v>
          </cell>
          <cell r="AH2142">
            <v>36600</v>
          </cell>
          <cell r="AI2142">
            <v>118.72732999999999</v>
          </cell>
          <cell r="AJ2142">
            <v>61783482</v>
          </cell>
          <cell r="AK2142">
            <v>54681692</v>
          </cell>
          <cell r="AL2142">
            <v>1.0491802999999999E-2</v>
          </cell>
          <cell r="AM2142">
            <v>4.8087432999999999E-2</v>
          </cell>
          <cell r="AN2142">
            <v>1.2459016E-2</v>
          </cell>
          <cell r="AO2142">
            <v>3.377049E-2</v>
          </cell>
          <cell r="AP2142">
            <v>6.7436204000000002</v>
          </cell>
          <cell r="AQ2142">
            <v>24.665856999999999</v>
          </cell>
          <cell r="AR2142">
            <v>3.6452005000000001</v>
          </cell>
          <cell r="AS2142">
            <v>1.4580801999999999</v>
          </cell>
          <cell r="AT2142">
            <v>12.029161</v>
          </cell>
          <cell r="AU2142">
            <v>16.464155000000002</v>
          </cell>
          <cell r="AV2142">
            <v>31.409476999999999</v>
          </cell>
          <cell r="AW2142">
            <v>3.5844471000000002</v>
          </cell>
        </row>
        <row r="2143">
          <cell r="A2143">
            <v>3152</v>
          </cell>
          <cell r="B2143" t="str">
            <v>University Of Central Oklahoma</v>
          </cell>
          <cell r="C2143">
            <v>3</v>
          </cell>
          <cell r="D2143" t="str">
            <v>OK</v>
          </cell>
          <cell r="E2143">
            <v>40</v>
          </cell>
          <cell r="F2143">
            <v>33803</v>
          </cell>
          <cell r="G2143" t="str">
            <v>Oklahoma City</v>
          </cell>
          <cell r="H2143">
            <v>40109</v>
          </cell>
          <cell r="I2143" t="str">
            <v>Oklahoma</v>
          </cell>
          <cell r="J2143">
            <v>73034</v>
          </cell>
          <cell r="K2143">
            <v>5</v>
          </cell>
          <cell r="L2143" t="str">
            <v>Selective public</v>
          </cell>
          <cell r="M2143">
            <v>1</v>
          </cell>
          <cell r="N2143">
            <v>1</v>
          </cell>
          <cell r="O2143">
            <v>1</v>
          </cell>
          <cell r="P2143">
            <v>4</v>
          </cell>
          <cell r="Q2143">
            <v>2532.3557000000001</v>
          </cell>
          <cell r="R2143">
            <v>4734.5239000000001</v>
          </cell>
          <cell r="S2143">
            <v>0</v>
          </cell>
          <cell r="T2143">
            <v>0</v>
          </cell>
          <cell r="U2143">
            <v>0</v>
          </cell>
          <cell r="V2143">
            <v>15218</v>
          </cell>
          <cell r="W2143">
            <v>14099</v>
          </cell>
          <cell r="X2143">
            <v>5807</v>
          </cell>
          <cell r="Y2143">
            <v>1936</v>
          </cell>
          <cell r="Z2143">
            <v>0.35622557230597401</v>
          </cell>
          <cell r="AA2143">
            <v>0.28296146044624698</v>
          </cell>
          <cell r="AB2143">
            <v>6382</v>
          </cell>
          <cell r="AC2143">
            <v>51841.804749340299</v>
          </cell>
          <cell r="AF2143">
            <v>8572</v>
          </cell>
          <cell r="AG2143">
            <v>0.16020000000000001</v>
          </cell>
          <cell r="AH2143">
            <v>38400</v>
          </cell>
          <cell r="AI2143">
            <v>41.250584000000003</v>
          </cell>
          <cell r="AJ2143">
            <v>76735303</v>
          </cell>
          <cell r="AK2143">
            <v>37326460</v>
          </cell>
          <cell r="AL2143">
            <v>2.9431721000000001E-2</v>
          </cell>
          <cell r="AM2143">
            <v>7.2603903999999997E-2</v>
          </cell>
          <cell r="AN2143">
            <v>2.7480915000000002E-2</v>
          </cell>
          <cell r="AO2143">
            <v>9.9830367000000003E-2</v>
          </cell>
          <cell r="AP2143">
            <v>6.7721204999999998</v>
          </cell>
          <cell r="AQ2143">
            <v>29.362333</v>
          </cell>
          <cell r="AR2143">
            <v>4.5971332</v>
          </cell>
          <cell r="AS2143">
            <v>12.605041999999999</v>
          </cell>
          <cell r="AT2143">
            <v>3.8062284000000002</v>
          </cell>
          <cell r="AU2143">
            <v>10.133464999999999</v>
          </cell>
          <cell r="AV2143">
            <v>30.746416</v>
          </cell>
          <cell r="AW2143">
            <v>1.9772615</v>
          </cell>
        </row>
        <row r="2144">
          <cell r="A2144">
            <v>3818</v>
          </cell>
          <cell r="B2144" t="str">
            <v>University Of Charleston</v>
          </cell>
          <cell r="C2144">
            <v>3</v>
          </cell>
          <cell r="D2144" t="str">
            <v>WV</v>
          </cell>
          <cell r="E2144">
            <v>54</v>
          </cell>
          <cell r="F2144">
            <v>16901</v>
          </cell>
          <cell r="G2144" t="str">
            <v>Charleston</v>
          </cell>
          <cell r="H2144">
            <v>54039</v>
          </cell>
          <cell r="I2144" t="str">
            <v>Kanawha</v>
          </cell>
          <cell r="J2144">
            <v>25304</v>
          </cell>
          <cell r="K2144">
            <v>6</v>
          </cell>
          <cell r="L2144" t="str">
            <v>Selective private</v>
          </cell>
          <cell r="M2144">
            <v>2</v>
          </cell>
          <cell r="N2144">
            <v>1</v>
          </cell>
          <cell r="O2144">
            <v>0</v>
          </cell>
          <cell r="P2144">
            <v>4</v>
          </cell>
          <cell r="Q2144">
            <v>3734.2273</v>
          </cell>
          <cell r="R2144">
            <v>8450.7764000000006</v>
          </cell>
          <cell r="S2144">
            <v>0</v>
          </cell>
          <cell r="T2144">
            <v>0</v>
          </cell>
          <cell r="U2144">
            <v>0</v>
          </cell>
          <cell r="V2144">
            <v>1386</v>
          </cell>
          <cell r="W2144">
            <v>1096</v>
          </cell>
          <cell r="X2144">
            <v>18800</v>
          </cell>
          <cell r="Y2144">
            <v>13200</v>
          </cell>
          <cell r="Z2144">
            <v>0.45806451612903198</v>
          </cell>
          <cell r="AA2144">
            <v>0.43961352657004799</v>
          </cell>
          <cell r="AB2144">
            <v>6012</v>
          </cell>
          <cell r="AC2144">
            <v>32640.9508196721</v>
          </cell>
          <cell r="AD2144">
            <v>984</v>
          </cell>
          <cell r="AE2144">
            <v>975</v>
          </cell>
          <cell r="AF2144">
            <v>20368</v>
          </cell>
          <cell r="AG2144">
            <v>0.30950000999999999</v>
          </cell>
          <cell r="AH2144">
            <v>42000</v>
          </cell>
          <cell r="AJ2144">
            <v>9537965</v>
          </cell>
          <cell r="AK2144">
            <v>3808907.5</v>
          </cell>
          <cell r="AL2144">
            <v>3.8647341999999999E-3</v>
          </cell>
          <cell r="AM2144">
            <v>4.4444445999999999E-2</v>
          </cell>
          <cell r="AN2144">
            <v>7.7294683999999999E-3</v>
          </cell>
          <cell r="AO2144">
            <v>4.7342993E-2</v>
          </cell>
          <cell r="AP2144">
            <v>4.9327354000000003</v>
          </cell>
          <cell r="AQ2144">
            <v>13.452915000000001</v>
          </cell>
          <cell r="AR2144">
            <v>41.255603999999998</v>
          </cell>
          <cell r="AS2144">
            <v>12.107623</v>
          </cell>
          <cell r="AT2144">
            <v>4.0358744</v>
          </cell>
          <cell r="AU2144">
            <v>10.762332000000001</v>
          </cell>
          <cell r="AV2144">
            <v>13.452915000000001</v>
          </cell>
          <cell r="AW2144">
            <v>0</v>
          </cell>
        </row>
        <row r="2145">
          <cell r="A2145">
            <v>1774</v>
          </cell>
          <cell r="B2145" t="str">
            <v xml:space="preserve">University Of Chicago </v>
          </cell>
          <cell r="C2145">
            <v>2</v>
          </cell>
          <cell r="D2145" t="str">
            <v>IL</v>
          </cell>
          <cell r="E2145">
            <v>17</v>
          </cell>
          <cell r="F2145">
            <v>24300</v>
          </cell>
          <cell r="G2145" t="str">
            <v>Chicago</v>
          </cell>
          <cell r="H2145">
            <v>17031</v>
          </cell>
          <cell r="I2145" t="str">
            <v>Cook</v>
          </cell>
          <cell r="J2145">
            <v>60637</v>
          </cell>
          <cell r="K2145">
            <v>1</v>
          </cell>
          <cell r="L2145" t="str">
            <v>Ivy Plus</v>
          </cell>
          <cell r="M2145">
            <v>2</v>
          </cell>
          <cell r="N2145">
            <v>1</v>
          </cell>
          <cell r="O2145">
            <v>0</v>
          </cell>
          <cell r="P2145">
            <v>1</v>
          </cell>
          <cell r="Q2145">
            <v>36128.733999999997</v>
          </cell>
          <cell r="R2145">
            <v>60602.468999999997</v>
          </cell>
          <cell r="S2145">
            <v>0</v>
          </cell>
          <cell r="T2145">
            <v>0</v>
          </cell>
          <cell r="U2145">
            <v>0</v>
          </cell>
          <cell r="V2145">
            <v>5703</v>
          </cell>
          <cell r="W2145">
            <v>12531</v>
          </cell>
          <cell r="X2145">
            <v>48252</v>
          </cell>
          <cell r="Y2145">
            <v>25239</v>
          </cell>
          <cell r="Z2145">
            <v>0.92675404780262105</v>
          </cell>
          <cell r="AA2145">
            <v>0.89161554192228998</v>
          </cell>
          <cell r="AB2145">
            <v>16589</v>
          </cell>
          <cell r="AC2145">
            <v>97168.320288362505</v>
          </cell>
          <cell r="AD2145">
            <v>1517.5</v>
          </cell>
          <cell r="AE2145">
            <v>1400</v>
          </cell>
          <cell r="AF2145">
            <v>8112</v>
          </cell>
          <cell r="AG2145">
            <v>0.91189998000000005</v>
          </cell>
          <cell r="AH2145">
            <v>62800</v>
          </cell>
          <cell r="AJ2145">
            <v>888497098</v>
          </cell>
          <cell r="AK2145">
            <v>426987456</v>
          </cell>
          <cell r="AL2145">
            <v>0.17989021999999999</v>
          </cell>
          <cell r="AM2145">
            <v>4.2914171000000001E-2</v>
          </cell>
          <cell r="AN2145">
            <v>6.8363272000000003E-2</v>
          </cell>
          <cell r="AO2145">
            <v>6.6117763999999996E-2</v>
          </cell>
          <cell r="AP2145">
            <v>17.154812</v>
          </cell>
          <cell r="AQ2145">
            <v>0</v>
          </cell>
          <cell r="AR2145">
            <v>0</v>
          </cell>
          <cell r="AS2145">
            <v>4.3933052999999997</v>
          </cell>
          <cell r="AT2145">
            <v>4.0794978000000004</v>
          </cell>
          <cell r="AU2145">
            <v>29.184100999999998</v>
          </cell>
          <cell r="AV2145">
            <v>45.188285999999998</v>
          </cell>
          <cell r="AW2145">
            <v>0</v>
          </cell>
        </row>
        <row r="2146">
          <cell r="A2146">
            <v>3125</v>
          </cell>
          <cell r="B2146" t="str">
            <v>University Of Cincinnati</v>
          </cell>
          <cell r="C2146">
            <v>2</v>
          </cell>
          <cell r="D2146" t="str">
            <v>OH</v>
          </cell>
          <cell r="E2146">
            <v>39</v>
          </cell>
          <cell r="F2146">
            <v>12701</v>
          </cell>
          <cell r="G2146" t="str">
            <v>Cincinnati</v>
          </cell>
          <cell r="H2146">
            <v>39061</v>
          </cell>
          <cell r="I2146" t="str">
            <v>Hamilton</v>
          </cell>
          <cell r="J2146">
            <v>45221</v>
          </cell>
          <cell r="K2146">
            <v>5</v>
          </cell>
          <cell r="L2146" t="str">
            <v>Selective public</v>
          </cell>
          <cell r="M2146">
            <v>1</v>
          </cell>
          <cell r="N2146">
            <v>1</v>
          </cell>
          <cell r="O2146">
            <v>1</v>
          </cell>
          <cell r="P2146">
            <v>4</v>
          </cell>
          <cell r="Q2146">
            <v>6523.3119999999999</v>
          </cell>
          <cell r="R2146">
            <v>7547.6841000000004</v>
          </cell>
          <cell r="S2146">
            <v>0</v>
          </cell>
          <cell r="T2146">
            <v>0</v>
          </cell>
          <cell r="U2146">
            <v>0</v>
          </cell>
          <cell r="V2146">
            <v>31948</v>
          </cell>
          <cell r="W2146">
            <v>33180</v>
          </cell>
          <cell r="X2146">
            <v>9645.2343999999994</v>
          </cell>
          <cell r="Y2146">
            <v>4964.7734</v>
          </cell>
          <cell r="Z2146">
            <v>0.63631205673758795</v>
          </cell>
          <cell r="AA2146">
            <v>0.49034593724859199</v>
          </cell>
          <cell r="AB2146">
            <v>8459.8701000000001</v>
          </cell>
          <cell r="AC2146">
            <v>64063.418972332001</v>
          </cell>
          <cell r="AD2146">
            <v>1165</v>
          </cell>
          <cell r="AE2146">
            <v>1060</v>
          </cell>
          <cell r="AF2146">
            <v>14500.565000000001</v>
          </cell>
          <cell r="AG2146">
            <v>0.26750001000000001</v>
          </cell>
          <cell r="AH2146">
            <v>39400</v>
          </cell>
          <cell r="AI2146">
            <v>33327.171999999999</v>
          </cell>
          <cell r="AJ2146">
            <v>301372380</v>
          </cell>
          <cell r="AK2146">
            <v>219865504</v>
          </cell>
          <cell r="AL2146">
            <v>2.5235139E-2</v>
          </cell>
          <cell r="AM2146">
            <v>0.13511635</v>
          </cell>
          <cell r="AN2146">
            <v>9.8419534000000006E-3</v>
          </cell>
          <cell r="AO2146">
            <v>7.8856506999999999E-3</v>
          </cell>
          <cell r="AP2146">
            <v>14.771207</v>
          </cell>
          <cell r="AQ2146">
            <v>21.327269000000001</v>
          </cell>
          <cell r="AR2146">
            <v>11.292479999999999</v>
          </cell>
          <cell r="AS2146">
            <v>4.6829008999999999</v>
          </cell>
          <cell r="AT2146">
            <v>7.3053255000000004</v>
          </cell>
          <cell r="AU2146">
            <v>24.511641000000001</v>
          </cell>
          <cell r="AV2146">
            <v>15.841583999999999</v>
          </cell>
          <cell r="AW2146">
            <v>0.26759433999999999</v>
          </cell>
        </row>
        <row r="2147">
          <cell r="A2147">
            <v>26</v>
          </cell>
          <cell r="B2147" t="str">
            <v>University Of Colorado System</v>
          </cell>
          <cell r="C2147">
            <v>4</v>
          </cell>
          <cell r="D2147" t="str">
            <v>CO</v>
          </cell>
          <cell r="E2147">
            <v>8</v>
          </cell>
          <cell r="F2147">
            <v>28900</v>
          </cell>
          <cell r="G2147" t="str">
            <v>Denver</v>
          </cell>
          <cell r="H2147">
            <v>8013</v>
          </cell>
          <cell r="I2147" t="str">
            <v>Boulder</v>
          </cell>
          <cell r="J2147">
            <v>80309</v>
          </cell>
          <cell r="K2147">
            <v>5</v>
          </cell>
          <cell r="L2147" t="str">
            <v>Selective public</v>
          </cell>
          <cell r="M2147">
            <v>1</v>
          </cell>
          <cell r="N2147">
            <v>1</v>
          </cell>
          <cell r="O2147">
            <v>1</v>
          </cell>
          <cell r="P2147">
            <v>3</v>
          </cell>
          <cell r="Q2147">
            <v>4771.0576000000001</v>
          </cell>
          <cell r="R2147">
            <v>12817.367</v>
          </cell>
          <cell r="S2147">
            <v>1</v>
          </cell>
          <cell r="T2147">
            <v>0</v>
          </cell>
          <cell r="U2147">
            <v>0</v>
          </cell>
          <cell r="V2147">
            <v>48326</v>
          </cell>
          <cell r="W2147">
            <v>49755</v>
          </cell>
          <cell r="X2147">
            <v>9537.6386999999995</v>
          </cell>
          <cell r="Y2147">
            <v>3071.1388999999999</v>
          </cell>
          <cell r="Z2147">
            <v>0.57521828185800905</v>
          </cell>
          <cell r="AA2147">
            <v>0.56607636433717801</v>
          </cell>
          <cell r="AB2147">
            <v>9471.7119000000002</v>
          </cell>
          <cell r="AC2147">
            <v>64700.464819111301</v>
          </cell>
          <cell r="AD2147">
            <v>1136.2920999999999</v>
          </cell>
          <cell r="AE2147">
            <v>1165</v>
          </cell>
          <cell r="AF2147">
            <v>11813.776</v>
          </cell>
          <cell r="AG2147">
            <v>0.14849793999999999</v>
          </cell>
          <cell r="AH2147">
            <v>53648.347999999998</v>
          </cell>
          <cell r="AI2147">
            <v>7114.6196</v>
          </cell>
          <cell r="AJ2147">
            <v>301497273.63857901</v>
          </cell>
          <cell r="AK2147">
            <v>162719814.96533</v>
          </cell>
          <cell r="AL2147">
            <v>6.7123838000000005E-2</v>
          </cell>
          <cell r="AM2147">
            <v>2.6558535000000001E-2</v>
          </cell>
          <cell r="AN2147">
            <v>7.0961647000000003E-2</v>
          </cell>
          <cell r="AO2147">
            <v>2.4184810000000001E-2</v>
          </cell>
          <cell r="AP2147">
            <v>14.131591</v>
          </cell>
          <cell r="AQ2147">
            <v>18.948488000000001</v>
          </cell>
          <cell r="AR2147">
            <v>1.2915970000000001</v>
          </cell>
          <cell r="AS2147">
            <v>4.2242818</v>
          </cell>
          <cell r="AT2147">
            <v>0</v>
          </cell>
          <cell r="AU2147">
            <v>25.528034000000002</v>
          </cell>
          <cell r="AV2147">
            <v>35.876007000000001</v>
          </cell>
          <cell r="AW2147">
            <v>0</v>
          </cell>
        </row>
        <row r="2148">
          <cell r="A2148">
            <v>1417</v>
          </cell>
          <cell r="B2148" t="str">
            <v>University Of Connecticut</v>
          </cell>
          <cell r="C2148">
            <v>1</v>
          </cell>
          <cell r="D2148" t="str">
            <v>CT</v>
          </cell>
          <cell r="E2148">
            <v>9</v>
          </cell>
          <cell r="F2148">
            <v>20901</v>
          </cell>
          <cell r="G2148" t="str">
            <v>Bridgeport</v>
          </cell>
          <cell r="H2148">
            <v>9013</v>
          </cell>
          <cell r="I2148" t="str">
            <v>Tolland</v>
          </cell>
          <cell r="J2148">
            <v>6269</v>
          </cell>
          <cell r="K2148">
            <v>3</v>
          </cell>
          <cell r="L2148" t="str">
            <v>Highly selective public</v>
          </cell>
          <cell r="M2148">
            <v>1</v>
          </cell>
          <cell r="N2148">
            <v>1</v>
          </cell>
          <cell r="O2148">
            <v>1</v>
          </cell>
          <cell r="P2148">
            <v>2</v>
          </cell>
          <cell r="Q2148">
            <v>8415.4511999999995</v>
          </cell>
          <cell r="R2148">
            <v>18343.697</v>
          </cell>
          <cell r="S2148">
            <v>0</v>
          </cell>
          <cell r="T2148">
            <v>0</v>
          </cell>
          <cell r="U2148">
            <v>1</v>
          </cell>
          <cell r="V2148">
            <v>22595</v>
          </cell>
          <cell r="W2148">
            <v>22935</v>
          </cell>
          <cell r="X2148">
            <v>12288.227000000001</v>
          </cell>
          <cell r="Y2148">
            <v>5444.8437999999996</v>
          </cell>
          <cell r="Z2148">
            <v>0.751828261382401</v>
          </cell>
          <cell r="AA2148">
            <v>0.63222222222222202</v>
          </cell>
          <cell r="AB2148">
            <v>11955.964</v>
          </cell>
          <cell r="AC2148">
            <v>81242.629760850294</v>
          </cell>
          <cell r="AD2148">
            <v>1192.2876000000001</v>
          </cell>
          <cell r="AE2148">
            <v>1114.6174000000001</v>
          </cell>
          <cell r="AF2148">
            <v>11218.562</v>
          </cell>
          <cell r="AG2148">
            <v>0.48217809</v>
          </cell>
          <cell r="AH2148">
            <v>53900</v>
          </cell>
          <cell r="AI2148">
            <v>12170.087</v>
          </cell>
          <cell r="AJ2148">
            <v>445599913</v>
          </cell>
          <cell r="AK2148">
            <v>255929792</v>
          </cell>
          <cell r="AL2148">
            <v>5.9405080999999998E-2</v>
          </cell>
          <cell r="AM2148">
            <v>5.0182141E-2</v>
          </cell>
          <cell r="AN2148">
            <v>4.9146317000000002E-2</v>
          </cell>
          <cell r="AO2148">
            <v>1.0648364E-2</v>
          </cell>
          <cell r="AP2148">
            <v>8.5948543999999991</v>
          </cell>
          <cell r="AQ2148">
            <v>17.698613999999999</v>
          </cell>
          <cell r="AR2148">
            <v>6.1916881000000004</v>
          </cell>
          <cell r="AS2148">
            <v>8.2273110999999997</v>
          </cell>
          <cell r="AT2148">
            <v>0</v>
          </cell>
          <cell r="AU2148">
            <v>14.814816</v>
          </cell>
          <cell r="AV2148">
            <v>24.2013</v>
          </cell>
          <cell r="AW2148">
            <v>0</v>
          </cell>
        </row>
        <row r="2149">
          <cell r="A2149">
            <v>3651</v>
          </cell>
          <cell r="B2149" t="str">
            <v>University Of Dallas</v>
          </cell>
          <cell r="C2149">
            <v>3</v>
          </cell>
          <cell r="D2149" t="str">
            <v>TX</v>
          </cell>
          <cell r="E2149">
            <v>48</v>
          </cell>
          <cell r="F2149">
            <v>33100</v>
          </cell>
          <cell r="G2149" t="str">
            <v>Dallas</v>
          </cell>
          <cell r="H2149">
            <v>48113</v>
          </cell>
          <cell r="I2149" t="str">
            <v>Dallas</v>
          </cell>
          <cell r="J2149">
            <v>75062</v>
          </cell>
          <cell r="K2149">
            <v>6</v>
          </cell>
          <cell r="L2149" t="str">
            <v>Selective private</v>
          </cell>
          <cell r="M2149">
            <v>2</v>
          </cell>
          <cell r="N2149">
            <v>1</v>
          </cell>
          <cell r="O2149">
            <v>0</v>
          </cell>
          <cell r="P2149">
            <v>3</v>
          </cell>
          <cell r="Q2149">
            <v>5660.5645000000004</v>
          </cell>
          <cell r="R2149">
            <v>7274.8446999999996</v>
          </cell>
          <cell r="S2149">
            <v>0</v>
          </cell>
          <cell r="T2149">
            <v>0</v>
          </cell>
          <cell r="U2149">
            <v>0</v>
          </cell>
          <cell r="V2149">
            <v>1380</v>
          </cell>
          <cell r="W2149">
            <v>3738</v>
          </cell>
          <cell r="X2149">
            <v>34430</v>
          </cell>
          <cell r="Y2149">
            <v>15288</v>
          </cell>
          <cell r="Z2149">
            <v>0.66022099447513805</v>
          </cell>
          <cell r="AA2149">
            <v>0.62948207171314696</v>
          </cell>
          <cell r="AB2149">
            <v>7217</v>
          </cell>
          <cell r="AC2149">
            <v>53333.131782945697</v>
          </cell>
          <cell r="AD2149">
            <v>1200</v>
          </cell>
          <cell r="AE2149">
            <v>1210</v>
          </cell>
          <cell r="AF2149">
            <v>19807</v>
          </cell>
          <cell r="AG2149">
            <v>9.8899998000000003E-2</v>
          </cell>
          <cell r="AH2149">
            <v>45200</v>
          </cell>
          <cell r="AJ2149">
            <v>18922034</v>
          </cell>
          <cell r="AK2149">
            <v>18014234</v>
          </cell>
          <cell r="AL2149">
            <v>6.5833329999999995E-2</v>
          </cell>
          <cell r="AM2149">
            <v>1.4166667000000001E-2</v>
          </cell>
          <cell r="AN2149">
            <v>0.1275</v>
          </cell>
          <cell r="AO2149">
            <v>3.3333334999999999E-2</v>
          </cell>
          <cell r="AP2149">
            <v>33.476394999999997</v>
          </cell>
          <cell r="AQ2149">
            <v>0</v>
          </cell>
          <cell r="AR2149">
            <v>0</v>
          </cell>
          <cell r="AS2149">
            <v>0</v>
          </cell>
          <cell r="AT2149">
            <v>6.0085835000000003</v>
          </cell>
          <cell r="AU2149">
            <v>14.16309</v>
          </cell>
          <cell r="AV2149">
            <v>46.351933000000002</v>
          </cell>
          <cell r="AW2149">
            <v>0</v>
          </cell>
        </row>
        <row r="2150">
          <cell r="A2150">
            <v>3127</v>
          </cell>
          <cell r="B2150" t="str">
            <v>University Of Dayton</v>
          </cell>
          <cell r="C2150">
            <v>2</v>
          </cell>
          <cell r="D2150" t="str">
            <v>OH</v>
          </cell>
          <cell r="E2150">
            <v>39</v>
          </cell>
          <cell r="F2150">
            <v>12501</v>
          </cell>
          <cell r="G2150" t="str">
            <v>Dayton</v>
          </cell>
          <cell r="H2150">
            <v>39113</v>
          </cell>
          <cell r="I2150" t="str">
            <v>Montgomery</v>
          </cell>
          <cell r="J2150">
            <v>45469</v>
          </cell>
          <cell r="K2150">
            <v>6</v>
          </cell>
          <cell r="L2150" t="str">
            <v>Selective private</v>
          </cell>
          <cell r="M2150">
            <v>2</v>
          </cell>
          <cell r="N2150">
            <v>1</v>
          </cell>
          <cell r="O2150">
            <v>0</v>
          </cell>
          <cell r="P2150">
            <v>3</v>
          </cell>
          <cell r="Q2150">
            <v>5728.7114000000001</v>
          </cell>
          <cell r="R2150">
            <v>9050.4521000000004</v>
          </cell>
          <cell r="S2150">
            <v>0</v>
          </cell>
          <cell r="T2150">
            <v>0</v>
          </cell>
          <cell r="U2150">
            <v>0</v>
          </cell>
          <cell r="V2150">
            <v>7978</v>
          </cell>
          <cell r="W2150">
            <v>10318</v>
          </cell>
          <cell r="X2150">
            <v>37230</v>
          </cell>
          <cell r="Y2150">
            <v>16070</v>
          </cell>
          <cell r="Z2150">
            <v>0.76744186046511598</v>
          </cell>
          <cell r="AA2150">
            <v>0.76239536381197603</v>
          </cell>
          <cell r="AB2150">
            <v>8494</v>
          </cell>
          <cell r="AC2150">
            <v>62485.139175257696</v>
          </cell>
          <cell r="AD2150">
            <v>1145</v>
          </cell>
          <cell r="AE2150">
            <v>1145</v>
          </cell>
          <cell r="AF2150">
            <v>21408</v>
          </cell>
          <cell r="AG2150">
            <v>0.47029999</v>
          </cell>
          <cell r="AH2150">
            <v>52300</v>
          </cell>
          <cell r="AJ2150">
            <v>97113000</v>
          </cell>
          <cell r="AK2150">
            <v>55720392</v>
          </cell>
          <cell r="AL2150">
            <v>1.1067525E-2</v>
          </cell>
          <cell r="AM2150">
            <v>3.4743626E-2</v>
          </cell>
          <cell r="AN2150">
            <v>2.0033622000000001E-2</v>
          </cell>
          <cell r="AO2150">
            <v>8.2656210000000008E-3</v>
          </cell>
          <cell r="AP2150">
            <v>8.5734367000000002</v>
          </cell>
          <cell r="AQ2150">
            <v>21.995782999999999</v>
          </cell>
          <cell r="AR2150">
            <v>3.3028811999999999</v>
          </cell>
          <cell r="AS2150">
            <v>2.1784960999999998</v>
          </cell>
          <cell r="AT2150">
            <v>2.6001406</v>
          </cell>
          <cell r="AU2150">
            <v>26.001405999999999</v>
          </cell>
          <cell r="AV2150">
            <v>35.347855000000003</v>
          </cell>
          <cell r="AW2150">
            <v>0</v>
          </cell>
        </row>
        <row r="2151">
          <cell r="A2151">
            <v>1431</v>
          </cell>
          <cell r="B2151" t="str">
            <v>University Of Delaware</v>
          </cell>
          <cell r="C2151">
            <v>3</v>
          </cell>
          <cell r="D2151" t="str">
            <v>DE</v>
          </cell>
          <cell r="E2151">
            <v>10</v>
          </cell>
          <cell r="F2151">
            <v>19800</v>
          </cell>
          <cell r="G2151" t="str">
            <v>Wilmington</v>
          </cell>
          <cell r="H2151">
            <v>10003</v>
          </cell>
          <cell r="I2151" t="str">
            <v>New Castle</v>
          </cell>
          <cell r="J2151">
            <v>19716</v>
          </cell>
          <cell r="K2151">
            <v>5</v>
          </cell>
          <cell r="L2151" t="str">
            <v>Selective public</v>
          </cell>
          <cell r="M2151">
            <v>1</v>
          </cell>
          <cell r="N2151">
            <v>1</v>
          </cell>
          <cell r="O2151">
            <v>1</v>
          </cell>
          <cell r="P2151">
            <v>3</v>
          </cell>
          <cell r="Q2151">
            <v>8487.3202999999994</v>
          </cell>
          <cell r="R2151">
            <v>15208.215</v>
          </cell>
          <cell r="S2151">
            <v>0</v>
          </cell>
          <cell r="T2151">
            <v>0</v>
          </cell>
          <cell r="U2151">
            <v>1</v>
          </cell>
          <cell r="V2151">
            <v>18487</v>
          </cell>
          <cell r="W2151">
            <v>19072</v>
          </cell>
          <cell r="X2151">
            <v>12342</v>
          </cell>
          <cell r="Y2151">
            <v>5004</v>
          </cell>
          <cell r="Z2151">
            <v>0.81718924972004403</v>
          </cell>
          <cell r="AA2151">
            <v>0.72279635258358599</v>
          </cell>
          <cell r="AB2151">
            <v>11834</v>
          </cell>
          <cell r="AC2151">
            <v>73047.502392344497</v>
          </cell>
          <cell r="AD2151">
            <v>1190</v>
          </cell>
          <cell r="AE2151">
            <v>1160</v>
          </cell>
          <cell r="AF2151">
            <v>9409</v>
          </cell>
          <cell r="AG2151">
            <v>0.35319999000000002</v>
          </cell>
          <cell r="AH2151">
            <v>54300</v>
          </cell>
          <cell r="AJ2151">
            <v>320241374</v>
          </cell>
          <cell r="AK2151">
            <v>206056144</v>
          </cell>
          <cell r="AL2151">
            <v>2.4518933E-2</v>
          </cell>
          <cell r="AM2151">
            <v>5.9528243000000002E-2</v>
          </cell>
          <cell r="AN2151">
            <v>2.5263811000000001E-2</v>
          </cell>
          <cell r="AO2151">
            <v>9.4972067E-3</v>
          </cell>
          <cell r="AP2151">
            <v>10.284858</v>
          </cell>
          <cell r="AQ2151">
            <v>24.947527000000001</v>
          </cell>
          <cell r="AR2151">
            <v>4.9475265000000004</v>
          </cell>
          <cell r="AS2151">
            <v>5.1874060999999996</v>
          </cell>
          <cell r="AT2151">
            <v>0</v>
          </cell>
          <cell r="AU2151">
            <v>19.280359000000001</v>
          </cell>
          <cell r="AV2151">
            <v>35.352325</v>
          </cell>
          <cell r="AW2151">
            <v>0</v>
          </cell>
        </row>
        <row r="2152">
          <cell r="A2152">
            <v>1371</v>
          </cell>
          <cell r="B2152" t="str">
            <v>University Of Denver</v>
          </cell>
          <cell r="C2152">
            <v>4</v>
          </cell>
          <cell r="D2152" t="str">
            <v>CO</v>
          </cell>
          <cell r="E2152">
            <v>8</v>
          </cell>
          <cell r="F2152">
            <v>28900</v>
          </cell>
          <cell r="G2152" t="str">
            <v>Denver</v>
          </cell>
          <cell r="H2152">
            <v>8031</v>
          </cell>
          <cell r="I2152" t="str">
            <v>Denver</v>
          </cell>
          <cell r="J2152">
            <v>80208</v>
          </cell>
          <cell r="K2152">
            <v>6</v>
          </cell>
          <cell r="L2152" t="str">
            <v>Selective private</v>
          </cell>
          <cell r="M2152">
            <v>2</v>
          </cell>
          <cell r="N2152">
            <v>1</v>
          </cell>
          <cell r="O2152">
            <v>0</v>
          </cell>
          <cell r="P2152">
            <v>3</v>
          </cell>
          <cell r="Q2152">
            <v>7642.6382000000003</v>
          </cell>
          <cell r="R2152">
            <v>11717.031999999999</v>
          </cell>
          <cell r="S2152">
            <v>0</v>
          </cell>
          <cell r="T2152">
            <v>0</v>
          </cell>
          <cell r="U2152">
            <v>0</v>
          </cell>
          <cell r="V2152">
            <v>5517</v>
          </cell>
          <cell r="W2152">
            <v>9444</v>
          </cell>
          <cell r="X2152">
            <v>42090</v>
          </cell>
          <cell r="Y2152">
            <v>20556</v>
          </cell>
          <cell r="Z2152">
            <v>0.77522123893805195</v>
          </cell>
          <cell r="AA2152">
            <v>0.68758716875871595</v>
          </cell>
          <cell r="AB2152">
            <v>8914</v>
          </cell>
          <cell r="AC2152">
            <v>64048.124705882299</v>
          </cell>
          <cell r="AD2152">
            <v>1205</v>
          </cell>
          <cell r="AE2152">
            <v>1130</v>
          </cell>
          <cell r="AF2152">
            <v>21513</v>
          </cell>
          <cell r="AG2152">
            <v>0.23270001000000001</v>
          </cell>
          <cell r="AH2152">
            <v>51400</v>
          </cell>
          <cell r="AJ2152">
            <v>131844797</v>
          </cell>
          <cell r="AK2152">
            <v>69527496</v>
          </cell>
          <cell r="AL2152">
            <v>4.9849699999999997E-2</v>
          </cell>
          <cell r="AM2152">
            <v>3.8326655000000001E-2</v>
          </cell>
          <cell r="AN2152">
            <v>6.2124248999999999E-2</v>
          </cell>
          <cell r="AO2152">
            <v>5.0350699999999998E-2</v>
          </cell>
          <cell r="AP2152">
            <v>11.553785</v>
          </cell>
          <cell r="AQ2152">
            <v>42.098274000000004</v>
          </cell>
          <cell r="AR2152">
            <v>0</v>
          </cell>
          <cell r="AS2152">
            <v>2.5232402999999999</v>
          </cell>
          <cell r="AT2152">
            <v>0.39840639</v>
          </cell>
          <cell r="AU2152">
            <v>13.413014</v>
          </cell>
          <cell r="AV2152">
            <v>30.013279000000001</v>
          </cell>
          <cell r="AW2152">
            <v>0</v>
          </cell>
        </row>
        <row r="2153">
          <cell r="A2153">
            <v>2323</v>
          </cell>
          <cell r="B2153" t="str">
            <v>University Of Detroit Mercy</v>
          </cell>
          <cell r="C2153">
            <v>2</v>
          </cell>
          <cell r="D2153" t="str">
            <v>MI</v>
          </cell>
          <cell r="E2153">
            <v>26</v>
          </cell>
          <cell r="F2153">
            <v>11600</v>
          </cell>
          <cell r="G2153" t="str">
            <v>Detroit</v>
          </cell>
          <cell r="H2153">
            <v>26163</v>
          </cell>
          <cell r="I2153" t="str">
            <v>Wayne</v>
          </cell>
          <cell r="J2153">
            <v>48221</v>
          </cell>
          <cell r="K2153">
            <v>6</v>
          </cell>
          <cell r="L2153" t="str">
            <v>Selective private</v>
          </cell>
          <cell r="M2153">
            <v>2</v>
          </cell>
          <cell r="N2153">
            <v>1</v>
          </cell>
          <cell r="O2153">
            <v>0</v>
          </cell>
          <cell r="P2153">
            <v>4</v>
          </cell>
          <cell r="Q2153">
            <v>4832.5972000000002</v>
          </cell>
          <cell r="R2153">
            <v>11087.073</v>
          </cell>
          <cell r="S2153">
            <v>0</v>
          </cell>
          <cell r="T2153">
            <v>0</v>
          </cell>
          <cell r="U2153">
            <v>0</v>
          </cell>
          <cell r="V2153">
            <v>2888</v>
          </cell>
          <cell r="W2153">
            <v>6023</v>
          </cell>
          <cell r="X2153">
            <v>37320</v>
          </cell>
          <cell r="Y2153">
            <v>15000</v>
          </cell>
          <cell r="Z2153">
            <v>0.56818181818181801</v>
          </cell>
          <cell r="AA2153">
            <v>0.56120092378752795</v>
          </cell>
          <cell r="AB2153">
            <v>8667</v>
          </cell>
          <cell r="AC2153">
            <v>54746.173584905599</v>
          </cell>
          <cell r="AD2153">
            <v>1120.5</v>
          </cell>
          <cell r="AF2153">
            <v>24451</v>
          </cell>
          <cell r="AG2153">
            <v>0.38530001000000003</v>
          </cell>
          <cell r="AH2153">
            <v>42200</v>
          </cell>
          <cell r="AJ2153">
            <v>55555411</v>
          </cell>
          <cell r="AK2153">
            <v>27219732</v>
          </cell>
          <cell r="AL2153">
            <v>1.7232375000000001E-2</v>
          </cell>
          <cell r="AM2153">
            <v>0.35900784000000002</v>
          </cell>
          <cell r="AN2153">
            <v>2.610966E-2</v>
          </cell>
          <cell r="AO2153">
            <v>2.2976501E-2</v>
          </cell>
          <cell r="AP2153">
            <v>8.0536919000000005</v>
          </cell>
          <cell r="AQ2153">
            <v>14.093959999999999</v>
          </cell>
          <cell r="AR2153">
            <v>30.469798999999998</v>
          </cell>
          <cell r="AS2153">
            <v>2.0134227</v>
          </cell>
          <cell r="AT2153">
            <v>12.751678</v>
          </cell>
          <cell r="AU2153">
            <v>20.939598</v>
          </cell>
          <cell r="AV2153">
            <v>11.677853000000001</v>
          </cell>
          <cell r="AW2153">
            <v>0</v>
          </cell>
        </row>
        <row r="2154">
          <cell r="A2154">
            <v>1891</v>
          </cell>
          <cell r="B2154" t="str">
            <v>University Of Dubuque</v>
          </cell>
          <cell r="C2154">
            <v>2</v>
          </cell>
          <cell r="D2154" t="str">
            <v>IA</v>
          </cell>
          <cell r="E2154">
            <v>19</v>
          </cell>
          <cell r="F2154">
            <v>23200</v>
          </cell>
          <cell r="G2154" t="str">
            <v>Dubuque</v>
          </cell>
          <cell r="H2154">
            <v>19061</v>
          </cell>
          <cell r="I2154" t="str">
            <v>Dubuque</v>
          </cell>
          <cell r="J2154">
            <v>52001</v>
          </cell>
          <cell r="K2154">
            <v>6</v>
          </cell>
          <cell r="L2154" t="str">
            <v>Selective private</v>
          </cell>
          <cell r="M2154">
            <v>2</v>
          </cell>
          <cell r="N2154">
            <v>1</v>
          </cell>
          <cell r="O2154">
            <v>0</v>
          </cell>
          <cell r="P2154">
            <v>4</v>
          </cell>
          <cell r="Q2154">
            <v>3879.9656</v>
          </cell>
          <cell r="R2154">
            <v>6137.4321</v>
          </cell>
          <cell r="S2154">
            <v>0</v>
          </cell>
          <cell r="T2154">
            <v>0</v>
          </cell>
          <cell r="U2154">
            <v>0</v>
          </cell>
          <cell r="V2154">
            <v>1694</v>
          </cell>
          <cell r="W2154">
            <v>953</v>
          </cell>
          <cell r="X2154">
            <v>26950</v>
          </cell>
          <cell r="Y2154">
            <v>14130</v>
          </cell>
          <cell r="Z2154">
            <v>0.46801346801346799</v>
          </cell>
          <cell r="AA2154">
            <v>0.397959183673469</v>
          </cell>
          <cell r="AB2154">
            <v>6274</v>
          </cell>
          <cell r="AC2154">
            <v>45622.146341463398</v>
          </cell>
          <cell r="AD2154">
            <v>880</v>
          </cell>
          <cell r="AF2154">
            <v>17816</v>
          </cell>
          <cell r="AG2154">
            <v>0.22579999000000001</v>
          </cell>
          <cell r="AH2154">
            <v>36900</v>
          </cell>
          <cell r="AJ2154">
            <v>11971656</v>
          </cell>
          <cell r="AK2154">
            <v>3798254.75</v>
          </cell>
          <cell r="AL2154">
            <v>1.2213740000000001E-2</v>
          </cell>
          <cell r="AM2154">
            <v>7.0229008999999995E-2</v>
          </cell>
          <cell r="AN2154">
            <v>2.1374045000000001E-2</v>
          </cell>
          <cell r="AO2154">
            <v>1.0687021999999999E-2</v>
          </cell>
          <cell r="AP2154">
            <v>13.821137</v>
          </cell>
          <cell r="AQ2154">
            <v>19.512195999999999</v>
          </cell>
          <cell r="AR2154">
            <v>0</v>
          </cell>
          <cell r="AS2154">
            <v>0.81300813000000005</v>
          </cell>
          <cell r="AT2154">
            <v>2.4390244000000001</v>
          </cell>
          <cell r="AU2154">
            <v>17.886178999999998</v>
          </cell>
          <cell r="AV2154">
            <v>33.333331999999999</v>
          </cell>
          <cell r="AW2154">
            <v>12.195122</v>
          </cell>
        </row>
        <row r="2155">
          <cell r="A2155">
            <v>1795</v>
          </cell>
          <cell r="B2155" t="str">
            <v>University Of Evansville</v>
          </cell>
          <cell r="C2155">
            <v>2</v>
          </cell>
          <cell r="D2155" t="str">
            <v>IN</v>
          </cell>
          <cell r="E2155">
            <v>18</v>
          </cell>
          <cell r="F2155">
            <v>14700</v>
          </cell>
          <cell r="G2155" t="str">
            <v>Evansville</v>
          </cell>
          <cell r="H2155">
            <v>18163</v>
          </cell>
          <cell r="I2155" t="str">
            <v>Vanderburgh</v>
          </cell>
          <cell r="J2155">
            <v>47722</v>
          </cell>
          <cell r="K2155">
            <v>6</v>
          </cell>
          <cell r="L2155" t="str">
            <v>Selective private</v>
          </cell>
          <cell r="M2155">
            <v>2</v>
          </cell>
          <cell r="N2155">
            <v>1</v>
          </cell>
          <cell r="O2155">
            <v>0</v>
          </cell>
          <cell r="P2155">
            <v>3</v>
          </cell>
          <cell r="Q2155">
            <v>6734.6157000000003</v>
          </cell>
          <cell r="R2155">
            <v>9499.5264000000006</v>
          </cell>
          <cell r="S2155">
            <v>0</v>
          </cell>
          <cell r="T2155">
            <v>0</v>
          </cell>
          <cell r="U2155">
            <v>0</v>
          </cell>
          <cell r="V2155">
            <v>2477</v>
          </cell>
          <cell r="W2155">
            <v>2636</v>
          </cell>
          <cell r="X2155">
            <v>31096</v>
          </cell>
          <cell r="Y2155">
            <v>16404</v>
          </cell>
          <cell r="Z2155">
            <v>0.63440860215053696</v>
          </cell>
          <cell r="AA2155">
            <v>0.60510510510510496</v>
          </cell>
          <cell r="AB2155">
            <v>7658</v>
          </cell>
          <cell r="AC2155">
            <v>52310.404624277398</v>
          </cell>
          <cell r="AD2155">
            <v>1125</v>
          </cell>
          <cell r="AF2155">
            <v>16231</v>
          </cell>
          <cell r="AG2155">
            <v>0.15909999999999999</v>
          </cell>
          <cell r="AH2155">
            <v>40000</v>
          </cell>
          <cell r="AJ2155">
            <v>25268333</v>
          </cell>
          <cell r="AK2155">
            <v>17902468</v>
          </cell>
          <cell r="AL2155">
            <v>6.8597561000000003E-3</v>
          </cell>
          <cell r="AM2155">
            <v>2.1341464000000001E-2</v>
          </cell>
          <cell r="AN2155">
            <v>9.1463411000000001E-3</v>
          </cell>
          <cell r="AO2155">
            <v>8.0411582999999995E-2</v>
          </cell>
          <cell r="AP2155">
            <v>14.886732</v>
          </cell>
          <cell r="AQ2155">
            <v>18.770226999999998</v>
          </cell>
          <cell r="AR2155">
            <v>14.077669999999999</v>
          </cell>
          <cell r="AS2155">
            <v>3.2362459000000001</v>
          </cell>
          <cell r="AT2155">
            <v>0.64724915999999999</v>
          </cell>
          <cell r="AU2155">
            <v>16.666665999999999</v>
          </cell>
          <cell r="AV2155">
            <v>31.715209999999999</v>
          </cell>
          <cell r="AW2155">
            <v>0</v>
          </cell>
        </row>
        <row r="2156">
          <cell r="A2156">
            <v>3045</v>
          </cell>
          <cell r="B2156" t="str">
            <v xml:space="preserve">University Of Findlay </v>
          </cell>
          <cell r="C2156">
            <v>2</v>
          </cell>
          <cell r="D2156" t="str">
            <v>OH</v>
          </cell>
          <cell r="E2156">
            <v>39</v>
          </cell>
          <cell r="F2156">
            <v>13300</v>
          </cell>
          <cell r="G2156" t="str">
            <v>Findlay</v>
          </cell>
          <cell r="H2156">
            <v>39063</v>
          </cell>
          <cell r="I2156" t="str">
            <v>Hancock</v>
          </cell>
          <cell r="J2156">
            <v>45840</v>
          </cell>
          <cell r="K2156">
            <v>6</v>
          </cell>
          <cell r="L2156" t="str">
            <v>Selective private</v>
          </cell>
          <cell r="M2156">
            <v>2</v>
          </cell>
          <cell r="N2156">
            <v>1</v>
          </cell>
          <cell r="O2156">
            <v>0</v>
          </cell>
          <cell r="P2156">
            <v>4</v>
          </cell>
          <cell r="Q2156">
            <v>4911.6660000000002</v>
          </cell>
          <cell r="R2156">
            <v>6394.8441999999995</v>
          </cell>
          <cell r="S2156">
            <v>0</v>
          </cell>
          <cell r="T2156">
            <v>0</v>
          </cell>
          <cell r="U2156">
            <v>0</v>
          </cell>
          <cell r="V2156">
            <v>3872</v>
          </cell>
          <cell r="W2156">
            <v>4510</v>
          </cell>
          <cell r="X2156">
            <v>30640</v>
          </cell>
          <cell r="Y2156">
            <v>16020</v>
          </cell>
          <cell r="Z2156">
            <v>0.56027164685908304</v>
          </cell>
          <cell r="AA2156">
            <v>0.53887884267631103</v>
          </cell>
          <cell r="AB2156">
            <v>7043</v>
          </cell>
          <cell r="AC2156">
            <v>43773.768750000003</v>
          </cell>
          <cell r="AD2156">
            <v>990</v>
          </cell>
          <cell r="AE2156">
            <v>1025</v>
          </cell>
          <cell r="AF2156">
            <v>17707</v>
          </cell>
          <cell r="AG2156">
            <v>0.31680000000000003</v>
          </cell>
          <cell r="AH2156">
            <v>40600</v>
          </cell>
          <cell r="AJ2156">
            <v>30402372</v>
          </cell>
          <cell r="AK2156">
            <v>17318614</v>
          </cell>
          <cell r="AL2156">
            <v>3.9606824999999998E-2</v>
          </cell>
          <cell r="AM2156">
            <v>4.1341428E-2</v>
          </cell>
          <cell r="AN2156">
            <v>2.919919E-2</v>
          </cell>
          <cell r="AO2156">
            <v>5.7820179000000003E-3</v>
          </cell>
          <cell r="AP2156">
            <v>6.1728395999999996</v>
          </cell>
          <cell r="AQ2156">
            <v>22.751321999999998</v>
          </cell>
          <cell r="AR2156">
            <v>18.518518</v>
          </cell>
          <cell r="AS2156">
            <v>3.3509699999999998</v>
          </cell>
          <cell r="AT2156">
            <v>6.8783069000000001</v>
          </cell>
          <cell r="AU2156">
            <v>23.456789000000001</v>
          </cell>
          <cell r="AV2156">
            <v>18.871251999999998</v>
          </cell>
          <cell r="AW2156">
            <v>0</v>
          </cell>
        </row>
        <row r="2157">
          <cell r="A2157">
            <v>1535</v>
          </cell>
          <cell r="B2157" t="str">
            <v>University Of Florida</v>
          </cell>
          <cell r="C2157">
            <v>3</v>
          </cell>
          <cell r="D2157" t="str">
            <v>FL</v>
          </cell>
          <cell r="E2157">
            <v>12</v>
          </cell>
          <cell r="F2157">
            <v>7900</v>
          </cell>
          <cell r="G2157" t="str">
            <v>Gainesville</v>
          </cell>
          <cell r="H2157">
            <v>12001</v>
          </cell>
          <cell r="I2157" t="str">
            <v>Alachua</v>
          </cell>
          <cell r="J2157">
            <v>32611</v>
          </cell>
          <cell r="K2157">
            <v>3</v>
          </cell>
          <cell r="L2157" t="str">
            <v>Highly selective public</v>
          </cell>
          <cell r="M2157">
            <v>1</v>
          </cell>
          <cell r="N2157">
            <v>1</v>
          </cell>
          <cell r="O2157">
            <v>1</v>
          </cell>
          <cell r="P2157">
            <v>2</v>
          </cell>
          <cell r="Q2157">
            <v>9093.5409999999993</v>
          </cell>
          <cell r="R2157">
            <v>13805.161</v>
          </cell>
          <cell r="S2157">
            <v>0</v>
          </cell>
          <cell r="T2157">
            <v>0</v>
          </cell>
          <cell r="U2157">
            <v>1</v>
          </cell>
          <cell r="V2157">
            <v>33168</v>
          </cell>
          <cell r="W2157">
            <v>45114</v>
          </cell>
          <cell r="X2157">
            <v>6313</v>
          </cell>
          <cell r="Y2157">
            <v>2256</v>
          </cell>
          <cell r="Z2157">
            <v>0.86537267080745295</v>
          </cell>
          <cell r="AA2157">
            <v>0.76677625217559398</v>
          </cell>
          <cell r="AB2157">
            <v>10498</v>
          </cell>
          <cell r="AC2157">
            <v>71108.540911930002</v>
          </cell>
          <cell r="AD2157">
            <v>1265</v>
          </cell>
          <cell r="AE2157">
            <v>1220</v>
          </cell>
          <cell r="AF2157">
            <v>8111</v>
          </cell>
          <cell r="AG2157">
            <v>0.53449999999999998</v>
          </cell>
          <cell r="AH2157">
            <v>51300</v>
          </cell>
          <cell r="AI2157">
            <v>14366.892</v>
          </cell>
          <cell r="AJ2157">
            <v>671709000</v>
          </cell>
          <cell r="AK2157">
            <v>425236992</v>
          </cell>
          <cell r="AL2157">
            <v>6.7013464999999994E-2</v>
          </cell>
          <cell r="AM2157">
            <v>8.0966948999999996E-2</v>
          </cell>
          <cell r="AN2157">
            <v>0.10706855</v>
          </cell>
          <cell r="AO2157">
            <v>1.2331701E-2</v>
          </cell>
          <cell r="AP2157">
            <v>7.1596679999999999</v>
          </cell>
          <cell r="AQ2157">
            <v>19.658121000000001</v>
          </cell>
          <cell r="AR2157">
            <v>6.4040626999999999</v>
          </cell>
          <cell r="AS2157">
            <v>9.0796480000000006</v>
          </cell>
          <cell r="AT2157">
            <v>1.9819150000000001</v>
          </cell>
          <cell r="AU2157">
            <v>26.916882999999999</v>
          </cell>
          <cell r="AV2157">
            <v>28.799703999999998</v>
          </cell>
          <cell r="AW2157">
            <v>0</v>
          </cell>
        </row>
        <row r="2158">
          <cell r="A2158">
            <v>1598</v>
          </cell>
          <cell r="B2158" t="str">
            <v>University Of Georgia</v>
          </cell>
          <cell r="C2158">
            <v>3</v>
          </cell>
          <cell r="D2158" t="str">
            <v>GA</v>
          </cell>
          <cell r="E2158">
            <v>13</v>
          </cell>
          <cell r="F2158">
            <v>9301</v>
          </cell>
          <cell r="G2158" t="str">
            <v>Winder</v>
          </cell>
          <cell r="H2158">
            <v>13059</v>
          </cell>
          <cell r="I2158" t="str">
            <v>Clarke</v>
          </cell>
          <cell r="J2158">
            <v>30602</v>
          </cell>
          <cell r="K2158">
            <v>3</v>
          </cell>
          <cell r="L2158" t="str">
            <v>Highly selective public</v>
          </cell>
          <cell r="M2158">
            <v>1</v>
          </cell>
          <cell r="N2158">
            <v>1</v>
          </cell>
          <cell r="O2158">
            <v>1</v>
          </cell>
          <cell r="P2158">
            <v>2</v>
          </cell>
          <cell r="Q2158">
            <v>5148.1806999999999</v>
          </cell>
          <cell r="R2158">
            <v>7629.7665999999999</v>
          </cell>
          <cell r="S2158">
            <v>0</v>
          </cell>
          <cell r="T2158">
            <v>0</v>
          </cell>
          <cell r="U2158">
            <v>1</v>
          </cell>
          <cell r="V2158">
            <v>26278</v>
          </cell>
          <cell r="W2158">
            <v>31288</v>
          </cell>
          <cell r="X2158">
            <v>10836</v>
          </cell>
          <cell r="Y2158">
            <v>3276</v>
          </cell>
          <cell r="Z2158">
            <v>0.83144385026737899</v>
          </cell>
          <cell r="AA2158">
            <v>0.70335058567147901</v>
          </cell>
          <cell r="AB2158">
            <v>9015</v>
          </cell>
          <cell r="AC2158">
            <v>70378.265199768299</v>
          </cell>
          <cell r="AD2158">
            <v>1235</v>
          </cell>
          <cell r="AE2158">
            <v>1230</v>
          </cell>
          <cell r="AF2158">
            <v>8004</v>
          </cell>
          <cell r="AG2158">
            <v>0.43920000999999997</v>
          </cell>
          <cell r="AH2158">
            <v>46500</v>
          </cell>
          <cell r="AI2158">
            <v>1032.8306</v>
          </cell>
          <cell r="AJ2158">
            <v>257917976</v>
          </cell>
          <cell r="AK2158">
            <v>166832592</v>
          </cell>
          <cell r="AL2158">
            <v>3.2874900999999998E-2</v>
          </cell>
          <cell r="AM2158">
            <v>5.8852684000000002E-2</v>
          </cell>
          <cell r="AN2158">
            <v>1.4455045E-2</v>
          </cell>
          <cell r="AO2158">
            <v>1.0655433000000001E-2</v>
          </cell>
          <cell r="AP2158">
            <v>12.738853000000001</v>
          </cell>
          <cell r="AQ2158">
            <v>28.292583</v>
          </cell>
          <cell r="AR2158">
            <v>3.8627490999999998</v>
          </cell>
          <cell r="AS2158">
            <v>1.5820835</v>
          </cell>
          <cell r="AT2158">
            <v>2.6915965000000002</v>
          </cell>
          <cell r="AU2158">
            <v>18.491883999999999</v>
          </cell>
          <cell r="AV2158">
            <v>32.340252</v>
          </cell>
          <cell r="AW2158">
            <v>0</v>
          </cell>
        </row>
        <row r="2159">
          <cell r="A2159">
            <v>1422</v>
          </cell>
          <cell r="B2159" t="str">
            <v>University Of Hartford</v>
          </cell>
          <cell r="C2159">
            <v>1</v>
          </cell>
          <cell r="D2159" t="str">
            <v>CT</v>
          </cell>
          <cell r="E2159">
            <v>9</v>
          </cell>
          <cell r="F2159">
            <v>20901</v>
          </cell>
          <cell r="G2159" t="str">
            <v>Bridgeport</v>
          </cell>
          <cell r="H2159">
            <v>9003</v>
          </cell>
          <cell r="I2159" t="str">
            <v>Hartford</v>
          </cell>
          <cell r="J2159">
            <v>6117</v>
          </cell>
          <cell r="K2159">
            <v>6</v>
          </cell>
          <cell r="L2159" t="str">
            <v>Selective private</v>
          </cell>
          <cell r="M2159">
            <v>2</v>
          </cell>
          <cell r="N2159">
            <v>1</v>
          </cell>
          <cell r="O2159">
            <v>0</v>
          </cell>
          <cell r="P2159">
            <v>4</v>
          </cell>
          <cell r="Q2159">
            <v>7500.4359999999997</v>
          </cell>
          <cell r="R2159">
            <v>11399.880999999999</v>
          </cell>
          <cell r="S2159">
            <v>0</v>
          </cell>
          <cell r="T2159">
            <v>0</v>
          </cell>
          <cell r="U2159">
            <v>0</v>
          </cell>
          <cell r="V2159">
            <v>5249</v>
          </cell>
          <cell r="W2159">
            <v>6895</v>
          </cell>
          <cell r="X2159">
            <v>35444</v>
          </cell>
          <cell r="Y2159">
            <v>19730</v>
          </cell>
          <cell r="Z2159">
            <v>0.60642919200695</v>
          </cell>
          <cell r="AA2159">
            <v>0.55234297108673902</v>
          </cell>
          <cell r="AB2159">
            <v>8178</v>
          </cell>
          <cell r="AC2159">
            <v>53497.104918032797</v>
          </cell>
          <cell r="AD2159">
            <v>995</v>
          </cell>
          <cell r="AE2159">
            <v>1050</v>
          </cell>
          <cell r="AF2159">
            <v>24987</v>
          </cell>
          <cell r="AG2159">
            <v>0.38269999999999998</v>
          </cell>
          <cell r="AH2159">
            <v>45900</v>
          </cell>
          <cell r="AJ2159">
            <v>77025738</v>
          </cell>
          <cell r="AK2159">
            <v>51432912</v>
          </cell>
          <cell r="AL2159">
            <v>1.9564003E-2</v>
          </cell>
          <cell r="AM2159">
            <v>8.2727782E-2</v>
          </cell>
          <cell r="AN2159">
            <v>4.3040805000000001E-2</v>
          </cell>
          <cell r="AO2159">
            <v>4.0991242999999997E-2</v>
          </cell>
          <cell r="AP2159">
            <v>18.589742999999999</v>
          </cell>
          <cell r="AQ2159">
            <v>11.172160999999999</v>
          </cell>
          <cell r="AR2159">
            <v>14.743589</v>
          </cell>
          <cell r="AS2159">
            <v>11.538462000000001</v>
          </cell>
          <cell r="AT2159">
            <v>2.5641026</v>
          </cell>
          <cell r="AU2159">
            <v>14.926740000000001</v>
          </cell>
          <cell r="AV2159">
            <v>26.465199999999999</v>
          </cell>
          <cell r="AW2159">
            <v>0</v>
          </cell>
        </row>
        <row r="2160">
          <cell r="A2160">
            <v>1</v>
          </cell>
          <cell r="B2160" t="str">
            <v>University Of Hawaii And Hawaii Community Colleges</v>
          </cell>
          <cell r="C2160">
            <v>4</v>
          </cell>
          <cell r="D2160" t="str">
            <v>HI</v>
          </cell>
          <cell r="E2160">
            <v>15</v>
          </cell>
          <cell r="F2160">
            <v>34701</v>
          </cell>
          <cell r="G2160" t="str">
            <v>Honolulu</v>
          </cell>
          <cell r="H2160">
            <v>15003</v>
          </cell>
          <cell r="I2160" t="str">
            <v>Honolulu</v>
          </cell>
          <cell r="J2160">
            <v>96822</v>
          </cell>
          <cell r="K2160">
            <v>5</v>
          </cell>
          <cell r="L2160" t="str">
            <v>Selective public</v>
          </cell>
          <cell r="M2160">
            <v>1</v>
          </cell>
          <cell r="N2160">
            <v>1</v>
          </cell>
          <cell r="O2160">
            <v>1</v>
          </cell>
          <cell r="P2160">
            <v>3</v>
          </cell>
          <cell r="Q2160">
            <v>5207.2744000000002</v>
          </cell>
          <cell r="R2160">
            <v>7919.5024000000003</v>
          </cell>
          <cell r="S2160">
            <v>1</v>
          </cell>
          <cell r="T2160">
            <v>0</v>
          </cell>
          <cell r="U2160">
            <v>0</v>
          </cell>
          <cell r="V2160">
            <v>52848</v>
          </cell>
          <cell r="W2160">
            <v>44579</v>
          </cell>
          <cell r="X2160">
            <v>5409.6592000000001</v>
          </cell>
          <cell r="Y2160">
            <v>1969.9885999999999</v>
          </cell>
          <cell r="Z2160">
            <v>0.28843863846567203</v>
          </cell>
          <cell r="AA2160">
            <v>0.30487249636852798</v>
          </cell>
          <cell r="AB2160">
            <v>8433.6689000000006</v>
          </cell>
          <cell r="AC2160">
            <v>55337.1647736655</v>
          </cell>
          <cell r="AD2160">
            <v>1057.0836999999999</v>
          </cell>
          <cell r="AE2160">
            <v>1063.5869</v>
          </cell>
          <cell r="AF2160">
            <v>5085.3729999999996</v>
          </cell>
          <cell r="AG2160">
            <v>0.21167370999999999</v>
          </cell>
          <cell r="AH2160">
            <v>35276.055</v>
          </cell>
          <cell r="AI2160">
            <v>1354.9266</v>
          </cell>
          <cell r="AJ2160">
            <v>91131281.483367398</v>
          </cell>
          <cell r="AK2160">
            <v>67457999.935709596</v>
          </cell>
          <cell r="AL2160">
            <v>0.71655345000000004</v>
          </cell>
          <cell r="AM2160">
            <v>1.1713985999999999E-2</v>
          </cell>
          <cell r="AN2160">
            <v>1.8802796E-2</v>
          </cell>
          <cell r="AO2160">
            <v>3.9462555000000003E-2</v>
          </cell>
          <cell r="AP2160">
            <v>6.6817073999999996</v>
          </cell>
          <cell r="AQ2160">
            <v>23.255814000000001</v>
          </cell>
          <cell r="AR2160">
            <v>6.7164178000000003</v>
          </cell>
          <cell r="AS2160">
            <v>23.654982</v>
          </cell>
          <cell r="AT2160">
            <v>5.1023950999999999</v>
          </cell>
          <cell r="AU2160">
            <v>11.714683000000001</v>
          </cell>
          <cell r="AV2160">
            <v>17.216244</v>
          </cell>
          <cell r="AW2160">
            <v>5.6577577999999997</v>
          </cell>
        </row>
        <row r="2161">
          <cell r="A2161">
            <v>34</v>
          </cell>
          <cell r="B2161" t="str">
            <v>University Of Houston System</v>
          </cell>
          <cell r="C2161">
            <v>3</v>
          </cell>
          <cell r="D2161" t="str">
            <v>TX</v>
          </cell>
          <cell r="E2161">
            <v>48</v>
          </cell>
          <cell r="F2161">
            <v>32000</v>
          </cell>
          <cell r="G2161" t="str">
            <v>Houston</v>
          </cell>
          <cell r="H2161">
            <v>48201</v>
          </cell>
          <cell r="I2161" t="str">
            <v>Harris</v>
          </cell>
          <cell r="J2161">
            <v>77204</v>
          </cell>
          <cell r="K2161">
            <v>5</v>
          </cell>
          <cell r="L2161" t="str">
            <v>Selective public</v>
          </cell>
          <cell r="M2161">
            <v>1</v>
          </cell>
          <cell r="N2161">
            <v>1</v>
          </cell>
          <cell r="O2161">
            <v>1</v>
          </cell>
          <cell r="P2161">
            <v>4</v>
          </cell>
          <cell r="Q2161">
            <v>3399.0554000000002</v>
          </cell>
          <cell r="R2161">
            <v>4772.9198999999999</v>
          </cell>
          <cell r="S2161">
            <v>1</v>
          </cell>
          <cell r="T2161">
            <v>0</v>
          </cell>
          <cell r="U2161">
            <v>0</v>
          </cell>
          <cell r="V2161">
            <v>52934</v>
          </cell>
          <cell r="W2161">
            <v>50352</v>
          </cell>
          <cell r="X2161">
            <v>7410.5171</v>
          </cell>
          <cell r="Y2161">
            <v>2424.2042999999999</v>
          </cell>
          <cell r="Z2161">
            <v>0.37554481983337301</v>
          </cell>
          <cell r="AA2161">
            <v>0.32058676057646801</v>
          </cell>
          <cell r="AB2161">
            <v>9356.1602000000003</v>
          </cell>
          <cell r="AC2161">
            <v>62711.955110447401</v>
          </cell>
          <cell r="AD2161">
            <v>1069.7655999999999</v>
          </cell>
          <cell r="AE2161">
            <v>1035</v>
          </cell>
          <cell r="AF2161">
            <v>9553.8428000000004</v>
          </cell>
          <cell r="AG2161">
            <v>0.31745845</v>
          </cell>
          <cell r="AH2161">
            <v>46279.214999999997</v>
          </cell>
          <cell r="AI2161">
            <v>4566.0649000000003</v>
          </cell>
          <cell r="AJ2161">
            <v>143212627.15273699</v>
          </cell>
          <cell r="AK2161">
            <v>94194148.536860496</v>
          </cell>
          <cell r="AL2161">
            <v>0.15962188999999999</v>
          </cell>
          <cell r="AM2161">
            <v>0.16194217999999999</v>
          </cell>
          <cell r="AN2161">
            <v>0.20890754</v>
          </cell>
          <cell r="AO2161">
            <v>3.6640603000000001E-2</v>
          </cell>
          <cell r="AP2161">
            <v>6.6969542999999998</v>
          </cell>
          <cell r="AQ2161">
            <v>34.174655999999999</v>
          </cell>
          <cell r="AR2161">
            <v>1.6658253999999999</v>
          </cell>
          <cell r="AS2161">
            <v>16.742386</v>
          </cell>
          <cell r="AT2161">
            <v>2.6081104000000002</v>
          </cell>
          <cell r="AU2161">
            <v>18.071681999999999</v>
          </cell>
          <cell r="AV2161">
            <v>19.787987000000001</v>
          </cell>
          <cell r="AW2161">
            <v>0.25239778000000002</v>
          </cell>
        </row>
        <row r="2162">
          <cell r="A2162">
            <v>1626</v>
          </cell>
          <cell r="B2162" t="str">
            <v>University Of Idaho</v>
          </cell>
          <cell r="C2162">
            <v>4</v>
          </cell>
          <cell r="D2162" t="str">
            <v>ID</v>
          </cell>
          <cell r="E2162">
            <v>16</v>
          </cell>
          <cell r="F2162">
            <v>38402</v>
          </cell>
          <cell r="G2162" t="str">
            <v>Pullman</v>
          </cell>
          <cell r="H2162">
            <v>16057</v>
          </cell>
          <cell r="I2162" t="str">
            <v>Latah</v>
          </cell>
          <cell r="J2162">
            <v>83844</v>
          </cell>
          <cell r="K2162">
            <v>5</v>
          </cell>
          <cell r="L2162" t="str">
            <v>Selective public</v>
          </cell>
          <cell r="M2162">
            <v>1</v>
          </cell>
          <cell r="N2162">
            <v>1</v>
          </cell>
          <cell r="O2162">
            <v>1</v>
          </cell>
          <cell r="P2162">
            <v>4</v>
          </cell>
          <cell r="Q2162">
            <v>6030.0429999999997</v>
          </cell>
          <cell r="R2162">
            <v>8550.0175999999992</v>
          </cell>
          <cell r="S2162">
            <v>0</v>
          </cell>
          <cell r="T2162">
            <v>0</v>
          </cell>
          <cell r="U2162">
            <v>1</v>
          </cell>
          <cell r="V2162">
            <v>9540</v>
          </cell>
          <cell r="W2162">
            <v>11635</v>
          </cell>
          <cell r="X2162">
            <v>6784</v>
          </cell>
          <cell r="Y2162">
            <v>2476</v>
          </cell>
          <cell r="Z2162">
            <v>0.53808049535603697</v>
          </cell>
          <cell r="AA2162">
            <v>0.51124063280599497</v>
          </cell>
          <cell r="AB2162">
            <v>7986</v>
          </cell>
          <cell r="AC2162">
            <v>57452.287603305696</v>
          </cell>
          <cell r="AD2162">
            <v>1040</v>
          </cell>
          <cell r="AE2162">
            <v>1095</v>
          </cell>
          <cell r="AF2162">
            <v>10173</v>
          </cell>
          <cell r="AG2162">
            <v>0.34349998999999998</v>
          </cell>
          <cell r="AH2162">
            <v>39900</v>
          </cell>
          <cell r="AI2162">
            <v>16672.463</v>
          </cell>
          <cell r="AJ2162">
            <v>98263337</v>
          </cell>
          <cell r="AK2162">
            <v>75535424</v>
          </cell>
          <cell r="AL2162">
            <v>2.0207787000000001E-2</v>
          </cell>
          <cell r="AM2162">
            <v>6.6217602999999996E-3</v>
          </cell>
          <cell r="AN2162">
            <v>2.7400386999999998E-2</v>
          </cell>
          <cell r="AO2162">
            <v>1.7924420999999999E-2</v>
          </cell>
          <cell r="AP2162">
            <v>7.1710525000000001</v>
          </cell>
          <cell r="AQ2162">
            <v>14.078946999999999</v>
          </cell>
          <cell r="AR2162">
            <v>0</v>
          </cell>
          <cell r="AS2162">
            <v>6.1184210999999999</v>
          </cell>
          <cell r="AT2162">
            <v>1.9736842000000001</v>
          </cell>
          <cell r="AU2162">
            <v>40.197369000000002</v>
          </cell>
          <cell r="AV2162">
            <v>30.460526000000002</v>
          </cell>
          <cell r="AW2162">
            <v>0</v>
          </cell>
        </row>
        <row r="2163">
          <cell r="A2163">
            <v>86</v>
          </cell>
          <cell r="B2163" t="str">
            <v>University Of Illinois System</v>
          </cell>
          <cell r="C2163">
            <v>2</v>
          </cell>
          <cell r="D2163" t="str">
            <v>IL</v>
          </cell>
          <cell r="E2163">
            <v>17</v>
          </cell>
          <cell r="F2163">
            <v>23500</v>
          </cell>
          <cell r="G2163" t="str">
            <v>Decatur</v>
          </cell>
          <cell r="H2163">
            <v>17019</v>
          </cell>
          <cell r="I2163" t="str">
            <v>Champaign</v>
          </cell>
          <cell r="J2163">
            <v>61820</v>
          </cell>
          <cell r="K2163">
            <v>3</v>
          </cell>
          <cell r="L2163" t="str">
            <v>Highly selective public</v>
          </cell>
          <cell r="M2163">
            <v>1</v>
          </cell>
          <cell r="N2163">
            <v>1</v>
          </cell>
          <cell r="O2163">
            <v>1</v>
          </cell>
          <cell r="P2163">
            <v>2</v>
          </cell>
          <cell r="Q2163">
            <v>8369.3652000000002</v>
          </cell>
          <cell r="R2163">
            <v>17146.081999999999</v>
          </cell>
          <cell r="S2163">
            <v>1</v>
          </cell>
          <cell r="T2163">
            <v>0</v>
          </cell>
          <cell r="U2163">
            <v>0</v>
          </cell>
          <cell r="V2163">
            <v>52405</v>
          </cell>
          <cell r="W2163">
            <v>67349</v>
          </cell>
          <cell r="X2163">
            <v>15755.831</v>
          </cell>
          <cell r="Y2163">
            <v>4829.4408999999996</v>
          </cell>
          <cell r="Z2163">
            <v>0.74352828379673996</v>
          </cell>
          <cell r="AA2163">
            <v>0.68538542029996496</v>
          </cell>
          <cell r="AB2163">
            <v>10771.609</v>
          </cell>
          <cell r="AC2163">
            <v>71687.539100160604</v>
          </cell>
          <cell r="AD2163">
            <v>1278.3722</v>
          </cell>
          <cell r="AF2163">
            <v>8438.0586000000003</v>
          </cell>
          <cell r="AG2163">
            <v>0.34895688000000002</v>
          </cell>
          <cell r="AH2163">
            <v>54151.144999999997</v>
          </cell>
          <cell r="AI2163">
            <v>7002.1304</v>
          </cell>
          <cell r="AJ2163">
            <v>1183643172</v>
          </cell>
          <cell r="AK2163">
            <v>590985792</v>
          </cell>
          <cell r="AL2163">
            <v>0.15975640999999999</v>
          </cell>
          <cell r="AM2163">
            <v>7.9286291999999994E-2</v>
          </cell>
          <cell r="AN2163">
            <v>9.6011594000000006E-2</v>
          </cell>
          <cell r="AO2163">
            <v>2.0349622000000001E-2</v>
          </cell>
          <cell r="AP2163">
            <v>11.272837000000001</v>
          </cell>
          <cell r="AQ2163">
            <v>20.578196999999999</v>
          </cell>
          <cell r="AR2163">
            <v>5.5109415000000004</v>
          </cell>
          <cell r="AS2163">
            <v>4.1658301</v>
          </cell>
          <cell r="AT2163">
            <v>2.1481631000000001</v>
          </cell>
          <cell r="AU2163">
            <v>31.610119000000001</v>
          </cell>
          <cell r="AV2163">
            <v>24.483035999999998</v>
          </cell>
          <cell r="AW2163">
            <v>0.23087733999999999</v>
          </cell>
        </row>
        <row r="2164">
          <cell r="A2164">
            <v>1804</v>
          </cell>
          <cell r="B2164" t="str">
            <v>University Of Indianapolis</v>
          </cell>
          <cell r="C2164">
            <v>2</v>
          </cell>
          <cell r="D2164" t="str">
            <v>IN</v>
          </cell>
          <cell r="E2164">
            <v>18</v>
          </cell>
          <cell r="F2164">
            <v>14200</v>
          </cell>
          <cell r="G2164" t="str">
            <v>Indianapolis</v>
          </cell>
          <cell r="H2164">
            <v>18097</v>
          </cell>
          <cell r="I2164" t="str">
            <v>Marion</v>
          </cell>
          <cell r="J2164">
            <v>46227</v>
          </cell>
          <cell r="K2164">
            <v>6</v>
          </cell>
          <cell r="L2164" t="str">
            <v>Selective private</v>
          </cell>
          <cell r="M2164">
            <v>2</v>
          </cell>
          <cell r="N2164">
            <v>1</v>
          </cell>
          <cell r="O2164">
            <v>0</v>
          </cell>
          <cell r="P2164">
            <v>4</v>
          </cell>
          <cell r="Q2164">
            <v>4964.5316999999995</v>
          </cell>
          <cell r="R2164">
            <v>6708.1859999999997</v>
          </cell>
          <cell r="S2164">
            <v>0</v>
          </cell>
          <cell r="T2164">
            <v>0</v>
          </cell>
          <cell r="U2164">
            <v>0</v>
          </cell>
          <cell r="V2164">
            <v>4162</v>
          </cell>
          <cell r="W2164">
            <v>3599</v>
          </cell>
          <cell r="X2164">
            <v>25414</v>
          </cell>
          <cell r="Y2164">
            <v>14680</v>
          </cell>
          <cell r="Z2164">
            <v>0.57103064066852305</v>
          </cell>
          <cell r="AA2164">
            <v>0.51063829787234005</v>
          </cell>
          <cell r="AB2164">
            <v>6903</v>
          </cell>
          <cell r="AC2164">
            <v>48369.8125</v>
          </cell>
          <cell r="AD2164">
            <v>1010</v>
          </cell>
          <cell r="AE2164">
            <v>1020</v>
          </cell>
          <cell r="AF2164">
            <v>15980</v>
          </cell>
          <cell r="AG2164">
            <v>0.15570000000000001</v>
          </cell>
          <cell r="AH2164">
            <v>41600</v>
          </cell>
          <cell r="AJ2164">
            <v>35614044</v>
          </cell>
          <cell r="AK2164">
            <v>16979180</v>
          </cell>
          <cell r="AL2164">
            <v>6.6526611000000003E-3</v>
          </cell>
          <cell r="AM2164">
            <v>7.5630254999999993E-2</v>
          </cell>
          <cell r="AN2164">
            <v>1.4355741999999999E-2</v>
          </cell>
          <cell r="AO2164">
            <v>5.6722689E-2</v>
          </cell>
          <cell r="AP2164">
            <v>7.0833335000000002</v>
          </cell>
          <cell r="AQ2164">
            <v>23.541665999999999</v>
          </cell>
          <cell r="AR2164">
            <v>21.25</v>
          </cell>
          <cell r="AS2164">
            <v>6.6666670000000003</v>
          </cell>
          <cell r="AT2164">
            <v>4.1666664999999998</v>
          </cell>
          <cell r="AU2164">
            <v>10.208333</v>
          </cell>
          <cell r="AV2164">
            <v>27.083331999999999</v>
          </cell>
          <cell r="AW2164">
            <v>0</v>
          </cell>
        </row>
        <row r="2165">
          <cell r="A2165">
            <v>1892</v>
          </cell>
          <cell r="B2165" t="str">
            <v>University Of Iowa</v>
          </cell>
          <cell r="C2165">
            <v>2</v>
          </cell>
          <cell r="D2165" t="str">
            <v>IA</v>
          </cell>
          <cell r="E2165">
            <v>19</v>
          </cell>
          <cell r="F2165">
            <v>22100</v>
          </cell>
          <cell r="G2165" t="str">
            <v>Iowa City</v>
          </cell>
          <cell r="H2165">
            <v>19103</v>
          </cell>
          <cell r="I2165" t="str">
            <v>Johnson</v>
          </cell>
          <cell r="J2165">
            <v>52242</v>
          </cell>
          <cell r="K2165">
            <v>5</v>
          </cell>
          <cell r="L2165" t="str">
            <v>Selective public</v>
          </cell>
          <cell r="M2165">
            <v>1</v>
          </cell>
          <cell r="N2165">
            <v>1</v>
          </cell>
          <cell r="O2165">
            <v>1</v>
          </cell>
          <cell r="P2165">
            <v>3</v>
          </cell>
          <cell r="Q2165">
            <v>8088.0478999999996</v>
          </cell>
          <cell r="R2165">
            <v>11938.697</v>
          </cell>
          <cell r="S2165">
            <v>0</v>
          </cell>
          <cell r="T2165">
            <v>0</v>
          </cell>
          <cell r="U2165">
            <v>1</v>
          </cell>
          <cell r="V2165">
            <v>21974</v>
          </cell>
          <cell r="W2165">
            <v>28311</v>
          </cell>
          <cell r="X2165">
            <v>8079</v>
          </cell>
          <cell r="Y2165">
            <v>3204</v>
          </cell>
          <cell r="Z2165">
            <v>0.69621443686809303</v>
          </cell>
          <cell r="AA2165">
            <v>0.64423639555295498</v>
          </cell>
          <cell r="AB2165">
            <v>10194</v>
          </cell>
          <cell r="AC2165">
            <v>77021.551054852302</v>
          </cell>
          <cell r="AD2165">
            <v>1160</v>
          </cell>
          <cell r="AF2165">
            <v>11351</v>
          </cell>
          <cell r="AG2165">
            <v>0.19769998999999999</v>
          </cell>
          <cell r="AH2165">
            <v>48700</v>
          </cell>
          <cell r="AI2165">
            <v>8405.7031000000006</v>
          </cell>
          <cell r="AJ2165">
            <v>357416000</v>
          </cell>
          <cell r="AK2165">
            <v>243886000</v>
          </cell>
          <cell r="AL2165">
            <v>3.2980710000000003E-2</v>
          </cell>
          <cell r="AM2165">
            <v>2.2557560000000001E-2</v>
          </cell>
          <cell r="AN2165">
            <v>2.2609416E-2</v>
          </cell>
          <cell r="AO2165">
            <v>1.9290603999999999E-2</v>
          </cell>
          <cell r="AP2165">
            <v>16.632390999999998</v>
          </cell>
          <cell r="AQ2165">
            <v>18.149101000000002</v>
          </cell>
          <cell r="AR2165">
            <v>7.7377891999999999</v>
          </cell>
          <cell r="AS2165">
            <v>2.0822623</v>
          </cell>
          <cell r="AT2165">
            <v>1.0025706999999999</v>
          </cell>
          <cell r="AU2165">
            <v>13.496143</v>
          </cell>
          <cell r="AV2165">
            <v>40.899742000000003</v>
          </cell>
          <cell r="AW2165">
            <v>0</v>
          </cell>
        </row>
        <row r="2166">
          <cell r="A2166">
            <v>1948</v>
          </cell>
          <cell r="B2166" t="str">
            <v>University Of Kansas</v>
          </cell>
          <cell r="C2166">
            <v>2</v>
          </cell>
          <cell r="D2166" t="str">
            <v>KS</v>
          </cell>
          <cell r="E2166">
            <v>20</v>
          </cell>
          <cell r="F2166">
            <v>29204</v>
          </cell>
          <cell r="G2166" t="str">
            <v>Topeka</v>
          </cell>
          <cell r="H2166">
            <v>20045</v>
          </cell>
          <cell r="I2166" t="str">
            <v>Douglas</v>
          </cell>
          <cell r="J2166">
            <v>66045</v>
          </cell>
          <cell r="K2166">
            <v>5</v>
          </cell>
          <cell r="L2166" t="str">
            <v>Selective public</v>
          </cell>
          <cell r="M2166">
            <v>1</v>
          </cell>
          <cell r="N2166">
            <v>1</v>
          </cell>
          <cell r="O2166">
            <v>1</v>
          </cell>
          <cell r="P2166">
            <v>3</v>
          </cell>
          <cell r="Q2166">
            <v>5615.0565999999999</v>
          </cell>
          <cell r="R2166">
            <v>14283.326999999999</v>
          </cell>
          <cell r="S2166">
            <v>0</v>
          </cell>
          <cell r="T2166">
            <v>0</v>
          </cell>
          <cell r="U2166">
            <v>1</v>
          </cell>
          <cell r="V2166">
            <v>19217</v>
          </cell>
          <cell r="W2166">
            <v>25920</v>
          </cell>
          <cell r="X2166">
            <v>9707</v>
          </cell>
          <cell r="Y2166">
            <v>2725</v>
          </cell>
          <cell r="Z2166">
            <v>0.61618669314796404</v>
          </cell>
          <cell r="AA2166">
            <v>0.56683587140439895</v>
          </cell>
          <cell r="AB2166">
            <v>9694</v>
          </cell>
          <cell r="AC2166">
            <v>66898.5878243513</v>
          </cell>
          <cell r="AF2166">
            <v>13943</v>
          </cell>
          <cell r="AG2166">
            <v>7.7200003000000003E-2</v>
          </cell>
          <cell r="AH2166">
            <v>44600</v>
          </cell>
          <cell r="AI2166">
            <v>3663.0376000000001</v>
          </cell>
          <cell r="AJ2166">
            <v>346841666</v>
          </cell>
          <cell r="AK2166">
            <v>140813136</v>
          </cell>
          <cell r="AL2166">
            <v>3.3505938999999998E-2</v>
          </cell>
          <cell r="AM2166">
            <v>2.6297087E-2</v>
          </cell>
          <cell r="AN2166">
            <v>2.3758758000000001E-2</v>
          </cell>
          <cell r="AO2166">
            <v>3.6044270000000003E-2</v>
          </cell>
          <cell r="AP2166">
            <v>21.483771999999998</v>
          </cell>
          <cell r="AQ2166">
            <v>11.962906</v>
          </cell>
          <cell r="AR2166">
            <v>1.1437402999999999</v>
          </cell>
          <cell r="AS2166">
            <v>10.139104</v>
          </cell>
          <cell r="AT2166">
            <v>1.885626</v>
          </cell>
          <cell r="AU2166">
            <v>19.721793999999999</v>
          </cell>
          <cell r="AV2166">
            <v>33.663063000000001</v>
          </cell>
          <cell r="AW2166">
            <v>0</v>
          </cell>
        </row>
        <row r="2167">
          <cell r="A2167">
            <v>1989</v>
          </cell>
          <cell r="B2167" t="str">
            <v>University Of Kentucky</v>
          </cell>
          <cell r="C2167">
            <v>3</v>
          </cell>
          <cell r="D2167" t="str">
            <v>KY</v>
          </cell>
          <cell r="E2167">
            <v>21</v>
          </cell>
          <cell r="F2167">
            <v>12901</v>
          </cell>
          <cell r="G2167" t="str">
            <v>Lexington-Fayette</v>
          </cell>
          <cell r="H2167">
            <v>21067</v>
          </cell>
          <cell r="I2167" t="str">
            <v>Fayette</v>
          </cell>
          <cell r="J2167">
            <v>40506</v>
          </cell>
          <cell r="K2167">
            <v>5</v>
          </cell>
          <cell r="L2167" t="str">
            <v>Selective public</v>
          </cell>
          <cell r="M2167">
            <v>1</v>
          </cell>
          <cell r="N2167">
            <v>1</v>
          </cell>
          <cell r="O2167">
            <v>1</v>
          </cell>
          <cell r="P2167">
            <v>4</v>
          </cell>
          <cell r="Q2167">
            <v>9200.2724999999991</v>
          </cell>
          <cell r="R2167">
            <v>9630.0342000000001</v>
          </cell>
          <cell r="S2167">
            <v>0</v>
          </cell>
          <cell r="T2167">
            <v>0</v>
          </cell>
          <cell r="U2167">
            <v>1</v>
          </cell>
          <cell r="V2167">
            <v>21441</v>
          </cell>
          <cell r="W2167">
            <v>23114</v>
          </cell>
          <cell r="X2167">
            <v>10616</v>
          </cell>
          <cell r="Y2167">
            <v>3446</v>
          </cell>
          <cell r="Z2167">
            <v>0.61436872688853605</v>
          </cell>
          <cell r="AA2167">
            <v>0.57727272727272705</v>
          </cell>
          <cell r="AB2167">
            <v>9614</v>
          </cell>
          <cell r="AC2167">
            <v>66713.453218884097</v>
          </cell>
          <cell r="AD2167">
            <v>1130</v>
          </cell>
          <cell r="AF2167">
            <v>9743</v>
          </cell>
          <cell r="AG2167">
            <v>0.31389999000000002</v>
          </cell>
          <cell r="AH2167">
            <v>41500</v>
          </cell>
          <cell r="AI2167">
            <v>18998.465</v>
          </cell>
          <cell r="AJ2167">
            <v>282210009</v>
          </cell>
          <cell r="AK2167">
            <v>221098992</v>
          </cell>
          <cell r="AL2167">
            <v>1.8228088E-2</v>
          </cell>
          <cell r="AM2167">
            <v>5.9418830999999998E-2</v>
          </cell>
          <cell r="AN2167">
            <v>7.8120376000000002E-3</v>
          </cell>
          <cell r="AO2167">
            <v>2.1423920999999999E-2</v>
          </cell>
          <cell r="AP2167">
            <v>8.2836523</v>
          </cell>
          <cell r="AQ2167">
            <v>25.447130000000001</v>
          </cell>
          <cell r="AR2167">
            <v>8.0953874999999993</v>
          </cell>
          <cell r="AS2167">
            <v>1.0668340000000001</v>
          </cell>
          <cell r="AT2167">
            <v>2.9494821999999998</v>
          </cell>
          <cell r="AU2167">
            <v>27.674931000000001</v>
          </cell>
          <cell r="AV2167">
            <v>26.482586000000001</v>
          </cell>
          <cell r="AW2167">
            <v>0</v>
          </cell>
        </row>
        <row r="2168">
          <cell r="A2168">
            <v>1216</v>
          </cell>
          <cell r="B2168" t="str">
            <v>University Of La Verne</v>
          </cell>
          <cell r="C2168">
            <v>4</v>
          </cell>
          <cell r="D2168" t="str">
            <v>CA</v>
          </cell>
          <cell r="E2168">
            <v>6</v>
          </cell>
          <cell r="F2168">
            <v>38300</v>
          </cell>
          <cell r="G2168" t="str">
            <v>Los Angeles</v>
          </cell>
          <cell r="H2168">
            <v>6037</v>
          </cell>
          <cell r="I2168" t="str">
            <v>Los Angeles</v>
          </cell>
          <cell r="J2168">
            <v>91750</v>
          </cell>
          <cell r="K2168">
            <v>6</v>
          </cell>
          <cell r="L2168" t="str">
            <v>Selective private</v>
          </cell>
          <cell r="M2168">
            <v>2</v>
          </cell>
          <cell r="N2168">
            <v>1</v>
          </cell>
          <cell r="O2168">
            <v>0</v>
          </cell>
          <cell r="P2168">
            <v>4</v>
          </cell>
          <cell r="Q2168">
            <v>4740.1796999999997</v>
          </cell>
          <cell r="R2168">
            <v>5938.7637000000004</v>
          </cell>
          <cell r="S2168">
            <v>0</v>
          </cell>
          <cell r="T2168">
            <v>0</v>
          </cell>
          <cell r="U2168">
            <v>0</v>
          </cell>
          <cell r="V2168">
            <v>5216</v>
          </cell>
          <cell r="W2168">
            <v>6603</v>
          </cell>
          <cell r="X2168">
            <v>36744</v>
          </cell>
          <cell r="Y2168">
            <v>16940</v>
          </cell>
          <cell r="Z2168">
            <v>0.59281437125748504</v>
          </cell>
          <cell r="AA2168">
            <v>0.46700507614213199</v>
          </cell>
          <cell r="AB2168">
            <v>8605</v>
          </cell>
          <cell r="AC2168">
            <v>55337.610738255004</v>
          </cell>
          <cell r="AD2168">
            <v>1015</v>
          </cell>
          <cell r="AE2168">
            <v>1005</v>
          </cell>
          <cell r="AF2168">
            <v>16128</v>
          </cell>
          <cell r="AG2168">
            <v>0.61049998000000005</v>
          </cell>
          <cell r="AH2168">
            <v>52700</v>
          </cell>
          <cell r="AJ2168">
            <v>50003784</v>
          </cell>
          <cell r="AK2168">
            <v>35311372</v>
          </cell>
          <cell r="AL2168">
            <v>4.7604699E-2</v>
          </cell>
          <cell r="AM2168">
            <v>0.10153661</v>
          </cell>
          <cell r="AN2168">
            <v>0.28773727999999998</v>
          </cell>
          <cell r="AO2168">
            <v>7.8336848000000008E-3</v>
          </cell>
          <cell r="AP2168">
            <v>2.7559056000000002</v>
          </cell>
          <cell r="AQ2168">
            <v>55.249344000000001</v>
          </cell>
          <cell r="AR2168">
            <v>6.5616798000000003</v>
          </cell>
          <cell r="AS2168">
            <v>1.1811024000000001</v>
          </cell>
          <cell r="AT2168">
            <v>5.2493439000000004</v>
          </cell>
          <cell r="AU2168">
            <v>4.8556432999999997</v>
          </cell>
          <cell r="AV2168">
            <v>24.146982000000001</v>
          </cell>
          <cell r="AW2168">
            <v>0</v>
          </cell>
        </row>
        <row r="2169">
          <cell r="A2169">
            <v>2031</v>
          </cell>
          <cell r="B2169" t="str">
            <v>University Of Louisiana At Lafayette</v>
          </cell>
          <cell r="C2169">
            <v>3</v>
          </cell>
          <cell r="D2169" t="str">
            <v>LA</v>
          </cell>
          <cell r="E2169">
            <v>22</v>
          </cell>
          <cell r="F2169">
            <v>3800</v>
          </cell>
          <cell r="G2169" t="str">
            <v>Lafayette</v>
          </cell>
          <cell r="H2169">
            <v>22055</v>
          </cell>
          <cell r="I2169" t="str">
            <v>Lafayette</v>
          </cell>
          <cell r="J2169">
            <v>70503</v>
          </cell>
          <cell r="K2169">
            <v>5</v>
          </cell>
          <cell r="L2169" t="str">
            <v>Selective public</v>
          </cell>
          <cell r="M2169">
            <v>1</v>
          </cell>
          <cell r="N2169">
            <v>1</v>
          </cell>
          <cell r="O2169">
            <v>1</v>
          </cell>
          <cell r="P2169">
            <v>4</v>
          </cell>
          <cell r="Q2169">
            <v>2183.9340999999999</v>
          </cell>
          <cell r="R2169">
            <v>4010.5617999999999</v>
          </cell>
          <cell r="S2169">
            <v>0</v>
          </cell>
          <cell r="T2169">
            <v>0</v>
          </cell>
          <cell r="U2169">
            <v>0</v>
          </cell>
          <cell r="V2169">
            <v>15053</v>
          </cell>
          <cell r="W2169">
            <v>15742</v>
          </cell>
          <cell r="X2169">
            <v>6872</v>
          </cell>
          <cell r="Z2169">
            <v>0.448160535117056</v>
          </cell>
          <cell r="AA2169">
            <v>0.30556621880997997</v>
          </cell>
          <cell r="AB2169">
            <v>7568</v>
          </cell>
          <cell r="AC2169">
            <v>53818.610671936702</v>
          </cell>
          <cell r="AD2169">
            <v>1070</v>
          </cell>
          <cell r="AF2169">
            <v>6525</v>
          </cell>
          <cell r="AG2169">
            <v>0.40700001000000002</v>
          </cell>
          <cell r="AH2169">
            <v>37900</v>
          </cell>
          <cell r="AI2169">
            <v>889.88422000000003</v>
          </cell>
          <cell r="AJ2169">
            <v>70337876</v>
          </cell>
          <cell r="AK2169">
            <v>37926928</v>
          </cell>
          <cell r="AL2169">
            <v>1.5612802E-2</v>
          </cell>
          <cell r="AM2169">
            <v>0.17983109999999999</v>
          </cell>
          <cell r="AN2169">
            <v>1.4761196000000001E-2</v>
          </cell>
          <cell r="AO2169">
            <v>2.5406287999999999E-2</v>
          </cell>
          <cell r="AP2169">
            <v>5.1768321999999998</v>
          </cell>
          <cell r="AQ2169">
            <v>20.604818000000002</v>
          </cell>
          <cell r="AR2169">
            <v>9.6873398000000002</v>
          </cell>
          <cell r="AS2169">
            <v>16.606869</v>
          </cell>
          <cell r="AT2169">
            <v>5.0230651000000002</v>
          </cell>
          <cell r="AU2169">
            <v>16.299334000000002</v>
          </cell>
          <cell r="AV2169">
            <v>26.601744</v>
          </cell>
          <cell r="AW2169">
            <v>0</v>
          </cell>
        </row>
        <row r="2170">
          <cell r="A2170">
            <v>2020</v>
          </cell>
          <cell r="B2170" t="str">
            <v>University Of Louisiana At Monroe</v>
          </cell>
          <cell r="C2170">
            <v>3</v>
          </cell>
          <cell r="D2170" t="str">
            <v>LA</v>
          </cell>
          <cell r="E2170">
            <v>22</v>
          </cell>
          <cell r="F2170">
            <v>3901</v>
          </cell>
          <cell r="G2170" t="str">
            <v>Monroe</v>
          </cell>
          <cell r="H2170">
            <v>22073</v>
          </cell>
          <cell r="I2170" t="str">
            <v>Ouachita</v>
          </cell>
          <cell r="J2170">
            <v>71209</v>
          </cell>
          <cell r="K2170">
            <v>5</v>
          </cell>
          <cell r="L2170" t="str">
            <v>Selective public</v>
          </cell>
          <cell r="M2170">
            <v>1</v>
          </cell>
          <cell r="N2170">
            <v>1</v>
          </cell>
          <cell r="O2170">
            <v>1</v>
          </cell>
          <cell r="P2170">
            <v>4</v>
          </cell>
          <cell r="Q2170">
            <v>4002.9589999999998</v>
          </cell>
          <cell r="R2170">
            <v>4215.3364000000001</v>
          </cell>
          <cell r="S2170">
            <v>0</v>
          </cell>
          <cell r="T2170">
            <v>0</v>
          </cell>
          <cell r="U2170">
            <v>0</v>
          </cell>
          <cell r="V2170">
            <v>7276</v>
          </cell>
          <cell r="W2170">
            <v>9405</v>
          </cell>
          <cell r="X2170">
            <v>6963</v>
          </cell>
          <cell r="Y2170">
            <v>2307</v>
          </cell>
          <cell r="Z2170">
            <v>0.40344580043072498</v>
          </cell>
          <cell r="AA2170">
            <v>0.29102344196683799</v>
          </cell>
          <cell r="AB2170">
            <v>6958</v>
          </cell>
          <cell r="AC2170">
            <v>46554.263157894697</v>
          </cell>
          <cell r="AF2170">
            <v>6404</v>
          </cell>
          <cell r="AG2170">
            <v>0.22759999</v>
          </cell>
          <cell r="AH2170">
            <v>35700</v>
          </cell>
          <cell r="AI2170">
            <v>601.42382999999995</v>
          </cell>
          <cell r="AJ2170">
            <v>42619534</v>
          </cell>
          <cell r="AK2170">
            <v>27517470</v>
          </cell>
          <cell r="AL2170">
            <v>2.3776920999999999E-2</v>
          </cell>
          <cell r="AM2170">
            <v>0.28395369999999998</v>
          </cell>
          <cell r="AN2170">
            <v>6.3488110999999998E-3</v>
          </cell>
          <cell r="AO2170">
            <v>1.1203784E-2</v>
          </cell>
          <cell r="AP2170">
            <v>3.3463031999999999</v>
          </cell>
          <cell r="AQ2170">
            <v>16.809339999999999</v>
          </cell>
          <cell r="AR2170">
            <v>27.081713000000001</v>
          </cell>
          <cell r="AS2170">
            <v>13.85214</v>
          </cell>
          <cell r="AT2170">
            <v>8.8715954000000004</v>
          </cell>
          <cell r="AU2170">
            <v>10.03891</v>
          </cell>
          <cell r="AV2170">
            <v>19.377431999999999</v>
          </cell>
          <cell r="AW2170">
            <v>0.62256807000000003</v>
          </cell>
        </row>
        <row r="2171">
          <cell r="A2171">
            <v>1999</v>
          </cell>
          <cell r="B2171" t="str">
            <v>University Of Louisville</v>
          </cell>
          <cell r="C2171">
            <v>3</v>
          </cell>
          <cell r="D2171" t="str">
            <v>KY</v>
          </cell>
          <cell r="E2171">
            <v>21</v>
          </cell>
          <cell r="F2171">
            <v>13101</v>
          </cell>
          <cell r="G2171" t="str">
            <v>Louisville</v>
          </cell>
          <cell r="H2171">
            <v>21111</v>
          </cell>
          <cell r="I2171" t="str">
            <v>Jefferson</v>
          </cell>
          <cell r="J2171">
            <v>40292</v>
          </cell>
          <cell r="K2171">
            <v>5</v>
          </cell>
          <cell r="L2171" t="str">
            <v>Selective public</v>
          </cell>
          <cell r="M2171">
            <v>1</v>
          </cell>
          <cell r="N2171">
            <v>1</v>
          </cell>
          <cell r="O2171">
            <v>1</v>
          </cell>
          <cell r="P2171">
            <v>3</v>
          </cell>
          <cell r="Q2171">
            <v>5756.4345999999996</v>
          </cell>
          <cell r="R2171">
            <v>13208.296</v>
          </cell>
          <cell r="S2171">
            <v>0</v>
          </cell>
          <cell r="T2171">
            <v>0</v>
          </cell>
          <cell r="U2171">
            <v>0</v>
          </cell>
          <cell r="V2171">
            <v>15954</v>
          </cell>
          <cell r="W2171">
            <v>19771</v>
          </cell>
          <cell r="X2171">
            <v>10432</v>
          </cell>
          <cell r="Y2171">
            <v>3447</v>
          </cell>
          <cell r="Z2171">
            <v>0.534680935394371</v>
          </cell>
          <cell r="AA2171">
            <v>0.329670329670329</v>
          </cell>
          <cell r="AB2171">
            <v>9373</v>
          </cell>
          <cell r="AC2171">
            <v>65314.609722222202</v>
          </cell>
          <cell r="AD2171">
            <v>1130</v>
          </cell>
          <cell r="AF2171">
            <v>9908</v>
          </cell>
          <cell r="AG2171">
            <v>0.2888</v>
          </cell>
          <cell r="AH2171">
            <v>37700</v>
          </cell>
          <cell r="AI2171">
            <v>25451.773000000001</v>
          </cell>
          <cell r="AJ2171">
            <v>261812000</v>
          </cell>
          <cell r="AK2171">
            <v>122889000</v>
          </cell>
          <cell r="AL2171">
            <v>2.5442477000000002E-2</v>
          </cell>
          <cell r="AM2171">
            <v>0.13149889000000001</v>
          </cell>
          <cell r="AN2171">
            <v>1.2721239000000001E-2</v>
          </cell>
          <cell r="AO2171">
            <v>2.2331304999999999E-2</v>
          </cell>
          <cell r="AP2171">
            <v>11.196713000000001</v>
          </cell>
          <cell r="AQ2171">
            <v>16.281458000000001</v>
          </cell>
          <cell r="AR2171">
            <v>13.662045000000001</v>
          </cell>
          <cell r="AS2171">
            <v>7.3446325999999997</v>
          </cell>
          <cell r="AT2171">
            <v>11.350797</v>
          </cell>
          <cell r="AU2171">
            <v>15.048793</v>
          </cell>
          <cell r="AV2171">
            <v>25.115562000000001</v>
          </cell>
          <cell r="AW2171">
            <v>0</v>
          </cell>
        </row>
        <row r="2172">
          <cell r="A2172">
            <v>133</v>
          </cell>
          <cell r="B2172" t="str">
            <v>University Of Maine System</v>
          </cell>
          <cell r="C2172">
            <v>1</v>
          </cell>
          <cell r="D2172" t="str">
            <v>ME</v>
          </cell>
          <cell r="E2172">
            <v>23</v>
          </cell>
          <cell r="F2172">
            <v>20001</v>
          </cell>
          <cell r="G2172" t="str">
            <v>Bangor</v>
          </cell>
          <cell r="H2172">
            <v>23019</v>
          </cell>
          <cell r="I2172" t="str">
            <v>Penobscot</v>
          </cell>
          <cell r="J2172">
            <v>4469</v>
          </cell>
          <cell r="K2172">
            <v>5</v>
          </cell>
          <cell r="L2172" t="str">
            <v>Selective public</v>
          </cell>
          <cell r="M2172">
            <v>1</v>
          </cell>
          <cell r="N2172">
            <v>1</v>
          </cell>
          <cell r="O2172">
            <v>1</v>
          </cell>
          <cell r="P2172">
            <v>4</v>
          </cell>
          <cell r="Q2172">
            <v>3787.5054</v>
          </cell>
          <cell r="R2172">
            <v>6099.4872999999998</v>
          </cell>
          <cell r="S2172">
            <v>1</v>
          </cell>
          <cell r="T2172">
            <v>0</v>
          </cell>
          <cell r="U2172">
            <v>0</v>
          </cell>
          <cell r="V2172">
            <v>26315</v>
          </cell>
          <cell r="W2172">
            <v>32372</v>
          </cell>
          <cell r="X2172">
            <v>8771.7245999999996</v>
          </cell>
          <cell r="Y2172">
            <v>4233.0703000000003</v>
          </cell>
          <cell r="Z2172">
            <v>0.46055437100213198</v>
          </cell>
          <cell r="AA2172">
            <v>0.46128440366972401</v>
          </cell>
          <cell r="AB2172">
            <v>7847.3402999999998</v>
          </cell>
          <cell r="AC2172">
            <v>50717.385701676903</v>
          </cell>
          <cell r="AD2172">
            <v>1030.434</v>
          </cell>
          <cell r="AE2172">
            <v>1039.0848000000001</v>
          </cell>
          <cell r="AF2172">
            <v>12005.632</v>
          </cell>
          <cell r="AG2172">
            <v>0.18973465</v>
          </cell>
          <cell r="AH2172">
            <v>34186.586000000003</v>
          </cell>
          <cell r="AI2172">
            <v>8550.8145000000004</v>
          </cell>
          <cell r="AJ2172">
            <v>195746330</v>
          </cell>
          <cell r="AK2172">
            <v>134089216</v>
          </cell>
          <cell r="AL2172">
            <v>7.9579678999999997E-3</v>
          </cell>
          <cell r="AM2172">
            <v>5.4254183000000001E-3</v>
          </cell>
          <cell r="AN2172">
            <v>5.3299521000000002E-3</v>
          </cell>
          <cell r="AO2172">
            <v>1.8267763999999999E-2</v>
          </cell>
          <cell r="AP2172">
            <v>7.0079383999999996</v>
          </cell>
          <cell r="AQ2172">
            <v>13.304133999999999</v>
          </cell>
          <cell r="AR2172">
            <v>14.618122</v>
          </cell>
          <cell r="AS2172">
            <v>11.880646</v>
          </cell>
          <cell r="AT2172">
            <v>4.4073361999999996</v>
          </cell>
          <cell r="AU2172">
            <v>16.479604999999999</v>
          </cell>
          <cell r="AV2172">
            <v>32.302219000000001</v>
          </cell>
          <cell r="AW2172">
            <v>0</v>
          </cell>
        </row>
        <row r="2173">
          <cell r="A2173">
            <v>2992</v>
          </cell>
          <cell r="B2173" t="str">
            <v>University Of Mary</v>
          </cell>
          <cell r="C2173">
            <v>2</v>
          </cell>
          <cell r="D2173" t="str">
            <v>ND</v>
          </cell>
          <cell r="E2173">
            <v>38</v>
          </cell>
          <cell r="F2173">
            <v>26201</v>
          </cell>
          <cell r="G2173" t="str">
            <v>Bismarck</v>
          </cell>
          <cell r="H2173">
            <v>38015</v>
          </cell>
          <cell r="I2173" t="str">
            <v>Burleigh</v>
          </cell>
          <cell r="J2173">
            <v>58504</v>
          </cell>
          <cell r="K2173">
            <v>6</v>
          </cell>
          <cell r="L2173" t="str">
            <v>Selective private</v>
          </cell>
          <cell r="M2173">
            <v>2</v>
          </cell>
          <cell r="N2173">
            <v>1</v>
          </cell>
          <cell r="O2173">
            <v>0</v>
          </cell>
          <cell r="P2173">
            <v>4</v>
          </cell>
          <cell r="Q2173">
            <v>3251.5947000000001</v>
          </cell>
          <cell r="R2173">
            <v>6214.0844999999999</v>
          </cell>
          <cell r="S2173">
            <v>0</v>
          </cell>
          <cell r="T2173">
            <v>0</v>
          </cell>
          <cell r="U2173">
            <v>0</v>
          </cell>
          <cell r="V2173">
            <v>2044</v>
          </cell>
          <cell r="W2173">
            <v>2343</v>
          </cell>
          <cell r="X2173">
            <v>15665</v>
          </cell>
          <cell r="Y2173">
            <v>8710</v>
          </cell>
          <cell r="Z2173">
            <v>0.48579545454545398</v>
          </cell>
          <cell r="AA2173">
            <v>0.41780821917808197</v>
          </cell>
          <cell r="AB2173">
            <v>6158</v>
          </cell>
          <cell r="AC2173">
            <v>40302.786516853899</v>
          </cell>
          <cell r="AD2173">
            <v>1050</v>
          </cell>
          <cell r="AF2173">
            <v>10286</v>
          </cell>
          <cell r="AG2173">
            <v>0.16930000000000001</v>
          </cell>
          <cell r="AH2173">
            <v>45700</v>
          </cell>
          <cell r="AJ2173">
            <v>16490891</v>
          </cell>
          <cell r="AK2173">
            <v>7494586</v>
          </cell>
          <cell r="AL2173">
            <v>4.4865403000000003E-3</v>
          </cell>
          <cell r="AM2173">
            <v>1.0468593999999999E-2</v>
          </cell>
          <cell r="AN2173">
            <v>1.3459621E-2</v>
          </cell>
          <cell r="AO2173">
            <v>5.9820539000000001E-3</v>
          </cell>
          <cell r="AP2173">
            <v>0.79522859999999995</v>
          </cell>
          <cell r="AQ2173">
            <v>33.001987</v>
          </cell>
          <cell r="AR2173">
            <v>21.669981</v>
          </cell>
          <cell r="AS2173">
            <v>6.5606359999999997</v>
          </cell>
          <cell r="AT2173">
            <v>3.9761430999999998</v>
          </cell>
          <cell r="AU2173">
            <v>11.133201</v>
          </cell>
          <cell r="AV2173">
            <v>22.862822000000001</v>
          </cell>
          <cell r="AW2173">
            <v>0</v>
          </cell>
        </row>
        <row r="2174">
          <cell r="A2174">
            <v>3588</v>
          </cell>
          <cell r="B2174" t="str">
            <v>University Of Mary Hardin-Baylor</v>
          </cell>
          <cell r="C2174">
            <v>3</v>
          </cell>
          <cell r="D2174" t="str">
            <v>TX</v>
          </cell>
          <cell r="E2174">
            <v>48</v>
          </cell>
          <cell r="F2174">
            <v>32900</v>
          </cell>
          <cell r="G2174" t="str">
            <v>Killeen</v>
          </cell>
          <cell r="H2174">
            <v>48027</v>
          </cell>
          <cell r="I2174" t="str">
            <v>Bell</v>
          </cell>
          <cell r="J2174">
            <v>76513</v>
          </cell>
          <cell r="K2174">
            <v>6</v>
          </cell>
          <cell r="L2174" t="str">
            <v>Selective private</v>
          </cell>
          <cell r="M2174">
            <v>2</v>
          </cell>
          <cell r="N2174">
            <v>1</v>
          </cell>
          <cell r="O2174">
            <v>0</v>
          </cell>
          <cell r="P2174">
            <v>4</v>
          </cell>
          <cell r="Q2174">
            <v>3587.2837</v>
          </cell>
          <cell r="R2174">
            <v>6432.9081999999999</v>
          </cell>
          <cell r="S2174">
            <v>0</v>
          </cell>
          <cell r="T2174">
            <v>0</v>
          </cell>
          <cell r="U2174">
            <v>0</v>
          </cell>
          <cell r="V2174">
            <v>3063</v>
          </cell>
          <cell r="W2174">
            <v>2590</v>
          </cell>
          <cell r="X2174">
            <v>24040</v>
          </cell>
          <cell r="Y2174">
            <v>9300</v>
          </cell>
          <cell r="Z2174">
            <v>0.47193347193347102</v>
          </cell>
          <cell r="AA2174">
            <v>0.48666666666666603</v>
          </cell>
          <cell r="AB2174">
            <v>7197</v>
          </cell>
          <cell r="AC2174">
            <v>44670.598039215598</v>
          </cell>
          <cell r="AD2174">
            <v>1045</v>
          </cell>
          <cell r="AE2174">
            <v>1020</v>
          </cell>
          <cell r="AF2174">
            <v>19980</v>
          </cell>
          <cell r="AG2174">
            <v>0.1532</v>
          </cell>
          <cell r="AH2174">
            <v>41700</v>
          </cell>
          <cell r="AJ2174">
            <v>19007136</v>
          </cell>
          <cell r="AK2174">
            <v>9045116</v>
          </cell>
          <cell r="AL2174">
            <v>1.0412328E-2</v>
          </cell>
          <cell r="AM2174">
            <v>0.10662223999999999</v>
          </cell>
          <cell r="AN2174">
            <v>9.6209912999999994E-2</v>
          </cell>
          <cell r="AO2174">
            <v>1.2494794E-2</v>
          </cell>
          <cell r="AP2174">
            <v>11.347518000000001</v>
          </cell>
          <cell r="AQ2174">
            <v>10.401892</v>
          </cell>
          <cell r="AR2174">
            <v>13.238770000000001</v>
          </cell>
          <cell r="AS2174">
            <v>9.6926717999999994</v>
          </cell>
          <cell r="AT2174">
            <v>6.3829789000000003</v>
          </cell>
          <cell r="AU2174">
            <v>16.784870000000002</v>
          </cell>
          <cell r="AV2174">
            <v>32.151302000000001</v>
          </cell>
          <cell r="AW2174">
            <v>0</v>
          </cell>
        </row>
        <row r="2175">
          <cell r="A2175">
            <v>3746</v>
          </cell>
          <cell r="B2175" t="str">
            <v>University Of Mary Washington</v>
          </cell>
          <cell r="C2175">
            <v>3</v>
          </cell>
          <cell r="D2175" t="str">
            <v>VA</v>
          </cell>
          <cell r="E2175">
            <v>51</v>
          </cell>
          <cell r="F2175">
            <v>11301</v>
          </cell>
          <cell r="G2175" t="str">
            <v>Fredericksburg</v>
          </cell>
          <cell r="H2175">
            <v>51630</v>
          </cell>
          <cell r="I2175" t="str">
            <v>Fredericksburg City</v>
          </cell>
          <cell r="J2175">
            <v>22401</v>
          </cell>
          <cell r="K2175">
            <v>5</v>
          </cell>
          <cell r="L2175" t="str">
            <v>Selective public</v>
          </cell>
          <cell r="M2175">
            <v>1</v>
          </cell>
          <cell r="N2175">
            <v>1</v>
          </cell>
          <cell r="O2175">
            <v>1</v>
          </cell>
          <cell r="P2175">
            <v>3</v>
          </cell>
          <cell r="Q2175">
            <v>4354.2856000000002</v>
          </cell>
          <cell r="R2175">
            <v>6025.6328000000003</v>
          </cell>
          <cell r="S2175">
            <v>0</v>
          </cell>
          <cell r="T2175">
            <v>0</v>
          </cell>
          <cell r="U2175">
            <v>0</v>
          </cell>
          <cell r="V2175">
            <v>4383</v>
          </cell>
          <cell r="W2175">
            <v>4282</v>
          </cell>
          <cell r="X2175">
            <v>10312</v>
          </cell>
          <cell r="Y2175">
            <v>3246</v>
          </cell>
          <cell r="Z2175">
            <v>0.73711882229232295</v>
          </cell>
          <cell r="AA2175">
            <v>0.696844993141289</v>
          </cell>
          <cell r="AB2175">
            <v>7702</v>
          </cell>
          <cell r="AC2175">
            <v>55804.403940886703</v>
          </cell>
          <cell r="AD2175">
            <v>1110</v>
          </cell>
          <cell r="AE2175">
            <v>1205</v>
          </cell>
          <cell r="AF2175">
            <v>12720</v>
          </cell>
          <cell r="AG2175">
            <v>0.19040000000000001</v>
          </cell>
          <cell r="AH2175">
            <v>47400</v>
          </cell>
          <cell r="AI2175">
            <v>5066.0829999999996</v>
          </cell>
          <cell r="AJ2175">
            <v>29991616</v>
          </cell>
          <cell r="AK2175">
            <v>18626436</v>
          </cell>
          <cell r="AL2175">
            <v>3.5096272999999997E-2</v>
          </cell>
          <cell r="AM2175">
            <v>4.3626614000000001E-2</v>
          </cell>
          <cell r="AN2175">
            <v>2.2910066E-2</v>
          </cell>
          <cell r="AO2175">
            <v>4.1433097999999998E-3</v>
          </cell>
          <cell r="AP2175">
            <v>17.314931999999999</v>
          </cell>
          <cell r="AQ2175">
            <v>13.048933</v>
          </cell>
          <cell r="AR2175">
            <v>0</v>
          </cell>
          <cell r="AS2175">
            <v>20.075282999999999</v>
          </cell>
          <cell r="AT2175">
            <v>0</v>
          </cell>
          <cell r="AU2175">
            <v>17.691341000000001</v>
          </cell>
          <cell r="AV2175">
            <v>31.869510999999999</v>
          </cell>
          <cell r="AW2175">
            <v>0</v>
          </cell>
        </row>
        <row r="2176">
          <cell r="A2176">
            <v>211</v>
          </cell>
          <cell r="B2176" t="str">
            <v>University Of Maryland System (Except University College) And Baltimore City Community College</v>
          </cell>
          <cell r="C2176">
            <v>3</v>
          </cell>
          <cell r="D2176" t="str">
            <v>MD</v>
          </cell>
          <cell r="E2176">
            <v>24</v>
          </cell>
          <cell r="F2176">
            <v>11304</v>
          </cell>
          <cell r="G2176" t="str">
            <v>Washington DC</v>
          </cell>
          <cell r="H2176">
            <v>24033</v>
          </cell>
          <cell r="I2176" t="str">
            <v>Prince Georges</v>
          </cell>
          <cell r="J2176">
            <v>20742</v>
          </cell>
          <cell r="K2176">
            <v>3</v>
          </cell>
          <cell r="L2176" t="str">
            <v>Highly selective public</v>
          </cell>
          <cell r="M2176">
            <v>1</v>
          </cell>
          <cell r="N2176">
            <v>1</v>
          </cell>
          <cell r="O2176">
            <v>1</v>
          </cell>
          <cell r="P2176">
            <v>2</v>
          </cell>
          <cell r="Q2176">
            <v>6116.1709000000001</v>
          </cell>
          <cell r="R2176">
            <v>9017.7988000000005</v>
          </cell>
          <cell r="S2176">
            <v>1</v>
          </cell>
          <cell r="T2176">
            <v>0</v>
          </cell>
          <cell r="U2176">
            <v>0</v>
          </cell>
          <cell r="V2176">
            <v>97825</v>
          </cell>
          <cell r="W2176">
            <v>108043</v>
          </cell>
          <cell r="X2176">
            <v>8508.1044999999995</v>
          </cell>
          <cell r="Y2176">
            <v>4600.7416999999996</v>
          </cell>
          <cell r="Z2176">
            <v>0.59424914833257902</v>
          </cell>
          <cell r="AA2176">
            <v>0.53877285324741298</v>
          </cell>
          <cell r="AB2176">
            <v>8506.5136999999995</v>
          </cell>
          <cell r="AC2176">
            <v>65740.374383312694</v>
          </cell>
          <cell r="AD2176">
            <v>1120.5988</v>
          </cell>
          <cell r="AE2176">
            <v>1138.452</v>
          </cell>
          <cell r="AF2176">
            <v>10018.843000000001</v>
          </cell>
          <cell r="AG2176">
            <v>0.44592937999999999</v>
          </cell>
          <cell r="AH2176">
            <v>49980.156000000003</v>
          </cell>
          <cell r="AI2176">
            <v>4703.5038999999997</v>
          </cell>
          <cell r="AJ2176">
            <v>162828328.843281</v>
          </cell>
          <cell r="AK2176">
            <v>114454432.212933</v>
          </cell>
          <cell r="AL2176">
            <v>7.3952227999999995E-2</v>
          </cell>
          <cell r="AM2176">
            <v>0.30435582999999999</v>
          </cell>
          <cell r="AN2176">
            <v>2.643802E-2</v>
          </cell>
          <cell r="AO2176">
            <v>2.5573734000000001E-2</v>
          </cell>
          <cell r="AP2176">
            <v>10.286269000000001</v>
          </cell>
          <cell r="AQ2176">
            <v>17.210785000000001</v>
          </cell>
          <cell r="AR2176">
            <v>6.8413390999999999</v>
          </cell>
          <cell r="AS2176">
            <v>5.1015458000000002</v>
          </cell>
          <cell r="AT2176">
            <v>3.5489012999999998</v>
          </cell>
          <cell r="AU2176">
            <v>21.716227</v>
          </cell>
          <cell r="AV2176">
            <v>35.218688999999998</v>
          </cell>
          <cell r="AW2176">
            <v>7.6245926000000006E-2</v>
          </cell>
        </row>
        <row r="2177">
          <cell r="A2177">
            <v>11644</v>
          </cell>
          <cell r="B2177" t="str">
            <v>University Of Maryland University College</v>
          </cell>
          <cell r="C2177">
            <v>3</v>
          </cell>
          <cell r="D2177" t="str">
            <v>MD</v>
          </cell>
          <cell r="E2177">
            <v>24</v>
          </cell>
          <cell r="F2177">
            <v>11304</v>
          </cell>
          <cell r="G2177" t="str">
            <v>Washington DC</v>
          </cell>
          <cell r="H2177">
            <v>24033</v>
          </cell>
          <cell r="I2177" t="str">
            <v>Prince Georges</v>
          </cell>
          <cell r="J2177">
            <v>20783</v>
          </cell>
          <cell r="K2177">
            <v>7</v>
          </cell>
          <cell r="L2177" t="str">
            <v>Nonselective four-year public</v>
          </cell>
          <cell r="M2177">
            <v>1</v>
          </cell>
          <cell r="N2177">
            <v>1</v>
          </cell>
          <cell r="O2177">
            <v>1</v>
          </cell>
          <cell r="P2177">
            <v>9</v>
          </cell>
          <cell r="Q2177">
            <v>1694.7854</v>
          </cell>
          <cell r="R2177">
            <v>2401.2932000000001</v>
          </cell>
          <cell r="S2177">
            <v>0</v>
          </cell>
          <cell r="T2177">
            <v>0</v>
          </cell>
          <cell r="U2177">
            <v>0</v>
          </cell>
          <cell r="V2177">
            <v>26740</v>
          </cell>
          <cell r="W2177">
            <v>18276</v>
          </cell>
          <cell r="X2177">
            <v>6744</v>
          </cell>
          <cell r="Y2177">
            <v>4584</v>
          </cell>
          <cell r="Z2177">
            <v>2.8571428571428598E-2</v>
          </cell>
          <cell r="AA2177">
            <v>0.12903225806451599</v>
          </cell>
          <cell r="AB2177">
            <v>7153</v>
          </cell>
          <cell r="AC2177">
            <v>58360.142857142797</v>
          </cell>
          <cell r="AF2177">
            <v>9358</v>
          </cell>
          <cell r="AH2177">
            <v>50700</v>
          </cell>
          <cell r="AI2177">
            <v>11.250766</v>
          </cell>
          <cell r="AJ2177">
            <v>96108932</v>
          </cell>
          <cell r="AK2177">
            <v>31841642</v>
          </cell>
          <cell r="AL2177">
            <v>7.1374565000000001E-2</v>
          </cell>
          <cell r="AM2177">
            <v>0.31188568</v>
          </cell>
          <cell r="AN2177">
            <v>4.2794496000000001E-2</v>
          </cell>
          <cell r="AO2177">
            <v>2.9865415999999999E-2</v>
          </cell>
          <cell r="AP2177">
            <v>0</v>
          </cell>
          <cell r="AQ2177">
            <v>4.7080979000000002E-2</v>
          </cell>
          <cell r="AR2177">
            <v>0</v>
          </cell>
          <cell r="AS2177">
            <v>99.952918999999994</v>
          </cell>
          <cell r="AT2177">
            <v>0</v>
          </cell>
          <cell r="AU2177">
            <v>0</v>
          </cell>
          <cell r="AV2177">
            <v>0</v>
          </cell>
          <cell r="AW2177">
            <v>0</v>
          </cell>
        </row>
        <row r="2178">
          <cell r="A2178">
            <v>125</v>
          </cell>
          <cell r="B2178" t="str">
            <v>University Of Massachusetts System</v>
          </cell>
          <cell r="C2178">
            <v>1</v>
          </cell>
          <cell r="D2178" t="str">
            <v>MA</v>
          </cell>
          <cell r="E2178">
            <v>25</v>
          </cell>
          <cell r="F2178">
            <v>20800</v>
          </cell>
          <cell r="G2178" t="str">
            <v>Springfield</v>
          </cell>
          <cell r="H2178">
            <v>25015</v>
          </cell>
          <cell r="I2178" t="str">
            <v>Hampshire</v>
          </cell>
          <cell r="J2178">
            <v>1003</v>
          </cell>
          <cell r="K2178">
            <v>5</v>
          </cell>
          <cell r="L2178" t="str">
            <v>Selective public</v>
          </cell>
          <cell r="M2178">
            <v>1</v>
          </cell>
          <cell r="N2178">
            <v>1</v>
          </cell>
          <cell r="O2178">
            <v>1</v>
          </cell>
          <cell r="P2178">
            <v>4</v>
          </cell>
          <cell r="Q2178">
            <v>5556.4780000000001</v>
          </cell>
          <cell r="R2178">
            <v>9341.7715000000007</v>
          </cell>
          <cell r="S2178">
            <v>1</v>
          </cell>
          <cell r="T2178">
            <v>0</v>
          </cell>
          <cell r="U2178">
            <v>0</v>
          </cell>
          <cell r="V2178">
            <v>54669</v>
          </cell>
          <cell r="W2178">
            <v>57073</v>
          </cell>
          <cell r="X2178">
            <v>12562.347</v>
          </cell>
          <cell r="Y2178">
            <v>4640.9673000000003</v>
          </cell>
          <cell r="Z2178">
            <v>0.61415716856628599</v>
          </cell>
          <cell r="AA2178">
            <v>0.54704109154370895</v>
          </cell>
          <cell r="AB2178">
            <v>10927.741</v>
          </cell>
          <cell r="AC2178">
            <v>78094.723497955303</v>
          </cell>
          <cell r="AD2178">
            <v>1135.528</v>
          </cell>
          <cell r="AE2178">
            <v>1073.8521000000001</v>
          </cell>
          <cell r="AF2178">
            <v>10574.33</v>
          </cell>
          <cell r="AG2178">
            <v>0.33654049000000003</v>
          </cell>
          <cell r="AH2178">
            <v>47924.445</v>
          </cell>
          <cell r="AI2178">
            <v>5873.7587999999996</v>
          </cell>
          <cell r="AJ2178">
            <v>688141735</v>
          </cell>
          <cell r="AK2178">
            <v>387839104</v>
          </cell>
          <cell r="AL2178">
            <v>6.3558466999999993E-2</v>
          </cell>
          <cell r="AM2178">
            <v>5.6530055000000003E-2</v>
          </cell>
          <cell r="AN2178">
            <v>3.3604826999999997E-2</v>
          </cell>
          <cell r="AO2178">
            <v>2.6846335999999998E-2</v>
          </cell>
          <cell r="AP2178">
            <v>11.871601</v>
          </cell>
          <cell r="AQ2178">
            <v>19.870010000000001</v>
          </cell>
          <cell r="AR2178">
            <v>8.1708449999999999</v>
          </cell>
          <cell r="AS2178">
            <v>7.7198567000000002</v>
          </cell>
          <cell r="AT2178">
            <v>4.1650084999999999</v>
          </cell>
          <cell r="AU2178">
            <v>20.082239000000001</v>
          </cell>
          <cell r="AV2178">
            <v>28.120439999999999</v>
          </cell>
          <cell r="AW2178">
            <v>0</v>
          </cell>
        </row>
        <row r="2179">
          <cell r="A2179">
            <v>3509</v>
          </cell>
          <cell r="B2179" t="str">
            <v xml:space="preserve">University Of Memphis </v>
          </cell>
          <cell r="C2179">
            <v>3</v>
          </cell>
          <cell r="D2179" t="str">
            <v>TN</v>
          </cell>
          <cell r="E2179">
            <v>47</v>
          </cell>
          <cell r="F2179">
            <v>5202</v>
          </cell>
          <cell r="G2179" t="str">
            <v>Memphis</v>
          </cell>
          <cell r="H2179">
            <v>47157</v>
          </cell>
          <cell r="I2179" t="str">
            <v>Shelby</v>
          </cell>
          <cell r="J2179">
            <v>38152</v>
          </cell>
          <cell r="K2179">
            <v>5</v>
          </cell>
          <cell r="L2179" t="str">
            <v>Selective public</v>
          </cell>
          <cell r="M2179">
            <v>1</v>
          </cell>
          <cell r="N2179">
            <v>1</v>
          </cell>
          <cell r="O2179">
            <v>1</v>
          </cell>
          <cell r="P2179">
            <v>4</v>
          </cell>
          <cell r="Q2179">
            <v>4266.2323999999999</v>
          </cell>
          <cell r="R2179">
            <v>6705.3402999999998</v>
          </cell>
          <cell r="S2179">
            <v>0</v>
          </cell>
          <cell r="T2179">
            <v>0</v>
          </cell>
          <cell r="U2179">
            <v>0</v>
          </cell>
          <cell r="V2179">
            <v>17223</v>
          </cell>
          <cell r="W2179">
            <v>19986</v>
          </cell>
          <cell r="X2179">
            <v>8619</v>
          </cell>
          <cell r="Y2179">
            <v>3087</v>
          </cell>
          <cell r="Z2179">
            <v>0.43198804185351197</v>
          </cell>
          <cell r="AA2179">
            <v>0.33666458463460303</v>
          </cell>
          <cell r="AB2179">
            <v>8304</v>
          </cell>
          <cell r="AC2179">
            <v>55183.054892601402</v>
          </cell>
          <cell r="AD2179">
            <v>1015</v>
          </cell>
          <cell r="AE2179">
            <v>1085</v>
          </cell>
          <cell r="AF2179">
            <v>9352</v>
          </cell>
          <cell r="AG2179">
            <v>0.31590000000000001</v>
          </cell>
          <cell r="AH2179">
            <v>37000</v>
          </cell>
          <cell r="AI2179">
            <v>6943.9790000000003</v>
          </cell>
          <cell r="AJ2179">
            <v>134374014</v>
          </cell>
          <cell r="AK2179">
            <v>90035304</v>
          </cell>
          <cell r="AL2179">
            <v>2.6412133000000001E-2</v>
          </cell>
          <cell r="AM2179">
            <v>0.3378661</v>
          </cell>
          <cell r="AN2179">
            <v>1.2094664999999999E-2</v>
          </cell>
          <cell r="AO2179">
            <v>1.3990585999999999E-2</v>
          </cell>
          <cell r="AP2179">
            <v>13.752556</v>
          </cell>
          <cell r="AQ2179">
            <v>25.817995</v>
          </cell>
          <cell r="AR2179">
            <v>5.9815950000000004</v>
          </cell>
          <cell r="AS2179">
            <v>19.478527</v>
          </cell>
          <cell r="AT2179">
            <v>4.2433538000000004</v>
          </cell>
          <cell r="AU2179">
            <v>12.423313</v>
          </cell>
          <cell r="AV2179">
            <v>18.302658000000001</v>
          </cell>
          <cell r="AW2179">
            <v>0</v>
          </cell>
        </row>
        <row r="2180">
          <cell r="A2180">
            <v>1536</v>
          </cell>
          <cell r="B2180" t="str">
            <v>University Of Miami</v>
          </cell>
          <cell r="C2180">
            <v>3</v>
          </cell>
          <cell r="D2180" t="str">
            <v>FL</v>
          </cell>
          <cell r="E2180">
            <v>12</v>
          </cell>
          <cell r="F2180">
            <v>7000</v>
          </cell>
          <cell r="G2180" t="str">
            <v>Miami</v>
          </cell>
          <cell r="H2180">
            <v>12086</v>
          </cell>
          <cell r="J2180">
            <v>33146</v>
          </cell>
          <cell r="K2180">
            <v>2</v>
          </cell>
          <cell r="L2180" t="str">
            <v>Other elite schools (public and private)</v>
          </cell>
          <cell r="M2180">
            <v>2</v>
          </cell>
          <cell r="N2180">
            <v>1</v>
          </cell>
          <cell r="O2180">
            <v>0</v>
          </cell>
          <cell r="P2180">
            <v>1</v>
          </cell>
          <cell r="Q2180">
            <v>15447.88</v>
          </cell>
          <cell r="R2180">
            <v>26529.116999999998</v>
          </cell>
          <cell r="S2180">
            <v>0</v>
          </cell>
          <cell r="T2180">
            <v>0</v>
          </cell>
          <cell r="U2180">
            <v>0</v>
          </cell>
          <cell r="V2180">
            <v>11380</v>
          </cell>
          <cell r="W2180">
            <v>13963</v>
          </cell>
          <cell r="X2180">
            <v>44350</v>
          </cell>
          <cell r="Y2180">
            <v>22528</v>
          </cell>
          <cell r="Z2180">
            <v>0.81689428426909405</v>
          </cell>
          <cell r="AA2180">
            <v>0.65435041716328901</v>
          </cell>
          <cell r="AB2180">
            <v>11115</v>
          </cell>
          <cell r="AC2180">
            <v>67477.03125</v>
          </cell>
          <cell r="AD2180">
            <v>1320</v>
          </cell>
          <cell r="AE2180">
            <v>1190</v>
          </cell>
          <cell r="AF2180">
            <v>20783</v>
          </cell>
          <cell r="AG2180">
            <v>0.59560000999999996</v>
          </cell>
          <cell r="AH2180">
            <v>52400</v>
          </cell>
          <cell r="AJ2180">
            <v>435280403</v>
          </cell>
          <cell r="AK2180">
            <v>218060976</v>
          </cell>
          <cell r="AL2180">
            <v>4.6789505000000002E-2</v>
          </cell>
          <cell r="AM2180">
            <v>0.10284757</v>
          </cell>
          <cell r="AN2180">
            <v>0.26655500999999998</v>
          </cell>
          <cell r="AO2180">
            <v>8.9893915000000005E-2</v>
          </cell>
          <cell r="AP2180">
            <v>15.402298999999999</v>
          </cell>
          <cell r="AQ2180">
            <v>21.724138</v>
          </cell>
          <cell r="AR2180">
            <v>9.4252871999999996</v>
          </cell>
          <cell r="AS2180">
            <v>1.4367816</v>
          </cell>
          <cell r="AT2180">
            <v>1.6666666000000001</v>
          </cell>
          <cell r="AU2180">
            <v>27.528735999999999</v>
          </cell>
          <cell r="AV2180">
            <v>22.816092000000001</v>
          </cell>
          <cell r="AW2180">
            <v>0</v>
          </cell>
        </row>
        <row r="2181">
          <cell r="A2181">
            <v>2325</v>
          </cell>
          <cell r="B2181" t="str">
            <v>University Of Michigan - Ann Arbor</v>
          </cell>
          <cell r="C2181">
            <v>2</v>
          </cell>
          <cell r="D2181" t="str">
            <v>MI</v>
          </cell>
          <cell r="E2181">
            <v>26</v>
          </cell>
          <cell r="F2181">
            <v>11600</v>
          </cell>
          <cell r="G2181" t="str">
            <v>Detroit</v>
          </cell>
          <cell r="H2181">
            <v>26161</v>
          </cell>
          <cell r="I2181" t="str">
            <v>Washtenaw</v>
          </cell>
          <cell r="J2181">
            <v>48109</v>
          </cell>
          <cell r="K2181">
            <v>3</v>
          </cell>
          <cell r="L2181" t="str">
            <v>Highly selective public</v>
          </cell>
          <cell r="M2181">
            <v>1</v>
          </cell>
          <cell r="N2181">
            <v>1</v>
          </cell>
          <cell r="O2181">
            <v>1</v>
          </cell>
          <cell r="P2181">
            <v>2</v>
          </cell>
          <cell r="Q2181">
            <v>12693.933999999999</v>
          </cell>
          <cell r="R2181">
            <v>20446.990000000002</v>
          </cell>
          <cell r="S2181">
            <v>0</v>
          </cell>
          <cell r="T2181">
            <v>0</v>
          </cell>
          <cell r="U2181">
            <v>1</v>
          </cell>
          <cell r="V2181">
            <v>28283</v>
          </cell>
          <cell r="W2181">
            <v>38103</v>
          </cell>
          <cell r="X2181">
            <v>14336</v>
          </cell>
          <cell r="Y2181">
            <v>6513</v>
          </cell>
          <cell r="Z2181">
            <v>0.89974811083123396</v>
          </cell>
          <cell r="AA2181">
            <v>0.84234234234234195</v>
          </cell>
          <cell r="AB2181">
            <v>10509</v>
          </cell>
          <cell r="AC2181">
            <v>77368.982751862</v>
          </cell>
          <cell r="AD2181">
            <v>1380</v>
          </cell>
          <cell r="AE2181">
            <v>1294</v>
          </cell>
          <cell r="AF2181">
            <v>5529</v>
          </cell>
          <cell r="AG2181">
            <v>0.66739999999999999</v>
          </cell>
          <cell r="AH2181">
            <v>57900</v>
          </cell>
          <cell r="AI2181">
            <v>93394.554999999993</v>
          </cell>
          <cell r="AJ2181">
            <v>854558000</v>
          </cell>
          <cell r="AK2181">
            <v>523392000</v>
          </cell>
          <cell r="AL2181">
            <v>0.11977715999999999</v>
          </cell>
          <cell r="AM2181">
            <v>7.8035391999999995E-2</v>
          </cell>
          <cell r="AN2181">
            <v>4.1045386000000003E-2</v>
          </cell>
          <cell r="AO2181">
            <v>4.2970669000000003E-2</v>
          </cell>
          <cell r="AP2181">
            <v>17.276458999999999</v>
          </cell>
          <cell r="AQ2181">
            <v>5.8361592</v>
          </cell>
          <cell r="AR2181">
            <v>3.0876317000000002</v>
          </cell>
          <cell r="AS2181">
            <v>11.351062000000001</v>
          </cell>
          <cell r="AT2181">
            <v>0</v>
          </cell>
          <cell r="AU2181">
            <v>33.374977000000001</v>
          </cell>
          <cell r="AV2181">
            <v>29.073709000000001</v>
          </cell>
          <cell r="AW2181">
            <v>0</v>
          </cell>
        </row>
        <row r="2182">
          <cell r="A2182">
            <v>2326</v>
          </cell>
          <cell r="B2182" t="str">
            <v>University Of Michigan - Dearborn</v>
          </cell>
          <cell r="C2182">
            <v>2</v>
          </cell>
          <cell r="D2182" t="str">
            <v>MI</v>
          </cell>
          <cell r="E2182">
            <v>26</v>
          </cell>
          <cell r="F2182">
            <v>11600</v>
          </cell>
          <cell r="G2182" t="str">
            <v>Detroit</v>
          </cell>
          <cell r="H2182">
            <v>26163</v>
          </cell>
          <cell r="I2182" t="str">
            <v>Wayne</v>
          </cell>
          <cell r="J2182">
            <v>48128</v>
          </cell>
          <cell r="K2182">
            <v>5</v>
          </cell>
          <cell r="L2182" t="str">
            <v>Selective public</v>
          </cell>
          <cell r="M2182">
            <v>1</v>
          </cell>
          <cell r="N2182">
            <v>1</v>
          </cell>
          <cell r="O2182">
            <v>1</v>
          </cell>
          <cell r="P2182">
            <v>3</v>
          </cell>
          <cell r="Q2182">
            <v>3511.1975000000002</v>
          </cell>
          <cell r="R2182">
            <v>6419.7954</v>
          </cell>
          <cell r="S2182">
            <v>0</v>
          </cell>
          <cell r="T2182">
            <v>0</v>
          </cell>
          <cell r="U2182">
            <v>0</v>
          </cell>
          <cell r="V2182">
            <v>7144</v>
          </cell>
          <cell r="W2182">
            <v>8400</v>
          </cell>
          <cell r="X2182">
            <v>10952</v>
          </cell>
          <cell r="Y2182">
            <v>4657</v>
          </cell>
          <cell r="Z2182">
            <v>0.51804423748544803</v>
          </cell>
          <cell r="AA2182">
            <v>0.46096096096096101</v>
          </cell>
          <cell r="AB2182">
            <v>8640</v>
          </cell>
          <cell r="AC2182">
            <v>63618.039855072398</v>
          </cell>
          <cell r="AF2182">
            <v>6386</v>
          </cell>
          <cell r="AG2182">
            <v>0.37159999999999999</v>
          </cell>
          <cell r="AH2182">
            <v>47400</v>
          </cell>
          <cell r="AI2182">
            <v>1530.2107000000001</v>
          </cell>
          <cell r="AJ2182">
            <v>55455000</v>
          </cell>
          <cell r="AK2182">
            <v>30367888</v>
          </cell>
          <cell r="AL2182">
            <v>5.5933482999999999E-2</v>
          </cell>
          <cell r="AM2182">
            <v>7.3771729999999994E-2</v>
          </cell>
          <cell r="AN2182">
            <v>2.1768708000000001E-2</v>
          </cell>
          <cell r="AO2182">
            <v>1.9954647999999998E-2</v>
          </cell>
          <cell r="AP2182">
            <v>5.4933877000000004</v>
          </cell>
          <cell r="AQ2182">
            <v>19.837233000000001</v>
          </cell>
          <cell r="AR2182">
            <v>0</v>
          </cell>
          <cell r="AS2182">
            <v>9.5625639000000007</v>
          </cell>
          <cell r="AT2182">
            <v>0</v>
          </cell>
          <cell r="AU2182">
            <v>31.027467999999999</v>
          </cell>
          <cell r="AV2182">
            <v>34.079349999999998</v>
          </cell>
          <cell r="AW2182">
            <v>0</v>
          </cell>
        </row>
        <row r="2183">
          <cell r="A2183">
            <v>2327</v>
          </cell>
          <cell r="B2183" t="str">
            <v>University Of Michigan - Flint</v>
          </cell>
          <cell r="C2183">
            <v>2</v>
          </cell>
          <cell r="D2183" t="str">
            <v>MI</v>
          </cell>
          <cell r="E2183">
            <v>26</v>
          </cell>
          <cell r="F2183">
            <v>11600</v>
          </cell>
          <cell r="G2183" t="str">
            <v>Detroit</v>
          </cell>
          <cell r="H2183">
            <v>26049</v>
          </cell>
          <cell r="I2183" t="str">
            <v>Genesee</v>
          </cell>
          <cell r="J2183">
            <v>48502</v>
          </cell>
          <cell r="K2183">
            <v>5</v>
          </cell>
          <cell r="L2183" t="str">
            <v>Selective public</v>
          </cell>
          <cell r="M2183">
            <v>1</v>
          </cell>
          <cell r="N2183">
            <v>1</v>
          </cell>
          <cell r="O2183">
            <v>1</v>
          </cell>
          <cell r="P2183">
            <v>4</v>
          </cell>
          <cell r="Q2183">
            <v>3257.6077</v>
          </cell>
          <cell r="R2183">
            <v>5751.2367999999997</v>
          </cell>
          <cell r="S2183">
            <v>0</v>
          </cell>
          <cell r="T2183">
            <v>0</v>
          </cell>
          <cell r="U2183">
            <v>0</v>
          </cell>
          <cell r="V2183">
            <v>7143</v>
          </cell>
          <cell r="W2183">
            <v>6316</v>
          </cell>
          <cell r="X2183">
            <v>9694</v>
          </cell>
          <cell r="Y2183">
            <v>3916</v>
          </cell>
          <cell r="Z2183">
            <v>0.37542087542087499</v>
          </cell>
          <cell r="AA2183">
            <v>0.38112522686025402</v>
          </cell>
          <cell r="AB2183">
            <v>7606</v>
          </cell>
          <cell r="AC2183">
            <v>54790.137055837498</v>
          </cell>
          <cell r="AD2183">
            <v>1127</v>
          </cell>
          <cell r="AE2183">
            <v>930</v>
          </cell>
          <cell r="AF2183">
            <v>7952</v>
          </cell>
          <cell r="AG2183">
            <v>0.21909999999999999</v>
          </cell>
          <cell r="AH2183">
            <v>40100</v>
          </cell>
          <cell r="AI2183">
            <v>6747.2563</v>
          </cell>
          <cell r="AJ2183">
            <v>44711000</v>
          </cell>
          <cell r="AK2183">
            <v>22278872</v>
          </cell>
          <cell r="AL2183">
            <v>1.3653647E-2</v>
          </cell>
          <cell r="AM2183">
            <v>0.10663671</v>
          </cell>
          <cell r="AN2183">
            <v>1.7801589999999999E-2</v>
          </cell>
          <cell r="AO2183">
            <v>2.2468026999999998E-3</v>
          </cell>
          <cell r="AP2183">
            <v>7.5601373000000001</v>
          </cell>
          <cell r="AQ2183">
            <v>15.80756</v>
          </cell>
          <cell r="AR2183">
            <v>16.838488000000002</v>
          </cell>
          <cell r="AS2183">
            <v>6.0710192000000003</v>
          </cell>
          <cell r="AT2183">
            <v>7.7892323000000001</v>
          </cell>
          <cell r="AU2183">
            <v>14.203894999999999</v>
          </cell>
          <cell r="AV2183">
            <v>31.729668</v>
          </cell>
          <cell r="AW2183">
            <v>0</v>
          </cell>
        </row>
        <row r="2184">
          <cell r="A2184">
            <v>81</v>
          </cell>
          <cell r="B2184" t="str">
            <v>University Of Minnesota System</v>
          </cell>
          <cell r="C2184">
            <v>2</v>
          </cell>
          <cell r="D2184" t="str">
            <v>MN</v>
          </cell>
          <cell r="E2184">
            <v>27</v>
          </cell>
          <cell r="F2184">
            <v>21501</v>
          </cell>
          <cell r="G2184" t="str">
            <v>Minneapolis</v>
          </cell>
          <cell r="H2184">
            <v>27053</v>
          </cell>
          <cell r="I2184" t="str">
            <v>Hennepin</v>
          </cell>
          <cell r="J2184">
            <v>55455</v>
          </cell>
          <cell r="K2184">
            <v>3</v>
          </cell>
          <cell r="L2184" t="str">
            <v>Highly selective public</v>
          </cell>
          <cell r="M2184">
            <v>1</v>
          </cell>
          <cell r="N2184">
            <v>1</v>
          </cell>
          <cell r="O2184">
            <v>1</v>
          </cell>
          <cell r="P2184">
            <v>2</v>
          </cell>
          <cell r="Q2184">
            <v>8123.9472999999998</v>
          </cell>
          <cell r="R2184">
            <v>11130.188</v>
          </cell>
          <cell r="S2184">
            <v>1</v>
          </cell>
          <cell r="T2184">
            <v>0</v>
          </cell>
          <cell r="U2184">
            <v>0</v>
          </cell>
          <cell r="V2184">
            <v>49808</v>
          </cell>
          <cell r="W2184">
            <v>59185</v>
          </cell>
          <cell r="X2184">
            <v>13244.191000000001</v>
          </cell>
          <cell r="Y2184">
            <v>4851.8779000000004</v>
          </cell>
          <cell r="Z2184">
            <v>0.69746662126063896</v>
          </cell>
          <cell r="AA2184">
            <v>0.51746981806086501</v>
          </cell>
          <cell r="AB2184">
            <v>9733.9336000000003</v>
          </cell>
          <cell r="AC2184">
            <v>74997.940079005202</v>
          </cell>
          <cell r="AD2184">
            <v>1244.8203000000001</v>
          </cell>
          <cell r="AF2184">
            <v>9230.0596000000005</v>
          </cell>
          <cell r="AG2184">
            <v>0.46716380000000002</v>
          </cell>
          <cell r="AH2184">
            <v>46087.472999999998</v>
          </cell>
          <cell r="AI2184">
            <v>12265.262000000001</v>
          </cell>
          <cell r="AJ2184">
            <v>456319763.87131101</v>
          </cell>
          <cell r="AK2184">
            <v>406951577.94615102</v>
          </cell>
          <cell r="AL2184">
            <v>6.4692445000000001E-2</v>
          </cell>
          <cell r="AM2184">
            <v>3.4164671000000001E-2</v>
          </cell>
          <cell r="AN2184">
            <v>1.5922578E-2</v>
          </cell>
          <cell r="AO2184">
            <v>2.4347363E-2</v>
          </cell>
          <cell r="AP2184">
            <v>12.556939</v>
          </cell>
          <cell r="AQ2184">
            <v>14.940784000000001</v>
          </cell>
          <cell r="AR2184">
            <v>3.4467051</v>
          </cell>
          <cell r="AS2184">
            <v>6.7263894000000004</v>
          </cell>
          <cell r="AT2184">
            <v>0</v>
          </cell>
          <cell r="AU2184">
            <v>31.491040999999999</v>
          </cell>
          <cell r="AV2184">
            <v>30.428180999999999</v>
          </cell>
          <cell r="AW2184">
            <v>0.40996051</v>
          </cell>
        </row>
        <row r="2185">
          <cell r="A2185">
            <v>2440</v>
          </cell>
          <cell r="B2185" t="str">
            <v>University Of Mississippi</v>
          </cell>
          <cell r="C2185">
            <v>3</v>
          </cell>
          <cell r="D2185" t="str">
            <v>MS</v>
          </cell>
          <cell r="E2185">
            <v>28</v>
          </cell>
          <cell r="F2185">
            <v>4702</v>
          </cell>
          <cell r="G2185" t="str">
            <v>Clarksdale</v>
          </cell>
          <cell r="H2185">
            <v>28071</v>
          </cell>
          <cell r="I2185" t="str">
            <v>Lafayette</v>
          </cell>
          <cell r="J2185">
            <v>38677</v>
          </cell>
          <cell r="K2185">
            <v>5</v>
          </cell>
          <cell r="L2185" t="str">
            <v>Selective public</v>
          </cell>
          <cell r="M2185">
            <v>1</v>
          </cell>
          <cell r="N2185">
            <v>1</v>
          </cell>
          <cell r="O2185">
            <v>1</v>
          </cell>
          <cell r="P2185">
            <v>4</v>
          </cell>
          <cell r="Q2185">
            <v>11788.978999999999</v>
          </cell>
          <cell r="R2185">
            <v>13537.312</v>
          </cell>
          <cell r="S2185">
            <v>0</v>
          </cell>
          <cell r="T2185">
            <v>0</v>
          </cell>
          <cell r="U2185">
            <v>1</v>
          </cell>
          <cell r="V2185">
            <v>17377</v>
          </cell>
          <cell r="W2185">
            <v>13792</v>
          </cell>
          <cell r="X2185">
            <v>7096</v>
          </cell>
          <cell r="Y2185">
            <v>2378</v>
          </cell>
          <cell r="Z2185">
            <v>0.57970419063270295</v>
          </cell>
          <cell r="AA2185">
            <v>0.56970046082949299</v>
          </cell>
          <cell r="AB2185">
            <v>8283.9208999999992</v>
          </cell>
          <cell r="AC2185">
            <v>57472.608903072003</v>
          </cell>
          <cell r="AD2185">
            <v>1075</v>
          </cell>
          <cell r="AF2185">
            <v>10647</v>
          </cell>
          <cell r="AG2185">
            <v>0.40639999999999998</v>
          </cell>
          <cell r="AH2185">
            <v>40600</v>
          </cell>
          <cell r="AI2185">
            <v>7058.5239000000001</v>
          </cell>
          <cell r="AJ2185">
            <v>147420220.63900501</v>
          </cell>
          <cell r="AK2185">
            <v>74842986.854988396</v>
          </cell>
          <cell r="AL2185">
            <v>1.2675396E-2</v>
          </cell>
          <cell r="AM2185">
            <v>0.12302302</v>
          </cell>
          <cell r="AN2185">
            <v>5.4689496999999997E-3</v>
          </cell>
          <cell r="AO2185">
            <v>1.0626272000000001E-2</v>
          </cell>
          <cell r="AP2185">
            <v>9.2078190000000006</v>
          </cell>
          <cell r="AQ2185">
            <v>29.320988</v>
          </cell>
          <cell r="AR2185">
            <v>23.251028000000002</v>
          </cell>
          <cell r="AS2185">
            <v>3.2407408000000002</v>
          </cell>
          <cell r="AT2185">
            <v>4.0123458000000003</v>
          </cell>
          <cell r="AU2185">
            <v>10.390946</v>
          </cell>
          <cell r="AV2185">
            <v>20.576132000000001</v>
          </cell>
          <cell r="AW2185">
            <v>0</v>
          </cell>
        </row>
        <row r="2186">
          <cell r="A2186">
            <v>79</v>
          </cell>
          <cell r="B2186" t="str">
            <v>University Of Missouri System And Missouri University Of Science And Technology</v>
          </cell>
          <cell r="C2186">
            <v>2</v>
          </cell>
          <cell r="D2186" t="str">
            <v>MO</v>
          </cell>
          <cell r="E2186">
            <v>29</v>
          </cell>
          <cell r="F2186">
            <v>29601</v>
          </cell>
          <cell r="G2186" t="str">
            <v>Columbia</v>
          </cell>
          <cell r="H2186">
            <v>29019</v>
          </cell>
          <cell r="I2186" t="str">
            <v>Boone</v>
          </cell>
          <cell r="J2186">
            <v>65211</v>
          </cell>
          <cell r="K2186">
            <v>5</v>
          </cell>
          <cell r="L2186" t="str">
            <v>Selective public</v>
          </cell>
          <cell r="M2186">
            <v>1</v>
          </cell>
          <cell r="N2186">
            <v>1</v>
          </cell>
          <cell r="O2186">
            <v>1</v>
          </cell>
          <cell r="P2186">
            <v>3</v>
          </cell>
          <cell r="Q2186">
            <v>7333.6342999999997</v>
          </cell>
          <cell r="R2186">
            <v>8798.4932000000008</v>
          </cell>
          <cell r="S2186">
            <v>1</v>
          </cell>
          <cell r="T2186">
            <v>0</v>
          </cell>
          <cell r="U2186">
            <v>0</v>
          </cell>
          <cell r="V2186">
            <v>56869</v>
          </cell>
          <cell r="W2186">
            <v>56094</v>
          </cell>
          <cell r="X2186">
            <v>9461.7528999999995</v>
          </cell>
          <cell r="Y2186">
            <v>4797.6255000000001</v>
          </cell>
          <cell r="Z2186">
            <v>0.65158371040723995</v>
          </cell>
          <cell r="AA2186">
            <v>0.585202189652127</v>
          </cell>
          <cell r="AB2186">
            <v>8683.1571999999996</v>
          </cell>
          <cell r="AC2186">
            <v>66616.427921092501</v>
          </cell>
          <cell r="AD2186">
            <v>1185.1903</v>
          </cell>
          <cell r="AE2186">
            <v>1164.2617</v>
          </cell>
          <cell r="AF2186">
            <v>12349.996999999999</v>
          </cell>
          <cell r="AG2186">
            <v>0.30264344999999998</v>
          </cell>
          <cell r="AH2186">
            <v>46249.394999999997</v>
          </cell>
          <cell r="AI2186">
            <v>34313.836000000003</v>
          </cell>
          <cell r="AJ2186">
            <v>641609898</v>
          </cell>
          <cell r="AK2186">
            <v>418989152</v>
          </cell>
          <cell r="AL2186">
            <v>3.2003629999999998E-2</v>
          </cell>
          <cell r="AM2186">
            <v>8.5339122000000003E-2</v>
          </cell>
          <cell r="AN2186">
            <v>1.8500336999999999E-2</v>
          </cell>
          <cell r="AO2186">
            <v>2.2747350999999999E-2</v>
          </cell>
          <cell r="AP2186">
            <v>7.0580205999999999</v>
          </cell>
          <cell r="AQ2186">
            <v>19.208190999999999</v>
          </cell>
          <cell r="AR2186">
            <v>5.4880547999999996</v>
          </cell>
          <cell r="AS2186">
            <v>7.8771329000000003</v>
          </cell>
          <cell r="AT2186">
            <v>1.4880545999999999</v>
          </cell>
          <cell r="AU2186">
            <v>28.068259999999999</v>
          </cell>
          <cell r="AV2186">
            <v>30.812286</v>
          </cell>
          <cell r="AW2186">
            <v>0</v>
          </cell>
        </row>
        <row r="2187">
          <cell r="A2187">
            <v>1029</v>
          </cell>
          <cell r="B2187" t="str">
            <v>University Of Mobile</v>
          </cell>
          <cell r="C2187">
            <v>3</v>
          </cell>
          <cell r="D2187" t="str">
            <v>AL</v>
          </cell>
          <cell r="E2187">
            <v>1</v>
          </cell>
          <cell r="F2187">
            <v>11001</v>
          </cell>
          <cell r="G2187" t="str">
            <v>Mobile</v>
          </cell>
          <cell r="H2187">
            <v>1097</v>
          </cell>
          <cell r="I2187" t="str">
            <v>Mobile</v>
          </cell>
          <cell r="J2187">
            <v>36613</v>
          </cell>
          <cell r="K2187">
            <v>6</v>
          </cell>
          <cell r="L2187" t="str">
            <v>Selective private</v>
          </cell>
          <cell r="M2187">
            <v>2</v>
          </cell>
          <cell r="N2187">
            <v>1</v>
          </cell>
          <cell r="O2187">
            <v>0</v>
          </cell>
          <cell r="P2187">
            <v>4</v>
          </cell>
          <cell r="Q2187">
            <v>4316.4551000000001</v>
          </cell>
          <cell r="R2187">
            <v>4994.9399000000003</v>
          </cell>
          <cell r="S2187">
            <v>0</v>
          </cell>
          <cell r="T2187">
            <v>0</v>
          </cell>
          <cell r="U2187">
            <v>0</v>
          </cell>
          <cell r="V2187">
            <v>1481</v>
          </cell>
          <cell r="W2187">
            <v>1968</v>
          </cell>
          <cell r="X2187">
            <v>19475</v>
          </cell>
          <cell r="Y2187">
            <v>8280</v>
          </cell>
          <cell r="Z2187">
            <v>0.49275362318840499</v>
          </cell>
          <cell r="AA2187">
            <v>0.47727272727272702</v>
          </cell>
          <cell r="AB2187">
            <v>5024</v>
          </cell>
          <cell r="AC2187">
            <v>36923.7011494252</v>
          </cell>
          <cell r="AD2187">
            <v>935</v>
          </cell>
          <cell r="AF2187">
            <v>14149</v>
          </cell>
          <cell r="AG2187">
            <v>0.28749998999999998</v>
          </cell>
          <cell r="AH2187">
            <v>37800</v>
          </cell>
          <cell r="AJ2187">
            <v>8448013</v>
          </cell>
          <cell r="AK2187">
            <v>5572127.5</v>
          </cell>
          <cell r="AL2187">
            <v>3.9682542000000001E-3</v>
          </cell>
          <cell r="AM2187">
            <v>0.1984127</v>
          </cell>
          <cell r="AN2187">
            <v>9.6371882000000006E-3</v>
          </cell>
          <cell r="AO2187">
            <v>1.4172334999999999E-2</v>
          </cell>
          <cell r="AP2187">
            <v>8.5889577999999993</v>
          </cell>
          <cell r="AQ2187">
            <v>22.085889999999999</v>
          </cell>
          <cell r="AR2187">
            <v>23.312882999999999</v>
          </cell>
          <cell r="AS2187">
            <v>4.2944784</v>
          </cell>
          <cell r="AT2187">
            <v>0</v>
          </cell>
          <cell r="AU2187">
            <v>5.8282208000000004</v>
          </cell>
          <cell r="AV2187">
            <v>35.889572000000001</v>
          </cell>
          <cell r="AW2187">
            <v>0</v>
          </cell>
        </row>
        <row r="2188">
          <cell r="A2188">
            <v>2536</v>
          </cell>
          <cell r="B2188" t="str">
            <v xml:space="preserve">University Of Montana </v>
          </cell>
          <cell r="C2188">
            <v>4</v>
          </cell>
          <cell r="D2188" t="str">
            <v>MT</v>
          </cell>
          <cell r="E2188">
            <v>30</v>
          </cell>
          <cell r="F2188">
            <v>34504</v>
          </cell>
          <cell r="G2188" t="str">
            <v>Missoula</v>
          </cell>
          <cell r="H2188">
            <v>30063</v>
          </cell>
          <cell r="I2188" t="str">
            <v>Missoula</v>
          </cell>
          <cell r="J2188">
            <v>59812</v>
          </cell>
          <cell r="K2188">
            <v>5</v>
          </cell>
          <cell r="L2188" t="str">
            <v>Selective public</v>
          </cell>
          <cell r="M2188">
            <v>1</v>
          </cell>
          <cell r="N2188">
            <v>1</v>
          </cell>
          <cell r="O2188">
            <v>1</v>
          </cell>
          <cell r="P2188">
            <v>4</v>
          </cell>
          <cell r="Q2188">
            <v>4536.9970999999996</v>
          </cell>
          <cell r="R2188">
            <v>6069.0742</v>
          </cell>
          <cell r="S2188">
            <v>0</v>
          </cell>
          <cell r="T2188">
            <v>0</v>
          </cell>
          <cell r="U2188">
            <v>1</v>
          </cell>
          <cell r="V2188">
            <v>12254</v>
          </cell>
          <cell r="W2188">
            <v>12413</v>
          </cell>
          <cell r="X2188">
            <v>6329</v>
          </cell>
          <cell r="Y2188">
            <v>3178</v>
          </cell>
          <cell r="Z2188">
            <v>0.48930971288943098</v>
          </cell>
          <cell r="AA2188">
            <v>0.44148606811145502</v>
          </cell>
          <cell r="AB2188">
            <v>9948</v>
          </cell>
          <cell r="AC2188">
            <v>53054.781853281798</v>
          </cell>
          <cell r="AD2188">
            <v>1085</v>
          </cell>
          <cell r="AE2188">
            <v>1055</v>
          </cell>
          <cell r="AF2188">
            <v>11134</v>
          </cell>
          <cell r="AG2188">
            <v>5.7700001000000001E-2</v>
          </cell>
          <cell r="AH2188">
            <v>34100</v>
          </cell>
          <cell r="AI2188">
            <v>365.52710000000002</v>
          </cell>
          <cell r="AJ2188">
            <v>87852916</v>
          </cell>
          <cell r="AK2188">
            <v>52619672</v>
          </cell>
          <cell r="AL2188">
            <v>1.0500656000000001E-2</v>
          </cell>
          <cell r="AM2188">
            <v>4.5940373000000001E-3</v>
          </cell>
          <cell r="AN2188">
            <v>1.2750796999999999E-2</v>
          </cell>
          <cell r="AO2188">
            <v>2.6907931999999999E-2</v>
          </cell>
          <cell r="AP2188">
            <v>16.684100999999998</v>
          </cell>
          <cell r="AQ2188">
            <v>20.345188</v>
          </cell>
          <cell r="AR2188">
            <v>5.5962342999999999</v>
          </cell>
          <cell r="AS2188">
            <v>5.7531381000000001</v>
          </cell>
          <cell r="AT2188">
            <v>3.2426777000000002</v>
          </cell>
          <cell r="AU2188">
            <v>16.945606000000002</v>
          </cell>
          <cell r="AV2188">
            <v>28.922594</v>
          </cell>
          <cell r="AW2188">
            <v>2.5104601</v>
          </cell>
        </row>
        <row r="2189">
          <cell r="A2189">
            <v>2537</v>
          </cell>
          <cell r="B2189" t="str">
            <v xml:space="preserve">University Of Montana Western </v>
          </cell>
          <cell r="C2189">
            <v>4</v>
          </cell>
          <cell r="D2189" t="str">
            <v>MT</v>
          </cell>
          <cell r="E2189">
            <v>30</v>
          </cell>
          <cell r="F2189">
            <v>34401</v>
          </cell>
          <cell r="G2189" t="str">
            <v>Dillon</v>
          </cell>
          <cell r="H2189">
            <v>30001</v>
          </cell>
          <cell r="I2189" t="str">
            <v>Beaverhead</v>
          </cell>
          <cell r="J2189">
            <v>59725</v>
          </cell>
          <cell r="K2189">
            <v>5</v>
          </cell>
          <cell r="L2189" t="str">
            <v>Selective public</v>
          </cell>
          <cell r="M2189">
            <v>1</v>
          </cell>
          <cell r="N2189">
            <v>1</v>
          </cell>
          <cell r="O2189">
            <v>1</v>
          </cell>
          <cell r="P2189">
            <v>5</v>
          </cell>
          <cell r="Q2189">
            <v>3720.9906999999998</v>
          </cell>
          <cell r="R2189">
            <v>5599.4160000000002</v>
          </cell>
          <cell r="S2189">
            <v>0</v>
          </cell>
          <cell r="T2189">
            <v>0</v>
          </cell>
          <cell r="U2189">
            <v>0</v>
          </cell>
          <cell r="V2189">
            <v>1455</v>
          </cell>
          <cell r="W2189">
            <v>1160</v>
          </cell>
          <cell r="X2189">
            <v>4761</v>
          </cell>
          <cell r="Y2189">
            <v>2795</v>
          </cell>
          <cell r="Z2189">
            <v>0.45128205128205101</v>
          </cell>
          <cell r="AA2189">
            <v>0.29341317365269398</v>
          </cell>
          <cell r="AB2189">
            <v>4790</v>
          </cell>
          <cell r="AC2189">
            <v>41217.765957446798</v>
          </cell>
          <cell r="AF2189">
            <v>8530</v>
          </cell>
          <cell r="AH2189">
            <v>31700</v>
          </cell>
          <cell r="AI2189">
            <v>4.1293100999999997</v>
          </cell>
          <cell r="AJ2189">
            <v>7887977</v>
          </cell>
          <cell r="AK2189">
            <v>5087208</v>
          </cell>
          <cell r="AL2189">
            <v>1.1206897E-2</v>
          </cell>
          <cell r="AM2189">
            <v>6.8965516999999997E-3</v>
          </cell>
          <cell r="AN2189">
            <v>1.8965518000000001E-2</v>
          </cell>
          <cell r="AO2189">
            <v>3.4482758000000001E-3</v>
          </cell>
          <cell r="AP2189">
            <v>1.9417475</v>
          </cell>
          <cell r="AQ2189">
            <v>10.679611</v>
          </cell>
          <cell r="AR2189">
            <v>0</v>
          </cell>
          <cell r="AS2189">
            <v>33.009708000000003</v>
          </cell>
          <cell r="AT2189">
            <v>0</v>
          </cell>
          <cell r="AU2189">
            <v>0</v>
          </cell>
          <cell r="AV2189">
            <v>54.368931000000003</v>
          </cell>
          <cell r="AW2189">
            <v>0</v>
          </cell>
        </row>
        <row r="2190">
          <cell r="A2190">
            <v>1004</v>
          </cell>
          <cell r="B2190" t="str">
            <v>University Of Montevallo</v>
          </cell>
          <cell r="C2190">
            <v>3</v>
          </cell>
          <cell r="D2190" t="str">
            <v>AL</v>
          </cell>
          <cell r="E2190">
            <v>1</v>
          </cell>
          <cell r="F2190">
            <v>10700</v>
          </cell>
          <cell r="G2190" t="str">
            <v>Birmingham</v>
          </cell>
          <cell r="H2190">
            <v>1117</v>
          </cell>
          <cell r="I2190" t="str">
            <v>Shelby</v>
          </cell>
          <cell r="J2190">
            <v>35115</v>
          </cell>
          <cell r="K2190">
            <v>5</v>
          </cell>
          <cell r="L2190" t="str">
            <v>Selective public</v>
          </cell>
          <cell r="M2190">
            <v>1</v>
          </cell>
          <cell r="N2190">
            <v>1</v>
          </cell>
          <cell r="O2190">
            <v>1</v>
          </cell>
          <cell r="P2190">
            <v>4</v>
          </cell>
          <cell r="Q2190">
            <v>3573.6107999999999</v>
          </cell>
          <cell r="R2190">
            <v>6299.2109</v>
          </cell>
          <cell r="S2190">
            <v>0</v>
          </cell>
          <cell r="T2190">
            <v>0</v>
          </cell>
          <cell r="U2190">
            <v>0</v>
          </cell>
          <cell r="V2190">
            <v>2618</v>
          </cell>
          <cell r="W2190">
            <v>3014</v>
          </cell>
          <cell r="X2190">
            <v>10660</v>
          </cell>
          <cell r="Y2190">
            <v>3480</v>
          </cell>
          <cell r="Z2190">
            <v>0.44927536231884002</v>
          </cell>
          <cell r="AA2190">
            <v>0.428865979381443</v>
          </cell>
          <cell r="AB2190">
            <v>7035</v>
          </cell>
          <cell r="AC2190">
            <v>44924.642857142797</v>
          </cell>
          <cell r="AD2190">
            <v>1075</v>
          </cell>
          <cell r="AF2190">
            <v>12723</v>
          </cell>
          <cell r="AG2190">
            <v>0.12710001000000001</v>
          </cell>
          <cell r="AH2190">
            <v>35100</v>
          </cell>
          <cell r="AI2190">
            <v>657.67151000000001</v>
          </cell>
          <cell r="AJ2190">
            <v>17257285</v>
          </cell>
          <cell r="AK2190">
            <v>11065036</v>
          </cell>
          <cell r="AL2190">
            <v>5.0840829000000001E-3</v>
          </cell>
          <cell r="AM2190">
            <v>0.13922566</v>
          </cell>
          <cell r="AN2190">
            <v>7.0394995E-3</v>
          </cell>
          <cell r="AO2190">
            <v>2.0336331999999999E-2</v>
          </cell>
          <cell r="AP2190">
            <v>16.293279999999999</v>
          </cell>
          <cell r="AQ2190">
            <v>25.661915</v>
          </cell>
          <cell r="AR2190">
            <v>9.5723018999999994</v>
          </cell>
          <cell r="AS2190">
            <v>4.6843176</v>
          </cell>
          <cell r="AT2190">
            <v>4.8879837999999998</v>
          </cell>
          <cell r="AU2190">
            <v>5.2953156999999997</v>
          </cell>
          <cell r="AV2190">
            <v>33.604889</v>
          </cell>
          <cell r="AW2190">
            <v>0</v>
          </cell>
        </row>
        <row r="2191">
          <cell r="A2191">
            <v>2949</v>
          </cell>
          <cell r="B2191" t="str">
            <v>University Of Mount Olive</v>
          </cell>
          <cell r="C2191">
            <v>3</v>
          </cell>
          <cell r="D2191" t="str">
            <v>NC</v>
          </cell>
          <cell r="E2191">
            <v>37</v>
          </cell>
          <cell r="F2191">
            <v>1800</v>
          </cell>
          <cell r="G2191" t="str">
            <v>Goldsboro</v>
          </cell>
          <cell r="H2191">
            <v>37191</v>
          </cell>
          <cell r="I2191" t="str">
            <v>Wayne</v>
          </cell>
          <cell r="J2191">
            <v>28365</v>
          </cell>
          <cell r="K2191">
            <v>6</v>
          </cell>
          <cell r="L2191" t="str">
            <v>Selective private</v>
          </cell>
          <cell r="M2191">
            <v>2</v>
          </cell>
          <cell r="N2191">
            <v>1</v>
          </cell>
          <cell r="O2191">
            <v>0</v>
          </cell>
          <cell r="P2191">
            <v>4</v>
          </cell>
          <cell r="Q2191">
            <v>1936.0911000000001</v>
          </cell>
          <cell r="R2191">
            <v>2449.7462999999998</v>
          </cell>
          <cell r="S2191">
            <v>0</v>
          </cell>
          <cell r="T2191">
            <v>0</v>
          </cell>
          <cell r="U2191">
            <v>0</v>
          </cell>
          <cell r="V2191">
            <v>3414</v>
          </cell>
          <cell r="W2191">
            <v>1713</v>
          </cell>
          <cell r="X2191">
            <v>17800</v>
          </cell>
          <cell r="Y2191">
            <v>9210</v>
          </cell>
          <cell r="Z2191">
            <v>0.37305699481865201</v>
          </cell>
          <cell r="AA2191">
            <v>0.31914893617021201</v>
          </cell>
          <cell r="AB2191">
            <v>6231</v>
          </cell>
          <cell r="AC2191">
            <v>40740.181818181802</v>
          </cell>
          <cell r="AD2191">
            <v>912.5</v>
          </cell>
          <cell r="AE2191">
            <v>900</v>
          </cell>
          <cell r="AF2191">
            <v>11553</v>
          </cell>
          <cell r="AG2191">
            <v>0.50209999000000005</v>
          </cell>
          <cell r="AH2191">
            <v>39200</v>
          </cell>
          <cell r="AJ2191">
            <v>8881928</v>
          </cell>
          <cell r="AK2191">
            <v>2931072</v>
          </cell>
          <cell r="AL2191">
            <v>4.6701692000000001E-3</v>
          </cell>
          <cell r="AM2191">
            <v>0.24401634999999999</v>
          </cell>
          <cell r="AN2191">
            <v>1.5761820999999999E-2</v>
          </cell>
          <cell r="AO2191">
            <v>0</v>
          </cell>
          <cell r="AP2191">
            <v>4.3392505999999997</v>
          </cell>
          <cell r="AQ2191">
            <v>70.019722000000002</v>
          </cell>
          <cell r="AR2191">
            <v>0</v>
          </cell>
          <cell r="AS2191">
            <v>3.5502957999999998</v>
          </cell>
          <cell r="AT2191">
            <v>17.357002000000001</v>
          </cell>
          <cell r="AU2191">
            <v>1.1834319</v>
          </cell>
          <cell r="AV2191">
            <v>3.5502957999999998</v>
          </cell>
          <cell r="AW2191">
            <v>0</v>
          </cell>
        </row>
        <row r="2192">
          <cell r="A2192">
            <v>3083</v>
          </cell>
          <cell r="B2192" t="str">
            <v>University Of Mount Union</v>
          </cell>
          <cell r="C2192">
            <v>2</v>
          </cell>
          <cell r="D2192" t="str">
            <v>OH</v>
          </cell>
          <cell r="E2192">
            <v>39</v>
          </cell>
          <cell r="F2192">
            <v>15000</v>
          </cell>
          <cell r="G2192" t="str">
            <v>Canton</v>
          </cell>
          <cell r="H2192">
            <v>39151</v>
          </cell>
          <cell r="I2192" t="str">
            <v>Stark</v>
          </cell>
          <cell r="J2192">
            <v>44601</v>
          </cell>
          <cell r="K2192">
            <v>6</v>
          </cell>
          <cell r="L2192" t="str">
            <v>Selective private</v>
          </cell>
          <cell r="M2192">
            <v>2</v>
          </cell>
          <cell r="N2192">
            <v>1</v>
          </cell>
          <cell r="O2192">
            <v>0</v>
          </cell>
          <cell r="P2192">
            <v>4</v>
          </cell>
          <cell r="Q2192">
            <v>5109.6138000000001</v>
          </cell>
          <cell r="R2192">
            <v>8411.7060999999994</v>
          </cell>
          <cell r="S2192">
            <v>0</v>
          </cell>
          <cell r="T2192">
            <v>0</v>
          </cell>
          <cell r="U2192">
            <v>0</v>
          </cell>
          <cell r="V2192">
            <v>2096</v>
          </cell>
          <cell r="W2192">
            <v>2334</v>
          </cell>
          <cell r="X2192">
            <v>27990</v>
          </cell>
          <cell r="Y2192">
            <v>15550</v>
          </cell>
          <cell r="Z2192">
            <v>0.62731871838111297</v>
          </cell>
          <cell r="AA2192">
            <v>0.64596273291925399</v>
          </cell>
          <cell r="AB2192">
            <v>6839</v>
          </cell>
          <cell r="AC2192">
            <v>49416.724999999999</v>
          </cell>
          <cell r="AD2192">
            <v>1010</v>
          </cell>
          <cell r="AE2192">
            <v>1034</v>
          </cell>
          <cell r="AF2192">
            <v>22552</v>
          </cell>
          <cell r="AG2192">
            <v>0.28799998999999998</v>
          </cell>
          <cell r="AH2192">
            <v>40800</v>
          </cell>
          <cell r="AJ2192">
            <v>17742842</v>
          </cell>
          <cell r="AK2192">
            <v>10701822</v>
          </cell>
          <cell r="AL2192">
            <v>3.8560411999999998E-3</v>
          </cell>
          <cell r="AM2192">
            <v>3.8988861999999999E-2</v>
          </cell>
          <cell r="AN2192">
            <v>6.8551842000000003E-3</v>
          </cell>
          <cell r="AO2192">
            <v>2.0565553E-2</v>
          </cell>
          <cell r="AP2192">
            <v>7.7747989000000004</v>
          </cell>
          <cell r="AQ2192">
            <v>22.788204</v>
          </cell>
          <cell r="AR2192">
            <v>0</v>
          </cell>
          <cell r="AS2192">
            <v>12.868632</v>
          </cell>
          <cell r="AT2192">
            <v>0</v>
          </cell>
          <cell r="AU2192">
            <v>17.694369999999999</v>
          </cell>
          <cell r="AV2192">
            <v>38.873992999999999</v>
          </cell>
          <cell r="AW2192">
            <v>0</v>
          </cell>
        </row>
        <row r="2193">
          <cell r="A2193">
            <v>71</v>
          </cell>
          <cell r="B2193" t="str">
            <v>University Of Nebraska System</v>
          </cell>
          <cell r="C2193">
            <v>2</v>
          </cell>
          <cell r="D2193" t="str">
            <v>NE</v>
          </cell>
          <cell r="E2193">
            <v>31</v>
          </cell>
          <cell r="F2193">
            <v>28101</v>
          </cell>
          <cell r="G2193" t="str">
            <v>Lincoln</v>
          </cell>
          <cell r="H2193">
            <v>31109</v>
          </cell>
          <cell r="I2193" t="str">
            <v>Lancaster</v>
          </cell>
          <cell r="J2193">
            <v>68588</v>
          </cell>
          <cell r="K2193">
            <v>5</v>
          </cell>
          <cell r="L2193" t="str">
            <v>Selective public</v>
          </cell>
          <cell r="M2193">
            <v>1</v>
          </cell>
          <cell r="N2193">
            <v>1</v>
          </cell>
          <cell r="O2193">
            <v>1</v>
          </cell>
          <cell r="P2193">
            <v>3</v>
          </cell>
          <cell r="Q2193">
            <v>4450.4966000000004</v>
          </cell>
          <cell r="R2193">
            <v>7258.0063</v>
          </cell>
          <cell r="S2193">
            <v>1</v>
          </cell>
          <cell r="T2193">
            <v>0</v>
          </cell>
          <cell r="U2193">
            <v>0</v>
          </cell>
          <cell r="V2193">
            <v>37513</v>
          </cell>
          <cell r="W2193">
            <v>42487</v>
          </cell>
          <cell r="X2193">
            <v>7393.4087</v>
          </cell>
          <cell r="Y2193">
            <v>3206.3627999999999</v>
          </cell>
          <cell r="Z2193">
            <v>0.58501434541546304</v>
          </cell>
          <cell r="AA2193">
            <v>0.48940504415452901</v>
          </cell>
          <cell r="AB2193">
            <v>8866.5020000000004</v>
          </cell>
          <cell r="AC2193">
            <v>61393.699491337298</v>
          </cell>
          <cell r="AD2193">
            <v>1121.2971</v>
          </cell>
          <cell r="AE2193">
            <v>1155</v>
          </cell>
          <cell r="AF2193">
            <v>10589.998</v>
          </cell>
          <cell r="AG2193">
            <v>0.30647621000000003</v>
          </cell>
          <cell r="AH2193">
            <v>42409.016000000003</v>
          </cell>
          <cell r="AI2193">
            <v>6824.6522999999997</v>
          </cell>
          <cell r="AJ2193">
            <v>222105156.63308901</v>
          </cell>
          <cell r="AK2193">
            <v>141767777.88086399</v>
          </cell>
          <cell r="AL2193">
            <v>1.9008823000000001E-2</v>
          </cell>
          <cell r="AM2193">
            <v>3.0850994999999999E-2</v>
          </cell>
          <cell r="AN2193">
            <v>2.0437011000000001E-2</v>
          </cell>
          <cell r="AO2193">
            <v>2.8347134999999999E-2</v>
          </cell>
          <cell r="AP2193">
            <v>8.4330893000000007</v>
          </cell>
          <cell r="AQ2193">
            <v>26.478470000000002</v>
          </cell>
          <cell r="AR2193">
            <v>2.5906737</v>
          </cell>
          <cell r="AS2193">
            <v>2.8944076999999999</v>
          </cell>
          <cell r="AT2193">
            <v>4.5917459000000003</v>
          </cell>
          <cell r="AU2193">
            <v>24.155798000000001</v>
          </cell>
          <cell r="AV2193">
            <v>30.194748000000001</v>
          </cell>
          <cell r="AW2193">
            <v>0.66106843999999998</v>
          </cell>
        </row>
        <row r="2194">
          <cell r="A2194">
            <v>2568</v>
          </cell>
          <cell r="B2194" t="str">
            <v>University Of Nevada , Reno</v>
          </cell>
          <cell r="C2194">
            <v>4</v>
          </cell>
          <cell r="D2194" t="str">
            <v>NV</v>
          </cell>
          <cell r="E2194">
            <v>32</v>
          </cell>
          <cell r="F2194">
            <v>37604</v>
          </cell>
          <cell r="G2194" t="str">
            <v>Reno</v>
          </cell>
          <cell r="H2194">
            <v>32031</v>
          </cell>
          <cell r="I2194" t="str">
            <v>Washoe</v>
          </cell>
          <cell r="J2194">
            <v>89557</v>
          </cell>
          <cell r="K2194">
            <v>5</v>
          </cell>
          <cell r="L2194" t="str">
            <v>Selective public</v>
          </cell>
          <cell r="M2194">
            <v>1</v>
          </cell>
          <cell r="N2194">
            <v>1</v>
          </cell>
          <cell r="O2194">
            <v>1</v>
          </cell>
          <cell r="P2194">
            <v>5</v>
          </cell>
          <cell r="Q2194">
            <v>8542.1054999999997</v>
          </cell>
          <cell r="R2194">
            <v>11593.355</v>
          </cell>
          <cell r="S2194">
            <v>0</v>
          </cell>
          <cell r="T2194">
            <v>0</v>
          </cell>
          <cell r="U2194">
            <v>1</v>
          </cell>
          <cell r="V2194">
            <v>15694</v>
          </cell>
          <cell r="W2194">
            <v>13149</v>
          </cell>
          <cell r="X2194">
            <v>6707</v>
          </cell>
          <cell r="Y2194">
            <v>2454</v>
          </cell>
          <cell r="Z2194">
            <v>0.51392632524707904</v>
          </cell>
          <cell r="AA2194">
            <v>0.47284060552092599</v>
          </cell>
          <cell r="AB2194">
            <v>9233</v>
          </cell>
          <cell r="AC2194">
            <v>69730.843478260795</v>
          </cell>
          <cell r="AD2194">
            <v>1075</v>
          </cell>
          <cell r="AE2194">
            <v>1050</v>
          </cell>
          <cell r="AF2194">
            <v>12465</v>
          </cell>
          <cell r="AG2194">
            <v>0.16039999999999999</v>
          </cell>
          <cell r="AH2194">
            <v>45500</v>
          </cell>
          <cell r="AI2194">
            <v>7139.3379000000004</v>
          </cell>
          <cell r="AJ2194">
            <v>193385765</v>
          </cell>
          <cell r="AK2194">
            <v>114193832</v>
          </cell>
          <cell r="AL2194">
            <v>6.7100845000000006E-2</v>
          </cell>
          <cell r="AM2194">
            <v>2.4274718000000001E-2</v>
          </cell>
          <cell r="AN2194">
            <v>5.9107951999999998E-2</v>
          </cell>
          <cell r="AO2194">
            <v>4.4010263000000001E-2</v>
          </cell>
          <cell r="AP2194">
            <v>8.7943257999999993</v>
          </cell>
          <cell r="AQ2194">
            <v>16.524822</v>
          </cell>
          <cell r="AR2194">
            <v>8.1560287000000002</v>
          </cell>
          <cell r="AS2194">
            <v>6.3120570000000003</v>
          </cell>
          <cell r="AT2194">
            <v>2.3404254999999998</v>
          </cell>
          <cell r="AU2194">
            <v>23.900708999999999</v>
          </cell>
          <cell r="AV2194">
            <v>33.971629999999998</v>
          </cell>
          <cell r="AW2194">
            <v>0</v>
          </cell>
        </row>
        <row r="2195">
          <cell r="A2195">
            <v>2569</v>
          </cell>
          <cell r="B2195" t="str">
            <v>University Of Nevada - Las Vegas</v>
          </cell>
          <cell r="C2195">
            <v>4</v>
          </cell>
          <cell r="D2195" t="str">
            <v>NV</v>
          </cell>
          <cell r="E2195">
            <v>32</v>
          </cell>
          <cell r="F2195">
            <v>37901</v>
          </cell>
          <cell r="G2195" t="str">
            <v>Las Vegas</v>
          </cell>
          <cell r="H2195">
            <v>32003</v>
          </cell>
          <cell r="I2195" t="str">
            <v>Clark</v>
          </cell>
          <cell r="J2195">
            <v>89154</v>
          </cell>
          <cell r="K2195">
            <v>5</v>
          </cell>
          <cell r="L2195" t="str">
            <v>Selective public</v>
          </cell>
          <cell r="M2195">
            <v>1</v>
          </cell>
          <cell r="N2195">
            <v>1</v>
          </cell>
          <cell r="O2195">
            <v>1</v>
          </cell>
          <cell r="P2195">
            <v>4</v>
          </cell>
          <cell r="Q2195">
            <v>3667.4153000000001</v>
          </cell>
          <cell r="R2195">
            <v>6698.0902999999998</v>
          </cell>
          <cell r="S2195">
            <v>0</v>
          </cell>
          <cell r="T2195">
            <v>0</v>
          </cell>
          <cell r="U2195">
            <v>0</v>
          </cell>
          <cell r="V2195">
            <v>23097</v>
          </cell>
          <cell r="W2195">
            <v>22041</v>
          </cell>
          <cell r="X2195">
            <v>6590</v>
          </cell>
          <cell r="Y2195">
            <v>2386</v>
          </cell>
          <cell r="Z2195">
            <v>0.429498737829066</v>
          </cell>
          <cell r="AA2195">
            <v>0.37309476474486403</v>
          </cell>
          <cell r="AB2195">
            <v>9986</v>
          </cell>
          <cell r="AC2195">
            <v>66860.4479889043</v>
          </cell>
          <cell r="AD2195">
            <v>995</v>
          </cell>
          <cell r="AE2195">
            <v>1005</v>
          </cell>
          <cell r="AF2195">
            <v>9197</v>
          </cell>
          <cell r="AG2195">
            <v>0.14879999999999999</v>
          </cell>
          <cell r="AH2195">
            <v>43500</v>
          </cell>
          <cell r="AI2195">
            <v>1805.9525000000001</v>
          </cell>
          <cell r="AJ2195">
            <v>179637000</v>
          </cell>
          <cell r="AK2195">
            <v>83054000</v>
          </cell>
          <cell r="AL2195">
            <v>0.11969758</v>
          </cell>
          <cell r="AM2195">
            <v>7.1564607000000002E-2</v>
          </cell>
          <cell r="AN2195">
            <v>9.0956308E-2</v>
          </cell>
          <cell r="AO2195">
            <v>4.9518092999999999E-2</v>
          </cell>
          <cell r="AP2195">
            <v>6.0479269000000002</v>
          </cell>
          <cell r="AQ2195">
            <v>30.962343000000001</v>
          </cell>
          <cell r="AR2195">
            <v>5.7436290000000003</v>
          </cell>
          <cell r="AS2195">
            <v>5.2491440999999996</v>
          </cell>
          <cell r="AT2195">
            <v>5.5534425000000001</v>
          </cell>
          <cell r="AU2195">
            <v>8.9767971000000006</v>
          </cell>
          <cell r="AV2195">
            <v>37.238495</v>
          </cell>
          <cell r="AW2195">
            <v>0.22822366999999999</v>
          </cell>
        </row>
        <row r="2196">
          <cell r="A2196">
            <v>2050</v>
          </cell>
          <cell r="B2196" t="str">
            <v>University Of New England</v>
          </cell>
          <cell r="C2196">
            <v>1</v>
          </cell>
          <cell r="D2196" t="str">
            <v>ME</v>
          </cell>
          <cell r="E2196">
            <v>23</v>
          </cell>
          <cell r="F2196">
            <v>20600</v>
          </cell>
          <cell r="G2196" t="str">
            <v>Manchester</v>
          </cell>
          <cell r="H2196">
            <v>23031</v>
          </cell>
          <cell r="I2196" t="str">
            <v>York</v>
          </cell>
          <cell r="J2196">
            <v>4005</v>
          </cell>
          <cell r="K2196">
            <v>6</v>
          </cell>
          <cell r="L2196" t="str">
            <v>Selective private</v>
          </cell>
          <cell r="M2196">
            <v>2</v>
          </cell>
          <cell r="N2196">
            <v>1</v>
          </cell>
          <cell r="O2196">
            <v>0</v>
          </cell>
          <cell r="P2196">
            <v>4</v>
          </cell>
          <cell r="Q2196">
            <v>6544.2997999999998</v>
          </cell>
          <cell r="R2196">
            <v>8681.1278999999995</v>
          </cell>
          <cell r="S2196">
            <v>0</v>
          </cell>
          <cell r="T2196">
            <v>0</v>
          </cell>
          <cell r="U2196">
            <v>0</v>
          </cell>
          <cell r="V2196">
            <v>2653</v>
          </cell>
          <cell r="W2196">
            <v>2684</v>
          </cell>
          <cell r="X2196">
            <v>34080</v>
          </cell>
          <cell r="Y2196">
            <v>16250</v>
          </cell>
          <cell r="Z2196">
            <v>0.58512720156555698</v>
          </cell>
          <cell r="AA2196">
            <v>0.57299270072992703</v>
          </cell>
          <cell r="AB2196">
            <v>7900</v>
          </cell>
          <cell r="AC2196">
            <v>47251.75</v>
          </cell>
          <cell r="AD2196">
            <v>1065</v>
          </cell>
          <cell r="AE2196">
            <v>1055</v>
          </cell>
          <cell r="AF2196">
            <v>25336</v>
          </cell>
          <cell r="AG2196">
            <v>0.1416</v>
          </cell>
          <cell r="AH2196">
            <v>44800</v>
          </cell>
          <cell r="AJ2196">
            <v>46248079</v>
          </cell>
          <cell r="AK2196">
            <v>17790308</v>
          </cell>
          <cell r="AL2196">
            <v>6.5466450000000002E-3</v>
          </cell>
          <cell r="AM2196">
            <v>6.5466450000000002E-3</v>
          </cell>
          <cell r="AN2196">
            <v>3.2733225000000001E-3</v>
          </cell>
          <cell r="AO2196">
            <v>8.1833062000000005E-4</v>
          </cell>
          <cell r="AP2196">
            <v>0</v>
          </cell>
          <cell r="AQ2196">
            <v>4.8543691999999998</v>
          </cell>
          <cell r="AR2196">
            <v>74.757277999999999</v>
          </cell>
          <cell r="AS2196">
            <v>5.8252424999999999</v>
          </cell>
          <cell r="AT2196">
            <v>0</v>
          </cell>
          <cell r="AU2196">
            <v>8.4142389000000009</v>
          </cell>
          <cell r="AV2196">
            <v>6.1488671000000004</v>
          </cell>
          <cell r="AW2196">
            <v>0</v>
          </cell>
        </row>
        <row r="2197">
          <cell r="A2197">
            <v>2589</v>
          </cell>
          <cell r="B2197" t="str">
            <v>University Of New Hampshire</v>
          </cell>
          <cell r="C2197">
            <v>1</v>
          </cell>
          <cell r="D2197" t="str">
            <v>NH</v>
          </cell>
          <cell r="E2197">
            <v>33</v>
          </cell>
          <cell r="F2197">
            <v>20600</v>
          </cell>
          <cell r="G2197" t="str">
            <v>Manchester</v>
          </cell>
          <cell r="H2197">
            <v>33017</v>
          </cell>
          <cell r="I2197" t="str">
            <v>Strafford</v>
          </cell>
          <cell r="J2197">
            <v>3824</v>
          </cell>
          <cell r="K2197">
            <v>5</v>
          </cell>
          <cell r="L2197" t="str">
            <v>Selective public</v>
          </cell>
          <cell r="M2197">
            <v>1</v>
          </cell>
          <cell r="N2197">
            <v>1</v>
          </cell>
          <cell r="O2197">
            <v>1</v>
          </cell>
          <cell r="P2197">
            <v>3</v>
          </cell>
          <cell r="Q2197">
            <v>4982.5186000000003</v>
          </cell>
          <cell r="R2197">
            <v>9655.9814000000006</v>
          </cell>
          <cell r="S2197">
            <v>0</v>
          </cell>
          <cell r="T2197">
            <v>0</v>
          </cell>
          <cell r="U2197">
            <v>1</v>
          </cell>
          <cell r="V2197">
            <v>13349</v>
          </cell>
          <cell r="W2197">
            <v>14689</v>
          </cell>
          <cell r="X2197">
            <v>16378.272999999999</v>
          </cell>
          <cell r="Y2197">
            <v>7395</v>
          </cell>
          <cell r="Z2197">
            <v>0.70196324143692501</v>
          </cell>
          <cell r="AA2197">
            <v>0.63889561637200198</v>
          </cell>
          <cell r="AB2197">
            <v>10966.710999999999</v>
          </cell>
          <cell r="AC2197">
            <v>61888.554291623499</v>
          </cell>
          <cell r="AD2197">
            <v>1094.3838000000001</v>
          </cell>
          <cell r="AE2197">
            <v>1110</v>
          </cell>
          <cell r="AF2197">
            <v>16374.873</v>
          </cell>
          <cell r="AG2197">
            <v>0.22458280999999999</v>
          </cell>
          <cell r="AH2197">
            <v>47300</v>
          </cell>
          <cell r="AI2197">
            <v>6326.0869000000002</v>
          </cell>
          <cell r="AJ2197">
            <v>236933036</v>
          </cell>
          <cell r="AK2197">
            <v>115755176</v>
          </cell>
          <cell r="AL2197">
            <v>1.5379444000000001E-2</v>
          </cell>
          <cell r="AM2197">
            <v>9.0763931999999995E-3</v>
          </cell>
          <cell r="AN2197">
            <v>9.4125560000000007E-3</v>
          </cell>
          <cell r="AO2197">
            <v>7.8157829000000002E-3</v>
          </cell>
          <cell r="AP2197">
            <v>12.942061000000001</v>
          </cell>
          <cell r="AQ2197">
            <v>17.419111000000001</v>
          </cell>
          <cell r="AR2197">
            <v>10.42137</v>
          </cell>
          <cell r="AS2197">
            <v>4.3641833999999999</v>
          </cell>
          <cell r="AT2197">
            <v>1.1662904000000001</v>
          </cell>
          <cell r="AU2197">
            <v>25.395035</v>
          </cell>
          <cell r="AV2197">
            <v>28.291948000000001</v>
          </cell>
          <cell r="AW2197">
            <v>0</v>
          </cell>
        </row>
        <row r="2198">
          <cell r="A2198">
            <v>1397</v>
          </cell>
          <cell r="B2198" t="str">
            <v>University Of New Haven</v>
          </cell>
          <cell r="C2198">
            <v>1</v>
          </cell>
          <cell r="D2198" t="str">
            <v>CT</v>
          </cell>
          <cell r="E2198">
            <v>9</v>
          </cell>
          <cell r="F2198">
            <v>20901</v>
          </cell>
          <cell r="G2198" t="str">
            <v>Bridgeport</v>
          </cell>
          <cell r="H2198">
            <v>9009</v>
          </cell>
          <cell r="I2198" t="str">
            <v>New Haven</v>
          </cell>
          <cell r="J2198">
            <v>6516</v>
          </cell>
          <cell r="K2198">
            <v>6</v>
          </cell>
          <cell r="L2198" t="str">
            <v>Selective private</v>
          </cell>
          <cell r="M2198">
            <v>2</v>
          </cell>
          <cell r="N2198">
            <v>1</v>
          </cell>
          <cell r="O2198">
            <v>0</v>
          </cell>
          <cell r="P2198">
            <v>4</v>
          </cell>
          <cell r="Q2198">
            <v>4871.7622000000001</v>
          </cell>
          <cell r="R2198">
            <v>7651.9106000000002</v>
          </cell>
          <cell r="S2198">
            <v>0</v>
          </cell>
          <cell r="T2198">
            <v>0</v>
          </cell>
          <cell r="U2198">
            <v>0</v>
          </cell>
          <cell r="V2198">
            <v>4864</v>
          </cell>
          <cell r="W2198">
            <v>4349</v>
          </cell>
          <cell r="X2198">
            <v>34630</v>
          </cell>
          <cell r="Y2198">
            <v>15520</v>
          </cell>
          <cell r="Z2198">
            <v>0.55306427503736899</v>
          </cell>
          <cell r="AA2198">
            <v>0.39672131147540901</v>
          </cell>
          <cell r="AB2198">
            <v>9407</v>
          </cell>
          <cell r="AC2198">
            <v>59995.3976608187</v>
          </cell>
          <cell r="AD2198">
            <v>1055</v>
          </cell>
          <cell r="AE2198">
            <v>965</v>
          </cell>
          <cell r="AF2198">
            <v>25179</v>
          </cell>
          <cell r="AG2198">
            <v>0.25590000000000002</v>
          </cell>
          <cell r="AH2198">
            <v>48900</v>
          </cell>
          <cell r="AJ2198">
            <v>43002214</v>
          </cell>
          <cell r="AK2198">
            <v>19960834</v>
          </cell>
          <cell r="AL2198">
            <v>1.3795821999999999E-2</v>
          </cell>
          <cell r="AM2198">
            <v>0.11194324</v>
          </cell>
          <cell r="AN2198">
            <v>6.0701616E-2</v>
          </cell>
          <cell r="AO2198">
            <v>5.8336618999999999E-2</v>
          </cell>
          <cell r="AP2198">
            <v>4.4198895</v>
          </cell>
          <cell r="AQ2198">
            <v>20.257828</v>
          </cell>
          <cell r="AR2198">
            <v>7.3664826999999997</v>
          </cell>
          <cell r="AS2198">
            <v>1.2891345000000001</v>
          </cell>
          <cell r="AT2198">
            <v>40.699818</v>
          </cell>
          <cell r="AU2198">
            <v>20.441987999999998</v>
          </cell>
          <cell r="AV2198">
            <v>4.2357272999999998</v>
          </cell>
          <cell r="AW2198">
            <v>1.2891344</v>
          </cell>
        </row>
        <row r="2199">
          <cell r="A2199">
            <v>2663</v>
          </cell>
          <cell r="B2199" t="str">
            <v>University Of New Mexico</v>
          </cell>
          <cell r="C2199">
            <v>4</v>
          </cell>
          <cell r="D2199" t="str">
            <v>NM</v>
          </cell>
          <cell r="E2199">
            <v>35</v>
          </cell>
          <cell r="F2199">
            <v>34901</v>
          </cell>
          <cell r="G2199" t="str">
            <v>Albuquerque</v>
          </cell>
          <cell r="H2199">
            <v>35001</v>
          </cell>
          <cell r="I2199" t="str">
            <v>Bernalillo</v>
          </cell>
          <cell r="J2199">
            <v>87106</v>
          </cell>
          <cell r="K2199">
            <v>5</v>
          </cell>
          <cell r="L2199" t="str">
            <v>Selective public</v>
          </cell>
          <cell r="M2199">
            <v>1</v>
          </cell>
          <cell r="N2199">
            <v>1</v>
          </cell>
          <cell r="O2199">
            <v>1</v>
          </cell>
          <cell r="P2199">
            <v>4</v>
          </cell>
          <cell r="Q2199">
            <v>4820.6616000000004</v>
          </cell>
          <cell r="R2199">
            <v>7383.2275</v>
          </cell>
          <cell r="S2199">
            <v>0</v>
          </cell>
          <cell r="T2199">
            <v>0</v>
          </cell>
          <cell r="U2199">
            <v>1</v>
          </cell>
          <cell r="V2199">
            <v>29882</v>
          </cell>
          <cell r="W2199">
            <v>29598</v>
          </cell>
          <cell r="X2199">
            <v>5557.9633999999996</v>
          </cell>
          <cell r="Y2199">
            <v>2406.3398000000002</v>
          </cell>
          <cell r="Z2199">
            <v>0.46155398587285501</v>
          </cell>
          <cell r="AA2199">
            <v>0.46012861736334398</v>
          </cell>
          <cell r="AB2199">
            <v>8120.8861999999999</v>
          </cell>
          <cell r="AC2199">
            <v>56766.662551440299</v>
          </cell>
          <cell r="AD2199">
            <v>1102.5</v>
          </cell>
          <cell r="AF2199">
            <v>6829.3978999999999</v>
          </cell>
          <cell r="AG2199">
            <v>0.35420001000000001</v>
          </cell>
          <cell r="AH2199">
            <v>35900</v>
          </cell>
          <cell r="AI2199">
            <v>13821.437</v>
          </cell>
          <cell r="AJ2199">
            <v>399473724</v>
          </cell>
          <cell r="AK2199">
            <v>245050640</v>
          </cell>
          <cell r="AL2199">
            <v>2.9194962000000001E-2</v>
          </cell>
          <cell r="AM2199">
            <v>2.2763711999999998E-2</v>
          </cell>
          <cell r="AN2199">
            <v>0.32579713999999999</v>
          </cell>
          <cell r="AO2199">
            <v>9.1980845000000002E-3</v>
          </cell>
          <cell r="AP2199">
            <v>11.075441</v>
          </cell>
          <cell r="AQ2199">
            <v>14.028893</v>
          </cell>
          <cell r="AR2199">
            <v>13.996790000000001</v>
          </cell>
          <cell r="AS2199">
            <v>9.7913321999999994</v>
          </cell>
          <cell r="AT2199">
            <v>5.2648478000000001</v>
          </cell>
          <cell r="AU2199">
            <v>16.789726000000002</v>
          </cell>
          <cell r="AV2199">
            <v>27.608346999999998</v>
          </cell>
          <cell r="AW2199">
            <v>1.4446228000000001</v>
          </cell>
        </row>
        <row r="2200">
          <cell r="A2200">
            <v>2015</v>
          </cell>
          <cell r="B2200" t="str">
            <v xml:space="preserve">University Of New Orleans </v>
          </cell>
          <cell r="C2200">
            <v>3</v>
          </cell>
          <cell r="D2200" t="str">
            <v>LA</v>
          </cell>
          <cell r="E2200">
            <v>22</v>
          </cell>
          <cell r="F2200">
            <v>3300</v>
          </cell>
          <cell r="G2200" t="str">
            <v>New Orleans</v>
          </cell>
          <cell r="H2200">
            <v>22071</v>
          </cell>
          <cell r="I2200" t="str">
            <v>Orleans</v>
          </cell>
          <cell r="J2200">
            <v>70148</v>
          </cell>
          <cell r="K2200">
            <v>5</v>
          </cell>
          <cell r="L2200" t="str">
            <v>Selective public</v>
          </cell>
          <cell r="M2200">
            <v>1</v>
          </cell>
          <cell r="N2200">
            <v>1</v>
          </cell>
          <cell r="O2200">
            <v>1</v>
          </cell>
          <cell r="P2200">
            <v>4</v>
          </cell>
          <cell r="Q2200">
            <v>3457.0277999999998</v>
          </cell>
          <cell r="R2200">
            <v>5170.9268000000002</v>
          </cell>
          <cell r="S2200">
            <v>0</v>
          </cell>
          <cell r="T2200">
            <v>0</v>
          </cell>
          <cell r="U2200">
            <v>0</v>
          </cell>
          <cell r="V2200">
            <v>7144</v>
          </cell>
          <cell r="W2200">
            <v>16218</v>
          </cell>
          <cell r="X2200">
            <v>7392</v>
          </cell>
          <cell r="Y2200">
            <v>3452</v>
          </cell>
          <cell r="Z2200">
            <v>0.32135922330097</v>
          </cell>
          <cell r="AA2200">
            <v>0.223839223839223</v>
          </cell>
          <cell r="AB2200">
            <v>7448</v>
          </cell>
          <cell r="AC2200">
            <v>57617.843220338902</v>
          </cell>
          <cell r="AD2200">
            <v>1150</v>
          </cell>
          <cell r="AE2200">
            <v>1045</v>
          </cell>
          <cell r="AF2200">
            <v>7222</v>
          </cell>
          <cell r="AG2200">
            <v>0.49640000000000001</v>
          </cell>
          <cell r="AH2200">
            <v>38400</v>
          </cell>
          <cell r="AI2200">
            <v>791.07916</v>
          </cell>
          <cell r="AJ2200">
            <v>54557474</v>
          </cell>
          <cell r="AK2200">
            <v>56989260</v>
          </cell>
          <cell r="AL2200">
            <v>5.4159868999999999E-2</v>
          </cell>
          <cell r="AM2200">
            <v>0.22177814000000001</v>
          </cell>
          <cell r="AN2200">
            <v>5.995106E-2</v>
          </cell>
          <cell r="AO2200">
            <v>2.6264274000000001E-2</v>
          </cell>
          <cell r="AP2200">
            <v>6.9247952000000002</v>
          </cell>
          <cell r="AQ2200">
            <v>31.198809000000001</v>
          </cell>
          <cell r="AR2200">
            <v>0.59568131000000002</v>
          </cell>
          <cell r="AS2200">
            <v>12.211467000000001</v>
          </cell>
          <cell r="AT2200">
            <v>0</v>
          </cell>
          <cell r="AU2200">
            <v>16.827997</v>
          </cell>
          <cell r="AV2200">
            <v>32.241249000000003</v>
          </cell>
          <cell r="AW2200">
            <v>0</v>
          </cell>
        </row>
        <row r="2201">
          <cell r="A2201">
            <v>1016</v>
          </cell>
          <cell r="B2201" t="str">
            <v>University Of North Alabama</v>
          </cell>
          <cell r="C2201">
            <v>3</v>
          </cell>
          <cell r="D2201" t="str">
            <v>AL</v>
          </cell>
          <cell r="E2201">
            <v>1</v>
          </cell>
          <cell r="F2201">
            <v>6200</v>
          </cell>
          <cell r="G2201" t="str">
            <v>Florence</v>
          </cell>
          <cell r="H2201">
            <v>1077</v>
          </cell>
          <cell r="I2201" t="str">
            <v>Lauderdale</v>
          </cell>
          <cell r="J2201">
            <v>35632</v>
          </cell>
          <cell r="K2201">
            <v>5</v>
          </cell>
          <cell r="L2201" t="str">
            <v>Selective public</v>
          </cell>
          <cell r="M2201">
            <v>1</v>
          </cell>
          <cell r="N2201">
            <v>1</v>
          </cell>
          <cell r="O2201">
            <v>1</v>
          </cell>
          <cell r="P2201">
            <v>4</v>
          </cell>
          <cell r="Q2201">
            <v>3031.0605</v>
          </cell>
          <cell r="R2201">
            <v>5038.8056999999999</v>
          </cell>
          <cell r="S2201">
            <v>0</v>
          </cell>
          <cell r="T2201">
            <v>0</v>
          </cell>
          <cell r="U2201">
            <v>0</v>
          </cell>
          <cell r="V2201">
            <v>5881</v>
          </cell>
          <cell r="W2201">
            <v>5601</v>
          </cell>
          <cell r="X2201">
            <v>7412</v>
          </cell>
          <cell r="Y2201">
            <v>2772</v>
          </cell>
          <cell r="Z2201">
            <v>0.32160312805474101</v>
          </cell>
          <cell r="AA2201">
            <v>0.37088607594936701</v>
          </cell>
          <cell r="AB2201">
            <v>7152</v>
          </cell>
          <cell r="AC2201">
            <v>48701.576530612198</v>
          </cell>
          <cell r="AD2201">
            <v>989.5</v>
          </cell>
          <cell r="AF2201">
            <v>11270</v>
          </cell>
          <cell r="AG2201">
            <v>0.1908</v>
          </cell>
          <cell r="AH2201">
            <v>36300</v>
          </cell>
          <cell r="AI2201">
            <v>661.93555000000003</v>
          </cell>
          <cell r="AJ2201">
            <v>35646963</v>
          </cell>
          <cell r="AK2201">
            <v>17531966</v>
          </cell>
          <cell r="AL2201">
            <v>5.6634303000000002E-3</v>
          </cell>
          <cell r="AM2201">
            <v>0.10032362</v>
          </cell>
          <cell r="AN2201">
            <v>6.4724921000000003E-3</v>
          </cell>
          <cell r="AO2201">
            <v>2.7912619999999999E-2</v>
          </cell>
          <cell r="AP2201">
            <v>11.970075</v>
          </cell>
          <cell r="AQ2201">
            <v>28.553616000000002</v>
          </cell>
          <cell r="AR2201">
            <v>12.967580999999999</v>
          </cell>
          <cell r="AS2201">
            <v>3.8653366999999998</v>
          </cell>
          <cell r="AT2201">
            <v>6.7331671999999996</v>
          </cell>
          <cell r="AU2201">
            <v>8.1047381999999999</v>
          </cell>
          <cell r="AV2201">
            <v>27.805486999999999</v>
          </cell>
          <cell r="AW2201">
            <v>0</v>
          </cell>
        </row>
        <row r="2202">
          <cell r="A2202">
            <v>2907</v>
          </cell>
          <cell r="B2202" t="str">
            <v>University Of North Carolina  Asheville</v>
          </cell>
          <cell r="C2202">
            <v>3</v>
          </cell>
          <cell r="D2202" t="str">
            <v>NC</v>
          </cell>
          <cell r="E2202">
            <v>37</v>
          </cell>
          <cell r="F2202">
            <v>1203</v>
          </cell>
          <cell r="G2202" t="str">
            <v>Asheville</v>
          </cell>
          <cell r="H2202">
            <v>37021</v>
          </cell>
          <cell r="I2202" t="str">
            <v>Buncombe</v>
          </cell>
          <cell r="J2202">
            <v>28804</v>
          </cell>
          <cell r="K2202">
            <v>5</v>
          </cell>
          <cell r="L2202" t="str">
            <v>Selective public</v>
          </cell>
          <cell r="M2202">
            <v>1</v>
          </cell>
          <cell r="N2202">
            <v>1</v>
          </cell>
          <cell r="O2202">
            <v>1</v>
          </cell>
          <cell r="P2202">
            <v>3</v>
          </cell>
          <cell r="Q2202">
            <v>4584.2437</v>
          </cell>
          <cell r="R2202">
            <v>7340.3545000000004</v>
          </cell>
          <cell r="S2202">
            <v>0</v>
          </cell>
          <cell r="T2202">
            <v>0</v>
          </cell>
          <cell r="U2202">
            <v>0</v>
          </cell>
          <cell r="V2202">
            <v>3736</v>
          </cell>
          <cell r="W2202">
            <v>3292</v>
          </cell>
          <cell r="X2202">
            <v>6392</v>
          </cell>
          <cell r="Y2202">
            <v>1993</v>
          </cell>
          <cell r="Z2202">
            <v>0.59544658493870395</v>
          </cell>
          <cell r="AA2202">
            <v>0.51111111111111096</v>
          </cell>
          <cell r="AB2202">
            <v>7371</v>
          </cell>
          <cell r="AC2202">
            <v>51903.676300578001</v>
          </cell>
          <cell r="AD2202">
            <v>1195</v>
          </cell>
          <cell r="AE2202">
            <v>1160</v>
          </cell>
          <cell r="AF2202">
            <v>7134</v>
          </cell>
          <cell r="AG2202">
            <v>0.35969999000000002</v>
          </cell>
          <cell r="AH2202">
            <v>36000</v>
          </cell>
          <cell r="AI2202">
            <v>4463.125</v>
          </cell>
          <cell r="AJ2202">
            <v>26150586</v>
          </cell>
          <cell r="AK2202">
            <v>15493032</v>
          </cell>
          <cell r="AL2202">
            <v>1.1093990999999999E-2</v>
          </cell>
          <cell r="AM2202">
            <v>3.6055471999999998E-2</v>
          </cell>
          <cell r="AN2202">
            <v>1.2942989E-2</v>
          </cell>
          <cell r="AO2202">
            <v>1.3251156E-2</v>
          </cell>
          <cell r="AP2202">
            <v>18.562874000000001</v>
          </cell>
          <cell r="AQ2202">
            <v>18.163672999999999</v>
          </cell>
          <cell r="AR2202">
            <v>0</v>
          </cell>
          <cell r="AS2202">
            <v>0.59880239000000002</v>
          </cell>
          <cell r="AT2202">
            <v>0</v>
          </cell>
          <cell r="AU2202">
            <v>24.950099999999999</v>
          </cell>
          <cell r="AV2202">
            <v>37.724552000000003</v>
          </cell>
          <cell r="AW2202">
            <v>0</v>
          </cell>
        </row>
        <row r="2203">
          <cell r="A2203">
            <v>2974</v>
          </cell>
          <cell r="B2203" t="str">
            <v>University Of North Carolina - Chapel Hill</v>
          </cell>
          <cell r="C2203">
            <v>3</v>
          </cell>
          <cell r="D2203" t="str">
            <v>NC</v>
          </cell>
          <cell r="E2203">
            <v>37</v>
          </cell>
          <cell r="F2203">
            <v>1701</v>
          </cell>
          <cell r="G2203" t="str">
            <v>Raleigh</v>
          </cell>
          <cell r="H2203">
            <v>37135</v>
          </cell>
          <cell r="I2203" t="str">
            <v>Orange</v>
          </cell>
          <cell r="J2203">
            <v>27599</v>
          </cell>
          <cell r="K2203">
            <v>2</v>
          </cell>
          <cell r="L2203" t="str">
            <v>Other elite schools (public and private)</v>
          </cell>
          <cell r="M2203">
            <v>1</v>
          </cell>
          <cell r="N2203">
            <v>1</v>
          </cell>
          <cell r="O2203">
            <v>1</v>
          </cell>
          <cell r="P2203">
            <v>1</v>
          </cell>
          <cell r="Q2203">
            <v>17678.942999999999</v>
          </cell>
          <cell r="R2203">
            <v>24671.771000000001</v>
          </cell>
          <cell r="S2203">
            <v>0</v>
          </cell>
          <cell r="T2203">
            <v>0</v>
          </cell>
          <cell r="U2203">
            <v>1</v>
          </cell>
          <cell r="V2203">
            <v>18370</v>
          </cell>
          <cell r="W2203">
            <v>24892</v>
          </cell>
          <cell r="X2203">
            <v>8336</v>
          </cell>
          <cell r="Y2203">
            <v>2710</v>
          </cell>
          <cell r="Z2203">
            <v>0.90018055197317504</v>
          </cell>
          <cell r="AA2203">
            <v>0.80336391437308796</v>
          </cell>
          <cell r="AB2203">
            <v>11392</v>
          </cell>
          <cell r="AC2203">
            <v>80778.433915211906</v>
          </cell>
          <cell r="AD2203">
            <v>1320</v>
          </cell>
          <cell r="AE2203">
            <v>1255</v>
          </cell>
          <cell r="AF2203">
            <v>5729</v>
          </cell>
          <cell r="AG2203">
            <v>0.72409999000000003</v>
          </cell>
          <cell r="AH2203">
            <v>50400</v>
          </cell>
          <cell r="AI2203">
            <v>44733.851999999999</v>
          </cell>
          <cell r="AJ2203">
            <v>699886099</v>
          </cell>
          <cell r="AK2203">
            <v>490447008</v>
          </cell>
          <cell r="AL2203">
            <v>5.1704253999999998E-2</v>
          </cell>
          <cell r="AM2203">
            <v>0.11167349999999999</v>
          </cell>
          <cell r="AN2203">
            <v>1.4351615E-2</v>
          </cell>
          <cell r="AO2203">
            <v>9.8667349999999997E-3</v>
          </cell>
          <cell r="AP2203">
            <v>9.2194404999999993</v>
          </cell>
          <cell r="AQ2203">
            <v>12.164948000000001</v>
          </cell>
          <cell r="AR2203">
            <v>7.8939618999999999</v>
          </cell>
          <cell r="AS2203">
            <v>8.5125188999999999</v>
          </cell>
          <cell r="AT2203">
            <v>1.1192930999999999</v>
          </cell>
          <cell r="AU2203">
            <v>16.053018999999999</v>
          </cell>
          <cell r="AV2203">
            <v>45.036819000000001</v>
          </cell>
          <cell r="AW2203">
            <v>0</v>
          </cell>
        </row>
        <row r="2204">
          <cell r="A2204">
            <v>2975</v>
          </cell>
          <cell r="B2204" t="str">
            <v>University Of North Carolina - Charlotte</v>
          </cell>
          <cell r="C2204">
            <v>3</v>
          </cell>
          <cell r="D2204" t="str">
            <v>NC</v>
          </cell>
          <cell r="E2204">
            <v>37</v>
          </cell>
          <cell r="F2204">
            <v>900</v>
          </cell>
          <cell r="G2204" t="str">
            <v>Charlotte</v>
          </cell>
          <cell r="H2204">
            <v>37119</v>
          </cell>
          <cell r="I2204" t="str">
            <v>Mecklenburg</v>
          </cell>
          <cell r="J2204">
            <v>28223</v>
          </cell>
          <cell r="K2204">
            <v>5</v>
          </cell>
          <cell r="L2204" t="str">
            <v>Selective public</v>
          </cell>
          <cell r="M2204">
            <v>1</v>
          </cell>
          <cell r="N2204">
            <v>1</v>
          </cell>
          <cell r="O2204">
            <v>1</v>
          </cell>
          <cell r="P2204">
            <v>4</v>
          </cell>
          <cell r="Q2204">
            <v>4626.9912000000004</v>
          </cell>
          <cell r="R2204">
            <v>7252.1459999999997</v>
          </cell>
          <cell r="S2204">
            <v>0</v>
          </cell>
          <cell r="T2204">
            <v>0</v>
          </cell>
          <cell r="U2204">
            <v>0</v>
          </cell>
          <cell r="V2204">
            <v>21503</v>
          </cell>
          <cell r="W2204">
            <v>17241</v>
          </cell>
          <cell r="X2204">
            <v>6277</v>
          </cell>
          <cell r="Y2204">
            <v>2134</v>
          </cell>
          <cell r="Z2204">
            <v>0.53896103896103897</v>
          </cell>
          <cell r="AA2204">
            <v>0.45541022592152203</v>
          </cell>
          <cell r="AB2204">
            <v>8337</v>
          </cell>
          <cell r="AC2204">
            <v>63610.420807453404</v>
          </cell>
          <cell r="AD2204">
            <v>1085</v>
          </cell>
          <cell r="AE2204">
            <v>1035</v>
          </cell>
          <cell r="AF2204">
            <v>8375</v>
          </cell>
          <cell r="AG2204">
            <v>0.31479998999999997</v>
          </cell>
          <cell r="AH2204">
            <v>41700</v>
          </cell>
          <cell r="AI2204">
            <v>4598.0097999999998</v>
          </cell>
          <cell r="AJ2204">
            <v>176787618</v>
          </cell>
          <cell r="AK2204">
            <v>86867136</v>
          </cell>
          <cell r="AL2204">
            <v>4.9346677999999998E-2</v>
          </cell>
          <cell r="AM2204">
            <v>0.17292188</v>
          </cell>
          <cell r="AN2204">
            <v>1.7862108000000002E-2</v>
          </cell>
          <cell r="AO2204">
            <v>2.5229357000000001E-2</v>
          </cell>
          <cell r="AP2204">
            <v>7.6857018000000004</v>
          </cell>
          <cell r="AQ2204">
            <v>26.406182999999999</v>
          </cell>
          <cell r="AR2204">
            <v>5.5388579</v>
          </cell>
          <cell r="AS2204">
            <v>2.3615286000000002</v>
          </cell>
          <cell r="AT2204">
            <v>6.2258481999999997</v>
          </cell>
          <cell r="AU2204">
            <v>21.940747999999999</v>
          </cell>
          <cell r="AV2204">
            <v>29.841132999999999</v>
          </cell>
          <cell r="AW2204">
            <v>0</v>
          </cell>
        </row>
        <row r="2205">
          <cell r="A2205">
            <v>2976</v>
          </cell>
          <cell r="B2205" t="str">
            <v>University Of North Carolina - Greensboro</v>
          </cell>
          <cell r="C2205">
            <v>3</v>
          </cell>
          <cell r="D2205" t="str">
            <v>NC</v>
          </cell>
          <cell r="E2205">
            <v>37</v>
          </cell>
          <cell r="F2205">
            <v>500</v>
          </cell>
          <cell r="G2205" t="str">
            <v>Greensboro</v>
          </cell>
          <cell r="H2205">
            <v>37081</v>
          </cell>
          <cell r="I2205" t="str">
            <v>Guilford</v>
          </cell>
          <cell r="J2205">
            <v>27402</v>
          </cell>
          <cell r="K2205">
            <v>5</v>
          </cell>
          <cell r="L2205" t="str">
            <v>Selective public</v>
          </cell>
          <cell r="M2205">
            <v>1</v>
          </cell>
          <cell r="N2205">
            <v>1</v>
          </cell>
          <cell r="O2205">
            <v>1</v>
          </cell>
          <cell r="P2205">
            <v>4</v>
          </cell>
          <cell r="Q2205">
            <v>4732.0595999999996</v>
          </cell>
          <cell r="R2205">
            <v>7315.3505999999998</v>
          </cell>
          <cell r="S2205">
            <v>0</v>
          </cell>
          <cell r="T2205">
            <v>0</v>
          </cell>
          <cell r="U2205">
            <v>0</v>
          </cell>
          <cell r="V2205">
            <v>14753</v>
          </cell>
          <cell r="W2205">
            <v>13125</v>
          </cell>
          <cell r="X2205">
            <v>6454</v>
          </cell>
          <cell r="Y2205">
            <v>2309</v>
          </cell>
          <cell r="Z2205">
            <v>0.55409296585767098</v>
          </cell>
          <cell r="AA2205">
            <v>0.47873711340206099</v>
          </cell>
          <cell r="AB2205">
            <v>7926</v>
          </cell>
          <cell r="AC2205">
            <v>56051.853168469803</v>
          </cell>
          <cell r="AD2205">
            <v>1030</v>
          </cell>
          <cell r="AE2205">
            <v>1030</v>
          </cell>
          <cell r="AF2205">
            <v>7392</v>
          </cell>
          <cell r="AG2205">
            <v>0.39979999999999999</v>
          </cell>
          <cell r="AH2205">
            <v>37000</v>
          </cell>
          <cell r="AI2205">
            <v>8573.1738000000005</v>
          </cell>
          <cell r="AJ2205">
            <v>131204749</v>
          </cell>
          <cell r="AK2205">
            <v>69106344</v>
          </cell>
          <cell r="AL2205">
            <v>2.4829360000000002E-2</v>
          </cell>
          <cell r="AM2205">
            <v>0.18725887999999999</v>
          </cell>
          <cell r="AN2205">
            <v>1.5431792999999999E-2</v>
          </cell>
          <cell r="AO2205">
            <v>1.1079235999999999E-2</v>
          </cell>
          <cell r="AP2205">
            <v>16.450915999999999</v>
          </cell>
          <cell r="AQ2205">
            <v>31.984898000000001</v>
          </cell>
          <cell r="AR2205">
            <v>10.409924999999999</v>
          </cell>
          <cell r="AS2205">
            <v>6.1488671000000004</v>
          </cell>
          <cell r="AT2205">
            <v>2.481122</v>
          </cell>
          <cell r="AU2205">
            <v>6.4724917</v>
          </cell>
          <cell r="AV2205">
            <v>26.051780999999998</v>
          </cell>
          <cell r="AW2205">
            <v>0</v>
          </cell>
        </row>
        <row r="2206">
          <cell r="A2206">
            <v>2954</v>
          </cell>
          <cell r="B2206" t="str">
            <v>University Of North Carolina At Pembroke</v>
          </cell>
          <cell r="C2206">
            <v>3</v>
          </cell>
          <cell r="D2206" t="str">
            <v>NC</v>
          </cell>
          <cell r="E2206">
            <v>37</v>
          </cell>
          <cell r="F2206">
            <v>1400</v>
          </cell>
          <cell r="G2206" t="str">
            <v>Fayetteville</v>
          </cell>
          <cell r="H2206">
            <v>37155</v>
          </cell>
          <cell r="I2206" t="str">
            <v>Robeson</v>
          </cell>
          <cell r="J2206">
            <v>28372</v>
          </cell>
          <cell r="K2206">
            <v>5</v>
          </cell>
          <cell r="L2206" t="str">
            <v>Selective public</v>
          </cell>
          <cell r="M2206">
            <v>1</v>
          </cell>
          <cell r="N2206">
            <v>1</v>
          </cell>
          <cell r="O2206">
            <v>1</v>
          </cell>
          <cell r="P2206">
            <v>5</v>
          </cell>
          <cell r="Q2206">
            <v>4470.1747999999998</v>
          </cell>
          <cell r="R2206">
            <v>5757.4321</v>
          </cell>
          <cell r="S2206">
            <v>0</v>
          </cell>
          <cell r="T2206">
            <v>0</v>
          </cell>
          <cell r="U2206">
            <v>0</v>
          </cell>
          <cell r="V2206">
            <v>5429</v>
          </cell>
          <cell r="W2206">
            <v>3445</v>
          </cell>
          <cell r="X2206">
            <v>5287</v>
          </cell>
          <cell r="Y2206">
            <v>1860</v>
          </cell>
          <cell r="Z2206">
            <v>0.326975476839237</v>
          </cell>
          <cell r="AA2206">
            <v>0.34</v>
          </cell>
          <cell r="AB2206">
            <v>6516</v>
          </cell>
          <cell r="AC2206">
            <v>52735.2335329341</v>
          </cell>
          <cell r="AD2206">
            <v>930</v>
          </cell>
          <cell r="AE2206">
            <v>925</v>
          </cell>
          <cell r="AF2206">
            <v>8153</v>
          </cell>
          <cell r="AG2206">
            <v>0.27959999000000002</v>
          </cell>
          <cell r="AH2206">
            <v>33400</v>
          </cell>
          <cell r="AI2206">
            <v>1091.1925000000001</v>
          </cell>
          <cell r="AJ2206">
            <v>36007957</v>
          </cell>
          <cell r="AK2206">
            <v>14663456</v>
          </cell>
          <cell r="AL2206">
            <v>1.7555266999999999E-2</v>
          </cell>
          <cell r="AM2206">
            <v>0.19245773999999999</v>
          </cell>
          <cell r="AN2206">
            <v>2.1781534000000002E-2</v>
          </cell>
          <cell r="AO2206">
            <v>5.8517554000000003E-3</v>
          </cell>
          <cell r="AP2206">
            <v>6.2893081000000004</v>
          </cell>
          <cell r="AQ2206">
            <v>17.400418999999999</v>
          </cell>
          <cell r="AR2206">
            <v>5.0314465000000004</v>
          </cell>
          <cell r="AS2206">
            <v>5.0314465000000004</v>
          </cell>
          <cell r="AT2206">
            <v>20.335429999999999</v>
          </cell>
          <cell r="AU2206">
            <v>15.932914999999999</v>
          </cell>
          <cell r="AV2206">
            <v>29.979036000000001</v>
          </cell>
          <cell r="AW2206">
            <v>0</v>
          </cell>
        </row>
        <row r="2207">
          <cell r="A2207">
            <v>2984</v>
          </cell>
          <cell r="B2207" t="str">
            <v xml:space="preserve">University Of North Carolina At Wilmington </v>
          </cell>
          <cell r="C2207">
            <v>3</v>
          </cell>
          <cell r="D2207" t="str">
            <v>NC</v>
          </cell>
          <cell r="E2207">
            <v>37</v>
          </cell>
          <cell r="F2207">
            <v>1500</v>
          </cell>
          <cell r="G2207" t="str">
            <v>Wilmington</v>
          </cell>
          <cell r="H2207">
            <v>37129</v>
          </cell>
          <cell r="I2207" t="str">
            <v>New Hanover</v>
          </cell>
          <cell r="J2207">
            <v>28403</v>
          </cell>
          <cell r="K2207">
            <v>5</v>
          </cell>
          <cell r="L2207" t="str">
            <v>Selective public</v>
          </cell>
          <cell r="M2207">
            <v>1</v>
          </cell>
          <cell r="N2207">
            <v>1</v>
          </cell>
          <cell r="O2207">
            <v>1</v>
          </cell>
          <cell r="P2207">
            <v>3</v>
          </cell>
          <cell r="Q2207">
            <v>4376.7426999999998</v>
          </cell>
          <cell r="R2207">
            <v>7144.3617999999997</v>
          </cell>
          <cell r="S2207">
            <v>0</v>
          </cell>
          <cell r="T2207">
            <v>0</v>
          </cell>
          <cell r="U2207">
            <v>0</v>
          </cell>
          <cell r="V2207">
            <v>12447</v>
          </cell>
          <cell r="W2207">
            <v>10100</v>
          </cell>
          <cell r="X2207">
            <v>6392</v>
          </cell>
          <cell r="Y2207">
            <v>2360</v>
          </cell>
          <cell r="Z2207">
            <v>0.70987976999477198</v>
          </cell>
          <cell r="AA2207">
            <v>0.61581222977146299</v>
          </cell>
          <cell r="AB2207">
            <v>7872</v>
          </cell>
          <cell r="AC2207">
            <v>55281.191685912199</v>
          </cell>
          <cell r="AD2207">
            <v>1190</v>
          </cell>
          <cell r="AE2207">
            <v>1095</v>
          </cell>
          <cell r="AF2207">
            <v>7958</v>
          </cell>
          <cell r="AG2207">
            <v>0.45809999000000001</v>
          </cell>
          <cell r="AH2207">
            <v>38700</v>
          </cell>
          <cell r="AI2207">
            <v>2318.7217000000001</v>
          </cell>
          <cell r="AJ2207">
            <v>89662686</v>
          </cell>
          <cell r="AK2207">
            <v>46343420</v>
          </cell>
          <cell r="AL2207">
            <v>1.1987585E-2</v>
          </cell>
          <cell r="AM2207">
            <v>5.0305042000000001E-2</v>
          </cell>
          <cell r="AN2207">
            <v>1.498448E-2</v>
          </cell>
          <cell r="AO2207">
            <v>6.8500480000000001E-3</v>
          </cell>
          <cell r="AP2207">
            <v>18.260870000000001</v>
          </cell>
          <cell r="AQ2207">
            <v>22.813299000000001</v>
          </cell>
          <cell r="AR2207">
            <v>3.8363171</v>
          </cell>
          <cell r="AS2207">
            <v>5.4731459999999998</v>
          </cell>
          <cell r="AT2207">
            <v>6.1381072999999997</v>
          </cell>
          <cell r="AU2207">
            <v>18.670076000000002</v>
          </cell>
          <cell r="AV2207">
            <v>24.808185999999999</v>
          </cell>
          <cell r="AW2207">
            <v>0</v>
          </cell>
        </row>
        <row r="2208">
          <cell r="A2208">
            <v>3981</v>
          </cell>
          <cell r="B2208" t="str">
            <v>University Of North Carolina School Of The Arts</v>
          </cell>
          <cell r="C2208">
            <v>3</v>
          </cell>
          <cell r="D2208" t="str">
            <v>NC</v>
          </cell>
          <cell r="E2208">
            <v>37</v>
          </cell>
          <cell r="F2208">
            <v>401</v>
          </cell>
          <cell r="G2208" t="str">
            <v>Winston-Salem</v>
          </cell>
          <cell r="H2208">
            <v>37067</v>
          </cell>
          <cell r="I2208" t="str">
            <v>Forsyth</v>
          </cell>
          <cell r="J2208">
            <v>27117</v>
          </cell>
          <cell r="K2208">
            <v>7</v>
          </cell>
          <cell r="L2208" t="str">
            <v>Nonselective four-year public</v>
          </cell>
          <cell r="M2208">
            <v>1</v>
          </cell>
          <cell r="N2208">
            <v>1</v>
          </cell>
          <cell r="O2208">
            <v>1</v>
          </cell>
          <cell r="P2208">
            <v>9</v>
          </cell>
          <cell r="Q2208">
            <v>12880.767</v>
          </cell>
          <cell r="R2208">
            <v>18691.824000000001</v>
          </cell>
          <cell r="S2208">
            <v>0</v>
          </cell>
          <cell r="T2208">
            <v>0</v>
          </cell>
          <cell r="U2208">
            <v>0</v>
          </cell>
          <cell r="V2208">
            <v>797</v>
          </cell>
          <cell r="W2208">
            <v>768</v>
          </cell>
          <cell r="X2208">
            <v>8363</v>
          </cell>
          <cell r="Y2208">
            <v>2592</v>
          </cell>
          <cell r="Z2208">
            <v>0.62130177514792895</v>
          </cell>
          <cell r="AA2208">
            <v>0.49523809523809498</v>
          </cell>
          <cell r="AB2208">
            <v>6953</v>
          </cell>
          <cell r="AC2208">
            <v>50597.52</v>
          </cell>
          <cell r="AD2208">
            <v>1120</v>
          </cell>
          <cell r="AE2208">
            <v>1105</v>
          </cell>
          <cell r="AF2208">
            <v>4878</v>
          </cell>
          <cell r="AG2208">
            <v>0.54790002000000004</v>
          </cell>
          <cell r="AH2208">
            <v>30500</v>
          </cell>
          <cell r="AI2208">
            <v>21828.312999999998</v>
          </cell>
          <cell r="AJ2208">
            <v>15642370</v>
          </cell>
          <cell r="AK2208">
            <v>10823162</v>
          </cell>
          <cell r="AL2208">
            <v>1.8786127E-2</v>
          </cell>
          <cell r="AM2208">
            <v>7.9479769000000006E-2</v>
          </cell>
          <cell r="AN2208">
            <v>2.0231213000000001E-2</v>
          </cell>
          <cell r="AO2208">
            <v>2.4566472999999998E-2</v>
          </cell>
          <cell r="AP2208">
            <v>100</v>
          </cell>
          <cell r="AQ2208">
            <v>0</v>
          </cell>
          <cell r="AR2208">
            <v>0</v>
          </cell>
          <cell r="AS2208">
            <v>0</v>
          </cell>
          <cell r="AT2208">
            <v>0</v>
          </cell>
          <cell r="AU2208">
            <v>0</v>
          </cell>
          <cell r="AV2208">
            <v>0</v>
          </cell>
          <cell r="AW2208">
            <v>0</v>
          </cell>
        </row>
        <row r="2209">
          <cell r="A2209">
            <v>3005</v>
          </cell>
          <cell r="B2209" t="str">
            <v>University Of North Dakota</v>
          </cell>
          <cell r="C2209">
            <v>2</v>
          </cell>
          <cell r="D2209" t="str">
            <v>ND</v>
          </cell>
          <cell r="E2209">
            <v>38</v>
          </cell>
          <cell r="F2209">
            <v>26704</v>
          </cell>
          <cell r="G2209" t="str">
            <v>Grand Forks</v>
          </cell>
          <cell r="H2209">
            <v>38035</v>
          </cell>
          <cell r="I2209" t="str">
            <v>Grand Forks</v>
          </cell>
          <cell r="J2209">
            <v>58202</v>
          </cell>
          <cell r="K2209">
            <v>5</v>
          </cell>
          <cell r="L2209" t="str">
            <v>Selective public</v>
          </cell>
          <cell r="M2209">
            <v>1</v>
          </cell>
          <cell r="N2209">
            <v>1</v>
          </cell>
          <cell r="O2209">
            <v>1</v>
          </cell>
          <cell r="P2209">
            <v>3</v>
          </cell>
          <cell r="Q2209">
            <v>7767.3589000000002</v>
          </cell>
          <cell r="R2209">
            <v>12962.567999999999</v>
          </cell>
          <cell r="S2209">
            <v>0</v>
          </cell>
          <cell r="T2209">
            <v>0</v>
          </cell>
          <cell r="U2209">
            <v>1</v>
          </cell>
          <cell r="V2209">
            <v>11724</v>
          </cell>
          <cell r="W2209">
            <v>11031</v>
          </cell>
          <cell r="X2209">
            <v>7741</v>
          </cell>
          <cell r="Y2209">
            <v>3088</v>
          </cell>
          <cell r="Z2209">
            <v>0.552947598253275</v>
          </cell>
          <cell r="AA2209">
            <v>0.49321628092577802</v>
          </cell>
          <cell r="AB2209">
            <v>8361</v>
          </cell>
          <cell r="AC2209">
            <v>48337.496981891301</v>
          </cell>
          <cell r="AD2209">
            <v>1077.5</v>
          </cell>
          <cell r="AF2209">
            <v>13479</v>
          </cell>
          <cell r="AG2209">
            <v>0.26300001000000001</v>
          </cell>
          <cell r="AH2209">
            <v>46600</v>
          </cell>
          <cell r="AI2209">
            <v>1612.182</v>
          </cell>
          <cell r="AJ2209">
            <v>185744368</v>
          </cell>
          <cell r="AK2209">
            <v>86479952</v>
          </cell>
          <cell r="AL2209">
            <v>1.0414382E-2</v>
          </cell>
          <cell r="AM2209">
            <v>7.5641307000000003E-3</v>
          </cell>
          <cell r="AN2209">
            <v>7.4545057E-3</v>
          </cell>
          <cell r="AO2209">
            <v>2.5433019000000001E-2</v>
          </cell>
          <cell r="AP2209">
            <v>5.8408213</v>
          </cell>
          <cell r="AQ2209">
            <v>14.762516</v>
          </cell>
          <cell r="AR2209">
            <v>15.532734</v>
          </cell>
          <cell r="AS2209">
            <v>3.3376123999999998</v>
          </cell>
          <cell r="AT2209">
            <v>5.3273429999999999</v>
          </cell>
          <cell r="AU2209">
            <v>15.789474</v>
          </cell>
          <cell r="AV2209">
            <v>27.342746999999999</v>
          </cell>
          <cell r="AW2209">
            <v>12.066751999999999</v>
          </cell>
        </row>
        <row r="2210">
          <cell r="A2210">
            <v>9841</v>
          </cell>
          <cell r="B2210" t="str">
            <v>University Of North Florida</v>
          </cell>
          <cell r="C2210">
            <v>3</v>
          </cell>
          <cell r="D2210" t="str">
            <v>FL</v>
          </cell>
          <cell r="E2210">
            <v>12</v>
          </cell>
          <cell r="F2210">
            <v>7600</v>
          </cell>
          <cell r="G2210" t="str">
            <v>Jacksonville</v>
          </cell>
          <cell r="H2210">
            <v>12031</v>
          </cell>
          <cell r="I2210" t="str">
            <v>Duval</v>
          </cell>
          <cell r="J2210">
            <v>32224</v>
          </cell>
          <cell r="K2210">
            <v>5</v>
          </cell>
          <cell r="L2210" t="str">
            <v>Selective public</v>
          </cell>
          <cell r="M2210">
            <v>1</v>
          </cell>
          <cell r="N2210">
            <v>1</v>
          </cell>
          <cell r="O2210">
            <v>1</v>
          </cell>
          <cell r="P2210">
            <v>3</v>
          </cell>
          <cell r="Q2210">
            <v>2895.7986000000001</v>
          </cell>
          <cell r="R2210">
            <v>4016.8137000000002</v>
          </cell>
          <cell r="S2210">
            <v>0</v>
          </cell>
          <cell r="T2210">
            <v>0</v>
          </cell>
          <cell r="U2210">
            <v>0</v>
          </cell>
          <cell r="V2210">
            <v>14263</v>
          </cell>
          <cell r="W2210">
            <v>12550</v>
          </cell>
          <cell r="X2210">
            <v>5747</v>
          </cell>
          <cell r="Y2210">
            <v>2427</v>
          </cell>
          <cell r="Z2210">
            <v>0.49951171875</v>
          </cell>
          <cell r="AA2210">
            <v>0.42755825734549102</v>
          </cell>
          <cell r="AB2210">
            <v>7279</v>
          </cell>
          <cell r="AC2210">
            <v>51989.629834254098</v>
          </cell>
          <cell r="AD2210">
            <v>1155</v>
          </cell>
          <cell r="AE2210">
            <v>1095</v>
          </cell>
          <cell r="AF2210">
            <v>6825</v>
          </cell>
          <cell r="AG2210">
            <v>0.4657</v>
          </cell>
          <cell r="AH2210">
            <v>41600</v>
          </cell>
          <cell r="AJ2210">
            <v>61452316</v>
          </cell>
          <cell r="AK2210">
            <v>40507144</v>
          </cell>
          <cell r="AL2210">
            <v>5.6644473000000001E-2</v>
          </cell>
          <cell r="AM2210">
            <v>0.10156617</v>
          </cell>
          <cell r="AN2210">
            <v>4.0045016000000003E-2</v>
          </cell>
          <cell r="AO2210">
            <v>1.1910344E-2</v>
          </cell>
          <cell r="AP2210">
            <v>6.9359088</v>
          </cell>
          <cell r="AQ2210">
            <v>15.583845</v>
          </cell>
          <cell r="AR2210">
            <v>14.398595</v>
          </cell>
          <cell r="AS2210">
            <v>17.427568000000001</v>
          </cell>
          <cell r="AT2210">
            <v>3.5996486999999999</v>
          </cell>
          <cell r="AU2210">
            <v>10.535558</v>
          </cell>
          <cell r="AV2210">
            <v>31.518877</v>
          </cell>
          <cell r="AW2210">
            <v>0</v>
          </cell>
        </row>
        <row r="2211">
          <cell r="A2211">
            <v>1585</v>
          </cell>
          <cell r="B2211" t="str">
            <v>University Of North Georgia</v>
          </cell>
          <cell r="C2211">
            <v>3</v>
          </cell>
          <cell r="D2211" t="str">
            <v>GA</v>
          </cell>
          <cell r="E2211">
            <v>13</v>
          </cell>
          <cell r="F2211">
            <v>9400</v>
          </cell>
          <cell r="G2211" t="str">
            <v>Gainesville</v>
          </cell>
          <cell r="H2211">
            <v>13187</v>
          </cell>
          <cell r="I2211" t="str">
            <v>Lumpkin</v>
          </cell>
          <cell r="J2211">
            <v>30597</v>
          </cell>
          <cell r="K2211">
            <v>5</v>
          </cell>
          <cell r="L2211" t="str">
            <v>Selective public</v>
          </cell>
          <cell r="M2211">
            <v>1</v>
          </cell>
          <cell r="N2211">
            <v>1</v>
          </cell>
          <cell r="O2211">
            <v>1</v>
          </cell>
          <cell r="P2211">
            <v>4</v>
          </cell>
          <cell r="Q2211">
            <v>4265.5282999999999</v>
          </cell>
          <cell r="S2211">
            <v>0</v>
          </cell>
          <cell r="T2211">
            <v>0</v>
          </cell>
          <cell r="U2211">
            <v>0</v>
          </cell>
          <cell r="V2211">
            <v>14851</v>
          </cell>
          <cell r="W2211">
            <v>3622</v>
          </cell>
          <cell r="X2211">
            <v>4551</v>
          </cell>
          <cell r="Y2211">
            <v>2354</v>
          </cell>
          <cell r="AA2211">
            <v>0.46837606837606799</v>
          </cell>
          <cell r="AB2211">
            <v>5492</v>
          </cell>
          <cell r="AC2211">
            <v>46799.451219512099</v>
          </cell>
          <cell r="AD2211">
            <v>1020</v>
          </cell>
          <cell r="AE2211">
            <v>1055</v>
          </cell>
          <cell r="AF2211">
            <v>14418</v>
          </cell>
          <cell r="AG2211">
            <v>0.38980000999999997</v>
          </cell>
          <cell r="AI2211">
            <v>4137.2079999999996</v>
          </cell>
          <cell r="AK2211">
            <v>24961072</v>
          </cell>
          <cell r="AL2211">
            <v>1.0185184999999999E-2</v>
          </cell>
          <cell r="AM2211">
            <v>2.0679012E-2</v>
          </cell>
          <cell r="AN2211">
            <v>1.2654321E-2</v>
          </cell>
          <cell r="AO2211">
            <v>1.4506171999999999E-2</v>
          </cell>
          <cell r="AP2211">
            <v>5.4313096999999999</v>
          </cell>
          <cell r="AQ2211">
            <v>28.115015</v>
          </cell>
          <cell r="AR2211">
            <v>11.821085999999999</v>
          </cell>
          <cell r="AS2211">
            <v>0</v>
          </cell>
          <cell r="AT2211">
            <v>5.5910544</v>
          </cell>
          <cell r="AU2211">
            <v>13.578275</v>
          </cell>
          <cell r="AV2211">
            <v>35.463256999999999</v>
          </cell>
          <cell r="AW2211">
            <v>0</v>
          </cell>
        </row>
        <row r="2212">
          <cell r="A2212">
            <v>3594</v>
          </cell>
          <cell r="B2212" t="str">
            <v>University Of North Texas</v>
          </cell>
          <cell r="C2212">
            <v>3</v>
          </cell>
          <cell r="D2212" t="str">
            <v>TX</v>
          </cell>
          <cell r="E2212">
            <v>48</v>
          </cell>
          <cell r="F2212">
            <v>33100</v>
          </cell>
          <cell r="G2212" t="str">
            <v>Dallas</v>
          </cell>
          <cell r="H2212">
            <v>48121</v>
          </cell>
          <cell r="I2212" t="str">
            <v>Denton</v>
          </cell>
          <cell r="J2212">
            <v>76203</v>
          </cell>
          <cell r="K2212">
            <v>5</v>
          </cell>
          <cell r="L2212" t="str">
            <v>Selective public</v>
          </cell>
          <cell r="M2212">
            <v>1</v>
          </cell>
          <cell r="N2212">
            <v>1</v>
          </cell>
          <cell r="O2212">
            <v>1</v>
          </cell>
          <cell r="P2212">
            <v>4</v>
          </cell>
          <cell r="Q2212">
            <v>3758.5356000000002</v>
          </cell>
          <cell r="R2212">
            <v>5755.0497999999998</v>
          </cell>
          <cell r="S2212">
            <v>0</v>
          </cell>
          <cell r="T2212">
            <v>0</v>
          </cell>
          <cell r="U2212">
            <v>0</v>
          </cell>
          <cell r="V2212">
            <v>31243</v>
          </cell>
          <cell r="W2212">
            <v>27054</v>
          </cell>
          <cell r="X2212">
            <v>9346</v>
          </cell>
          <cell r="Y2212">
            <v>2478</v>
          </cell>
          <cell r="Z2212">
            <v>0.49928469241773898</v>
          </cell>
          <cell r="AA2212">
            <v>0.38403880070546698</v>
          </cell>
          <cell r="AB2212">
            <v>9746</v>
          </cell>
          <cell r="AC2212">
            <v>57791.748387096697</v>
          </cell>
          <cell r="AD2212">
            <v>1100</v>
          </cell>
          <cell r="AE2212">
            <v>1085</v>
          </cell>
          <cell r="AF2212">
            <v>2551</v>
          </cell>
          <cell r="AG2212">
            <v>0.40310001000000001</v>
          </cell>
          <cell r="AH2212">
            <v>42100</v>
          </cell>
          <cell r="AI2212">
            <v>1538.0825</v>
          </cell>
          <cell r="AJ2212">
            <v>239755808</v>
          </cell>
          <cell r="AK2212">
            <v>109393680</v>
          </cell>
          <cell r="AL2212">
            <v>4.3306898000000003E-2</v>
          </cell>
          <cell r="AM2212">
            <v>0.10337623</v>
          </cell>
          <cell r="AN2212">
            <v>8.6138940999999997E-2</v>
          </cell>
          <cell r="AO2212">
            <v>2.7684126E-2</v>
          </cell>
          <cell r="AP2212">
            <v>17.204933</v>
          </cell>
          <cell r="AQ2212">
            <v>29.095714999999998</v>
          </cell>
          <cell r="AR2212">
            <v>2.7598354999999999</v>
          </cell>
          <cell r="AS2212">
            <v>19.054608999999999</v>
          </cell>
          <cell r="AT2212">
            <v>5.0792717999999999</v>
          </cell>
          <cell r="AU2212">
            <v>8.8667058999999995</v>
          </cell>
          <cell r="AV2212">
            <v>17.938931</v>
          </cell>
          <cell r="AW2212">
            <v>0</v>
          </cell>
        </row>
        <row r="2213">
          <cell r="A2213">
            <v>1349</v>
          </cell>
          <cell r="B2213" t="str">
            <v>University Of Northern Colorado</v>
          </cell>
          <cell r="C2213">
            <v>4</v>
          </cell>
          <cell r="D2213" t="str">
            <v>CO</v>
          </cell>
          <cell r="E2213">
            <v>8</v>
          </cell>
          <cell r="F2213">
            <v>28800</v>
          </cell>
          <cell r="G2213" t="str">
            <v>Fort Collins</v>
          </cell>
          <cell r="H2213">
            <v>8123</v>
          </cell>
          <cell r="I2213" t="str">
            <v>Weld</v>
          </cell>
          <cell r="J2213">
            <v>80639</v>
          </cell>
          <cell r="K2213">
            <v>5</v>
          </cell>
          <cell r="L2213" t="str">
            <v>Selective public</v>
          </cell>
          <cell r="M2213">
            <v>1</v>
          </cell>
          <cell r="N2213">
            <v>1</v>
          </cell>
          <cell r="O2213">
            <v>1</v>
          </cell>
          <cell r="P2213">
            <v>4</v>
          </cell>
          <cell r="Q2213">
            <v>3326.6572000000001</v>
          </cell>
          <cell r="R2213">
            <v>6082.8755000000001</v>
          </cell>
          <cell r="S2213">
            <v>0</v>
          </cell>
          <cell r="T2213">
            <v>0</v>
          </cell>
          <cell r="U2213">
            <v>0</v>
          </cell>
          <cell r="V2213">
            <v>9947</v>
          </cell>
          <cell r="W2213">
            <v>12234</v>
          </cell>
          <cell r="X2213">
            <v>7733</v>
          </cell>
          <cell r="Y2213">
            <v>2783</v>
          </cell>
          <cell r="Z2213">
            <v>0.46384720327421503</v>
          </cell>
          <cell r="AA2213">
            <v>0.47076735688185101</v>
          </cell>
          <cell r="AB2213">
            <v>7487</v>
          </cell>
          <cell r="AC2213">
            <v>54392.969555035103</v>
          </cell>
          <cell r="AD2213">
            <v>1055</v>
          </cell>
          <cell r="AF2213">
            <v>14208</v>
          </cell>
          <cell r="AG2213">
            <v>0.30430001000000001</v>
          </cell>
          <cell r="AH2213">
            <v>39000</v>
          </cell>
          <cell r="AI2213">
            <v>56.678435999999998</v>
          </cell>
          <cell r="AJ2213">
            <v>74914866</v>
          </cell>
          <cell r="AK2213">
            <v>45368328</v>
          </cell>
          <cell r="AL2213">
            <v>4.3865662E-2</v>
          </cell>
          <cell r="AM2213">
            <v>2.3009888999999999E-2</v>
          </cell>
          <cell r="AN2213">
            <v>8.0387740999999999E-2</v>
          </cell>
          <cell r="AO2213">
            <v>6.3644373000000002E-3</v>
          </cell>
          <cell r="AP2213">
            <v>16.091953</v>
          </cell>
          <cell r="AQ2213">
            <v>16.037220000000001</v>
          </cell>
          <cell r="AR2213">
            <v>11.22058</v>
          </cell>
          <cell r="AS2213">
            <v>10.01642</v>
          </cell>
          <cell r="AT2213">
            <v>0</v>
          </cell>
          <cell r="AU2213">
            <v>8.7027912000000001</v>
          </cell>
          <cell r="AV2213">
            <v>37.931033999999997</v>
          </cell>
          <cell r="AW2213">
            <v>0</v>
          </cell>
        </row>
        <row r="2214">
          <cell r="A2214">
            <v>1890</v>
          </cell>
          <cell r="B2214" t="str">
            <v>University Of Northern Iowa</v>
          </cell>
          <cell r="C2214">
            <v>2</v>
          </cell>
          <cell r="D2214" t="str">
            <v>IA</v>
          </cell>
          <cell r="E2214">
            <v>19</v>
          </cell>
          <cell r="F2214">
            <v>22001</v>
          </cell>
          <cell r="G2214" t="str">
            <v>Waterloo</v>
          </cell>
          <cell r="H2214">
            <v>19013</v>
          </cell>
          <cell r="I2214" t="str">
            <v>Black Hawk</v>
          </cell>
          <cell r="J2214">
            <v>50614</v>
          </cell>
          <cell r="K2214">
            <v>5</v>
          </cell>
          <cell r="L2214" t="str">
            <v>Selective public</v>
          </cell>
          <cell r="M2214">
            <v>1</v>
          </cell>
          <cell r="N2214">
            <v>1</v>
          </cell>
          <cell r="O2214">
            <v>1</v>
          </cell>
          <cell r="P2214">
            <v>4</v>
          </cell>
          <cell r="Q2214">
            <v>4191.9687999999996</v>
          </cell>
          <cell r="R2214">
            <v>7322.5649000000003</v>
          </cell>
          <cell r="S2214">
            <v>0</v>
          </cell>
          <cell r="T2214">
            <v>0</v>
          </cell>
          <cell r="U2214">
            <v>0</v>
          </cell>
          <cell r="V2214">
            <v>10380</v>
          </cell>
          <cell r="W2214">
            <v>14106</v>
          </cell>
          <cell r="X2214">
            <v>7749</v>
          </cell>
          <cell r="Y2214">
            <v>3130</v>
          </cell>
          <cell r="Z2214">
            <v>0.66493236212278795</v>
          </cell>
          <cell r="AA2214">
            <v>0.66500994035785199</v>
          </cell>
          <cell r="AB2214">
            <v>8062</v>
          </cell>
          <cell r="AC2214">
            <v>56500.5239567233</v>
          </cell>
          <cell r="AD2214">
            <v>1073</v>
          </cell>
          <cell r="AF2214">
            <v>9891</v>
          </cell>
          <cell r="AG2214">
            <v>0.16689999</v>
          </cell>
          <cell r="AH2214">
            <v>41700</v>
          </cell>
          <cell r="AI2214">
            <v>222.89259000000001</v>
          </cell>
          <cell r="AJ2214">
            <v>87135698</v>
          </cell>
          <cell r="AK2214">
            <v>60041376</v>
          </cell>
          <cell r="AL2214">
            <v>1.0231209E-2</v>
          </cell>
          <cell r="AM2214">
            <v>2.3282043999999998E-2</v>
          </cell>
          <cell r="AN2214">
            <v>9.8284054999999999E-3</v>
          </cell>
          <cell r="AO2214">
            <v>1.4823169000000001E-2</v>
          </cell>
          <cell r="AP2214">
            <v>10.352054000000001</v>
          </cell>
          <cell r="AQ2214">
            <v>23.470243</v>
          </cell>
          <cell r="AR2214">
            <v>2.9337803999999998</v>
          </cell>
          <cell r="AS2214">
            <v>8.7175188000000006</v>
          </cell>
          <cell r="AT2214">
            <v>3.5624475000000002</v>
          </cell>
          <cell r="AU2214">
            <v>12.489521999999999</v>
          </cell>
          <cell r="AV2214">
            <v>38.474434000000002</v>
          </cell>
          <cell r="AW2214">
            <v>0</v>
          </cell>
        </row>
        <row r="2215">
          <cell r="A2215">
            <v>4861</v>
          </cell>
          <cell r="B2215" t="str">
            <v>University Of Northwestern Ohio</v>
          </cell>
          <cell r="C2215">
            <v>2</v>
          </cell>
          <cell r="D2215" t="str">
            <v>OH</v>
          </cell>
          <cell r="E2215">
            <v>39</v>
          </cell>
          <cell r="F2215">
            <v>13400</v>
          </cell>
          <cell r="G2215" t="str">
            <v>Lima</v>
          </cell>
          <cell r="H2215">
            <v>39003</v>
          </cell>
          <cell r="I2215" t="str">
            <v>Allen</v>
          </cell>
          <cell r="J2215">
            <v>45805</v>
          </cell>
          <cell r="K2215">
            <v>8</v>
          </cell>
          <cell r="L2215" t="str">
            <v>Nonselective four-year private not-for-profit</v>
          </cell>
          <cell r="M2215">
            <v>2</v>
          </cell>
          <cell r="N2215">
            <v>1</v>
          </cell>
          <cell r="O2215">
            <v>0</v>
          </cell>
          <cell r="P2215">
            <v>999</v>
          </cell>
          <cell r="Q2215">
            <v>2337.5203000000001</v>
          </cell>
          <cell r="R2215">
            <v>3096.8027000000002</v>
          </cell>
          <cell r="S2215">
            <v>0</v>
          </cell>
          <cell r="T2215">
            <v>0</v>
          </cell>
          <cell r="U2215">
            <v>0</v>
          </cell>
          <cell r="V2215">
            <v>4117</v>
          </cell>
          <cell r="W2215">
            <v>2046</v>
          </cell>
          <cell r="X2215">
            <v>9868</v>
          </cell>
          <cell r="Y2215">
            <v>10610</v>
          </cell>
          <cell r="Z2215">
            <v>0.48529411764705799</v>
          </cell>
          <cell r="AB2215">
            <v>4279</v>
          </cell>
          <cell r="AC2215">
            <v>32114.696428571398</v>
          </cell>
          <cell r="AF2215">
            <v>14463</v>
          </cell>
          <cell r="AH2215">
            <v>35800</v>
          </cell>
          <cell r="AJ2215">
            <v>12339115</v>
          </cell>
          <cell r="AK2215">
            <v>4140563.25</v>
          </cell>
          <cell r="AL2215">
            <v>0</v>
          </cell>
          <cell r="AM2215">
            <v>1.4173998E-2</v>
          </cell>
          <cell r="AN2215">
            <v>1.4662757E-3</v>
          </cell>
          <cell r="AO2215">
            <v>0</v>
          </cell>
          <cell r="AP2215">
            <v>0</v>
          </cell>
          <cell r="AQ2215">
            <v>13.841806999999999</v>
          </cell>
          <cell r="AR2215">
            <v>5.0847458999999997</v>
          </cell>
          <cell r="AS2215">
            <v>0</v>
          </cell>
          <cell r="AT2215">
            <v>1.2711865</v>
          </cell>
          <cell r="AU2215">
            <v>3.5310736</v>
          </cell>
          <cell r="AV2215">
            <v>0</v>
          </cell>
          <cell r="AW2215">
            <v>76.271186999999998</v>
          </cell>
        </row>
        <row r="2216">
          <cell r="A2216">
            <v>2371</v>
          </cell>
          <cell r="B2216" t="str">
            <v>University Of Northwestern- St Paul</v>
          </cell>
          <cell r="C2216">
            <v>2</v>
          </cell>
          <cell r="D2216" t="str">
            <v>MN</v>
          </cell>
          <cell r="E2216">
            <v>27</v>
          </cell>
          <cell r="F2216">
            <v>21501</v>
          </cell>
          <cell r="G2216" t="str">
            <v>Minneapolis</v>
          </cell>
          <cell r="H2216">
            <v>27123</v>
          </cell>
          <cell r="I2216" t="str">
            <v>Ramsey</v>
          </cell>
          <cell r="J2216">
            <v>55113</v>
          </cell>
          <cell r="K2216">
            <v>6</v>
          </cell>
          <cell r="L2216" t="str">
            <v>Selective private</v>
          </cell>
          <cell r="M2216">
            <v>2</v>
          </cell>
          <cell r="N2216">
            <v>1</v>
          </cell>
          <cell r="O2216">
            <v>0</v>
          </cell>
          <cell r="P2216">
            <v>4</v>
          </cell>
          <cell r="Q2216">
            <v>4284.5897999999997</v>
          </cell>
          <cell r="R2216">
            <v>5433.4516999999996</v>
          </cell>
          <cell r="S2216">
            <v>0</v>
          </cell>
          <cell r="T2216">
            <v>0</v>
          </cell>
          <cell r="U2216">
            <v>0</v>
          </cell>
          <cell r="V2216">
            <v>3149</v>
          </cell>
          <cell r="W2216">
            <v>2081</v>
          </cell>
          <cell r="X2216">
            <v>28726</v>
          </cell>
          <cell r="Y2216">
            <v>14982</v>
          </cell>
          <cell r="Z2216">
            <v>0.680154142581888</v>
          </cell>
          <cell r="AA2216">
            <v>0.51612903225806395</v>
          </cell>
          <cell r="AB2216">
            <v>6078</v>
          </cell>
          <cell r="AC2216">
            <v>45853.590909090897</v>
          </cell>
          <cell r="AD2216">
            <v>1180</v>
          </cell>
          <cell r="AF2216">
            <v>19962</v>
          </cell>
          <cell r="AG2216">
            <v>0.30849999</v>
          </cell>
          <cell r="AH2216">
            <v>35300</v>
          </cell>
          <cell r="AJ2216">
            <v>17481656</v>
          </cell>
          <cell r="AK2216">
            <v>7290126.5</v>
          </cell>
          <cell r="AL2216">
            <v>1.6818836E-2</v>
          </cell>
          <cell r="AM2216">
            <v>2.3546371999999999E-2</v>
          </cell>
          <cell r="AN2216">
            <v>1.0571840000000001E-2</v>
          </cell>
          <cell r="AO2216">
            <v>7.2080729999999997E-3</v>
          </cell>
          <cell r="AP2216">
            <v>8.2446804</v>
          </cell>
          <cell r="AQ2216">
            <v>26.595745000000001</v>
          </cell>
          <cell r="AR2216">
            <v>0</v>
          </cell>
          <cell r="AS2216">
            <v>2.9255319000000002</v>
          </cell>
          <cell r="AT2216">
            <v>11.170213</v>
          </cell>
          <cell r="AU2216">
            <v>1.8617021</v>
          </cell>
          <cell r="AV2216">
            <v>49.202128999999999</v>
          </cell>
          <cell r="AW2216">
            <v>0</v>
          </cell>
        </row>
        <row r="2217">
          <cell r="A2217">
            <v>1840</v>
          </cell>
          <cell r="B2217" t="str">
            <v>University Of Notre Dame</v>
          </cell>
          <cell r="C2217">
            <v>2</v>
          </cell>
          <cell r="D2217" t="str">
            <v>IN</v>
          </cell>
          <cell r="E2217">
            <v>18</v>
          </cell>
          <cell r="F2217">
            <v>13600</v>
          </cell>
          <cell r="G2217" t="str">
            <v>South Bend</v>
          </cell>
          <cell r="H2217">
            <v>18141</v>
          </cell>
          <cell r="I2217" t="str">
            <v>St Joseph</v>
          </cell>
          <cell r="J2217">
            <v>46556</v>
          </cell>
          <cell r="K2217">
            <v>2</v>
          </cell>
          <cell r="L2217" t="str">
            <v>Other elite schools (public and private)</v>
          </cell>
          <cell r="M2217">
            <v>2</v>
          </cell>
          <cell r="N2217">
            <v>1</v>
          </cell>
          <cell r="O2217">
            <v>0</v>
          </cell>
          <cell r="P2217">
            <v>1</v>
          </cell>
          <cell r="Q2217">
            <v>14492.584999999999</v>
          </cell>
          <cell r="R2217">
            <v>25681.508000000002</v>
          </cell>
          <cell r="S2217">
            <v>0</v>
          </cell>
          <cell r="T2217">
            <v>0</v>
          </cell>
          <cell r="U2217">
            <v>0</v>
          </cell>
          <cell r="V2217">
            <v>8477</v>
          </cell>
          <cell r="W2217">
            <v>10800</v>
          </cell>
          <cell r="X2217">
            <v>46237</v>
          </cell>
          <cell r="Y2217">
            <v>23357</v>
          </cell>
          <cell r="Z2217">
            <v>0.94858870967741904</v>
          </cell>
          <cell r="AA2217">
            <v>0.94895833333333302</v>
          </cell>
          <cell r="AB2217">
            <v>12629</v>
          </cell>
          <cell r="AC2217">
            <v>87233.009174311897</v>
          </cell>
          <cell r="AD2217">
            <v>1430</v>
          </cell>
          <cell r="AE2217">
            <v>1355</v>
          </cell>
          <cell r="AF2217">
            <v>12176</v>
          </cell>
          <cell r="AG2217">
            <v>0.77700000999999996</v>
          </cell>
          <cell r="AH2217">
            <v>69400</v>
          </cell>
          <cell r="AJ2217">
            <v>299261315</v>
          </cell>
          <cell r="AK2217">
            <v>152758032</v>
          </cell>
          <cell r="AL2217">
            <v>3.8815624999999999E-2</v>
          </cell>
          <cell r="AM2217">
            <v>3.2968402000000001E-2</v>
          </cell>
          <cell r="AN2217">
            <v>6.8798207E-2</v>
          </cell>
          <cell r="AO2217">
            <v>1.9158995000000002E-2</v>
          </cell>
          <cell r="AP2217">
            <v>11.994002</v>
          </cell>
          <cell r="AQ2217">
            <v>31.384308000000001</v>
          </cell>
          <cell r="AR2217">
            <v>8.5457268000000006</v>
          </cell>
          <cell r="AS2217">
            <v>4.1479258999999997</v>
          </cell>
          <cell r="AT2217">
            <v>0.49975014000000001</v>
          </cell>
          <cell r="AU2217">
            <v>19.540230000000001</v>
          </cell>
          <cell r="AV2217">
            <v>23.888058000000001</v>
          </cell>
          <cell r="AW2217">
            <v>0</v>
          </cell>
        </row>
        <row r="2218">
          <cell r="A2218">
            <v>3184</v>
          </cell>
          <cell r="B2218" t="str">
            <v>University Of Oklahoma</v>
          </cell>
          <cell r="C2218">
            <v>3</v>
          </cell>
          <cell r="D2218" t="str">
            <v>OK</v>
          </cell>
          <cell r="E2218">
            <v>40</v>
          </cell>
          <cell r="F2218">
            <v>33803</v>
          </cell>
          <cell r="G2218" t="str">
            <v>Oklahoma City</v>
          </cell>
          <cell r="H2218">
            <v>40027</v>
          </cell>
          <cell r="I2218" t="str">
            <v>Cleveland</v>
          </cell>
          <cell r="J2218">
            <v>73019</v>
          </cell>
          <cell r="K2218">
            <v>5</v>
          </cell>
          <cell r="L2218" t="str">
            <v>Selective public</v>
          </cell>
          <cell r="M2218">
            <v>1</v>
          </cell>
          <cell r="N2218">
            <v>1</v>
          </cell>
          <cell r="O2218">
            <v>1</v>
          </cell>
          <cell r="P2218">
            <v>3</v>
          </cell>
          <cell r="Q2218">
            <v>8178.5956999999999</v>
          </cell>
          <cell r="R2218">
            <v>14367.478999999999</v>
          </cell>
          <cell r="S2218">
            <v>0</v>
          </cell>
          <cell r="T2218">
            <v>0</v>
          </cell>
          <cell r="U2218">
            <v>1</v>
          </cell>
          <cell r="V2218">
            <v>21805</v>
          </cell>
          <cell r="W2218">
            <v>26964</v>
          </cell>
          <cell r="X2218">
            <v>7643.2163</v>
          </cell>
          <cell r="Y2218">
            <v>2590.4135999999999</v>
          </cell>
          <cell r="Z2218">
            <v>0.66291841004184104</v>
          </cell>
          <cell r="AA2218">
            <v>0.54165067178502802</v>
          </cell>
          <cell r="AB2218">
            <v>9210.1602000000003</v>
          </cell>
          <cell r="AC2218">
            <v>60142.946409882199</v>
          </cell>
          <cell r="AD2218">
            <v>1200</v>
          </cell>
          <cell r="AF2218">
            <v>13252</v>
          </cell>
          <cell r="AG2218">
            <v>0.1956</v>
          </cell>
          <cell r="AH2218">
            <v>46600</v>
          </cell>
          <cell r="AI2218">
            <v>1486.8521000000001</v>
          </cell>
          <cell r="AJ2218">
            <v>243589386.37926999</v>
          </cell>
          <cell r="AK2218">
            <v>119951183.986352</v>
          </cell>
          <cell r="AL2218">
            <v>5.2100219000000003E-2</v>
          </cell>
          <cell r="AM2218">
            <v>7.0126130999999994E-2</v>
          </cell>
          <cell r="AN2218">
            <v>3.7557907000000001E-2</v>
          </cell>
          <cell r="AO2218">
            <v>4.2145259999999997E-2</v>
          </cell>
          <cell r="AP2218">
            <v>9.8452014999999999</v>
          </cell>
          <cell r="AQ2218">
            <v>22.352941999999999</v>
          </cell>
          <cell r="AR2218">
            <v>14.489164000000001</v>
          </cell>
          <cell r="AS2218">
            <v>3.7151703999999999</v>
          </cell>
          <cell r="AT2218">
            <v>1.4551084000000001</v>
          </cell>
          <cell r="AU2218">
            <v>20.061920000000001</v>
          </cell>
          <cell r="AV2218">
            <v>28.080494000000002</v>
          </cell>
          <cell r="AW2218">
            <v>0</v>
          </cell>
        </row>
        <row r="2219">
          <cell r="A2219">
            <v>3223</v>
          </cell>
          <cell r="B2219" t="str">
            <v>University Of Oregon</v>
          </cell>
          <cell r="C2219">
            <v>4</v>
          </cell>
          <cell r="D2219" t="str">
            <v>OR</v>
          </cell>
          <cell r="E2219">
            <v>41</v>
          </cell>
          <cell r="F2219">
            <v>38901</v>
          </cell>
          <cell r="G2219" t="str">
            <v>Eugene</v>
          </cell>
          <cell r="H2219">
            <v>41039</v>
          </cell>
          <cell r="I2219" t="str">
            <v>Lane</v>
          </cell>
          <cell r="J2219">
            <v>97403</v>
          </cell>
          <cell r="K2219">
            <v>5</v>
          </cell>
          <cell r="L2219" t="str">
            <v>Selective public</v>
          </cell>
          <cell r="M2219">
            <v>1</v>
          </cell>
          <cell r="N2219">
            <v>1</v>
          </cell>
          <cell r="O2219">
            <v>1</v>
          </cell>
          <cell r="P2219">
            <v>4</v>
          </cell>
          <cell r="Q2219">
            <v>5650.6836000000003</v>
          </cell>
          <cell r="R2219">
            <v>10355.128000000001</v>
          </cell>
          <cell r="S2219">
            <v>0</v>
          </cell>
          <cell r="T2219">
            <v>0</v>
          </cell>
          <cell r="U2219">
            <v>1</v>
          </cell>
          <cell r="V2219">
            <v>20797</v>
          </cell>
          <cell r="W2219">
            <v>17801</v>
          </cell>
          <cell r="X2219">
            <v>9918</v>
          </cell>
          <cell r="Y2219">
            <v>3819</v>
          </cell>
          <cell r="Z2219">
            <v>0.66533523537803096</v>
          </cell>
          <cell r="AA2219">
            <v>0.57984496124031004</v>
          </cell>
          <cell r="AB2219">
            <v>8828</v>
          </cell>
          <cell r="AC2219">
            <v>57666.759818731101</v>
          </cell>
          <cell r="AD2219">
            <v>1110</v>
          </cell>
          <cell r="AE2219">
            <v>1110</v>
          </cell>
          <cell r="AF2219">
            <v>11496</v>
          </cell>
          <cell r="AG2219">
            <v>0.25830001000000002</v>
          </cell>
          <cell r="AH2219">
            <v>41600</v>
          </cell>
          <cell r="AI2219">
            <v>13849.109</v>
          </cell>
          <cell r="AJ2219">
            <v>239079147</v>
          </cell>
          <cell r="AK2219">
            <v>106327728</v>
          </cell>
          <cell r="AL2219">
            <v>6.4649045000000002E-2</v>
          </cell>
          <cell r="AM2219">
            <v>1.5842568000000001E-2</v>
          </cell>
          <cell r="AN2219">
            <v>2.8701335000000001E-2</v>
          </cell>
          <cell r="AO2219">
            <v>6.4720094000000006E-2</v>
          </cell>
          <cell r="AP2219">
            <v>18.590997999999999</v>
          </cell>
          <cell r="AQ2219">
            <v>13.829093</v>
          </cell>
          <cell r="AR2219">
            <v>0.58708417000000002</v>
          </cell>
          <cell r="AS2219">
            <v>6.0013046000000001</v>
          </cell>
          <cell r="AT2219">
            <v>0.84801042000000004</v>
          </cell>
          <cell r="AU2219">
            <v>13.568167000000001</v>
          </cell>
          <cell r="AV2219">
            <v>46.575344000000001</v>
          </cell>
          <cell r="AW2219">
            <v>0</v>
          </cell>
        </row>
        <row r="2220">
          <cell r="A2220">
            <v>3378</v>
          </cell>
          <cell r="B2220" t="str">
            <v>University Of Pennsylvania</v>
          </cell>
          <cell r="C2220">
            <v>1</v>
          </cell>
          <cell r="D2220" t="str">
            <v>PA</v>
          </cell>
          <cell r="E2220">
            <v>42</v>
          </cell>
          <cell r="F2220">
            <v>19700</v>
          </cell>
          <cell r="G2220" t="str">
            <v>Philadelphia</v>
          </cell>
          <cell r="H2220">
            <v>42101</v>
          </cell>
          <cell r="I2220" t="str">
            <v>Philadelphia</v>
          </cell>
          <cell r="J2220">
            <v>19104</v>
          </cell>
          <cell r="K2220">
            <v>1</v>
          </cell>
          <cell r="L2220" t="str">
            <v>Ivy Plus</v>
          </cell>
          <cell r="M2220">
            <v>2</v>
          </cell>
          <cell r="N2220">
            <v>1</v>
          </cell>
          <cell r="O2220">
            <v>0</v>
          </cell>
          <cell r="P2220">
            <v>1</v>
          </cell>
          <cell r="Q2220">
            <v>24711.278999999999</v>
          </cell>
          <cell r="R2220">
            <v>42942.690999999999</v>
          </cell>
          <cell r="S2220">
            <v>0</v>
          </cell>
          <cell r="T2220">
            <v>0</v>
          </cell>
          <cell r="U2220">
            <v>0</v>
          </cell>
          <cell r="V2220">
            <v>11525</v>
          </cell>
          <cell r="W2220">
            <v>21853</v>
          </cell>
          <cell r="X2220">
            <v>47668</v>
          </cell>
          <cell r="Y2220">
            <v>25170</v>
          </cell>
          <cell r="Z2220">
            <v>0.95687446626814598</v>
          </cell>
          <cell r="AA2220">
            <v>0.91764195925444303</v>
          </cell>
          <cell r="AB2220">
            <v>15460</v>
          </cell>
          <cell r="AC2220">
            <v>107547.17425742499</v>
          </cell>
          <cell r="AD2220">
            <v>1455</v>
          </cell>
          <cell r="AE2220">
            <v>1400</v>
          </cell>
          <cell r="AF2220">
            <v>3847</v>
          </cell>
          <cell r="AG2220">
            <v>0.87760000999999999</v>
          </cell>
          <cell r="AH2220">
            <v>78200</v>
          </cell>
          <cell r="AJ2220">
            <v>1017002000</v>
          </cell>
          <cell r="AK2220">
            <v>527149792</v>
          </cell>
          <cell r="AL2220">
            <v>0.17764847</v>
          </cell>
          <cell r="AM2220">
            <v>6.2467910000000001E-2</v>
          </cell>
          <cell r="AN2220">
            <v>4.4497690999999999E-2</v>
          </cell>
          <cell r="AO2220">
            <v>8.2320726999999996E-2</v>
          </cell>
          <cell r="AP2220">
            <v>10.287336</v>
          </cell>
          <cell r="AQ2220">
            <v>23.412558000000001</v>
          </cell>
          <cell r="AR2220">
            <v>3.7247249999999998</v>
          </cell>
          <cell r="AS2220">
            <v>6.3142958</v>
          </cell>
          <cell r="AT2220">
            <v>0.17736787000000001</v>
          </cell>
          <cell r="AU2220">
            <v>17.38205</v>
          </cell>
          <cell r="AV2220">
            <v>38.701667999999998</v>
          </cell>
          <cell r="AW2220">
            <v>0</v>
          </cell>
        </row>
        <row r="2221">
          <cell r="A2221">
            <v>20988</v>
          </cell>
          <cell r="B2221" t="str">
            <v>University Of Phoenix</v>
          </cell>
          <cell r="C2221">
            <v>4</v>
          </cell>
          <cell r="D2221" t="str">
            <v>AZ</v>
          </cell>
          <cell r="E2221">
            <v>4</v>
          </cell>
          <cell r="F2221">
            <v>35001</v>
          </cell>
          <cell r="G2221" t="str">
            <v>Phoenix</v>
          </cell>
          <cell r="H2221">
            <v>4013</v>
          </cell>
          <cell r="I2221" t="str">
            <v>Maricopa</v>
          </cell>
          <cell r="J2221">
            <v>85034</v>
          </cell>
          <cell r="K2221">
            <v>10</v>
          </cell>
          <cell r="L2221" t="str">
            <v>Four-year for-profit</v>
          </cell>
          <cell r="M2221">
            <v>3</v>
          </cell>
          <cell r="N2221">
            <v>1</v>
          </cell>
          <cell r="O2221">
            <v>0</v>
          </cell>
          <cell r="P2221">
            <v>999</v>
          </cell>
          <cell r="Q2221">
            <v>1637.6878999999999</v>
          </cell>
          <cell r="R2221">
            <v>1282.8785</v>
          </cell>
          <cell r="S2221">
            <v>0</v>
          </cell>
          <cell r="T2221">
            <v>0</v>
          </cell>
          <cell r="U2221">
            <v>0</v>
          </cell>
          <cell r="V2221">
            <v>231384</v>
          </cell>
          <cell r="W2221">
            <v>64929</v>
          </cell>
          <cell r="X2221">
            <v>10551.578</v>
          </cell>
          <cell r="Z2221">
            <v>9.9557003164610094E-2</v>
          </cell>
          <cell r="AA2221">
            <v>4.5019966949435199E-2</v>
          </cell>
          <cell r="AB2221">
            <v>4648.1049999999996</v>
          </cell>
          <cell r="AC2221">
            <v>40138.3477115965</v>
          </cell>
          <cell r="AF2221">
            <v>15407.684999999999</v>
          </cell>
          <cell r="AH2221">
            <v>53400</v>
          </cell>
          <cell r="AJ2221">
            <v>264619334.80993101</v>
          </cell>
          <cell r="AK2221">
            <v>19916604.968504</v>
          </cell>
          <cell r="AL2221">
            <v>4.3090567000000003E-2</v>
          </cell>
          <cell r="AM2221">
            <v>9.0205848000000005E-2</v>
          </cell>
          <cell r="AN2221">
            <v>6.6626458999999999E-2</v>
          </cell>
          <cell r="AO2221">
            <v>0</v>
          </cell>
          <cell r="AP2221">
            <v>0</v>
          </cell>
          <cell r="AQ2221">
            <v>89.399970999999994</v>
          </cell>
          <cell r="AR2221">
            <v>8.1588077999999999</v>
          </cell>
          <cell r="AS2221">
            <v>0.20557626000000001</v>
          </cell>
          <cell r="AT2221">
            <v>0</v>
          </cell>
          <cell r="AU2221">
            <v>0.16703071</v>
          </cell>
          <cell r="AV2221">
            <v>0.14133366999999999</v>
          </cell>
          <cell r="AW2221">
            <v>0</v>
          </cell>
        </row>
        <row r="2222">
          <cell r="A2222">
            <v>1980</v>
          </cell>
          <cell r="B2222" t="str">
            <v>University Of Pikeville</v>
          </cell>
          <cell r="C2222">
            <v>3</v>
          </cell>
          <cell r="D2222" t="str">
            <v>KY</v>
          </cell>
          <cell r="E2222">
            <v>21</v>
          </cell>
          <cell r="F2222">
            <v>17000</v>
          </cell>
          <cell r="G2222" t="str">
            <v>Pikeville</v>
          </cell>
          <cell r="H2222">
            <v>21195</v>
          </cell>
          <cell r="I2222" t="str">
            <v>Pike</v>
          </cell>
          <cell r="J2222">
            <v>41501</v>
          </cell>
          <cell r="K2222">
            <v>6</v>
          </cell>
          <cell r="L2222" t="str">
            <v>Selective private</v>
          </cell>
          <cell r="M2222">
            <v>2</v>
          </cell>
          <cell r="N2222">
            <v>1</v>
          </cell>
          <cell r="O2222">
            <v>0</v>
          </cell>
          <cell r="P2222">
            <v>5</v>
          </cell>
          <cell r="Q2222">
            <v>5991.5443999999998</v>
          </cell>
          <cell r="R2222">
            <v>4340.5815000000002</v>
          </cell>
          <cell r="S2222">
            <v>0</v>
          </cell>
          <cell r="T2222">
            <v>0</v>
          </cell>
          <cell r="U2222">
            <v>0</v>
          </cell>
          <cell r="V2222">
            <v>1738</v>
          </cell>
          <cell r="W2222">
            <v>1156</v>
          </cell>
          <cell r="X2222">
            <v>18290</v>
          </cell>
          <cell r="Y2222">
            <v>7800</v>
          </cell>
          <cell r="Z2222">
            <v>0.28638497652582101</v>
          </cell>
          <cell r="AA2222">
            <v>0.321637426900584</v>
          </cell>
          <cell r="AB2222">
            <v>5588</v>
          </cell>
          <cell r="AC2222">
            <v>42219.740740740701</v>
          </cell>
          <cell r="AD2222">
            <v>885</v>
          </cell>
          <cell r="AF2222">
            <v>12903</v>
          </cell>
          <cell r="AG2222">
            <v>0</v>
          </cell>
          <cell r="AH2222">
            <v>30400</v>
          </cell>
          <cell r="AJ2222">
            <v>8353954</v>
          </cell>
          <cell r="AK2222">
            <v>6815042.5</v>
          </cell>
          <cell r="AL2222">
            <v>3.2715375999999999E-3</v>
          </cell>
          <cell r="AM2222">
            <v>6.5430752999999994E-2</v>
          </cell>
          <cell r="AN2222">
            <v>1.5267176E-2</v>
          </cell>
          <cell r="AO2222">
            <v>0</v>
          </cell>
          <cell r="AP2222">
            <v>3.2894735000000002</v>
          </cell>
          <cell r="AQ2222">
            <v>22.368421999999999</v>
          </cell>
          <cell r="AR2222">
            <v>11.184210999999999</v>
          </cell>
          <cell r="AS2222">
            <v>0</v>
          </cell>
          <cell r="AT2222">
            <v>0</v>
          </cell>
          <cell r="AU2222">
            <v>21.052631000000002</v>
          </cell>
          <cell r="AV2222">
            <v>42.105263000000001</v>
          </cell>
          <cell r="AW2222">
            <v>0</v>
          </cell>
        </row>
        <row r="2223">
          <cell r="A2223">
            <v>108</v>
          </cell>
          <cell r="B2223" t="str">
            <v>University Of Pittsburgh System</v>
          </cell>
          <cell r="C2223">
            <v>1</v>
          </cell>
          <cell r="D2223" t="str">
            <v>PA</v>
          </cell>
          <cell r="E2223">
            <v>42</v>
          </cell>
          <cell r="F2223">
            <v>16300</v>
          </cell>
          <cell r="G2223" t="str">
            <v>Pittsburgh</v>
          </cell>
          <cell r="H2223">
            <v>42003</v>
          </cell>
          <cell r="I2223" t="str">
            <v>Allegheny</v>
          </cell>
          <cell r="J2223">
            <v>15260</v>
          </cell>
          <cell r="K2223">
            <v>3</v>
          </cell>
          <cell r="L2223" t="str">
            <v>Highly selective public</v>
          </cell>
          <cell r="M2223">
            <v>1</v>
          </cell>
          <cell r="N2223">
            <v>1</v>
          </cell>
          <cell r="O2223">
            <v>1</v>
          </cell>
          <cell r="P2223">
            <v>2</v>
          </cell>
          <cell r="Q2223">
            <v>7959.4862999999996</v>
          </cell>
          <cell r="R2223">
            <v>13766.231</v>
          </cell>
          <cell r="S2223">
            <v>1</v>
          </cell>
          <cell r="T2223">
            <v>0</v>
          </cell>
          <cell r="U2223">
            <v>0</v>
          </cell>
          <cell r="V2223">
            <v>24980</v>
          </cell>
          <cell r="W2223">
            <v>32660</v>
          </cell>
          <cell r="X2223">
            <v>16622.150000000001</v>
          </cell>
          <cell r="Y2223">
            <v>6983.5005000000001</v>
          </cell>
          <cell r="Z2223">
            <v>0.72198921509886105</v>
          </cell>
          <cell r="AA2223">
            <v>0.60239461212272305</v>
          </cell>
          <cell r="AB2223">
            <v>8799.7324000000008</v>
          </cell>
          <cell r="AC2223">
            <v>65851.014800514793</v>
          </cell>
          <cell r="AD2223">
            <v>1201.04</v>
          </cell>
          <cell r="AE2223">
            <v>1132.9808</v>
          </cell>
          <cell r="AF2223">
            <v>18500.162</v>
          </cell>
          <cell r="AG2223">
            <v>0.35185936000000001</v>
          </cell>
          <cell r="AH2223">
            <v>48200</v>
          </cell>
          <cell r="AI2223">
            <v>42067.832000000002</v>
          </cell>
          <cell r="AJ2223">
            <v>469947684</v>
          </cell>
          <cell r="AK2223">
            <v>263602720</v>
          </cell>
          <cell r="AL2223">
            <v>3.4576386000000001E-2</v>
          </cell>
          <cell r="AM2223">
            <v>7.6968484000000004E-2</v>
          </cell>
          <cell r="AN2223">
            <v>1.1065296000000001E-2</v>
          </cell>
          <cell r="AO2223">
            <v>7.9871677000000006E-3</v>
          </cell>
          <cell r="AP2223">
            <v>16.846298000000001</v>
          </cell>
          <cell r="AQ2223">
            <v>14.761011999999999</v>
          </cell>
          <cell r="AR2223">
            <v>8.5051545999999991</v>
          </cell>
          <cell r="AS2223">
            <v>8.0365514999999998</v>
          </cell>
          <cell r="AT2223">
            <v>5.2249298</v>
          </cell>
          <cell r="AU2223">
            <v>22.774132000000002</v>
          </cell>
          <cell r="AV2223">
            <v>23.851921000000001</v>
          </cell>
          <cell r="AW2223">
            <v>0</v>
          </cell>
        </row>
        <row r="2224">
          <cell r="A2224">
            <v>3224</v>
          </cell>
          <cell r="B2224" t="str">
            <v>University Of Portland</v>
          </cell>
          <cell r="C2224">
            <v>4</v>
          </cell>
          <cell r="D2224" t="str">
            <v>OR</v>
          </cell>
          <cell r="E2224">
            <v>41</v>
          </cell>
          <cell r="F2224">
            <v>38801</v>
          </cell>
          <cell r="G2224" t="str">
            <v>Portland</v>
          </cell>
          <cell r="H2224">
            <v>41051</v>
          </cell>
          <cell r="I2224" t="str">
            <v>Multnomah</v>
          </cell>
          <cell r="J2224">
            <v>97203</v>
          </cell>
          <cell r="K2224">
            <v>6</v>
          </cell>
          <cell r="L2224" t="str">
            <v>Selective private</v>
          </cell>
          <cell r="M2224">
            <v>2</v>
          </cell>
          <cell r="N2224">
            <v>1</v>
          </cell>
          <cell r="O2224">
            <v>0</v>
          </cell>
          <cell r="P2224">
            <v>3</v>
          </cell>
          <cell r="Q2224">
            <v>6879.5225</v>
          </cell>
          <cell r="R2224">
            <v>9847.0234</v>
          </cell>
          <cell r="S2224">
            <v>0</v>
          </cell>
          <cell r="T2224">
            <v>0</v>
          </cell>
          <cell r="U2224">
            <v>0</v>
          </cell>
          <cell r="V2224">
            <v>3494</v>
          </cell>
          <cell r="W2224">
            <v>2926</v>
          </cell>
          <cell r="X2224">
            <v>40424</v>
          </cell>
          <cell r="Y2224">
            <v>18205</v>
          </cell>
          <cell r="Z2224">
            <v>0.75497512437810899</v>
          </cell>
          <cell r="AA2224">
            <v>0.69158878504672805</v>
          </cell>
          <cell r="AB2224">
            <v>7678</v>
          </cell>
          <cell r="AC2224">
            <v>54485.156626506003</v>
          </cell>
          <cell r="AD2224">
            <v>1195</v>
          </cell>
          <cell r="AE2224">
            <v>1145</v>
          </cell>
          <cell r="AF2224">
            <v>21748</v>
          </cell>
          <cell r="AG2224">
            <v>0.33199999000000002</v>
          </cell>
          <cell r="AH2224">
            <v>51700</v>
          </cell>
          <cell r="AJ2224">
            <v>38129000</v>
          </cell>
          <cell r="AK2224">
            <v>19934644</v>
          </cell>
          <cell r="AL2224">
            <v>8.5589170000000006E-2</v>
          </cell>
          <cell r="AM2224">
            <v>1.1544586000000001E-2</v>
          </cell>
          <cell r="AN2224">
            <v>3.6226116000000003E-2</v>
          </cell>
          <cell r="AO2224">
            <v>3.5828024E-2</v>
          </cell>
          <cell r="AP2224">
            <v>7.6620822000000004</v>
          </cell>
          <cell r="AQ2224">
            <v>18.074656000000001</v>
          </cell>
          <cell r="AR2224">
            <v>13.752456</v>
          </cell>
          <cell r="AS2224">
            <v>3.7328095000000001</v>
          </cell>
          <cell r="AT2224">
            <v>3.9292731000000001</v>
          </cell>
          <cell r="AU2224">
            <v>28.48723</v>
          </cell>
          <cell r="AV2224">
            <v>24.361491999999998</v>
          </cell>
          <cell r="AW2224">
            <v>0</v>
          </cell>
        </row>
        <row r="2225">
          <cell r="A2225">
            <v>3797</v>
          </cell>
          <cell r="B2225" t="str">
            <v>University Of Puget Sound</v>
          </cell>
          <cell r="C2225">
            <v>4</v>
          </cell>
          <cell r="D2225" t="str">
            <v>WA</v>
          </cell>
          <cell r="E2225">
            <v>53</v>
          </cell>
          <cell r="F2225">
            <v>39400</v>
          </cell>
          <cell r="G2225" t="str">
            <v>Seattle</v>
          </cell>
          <cell r="H2225">
            <v>53053</v>
          </cell>
          <cell r="I2225" t="str">
            <v>Pierce</v>
          </cell>
          <cell r="J2225">
            <v>98416</v>
          </cell>
          <cell r="K2225">
            <v>4</v>
          </cell>
          <cell r="L2225" t="str">
            <v>Highly selective private</v>
          </cell>
          <cell r="M2225">
            <v>2</v>
          </cell>
          <cell r="N2225">
            <v>1</v>
          </cell>
          <cell r="O2225">
            <v>0</v>
          </cell>
          <cell r="P2225">
            <v>2</v>
          </cell>
          <cell r="Q2225">
            <v>8720.8202999999994</v>
          </cell>
          <cell r="R2225">
            <v>14413.6</v>
          </cell>
          <cell r="S2225">
            <v>0</v>
          </cell>
          <cell r="T2225">
            <v>0</v>
          </cell>
          <cell r="U2225">
            <v>0</v>
          </cell>
          <cell r="V2225">
            <v>2544</v>
          </cell>
          <cell r="W2225">
            <v>2865</v>
          </cell>
          <cell r="X2225">
            <v>43428</v>
          </cell>
          <cell r="Y2225">
            <v>21425</v>
          </cell>
          <cell r="Z2225">
            <v>0.78159126365054599</v>
          </cell>
          <cell r="AA2225">
            <v>0.73513513513513495</v>
          </cell>
          <cell r="AB2225">
            <v>9228</v>
          </cell>
          <cell r="AC2225">
            <v>62333.981818181797</v>
          </cell>
          <cell r="AD2225">
            <v>1220</v>
          </cell>
          <cell r="AE2225">
            <v>1250</v>
          </cell>
          <cell r="AF2225">
            <v>22973</v>
          </cell>
          <cell r="AG2225">
            <v>0.14779999999999999</v>
          </cell>
          <cell r="AH2225">
            <v>51500</v>
          </cell>
          <cell r="AJ2225">
            <v>40441000</v>
          </cell>
          <cell r="AK2225">
            <v>25351220</v>
          </cell>
          <cell r="AL2225">
            <v>0.11607484</v>
          </cell>
          <cell r="AM2225">
            <v>1.9091256000000001E-2</v>
          </cell>
          <cell r="AN2225">
            <v>2.5964108999999999E-2</v>
          </cell>
          <cell r="AO2225">
            <v>1.1836579E-2</v>
          </cell>
          <cell r="AP2225">
            <v>26.964559999999999</v>
          </cell>
          <cell r="AQ2225">
            <v>14.175654</v>
          </cell>
          <cell r="AR2225">
            <v>6.3174114000000001</v>
          </cell>
          <cell r="AS2225">
            <v>8.3204927000000009</v>
          </cell>
          <cell r="AT2225">
            <v>0</v>
          </cell>
          <cell r="AU2225">
            <v>17.411401999999999</v>
          </cell>
          <cell r="AV2225">
            <v>26.810478</v>
          </cell>
          <cell r="AW2225">
            <v>0</v>
          </cell>
        </row>
        <row r="2226">
          <cell r="A2226">
            <v>1322</v>
          </cell>
          <cell r="B2226" t="str">
            <v>University Of Redlands</v>
          </cell>
          <cell r="C2226">
            <v>4</v>
          </cell>
          <cell r="D2226" t="str">
            <v>CA</v>
          </cell>
          <cell r="E2226">
            <v>6</v>
          </cell>
          <cell r="F2226">
            <v>38300</v>
          </cell>
          <cell r="G2226" t="str">
            <v>Los Angeles</v>
          </cell>
          <cell r="H2226">
            <v>6071</v>
          </cell>
          <cell r="I2226" t="str">
            <v>San Bernardino</v>
          </cell>
          <cell r="J2226">
            <v>92373</v>
          </cell>
          <cell r="K2226">
            <v>6</v>
          </cell>
          <cell r="L2226" t="str">
            <v>Selective private</v>
          </cell>
          <cell r="M2226">
            <v>2</v>
          </cell>
          <cell r="N2226">
            <v>1</v>
          </cell>
          <cell r="O2226">
            <v>0</v>
          </cell>
          <cell r="P2226">
            <v>3</v>
          </cell>
          <cell r="Q2226">
            <v>5480.2016999999996</v>
          </cell>
          <cell r="R2226">
            <v>8020.5127000000002</v>
          </cell>
          <cell r="S2226">
            <v>0</v>
          </cell>
          <cell r="T2226">
            <v>0</v>
          </cell>
          <cell r="U2226">
            <v>0</v>
          </cell>
          <cell r="V2226">
            <v>3607</v>
          </cell>
          <cell r="W2226">
            <v>4143</v>
          </cell>
          <cell r="X2226">
            <v>43186</v>
          </cell>
          <cell r="Y2226">
            <v>20836</v>
          </cell>
          <cell r="Z2226">
            <v>0.72954924874791305</v>
          </cell>
          <cell r="AA2226">
            <v>0.57104557640750597</v>
          </cell>
          <cell r="AB2226">
            <v>9234</v>
          </cell>
          <cell r="AC2226">
            <v>55442.120689655101</v>
          </cell>
          <cell r="AD2226">
            <v>1100</v>
          </cell>
          <cell r="AE2226">
            <v>1130</v>
          </cell>
          <cell r="AF2226">
            <v>19403</v>
          </cell>
          <cell r="AG2226">
            <v>0.32800001000000001</v>
          </cell>
          <cell r="AH2226">
            <v>53800</v>
          </cell>
          <cell r="AJ2226">
            <v>38392011</v>
          </cell>
          <cell r="AK2226">
            <v>24346080</v>
          </cell>
          <cell r="AL2226">
            <v>5.7711441000000002E-2</v>
          </cell>
          <cell r="AM2226">
            <v>6.8656712999999994E-2</v>
          </cell>
          <cell r="AN2226">
            <v>0.13034826999999999</v>
          </cell>
          <cell r="AO2226">
            <v>1.2271973E-2</v>
          </cell>
          <cell r="AP2226">
            <v>8.0291967</v>
          </cell>
          <cell r="AQ2226">
            <v>56.350364999999996</v>
          </cell>
          <cell r="AR2226">
            <v>3.0656933999999998</v>
          </cell>
          <cell r="AS2226">
            <v>16.058395000000001</v>
          </cell>
          <cell r="AT2226">
            <v>0</v>
          </cell>
          <cell r="AU2226">
            <v>6.4233580000000003</v>
          </cell>
          <cell r="AV2226">
            <v>10.072993</v>
          </cell>
          <cell r="AW2226">
            <v>0</v>
          </cell>
        </row>
        <row r="2227">
          <cell r="A2227">
            <v>3414</v>
          </cell>
          <cell r="B2227" t="str">
            <v>University Of Rhode Island</v>
          </cell>
          <cell r="C2227">
            <v>1</v>
          </cell>
          <cell r="D2227" t="str">
            <v>RI</v>
          </cell>
          <cell r="E2227">
            <v>44</v>
          </cell>
          <cell r="F2227">
            <v>20401</v>
          </cell>
          <cell r="G2227" t="str">
            <v>Providence</v>
          </cell>
          <cell r="H2227">
            <v>44009</v>
          </cell>
          <cell r="I2227" t="str">
            <v>Washington</v>
          </cell>
          <cell r="J2227">
            <v>2881</v>
          </cell>
          <cell r="K2227">
            <v>5</v>
          </cell>
          <cell r="L2227" t="str">
            <v>Selective public</v>
          </cell>
          <cell r="M2227">
            <v>1</v>
          </cell>
          <cell r="N2227">
            <v>1</v>
          </cell>
          <cell r="O2227">
            <v>1</v>
          </cell>
          <cell r="P2227">
            <v>4</v>
          </cell>
          <cell r="Q2227">
            <v>4648.7690000000002</v>
          </cell>
          <cell r="R2227">
            <v>6448.6836000000003</v>
          </cell>
          <cell r="S2227">
            <v>0</v>
          </cell>
          <cell r="T2227">
            <v>0</v>
          </cell>
          <cell r="U2227">
            <v>1</v>
          </cell>
          <cell r="V2227">
            <v>13354</v>
          </cell>
          <cell r="W2227">
            <v>14362</v>
          </cell>
          <cell r="X2227">
            <v>12506</v>
          </cell>
          <cell r="Y2227">
            <v>5154</v>
          </cell>
          <cell r="Z2227">
            <v>0.63436563436563398</v>
          </cell>
          <cell r="AA2227">
            <v>0.57641459545214102</v>
          </cell>
          <cell r="AB2227">
            <v>9144</v>
          </cell>
          <cell r="AC2227">
            <v>70454.983416251998</v>
          </cell>
          <cell r="AD2227">
            <v>1070</v>
          </cell>
          <cell r="AE2227">
            <v>1090</v>
          </cell>
          <cell r="AF2227">
            <v>11660</v>
          </cell>
          <cell r="AG2227">
            <v>0.21290000000000001</v>
          </cell>
          <cell r="AH2227">
            <v>48200</v>
          </cell>
          <cell r="AI2227">
            <v>4231.2353999999996</v>
          </cell>
          <cell r="AJ2227">
            <v>106765614</v>
          </cell>
          <cell r="AK2227">
            <v>71759880</v>
          </cell>
          <cell r="AL2227">
            <v>3.5690803E-2</v>
          </cell>
          <cell r="AM2227">
            <v>3.8978115000000001E-2</v>
          </cell>
          <cell r="AN2227">
            <v>3.7944960999999999E-2</v>
          </cell>
          <cell r="AO2227">
            <v>5.6353901000000001E-3</v>
          </cell>
          <cell r="AP2227">
            <v>6.7193674999999997</v>
          </cell>
          <cell r="AQ2227">
            <v>28.176172000000001</v>
          </cell>
          <cell r="AR2227">
            <v>9.7684926999999995</v>
          </cell>
          <cell r="AS2227">
            <v>1.2987013000000001</v>
          </cell>
          <cell r="AT2227">
            <v>1.4680971</v>
          </cell>
          <cell r="AU2227">
            <v>19.875775999999998</v>
          </cell>
          <cell r="AV2227">
            <v>32.693393999999998</v>
          </cell>
          <cell r="AW2227">
            <v>0</v>
          </cell>
        </row>
        <row r="2228">
          <cell r="A2228">
            <v>3744</v>
          </cell>
          <cell r="B2228" t="str">
            <v>University Of Richmond</v>
          </cell>
          <cell r="C2228">
            <v>3</v>
          </cell>
          <cell r="D2228" t="str">
            <v>VA</v>
          </cell>
          <cell r="E2228">
            <v>51</v>
          </cell>
          <cell r="F2228">
            <v>2400</v>
          </cell>
          <cell r="G2228" t="str">
            <v>Richmond</v>
          </cell>
          <cell r="H2228">
            <v>51760</v>
          </cell>
          <cell r="I2228" t="str">
            <v>Richmond City</v>
          </cell>
          <cell r="J2228">
            <v>23173</v>
          </cell>
          <cell r="K2228">
            <v>2</v>
          </cell>
          <cell r="L2228" t="str">
            <v>Other elite schools (public and private)</v>
          </cell>
          <cell r="M2228">
            <v>2</v>
          </cell>
          <cell r="N2228">
            <v>1</v>
          </cell>
          <cell r="O2228">
            <v>0</v>
          </cell>
          <cell r="P2228">
            <v>1</v>
          </cell>
          <cell r="Q2228">
            <v>9152.0946999999996</v>
          </cell>
          <cell r="R2228">
            <v>15529.236000000001</v>
          </cell>
          <cell r="S2228">
            <v>0</v>
          </cell>
          <cell r="T2228">
            <v>0</v>
          </cell>
          <cell r="U2228">
            <v>0</v>
          </cell>
          <cell r="V2228">
            <v>3215</v>
          </cell>
          <cell r="W2228">
            <v>4325</v>
          </cell>
          <cell r="X2228">
            <v>46680</v>
          </cell>
          <cell r="Y2228">
            <v>20140</v>
          </cell>
          <cell r="Z2228">
            <v>0.85018726591760296</v>
          </cell>
          <cell r="AA2228">
            <v>0.822194199243379</v>
          </cell>
          <cell r="AB2228">
            <v>10983</v>
          </cell>
          <cell r="AC2228">
            <v>69787.256198347095</v>
          </cell>
          <cell r="AD2228">
            <v>1325</v>
          </cell>
          <cell r="AE2228">
            <v>1285</v>
          </cell>
          <cell r="AF2228">
            <v>8599</v>
          </cell>
          <cell r="AG2228">
            <v>0.68839996999999997</v>
          </cell>
          <cell r="AH2228">
            <v>60800</v>
          </cell>
          <cell r="AJ2228">
            <v>64197000</v>
          </cell>
          <cell r="AK2228">
            <v>36770692</v>
          </cell>
          <cell r="AL2228">
            <v>1.6429354E-2</v>
          </cell>
          <cell r="AM2228">
            <v>6.2979192000000003E-2</v>
          </cell>
          <cell r="AN2228">
            <v>1.3964951E-2</v>
          </cell>
          <cell r="AO2228">
            <v>3.7513692000000001E-2</v>
          </cell>
          <cell r="AP2228">
            <v>12.040558000000001</v>
          </cell>
          <cell r="AQ2228">
            <v>39.163497999999997</v>
          </cell>
          <cell r="AR2228">
            <v>0.12674271000000001</v>
          </cell>
          <cell r="AS2228">
            <v>5.5766792000000001</v>
          </cell>
          <cell r="AT2228">
            <v>2.5348541999999998</v>
          </cell>
          <cell r="AU2228">
            <v>13.941698000000001</v>
          </cell>
          <cell r="AV2228">
            <v>26.615970999999998</v>
          </cell>
          <cell r="AW2228">
            <v>0</v>
          </cell>
        </row>
        <row r="2229">
          <cell r="A2229">
            <v>3116</v>
          </cell>
          <cell r="B2229" t="str">
            <v>University Of Rio Grande</v>
          </cell>
          <cell r="C2229">
            <v>2</v>
          </cell>
          <cell r="D2229" t="str">
            <v>OH</v>
          </cell>
          <cell r="E2229">
            <v>39</v>
          </cell>
          <cell r="F2229">
            <v>15800</v>
          </cell>
          <cell r="G2229" t="str">
            <v>Athens</v>
          </cell>
          <cell r="H2229">
            <v>39053</v>
          </cell>
          <cell r="I2229" t="str">
            <v>Gallia</v>
          </cell>
          <cell r="J2229">
            <v>45674</v>
          </cell>
          <cell r="K2229">
            <v>6</v>
          </cell>
          <cell r="L2229" t="str">
            <v>Selective private</v>
          </cell>
          <cell r="M2229">
            <v>2</v>
          </cell>
          <cell r="N2229">
            <v>1</v>
          </cell>
          <cell r="O2229">
            <v>0</v>
          </cell>
          <cell r="P2229">
            <v>5</v>
          </cell>
          <cell r="Q2229">
            <v>4350.4404000000004</v>
          </cell>
          <cell r="R2229">
            <v>4985.7260999999999</v>
          </cell>
          <cell r="S2229">
            <v>0</v>
          </cell>
          <cell r="T2229">
            <v>0</v>
          </cell>
          <cell r="U2229">
            <v>0</v>
          </cell>
          <cell r="V2229">
            <v>2206</v>
          </cell>
          <cell r="W2229">
            <v>2107</v>
          </cell>
          <cell r="X2229">
            <v>21930</v>
          </cell>
          <cell r="Y2229">
            <v>8856</v>
          </cell>
          <cell r="Z2229">
            <v>0.45210727969348602</v>
          </cell>
          <cell r="AA2229">
            <v>0.625</v>
          </cell>
          <cell r="AB2229">
            <v>5976</v>
          </cell>
          <cell r="AC2229">
            <v>48305.224999999999</v>
          </cell>
          <cell r="AF2229">
            <v>26195</v>
          </cell>
          <cell r="AH2229">
            <v>31800</v>
          </cell>
          <cell r="AJ2229">
            <v>11161683</v>
          </cell>
          <cell r="AK2229">
            <v>8218504.5</v>
          </cell>
          <cell r="AL2229">
            <v>2.5853154000000001E-3</v>
          </cell>
          <cell r="AM2229">
            <v>1.2926577E-2</v>
          </cell>
          <cell r="AN2229">
            <v>3.1023785E-3</v>
          </cell>
          <cell r="AO2229">
            <v>2.3784902E-2</v>
          </cell>
          <cell r="AP2229">
            <v>3.3333333000000001</v>
          </cell>
          <cell r="AQ2229">
            <v>22.121212</v>
          </cell>
          <cell r="AR2229">
            <v>18.484848</v>
          </cell>
          <cell r="AS2229">
            <v>2.7272726999999999</v>
          </cell>
          <cell r="AT2229">
            <v>3.9393940000000001</v>
          </cell>
          <cell r="AU2229">
            <v>7.5757580000000004</v>
          </cell>
          <cell r="AV2229">
            <v>34.545456000000001</v>
          </cell>
          <cell r="AW2229">
            <v>7.2727275000000002</v>
          </cell>
        </row>
        <row r="2230">
          <cell r="A2230">
            <v>2894</v>
          </cell>
          <cell r="B2230" t="str">
            <v>University Of Rochester</v>
          </cell>
          <cell r="C2230">
            <v>1</v>
          </cell>
          <cell r="D2230" t="str">
            <v>NY</v>
          </cell>
          <cell r="E2230">
            <v>36</v>
          </cell>
          <cell r="F2230">
            <v>18000</v>
          </cell>
          <cell r="G2230" t="str">
            <v>Buffalo</v>
          </cell>
          <cell r="H2230">
            <v>36055</v>
          </cell>
          <cell r="I2230" t="str">
            <v>Monroe</v>
          </cell>
          <cell r="J2230">
            <v>14627</v>
          </cell>
          <cell r="K2230">
            <v>2</v>
          </cell>
          <cell r="L2230" t="str">
            <v>Other elite schools (public and private)</v>
          </cell>
          <cell r="M2230">
            <v>2</v>
          </cell>
          <cell r="N2230">
            <v>1</v>
          </cell>
          <cell r="O2230">
            <v>0</v>
          </cell>
          <cell r="P2230">
            <v>1</v>
          </cell>
          <cell r="Q2230">
            <v>22244.080000000002</v>
          </cell>
          <cell r="R2230">
            <v>28205.118999999999</v>
          </cell>
          <cell r="S2230">
            <v>0</v>
          </cell>
          <cell r="T2230">
            <v>0</v>
          </cell>
          <cell r="U2230">
            <v>0</v>
          </cell>
          <cell r="V2230">
            <v>6177</v>
          </cell>
          <cell r="W2230">
            <v>8071</v>
          </cell>
          <cell r="X2230">
            <v>46960</v>
          </cell>
          <cell r="Y2230">
            <v>23695</v>
          </cell>
          <cell r="Z2230">
            <v>0.85182049110922897</v>
          </cell>
          <cell r="AA2230">
            <v>0.80909990108803098</v>
          </cell>
          <cell r="AB2230">
            <v>12762</v>
          </cell>
          <cell r="AC2230">
            <v>80967.951903807596</v>
          </cell>
          <cell r="AE2230">
            <v>1315</v>
          </cell>
          <cell r="AF2230">
            <v>15555</v>
          </cell>
          <cell r="AG2230">
            <v>0.64319998</v>
          </cell>
          <cell r="AH2230">
            <v>55500</v>
          </cell>
          <cell r="AJ2230">
            <v>293118500</v>
          </cell>
          <cell r="AK2230">
            <v>177093536</v>
          </cell>
          <cell r="AL2230">
            <v>0.12098214</v>
          </cell>
          <cell r="AM2230">
            <v>4.3973215000000003E-2</v>
          </cell>
          <cell r="AN2230">
            <v>3.7946428999999997E-2</v>
          </cell>
          <cell r="AO2230">
            <v>4.7991071000000003E-2</v>
          </cell>
          <cell r="AP2230">
            <v>19.748653000000001</v>
          </cell>
          <cell r="AQ2230">
            <v>0</v>
          </cell>
          <cell r="AR2230">
            <v>5.8348293</v>
          </cell>
          <cell r="AS2230">
            <v>3.5008976000000001</v>
          </cell>
          <cell r="AT2230">
            <v>0</v>
          </cell>
          <cell r="AU2230">
            <v>32.495514</v>
          </cell>
          <cell r="AV2230">
            <v>38.420108999999997</v>
          </cell>
          <cell r="AW2230">
            <v>0</v>
          </cell>
        </row>
        <row r="2231">
          <cell r="A2231">
            <v>1832</v>
          </cell>
          <cell r="B2231" t="str">
            <v>University Of Saint Francis of Fort Wayne, IN</v>
          </cell>
          <cell r="C2231">
            <v>2</v>
          </cell>
          <cell r="D2231" t="str">
            <v>IN</v>
          </cell>
          <cell r="E2231">
            <v>18</v>
          </cell>
          <cell r="F2231">
            <v>14100</v>
          </cell>
          <cell r="G2231" t="str">
            <v>Fort Wayne</v>
          </cell>
          <cell r="H2231">
            <v>18003</v>
          </cell>
          <cell r="I2231" t="str">
            <v>Allen</v>
          </cell>
          <cell r="J2231">
            <v>46808</v>
          </cell>
          <cell r="K2231">
            <v>6</v>
          </cell>
          <cell r="L2231" t="str">
            <v>Selective private</v>
          </cell>
          <cell r="M2231">
            <v>2</v>
          </cell>
          <cell r="N2231">
            <v>1</v>
          </cell>
          <cell r="O2231">
            <v>0</v>
          </cell>
          <cell r="P2231">
            <v>4</v>
          </cell>
          <cell r="Q2231">
            <v>4352.2969000000003</v>
          </cell>
          <cell r="R2231">
            <v>6385.6478999999999</v>
          </cell>
          <cell r="S2231">
            <v>0</v>
          </cell>
          <cell r="T2231">
            <v>0</v>
          </cell>
          <cell r="U2231">
            <v>0</v>
          </cell>
          <cell r="V2231">
            <v>1980</v>
          </cell>
          <cell r="W2231">
            <v>1570</v>
          </cell>
          <cell r="X2231">
            <v>25589</v>
          </cell>
          <cell r="Y2231">
            <v>12530</v>
          </cell>
          <cell r="Z2231">
            <v>0.52823920265780699</v>
          </cell>
          <cell r="AA2231">
            <v>0.40540540540540498</v>
          </cell>
          <cell r="AB2231">
            <v>5666</v>
          </cell>
          <cell r="AC2231">
            <v>40479.863636363603</v>
          </cell>
          <cell r="AD2231">
            <v>965</v>
          </cell>
          <cell r="AE2231">
            <v>935</v>
          </cell>
          <cell r="AF2231">
            <v>13094</v>
          </cell>
          <cell r="AG2231">
            <v>0.46380000999999998</v>
          </cell>
          <cell r="AH2231">
            <v>40000</v>
          </cell>
          <cell r="AJ2231">
            <v>17223154</v>
          </cell>
          <cell r="AK2231">
            <v>7252369.5</v>
          </cell>
          <cell r="AL2231">
            <v>5.7761734E-3</v>
          </cell>
          <cell r="AM2231">
            <v>6.5703972999999999E-2</v>
          </cell>
          <cell r="AN2231">
            <v>2.0938627000000001E-2</v>
          </cell>
          <cell r="AO2231">
            <v>4.3321297999999999E-3</v>
          </cell>
          <cell r="AP2231">
            <v>4.9180326000000001</v>
          </cell>
          <cell r="AQ2231">
            <v>7.2131147000000002</v>
          </cell>
          <cell r="AR2231">
            <v>63.606555999999998</v>
          </cell>
          <cell r="AS2231">
            <v>3.2786884000000001</v>
          </cell>
          <cell r="AT2231">
            <v>4.9180330999999997</v>
          </cell>
          <cell r="AU2231">
            <v>1.3114754</v>
          </cell>
          <cell r="AV2231">
            <v>14.754098000000001</v>
          </cell>
          <cell r="AW2231">
            <v>0</v>
          </cell>
        </row>
        <row r="2232">
          <cell r="A2232">
            <v>1664</v>
          </cell>
          <cell r="B2232" t="str">
            <v>University Of Saint Francis of Joliet, IL</v>
          </cell>
          <cell r="C2232">
            <v>2</v>
          </cell>
          <cell r="D2232" t="str">
            <v>IL</v>
          </cell>
          <cell r="E2232">
            <v>17</v>
          </cell>
          <cell r="F2232">
            <v>24300</v>
          </cell>
          <cell r="G2232" t="str">
            <v>Chicago</v>
          </cell>
          <cell r="H2232">
            <v>17197</v>
          </cell>
          <cell r="I2232" t="str">
            <v>Will</v>
          </cell>
          <cell r="J2232">
            <v>60435</v>
          </cell>
          <cell r="K2232">
            <v>6</v>
          </cell>
          <cell r="L2232" t="str">
            <v>Selective private</v>
          </cell>
          <cell r="M2232">
            <v>2</v>
          </cell>
          <cell r="N2232">
            <v>1</v>
          </cell>
          <cell r="O2232">
            <v>0</v>
          </cell>
          <cell r="P2232">
            <v>4</v>
          </cell>
          <cell r="Q2232">
            <v>2561.2343999999998</v>
          </cell>
          <cell r="R2232">
            <v>5087.2191999999995</v>
          </cell>
          <cell r="S2232">
            <v>0</v>
          </cell>
          <cell r="T2232">
            <v>0</v>
          </cell>
          <cell r="U2232">
            <v>0</v>
          </cell>
          <cell r="V2232">
            <v>1780</v>
          </cell>
          <cell r="W2232">
            <v>4332</v>
          </cell>
          <cell r="X2232">
            <v>28790</v>
          </cell>
          <cell r="Y2232">
            <v>14285</v>
          </cell>
          <cell r="Z2232">
            <v>0.56565656565656497</v>
          </cell>
          <cell r="AA2232">
            <v>0.443708609271523</v>
          </cell>
          <cell r="AB2232">
            <v>7543</v>
          </cell>
          <cell r="AC2232">
            <v>49950.789473684199</v>
          </cell>
          <cell r="AD2232">
            <v>985</v>
          </cell>
          <cell r="AF2232">
            <v>16348</v>
          </cell>
          <cell r="AG2232">
            <v>0.48590000999999999</v>
          </cell>
          <cell r="AH2232">
            <v>44600</v>
          </cell>
          <cell r="AJ2232">
            <v>17260741</v>
          </cell>
          <cell r="AK2232">
            <v>11692482</v>
          </cell>
          <cell r="AL2232">
            <v>1.3995801E-2</v>
          </cell>
          <cell r="AM2232">
            <v>4.4086773000000003E-2</v>
          </cell>
          <cell r="AN2232">
            <v>3.0090973E-2</v>
          </cell>
          <cell r="AO2232">
            <v>2.0993701000000002E-3</v>
          </cell>
          <cell r="AP2232">
            <v>0.67049806999999995</v>
          </cell>
          <cell r="AQ2232">
            <v>13.122605</v>
          </cell>
          <cell r="AR2232">
            <v>7.0881223999999996</v>
          </cell>
          <cell r="AS2232">
            <v>66.379311000000001</v>
          </cell>
          <cell r="AT2232">
            <v>0.86206894999999994</v>
          </cell>
          <cell r="AU2232">
            <v>2.4904215000000001</v>
          </cell>
          <cell r="AV2232">
            <v>9.3869734000000005</v>
          </cell>
          <cell r="AW2232">
            <v>0</v>
          </cell>
        </row>
        <row r="2233">
          <cell r="A2233">
            <v>1409</v>
          </cell>
          <cell r="B2233" t="str">
            <v>University Of Saint Joseph</v>
          </cell>
          <cell r="C2233">
            <v>1</v>
          </cell>
          <cell r="D2233" t="str">
            <v>CT</v>
          </cell>
          <cell r="E2233">
            <v>9</v>
          </cell>
          <cell r="F2233">
            <v>20901</v>
          </cell>
          <cell r="G2233" t="str">
            <v>Bridgeport</v>
          </cell>
          <cell r="H2233">
            <v>9003</v>
          </cell>
          <cell r="I2233" t="str">
            <v>Hartford</v>
          </cell>
          <cell r="J2233">
            <v>6117</v>
          </cell>
          <cell r="K2233">
            <v>6</v>
          </cell>
          <cell r="L2233" t="str">
            <v>Selective private</v>
          </cell>
          <cell r="M2233">
            <v>2</v>
          </cell>
          <cell r="N2233">
            <v>1</v>
          </cell>
          <cell r="O2233">
            <v>0</v>
          </cell>
          <cell r="P2233">
            <v>4</v>
          </cell>
          <cell r="Q2233">
            <v>4318.9858000000004</v>
          </cell>
          <cell r="R2233">
            <v>8089.1089000000002</v>
          </cell>
          <cell r="S2233">
            <v>0</v>
          </cell>
          <cell r="T2233">
            <v>0</v>
          </cell>
          <cell r="U2233">
            <v>0</v>
          </cell>
          <cell r="V2233">
            <v>1049</v>
          </cell>
          <cell r="W2233">
            <v>1823</v>
          </cell>
          <cell r="X2233">
            <v>34755</v>
          </cell>
          <cell r="Y2233">
            <v>17180</v>
          </cell>
          <cell r="Z2233">
            <v>0.52121212121212102</v>
          </cell>
          <cell r="AA2233">
            <v>0.49390243902439002</v>
          </cell>
          <cell r="AB2233">
            <v>8193</v>
          </cell>
          <cell r="AC2233">
            <v>55256.916666666599</v>
          </cell>
          <cell r="AD2233">
            <v>965</v>
          </cell>
          <cell r="AF2233">
            <v>20680</v>
          </cell>
          <cell r="AG2233">
            <v>0.14300001000000001</v>
          </cell>
          <cell r="AH2233">
            <v>49700</v>
          </cell>
          <cell r="AJ2233">
            <v>18957000</v>
          </cell>
          <cell r="AK2233">
            <v>7163386.5</v>
          </cell>
          <cell r="AL2233">
            <v>2.1189895E-2</v>
          </cell>
          <cell r="AM2233">
            <v>7.9869598E-2</v>
          </cell>
          <cell r="AN2233">
            <v>3.7489812999999997E-2</v>
          </cell>
          <cell r="AO2233">
            <v>0</v>
          </cell>
          <cell r="AP2233">
            <v>8.9552239999999994</v>
          </cell>
          <cell r="AQ2233">
            <v>23.383085000000001</v>
          </cell>
          <cell r="AR2233">
            <v>15.422886</v>
          </cell>
          <cell r="AS2233">
            <v>2.9850745000000001</v>
          </cell>
          <cell r="AT2233">
            <v>15.920398</v>
          </cell>
          <cell r="AU2233">
            <v>7.4626865000000002</v>
          </cell>
          <cell r="AV2233">
            <v>25.870646000000001</v>
          </cell>
          <cell r="AW2233">
            <v>0</v>
          </cell>
        </row>
        <row r="2234">
          <cell r="A2234">
            <v>3654</v>
          </cell>
          <cell r="B2234" t="str">
            <v>University Of Saint Thomas of Houston, TX</v>
          </cell>
          <cell r="C2234">
            <v>3</v>
          </cell>
          <cell r="D2234" t="str">
            <v>TX</v>
          </cell>
          <cell r="E2234">
            <v>48</v>
          </cell>
          <cell r="F2234">
            <v>32000</v>
          </cell>
          <cell r="G2234" t="str">
            <v>Houston</v>
          </cell>
          <cell r="H2234">
            <v>48201</v>
          </cell>
          <cell r="I2234" t="str">
            <v>Harris</v>
          </cell>
          <cell r="J2234">
            <v>77006</v>
          </cell>
          <cell r="K2234">
            <v>6</v>
          </cell>
          <cell r="L2234" t="str">
            <v>Selective private</v>
          </cell>
          <cell r="M2234">
            <v>2</v>
          </cell>
          <cell r="N2234">
            <v>1</v>
          </cell>
          <cell r="O2234">
            <v>0</v>
          </cell>
          <cell r="P2234">
            <v>4</v>
          </cell>
          <cell r="Q2234">
            <v>3796.2116999999998</v>
          </cell>
          <cell r="R2234">
            <v>8152.5967000000001</v>
          </cell>
          <cell r="S2234">
            <v>0</v>
          </cell>
          <cell r="T2234">
            <v>0</v>
          </cell>
          <cell r="U2234">
            <v>0</v>
          </cell>
          <cell r="V2234">
            <v>1572</v>
          </cell>
          <cell r="W2234">
            <v>4073</v>
          </cell>
          <cell r="X2234">
            <v>29440</v>
          </cell>
          <cell r="Y2234">
            <v>12412</v>
          </cell>
          <cell r="Z2234">
            <v>0.51041666666666596</v>
          </cell>
          <cell r="AA2234">
            <v>0.445945945945945</v>
          </cell>
          <cell r="AB2234">
            <v>6830</v>
          </cell>
          <cell r="AC2234">
            <v>58524.794642857101</v>
          </cell>
          <cell r="AD2234">
            <v>1105</v>
          </cell>
          <cell r="AE2234">
            <v>1140</v>
          </cell>
          <cell r="AF2234">
            <v>16940</v>
          </cell>
          <cell r="AG2234">
            <v>0.22759999</v>
          </cell>
          <cell r="AH2234">
            <v>48800</v>
          </cell>
          <cell r="AJ2234">
            <v>27604235</v>
          </cell>
          <cell r="AK2234">
            <v>13059004</v>
          </cell>
          <cell r="AL2234">
            <v>0.11659664</v>
          </cell>
          <cell r="AM2234">
            <v>6.039916E-2</v>
          </cell>
          <cell r="AN2234">
            <v>0.28939073999999998</v>
          </cell>
          <cell r="AO2234">
            <v>5.7773110000000003E-2</v>
          </cell>
          <cell r="AP2234">
            <v>10.545453999999999</v>
          </cell>
          <cell r="AQ2234">
            <v>26.909089999999999</v>
          </cell>
          <cell r="AR2234">
            <v>0</v>
          </cell>
          <cell r="AS2234">
            <v>18.545453999999999</v>
          </cell>
          <cell r="AT2234">
            <v>0.72727275000000002</v>
          </cell>
          <cell r="AU2234">
            <v>12</v>
          </cell>
          <cell r="AV2234">
            <v>31.272728000000001</v>
          </cell>
          <cell r="AW2234">
            <v>0</v>
          </cell>
        </row>
        <row r="2235">
          <cell r="A2235">
            <v>2345</v>
          </cell>
          <cell r="B2235" t="str">
            <v>University Of Saint Thomas of Saint Paul, MN</v>
          </cell>
          <cell r="C2235">
            <v>2</v>
          </cell>
          <cell r="D2235" t="str">
            <v>MN</v>
          </cell>
          <cell r="E2235">
            <v>27</v>
          </cell>
          <cell r="F2235">
            <v>21501</v>
          </cell>
          <cell r="G2235" t="str">
            <v>Minneapolis</v>
          </cell>
          <cell r="H2235">
            <v>27123</v>
          </cell>
          <cell r="I2235" t="str">
            <v>Ramsey</v>
          </cell>
          <cell r="J2235">
            <v>55105</v>
          </cell>
          <cell r="K2235">
            <v>6</v>
          </cell>
          <cell r="L2235" t="str">
            <v>Selective private</v>
          </cell>
          <cell r="M2235">
            <v>2</v>
          </cell>
          <cell r="N2235">
            <v>1</v>
          </cell>
          <cell r="O2235">
            <v>0</v>
          </cell>
          <cell r="P2235">
            <v>3</v>
          </cell>
          <cell r="Q2235">
            <v>5425.9937</v>
          </cell>
          <cell r="R2235">
            <v>10281.706</v>
          </cell>
          <cell r="S2235">
            <v>0</v>
          </cell>
          <cell r="T2235">
            <v>0</v>
          </cell>
          <cell r="U2235">
            <v>0</v>
          </cell>
          <cell r="V2235">
            <v>6321</v>
          </cell>
          <cell r="W2235">
            <v>11288</v>
          </cell>
          <cell r="X2235">
            <v>36682</v>
          </cell>
          <cell r="Y2235">
            <v>17313</v>
          </cell>
          <cell r="Z2235">
            <v>0.75095201827875002</v>
          </cell>
          <cell r="AA2235">
            <v>0.70332996972754702</v>
          </cell>
          <cell r="AB2235">
            <v>9892</v>
          </cell>
          <cell r="AC2235">
            <v>57928.191489361699</v>
          </cell>
          <cell r="AD2235">
            <v>940</v>
          </cell>
          <cell r="AF2235">
            <v>24273</v>
          </cell>
          <cell r="AG2235">
            <v>0.13830000000000001</v>
          </cell>
          <cell r="AH2235">
            <v>54300</v>
          </cell>
          <cell r="AJ2235">
            <v>101469483</v>
          </cell>
          <cell r="AK2235">
            <v>59872388</v>
          </cell>
          <cell r="AL2235">
            <v>4.7357835000000001E-2</v>
          </cell>
          <cell r="AM2235">
            <v>2.3587493000000001E-2</v>
          </cell>
          <cell r="AN2235">
            <v>1.8833425000000001E-2</v>
          </cell>
          <cell r="AO2235">
            <v>1.1153776000000001E-2</v>
          </cell>
          <cell r="AP2235">
            <v>10.960145000000001</v>
          </cell>
          <cell r="AQ2235">
            <v>40.670287999999999</v>
          </cell>
          <cell r="AR2235">
            <v>0.45289856000000001</v>
          </cell>
          <cell r="AS2235">
            <v>2.9891304999999999</v>
          </cell>
          <cell r="AT2235">
            <v>1.6304348</v>
          </cell>
          <cell r="AU2235">
            <v>12.137681000000001</v>
          </cell>
          <cell r="AV2235">
            <v>31.159420000000001</v>
          </cell>
          <cell r="AW2235">
            <v>0</v>
          </cell>
        </row>
        <row r="2236">
          <cell r="A2236">
            <v>10395</v>
          </cell>
          <cell r="B2236" t="str">
            <v>University Of San Diego</v>
          </cell>
          <cell r="C2236">
            <v>4</v>
          </cell>
          <cell r="D2236" t="str">
            <v>CA</v>
          </cell>
          <cell r="E2236">
            <v>6</v>
          </cell>
          <cell r="F2236">
            <v>38000</v>
          </cell>
          <cell r="G2236" t="str">
            <v>San Diego</v>
          </cell>
          <cell r="H2236">
            <v>6073</v>
          </cell>
          <cell r="I2236" t="str">
            <v>San Diego</v>
          </cell>
          <cell r="J2236">
            <v>92110</v>
          </cell>
          <cell r="K2236">
            <v>4</v>
          </cell>
          <cell r="L2236" t="str">
            <v>Highly selective private</v>
          </cell>
          <cell r="M2236">
            <v>2</v>
          </cell>
          <cell r="N2236">
            <v>1</v>
          </cell>
          <cell r="O2236">
            <v>0</v>
          </cell>
          <cell r="P2236">
            <v>2</v>
          </cell>
          <cell r="Q2236">
            <v>7802.0434999999998</v>
          </cell>
          <cell r="R2236">
            <v>13266.502</v>
          </cell>
          <cell r="S2236">
            <v>0</v>
          </cell>
          <cell r="T2236">
            <v>0</v>
          </cell>
          <cell r="U2236">
            <v>0</v>
          </cell>
          <cell r="V2236">
            <v>5665</v>
          </cell>
          <cell r="W2236">
            <v>6943</v>
          </cell>
          <cell r="X2236">
            <v>42908</v>
          </cell>
          <cell r="Y2236">
            <v>19120</v>
          </cell>
          <cell r="Z2236">
            <v>0.75022956841138599</v>
          </cell>
          <cell r="AA2236">
            <v>0.67466410748560401</v>
          </cell>
          <cell r="AB2236">
            <v>11648</v>
          </cell>
          <cell r="AC2236">
            <v>73984.028481012603</v>
          </cell>
          <cell r="AD2236">
            <v>1225</v>
          </cell>
          <cell r="AE2236">
            <v>1165</v>
          </cell>
          <cell r="AF2236">
            <v>17932</v>
          </cell>
          <cell r="AG2236">
            <v>0.51149999999999995</v>
          </cell>
          <cell r="AH2236">
            <v>56300</v>
          </cell>
          <cell r="AJ2236">
            <v>101683000</v>
          </cell>
          <cell r="AK2236">
            <v>55391624</v>
          </cell>
          <cell r="AL2236">
            <v>6.7389942999999994E-2</v>
          </cell>
          <cell r="AM2236">
            <v>1.7942832999999998E-2</v>
          </cell>
          <cell r="AN2236">
            <v>0.12998122000000001</v>
          </cell>
          <cell r="AO2236">
            <v>3.6511578000000003E-2</v>
          </cell>
          <cell r="AP2236">
            <v>13.716404000000001</v>
          </cell>
          <cell r="AQ2236">
            <v>34.847079999999998</v>
          </cell>
          <cell r="AR2236">
            <v>1.0194624999999999</v>
          </cell>
          <cell r="AS2236">
            <v>7.4142723000000004</v>
          </cell>
          <cell r="AT2236">
            <v>0</v>
          </cell>
          <cell r="AU2236">
            <v>10.750695</v>
          </cell>
          <cell r="AV2236">
            <v>32.252087000000003</v>
          </cell>
          <cell r="AW2236">
            <v>0</v>
          </cell>
        </row>
        <row r="2237">
          <cell r="A2237">
            <v>1325</v>
          </cell>
          <cell r="B2237" t="str">
            <v>University Of San Francisco</v>
          </cell>
          <cell r="C2237">
            <v>4</v>
          </cell>
          <cell r="D2237" t="str">
            <v>CA</v>
          </cell>
          <cell r="E2237">
            <v>6</v>
          </cell>
          <cell r="F2237">
            <v>37800</v>
          </cell>
          <cell r="G2237" t="str">
            <v>San Francisco</v>
          </cell>
          <cell r="H2237">
            <v>6075</v>
          </cell>
          <cell r="I2237" t="str">
            <v>San Francisco</v>
          </cell>
          <cell r="J2237">
            <v>94117</v>
          </cell>
          <cell r="K2237">
            <v>6</v>
          </cell>
          <cell r="L2237" t="str">
            <v>Selective private</v>
          </cell>
          <cell r="M2237">
            <v>2</v>
          </cell>
          <cell r="N2237">
            <v>1</v>
          </cell>
          <cell r="O2237">
            <v>0</v>
          </cell>
          <cell r="P2237">
            <v>3</v>
          </cell>
          <cell r="Q2237">
            <v>8028.4727000000003</v>
          </cell>
          <cell r="R2237">
            <v>12357.769</v>
          </cell>
          <cell r="S2237">
            <v>0</v>
          </cell>
          <cell r="T2237">
            <v>0</v>
          </cell>
          <cell r="U2237">
            <v>0</v>
          </cell>
          <cell r="V2237">
            <v>6392</v>
          </cell>
          <cell r="W2237">
            <v>7917</v>
          </cell>
          <cell r="X2237">
            <v>41450</v>
          </cell>
          <cell r="Y2237">
            <v>19060</v>
          </cell>
          <cell r="Z2237">
            <v>0.69011406844106404</v>
          </cell>
          <cell r="AA2237">
            <v>0.67207792207792205</v>
          </cell>
          <cell r="AB2237">
            <v>12409</v>
          </cell>
          <cell r="AC2237">
            <v>75624.087096774107</v>
          </cell>
          <cell r="AD2237">
            <v>1145</v>
          </cell>
          <cell r="AE2237">
            <v>1100</v>
          </cell>
          <cell r="AF2237">
            <v>23039</v>
          </cell>
          <cell r="AG2237">
            <v>0.38710000999999999</v>
          </cell>
          <cell r="AH2237">
            <v>61000</v>
          </cell>
          <cell r="AJ2237">
            <v>114312000</v>
          </cell>
          <cell r="AK2237">
            <v>57758936</v>
          </cell>
          <cell r="AL2237">
            <v>0.22126929000000001</v>
          </cell>
          <cell r="AM2237">
            <v>4.9099485999999998E-2</v>
          </cell>
          <cell r="AN2237">
            <v>0.10977702</v>
          </cell>
          <cell r="AO2237">
            <v>7.5900517000000001E-2</v>
          </cell>
          <cell r="AP2237">
            <v>4.6913581000000004</v>
          </cell>
          <cell r="AQ2237">
            <v>19.012346000000001</v>
          </cell>
          <cell r="AR2237">
            <v>7.9012346000000004</v>
          </cell>
          <cell r="AS2237">
            <v>19.012346000000001</v>
          </cell>
          <cell r="AT2237">
            <v>3.5390947000000001</v>
          </cell>
          <cell r="AU2237">
            <v>21.975308999999999</v>
          </cell>
          <cell r="AV2237">
            <v>23.868313000000001</v>
          </cell>
          <cell r="AW2237">
            <v>0</v>
          </cell>
        </row>
        <row r="2238">
          <cell r="A2238">
            <v>3167</v>
          </cell>
          <cell r="B2238" t="str">
            <v>University Of Science &amp; Arts Of Oklahoma</v>
          </cell>
          <cell r="C2238">
            <v>3</v>
          </cell>
          <cell r="D2238" t="str">
            <v>OK</v>
          </cell>
          <cell r="E2238">
            <v>40</v>
          </cell>
          <cell r="F2238">
            <v>33802</v>
          </cell>
          <cell r="G2238" t="str">
            <v>Chickasha</v>
          </cell>
          <cell r="H2238">
            <v>40051</v>
          </cell>
          <cell r="I2238" t="str">
            <v>Grady</v>
          </cell>
          <cell r="J2238">
            <v>73018</v>
          </cell>
          <cell r="K2238">
            <v>5</v>
          </cell>
          <cell r="L2238" t="str">
            <v>Selective public</v>
          </cell>
          <cell r="M2238">
            <v>1</v>
          </cell>
          <cell r="N2238">
            <v>1</v>
          </cell>
          <cell r="O2238">
            <v>1</v>
          </cell>
          <cell r="P2238">
            <v>4</v>
          </cell>
          <cell r="Q2238">
            <v>2975.1747999999998</v>
          </cell>
          <cell r="R2238">
            <v>6114.5562</v>
          </cell>
          <cell r="S2238">
            <v>0</v>
          </cell>
          <cell r="T2238">
            <v>0</v>
          </cell>
          <cell r="U2238">
            <v>0</v>
          </cell>
          <cell r="V2238">
            <v>918</v>
          </cell>
          <cell r="W2238">
            <v>1409</v>
          </cell>
          <cell r="X2238">
            <v>6270</v>
          </cell>
          <cell r="Y2238">
            <v>1538</v>
          </cell>
          <cell r="Z2238">
            <v>0.394736842105263</v>
          </cell>
          <cell r="AA2238">
            <v>0.21839080459770099</v>
          </cell>
          <cell r="AB2238">
            <v>5379</v>
          </cell>
          <cell r="AC2238">
            <v>48887.714285714203</v>
          </cell>
          <cell r="AD2238">
            <v>901.5</v>
          </cell>
          <cell r="AF2238">
            <v>5027</v>
          </cell>
          <cell r="AG2238">
            <v>0.37540001000000001</v>
          </cell>
          <cell r="AH2238">
            <v>30700</v>
          </cell>
          <cell r="AI2238">
            <v>191.34775999999999</v>
          </cell>
          <cell r="AJ2238">
            <v>5871387</v>
          </cell>
          <cell r="AK2238">
            <v>4004924</v>
          </cell>
          <cell r="AL2238">
            <v>1.1355571E-2</v>
          </cell>
          <cell r="AM2238">
            <v>4.2583390999999998E-2</v>
          </cell>
          <cell r="AN2238">
            <v>2.4840312E-2</v>
          </cell>
          <cell r="AO2238">
            <v>2.4130588000000001E-2</v>
          </cell>
          <cell r="AP2238">
            <v>13.450293</v>
          </cell>
          <cell r="AQ2238">
            <v>18.128654000000001</v>
          </cell>
          <cell r="AR2238">
            <v>0.58479530000000002</v>
          </cell>
          <cell r="AS2238">
            <v>8.7719296999999994</v>
          </cell>
          <cell r="AT2238">
            <v>0</v>
          </cell>
          <cell r="AU2238">
            <v>14.035088</v>
          </cell>
          <cell r="AV2238">
            <v>45.029240000000001</v>
          </cell>
          <cell r="AW2238">
            <v>0</v>
          </cell>
        </row>
        <row r="2239">
          <cell r="A2239">
            <v>3384</v>
          </cell>
          <cell r="B2239" t="str">
            <v>University Of Scranton</v>
          </cell>
          <cell r="C2239">
            <v>1</v>
          </cell>
          <cell r="D2239" t="str">
            <v>PA</v>
          </cell>
          <cell r="E2239">
            <v>42</v>
          </cell>
          <cell r="F2239">
            <v>18800</v>
          </cell>
          <cell r="G2239" t="str">
            <v>Scranton</v>
          </cell>
          <cell r="H2239">
            <v>42069</v>
          </cell>
          <cell r="I2239" t="str">
            <v>Lackawanna</v>
          </cell>
          <cell r="J2239">
            <v>18510</v>
          </cell>
          <cell r="K2239">
            <v>6</v>
          </cell>
          <cell r="L2239" t="str">
            <v>Selective private</v>
          </cell>
          <cell r="M2239">
            <v>2</v>
          </cell>
          <cell r="N2239">
            <v>1</v>
          </cell>
          <cell r="O2239">
            <v>0</v>
          </cell>
          <cell r="P2239">
            <v>3</v>
          </cell>
          <cell r="Q2239">
            <v>6990.8994000000002</v>
          </cell>
          <cell r="R2239">
            <v>8832.2860999999994</v>
          </cell>
          <cell r="S2239">
            <v>0</v>
          </cell>
          <cell r="T2239">
            <v>0</v>
          </cell>
          <cell r="U2239">
            <v>0</v>
          </cell>
          <cell r="V2239">
            <v>3942</v>
          </cell>
          <cell r="W2239">
            <v>4615</v>
          </cell>
          <cell r="X2239">
            <v>39956</v>
          </cell>
          <cell r="Y2239">
            <v>18660</v>
          </cell>
          <cell r="Z2239">
            <v>0.81756097560975605</v>
          </cell>
          <cell r="AA2239">
            <v>0.781645569620253</v>
          </cell>
          <cell r="AB2239">
            <v>9400</v>
          </cell>
          <cell r="AC2239">
            <v>62858.110655737699</v>
          </cell>
          <cell r="AD2239">
            <v>1125</v>
          </cell>
          <cell r="AE2239">
            <v>1100</v>
          </cell>
          <cell r="AF2239">
            <v>23063</v>
          </cell>
          <cell r="AG2239">
            <v>0.24969999000000001</v>
          </cell>
          <cell r="AH2239">
            <v>56000</v>
          </cell>
          <cell r="AJ2239">
            <v>48803903</v>
          </cell>
          <cell r="AK2239">
            <v>32160824</v>
          </cell>
          <cell r="AL2239">
            <v>1.8639798999999999E-2</v>
          </cell>
          <cell r="AM2239">
            <v>8.3123426999999993E-3</v>
          </cell>
          <cell r="AN2239">
            <v>2.1410578999999999E-2</v>
          </cell>
          <cell r="AO2239">
            <v>7.0528965000000001E-3</v>
          </cell>
          <cell r="AP2239">
            <v>6.7464637999999999</v>
          </cell>
          <cell r="AQ2239">
            <v>15.995647</v>
          </cell>
          <cell r="AR2239">
            <v>17.73667</v>
          </cell>
          <cell r="AS2239">
            <v>3.5908597000000002</v>
          </cell>
          <cell r="AT2239">
            <v>8.9227419000000001</v>
          </cell>
          <cell r="AU2239">
            <v>14.907508999999999</v>
          </cell>
          <cell r="AV2239">
            <v>32.100109000000003</v>
          </cell>
          <cell r="AW2239">
            <v>0</v>
          </cell>
        </row>
        <row r="2240">
          <cell r="A2240">
            <v>3469</v>
          </cell>
          <cell r="B2240" t="str">
            <v>University Of Sioux Falls</v>
          </cell>
          <cell r="C2240">
            <v>2</v>
          </cell>
          <cell r="D2240" t="str">
            <v>SD</v>
          </cell>
          <cell r="E2240">
            <v>46</v>
          </cell>
          <cell r="F2240">
            <v>26503</v>
          </cell>
          <cell r="G2240" t="str">
            <v>Sioux Falls</v>
          </cell>
          <cell r="H2240">
            <v>46099</v>
          </cell>
          <cell r="I2240" t="str">
            <v>Minnehaha</v>
          </cell>
          <cell r="J2240">
            <v>57105</v>
          </cell>
          <cell r="K2240">
            <v>6</v>
          </cell>
          <cell r="L2240" t="str">
            <v>Selective private</v>
          </cell>
          <cell r="M2240">
            <v>2</v>
          </cell>
          <cell r="N2240">
            <v>1</v>
          </cell>
          <cell r="O2240">
            <v>0</v>
          </cell>
          <cell r="P2240">
            <v>4</v>
          </cell>
          <cell r="Q2240">
            <v>2896.6972999999998</v>
          </cell>
          <cell r="R2240">
            <v>5301.0165999999999</v>
          </cell>
          <cell r="S2240">
            <v>0</v>
          </cell>
          <cell r="T2240">
            <v>0</v>
          </cell>
          <cell r="U2240">
            <v>0</v>
          </cell>
          <cell r="V2240">
            <v>1100</v>
          </cell>
          <cell r="W2240">
            <v>1272</v>
          </cell>
          <cell r="X2240">
            <v>25480</v>
          </cell>
          <cell r="Y2240">
            <v>12100</v>
          </cell>
          <cell r="Z2240">
            <v>0.47430830039525701</v>
          </cell>
          <cell r="AA2240">
            <v>0.54032258064516103</v>
          </cell>
          <cell r="AB2240">
            <v>6075</v>
          </cell>
          <cell r="AC2240">
            <v>40846.577777777697</v>
          </cell>
          <cell r="AD2240">
            <v>985</v>
          </cell>
          <cell r="AF2240">
            <v>15872</v>
          </cell>
          <cell r="AG2240">
            <v>3.0999999E-2</v>
          </cell>
          <cell r="AH2240">
            <v>36900</v>
          </cell>
          <cell r="AJ2240">
            <v>7334764</v>
          </cell>
          <cell r="AK2240">
            <v>2241955.25</v>
          </cell>
          <cell r="AL2240">
            <v>4.6728969999999996E-3</v>
          </cell>
          <cell r="AM2240">
            <v>1.4953271000000001E-2</v>
          </cell>
          <cell r="AN2240">
            <v>4.6728969999999996E-3</v>
          </cell>
          <cell r="AO2240">
            <v>6.5420558999999996E-3</v>
          </cell>
          <cell r="AP2240">
            <v>7.1428570999999996</v>
          </cell>
          <cell r="AQ2240">
            <v>42.857140000000001</v>
          </cell>
          <cell r="AR2240">
            <v>0</v>
          </cell>
          <cell r="AS2240">
            <v>9.0909089999999999</v>
          </cell>
          <cell r="AT2240">
            <v>4.5454545</v>
          </cell>
          <cell r="AU2240">
            <v>11.688312</v>
          </cell>
          <cell r="AV2240">
            <v>24.675325000000001</v>
          </cell>
          <cell r="AW2240">
            <v>0</v>
          </cell>
        </row>
        <row r="2241">
          <cell r="A2241">
            <v>1057</v>
          </cell>
          <cell r="B2241" t="str">
            <v>University Of South Alabama</v>
          </cell>
          <cell r="C2241">
            <v>3</v>
          </cell>
          <cell r="D2241" t="str">
            <v>AL</v>
          </cell>
          <cell r="E2241">
            <v>1</v>
          </cell>
          <cell r="F2241">
            <v>11001</v>
          </cell>
          <cell r="G2241" t="str">
            <v>Mobile</v>
          </cell>
          <cell r="H2241">
            <v>1097</v>
          </cell>
          <cell r="I2241" t="str">
            <v>Mobile</v>
          </cell>
          <cell r="J2241">
            <v>36688</v>
          </cell>
          <cell r="K2241">
            <v>5</v>
          </cell>
          <cell r="L2241" t="str">
            <v>Selective public</v>
          </cell>
          <cell r="M2241">
            <v>1</v>
          </cell>
          <cell r="N2241">
            <v>1</v>
          </cell>
          <cell r="O2241">
            <v>1</v>
          </cell>
          <cell r="P2241">
            <v>5</v>
          </cell>
          <cell r="Q2241">
            <v>6076.0609999999997</v>
          </cell>
          <cell r="R2241">
            <v>8528.5596000000005</v>
          </cell>
          <cell r="S2241">
            <v>0</v>
          </cell>
          <cell r="T2241">
            <v>0</v>
          </cell>
          <cell r="U2241">
            <v>0</v>
          </cell>
          <cell r="V2241">
            <v>11307</v>
          </cell>
          <cell r="W2241">
            <v>11673</v>
          </cell>
          <cell r="X2241">
            <v>7188</v>
          </cell>
          <cell r="Y2241">
            <v>2911</v>
          </cell>
          <cell r="Z2241">
            <v>0.33215796897038002</v>
          </cell>
          <cell r="AA2241">
            <v>0.33901515151515099</v>
          </cell>
          <cell r="AB2241">
            <v>7212</v>
          </cell>
          <cell r="AC2241">
            <v>54189.139534883703</v>
          </cell>
          <cell r="AD2241">
            <v>1027.5</v>
          </cell>
          <cell r="AE2241">
            <v>950</v>
          </cell>
          <cell r="AF2241">
            <v>10165</v>
          </cell>
          <cell r="AG2241">
            <v>0.13959999000000001</v>
          </cell>
          <cell r="AH2241">
            <v>38300</v>
          </cell>
          <cell r="AI2241">
            <v>23809.561000000002</v>
          </cell>
          <cell r="AJ2241">
            <v>120593000</v>
          </cell>
          <cell r="AK2241">
            <v>73802656</v>
          </cell>
          <cell r="AL2241">
            <v>2.7621317999999999E-2</v>
          </cell>
          <cell r="AM2241">
            <v>0.15153812999999999</v>
          </cell>
          <cell r="AN2241">
            <v>1.4298094000000001E-2</v>
          </cell>
          <cell r="AO2241">
            <v>5.8167244999999999E-2</v>
          </cell>
          <cell r="AP2241">
            <v>4.5143637999999999</v>
          </cell>
          <cell r="AQ2241">
            <v>15.116279</v>
          </cell>
          <cell r="AR2241">
            <v>27.906977000000001</v>
          </cell>
          <cell r="AS2241">
            <v>5.6771545000000003</v>
          </cell>
          <cell r="AT2241">
            <v>2.2571819</v>
          </cell>
          <cell r="AU2241">
            <v>13.132695</v>
          </cell>
          <cell r="AV2241">
            <v>31.395347999999998</v>
          </cell>
          <cell r="AW2241">
            <v>0</v>
          </cell>
        </row>
        <row r="2242">
          <cell r="A2242">
            <v>63</v>
          </cell>
          <cell r="B2242" t="str">
            <v>University Of South Carolina System</v>
          </cell>
          <cell r="C2242">
            <v>3</v>
          </cell>
          <cell r="D2242" t="str">
            <v>SC</v>
          </cell>
          <cell r="E2242">
            <v>45</v>
          </cell>
          <cell r="F2242">
            <v>8100</v>
          </cell>
          <cell r="G2242" t="str">
            <v>Columbia</v>
          </cell>
          <cell r="H2242">
            <v>45079</v>
          </cell>
          <cell r="I2242" t="str">
            <v>Richland</v>
          </cell>
          <cell r="J2242">
            <v>29208</v>
          </cell>
          <cell r="K2242">
            <v>5</v>
          </cell>
          <cell r="L2242" t="str">
            <v>Selective public</v>
          </cell>
          <cell r="M2242">
            <v>1</v>
          </cell>
          <cell r="N2242">
            <v>1</v>
          </cell>
          <cell r="O2242">
            <v>1</v>
          </cell>
          <cell r="P2242">
            <v>3</v>
          </cell>
          <cell r="Q2242">
            <v>5584.9350999999997</v>
          </cell>
          <cell r="R2242">
            <v>8421.0614999999998</v>
          </cell>
          <cell r="S2242">
            <v>1</v>
          </cell>
          <cell r="T2242">
            <v>0</v>
          </cell>
          <cell r="U2242">
            <v>0</v>
          </cell>
          <cell r="V2242">
            <v>38627</v>
          </cell>
          <cell r="W2242">
            <v>35048</v>
          </cell>
          <cell r="X2242">
            <v>10372.989</v>
          </cell>
          <cell r="Y2242">
            <v>3608.8393999999998</v>
          </cell>
          <cell r="Z2242">
            <v>0.57794509540928096</v>
          </cell>
          <cell r="AA2242">
            <v>0.52181909933301995</v>
          </cell>
          <cell r="AB2242">
            <v>8197.8281000000006</v>
          </cell>
          <cell r="AC2242">
            <v>60577.4021961248</v>
          </cell>
          <cell r="AD2242">
            <v>1104.8624</v>
          </cell>
          <cell r="AE2242">
            <v>1050.1913999999999</v>
          </cell>
          <cell r="AF2242">
            <v>9975.8446999999996</v>
          </cell>
          <cell r="AG2242">
            <v>0.37404989999999999</v>
          </cell>
          <cell r="AH2242">
            <v>39789.398000000001</v>
          </cell>
          <cell r="AI2242">
            <v>9249.1327999999994</v>
          </cell>
          <cell r="AJ2242">
            <v>185906681.69899201</v>
          </cell>
          <cell r="AK2242">
            <v>119830763.416714</v>
          </cell>
          <cell r="AL2242">
            <v>2.4241015000000001E-2</v>
          </cell>
          <cell r="AM2242">
            <v>0.20077424999999999</v>
          </cell>
          <cell r="AN2242">
            <v>1.5144876999999999E-2</v>
          </cell>
          <cell r="AO2242">
            <v>1.8224227999999999E-2</v>
          </cell>
          <cell r="AP2242">
            <v>7.6246976999999996</v>
          </cell>
          <cell r="AQ2242">
            <v>22.808174000000001</v>
          </cell>
          <cell r="AR2242">
            <v>7.6686443999999998</v>
          </cell>
          <cell r="AS2242">
            <v>19.490220999999998</v>
          </cell>
          <cell r="AT2242">
            <v>4.0430675000000003</v>
          </cell>
          <cell r="AU2242">
            <v>13.469567</v>
          </cell>
          <cell r="AV2242">
            <v>24.895627999999999</v>
          </cell>
          <cell r="AW2242">
            <v>0</v>
          </cell>
        </row>
        <row r="2243">
          <cell r="A2243">
            <v>72</v>
          </cell>
          <cell r="B2243" t="str">
            <v>University Of South Dakota, South Dakota State Universities And South Dakota School Of Mines And Technology</v>
          </cell>
          <cell r="C2243">
            <v>2</v>
          </cell>
          <cell r="D2243" t="str">
            <v>SD</v>
          </cell>
          <cell r="E2243">
            <v>46</v>
          </cell>
          <cell r="F2243">
            <v>26501</v>
          </cell>
          <cell r="G2243" t="str">
            <v>Brookings</v>
          </cell>
          <cell r="H2243">
            <v>46011</v>
          </cell>
          <cell r="I2243" t="str">
            <v>Brookings</v>
          </cell>
          <cell r="J2243">
            <v>57007</v>
          </cell>
          <cell r="K2243">
            <v>5</v>
          </cell>
          <cell r="L2243" t="str">
            <v>Selective public</v>
          </cell>
          <cell r="M2243">
            <v>1</v>
          </cell>
          <cell r="N2243">
            <v>1</v>
          </cell>
          <cell r="O2243">
            <v>1</v>
          </cell>
          <cell r="P2243">
            <v>4</v>
          </cell>
          <cell r="Q2243">
            <v>4003.2341000000001</v>
          </cell>
          <cell r="R2243">
            <v>5377.2402000000002</v>
          </cell>
          <cell r="S2243">
            <v>1</v>
          </cell>
          <cell r="T2243">
            <v>0</v>
          </cell>
          <cell r="U2243">
            <v>0</v>
          </cell>
          <cell r="V2243">
            <v>30634</v>
          </cell>
          <cell r="W2243">
            <v>27749</v>
          </cell>
          <cell r="X2243">
            <v>7921.0181000000002</v>
          </cell>
          <cell r="Y2243">
            <v>3606.3811000000001</v>
          </cell>
          <cell r="Z2243">
            <v>0.519081364316056</v>
          </cell>
          <cell r="AA2243">
            <v>0.44552303701495999</v>
          </cell>
          <cell r="AB2243">
            <v>7279.4975999999997</v>
          </cell>
          <cell r="AC2243">
            <v>49842.319443540902</v>
          </cell>
          <cell r="AD2243">
            <v>1002.2122000000001</v>
          </cell>
          <cell r="AF2243">
            <v>11769.022999999999</v>
          </cell>
          <cell r="AG2243">
            <v>0.1059697</v>
          </cell>
          <cell r="AH2243">
            <v>39422.004000000001</v>
          </cell>
          <cell r="AI2243">
            <v>5387.0640000000003</v>
          </cell>
          <cell r="AJ2243">
            <v>45059675.367793903</v>
          </cell>
          <cell r="AK2243">
            <v>25846953.352877501</v>
          </cell>
          <cell r="AL2243">
            <v>6.4690989000000003E-3</v>
          </cell>
          <cell r="AM2243">
            <v>5.3148572000000002E-3</v>
          </cell>
          <cell r="AN2243">
            <v>6.0202255999999999E-3</v>
          </cell>
          <cell r="AO2243">
            <v>1.1675133000000001E-2</v>
          </cell>
          <cell r="AP2243">
            <v>4.9326147999999996</v>
          </cell>
          <cell r="AQ2243">
            <v>15.41779</v>
          </cell>
          <cell r="AR2243">
            <v>13.315364000000001</v>
          </cell>
          <cell r="AS2243">
            <v>6.1455526000000003</v>
          </cell>
          <cell r="AT2243">
            <v>2.0485175</v>
          </cell>
          <cell r="AU2243">
            <v>27.843665999999999</v>
          </cell>
          <cell r="AV2243">
            <v>30.188679</v>
          </cell>
          <cell r="AW2243">
            <v>0.10781671</v>
          </cell>
        </row>
        <row r="2244">
          <cell r="A2244">
            <v>1537</v>
          </cell>
          <cell r="B2244" t="str">
            <v>University Of South Florida</v>
          </cell>
          <cell r="C2244">
            <v>3</v>
          </cell>
          <cell r="D2244" t="str">
            <v>FL</v>
          </cell>
          <cell r="E2244">
            <v>12</v>
          </cell>
          <cell r="F2244">
            <v>6700</v>
          </cell>
          <cell r="G2244" t="str">
            <v>Tampa</v>
          </cell>
          <cell r="H2244">
            <v>12057</v>
          </cell>
          <cell r="I2244" t="str">
            <v>Hillsborough</v>
          </cell>
          <cell r="J2244">
            <v>33620</v>
          </cell>
          <cell r="K2244">
            <v>5</v>
          </cell>
          <cell r="L2244" t="str">
            <v>Selective public</v>
          </cell>
          <cell r="M2244">
            <v>1</v>
          </cell>
          <cell r="N2244">
            <v>1</v>
          </cell>
          <cell r="O2244">
            <v>1</v>
          </cell>
          <cell r="P2244">
            <v>3</v>
          </cell>
          <cell r="Q2244">
            <v>5519.5801000000001</v>
          </cell>
          <cell r="R2244">
            <v>6592.2241000000004</v>
          </cell>
          <cell r="S2244">
            <v>0</v>
          </cell>
          <cell r="T2244">
            <v>0</v>
          </cell>
          <cell r="U2244">
            <v>0</v>
          </cell>
          <cell r="V2244">
            <v>36853</v>
          </cell>
          <cell r="W2244">
            <v>35561</v>
          </cell>
          <cell r="X2244">
            <v>6307.0811000000003</v>
          </cell>
          <cell r="Y2244">
            <v>2388</v>
          </cell>
          <cell r="Z2244">
            <v>0.62044712383823097</v>
          </cell>
          <cell r="AA2244">
            <v>0.45882852292020299</v>
          </cell>
          <cell r="AB2244">
            <v>8064.1347999999998</v>
          </cell>
          <cell r="AC2244">
            <v>54990.672664952799</v>
          </cell>
          <cell r="AD2244">
            <v>1158.1243999999999</v>
          </cell>
          <cell r="AE2244">
            <v>1045</v>
          </cell>
          <cell r="AF2244">
            <v>6919.5879000000004</v>
          </cell>
          <cell r="AG2244">
            <v>0.55392766000000004</v>
          </cell>
          <cell r="AH2244">
            <v>41700</v>
          </cell>
          <cell r="AI2244">
            <v>6586.5186000000003</v>
          </cell>
          <cell r="AJ2244">
            <v>316365647</v>
          </cell>
          <cell r="AK2244">
            <v>210301984</v>
          </cell>
          <cell r="AL2244">
            <v>5.6054629000000002E-2</v>
          </cell>
          <cell r="AM2244">
            <v>0.11123284</v>
          </cell>
          <cell r="AN2244">
            <v>0.10064271</v>
          </cell>
          <cell r="AO2244">
            <v>1.5520012E-2</v>
          </cell>
          <cell r="AP2244">
            <v>8.6150713000000003</v>
          </cell>
          <cell r="AQ2244">
            <v>22.790223999999998</v>
          </cell>
          <cell r="AR2244">
            <v>3.2586558000000001</v>
          </cell>
          <cell r="AS2244">
            <v>9.4908351999999994</v>
          </cell>
          <cell r="AT2244">
            <v>5.5397147999999996</v>
          </cell>
          <cell r="AU2244">
            <v>14.765783000000001</v>
          </cell>
          <cell r="AV2244">
            <v>35.539715000000001</v>
          </cell>
          <cell r="AW2244">
            <v>0</v>
          </cell>
        </row>
        <row r="2245">
          <cell r="A2245">
            <v>1328</v>
          </cell>
          <cell r="B2245" t="str">
            <v>University Of Southern California</v>
          </cell>
          <cell r="C2245">
            <v>4</v>
          </cell>
          <cell r="D2245" t="str">
            <v>CA</v>
          </cell>
          <cell r="E2245">
            <v>6</v>
          </cell>
          <cell r="F2245">
            <v>38300</v>
          </cell>
          <cell r="G2245" t="str">
            <v>Los Angeles</v>
          </cell>
          <cell r="H2245">
            <v>6037</v>
          </cell>
          <cell r="I2245" t="str">
            <v>Los Angeles</v>
          </cell>
          <cell r="J2245">
            <v>90089</v>
          </cell>
          <cell r="K2245">
            <v>2</v>
          </cell>
          <cell r="L2245" t="str">
            <v>Other elite schools (public and private)</v>
          </cell>
          <cell r="M2245">
            <v>2</v>
          </cell>
          <cell r="N2245">
            <v>1</v>
          </cell>
          <cell r="O2245">
            <v>0</v>
          </cell>
          <cell r="P2245">
            <v>1</v>
          </cell>
          <cell r="Q2245">
            <v>16417.785</v>
          </cell>
          <cell r="R2245">
            <v>35693.703000000001</v>
          </cell>
          <cell r="S2245">
            <v>0</v>
          </cell>
          <cell r="T2245">
            <v>0</v>
          </cell>
          <cell r="U2245">
            <v>0</v>
          </cell>
          <cell r="V2245">
            <v>18445</v>
          </cell>
          <cell r="W2245">
            <v>29194</v>
          </cell>
          <cell r="X2245">
            <v>48280</v>
          </cell>
          <cell r="Y2245">
            <v>24123</v>
          </cell>
          <cell r="Z2245">
            <v>0.91167512690355301</v>
          </cell>
          <cell r="AA2245">
            <v>0.76258479114601896</v>
          </cell>
          <cell r="AB2245">
            <v>13045</v>
          </cell>
          <cell r="AC2245">
            <v>80955.238341968899</v>
          </cell>
          <cell r="AD2245">
            <v>1380</v>
          </cell>
          <cell r="AE2245">
            <v>1305</v>
          </cell>
          <cell r="AF2245">
            <v>16403</v>
          </cell>
          <cell r="AG2245">
            <v>0.80159997999999999</v>
          </cell>
          <cell r="AH2245">
            <v>66100</v>
          </cell>
          <cell r="AJ2245">
            <v>1352596000</v>
          </cell>
          <cell r="AK2245">
            <v>509901632</v>
          </cell>
          <cell r="AL2245">
            <v>0.22604266000000001</v>
          </cell>
          <cell r="AM2245">
            <v>6.1700093999999997E-2</v>
          </cell>
          <cell r="AN2245">
            <v>0.13740847</v>
          </cell>
          <cell r="AO2245">
            <v>6.9850362999999999E-2</v>
          </cell>
          <cell r="AP2245">
            <v>11.851074000000001</v>
          </cell>
          <cell r="AQ2245">
            <v>28.893549</v>
          </cell>
          <cell r="AR2245">
            <v>7.0005245</v>
          </cell>
          <cell r="AS2245">
            <v>1.1798637000000001</v>
          </cell>
          <cell r="AT2245">
            <v>2.0450971</v>
          </cell>
          <cell r="AU2245">
            <v>22.600944999999999</v>
          </cell>
          <cell r="AV2245">
            <v>26.428946</v>
          </cell>
          <cell r="AW2245">
            <v>0</v>
          </cell>
        </row>
        <row r="2246">
          <cell r="A2246">
            <v>1808</v>
          </cell>
          <cell r="B2246" t="str">
            <v>University Of Southern Indiana</v>
          </cell>
          <cell r="C2246">
            <v>2</v>
          </cell>
          <cell r="D2246" t="str">
            <v>IN</v>
          </cell>
          <cell r="E2246">
            <v>18</v>
          </cell>
          <cell r="F2246">
            <v>14700</v>
          </cell>
          <cell r="G2246" t="str">
            <v>Evansville</v>
          </cell>
          <cell r="H2246">
            <v>18163</v>
          </cell>
          <cell r="I2246" t="str">
            <v>Vanderburgh</v>
          </cell>
          <cell r="J2246">
            <v>47712</v>
          </cell>
          <cell r="K2246">
            <v>5</v>
          </cell>
          <cell r="L2246" t="str">
            <v>Selective public</v>
          </cell>
          <cell r="M2246">
            <v>1</v>
          </cell>
          <cell r="N2246">
            <v>1</v>
          </cell>
          <cell r="O2246">
            <v>1</v>
          </cell>
          <cell r="P2246">
            <v>5</v>
          </cell>
          <cell r="Q2246">
            <v>2720</v>
          </cell>
          <cell r="R2246">
            <v>4270.0288</v>
          </cell>
          <cell r="S2246">
            <v>0</v>
          </cell>
          <cell r="T2246">
            <v>0</v>
          </cell>
          <cell r="U2246">
            <v>0</v>
          </cell>
          <cell r="V2246">
            <v>8913</v>
          </cell>
          <cell r="W2246">
            <v>9012</v>
          </cell>
          <cell r="X2246">
            <v>6957</v>
          </cell>
          <cell r="Y2246">
            <v>2686</v>
          </cell>
          <cell r="Z2246">
            <v>0.39423546653639402</v>
          </cell>
          <cell r="AA2246">
            <v>0.30950819672131102</v>
          </cell>
          <cell r="AB2246">
            <v>6363</v>
          </cell>
          <cell r="AC2246">
            <v>47754.549242424197</v>
          </cell>
          <cell r="AD2246">
            <v>995</v>
          </cell>
          <cell r="AE2246">
            <v>945</v>
          </cell>
          <cell r="AF2246">
            <v>9434</v>
          </cell>
          <cell r="AG2246">
            <v>0.30659999999999998</v>
          </cell>
          <cell r="AH2246">
            <v>35500</v>
          </cell>
          <cell r="AI2246">
            <v>1004.016</v>
          </cell>
          <cell r="AJ2246">
            <v>45592066</v>
          </cell>
          <cell r="AK2246">
            <v>24574816</v>
          </cell>
          <cell r="AL2246">
            <v>6.3239257E-3</v>
          </cell>
          <cell r="AM2246">
            <v>3.2673616000000003E-2</v>
          </cell>
          <cell r="AN2246">
            <v>5.1528281000000004E-3</v>
          </cell>
          <cell r="AO2246">
            <v>4.4501699000000002E-3</v>
          </cell>
          <cell r="AP2246">
            <v>6.3663077000000001</v>
          </cell>
          <cell r="AQ2246">
            <v>19.882466999999998</v>
          </cell>
          <cell r="AR2246">
            <v>24.583742000000001</v>
          </cell>
          <cell r="AS2246">
            <v>1.0773752000000001</v>
          </cell>
          <cell r="AT2246">
            <v>3.1341822000000001</v>
          </cell>
          <cell r="AU2246">
            <v>9.5004901999999998</v>
          </cell>
          <cell r="AV2246">
            <v>35.455437000000003</v>
          </cell>
          <cell r="AW2246">
            <v>0</v>
          </cell>
        </row>
        <row r="2247">
          <cell r="A2247">
            <v>2441</v>
          </cell>
          <cell r="B2247" t="str">
            <v>University Of Southern Mississippi</v>
          </cell>
          <cell r="C2247">
            <v>3</v>
          </cell>
          <cell r="D2247" t="str">
            <v>MS</v>
          </cell>
          <cell r="E2247">
            <v>28</v>
          </cell>
          <cell r="F2247">
            <v>2900</v>
          </cell>
          <cell r="G2247" t="str">
            <v>Hattiesburg</v>
          </cell>
          <cell r="H2247">
            <v>28035</v>
          </cell>
          <cell r="I2247" t="str">
            <v>Forrest</v>
          </cell>
          <cell r="J2247">
            <v>39406</v>
          </cell>
          <cell r="K2247">
            <v>5</v>
          </cell>
          <cell r="L2247" t="str">
            <v>Selective public</v>
          </cell>
          <cell r="M2247">
            <v>1</v>
          </cell>
          <cell r="N2247">
            <v>1</v>
          </cell>
          <cell r="O2247">
            <v>1</v>
          </cell>
          <cell r="P2247">
            <v>4</v>
          </cell>
          <cell r="Q2247">
            <v>4763.7606999999998</v>
          </cell>
          <cell r="R2247">
            <v>6060.9135999999999</v>
          </cell>
          <cell r="S2247">
            <v>0</v>
          </cell>
          <cell r="T2247">
            <v>0</v>
          </cell>
          <cell r="U2247">
            <v>0</v>
          </cell>
          <cell r="V2247">
            <v>12475</v>
          </cell>
          <cell r="W2247">
            <v>14509</v>
          </cell>
          <cell r="X2247">
            <v>6980</v>
          </cell>
          <cell r="Y2247">
            <v>2970</v>
          </cell>
          <cell r="Z2247">
            <v>0.45130813953488302</v>
          </cell>
          <cell r="AA2247">
            <v>0.50772986167615897</v>
          </cell>
          <cell r="AB2247">
            <v>7109</v>
          </cell>
          <cell r="AC2247">
            <v>53993.934294871797</v>
          </cell>
          <cell r="AD2247">
            <v>1012.5</v>
          </cell>
          <cell r="AF2247">
            <v>11555</v>
          </cell>
          <cell r="AG2247">
            <v>0.33689999999999998</v>
          </cell>
          <cell r="AH2247">
            <v>36200</v>
          </cell>
          <cell r="AI2247">
            <v>100.45068000000001</v>
          </cell>
          <cell r="AJ2247">
            <v>96361884</v>
          </cell>
          <cell r="AK2247">
            <v>71380400</v>
          </cell>
          <cell r="AL2247">
            <v>1.1035164E-2</v>
          </cell>
          <cell r="AM2247">
            <v>0.22473853999999999</v>
          </cell>
          <cell r="AN2247">
            <v>1.0129292E-2</v>
          </cell>
          <cell r="AO2247">
            <v>1.3588075999999999E-2</v>
          </cell>
          <cell r="AP2247">
            <v>7.0359888000000002</v>
          </cell>
          <cell r="AQ2247">
            <v>24.059847000000001</v>
          </cell>
          <cell r="AR2247">
            <v>11.484028</v>
          </cell>
          <cell r="AS2247">
            <v>3.4775577000000002</v>
          </cell>
          <cell r="AT2247">
            <v>6.1868176000000004</v>
          </cell>
          <cell r="AU2247">
            <v>13.141932000000001</v>
          </cell>
          <cell r="AV2247">
            <v>34.613830999999998</v>
          </cell>
          <cell r="AW2247">
            <v>0</v>
          </cell>
        </row>
        <row r="2248">
          <cell r="A2248">
            <v>1538</v>
          </cell>
          <cell r="B2248" t="str">
            <v xml:space="preserve">University Of Tampa </v>
          </cell>
          <cell r="C2248">
            <v>3</v>
          </cell>
          <cell r="D2248" t="str">
            <v>FL</v>
          </cell>
          <cell r="E2248">
            <v>12</v>
          </cell>
          <cell r="F2248">
            <v>6700</v>
          </cell>
          <cell r="G2248" t="str">
            <v>Tampa</v>
          </cell>
          <cell r="H2248">
            <v>12057</v>
          </cell>
          <cell r="I2248" t="str">
            <v>Hillsborough</v>
          </cell>
          <cell r="J2248">
            <v>33606</v>
          </cell>
          <cell r="K2248">
            <v>6</v>
          </cell>
          <cell r="L2248" t="str">
            <v>Selective private</v>
          </cell>
          <cell r="M2248">
            <v>2</v>
          </cell>
          <cell r="N2248">
            <v>1</v>
          </cell>
          <cell r="O2248">
            <v>0</v>
          </cell>
          <cell r="P2248">
            <v>4</v>
          </cell>
          <cell r="Q2248">
            <v>4049.9863</v>
          </cell>
          <cell r="R2248">
            <v>5615.1606000000002</v>
          </cell>
          <cell r="S2248">
            <v>0</v>
          </cell>
          <cell r="T2248">
            <v>0</v>
          </cell>
          <cell r="U2248">
            <v>0</v>
          </cell>
          <cell r="V2248">
            <v>6499</v>
          </cell>
          <cell r="W2248">
            <v>3452</v>
          </cell>
          <cell r="X2248">
            <v>26330</v>
          </cell>
          <cell r="Y2248">
            <v>16032</v>
          </cell>
          <cell r="Z2248">
            <v>0.61591103507271105</v>
          </cell>
          <cell r="AA2248">
            <v>0.48201438848920802</v>
          </cell>
          <cell r="AB2248">
            <v>8424</v>
          </cell>
          <cell r="AC2248">
            <v>53668.662068965503</v>
          </cell>
          <cell r="AD2248">
            <v>1075</v>
          </cell>
          <cell r="AE2248">
            <v>1050</v>
          </cell>
          <cell r="AF2248">
            <v>23253</v>
          </cell>
          <cell r="AG2248">
            <v>0.47789999999999999</v>
          </cell>
          <cell r="AH2248">
            <v>44400</v>
          </cell>
          <cell r="AJ2248">
            <v>41985040</v>
          </cell>
          <cell r="AK2248">
            <v>12416617</v>
          </cell>
          <cell r="AL2248">
            <v>2.0263423999999999E-2</v>
          </cell>
          <cell r="AM2248">
            <v>6.8557917999999995E-2</v>
          </cell>
          <cell r="AN2248">
            <v>9.0509965999999997E-2</v>
          </cell>
          <cell r="AO2248">
            <v>5.6737586999999999E-2</v>
          </cell>
          <cell r="AP2248">
            <v>7.0993915000000003</v>
          </cell>
          <cell r="AQ2248">
            <v>23.123732</v>
          </cell>
          <cell r="AR2248">
            <v>8.5192698999999994</v>
          </cell>
          <cell r="AS2248">
            <v>2.0283975999999999</v>
          </cell>
          <cell r="AT2248">
            <v>0</v>
          </cell>
          <cell r="AU2248">
            <v>19.675457000000002</v>
          </cell>
          <cell r="AV2248">
            <v>39.553753</v>
          </cell>
          <cell r="AW2248">
            <v>0</v>
          </cell>
        </row>
        <row r="2249">
          <cell r="A2249">
            <v>51</v>
          </cell>
          <cell r="B2249" t="str">
            <v>University Of Tennessee System</v>
          </cell>
          <cell r="C2249">
            <v>3</v>
          </cell>
          <cell r="D2249" t="str">
            <v>TN</v>
          </cell>
          <cell r="E2249">
            <v>47</v>
          </cell>
          <cell r="F2249">
            <v>302</v>
          </cell>
          <cell r="G2249" t="str">
            <v>Knoxville</v>
          </cell>
          <cell r="H2249">
            <v>47093</v>
          </cell>
          <cell r="I2249" t="str">
            <v>Knox</v>
          </cell>
          <cell r="J2249">
            <v>37996</v>
          </cell>
          <cell r="K2249">
            <v>5</v>
          </cell>
          <cell r="L2249" t="str">
            <v>Selective public</v>
          </cell>
          <cell r="M2249">
            <v>1</v>
          </cell>
          <cell r="N2249">
            <v>1</v>
          </cell>
          <cell r="O2249">
            <v>1</v>
          </cell>
          <cell r="P2249">
            <v>3</v>
          </cell>
          <cell r="Q2249">
            <v>5248.6670000000004</v>
          </cell>
          <cell r="R2249">
            <v>13177.065000000001</v>
          </cell>
          <cell r="S2249">
            <v>1</v>
          </cell>
          <cell r="T2249">
            <v>0</v>
          </cell>
          <cell r="U2249">
            <v>0</v>
          </cell>
          <cell r="V2249">
            <v>38504</v>
          </cell>
          <cell r="W2249">
            <v>40079</v>
          </cell>
          <cell r="X2249">
            <v>9693.3076000000001</v>
          </cell>
          <cell r="Y2249">
            <v>3174.4884999999999</v>
          </cell>
          <cell r="Z2249">
            <v>0.5616801378031</v>
          </cell>
          <cell r="AA2249">
            <v>0.52264557872034501</v>
          </cell>
          <cell r="AB2249">
            <v>8743.2050999999992</v>
          </cell>
          <cell r="AC2249">
            <v>61412.653409090897</v>
          </cell>
          <cell r="AD2249">
            <v>1124.0182</v>
          </cell>
          <cell r="AE2249">
            <v>1085</v>
          </cell>
          <cell r="AF2249">
            <v>6910.5410000000002</v>
          </cell>
          <cell r="AG2249">
            <v>0.25387013000000003</v>
          </cell>
          <cell r="AH2249">
            <v>39380.559000000001</v>
          </cell>
          <cell r="AI2249">
            <v>16343.466</v>
          </cell>
          <cell r="AJ2249">
            <v>613371414</v>
          </cell>
          <cell r="AK2249">
            <v>376876192</v>
          </cell>
          <cell r="AL2249">
            <v>2.0699196E-2</v>
          </cell>
          <cell r="AM2249">
            <v>9.5595174000000005E-2</v>
          </cell>
          <cell r="AN2249">
            <v>9.9470698999999992E-3</v>
          </cell>
          <cell r="AO2249">
            <v>1.5551225E-2</v>
          </cell>
          <cell r="AP2249">
            <v>9.6431675000000006</v>
          </cell>
          <cell r="AQ2249">
            <v>23.376850000000001</v>
          </cell>
          <cell r="AR2249">
            <v>6.0922542000000002</v>
          </cell>
          <cell r="AS2249">
            <v>10.339426</v>
          </cell>
          <cell r="AT2249">
            <v>3.9512619999999998</v>
          </cell>
          <cell r="AU2249">
            <v>20.348129</v>
          </cell>
          <cell r="AV2249">
            <v>26.248913000000002</v>
          </cell>
          <cell r="AW2249">
            <v>0</v>
          </cell>
        </row>
        <row r="2250">
          <cell r="A2250">
            <v>3599</v>
          </cell>
          <cell r="B2250" t="str">
            <v>University Of Texas - Pan American</v>
          </cell>
          <cell r="C2250">
            <v>3</v>
          </cell>
          <cell r="D2250" t="str">
            <v>TX</v>
          </cell>
          <cell r="E2250">
            <v>48</v>
          </cell>
          <cell r="F2250">
            <v>31600</v>
          </cell>
          <cell r="G2250" t="str">
            <v>Brownsville</v>
          </cell>
          <cell r="H2250">
            <v>48215</v>
          </cell>
          <cell r="I2250" t="str">
            <v>Hidalgo</v>
          </cell>
          <cell r="J2250">
            <v>78539</v>
          </cell>
          <cell r="K2250">
            <v>5</v>
          </cell>
          <cell r="L2250" t="str">
            <v>Selective public</v>
          </cell>
          <cell r="M2250">
            <v>1</v>
          </cell>
          <cell r="N2250">
            <v>1</v>
          </cell>
          <cell r="O2250">
            <v>1</v>
          </cell>
          <cell r="P2250">
            <v>4</v>
          </cell>
          <cell r="Q2250">
            <v>2140.8971999999999</v>
          </cell>
          <cell r="R2250">
            <v>4907.6880000000001</v>
          </cell>
          <cell r="S2250">
            <v>0</v>
          </cell>
          <cell r="T2250">
            <v>0</v>
          </cell>
          <cell r="U2250">
            <v>0</v>
          </cell>
          <cell r="V2250">
            <v>17230</v>
          </cell>
          <cell r="W2250">
            <v>12759</v>
          </cell>
          <cell r="X2250">
            <v>5173</v>
          </cell>
          <cell r="Y2250">
            <v>1985</v>
          </cell>
          <cell r="AB2250">
            <v>7552</v>
          </cell>
          <cell r="AD2250">
            <v>960</v>
          </cell>
          <cell r="AF2250">
            <v>1117</v>
          </cell>
          <cell r="AG2250">
            <v>0.37830001000000002</v>
          </cell>
          <cell r="AH2250">
            <v>40500</v>
          </cell>
          <cell r="AL2250">
            <v>9.3867332000000005E-3</v>
          </cell>
          <cell r="AM2250">
            <v>5.1850528000000002E-3</v>
          </cell>
          <cell r="AN2250">
            <v>0.84775615000000004</v>
          </cell>
          <cell r="AO2250">
            <v>1.7879492E-2</v>
          </cell>
          <cell r="AP2250">
            <v>12.616488</v>
          </cell>
          <cell r="AQ2250">
            <v>16.344086000000001</v>
          </cell>
          <cell r="AR2250">
            <v>10.250895999999999</v>
          </cell>
          <cell r="AS2250">
            <v>28.387096</v>
          </cell>
          <cell r="AT2250">
            <v>7.5268816999999997</v>
          </cell>
          <cell r="AU2250">
            <v>14.408602999999999</v>
          </cell>
          <cell r="AV2250">
            <v>10.465949999999999</v>
          </cell>
          <cell r="AW2250">
            <v>0</v>
          </cell>
        </row>
        <row r="2251">
          <cell r="A2251">
            <v>3656</v>
          </cell>
          <cell r="B2251" t="str">
            <v>University Of Texas At Arlington</v>
          </cell>
          <cell r="C2251">
            <v>3</v>
          </cell>
          <cell r="D2251" t="str">
            <v>TX</v>
          </cell>
          <cell r="E2251">
            <v>48</v>
          </cell>
          <cell r="F2251">
            <v>33000</v>
          </cell>
          <cell r="G2251" t="str">
            <v>Fort Worth</v>
          </cell>
          <cell r="H2251">
            <v>48439</v>
          </cell>
          <cell r="I2251" t="str">
            <v>Tarrant</v>
          </cell>
          <cell r="J2251">
            <v>76013</v>
          </cell>
          <cell r="K2251">
            <v>5</v>
          </cell>
          <cell r="L2251" t="str">
            <v>Selective public</v>
          </cell>
          <cell r="M2251">
            <v>1</v>
          </cell>
          <cell r="N2251">
            <v>1</v>
          </cell>
          <cell r="O2251">
            <v>1</v>
          </cell>
          <cell r="P2251">
            <v>5</v>
          </cell>
          <cell r="Q2251">
            <v>3647.6723999999999</v>
          </cell>
          <cell r="R2251">
            <v>5325.5551999999998</v>
          </cell>
          <cell r="S2251">
            <v>0</v>
          </cell>
          <cell r="T2251">
            <v>0</v>
          </cell>
          <cell r="U2251">
            <v>0</v>
          </cell>
          <cell r="V2251">
            <v>25690</v>
          </cell>
          <cell r="W2251">
            <v>20424</v>
          </cell>
          <cell r="X2251">
            <v>8878</v>
          </cell>
          <cell r="Y2251">
            <v>2864</v>
          </cell>
          <cell r="AB2251">
            <v>8272</v>
          </cell>
          <cell r="AD2251">
            <v>1044</v>
          </cell>
          <cell r="AE2251">
            <v>1055</v>
          </cell>
          <cell r="AF2251">
            <v>11240</v>
          </cell>
          <cell r="AG2251">
            <v>0.40020000999999999</v>
          </cell>
          <cell r="AH2251">
            <v>46400</v>
          </cell>
          <cell r="AL2251">
            <v>0.11120461</v>
          </cell>
          <cell r="AM2251">
            <v>0.12932875999999999</v>
          </cell>
          <cell r="AN2251">
            <v>0.11948994</v>
          </cell>
          <cell r="AO2251">
            <v>4.2527023999999997E-2</v>
          </cell>
          <cell r="AP2251">
            <v>11.281872</v>
          </cell>
          <cell r="AQ2251">
            <v>33.391548</v>
          </cell>
          <cell r="AR2251">
            <v>9.9545926999999992</v>
          </cell>
          <cell r="AS2251">
            <v>6.9856796000000001</v>
          </cell>
          <cell r="AT2251">
            <v>5.5186862999999997</v>
          </cell>
          <cell r="AU2251">
            <v>17.743625999999999</v>
          </cell>
          <cell r="AV2251">
            <v>15.123996</v>
          </cell>
          <cell r="AW2251">
            <v>0</v>
          </cell>
        </row>
        <row r="2252">
          <cell r="A2252">
            <v>3658</v>
          </cell>
          <cell r="B2252" t="str">
            <v>University Of Texas At Austin</v>
          </cell>
          <cell r="C2252">
            <v>3</v>
          </cell>
          <cell r="D2252" t="str">
            <v>TX</v>
          </cell>
          <cell r="E2252">
            <v>48</v>
          </cell>
          <cell r="F2252">
            <v>31201</v>
          </cell>
          <cell r="G2252" t="str">
            <v>Austin</v>
          </cell>
          <cell r="H2252">
            <v>48453</v>
          </cell>
          <cell r="I2252" t="str">
            <v>Travis</v>
          </cell>
          <cell r="J2252">
            <v>78712</v>
          </cell>
          <cell r="K2252">
            <v>3</v>
          </cell>
          <cell r="L2252" t="str">
            <v>Highly selective public</v>
          </cell>
          <cell r="M2252">
            <v>1</v>
          </cell>
          <cell r="N2252">
            <v>1</v>
          </cell>
          <cell r="O2252">
            <v>1</v>
          </cell>
          <cell r="P2252">
            <v>2</v>
          </cell>
          <cell r="Q2252">
            <v>6253.8145000000004</v>
          </cell>
          <cell r="R2252">
            <v>14027.364</v>
          </cell>
          <cell r="S2252">
            <v>0</v>
          </cell>
          <cell r="T2252">
            <v>0</v>
          </cell>
          <cell r="U2252">
            <v>1</v>
          </cell>
          <cell r="V2252">
            <v>39979</v>
          </cell>
          <cell r="W2252">
            <v>49996</v>
          </cell>
          <cell r="X2252">
            <v>9830</v>
          </cell>
          <cell r="Y2252">
            <v>3575</v>
          </cell>
          <cell r="Z2252">
            <v>0.51484560570071203</v>
          </cell>
          <cell r="AA2252">
            <v>0.492513849378649</v>
          </cell>
          <cell r="AB2252">
            <v>10900</v>
          </cell>
          <cell r="AC2252">
            <v>68552.258195646398</v>
          </cell>
          <cell r="AD2252">
            <v>1290</v>
          </cell>
          <cell r="AE2252">
            <v>1210</v>
          </cell>
          <cell r="AF2252">
            <v>7667</v>
          </cell>
          <cell r="AG2252">
            <v>0.59810001000000002</v>
          </cell>
          <cell r="AH2252">
            <v>52800</v>
          </cell>
          <cell r="AI2252">
            <v>110218.16</v>
          </cell>
          <cell r="AJ2252">
            <v>3140478621</v>
          </cell>
          <cell r="AK2252">
            <v>1513875584</v>
          </cell>
          <cell r="AL2252">
            <v>0.14923222</v>
          </cell>
          <cell r="AM2252">
            <v>3.4012891000000003E-2</v>
          </cell>
          <cell r="AN2252">
            <v>0.1350034</v>
          </cell>
          <cell r="AO2252">
            <v>3.5742361E-2</v>
          </cell>
          <cell r="AP2252">
            <v>13.902376</v>
          </cell>
          <cell r="AQ2252">
            <v>15.486839</v>
          </cell>
          <cell r="AR2252">
            <v>3.4117044999999999</v>
          </cell>
          <cell r="AS2252">
            <v>9.0467671999999997</v>
          </cell>
          <cell r="AT2252">
            <v>0.98389983000000003</v>
          </cell>
          <cell r="AU2252">
            <v>24.316381</v>
          </cell>
          <cell r="AV2252">
            <v>32.852032000000001</v>
          </cell>
          <cell r="AW2252">
            <v>0</v>
          </cell>
        </row>
        <row r="2253">
          <cell r="A2253">
            <v>30646</v>
          </cell>
          <cell r="B2253" t="str">
            <v>University Of Texas At Brownsville</v>
          </cell>
          <cell r="C2253">
            <v>3</v>
          </cell>
          <cell r="D2253" t="str">
            <v>TX</v>
          </cell>
          <cell r="E2253">
            <v>48</v>
          </cell>
          <cell r="F2253">
            <v>31600</v>
          </cell>
          <cell r="G2253" t="str">
            <v>Brownsville</v>
          </cell>
          <cell r="H2253">
            <v>48061</v>
          </cell>
          <cell r="I2253" t="str">
            <v>Cameron</v>
          </cell>
          <cell r="J2253">
            <v>78520</v>
          </cell>
          <cell r="K2253">
            <v>7</v>
          </cell>
          <cell r="L2253" t="str">
            <v>Nonselective four-year public</v>
          </cell>
          <cell r="M2253">
            <v>1</v>
          </cell>
          <cell r="N2253">
            <v>1</v>
          </cell>
          <cell r="O2253">
            <v>1</v>
          </cell>
          <cell r="P2253">
            <v>999</v>
          </cell>
          <cell r="Q2253">
            <v>8778.6133000000009</v>
          </cell>
          <cell r="R2253">
            <v>3452.1864999999998</v>
          </cell>
          <cell r="S2253">
            <v>0</v>
          </cell>
          <cell r="T2253">
            <v>0</v>
          </cell>
          <cell r="U2253">
            <v>0</v>
          </cell>
          <cell r="V2253">
            <v>11220</v>
          </cell>
          <cell r="W2253">
            <v>9072</v>
          </cell>
          <cell r="X2253">
            <v>5282</v>
          </cell>
          <cell r="Y2253">
            <v>1876</v>
          </cell>
          <cell r="AB2253">
            <v>7007</v>
          </cell>
          <cell r="AF2253">
            <v>7078</v>
          </cell>
          <cell r="AH2253">
            <v>29400</v>
          </cell>
          <cell r="AL2253">
            <v>3.1007752000000001E-3</v>
          </cell>
          <cell r="AM2253">
            <v>2.2659511E-3</v>
          </cell>
          <cell r="AN2253">
            <v>0.93941562999999995</v>
          </cell>
          <cell r="AO2253">
            <v>7.2748954000000001E-3</v>
          </cell>
          <cell r="AP2253">
            <v>21.095334999999999</v>
          </cell>
          <cell r="AQ2253">
            <v>25.354969000000001</v>
          </cell>
          <cell r="AR2253">
            <v>3.0425963</v>
          </cell>
          <cell r="AS2253">
            <v>9.7363081000000005</v>
          </cell>
          <cell r="AT2253">
            <v>9.5334681999999997</v>
          </cell>
          <cell r="AU2253">
            <v>11.359026</v>
          </cell>
          <cell r="AV2253">
            <v>19.878295999999999</v>
          </cell>
          <cell r="AW2253">
            <v>0</v>
          </cell>
        </row>
        <row r="2254">
          <cell r="A2254">
            <v>9741</v>
          </cell>
          <cell r="B2254" t="str">
            <v>University Of Texas At Dallas</v>
          </cell>
          <cell r="C2254">
            <v>3</v>
          </cell>
          <cell r="D2254" t="str">
            <v>TX</v>
          </cell>
          <cell r="E2254">
            <v>48</v>
          </cell>
          <cell r="F2254">
            <v>33100</v>
          </cell>
          <cell r="G2254" t="str">
            <v>Dallas</v>
          </cell>
          <cell r="H2254">
            <v>48085</v>
          </cell>
          <cell r="I2254" t="str">
            <v>Collin</v>
          </cell>
          <cell r="J2254">
            <v>75080</v>
          </cell>
          <cell r="K2254">
            <v>3</v>
          </cell>
          <cell r="L2254" t="str">
            <v>Highly selective public</v>
          </cell>
          <cell r="M2254">
            <v>1</v>
          </cell>
          <cell r="N2254">
            <v>1</v>
          </cell>
          <cell r="O2254">
            <v>1</v>
          </cell>
          <cell r="P2254">
            <v>2</v>
          </cell>
          <cell r="Q2254">
            <v>5132.1377000000002</v>
          </cell>
          <cell r="R2254">
            <v>8143.4629000000004</v>
          </cell>
          <cell r="S2254">
            <v>0</v>
          </cell>
          <cell r="T2254">
            <v>0</v>
          </cell>
          <cell r="U2254">
            <v>0</v>
          </cell>
          <cell r="V2254">
            <v>13049</v>
          </cell>
          <cell r="W2254">
            <v>10945</v>
          </cell>
          <cell r="X2254">
            <v>10864</v>
          </cell>
          <cell r="Y2254">
            <v>3287</v>
          </cell>
          <cell r="AB2254">
            <v>12416</v>
          </cell>
          <cell r="AD2254">
            <v>1255</v>
          </cell>
          <cell r="AE2254">
            <v>1170</v>
          </cell>
          <cell r="AF2254">
            <v>8801</v>
          </cell>
          <cell r="AG2254">
            <v>0.41429999000000001</v>
          </cell>
          <cell r="AH2254">
            <v>49500</v>
          </cell>
          <cell r="AL2254">
            <v>0.20624999999999999</v>
          </cell>
          <cell r="AM2254">
            <v>7.2713412000000005E-2</v>
          </cell>
          <cell r="AN2254">
            <v>8.1097558E-2</v>
          </cell>
          <cell r="AO2254">
            <v>4.0091462000000001E-2</v>
          </cell>
          <cell r="AP2254">
            <v>6.0606059999999999</v>
          </cell>
          <cell r="AQ2254">
            <v>24.401914999999999</v>
          </cell>
          <cell r="AR2254">
            <v>3.1100477999999998</v>
          </cell>
          <cell r="AS2254">
            <v>13.636364</v>
          </cell>
          <cell r="AT2254">
            <v>0.71770334000000002</v>
          </cell>
          <cell r="AU2254">
            <v>32.29665</v>
          </cell>
          <cell r="AV2254">
            <v>19.776713999999998</v>
          </cell>
          <cell r="AW2254">
            <v>0</v>
          </cell>
        </row>
        <row r="2255">
          <cell r="A2255">
            <v>3661</v>
          </cell>
          <cell r="B2255" t="str">
            <v>University Of Texas At El Paso</v>
          </cell>
          <cell r="C2255">
            <v>3</v>
          </cell>
          <cell r="D2255" t="str">
            <v>TX</v>
          </cell>
          <cell r="E2255">
            <v>48</v>
          </cell>
          <cell r="F2255">
            <v>30601</v>
          </cell>
          <cell r="G2255" t="str">
            <v>El Paso</v>
          </cell>
          <cell r="H2255">
            <v>48141</v>
          </cell>
          <cell r="I2255" t="str">
            <v>El Paso</v>
          </cell>
          <cell r="J2255">
            <v>79968</v>
          </cell>
          <cell r="K2255">
            <v>5</v>
          </cell>
          <cell r="L2255" t="str">
            <v>Selective public</v>
          </cell>
          <cell r="M2255">
            <v>1</v>
          </cell>
          <cell r="N2255">
            <v>1</v>
          </cell>
          <cell r="O2255">
            <v>1</v>
          </cell>
          <cell r="P2255">
            <v>5</v>
          </cell>
          <cell r="Q2255">
            <v>3441.1891999999998</v>
          </cell>
          <cell r="R2255">
            <v>4914.3891999999996</v>
          </cell>
          <cell r="S2255">
            <v>0</v>
          </cell>
          <cell r="T2255">
            <v>0</v>
          </cell>
          <cell r="U2255">
            <v>0</v>
          </cell>
          <cell r="V2255">
            <v>19696</v>
          </cell>
          <cell r="W2255">
            <v>15224</v>
          </cell>
          <cell r="X2255">
            <v>7059</v>
          </cell>
          <cell r="Y2255">
            <v>2541</v>
          </cell>
          <cell r="AB2255">
            <v>8167</v>
          </cell>
          <cell r="AF2255">
            <v>5303</v>
          </cell>
          <cell r="AG2255">
            <v>1.9E-3</v>
          </cell>
          <cell r="AH2255">
            <v>39800</v>
          </cell>
          <cell r="AL2255">
            <v>1.2736394999999999E-2</v>
          </cell>
          <cell r="AM2255">
            <v>2.4700888000000001E-2</v>
          </cell>
          <cell r="AN2255">
            <v>0.72473949000000004</v>
          </cell>
          <cell r="AO2255">
            <v>0.1118487</v>
          </cell>
          <cell r="AP2255">
            <v>8.6009177999999995</v>
          </cell>
          <cell r="AQ2255">
            <v>23.050459</v>
          </cell>
          <cell r="AR2255">
            <v>7.9701833999999998</v>
          </cell>
          <cell r="AS2255">
            <v>23.394494999999999</v>
          </cell>
          <cell r="AT2255">
            <v>7.1100916999999999</v>
          </cell>
          <cell r="AU2255">
            <v>15.883027</v>
          </cell>
          <cell r="AV2255">
            <v>13.990826</v>
          </cell>
          <cell r="AW2255">
            <v>0</v>
          </cell>
        </row>
        <row r="2256">
          <cell r="A2256">
            <v>10115</v>
          </cell>
          <cell r="B2256" t="str">
            <v>University Of Texas At San Antonio</v>
          </cell>
          <cell r="C2256">
            <v>3</v>
          </cell>
          <cell r="D2256" t="str">
            <v>TX</v>
          </cell>
          <cell r="E2256">
            <v>48</v>
          </cell>
          <cell r="F2256">
            <v>31301</v>
          </cell>
          <cell r="G2256" t="str">
            <v>San Antonio</v>
          </cell>
          <cell r="H2256">
            <v>48029</v>
          </cell>
          <cell r="I2256" t="str">
            <v>Bexar</v>
          </cell>
          <cell r="J2256">
            <v>78249</v>
          </cell>
          <cell r="K2256">
            <v>5</v>
          </cell>
          <cell r="L2256" t="str">
            <v>Selective public</v>
          </cell>
          <cell r="M2256">
            <v>1</v>
          </cell>
          <cell r="N2256">
            <v>1</v>
          </cell>
          <cell r="O2256">
            <v>1</v>
          </cell>
          <cell r="P2256">
            <v>5</v>
          </cell>
          <cell r="Q2256">
            <v>2965.9780000000001</v>
          </cell>
          <cell r="R2256">
            <v>4679.6352999999999</v>
          </cell>
          <cell r="S2256">
            <v>0</v>
          </cell>
          <cell r="T2256">
            <v>0</v>
          </cell>
          <cell r="U2256">
            <v>0</v>
          </cell>
          <cell r="V2256">
            <v>24342</v>
          </cell>
          <cell r="W2256">
            <v>18830</v>
          </cell>
          <cell r="X2256">
            <v>7457</v>
          </cell>
          <cell r="Y2256">
            <v>2774</v>
          </cell>
          <cell r="AB2256">
            <v>9272</v>
          </cell>
          <cell r="AD2256">
            <v>1040</v>
          </cell>
          <cell r="AE2256">
            <v>985</v>
          </cell>
          <cell r="AF2256">
            <v>8242</v>
          </cell>
          <cell r="AG2256">
            <v>0.26730000999999998</v>
          </cell>
          <cell r="AH2256">
            <v>44100</v>
          </cell>
          <cell r="AL2256">
            <v>3.4568823999999998E-2</v>
          </cell>
          <cell r="AM2256">
            <v>5.2290030000000001E-2</v>
          </cell>
          <cell r="AN2256">
            <v>0.47192064</v>
          </cell>
          <cell r="AO2256">
            <v>1.6972421000000001E-2</v>
          </cell>
          <cell r="AP2256">
            <v>7.9869598999999996</v>
          </cell>
          <cell r="AQ2256">
            <v>29.258354000000001</v>
          </cell>
          <cell r="AR2256">
            <v>1.5077423999999999</v>
          </cell>
          <cell r="AS2256">
            <v>18.907906000000001</v>
          </cell>
          <cell r="AT2256">
            <v>6.7644662999999996</v>
          </cell>
          <cell r="AU2256">
            <v>18.215157999999999</v>
          </cell>
          <cell r="AV2256">
            <v>17.359413</v>
          </cell>
          <cell r="AW2256">
            <v>0</v>
          </cell>
        </row>
        <row r="2257">
          <cell r="A2257">
            <v>11163</v>
          </cell>
          <cell r="B2257" t="str">
            <v>University Of Texas At Tyler</v>
          </cell>
          <cell r="C2257">
            <v>3</v>
          </cell>
          <cell r="D2257" t="str">
            <v>TX</v>
          </cell>
          <cell r="E2257">
            <v>48</v>
          </cell>
          <cell r="F2257">
            <v>33300</v>
          </cell>
          <cell r="G2257" t="str">
            <v>Tyler</v>
          </cell>
          <cell r="H2257">
            <v>48423</v>
          </cell>
          <cell r="I2257" t="str">
            <v>Smith</v>
          </cell>
          <cell r="J2257">
            <v>75799</v>
          </cell>
          <cell r="K2257">
            <v>7</v>
          </cell>
          <cell r="L2257" t="str">
            <v>Nonselective four-year public</v>
          </cell>
          <cell r="M2257">
            <v>1</v>
          </cell>
          <cell r="N2257">
            <v>1</v>
          </cell>
          <cell r="O2257">
            <v>1</v>
          </cell>
          <cell r="P2257">
            <v>999</v>
          </cell>
          <cell r="Q2257">
            <v>4378.0366000000004</v>
          </cell>
          <cell r="R2257">
            <v>6283.3041999999996</v>
          </cell>
          <cell r="S2257">
            <v>0</v>
          </cell>
          <cell r="T2257">
            <v>0</v>
          </cell>
          <cell r="U2257">
            <v>0</v>
          </cell>
          <cell r="V2257">
            <v>5591</v>
          </cell>
          <cell r="W2257">
            <v>3594</v>
          </cell>
          <cell r="X2257">
            <v>7312</v>
          </cell>
          <cell r="Y2257">
            <v>2336</v>
          </cell>
          <cell r="AB2257">
            <v>7291</v>
          </cell>
          <cell r="AD2257">
            <v>1051.5</v>
          </cell>
          <cell r="AE2257">
            <v>1037</v>
          </cell>
          <cell r="AF2257">
            <v>7113</v>
          </cell>
          <cell r="AG2257">
            <v>0.1797</v>
          </cell>
          <cell r="AH2257">
            <v>41600</v>
          </cell>
          <cell r="AL2257">
            <v>8.4550343000000007E-3</v>
          </cell>
          <cell r="AM2257">
            <v>8.9162186000000004E-2</v>
          </cell>
          <cell r="AN2257">
            <v>3.4204457000000001E-2</v>
          </cell>
          <cell r="AO2257">
            <v>8.8393538999999993E-3</v>
          </cell>
          <cell r="AP2257">
            <v>7.8272605000000004</v>
          </cell>
          <cell r="AQ2257">
            <v>13.495276</v>
          </cell>
          <cell r="AR2257">
            <v>20.647773999999998</v>
          </cell>
          <cell r="AS2257">
            <v>28.205127999999998</v>
          </cell>
          <cell r="AT2257">
            <v>3.5087719000000002</v>
          </cell>
          <cell r="AU2257">
            <v>14.709851</v>
          </cell>
          <cell r="AV2257">
            <v>11.605938</v>
          </cell>
          <cell r="AW2257">
            <v>0</v>
          </cell>
        </row>
        <row r="2258">
          <cell r="A2258">
            <v>9930</v>
          </cell>
          <cell r="B2258" t="str">
            <v>University Of Texas Of The Permian Basin</v>
          </cell>
          <cell r="C2258">
            <v>3</v>
          </cell>
          <cell r="D2258" t="str">
            <v>TX</v>
          </cell>
          <cell r="E2258">
            <v>48</v>
          </cell>
          <cell r="F2258">
            <v>31401</v>
          </cell>
          <cell r="G2258" t="str">
            <v>Midland</v>
          </cell>
          <cell r="H2258">
            <v>48135</v>
          </cell>
          <cell r="I2258" t="str">
            <v>Ector</v>
          </cell>
          <cell r="J2258">
            <v>79762</v>
          </cell>
          <cell r="K2258">
            <v>7</v>
          </cell>
          <cell r="L2258" t="str">
            <v>Nonselective four-year public</v>
          </cell>
          <cell r="M2258">
            <v>1</v>
          </cell>
          <cell r="N2258">
            <v>1</v>
          </cell>
          <cell r="O2258">
            <v>1</v>
          </cell>
          <cell r="P2258">
            <v>999</v>
          </cell>
          <cell r="Q2258">
            <v>2760.9492</v>
          </cell>
          <cell r="R2258">
            <v>5709.2728999999999</v>
          </cell>
          <cell r="S2258">
            <v>0</v>
          </cell>
          <cell r="T2258">
            <v>0</v>
          </cell>
          <cell r="U2258">
            <v>0</v>
          </cell>
          <cell r="V2258">
            <v>4246</v>
          </cell>
          <cell r="W2258">
            <v>2224</v>
          </cell>
          <cell r="X2258">
            <v>5250</v>
          </cell>
          <cell r="Y2258">
            <v>2104</v>
          </cell>
          <cell r="AB2258">
            <v>7196</v>
          </cell>
          <cell r="AD2258">
            <v>974</v>
          </cell>
          <cell r="AE2258">
            <v>950</v>
          </cell>
          <cell r="AF2258">
            <v>5866</v>
          </cell>
          <cell r="AG2258">
            <v>0.15989998999999999</v>
          </cell>
          <cell r="AH2258">
            <v>42400</v>
          </cell>
          <cell r="AL2258">
            <v>7.9171741000000004E-3</v>
          </cell>
          <cell r="AM2258">
            <v>3.7149817000000002E-2</v>
          </cell>
          <cell r="AN2258">
            <v>0.33739342999999999</v>
          </cell>
          <cell r="AO2258">
            <v>3.6540803999999998E-3</v>
          </cell>
          <cell r="AP2258">
            <v>15.960912</v>
          </cell>
          <cell r="AQ2258">
            <v>18.892507999999999</v>
          </cell>
          <cell r="AR2258">
            <v>0</v>
          </cell>
          <cell r="AS2258">
            <v>11.400651999999999</v>
          </cell>
          <cell r="AT2258">
            <v>0</v>
          </cell>
          <cell r="AU2258">
            <v>15.635179000000001</v>
          </cell>
          <cell r="AV2258">
            <v>38.110748000000001</v>
          </cell>
          <cell r="AW2258">
            <v>0</v>
          </cell>
        </row>
        <row r="2259">
          <cell r="A2259">
            <v>3350</v>
          </cell>
          <cell r="B2259" t="str">
            <v xml:space="preserve">University Of The Arts </v>
          </cell>
          <cell r="C2259">
            <v>1</v>
          </cell>
          <cell r="D2259" t="str">
            <v>PA</v>
          </cell>
          <cell r="E2259">
            <v>42</v>
          </cell>
          <cell r="F2259">
            <v>19700</v>
          </cell>
          <cell r="G2259" t="str">
            <v>Philadelphia</v>
          </cell>
          <cell r="H2259">
            <v>42101</v>
          </cell>
          <cell r="I2259" t="str">
            <v>Philadelphia</v>
          </cell>
          <cell r="J2259">
            <v>19102</v>
          </cell>
          <cell r="K2259">
            <v>8</v>
          </cell>
          <cell r="L2259" t="str">
            <v>Nonselective four-year private not-for-profit</v>
          </cell>
          <cell r="M2259">
            <v>2</v>
          </cell>
          <cell r="N2259">
            <v>1</v>
          </cell>
          <cell r="O2259">
            <v>0</v>
          </cell>
          <cell r="P2259">
            <v>9</v>
          </cell>
          <cell r="Q2259">
            <v>9213.4766</v>
          </cell>
          <cell r="R2259">
            <v>10992.583000000001</v>
          </cell>
          <cell r="S2259">
            <v>0</v>
          </cell>
          <cell r="T2259">
            <v>0</v>
          </cell>
          <cell r="U2259">
            <v>0</v>
          </cell>
          <cell r="V2259">
            <v>1890</v>
          </cell>
          <cell r="W2259">
            <v>2037</v>
          </cell>
          <cell r="X2259">
            <v>38410</v>
          </cell>
          <cell r="Y2259">
            <v>17850</v>
          </cell>
          <cell r="Z2259">
            <v>0.64171122994652396</v>
          </cell>
          <cell r="AA2259">
            <v>0.59090909090909005</v>
          </cell>
          <cell r="AB2259">
            <v>6980</v>
          </cell>
          <cell r="AC2259">
            <v>47608.752293577898</v>
          </cell>
          <cell r="AD2259">
            <v>1010</v>
          </cell>
          <cell r="AF2259">
            <v>29211</v>
          </cell>
          <cell r="AG2259">
            <v>0.24609998999999999</v>
          </cell>
          <cell r="AH2259">
            <v>31100</v>
          </cell>
          <cell r="AJ2259">
            <v>25062041</v>
          </cell>
          <cell r="AK2259">
            <v>17039932</v>
          </cell>
          <cell r="AL2259">
            <v>3.3808768000000003E-2</v>
          </cell>
          <cell r="AM2259">
            <v>7.9767562E-2</v>
          </cell>
          <cell r="AN2259">
            <v>3.4337033000000003E-2</v>
          </cell>
          <cell r="AO2259">
            <v>2.4828315E-2</v>
          </cell>
          <cell r="AP2259">
            <v>100</v>
          </cell>
          <cell r="AQ2259">
            <v>0</v>
          </cell>
          <cell r="AR2259">
            <v>0</v>
          </cell>
          <cell r="AS2259">
            <v>0</v>
          </cell>
          <cell r="AT2259">
            <v>0</v>
          </cell>
          <cell r="AU2259">
            <v>0</v>
          </cell>
          <cell r="AV2259">
            <v>0</v>
          </cell>
          <cell r="AW2259">
            <v>0</v>
          </cell>
        </row>
        <row r="2260">
          <cell r="A2260">
            <v>1962</v>
          </cell>
          <cell r="B2260" t="str">
            <v>University Of The Cumberlands</v>
          </cell>
          <cell r="C2260">
            <v>3</v>
          </cell>
          <cell r="D2260" t="str">
            <v>KY</v>
          </cell>
          <cell r="E2260">
            <v>21</v>
          </cell>
          <cell r="F2260">
            <v>4401</v>
          </cell>
          <cell r="G2260" t="str">
            <v>London</v>
          </cell>
          <cell r="H2260">
            <v>21235</v>
          </cell>
          <cell r="I2260" t="str">
            <v>Whitley</v>
          </cell>
          <cell r="J2260">
            <v>40769</v>
          </cell>
          <cell r="K2260">
            <v>6</v>
          </cell>
          <cell r="L2260" t="str">
            <v>Selective private</v>
          </cell>
          <cell r="M2260">
            <v>2</v>
          </cell>
          <cell r="N2260">
            <v>1</v>
          </cell>
          <cell r="O2260">
            <v>0</v>
          </cell>
          <cell r="P2260">
            <v>4</v>
          </cell>
          <cell r="Q2260">
            <v>3710.6372000000001</v>
          </cell>
          <cell r="R2260">
            <v>3156.9915000000001</v>
          </cell>
          <cell r="S2260">
            <v>0</v>
          </cell>
          <cell r="T2260">
            <v>0</v>
          </cell>
          <cell r="U2260">
            <v>0</v>
          </cell>
          <cell r="V2260">
            <v>2096</v>
          </cell>
          <cell r="W2260">
            <v>1702</v>
          </cell>
          <cell r="X2260">
            <v>20000</v>
          </cell>
          <cell r="Y2260">
            <v>9920</v>
          </cell>
          <cell r="Z2260">
            <v>0.43451143451143398</v>
          </cell>
          <cell r="AA2260">
            <v>0.375296912114014</v>
          </cell>
          <cell r="AB2260">
            <v>5417</v>
          </cell>
          <cell r="AC2260">
            <v>31144.673469387701</v>
          </cell>
          <cell r="AD2260">
            <v>975</v>
          </cell>
          <cell r="AE2260">
            <v>990</v>
          </cell>
          <cell r="AF2260">
            <v>15067</v>
          </cell>
          <cell r="AG2260">
            <v>0.28729999000000001</v>
          </cell>
          <cell r="AH2260">
            <v>33300</v>
          </cell>
          <cell r="AJ2260">
            <v>12187705</v>
          </cell>
          <cell r="AK2260">
            <v>5814663</v>
          </cell>
          <cell r="AL2260">
            <v>1.9305018999999999E-3</v>
          </cell>
          <cell r="AM2260">
            <v>2.7027028000000002E-2</v>
          </cell>
          <cell r="AN2260">
            <v>1.1583012E-2</v>
          </cell>
          <cell r="AO2260">
            <v>1.4157014000000001E-2</v>
          </cell>
          <cell r="AP2260">
            <v>7.6923075000000001</v>
          </cell>
          <cell r="AQ2260">
            <v>11.923076999999999</v>
          </cell>
          <cell r="AR2260">
            <v>3.0769231000000001</v>
          </cell>
          <cell r="AS2260">
            <v>0</v>
          </cell>
          <cell r="AT2260">
            <v>6.5384617</v>
          </cell>
          <cell r="AU2260">
            <v>26.153846999999999</v>
          </cell>
          <cell r="AV2260">
            <v>44.615383000000001</v>
          </cell>
          <cell r="AW2260">
            <v>0</v>
          </cell>
        </row>
        <row r="2261">
          <cell r="A2261">
            <v>1441</v>
          </cell>
          <cell r="B2261" t="str">
            <v>University Of The District Of Columbia</v>
          </cell>
          <cell r="C2261">
            <v>3</v>
          </cell>
          <cell r="D2261" t="str">
            <v>DC</v>
          </cell>
          <cell r="E2261">
            <v>11</v>
          </cell>
          <cell r="F2261">
            <v>11304</v>
          </cell>
          <cell r="G2261" t="str">
            <v>Washington DC</v>
          </cell>
          <cell r="H2261">
            <v>11001</v>
          </cell>
          <cell r="I2261" t="str">
            <v>District Of Columbia</v>
          </cell>
          <cell r="J2261">
            <v>20008</v>
          </cell>
          <cell r="K2261">
            <v>5</v>
          </cell>
          <cell r="L2261" t="str">
            <v>Selective public</v>
          </cell>
          <cell r="M2261">
            <v>1</v>
          </cell>
          <cell r="N2261">
            <v>1</v>
          </cell>
          <cell r="O2261">
            <v>1</v>
          </cell>
          <cell r="P2261">
            <v>5</v>
          </cell>
          <cell r="Q2261">
            <v>6207.8959999999997</v>
          </cell>
          <cell r="R2261">
            <v>9733.7520000000004</v>
          </cell>
          <cell r="S2261">
            <v>0</v>
          </cell>
          <cell r="T2261">
            <v>1</v>
          </cell>
          <cell r="U2261">
            <v>0</v>
          </cell>
          <cell r="V2261">
            <v>4712</v>
          </cell>
          <cell r="W2261">
            <v>5358</v>
          </cell>
          <cell r="X2261">
            <v>5251</v>
          </cell>
          <cell r="Y2261">
            <v>2070</v>
          </cell>
          <cell r="Z2261">
            <v>0.16393442622950799</v>
          </cell>
          <cell r="AA2261">
            <v>0.19512195121951201</v>
          </cell>
          <cell r="AB2261">
            <v>8293</v>
          </cell>
          <cell r="AC2261">
            <v>54257.325490196003</v>
          </cell>
          <cell r="AF2261">
            <v>14969</v>
          </cell>
          <cell r="AH2261">
            <v>36200</v>
          </cell>
          <cell r="AI2261">
            <v>1709.9174</v>
          </cell>
          <cell r="AJ2261">
            <v>56350642</v>
          </cell>
          <cell r="AK2261">
            <v>37082224</v>
          </cell>
          <cell r="AL2261">
            <v>2.1964854999999998E-2</v>
          </cell>
          <cell r="AM2261">
            <v>0.75479233000000001</v>
          </cell>
          <cell r="AN2261">
            <v>4.7324281000000003E-2</v>
          </cell>
          <cell r="AO2261">
            <v>6.1701278999999998E-2</v>
          </cell>
          <cell r="AP2261">
            <v>9.7609557999999996</v>
          </cell>
          <cell r="AQ2261">
            <v>22.908365</v>
          </cell>
          <cell r="AR2261">
            <v>13.545816</v>
          </cell>
          <cell r="AS2261">
            <v>1.1952191999999999</v>
          </cell>
          <cell r="AT2261">
            <v>9.9601593000000008</v>
          </cell>
          <cell r="AU2261">
            <v>27.290835999999999</v>
          </cell>
          <cell r="AV2261">
            <v>14.940239</v>
          </cell>
          <cell r="AW2261">
            <v>0.39840639</v>
          </cell>
        </row>
        <row r="2262">
          <cell r="A2262">
            <v>3578</v>
          </cell>
          <cell r="B2262" t="str">
            <v>University Of The Incarnate Word</v>
          </cell>
          <cell r="C2262">
            <v>3</v>
          </cell>
          <cell r="D2262" t="str">
            <v>TX</v>
          </cell>
          <cell r="E2262">
            <v>48</v>
          </cell>
          <cell r="F2262">
            <v>31301</v>
          </cell>
          <cell r="G2262" t="str">
            <v>San Antonio</v>
          </cell>
          <cell r="H2262">
            <v>48029</v>
          </cell>
          <cell r="I2262" t="str">
            <v>Bexar</v>
          </cell>
          <cell r="J2262">
            <v>78209</v>
          </cell>
          <cell r="K2262">
            <v>6</v>
          </cell>
          <cell r="L2262" t="str">
            <v>Selective private</v>
          </cell>
          <cell r="M2262">
            <v>2</v>
          </cell>
          <cell r="N2262">
            <v>1</v>
          </cell>
          <cell r="O2262">
            <v>0</v>
          </cell>
          <cell r="P2262">
            <v>4</v>
          </cell>
          <cell r="Q2262">
            <v>4138.9731000000002</v>
          </cell>
          <cell r="R2262">
            <v>5242.8320000000003</v>
          </cell>
          <cell r="S2262">
            <v>0</v>
          </cell>
          <cell r="T2262">
            <v>0</v>
          </cell>
          <cell r="U2262">
            <v>0</v>
          </cell>
          <cell r="V2262">
            <v>6491</v>
          </cell>
          <cell r="W2262">
            <v>3702</v>
          </cell>
          <cell r="X2262">
            <v>26490</v>
          </cell>
          <cell r="Y2262">
            <v>12670</v>
          </cell>
          <cell r="Z2262">
            <v>0.4</v>
          </cell>
          <cell r="AA2262">
            <v>0.35148514851485102</v>
          </cell>
          <cell r="AB2262">
            <v>7616</v>
          </cell>
          <cell r="AC2262">
            <v>47700.893442622903</v>
          </cell>
          <cell r="AD2262">
            <v>960</v>
          </cell>
          <cell r="AE2262">
            <v>940</v>
          </cell>
          <cell r="AF2262">
            <v>17449</v>
          </cell>
          <cell r="AG2262">
            <v>6.9300002999999999E-2</v>
          </cell>
          <cell r="AH2262">
            <v>42700</v>
          </cell>
          <cell r="AJ2262">
            <v>38776328</v>
          </cell>
          <cell r="AK2262">
            <v>13891112</v>
          </cell>
          <cell r="AL2262">
            <v>1.6650017E-2</v>
          </cell>
          <cell r="AM2262">
            <v>6.2271062000000002E-2</v>
          </cell>
          <cell r="AN2262">
            <v>0.54079252</v>
          </cell>
          <cell r="AO2262">
            <v>6.8265065999999999E-2</v>
          </cell>
          <cell r="AP2262">
            <v>9.3862810000000003</v>
          </cell>
          <cell r="AQ2262">
            <v>35.740070000000003</v>
          </cell>
          <cell r="AR2262">
            <v>11.552346</v>
          </cell>
          <cell r="AS2262">
            <v>12.093863000000001</v>
          </cell>
          <cell r="AT2262">
            <v>0</v>
          </cell>
          <cell r="AU2262">
            <v>4.5126352000000001</v>
          </cell>
          <cell r="AV2262">
            <v>26.714801999999999</v>
          </cell>
          <cell r="AW2262">
            <v>0</v>
          </cell>
        </row>
        <row r="2263">
          <cell r="A2263">
            <v>1094</v>
          </cell>
          <cell r="B2263" t="str">
            <v>University Of The Ozarks</v>
          </cell>
          <cell r="C2263">
            <v>3</v>
          </cell>
          <cell r="D2263" t="str">
            <v>AR</v>
          </cell>
          <cell r="E2263">
            <v>5</v>
          </cell>
          <cell r="F2263">
            <v>30000</v>
          </cell>
          <cell r="G2263" t="str">
            <v>Russellville</v>
          </cell>
          <cell r="H2263">
            <v>5071</v>
          </cell>
          <cell r="I2263" t="str">
            <v>Johnson</v>
          </cell>
          <cell r="J2263">
            <v>72830</v>
          </cell>
          <cell r="K2263">
            <v>6</v>
          </cell>
          <cell r="L2263" t="str">
            <v>Selective private</v>
          </cell>
          <cell r="M2263">
            <v>2</v>
          </cell>
          <cell r="N2263">
            <v>1</v>
          </cell>
          <cell r="O2263">
            <v>0</v>
          </cell>
          <cell r="P2263">
            <v>4</v>
          </cell>
          <cell r="Q2263">
            <v>4580.0186000000003</v>
          </cell>
          <cell r="R2263">
            <v>9220.3925999999992</v>
          </cell>
          <cell r="S2263">
            <v>0</v>
          </cell>
          <cell r="T2263">
            <v>0</v>
          </cell>
          <cell r="U2263">
            <v>0</v>
          </cell>
          <cell r="V2263">
            <v>585</v>
          </cell>
          <cell r="W2263">
            <v>622</v>
          </cell>
          <cell r="X2263">
            <v>24440</v>
          </cell>
          <cell r="Y2263">
            <v>9120</v>
          </cell>
          <cell r="Z2263">
            <v>0.48314606741573002</v>
          </cell>
          <cell r="AA2263">
            <v>0.44545454545454499</v>
          </cell>
          <cell r="AB2263">
            <v>5489</v>
          </cell>
          <cell r="AC2263">
            <v>46064.682926829199</v>
          </cell>
          <cell r="AD2263">
            <v>1015</v>
          </cell>
          <cell r="AE2263">
            <v>1010</v>
          </cell>
          <cell r="AF2263">
            <v>13809</v>
          </cell>
          <cell r="AG2263">
            <v>0.38640001000000002</v>
          </cell>
          <cell r="AH2263">
            <v>31100</v>
          </cell>
          <cell r="AJ2263">
            <v>5202942</v>
          </cell>
          <cell r="AK2263">
            <v>2346061</v>
          </cell>
          <cell r="AL2263">
            <v>8.0385851000000005E-3</v>
          </cell>
          <cell r="AM2263">
            <v>2.0900321999999999E-2</v>
          </cell>
          <cell r="AN2263">
            <v>1.7684887999999999E-2</v>
          </cell>
          <cell r="AO2263">
            <v>0.14630224999999999</v>
          </cell>
          <cell r="AP2263">
            <v>5.2631578000000001</v>
          </cell>
          <cell r="AQ2263">
            <v>32.63158</v>
          </cell>
          <cell r="AR2263">
            <v>0</v>
          </cell>
          <cell r="AS2263">
            <v>9.4736843000000004</v>
          </cell>
          <cell r="AT2263">
            <v>0</v>
          </cell>
          <cell r="AU2263">
            <v>20</v>
          </cell>
          <cell r="AV2263">
            <v>32.63158</v>
          </cell>
          <cell r="AW2263">
            <v>0</v>
          </cell>
        </row>
        <row r="2264">
          <cell r="A2264">
            <v>1329</v>
          </cell>
          <cell r="B2264" t="str">
            <v>University Of The Pacific</v>
          </cell>
          <cell r="C2264">
            <v>4</v>
          </cell>
          <cell r="D2264" t="str">
            <v>CA</v>
          </cell>
          <cell r="E2264">
            <v>6</v>
          </cell>
          <cell r="F2264">
            <v>37400</v>
          </cell>
          <cell r="G2264" t="str">
            <v>Sacramento</v>
          </cell>
          <cell r="H2264">
            <v>6077</v>
          </cell>
          <cell r="I2264" t="str">
            <v>San Joaquin</v>
          </cell>
          <cell r="J2264">
            <v>95211</v>
          </cell>
          <cell r="K2264">
            <v>6</v>
          </cell>
          <cell r="L2264" t="str">
            <v>Selective private</v>
          </cell>
          <cell r="M2264">
            <v>2</v>
          </cell>
          <cell r="N2264">
            <v>1</v>
          </cell>
          <cell r="O2264">
            <v>0</v>
          </cell>
          <cell r="P2264">
            <v>3</v>
          </cell>
          <cell r="Q2264">
            <v>15354.965</v>
          </cell>
          <cell r="R2264">
            <v>17879.205000000002</v>
          </cell>
          <cell r="S2264">
            <v>0</v>
          </cell>
          <cell r="T2264">
            <v>0</v>
          </cell>
          <cell r="U2264">
            <v>0</v>
          </cell>
          <cell r="V2264">
            <v>3877</v>
          </cell>
          <cell r="W2264">
            <v>5609</v>
          </cell>
          <cell r="X2264">
            <v>41342</v>
          </cell>
          <cell r="Y2264">
            <v>20725</v>
          </cell>
          <cell r="Z2264">
            <v>0.633105802047781</v>
          </cell>
          <cell r="AA2264">
            <v>0.68578553615960103</v>
          </cell>
          <cell r="AB2264">
            <v>10089</v>
          </cell>
          <cell r="AC2264">
            <v>63738.4696132596</v>
          </cell>
          <cell r="AD2264">
            <v>1175.5</v>
          </cell>
          <cell r="AE2264">
            <v>1120</v>
          </cell>
          <cell r="AF2264">
            <v>21617</v>
          </cell>
          <cell r="AG2264">
            <v>0.27350000000000002</v>
          </cell>
          <cell r="AH2264">
            <v>66400</v>
          </cell>
          <cell r="AJ2264">
            <v>117693339</v>
          </cell>
          <cell r="AK2264">
            <v>86893624</v>
          </cell>
          <cell r="AL2264">
            <v>0.25638538999999999</v>
          </cell>
          <cell r="AM2264">
            <v>3.0714517E-2</v>
          </cell>
          <cell r="AN2264">
            <v>9.3760102999999997E-2</v>
          </cell>
          <cell r="AO2264">
            <v>4.3970256999999999E-2</v>
          </cell>
          <cell r="AP2264">
            <v>9.6947937</v>
          </cell>
          <cell r="AQ2264">
            <v>20.825852999999999</v>
          </cell>
          <cell r="AR2264">
            <v>4.4883303999999997</v>
          </cell>
          <cell r="AS2264">
            <v>12.567325</v>
          </cell>
          <cell r="AT2264">
            <v>0.17953321</v>
          </cell>
          <cell r="AU2264">
            <v>25.493715000000002</v>
          </cell>
          <cell r="AV2264">
            <v>26.750447999999999</v>
          </cell>
          <cell r="AW2264">
            <v>0</v>
          </cell>
        </row>
        <row r="2265">
          <cell r="A2265">
            <v>3353</v>
          </cell>
          <cell r="B2265" t="str">
            <v>University Of The Sciences In Philadelphia</v>
          </cell>
          <cell r="C2265">
            <v>1</v>
          </cell>
          <cell r="D2265" t="str">
            <v>PA</v>
          </cell>
          <cell r="E2265">
            <v>42</v>
          </cell>
          <cell r="F2265">
            <v>19700</v>
          </cell>
          <cell r="G2265" t="str">
            <v>Philadelphia</v>
          </cell>
          <cell r="H2265">
            <v>42101</v>
          </cell>
          <cell r="I2265" t="str">
            <v>Philadelphia</v>
          </cell>
          <cell r="J2265">
            <v>19104</v>
          </cell>
          <cell r="K2265">
            <v>6</v>
          </cell>
          <cell r="L2265" t="str">
            <v>Selective private</v>
          </cell>
          <cell r="M2265">
            <v>2</v>
          </cell>
          <cell r="N2265">
            <v>1</v>
          </cell>
          <cell r="O2265">
            <v>0</v>
          </cell>
          <cell r="P2265">
            <v>3</v>
          </cell>
          <cell r="Q2265">
            <v>8932.6064000000006</v>
          </cell>
          <cell r="R2265">
            <v>11940.585999999999</v>
          </cell>
          <cell r="S2265">
            <v>0</v>
          </cell>
          <cell r="T2265">
            <v>0</v>
          </cell>
          <cell r="U2265">
            <v>0</v>
          </cell>
          <cell r="V2265">
            <v>1837</v>
          </cell>
          <cell r="W2265">
            <v>1927</v>
          </cell>
          <cell r="X2265">
            <v>36096</v>
          </cell>
          <cell r="Y2265">
            <v>16132</v>
          </cell>
          <cell r="Z2265">
            <v>0.71813285457809695</v>
          </cell>
          <cell r="AA2265">
            <v>0.65789473684210498</v>
          </cell>
          <cell r="AB2265">
            <v>8000</v>
          </cell>
          <cell r="AC2265">
            <v>56003.8723404255</v>
          </cell>
          <cell r="AD2265">
            <v>1170</v>
          </cell>
          <cell r="AE2265">
            <v>1095</v>
          </cell>
          <cell r="AF2265">
            <v>24241</v>
          </cell>
          <cell r="AG2265">
            <v>0.43650000999999999</v>
          </cell>
          <cell r="AH2265">
            <v>85800</v>
          </cell>
          <cell r="AJ2265">
            <v>30074850</v>
          </cell>
          <cell r="AK2265">
            <v>18802630</v>
          </cell>
          <cell r="AL2265">
            <v>0.26343155000000001</v>
          </cell>
          <cell r="AM2265">
            <v>7.4523397000000005E-2</v>
          </cell>
          <cell r="AN2265">
            <v>2.7729635999999998E-2</v>
          </cell>
          <cell r="AO2265">
            <v>3.6395147000000003E-2</v>
          </cell>
          <cell r="AP2265">
            <v>0</v>
          </cell>
          <cell r="AQ2265">
            <v>0</v>
          </cell>
          <cell r="AR2265">
            <v>72.189346</v>
          </cell>
          <cell r="AS2265">
            <v>0</v>
          </cell>
          <cell r="AT2265">
            <v>0</v>
          </cell>
          <cell r="AU2265">
            <v>27.810649999999999</v>
          </cell>
          <cell r="AV2265">
            <v>0</v>
          </cell>
          <cell r="AW2265">
            <v>0</v>
          </cell>
        </row>
        <row r="2266">
          <cell r="A2266">
            <v>3534</v>
          </cell>
          <cell r="B2266" t="str">
            <v xml:space="preserve">University Of The South </v>
          </cell>
          <cell r="C2266">
            <v>3</v>
          </cell>
          <cell r="D2266" t="str">
            <v>TN</v>
          </cell>
          <cell r="E2266">
            <v>47</v>
          </cell>
          <cell r="F2266">
            <v>5700</v>
          </cell>
          <cell r="G2266" t="str">
            <v>Tullahoma</v>
          </cell>
          <cell r="H2266">
            <v>47051</v>
          </cell>
          <cell r="I2266" t="str">
            <v>Franklin</v>
          </cell>
          <cell r="J2266">
            <v>37383</v>
          </cell>
          <cell r="K2266">
            <v>4</v>
          </cell>
          <cell r="L2266" t="str">
            <v>Highly selective private</v>
          </cell>
          <cell r="M2266">
            <v>2</v>
          </cell>
          <cell r="N2266">
            <v>1</v>
          </cell>
          <cell r="O2266">
            <v>0</v>
          </cell>
          <cell r="P2266">
            <v>2</v>
          </cell>
          <cell r="Q2266">
            <v>12892.216</v>
          </cell>
          <cell r="R2266">
            <v>15550.834999999999</v>
          </cell>
          <cell r="S2266">
            <v>0</v>
          </cell>
          <cell r="T2266">
            <v>0</v>
          </cell>
          <cell r="U2266">
            <v>0</v>
          </cell>
          <cell r="V2266">
            <v>1620</v>
          </cell>
          <cell r="W2266">
            <v>1494</v>
          </cell>
          <cell r="X2266">
            <v>35202</v>
          </cell>
          <cell r="Y2266">
            <v>20130</v>
          </cell>
          <cell r="Z2266">
            <v>0.78054862842892703</v>
          </cell>
          <cell r="AA2266">
            <v>0.76438356164383503</v>
          </cell>
          <cell r="AB2266">
            <v>8389</v>
          </cell>
          <cell r="AC2266">
            <v>61114.626984126902</v>
          </cell>
          <cell r="AE2266">
            <v>1220</v>
          </cell>
          <cell r="AF2266">
            <v>7397</v>
          </cell>
          <cell r="AG2266">
            <v>0.39729999999999999</v>
          </cell>
          <cell r="AH2266">
            <v>38200</v>
          </cell>
          <cell r="AJ2266">
            <v>24138873</v>
          </cell>
          <cell r="AK2266">
            <v>18077926</v>
          </cell>
          <cell r="AL2266">
            <v>1.0830325E-2</v>
          </cell>
          <cell r="AM2266">
            <v>3.6823105000000002E-2</v>
          </cell>
          <cell r="AN2266">
            <v>9.3862814999999995E-3</v>
          </cell>
          <cell r="AO2266">
            <v>2.0938627000000001E-2</v>
          </cell>
          <cell r="AP2266">
            <v>32.993198</v>
          </cell>
          <cell r="AQ2266">
            <v>0</v>
          </cell>
          <cell r="AR2266">
            <v>0</v>
          </cell>
          <cell r="AS2266">
            <v>2.3809524</v>
          </cell>
          <cell r="AT2266">
            <v>0</v>
          </cell>
          <cell r="AU2266">
            <v>23.129251</v>
          </cell>
          <cell r="AV2266">
            <v>41.496600999999998</v>
          </cell>
          <cell r="AW2266">
            <v>0</v>
          </cell>
        </row>
        <row r="2267">
          <cell r="A2267">
            <v>3131</v>
          </cell>
          <cell r="B2267" t="str">
            <v>University Of Toledo</v>
          </cell>
          <cell r="C2267">
            <v>2</v>
          </cell>
          <cell r="D2267" t="str">
            <v>OH</v>
          </cell>
          <cell r="E2267">
            <v>39</v>
          </cell>
          <cell r="F2267">
            <v>13501</v>
          </cell>
          <cell r="G2267" t="str">
            <v>Toledo</v>
          </cell>
          <cell r="H2267">
            <v>39095</v>
          </cell>
          <cell r="I2267" t="str">
            <v>Lucas</v>
          </cell>
          <cell r="J2267">
            <v>43606</v>
          </cell>
          <cell r="K2267">
            <v>5</v>
          </cell>
          <cell r="L2267" t="str">
            <v>Selective public</v>
          </cell>
          <cell r="M2267">
            <v>1</v>
          </cell>
          <cell r="N2267">
            <v>1</v>
          </cell>
          <cell r="O2267">
            <v>1</v>
          </cell>
          <cell r="P2267">
            <v>5</v>
          </cell>
          <cell r="Q2267">
            <v>4916.6396000000004</v>
          </cell>
          <cell r="R2267">
            <v>10361.481</v>
          </cell>
          <cell r="S2267">
            <v>0</v>
          </cell>
          <cell r="T2267">
            <v>0</v>
          </cell>
          <cell r="U2267">
            <v>0</v>
          </cell>
          <cell r="V2267">
            <v>16153</v>
          </cell>
          <cell r="W2267">
            <v>19491</v>
          </cell>
          <cell r="X2267">
            <v>9463</v>
          </cell>
          <cell r="Y2267">
            <v>4680</v>
          </cell>
          <cell r="Z2267">
            <v>0.46438072716523698</v>
          </cell>
          <cell r="AA2267">
            <v>0.43877551020408101</v>
          </cell>
          <cell r="AB2267">
            <v>8426</v>
          </cell>
          <cell r="AC2267">
            <v>59474.968115942</v>
          </cell>
          <cell r="AD2267">
            <v>1042.5</v>
          </cell>
          <cell r="AF2267">
            <v>12687</v>
          </cell>
          <cell r="AG2267">
            <v>9.2699997000000006E-2</v>
          </cell>
          <cell r="AH2267">
            <v>40200</v>
          </cell>
          <cell r="AI2267">
            <v>1873.9266</v>
          </cell>
          <cell r="AJ2267">
            <v>220352803</v>
          </cell>
          <cell r="AK2267">
            <v>146597792</v>
          </cell>
          <cell r="AL2267">
            <v>1.7680250000000002E-2</v>
          </cell>
          <cell r="AM2267">
            <v>0.12576802000000001</v>
          </cell>
          <cell r="AN2267">
            <v>2.3385580999999999E-2</v>
          </cell>
          <cell r="AO2267">
            <v>2.6959248000000002E-2</v>
          </cell>
          <cell r="AP2267">
            <v>4.0824261000000002</v>
          </cell>
          <cell r="AQ2267">
            <v>18.312597</v>
          </cell>
          <cell r="AR2267">
            <v>12.869363</v>
          </cell>
          <cell r="AS2267">
            <v>12.597200000000001</v>
          </cell>
          <cell r="AT2267">
            <v>8.5147742999999991</v>
          </cell>
          <cell r="AU2267">
            <v>20.101089000000002</v>
          </cell>
          <cell r="AV2267">
            <v>23.289268</v>
          </cell>
          <cell r="AW2267">
            <v>0.23328149000000001</v>
          </cell>
        </row>
        <row r="2268">
          <cell r="A2268">
            <v>3185</v>
          </cell>
          <cell r="B2268" t="str">
            <v xml:space="preserve">University Of Tulsa </v>
          </cell>
          <cell r="C2268">
            <v>3</v>
          </cell>
          <cell r="D2268" t="str">
            <v>OK</v>
          </cell>
          <cell r="E2268">
            <v>40</v>
          </cell>
          <cell r="F2268">
            <v>30402</v>
          </cell>
          <cell r="G2268" t="str">
            <v>Tulsa</v>
          </cell>
          <cell r="H2268">
            <v>40143</v>
          </cell>
          <cell r="I2268" t="str">
            <v>Tulsa</v>
          </cell>
          <cell r="J2268">
            <v>74104</v>
          </cell>
          <cell r="K2268">
            <v>4</v>
          </cell>
          <cell r="L2268" t="str">
            <v>Highly selective private</v>
          </cell>
          <cell r="M2268">
            <v>2</v>
          </cell>
          <cell r="N2268">
            <v>1</v>
          </cell>
          <cell r="O2268">
            <v>0</v>
          </cell>
          <cell r="P2268">
            <v>2</v>
          </cell>
          <cell r="Q2268">
            <v>9143.2949000000008</v>
          </cell>
          <cell r="R2268">
            <v>13050.45</v>
          </cell>
          <cell r="S2268">
            <v>0</v>
          </cell>
          <cell r="T2268">
            <v>0</v>
          </cell>
          <cell r="U2268">
            <v>0</v>
          </cell>
          <cell r="V2268">
            <v>3428</v>
          </cell>
          <cell r="W2268">
            <v>4158</v>
          </cell>
          <cell r="X2268">
            <v>34405</v>
          </cell>
          <cell r="Y2268">
            <v>13810</v>
          </cell>
          <cell r="Z2268">
            <v>0.68817204301075197</v>
          </cell>
          <cell r="AA2268">
            <v>0.62868369351669895</v>
          </cell>
          <cell r="AB2268">
            <v>9672</v>
          </cell>
          <cell r="AC2268">
            <v>62969.918367346902</v>
          </cell>
          <cell r="AD2268">
            <v>1270</v>
          </cell>
          <cell r="AE2268">
            <v>1245</v>
          </cell>
          <cell r="AF2268">
            <v>20539</v>
          </cell>
          <cell r="AG2268">
            <v>0.59409999999999996</v>
          </cell>
          <cell r="AH2268">
            <v>43200</v>
          </cell>
          <cell r="AJ2268">
            <v>53142867</v>
          </cell>
          <cell r="AK2268">
            <v>35485000</v>
          </cell>
          <cell r="AL2268">
            <v>2.2964509000000001E-2</v>
          </cell>
          <cell r="AM2268">
            <v>7.2373003000000005E-2</v>
          </cell>
          <cell r="AN2268">
            <v>3.1315241000000001E-2</v>
          </cell>
          <cell r="AO2268">
            <v>0.10020877</v>
          </cell>
          <cell r="AP2268">
            <v>11.3879</v>
          </cell>
          <cell r="AQ2268">
            <v>26.868328000000002</v>
          </cell>
          <cell r="AR2268">
            <v>7.2953733999999999</v>
          </cell>
          <cell r="AS2268">
            <v>4.8042707</v>
          </cell>
          <cell r="AT2268">
            <v>0</v>
          </cell>
          <cell r="AU2268">
            <v>27.580069999999999</v>
          </cell>
          <cell r="AV2268">
            <v>22.064056000000001</v>
          </cell>
          <cell r="AW2268">
            <v>0</v>
          </cell>
        </row>
        <row r="2269">
          <cell r="A2269">
            <v>3675</v>
          </cell>
          <cell r="B2269" t="str">
            <v>University Of Utah</v>
          </cell>
          <cell r="C2269">
            <v>4</v>
          </cell>
          <cell r="D2269" t="str">
            <v>UT</v>
          </cell>
          <cell r="E2269">
            <v>49</v>
          </cell>
          <cell r="F2269">
            <v>36100</v>
          </cell>
          <cell r="G2269" t="str">
            <v>Salt Lake City</v>
          </cell>
          <cell r="H2269">
            <v>49035</v>
          </cell>
          <cell r="I2269" t="str">
            <v>Salt Lake</v>
          </cell>
          <cell r="J2269">
            <v>84112</v>
          </cell>
          <cell r="K2269">
            <v>5</v>
          </cell>
          <cell r="L2269" t="str">
            <v>Selective public</v>
          </cell>
          <cell r="M2269">
            <v>1</v>
          </cell>
          <cell r="N2269">
            <v>1</v>
          </cell>
          <cell r="O2269">
            <v>1</v>
          </cell>
          <cell r="P2269">
            <v>3</v>
          </cell>
          <cell r="Q2269">
            <v>6794.4224000000004</v>
          </cell>
          <cell r="R2269">
            <v>11168.241</v>
          </cell>
          <cell r="S2269">
            <v>0</v>
          </cell>
          <cell r="T2269">
            <v>0</v>
          </cell>
          <cell r="U2269">
            <v>1</v>
          </cell>
          <cell r="V2269">
            <v>24492</v>
          </cell>
          <cell r="W2269">
            <v>24948</v>
          </cell>
          <cell r="X2269">
            <v>7835</v>
          </cell>
          <cell r="Y2269">
            <v>2897</v>
          </cell>
          <cell r="Z2269">
            <v>0.60368663594469996</v>
          </cell>
          <cell r="AA2269">
            <v>0.48833333333333301</v>
          </cell>
          <cell r="AB2269">
            <v>7764</v>
          </cell>
          <cell r="AC2269">
            <v>67822.6347826087</v>
          </cell>
          <cell r="AD2269">
            <v>1155</v>
          </cell>
          <cell r="AF2269">
            <v>12299</v>
          </cell>
          <cell r="AG2269">
            <v>0.18260001000000001</v>
          </cell>
          <cell r="AH2269">
            <v>49300</v>
          </cell>
          <cell r="AI2269">
            <v>11989.018</v>
          </cell>
          <cell r="AJ2269">
            <v>325607000</v>
          </cell>
          <cell r="AK2269">
            <v>189052992</v>
          </cell>
          <cell r="AL2269">
            <v>3.8087024999999997E-2</v>
          </cell>
          <cell r="AM2269">
            <v>6.3901002999999998E-3</v>
          </cell>
          <cell r="AN2269">
            <v>3.0276904E-2</v>
          </cell>
          <cell r="AO2269">
            <v>2.5915407000000001E-2</v>
          </cell>
          <cell r="AP2269">
            <v>16.845286999999999</v>
          </cell>
          <cell r="AQ2269">
            <v>21.736740000000001</v>
          </cell>
          <cell r="AR2269">
            <v>6.9249792000000001</v>
          </cell>
          <cell r="AS2269">
            <v>5.7708162999999999</v>
          </cell>
          <cell r="AT2269">
            <v>0.74196207999999997</v>
          </cell>
          <cell r="AU2269">
            <v>15.691124</v>
          </cell>
          <cell r="AV2269">
            <v>32.289088999999997</v>
          </cell>
          <cell r="AW2269">
            <v>0</v>
          </cell>
        </row>
        <row r="2270">
          <cell r="A2270">
            <v>3696</v>
          </cell>
          <cell r="B2270" t="str">
            <v>University Of Vermont And State Agricultural College</v>
          </cell>
          <cell r="C2270">
            <v>1</v>
          </cell>
          <cell r="D2270" t="str">
            <v>VT</v>
          </cell>
          <cell r="E2270">
            <v>50</v>
          </cell>
          <cell r="F2270">
            <v>20200</v>
          </cell>
          <cell r="G2270" t="str">
            <v>Burlington</v>
          </cell>
          <cell r="H2270">
            <v>50007</v>
          </cell>
          <cell r="I2270" t="str">
            <v>Chittenden</v>
          </cell>
          <cell r="J2270">
            <v>5405</v>
          </cell>
          <cell r="K2270">
            <v>5</v>
          </cell>
          <cell r="L2270" t="str">
            <v>Selective public</v>
          </cell>
          <cell r="M2270">
            <v>1</v>
          </cell>
          <cell r="N2270">
            <v>1</v>
          </cell>
          <cell r="O2270">
            <v>1</v>
          </cell>
          <cell r="P2270">
            <v>3</v>
          </cell>
          <cell r="Q2270">
            <v>8075.4458000000004</v>
          </cell>
          <cell r="R2270">
            <v>13060.237999999999</v>
          </cell>
          <cell r="S2270">
            <v>0</v>
          </cell>
          <cell r="T2270">
            <v>0</v>
          </cell>
          <cell r="U2270">
            <v>0</v>
          </cell>
          <cell r="V2270">
            <v>10912</v>
          </cell>
          <cell r="W2270">
            <v>10118</v>
          </cell>
          <cell r="X2270">
            <v>16226</v>
          </cell>
          <cell r="Y2270">
            <v>8288</v>
          </cell>
          <cell r="Z2270">
            <v>0.75822368421052599</v>
          </cell>
          <cell r="AA2270">
            <v>0.69727891156462496</v>
          </cell>
          <cell r="AB2270">
            <v>9562</v>
          </cell>
          <cell r="AC2270">
            <v>56829.936902485599</v>
          </cell>
          <cell r="AD2270">
            <v>1185</v>
          </cell>
          <cell r="AE2270">
            <v>1135</v>
          </cell>
          <cell r="AF2270">
            <v>10994</v>
          </cell>
          <cell r="AG2270">
            <v>0.22450000000000001</v>
          </cell>
          <cell r="AH2270">
            <v>44000</v>
          </cell>
          <cell r="AI2270">
            <v>21901.363000000001</v>
          </cell>
          <cell r="AJ2270">
            <v>165316000</v>
          </cell>
          <cell r="AK2270">
            <v>84689000</v>
          </cell>
          <cell r="AL2270">
            <v>1.4156416999999999E-2</v>
          </cell>
          <cell r="AM2270">
            <v>4.1773035E-3</v>
          </cell>
          <cell r="AN2270">
            <v>1.160362E-2</v>
          </cell>
          <cell r="AO2270">
            <v>1.0907403E-2</v>
          </cell>
          <cell r="AP2270">
            <v>16.199551</v>
          </cell>
          <cell r="AQ2270">
            <v>14.125560999999999</v>
          </cell>
          <cell r="AR2270">
            <v>8.7443942999999997</v>
          </cell>
          <cell r="AS2270">
            <v>1.0650225</v>
          </cell>
          <cell r="AT2270">
            <v>1.0089686</v>
          </cell>
          <cell r="AU2270">
            <v>29.204037</v>
          </cell>
          <cell r="AV2270">
            <v>29.652466</v>
          </cell>
          <cell r="AW2270">
            <v>0</v>
          </cell>
        </row>
        <row r="2271">
          <cell r="A2271">
            <v>3745</v>
          </cell>
          <cell r="B2271" t="str">
            <v>University Of Virginia</v>
          </cell>
          <cell r="C2271">
            <v>3</v>
          </cell>
          <cell r="D2271" t="str">
            <v>VA</v>
          </cell>
          <cell r="E2271">
            <v>51</v>
          </cell>
          <cell r="F2271">
            <v>17600</v>
          </cell>
          <cell r="G2271" t="str">
            <v>Charlottesville</v>
          </cell>
          <cell r="H2271">
            <v>51540</v>
          </cell>
          <cell r="I2271" t="str">
            <v>Charlottesville City</v>
          </cell>
          <cell r="J2271">
            <v>22903</v>
          </cell>
          <cell r="K2271">
            <v>2</v>
          </cell>
          <cell r="L2271" t="str">
            <v>Other elite schools (public and private)</v>
          </cell>
          <cell r="M2271">
            <v>1</v>
          </cell>
          <cell r="N2271">
            <v>1</v>
          </cell>
          <cell r="O2271">
            <v>1</v>
          </cell>
          <cell r="P2271">
            <v>1</v>
          </cell>
          <cell r="Q2271">
            <v>9076.0391</v>
          </cell>
          <cell r="R2271">
            <v>14793.028</v>
          </cell>
          <cell r="S2271">
            <v>0</v>
          </cell>
          <cell r="T2271">
            <v>0</v>
          </cell>
          <cell r="U2271">
            <v>1</v>
          </cell>
          <cell r="V2271">
            <v>16087</v>
          </cell>
          <cell r="W2271">
            <v>22411</v>
          </cell>
          <cell r="X2271">
            <v>13208</v>
          </cell>
          <cell r="Y2271">
            <v>4160</v>
          </cell>
          <cell r="Z2271">
            <v>0.93068391866913103</v>
          </cell>
          <cell r="AA2271">
            <v>0.91775965969514295</v>
          </cell>
          <cell r="AB2271">
            <v>12428</v>
          </cell>
          <cell r="AC2271">
            <v>82684.305133079804</v>
          </cell>
          <cell r="AD2271">
            <v>1355</v>
          </cell>
          <cell r="AE2271">
            <v>1315</v>
          </cell>
          <cell r="AF2271">
            <v>6591</v>
          </cell>
          <cell r="AG2271">
            <v>0.70009999999999994</v>
          </cell>
          <cell r="AH2271">
            <v>58600</v>
          </cell>
          <cell r="AI2271">
            <v>76401.983999999997</v>
          </cell>
          <cell r="AJ2271">
            <v>335468199</v>
          </cell>
          <cell r="AK2271">
            <v>220202352</v>
          </cell>
          <cell r="AL2271">
            <v>9.6557759000000007E-2</v>
          </cell>
          <cell r="AM2271">
            <v>9.3203031000000006E-2</v>
          </cell>
          <cell r="AN2271">
            <v>2.2899650000000001E-2</v>
          </cell>
          <cell r="AO2271">
            <v>3.8943990999999997E-2</v>
          </cell>
          <cell r="AP2271">
            <v>19.508300999999999</v>
          </cell>
          <cell r="AQ2271">
            <v>9.9616860999999997</v>
          </cell>
          <cell r="AR2271">
            <v>3.6717753000000002</v>
          </cell>
          <cell r="AS2271">
            <v>4.5657724999999996</v>
          </cell>
          <cell r="AT2271">
            <v>0</v>
          </cell>
          <cell r="AU2271">
            <v>27.873563999999998</v>
          </cell>
          <cell r="AV2271">
            <v>34.418900000000001</v>
          </cell>
          <cell r="AW2271">
            <v>0</v>
          </cell>
        </row>
        <row r="2272">
          <cell r="A2272">
            <v>3747</v>
          </cell>
          <cell r="B2272" t="str">
            <v xml:space="preserve">University Of Virginia's College At Wise </v>
          </cell>
          <cell r="C2272">
            <v>3</v>
          </cell>
          <cell r="D2272" t="str">
            <v>VA</v>
          </cell>
          <cell r="E2272">
            <v>51</v>
          </cell>
          <cell r="F2272">
            <v>11203</v>
          </cell>
          <cell r="G2272" t="str">
            <v>Big Stone Gap</v>
          </cell>
          <cell r="H2272">
            <v>51195</v>
          </cell>
          <cell r="I2272" t="str">
            <v>Wise</v>
          </cell>
          <cell r="J2272">
            <v>24293</v>
          </cell>
          <cell r="K2272">
            <v>5</v>
          </cell>
          <cell r="L2272" t="str">
            <v>Selective public</v>
          </cell>
          <cell r="M2272">
            <v>1</v>
          </cell>
          <cell r="N2272">
            <v>1</v>
          </cell>
          <cell r="O2272">
            <v>1</v>
          </cell>
          <cell r="P2272">
            <v>4</v>
          </cell>
          <cell r="Q2272">
            <v>4065.2588000000001</v>
          </cell>
          <cell r="R2272">
            <v>4800.3969999999999</v>
          </cell>
          <cell r="S2272">
            <v>0</v>
          </cell>
          <cell r="T2272">
            <v>0</v>
          </cell>
          <cell r="U2272">
            <v>0</v>
          </cell>
          <cell r="V2272">
            <v>2291</v>
          </cell>
          <cell r="W2272">
            <v>1447</v>
          </cell>
          <cell r="X2272">
            <v>8868</v>
          </cell>
          <cell r="Y2272">
            <v>3375</v>
          </cell>
          <cell r="Z2272">
            <v>0.43142144638403901</v>
          </cell>
          <cell r="AA2272">
            <v>0.437246963562753</v>
          </cell>
          <cell r="AB2272">
            <v>6928</v>
          </cell>
          <cell r="AC2272">
            <v>51329.043478260799</v>
          </cell>
          <cell r="AD2272">
            <v>945</v>
          </cell>
          <cell r="AE2272">
            <v>950</v>
          </cell>
          <cell r="AF2272">
            <v>6583</v>
          </cell>
          <cell r="AG2272">
            <v>0.25510000999999999</v>
          </cell>
          <cell r="AH2272">
            <v>36500</v>
          </cell>
          <cell r="AI2272">
            <v>11288.186</v>
          </cell>
          <cell r="AJ2272">
            <v>10609768</v>
          </cell>
          <cell r="AK2272">
            <v>6303353</v>
          </cell>
          <cell r="AL2272">
            <v>9.6751899000000006E-3</v>
          </cell>
          <cell r="AM2272">
            <v>4.3538354000000001E-2</v>
          </cell>
          <cell r="AN2272">
            <v>5.5286800000000002E-3</v>
          </cell>
          <cell r="AO2272">
            <v>8.9841047000000004E-3</v>
          </cell>
          <cell r="AP2272">
            <v>7.9847907999999999</v>
          </cell>
          <cell r="AQ2272">
            <v>27.756654999999999</v>
          </cell>
          <cell r="AR2272">
            <v>4.5627374999999999</v>
          </cell>
          <cell r="AS2272">
            <v>14.068441</v>
          </cell>
          <cell r="AT2272">
            <v>0</v>
          </cell>
          <cell r="AU2272">
            <v>5.7034221000000001</v>
          </cell>
          <cell r="AV2272">
            <v>39.923954000000002</v>
          </cell>
          <cell r="AW2272">
            <v>0</v>
          </cell>
        </row>
        <row r="2273">
          <cell r="A2273">
            <v>3798</v>
          </cell>
          <cell r="B2273" t="str">
            <v>University Of Washington System</v>
          </cell>
          <cell r="C2273">
            <v>4</v>
          </cell>
          <cell r="D2273" t="str">
            <v>WA</v>
          </cell>
          <cell r="E2273">
            <v>53</v>
          </cell>
          <cell r="F2273">
            <v>39400</v>
          </cell>
          <cell r="G2273" t="str">
            <v>Seattle</v>
          </cell>
          <cell r="H2273">
            <v>53033</v>
          </cell>
          <cell r="I2273" t="str">
            <v>King</v>
          </cell>
          <cell r="J2273">
            <v>98195</v>
          </cell>
          <cell r="K2273">
            <v>5</v>
          </cell>
          <cell r="L2273" t="str">
            <v>Selective public</v>
          </cell>
          <cell r="M2273">
            <v>1</v>
          </cell>
          <cell r="N2273">
            <v>1</v>
          </cell>
          <cell r="O2273">
            <v>1</v>
          </cell>
          <cell r="P2273">
            <v>3</v>
          </cell>
          <cell r="Q2273">
            <v>10495.733</v>
          </cell>
          <cell r="R2273">
            <v>23993.67</v>
          </cell>
          <cell r="S2273">
            <v>0</v>
          </cell>
          <cell r="T2273">
            <v>0</v>
          </cell>
          <cell r="U2273">
            <v>1</v>
          </cell>
          <cell r="V2273">
            <v>37486</v>
          </cell>
          <cell r="W2273">
            <v>39250</v>
          </cell>
          <cell r="X2273">
            <v>12328.352999999999</v>
          </cell>
          <cell r="Y2273">
            <v>4008.4717000000001</v>
          </cell>
          <cell r="Z2273">
            <v>0.80408237652633496</v>
          </cell>
          <cell r="AA2273">
            <v>0.70493533913961404</v>
          </cell>
          <cell r="AB2273">
            <v>10145.393</v>
          </cell>
          <cell r="AC2273">
            <v>71800.569523809507</v>
          </cell>
          <cell r="AD2273">
            <v>1182.2792999999999</v>
          </cell>
          <cell r="AE2273">
            <v>1160</v>
          </cell>
          <cell r="AF2273">
            <v>6209.3706000000002</v>
          </cell>
          <cell r="AG2273">
            <v>0.39629233000000003</v>
          </cell>
          <cell r="AH2273">
            <v>52100</v>
          </cell>
          <cell r="AI2273">
            <v>28188.080000000002</v>
          </cell>
          <cell r="AJ2273">
            <v>992286595</v>
          </cell>
          <cell r="AK2273">
            <v>455280992</v>
          </cell>
          <cell r="AL2273">
            <v>0.22328145999999999</v>
          </cell>
          <cell r="AM2273">
            <v>2.6851472000000001E-2</v>
          </cell>
          <cell r="AN2273">
            <v>3.5517915999999997E-2</v>
          </cell>
          <cell r="AO2273">
            <v>2.3918899E-2</v>
          </cell>
          <cell r="AP2273">
            <v>16.091290000000001</v>
          </cell>
          <cell r="AQ2273">
            <v>14.791275000000001</v>
          </cell>
          <cell r="AR2273">
            <v>5.5322838000000001</v>
          </cell>
          <cell r="AS2273">
            <v>8.6956520000000008</v>
          </cell>
          <cell r="AT2273">
            <v>1.5600172999999999</v>
          </cell>
          <cell r="AU2273">
            <v>25.234725999999998</v>
          </cell>
          <cell r="AV2273">
            <v>28.094754999999999</v>
          </cell>
          <cell r="AW2273">
            <v>0</v>
          </cell>
        </row>
        <row r="2274">
          <cell r="A2274">
            <v>1024</v>
          </cell>
          <cell r="B2274" t="str">
            <v>University Of West Alabama</v>
          </cell>
          <cell r="C2274">
            <v>3</v>
          </cell>
          <cell r="D2274" t="str">
            <v>AL</v>
          </cell>
          <cell r="E2274">
            <v>1</v>
          </cell>
          <cell r="F2274">
            <v>10802</v>
          </cell>
          <cell r="G2274" t="str">
            <v>Demopolis</v>
          </cell>
          <cell r="H2274">
            <v>1119</v>
          </cell>
          <cell r="I2274" t="str">
            <v>Sumter</v>
          </cell>
          <cell r="J2274">
            <v>35470</v>
          </cell>
          <cell r="K2274">
            <v>5</v>
          </cell>
          <cell r="L2274" t="str">
            <v>Selective public</v>
          </cell>
          <cell r="M2274">
            <v>1</v>
          </cell>
          <cell r="N2274">
            <v>1</v>
          </cell>
          <cell r="O2274">
            <v>1</v>
          </cell>
          <cell r="P2274">
            <v>4</v>
          </cell>
          <cell r="Q2274">
            <v>3392.0662000000002</v>
          </cell>
          <cell r="R2274">
            <v>5411.4663</v>
          </cell>
          <cell r="S2274">
            <v>0</v>
          </cell>
          <cell r="T2274">
            <v>0</v>
          </cell>
          <cell r="U2274">
            <v>0</v>
          </cell>
          <cell r="V2274">
            <v>1999</v>
          </cell>
          <cell r="W2274">
            <v>1924</v>
          </cell>
          <cell r="X2274">
            <v>8018</v>
          </cell>
          <cell r="Y2274">
            <v>2894</v>
          </cell>
          <cell r="Z2274">
            <v>0.29824561403508698</v>
          </cell>
          <cell r="AA2274">
            <v>0.31736526946107702</v>
          </cell>
          <cell r="AB2274">
            <v>6408</v>
          </cell>
          <cell r="AC2274">
            <v>42052.682352941098</v>
          </cell>
          <cell r="AF2274">
            <v>12131</v>
          </cell>
          <cell r="AG2274">
            <v>4.3000000999999996E-3</v>
          </cell>
          <cell r="AH2274">
            <v>33800</v>
          </cell>
          <cell r="AI2274">
            <v>206.50051999999999</v>
          </cell>
          <cell r="AJ2274">
            <v>23956596</v>
          </cell>
          <cell r="AK2274">
            <v>6869298</v>
          </cell>
          <cell r="AL2274">
            <v>1.8808778E-3</v>
          </cell>
          <cell r="AM2274">
            <v>0.39686518999999998</v>
          </cell>
          <cell r="AN2274">
            <v>4.3887147E-3</v>
          </cell>
          <cell r="AO2274">
            <v>7.5235110999999997E-3</v>
          </cell>
          <cell r="AP2274">
            <v>3.1847134000000001</v>
          </cell>
          <cell r="AQ2274">
            <v>21.337579999999999</v>
          </cell>
          <cell r="AR2274">
            <v>13.057323999999999</v>
          </cell>
          <cell r="AS2274">
            <v>6.3694267</v>
          </cell>
          <cell r="AT2274">
            <v>0</v>
          </cell>
          <cell r="AU2274">
            <v>14.012738000000001</v>
          </cell>
          <cell r="AV2274">
            <v>38.535029999999999</v>
          </cell>
          <cell r="AW2274">
            <v>3.5031848000000001</v>
          </cell>
        </row>
        <row r="2275">
          <cell r="A2275">
            <v>3955</v>
          </cell>
          <cell r="B2275" t="str">
            <v xml:space="preserve">University Of West Florida </v>
          </cell>
          <cell r="C2275">
            <v>3</v>
          </cell>
          <cell r="D2275" t="str">
            <v>FL</v>
          </cell>
          <cell r="E2275">
            <v>12</v>
          </cell>
          <cell r="F2275">
            <v>10900</v>
          </cell>
          <cell r="G2275" t="str">
            <v>Pensacola</v>
          </cell>
          <cell r="H2275">
            <v>12033</v>
          </cell>
          <cell r="I2275" t="str">
            <v>Escambia</v>
          </cell>
          <cell r="J2275">
            <v>32514</v>
          </cell>
          <cell r="K2275">
            <v>5</v>
          </cell>
          <cell r="L2275" t="str">
            <v>Selective public</v>
          </cell>
          <cell r="M2275">
            <v>1</v>
          </cell>
          <cell r="N2275">
            <v>1</v>
          </cell>
          <cell r="O2275">
            <v>1</v>
          </cell>
          <cell r="P2275">
            <v>4</v>
          </cell>
          <cell r="Q2275">
            <v>3809.7157999999999</v>
          </cell>
          <cell r="R2275">
            <v>4296.4888000000001</v>
          </cell>
          <cell r="S2275">
            <v>0</v>
          </cell>
          <cell r="T2275">
            <v>0</v>
          </cell>
          <cell r="U2275">
            <v>0</v>
          </cell>
          <cell r="V2275">
            <v>10158</v>
          </cell>
          <cell r="W2275">
            <v>8479</v>
          </cell>
          <cell r="X2275">
            <v>5776</v>
          </cell>
          <cell r="Y2275">
            <v>2398</v>
          </cell>
          <cell r="Z2275">
            <v>0.42324561403508698</v>
          </cell>
          <cell r="AA2275">
            <v>0.39433551198257</v>
          </cell>
          <cell r="AB2275">
            <v>7392</v>
          </cell>
          <cell r="AC2275">
            <v>50214.0483870967</v>
          </cell>
          <cell r="AD2275">
            <v>1025</v>
          </cell>
          <cell r="AE2275">
            <v>1065</v>
          </cell>
          <cell r="AF2275">
            <v>9379</v>
          </cell>
          <cell r="AG2275">
            <v>0.51920003000000003</v>
          </cell>
          <cell r="AH2275">
            <v>36300</v>
          </cell>
          <cell r="AI2275">
            <v>21.151078999999999</v>
          </cell>
          <cell r="AJ2275">
            <v>50329256</v>
          </cell>
          <cell r="AK2275">
            <v>33758192</v>
          </cell>
          <cell r="AL2275">
            <v>4.9459497999999998E-2</v>
          </cell>
          <cell r="AM2275">
            <v>9.0922549000000005E-2</v>
          </cell>
          <cell r="AN2275">
            <v>3.5391677000000003E-2</v>
          </cell>
          <cell r="AO2275">
            <v>1.4512069000000001E-2</v>
          </cell>
          <cell r="AP2275">
            <v>6.6176472000000004</v>
          </cell>
          <cell r="AQ2275">
            <v>20.294117</v>
          </cell>
          <cell r="AR2275">
            <v>2.4264705000000002</v>
          </cell>
          <cell r="AS2275">
            <v>14.117647</v>
          </cell>
          <cell r="AT2275">
            <v>9.1911763999999998</v>
          </cell>
          <cell r="AU2275">
            <v>15.220589</v>
          </cell>
          <cell r="AV2275">
            <v>32.132354999999997</v>
          </cell>
          <cell r="AW2275">
            <v>0</v>
          </cell>
        </row>
        <row r="2276">
          <cell r="A2276">
            <v>1601</v>
          </cell>
          <cell r="B2276" t="str">
            <v>University Of West Georgia</v>
          </cell>
          <cell r="C2276">
            <v>3</v>
          </cell>
          <cell r="D2276" t="str">
            <v>GA</v>
          </cell>
          <cell r="E2276">
            <v>13</v>
          </cell>
          <cell r="F2276">
            <v>9600</v>
          </cell>
          <cell r="G2276" t="str">
            <v>LaGrange</v>
          </cell>
          <cell r="H2276">
            <v>13045</v>
          </cell>
          <cell r="I2276" t="str">
            <v>Carroll</v>
          </cell>
          <cell r="J2276">
            <v>30118</v>
          </cell>
          <cell r="K2276">
            <v>5</v>
          </cell>
          <cell r="L2276" t="str">
            <v>Selective public</v>
          </cell>
          <cell r="M2276">
            <v>1</v>
          </cell>
          <cell r="N2276">
            <v>1</v>
          </cell>
          <cell r="O2276">
            <v>1</v>
          </cell>
          <cell r="P2276">
            <v>4</v>
          </cell>
          <cell r="Q2276">
            <v>3372.1725999999999</v>
          </cell>
          <cell r="R2276">
            <v>4775.1904000000004</v>
          </cell>
          <cell r="S2276">
            <v>0</v>
          </cell>
          <cell r="T2276">
            <v>0</v>
          </cell>
          <cell r="U2276">
            <v>0</v>
          </cell>
          <cell r="V2276">
            <v>9959</v>
          </cell>
          <cell r="W2276">
            <v>8959</v>
          </cell>
          <cell r="X2276">
            <v>5938</v>
          </cell>
          <cell r="Y2276">
            <v>2394</v>
          </cell>
          <cell r="Z2276">
            <v>0.42872989462007699</v>
          </cell>
          <cell r="AA2276">
            <v>0.31733746130030899</v>
          </cell>
          <cell r="AB2276">
            <v>5787</v>
          </cell>
          <cell r="AC2276">
            <v>50438.605797101402</v>
          </cell>
          <cell r="AD2276">
            <v>950</v>
          </cell>
          <cell r="AE2276">
            <v>995</v>
          </cell>
          <cell r="AF2276">
            <v>11209</v>
          </cell>
          <cell r="AG2276">
            <v>0.46149999000000003</v>
          </cell>
          <cell r="AH2276">
            <v>36900</v>
          </cell>
          <cell r="AI2276">
            <v>911.45856000000003</v>
          </cell>
          <cell r="AJ2276">
            <v>52679553</v>
          </cell>
          <cell r="AK2276">
            <v>30730088</v>
          </cell>
          <cell r="AL2276">
            <v>8.7213394999999996E-3</v>
          </cell>
          <cell r="AM2276">
            <v>0.22337882000000001</v>
          </cell>
          <cell r="AN2276">
            <v>8.1586717E-3</v>
          </cell>
          <cell r="AO2276">
            <v>1.0128006E-2</v>
          </cell>
          <cell r="AP2276">
            <v>7.8071184000000002</v>
          </cell>
          <cell r="AQ2276">
            <v>25.602754999999998</v>
          </cell>
          <cell r="AR2276">
            <v>10.21814</v>
          </cell>
          <cell r="AS2276">
            <v>1.6073478000000001</v>
          </cell>
          <cell r="AT2276">
            <v>2.6406429</v>
          </cell>
          <cell r="AU2276">
            <v>5.5109072000000001</v>
          </cell>
          <cell r="AV2276">
            <v>46.613090999999997</v>
          </cell>
          <cell r="AW2276">
            <v>0</v>
          </cell>
        </row>
        <row r="2277">
          <cell r="A2277">
            <v>83</v>
          </cell>
          <cell r="B2277" t="str">
            <v>University Of Wisconsin System</v>
          </cell>
          <cell r="C2277">
            <v>2</v>
          </cell>
          <cell r="D2277" t="str">
            <v>WI</v>
          </cell>
          <cell r="E2277">
            <v>55</v>
          </cell>
          <cell r="F2277">
            <v>23100</v>
          </cell>
          <cell r="G2277" t="str">
            <v>Madison</v>
          </cell>
          <cell r="H2277">
            <v>55025</v>
          </cell>
          <cell r="I2277" t="str">
            <v>Dane</v>
          </cell>
          <cell r="J2277">
            <v>53706</v>
          </cell>
          <cell r="K2277">
            <v>3</v>
          </cell>
          <cell r="L2277" t="str">
            <v>Highly selective public</v>
          </cell>
          <cell r="M2277">
            <v>1</v>
          </cell>
          <cell r="N2277">
            <v>1</v>
          </cell>
          <cell r="O2277">
            <v>1</v>
          </cell>
          <cell r="P2277">
            <v>2</v>
          </cell>
          <cell r="Q2277">
            <v>4878.7704999999996</v>
          </cell>
          <cell r="R2277">
            <v>6751.7461000000003</v>
          </cell>
          <cell r="S2277">
            <v>1</v>
          </cell>
          <cell r="T2277">
            <v>0</v>
          </cell>
          <cell r="U2277">
            <v>1</v>
          </cell>
          <cell r="V2277">
            <v>155502</v>
          </cell>
          <cell r="W2277">
            <v>158488</v>
          </cell>
          <cell r="X2277">
            <v>8418.1445000000003</v>
          </cell>
          <cell r="Y2277">
            <v>3376.0081</v>
          </cell>
          <cell r="Z2277">
            <v>0.55761069632039295</v>
          </cell>
          <cell r="AA2277">
            <v>0.52323634078388703</v>
          </cell>
          <cell r="AB2277">
            <v>7560.1190999999999</v>
          </cell>
          <cell r="AC2277">
            <v>62052.233822668197</v>
          </cell>
          <cell r="AD2277">
            <v>1207.7207000000001</v>
          </cell>
          <cell r="AF2277">
            <v>9081.5907999999999</v>
          </cell>
          <cell r="AG2277">
            <v>0.18141072999999999</v>
          </cell>
          <cell r="AH2277">
            <v>42528.741999999998</v>
          </cell>
          <cell r="AI2277">
            <v>1937.2189000000001</v>
          </cell>
          <cell r="AJ2277">
            <v>151173623.09092399</v>
          </cell>
          <cell r="AK2277">
            <v>126674575.863188</v>
          </cell>
          <cell r="AL2277">
            <v>2.674878E-2</v>
          </cell>
          <cell r="AM2277">
            <v>2.7517244E-2</v>
          </cell>
          <cell r="AN2277">
            <v>1.9344258999999999E-2</v>
          </cell>
          <cell r="AO2277">
            <v>1.9879392999999999E-2</v>
          </cell>
          <cell r="AP2277">
            <v>9.9572038999999997</v>
          </cell>
          <cell r="AQ2277">
            <v>20.185449999999999</v>
          </cell>
          <cell r="AR2277">
            <v>6.1864004000000001</v>
          </cell>
          <cell r="AS2277">
            <v>7.6367092000000003</v>
          </cell>
          <cell r="AT2277">
            <v>4.1844982999999996</v>
          </cell>
          <cell r="AU2277">
            <v>19.824059999999999</v>
          </cell>
          <cell r="AV2277">
            <v>32.025677000000002</v>
          </cell>
          <cell r="AW2277">
            <v>0</v>
          </cell>
        </row>
        <row r="2278">
          <cell r="A2278">
            <v>3932</v>
          </cell>
          <cell r="B2278" t="str">
            <v>University Of Wyoming</v>
          </cell>
          <cell r="C2278">
            <v>4</v>
          </cell>
          <cell r="D2278" t="str">
            <v>WY</v>
          </cell>
          <cell r="E2278">
            <v>56</v>
          </cell>
          <cell r="F2278">
            <v>28704</v>
          </cell>
          <cell r="G2278" t="str">
            <v>Laramie</v>
          </cell>
          <cell r="H2278">
            <v>56001</v>
          </cell>
          <cell r="I2278" t="str">
            <v>Albany</v>
          </cell>
          <cell r="J2278">
            <v>82071</v>
          </cell>
          <cell r="K2278">
            <v>5</v>
          </cell>
          <cell r="L2278" t="str">
            <v>Selective public</v>
          </cell>
          <cell r="M2278">
            <v>1</v>
          </cell>
          <cell r="N2278">
            <v>1</v>
          </cell>
          <cell r="O2278">
            <v>1</v>
          </cell>
          <cell r="P2278">
            <v>4</v>
          </cell>
          <cell r="Q2278">
            <v>6551.2421999999997</v>
          </cell>
          <cell r="R2278">
            <v>11199.402</v>
          </cell>
          <cell r="S2278">
            <v>0</v>
          </cell>
          <cell r="T2278">
            <v>0</v>
          </cell>
          <cell r="U2278">
            <v>1</v>
          </cell>
          <cell r="V2278">
            <v>10117</v>
          </cell>
          <cell r="W2278">
            <v>11743</v>
          </cell>
          <cell r="X2278">
            <v>3968</v>
          </cell>
          <cell r="Y2278">
            <v>2575</v>
          </cell>
          <cell r="Z2278">
            <v>0.54089219330854998</v>
          </cell>
          <cell r="AA2278">
            <v>0.54280964256026598</v>
          </cell>
          <cell r="AB2278">
            <v>8810</v>
          </cell>
          <cell r="AC2278">
            <v>54939.899006622501</v>
          </cell>
          <cell r="AD2278">
            <v>1075</v>
          </cell>
          <cell r="AE2278">
            <v>1095</v>
          </cell>
          <cell r="AF2278">
            <v>8336</v>
          </cell>
          <cell r="AG2278">
            <v>4.3099999E-2</v>
          </cell>
          <cell r="AH2278">
            <v>46200</v>
          </cell>
          <cell r="AI2278">
            <v>11452.147999999999</v>
          </cell>
          <cell r="AJ2278">
            <v>143341405</v>
          </cell>
          <cell r="AK2278">
            <v>76367512</v>
          </cell>
          <cell r="AL2278">
            <v>9.7076026999999999E-3</v>
          </cell>
          <cell r="AM2278">
            <v>9.4736842000000005E-3</v>
          </cell>
          <cell r="AN2278">
            <v>3.4035086999999999E-2</v>
          </cell>
          <cell r="AO2278">
            <v>1.4853801999999999E-2</v>
          </cell>
          <cell r="AP2278">
            <v>4.6136742000000002</v>
          </cell>
          <cell r="AQ2278">
            <v>16.175653000000001</v>
          </cell>
          <cell r="AR2278">
            <v>6.6147860999999999</v>
          </cell>
          <cell r="AS2278">
            <v>3.0572541000000002</v>
          </cell>
          <cell r="AT2278">
            <v>6.1700945000000003</v>
          </cell>
          <cell r="AU2278">
            <v>28.126738</v>
          </cell>
          <cell r="AV2278">
            <v>35.241802</v>
          </cell>
          <cell r="AW2278">
            <v>0</v>
          </cell>
        </row>
        <row r="2279">
          <cell r="A2279">
            <v>1893</v>
          </cell>
          <cell r="B2279" t="str">
            <v>Upper Iowa University</v>
          </cell>
          <cell r="C2279">
            <v>2</v>
          </cell>
          <cell r="D2279" t="str">
            <v>IA</v>
          </cell>
          <cell r="E2279">
            <v>19</v>
          </cell>
          <cell r="F2279">
            <v>22001</v>
          </cell>
          <cell r="G2279" t="str">
            <v>Waterloo</v>
          </cell>
          <cell r="H2279">
            <v>19065</v>
          </cell>
          <cell r="I2279" t="str">
            <v>Fayette</v>
          </cell>
          <cell r="J2279">
            <v>52142</v>
          </cell>
          <cell r="K2279">
            <v>6</v>
          </cell>
          <cell r="L2279" t="str">
            <v>Selective private</v>
          </cell>
          <cell r="M2279">
            <v>2</v>
          </cell>
          <cell r="N2279">
            <v>1</v>
          </cell>
          <cell r="O2279">
            <v>0</v>
          </cell>
          <cell r="P2279">
            <v>4</v>
          </cell>
          <cell r="Q2279">
            <v>1861.0264</v>
          </cell>
          <cell r="R2279">
            <v>3939.5243999999998</v>
          </cell>
          <cell r="S2279">
            <v>0</v>
          </cell>
          <cell r="T2279">
            <v>0</v>
          </cell>
          <cell r="U2279">
            <v>0</v>
          </cell>
          <cell r="V2279">
            <v>4632</v>
          </cell>
          <cell r="W2279">
            <v>4859</v>
          </cell>
          <cell r="X2279">
            <v>26834</v>
          </cell>
          <cell r="Z2279">
            <v>0.396341463414634</v>
          </cell>
          <cell r="AA2279">
            <v>0.60162601626016199</v>
          </cell>
          <cell r="AB2279">
            <v>5794</v>
          </cell>
          <cell r="AC2279">
            <v>38395.270270270201</v>
          </cell>
          <cell r="AF2279">
            <v>17757</v>
          </cell>
          <cell r="AG2279">
            <v>0.41819999000000002</v>
          </cell>
          <cell r="AH2279">
            <v>40300</v>
          </cell>
          <cell r="AJ2279">
            <v>18879379</v>
          </cell>
          <cell r="AK2279">
            <v>7799895.5</v>
          </cell>
          <cell r="AL2279">
            <v>0.13745271000000001</v>
          </cell>
          <cell r="AM2279">
            <v>8.3648591999999994E-2</v>
          </cell>
          <cell r="AN2279">
            <v>2.4800335999999999E-2</v>
          </cell>
          <cell r="AO2279">
            <v>0</v>
          </cell>
          <cell r="AP2279">
            <v>1.0504202</v>
          </cell>
          <cell r="AQ2279">
            <v>53.046219000000001</v>
          </cell>
          <cell r="AR2279">
            <v>0</v>
          </cell>
          <cell r="AS2279">
            <v>2.9411763999999998</v>
          </cell>
          <cell r="AT2279">
            <v>24.054622999999999</v>
          </cell>
          <cell r="AU2279">
            <v>2.9411763999999998</v>
          </cell>
          <cell r="AV2279">
            <v>15.966386999999999</v>
          </cell>
          <cell r="AW2279">
            <v>0</v>
          </cell>
        </row>
        <row r="2280">
          <cell r="A2280">
            <v>3133</v>
          </cell>
          <cell r="B2280" t="str">
            <v>Urbana University</v>
          </cell>
          <cell r="C2280">
            <v>2</v>
          </cell>
          <cell r="D2280" t="str">
            <v>OH</v>
          </cell>
          <cell r="E2280">
            <v>39</v>
          </cell>
          <cell r="F2280">
            <v>12501</v>
          </cell>
          <cell r="G2280" t="str">
            <v>Dayton</v>
          </cell>
          <cell r="H2280">
            <v>39021</v>
          </cell>
          <cell r="I2280" t="str">
            <v>Champaign</v>
          </cell>
          <cell r="J2280">
            <v>43078</v>
          </cell>
          <cell r="K2280">
            <v>6</v>
          </cell>
          <cell r="L2280" t="str">
            <v>Selective private</v>
          </cell>
          <cell r="M2280">
            <v>2</v>
          </cell>
          <cell r="N2280">
            <v>1</v>
          </cell>
          <cell r="O2280">
            <v>0</v>
          </cell>
          <cell r="P2280">
            <v>4</v>
          </cell>
          <cell r="Q2280">
            <v>1985.1196</v>
          </cell>
          <cell r="R2280">
            <v>1999.8539000000001</v>
          </cell>
          <cell r="S2280">
            <v>0</v>
          </cell>
          <cell r="T2280">
            <v>0</v>
          </cell>
          <cell r="U2280">
            <v>0</v>
          </cell>
          <cell r="V2280">
            <v>1584</v>
          </cell>
          <cell r="W2280">
            <v>1372</v>
          </cell>
          <cell r="X2280">
            <v>22012</v>
          </cell>
          <cell r="Y2280">
            <v>11514</v>
          </cell>
          <cell r="Z2280">
            <v>0.30416666666666597</v>
          </cell>
          <cell r="AA2280">
            <v>0.37864077669902901</v>
          </cell>
          <cell r="AB2280">
            <v>4985</v>
          </cell>
          <cell r="AC2280">
            <v>35455.976744186002</v>
          </cell>
          <cell r="AF2280">
            <v>15092</v>
          </cell>
          <cell r="AH2280">
            <v>37500</v>
          </cell>
          <cell r="AJ2280">
            <v>5245985</v>
          </cell>
          <cell r="AK2280">
            <v>2123065</v>
          </cell>
          <cell r="AL2280">
            <v>2.2900762999999999E-3</v>
          </cell>
          <cell r="AM2280">
            <v>0.15648855</v>
          </cell>
          <cell r="AN2280">
            <v>8.3969467999999992E-3</v>
          </cell>
          <cell r="AO2280">
            <v>3.0534351000000002E-3</v>
          </cell>
          <cell r="AP2280">
            <v>0.96153843000000006</v>
          </cell>
          <cell r="AQ2280">
            <v>53.846153000000001</v>
          </cell>
          <cell r="AR2280">
            <v>0</v>
          </cell>
          <cell r="AS2280">
            <v>5.7692307999999999</v>
          </cell>
          <cell r="AT2280">
            <v>7.6923075000000001</v>
          </cell>
          <cell r="AU2280">
            <v>0.48076922</v>
          </cell>
          <cell r="AV2280">
            <v>31.25</v>
          </cell>
          <cell r="AW2280">
            <v>0</v>
          </cell>
        </row>
        <row r="2281">
          <cell r="A2281">
            <v>3385</v>
          </cell>
          <cell r="B2281" t="str">
            <v>Ursinus College</v>
          </cell>
          <cell r="C2281">
            <v>1</v>
          </cell>
          <cell r="D2281" t="str">
            <v>PA</v>
          </cell>
          <cell r="E2281">
            <v>42</v>
          </cell>
          <cell r="F2281">
            <v>19700</v>
          </cell>
          <cell r="G2281" t="str">
            <v>Philadelphia</v>
          </cell>
          <cell r="H2281">
            <v>42091</v>
          </cell>
          <cell r="I2281" t="str">
            <v>Montgomery</v>
          </cell>
          <cell r="J2281">
            <v>19426</v>
          </cell>
          <cell r="K2281">
            <v>6</v>
          </cell>
          <cell r="L2281" t="str">
            <v>Selective private</v>
          </cell>
          <cell r="M2281">
            <v>2</v>
          </cell>
          <cell r="N2281">
            <v>1</v>
          </cell>
          <cell r="O2281">
            <v>0</v>
          </cell>
          <cell r="P2281">
            <v>3</v>
          </cell>
          <cell r="Q2281">
            <v>8260.1952999999994</v>
          </cell>
          <cell r="R2281">
            <v>11305.762000000001</v>
          </cell>
          <cell r="S2281">
            <v>0</v>
          </cell>
          <cell r="T2281">
            <v>0</v>
          </cell>
          <cell r="U2281">
            <v>0</v>
          </cell>
          <cell r="V2281">
            <v>1596</v>
          </cell>
          <cell r="W2281">
            <v>1271</v>
          </cell>
          <cell r="X2281">
            <v>46080</v>
          </cell>
          <cell r="Y2281">
            <v>21360</v>
          </cell>
          <cell r="Z2281">
            <v>0.79059829059829001</v>
          </cell>
          <cell r="AA2281">
            <v>0.77675840978593202</v>
          </cell>
          <cell r="AB2281">
            <v>8769</v>
          </cell>
          <cell r="AC2281">
            <v>58871.0625</v>
          </cell>
          <cell r="AE2281">
            <v>1205</v>
          </cell>
          <cell r="AF2281">
            <v>17751</v>
          </cell>
          <cell r="AG2281">
            <v>0.33669999</v>
          </cell>
          <cell r="AH2281">
            <v>51500</v>
          </cell>
          <cell r="AJ2281">
            <v>20058517</v>
          </cell>
          <cell r="AK2281">
            <v>9413613</v>
          </cell>
          <cell r="AL2281">
            <v>3.5405193000000001E-2</v>
          </cell>
          <cell r="AM2281">
            <v>7.6317862E-2</v>
          </cell>
          <cell r="AN2281">
            <v>1.9669551E-2</v>
          </cell>
          <cell r="AO2281">
            <v>3.4618411000000002E-2</v>
          </cell>
          <cell r="AP2281">
            <v>8.4548100999999996</v>
          </cell>
          <cell r="AQ2281">
            <v>16.034984999999999</v>
          </cell>
          <cell r="AR2281">
            <v>0</v>
          </cell>
          <cell r="AS2281">
            <v>7.8717202999999998</v>
          </cell>
          <cell r="AT2281">
            <v>0</v>
          </cell>
          <cell r="AU2281">
            <v>27.696793</v>
          </cell>
          <cell r="AV2281">
            <v>39.941692000000003</v>
          </cell>
          <cell r="AW2281">
            <v>0</v>
          </cell>
        </row>
        <row r="2282">
          <cell r="A2282">
            <v>3134</v>
          </cell>
          <cell r="B2282" t="str">
            <v>Ursuline College</v>
          </cell>
          <cell r="C2282">
            <v>2</v>
          </cell>
          <cell r="D2282" t="str">
            <v>OH</v>
          </cell>
          <cell r="E2282">
            <v>39</v>
          </cell>
          <cell r="F2282">
            <v>15200</v>
          </cell>
          <cell r="G2282" t="str">
            <v>Cleveland</v>
          </cell>
          <cell r="H2282">
            <v>39035</v>
          </cell>
          <cell r="I2282" t="str">
            <v>Cuyahoga</v>
          </cell>
          <cell r="J2282">
            <v>44124</v>
          </cell>
          <cell r="K2282">
            <v>6</v>
          </cell>
          <cell r="L2282" t="str">
            <v>Selective private</v>
          </cell>
          <cell r="M2282">
            <v>2</v>
          </cell>
          <cell r="N2282">
            <v>1</v>
          </cell>
          <cell r="O2282">
            <v>0</v>
          </cell>
          <cell r="P2282">
            <v>4</v>
          </cell>
          <cell r="Q2282">
            <v>5037.8969999999999</v>
          </cell>
          <cell r="R2282">
            <v>7924.7349000000004</v>
          </cell>
          <cell r="S2282">
            <v>0</v>
          </cell>
          <cell r="T2282">
            <v>0</v>
          </cell>
          <cell r="U2282">
            <v>0</v>
          </cell>
          <cell r="V2282">
            <v>805</v>
          </cell>
          <cell r="W2282">
            <v>1252</v>
          </cell>
          <cell r="X2282">
            <v>27700</v>
          </cell>
          <cell r="Y2282">
            <v>13500</v>
          </cell>
          <cell r="Z2282">
            <v>0.5</v>
          </cell>
          <cell r="AA2282">
            <v>0.41758241758241699</v>
          </cell>
          <cell r="AB2282">
            <v>5748</v>
          </cell>
          <cell r="AC2282">
            <v>40323.892857142797</v>
          </cell>
          <cell r="AD2282">
            <v>1030</v>
          </cell>
          <cell r="AE2282">
            <v>990</v>
          </cell>
          <cell r="AF2282">
            <v>12596</v>
          </cell>
          <cell r="AG2282">
            <v>0.42179999000000001</v>
          </cell>
          <cell r="AH2282">
            <v>42900</v>
          </cell>
          <cell r="AJ2282">
            <v>11289255</v>
          </cell>
          <cell r="AK2282">
            <v>5416573</v>
          </cell>
          <cell r="AL2282">
            <v>1.5748030999999999E-2</v>
          </cell>
          <cell r="AM2282">
            <v>0.23031496000000001</v>
          </cell>
          <cell r="AN2282">
            <v>1.5748030999999999E-2</v>
          </cell>
          <cell r="AO2282">
            <v>5.9055117999999998E-3</v>
          </cell>
          <cell r="AP2282">
            <v>11.016949</v>
          </cell>
          <cell r="AQ2282">
            <v>30.932205</v>
          </cell>
          <cell r="AR2282">
            <v>34.322032999999998</v>
          </cell>
          <cell r="AS2282">
            <v>2.1186440000000002</v>
          </cell>
          <cell r="AT2282">
            <v>3.3898305999999998</v>
          </cell>
          <cell r="AU2282">
            <v>2.1186440000000002</v>
          </cell>
          <cell r="AV2282">
            <v>16.101693999999998</v>
          </cell>
          <cell r="AW2282">
            <v>0</v>
          </cell>
        </row>
        <row r="2283">
          <cell r="A2283">
            <v>38023</v>
          </cell>
          <cell r="B2283" t="str">
            <v>Uta Mesivta Of Kiryas Joel</v>
          </cell>
          <cell r="C2283">
            <v>1</v>
          </cell>
          <cell r="D2283" t="str">
            <v>NY</v>
          </cell>
          <cell r="E2283">
            <v>36</v>
          </cell>
          <cell r="F2283">
            <v>19300</v>
          </cell>
          <cell r="G2283" t="str">
            <v>Poughkeepsie</v>
          </cell>
          <cell r="H2283">
            <v>36071</v>
          </cell>
          <cell r="I2283" t="str">
            <v>Orange</v>
          </cell>
          <cell r="J2283">
            <v>10950</v>
          </cell>
          <cell r="K2283">
            <v>8</v>
          </cell>
          <cell r="L2283" t="str">
            <v>Nonselective four-year private not-for-profit</v>
          </cell>
          <cell r="M2283">
            <v>2</v>
          </cell>
          <cell r="N2283">
            <v>1</v>
          </cell>
          <cell r="O2283">
            <v>0</v>
          </cell>
          <cell r="P2283">
            <v>999</v>
          </cell>
          <cell r="R2283">
            <v>3812.9369999999999</v>
          </cell>
          <cell r="S2283">
            <v>0</v>
          </cell>
          <cell r="T2283">
            <v>0</v>
          </cell>
          <cell r="U2283">
            <v>0</v>
          </cell>
          <cell r="V2283">
            <v>1561</v>
          </cell>
          <cell r="X2283">
            <v>9000</v>
          </cell>
          <cell r="Z2283">
            <v>0.65637065637065595</v>
          </cell>
          <cell r="AB2283">
            <v>2331</v>
          </cell>
          <cell r="AF2283">
            <v>10155</v>
          </cell>
          <cell r="AJ2283">
            <v>4218461</v>
          </cell>
        </row>
        <row r="2284">
          <cell r="A2284">
            <v>30306</v>
          </cell>
          <cell r="B2284" t="str">
            <v>Utah College Of Massage Therapy</v>
          </cell>
          <cell r="C2284">
            <v>4</v>
          </cell>
          <cell r="D2284" t="str">
            <v>AZ</v>
          </cell>
          <cell r="E2284">
            <v>4</v>
          </cell>
          <cell r="F2284">
            <v>35001</v>
          </cell>
          <cell r="G2284" t="str">
            <v>Phoenix</v>
          </cell>
          <cell r="H2284">
            <v>4013</v>
          </cell>
          <cell r="I2284" t="str">
            <v>Maricopa</v>
          </cell>
          <cell r="J2284">
            <v>85051</v>
          </cell>
          <cell r="K2284">
            <v>12</v>
          </cell>
          <cell r="L2284" t="str">
            <v>Less than two-year schools of any type</v>
          </cell>
          <cell r="M2284">
            <v>3</v>
          </cell>
          <cell r="N2284">
            <v>3</v>
          </cell>
          <cell r="O2284">
            <v>0</v>
          </cell>
          <cell r="P2284">
            <v>999</v>
          </cell>
          <cell r="Q2284">
            <v>1350.1377</v>
          </cell>
          <cell r="R2284">
            <v>13416.214</v>
          </cell>
          <cell r="S2284">
            <v>0</v>
          </cell>
          <cell r="T2284">
            <v>0</v>
          </cell>
          <cell r="U2284">
            <v>0</v>
          </cell>
          <cell r="V2284">
            <v>2841</v>
          </cell>
          <cell r="W2284">
            <v>1585</v>
          </cell>
          <cell r="Y2284">
            <v>9991</v>
          </cell>
          <cell r="AF2284">
            <v>17989.976999999999</v>
          </cell>
          <cell r="AH2284">
            <v>24900</v>
          </cell>
          <cell r="AJ2284">
            <v>9029638</v>
          </cell>
          <cell r="AK2284">
            <v>1439286</v>
          </cell>
          <cell r="AL2284">
            <v>1.7774781E-2</v>
          </cell>
          <cell r="AM2284">
            <v>3.7369895999999998E-3</v>
          </cell>
          <cell r="AN2284">
            <v>2.8900597E-2</v>
          </cell>
          <cell r="AO2284">
            <v>0</v>
          </cell>
          <cell r="AP2284">
            <v>0</v>
          </cell>
          <cell r="AQ2284">
            <v>0</v>
          </cell>
          <cell r="AR2284">
            <v>0</v>
          </cell>
          <cell r="AS2284">
            <v>0</v>
          </cell>
          <cell r="AT2284">
            <v>0</v>
          </cell>
          <cell r="AU2284">
            <v>0</v>
          </cell>
          <cell r="AV2284">
            <v>0</v>
          </cell>
          <cell r="AW2284">
            <v>100</v>
          </cell>
        </row>
        <row r="2285">
          <cell r="A2285">
            <v>3677</v>
          </cell>
          <cell r="B2285" t="str">
            <v>Utah State University</v>
          </cell>
          <cell r="C2285">
            <v>4</v>
          </cell>
          <cell r="D2285" t="str">
            <v>UT</v>
          </cell>
          <cell r="E2285">
            <v>49</v>
          </cell>
          <cell r="F2285">
            <v>36200</v>
          </cell>
          <cell r="G2285" t="str">
            <v>Logan</v>
          </cell>
          <cell r="H2285">
            <v>49005</v>
          </cell>
          <cell r="I2285" t="str">
            <v>Cache</v>
          </cell>
          <cell r="J2285">
            <v>84322</v>
          </cell>
          <cell r="K2285">
            <v>5</v>
          </cell>
          <cell r="L2285" t="str">
            <v>Selective public</v>
          </cell>
          <cell r="M2285">
            <v>1</v>
          </cell>
          <cell r="N2285">
            <v>1</v>
          </cell>
          <cell r="O2285">
            <v>1</v>
          </cell>
          <cell r="P2285">
            <v>5</v>
          </cell>
          <cell r="Q2285">
            <v>4133.8984</v>
          </cell>
          <cell r="R2285">
            <v>5587.1494000000002</v>
          </cell>
          <cell r="S2285">
            <v>0</v>
          </cell>
          <cell r="T2285">
            <v>0</v>
          </cell>
          <cell r="U2285">
            <v>0</v>
          </cell>
          <cell r="V2285">
            <v>24385</v>
          </cell>
          <cell r="W2285">
            <v>21490</v>
          </cell>
          <cell r="X2285">
            <v>6384</v>
          </cell>
          <cell r="Y2285">
            <v>2403</v>
          </cell>
          <cell r="Z2285">
            <v>0.54012915129151295</v>
          </cell>
          <cell r="AA2285">
            <v>0.56670113753877904</v>
          </cell>
          <cell r="AB2285">
            <v>8206</v>
          </cell>
          <cell r="AC2285">
            <v>55620.314728682097</v>
          </cell>
          <cell r="AD2285">
            <v>1050</v>
          </cell>
          <cell r="AF2285">
            <v>9895</v>
          </cell>
          <cell r="AG2285">
            <v>3.2600001000000003E-2</v>
          </cell>
          <cell r="AH2285">
            <v>42400</v>
          </cell>
          <cell r="AI2285">
            <v>3686.0293000000001</v>
          </cell>
          <cell r="AJ2285">
            <v>153777623</v>
          </cell>
          <cell r="AK2285">
            <v>91878720</v>
          </cell>
          <cell r="AL2285">
            <v>1.2009161000000001E-2</v>
          </cell>
          <cell r="AM2285">
            <v>4.6360943999999996E-3</v>
          </cell>
          <cell r="AN2285">
            <v>1.8153381999999999E-2</v>
          </cell>
          <cell r="AO2285">
            <v>2.4353459000000001E-2</v>
          </cell>
          <cell r="AP2285">
            <v>9.8426638000000004</v>
          </cell>
          <cell r="AQ2285">
            <v>23.30772</v>
          </cell>
          <cell r="AR2285">
            <v>4.6834978999999999</v>
          </cell>
          <cell r="AS2285">
            <v>5.1591658999999996</v>
          </cell>
          <cell r="AT2285">
            <v>1.7929016</v>
          </cell>
          <cell r="AU2285">
            <v>25.832418000000001</v>
          </cell>
          <cell r="AV2285">
            <v>28.247347000000001</v>
          </cell>
          <cell r="AW2285">
            <v>1.1342846</v>
          </cell>
        </row>
        <row r="2286">
          <cell r="A2286">
            <v>4027</v>
          </cell>
          <cell r="B2286" t="str">
            <v>Utah Valley University</v>
          </cell>
          <cell r="C2286">
            <v>4</v>
          </cell>
          <cell r="D2286" t="str">
            <v>UT</v>
          </cell>
          <cell r="E2286">
            <v>49</v>
          </cell>
          <cell r="F2286">
            <v>36000</v>
          </cell>
          <cell r="G2286" t="str">
            <v>Provo</v>
          </cell>
          <cell r="H2286">
            <v>49049</v>
          </cell>
          <cell r="I2286" t="str">
            <v>Utah</v>
          </cell>
          <cell r="J2286">
            <v>84058</v>
          </cell>
          <cell r="K2286">
            <v>7</v>
          </cell>
          <cell r="L2286" t="str">
            <v>Nonselective four-year public</v>
          </cell>
          <cell r="M2286">
            <v>1</v>
          </cell>
          <cell r="N2286">
            <v>1</v>
          </cell>
          <cell r="O2286">
            <v>1</v>
          </cell>
          <cell r="P2286">
            <v>999</v>
          </cell>
          <cell r="Q2286">
            <v>1750.2844</v>
          </cell>
          <cell r="R2286">
            <v>3223.0142000000001</v>
          </cell>
          <cell r="S2286">
            <v>0</v>
          </cell>
          <cell r="T2286">
            <v>0</v>
          </cell>
          <cell r="U2286">
            <v>0</v>
          </cell>
          <cell r="V2286">
            <v>30370</v>
          </cell>
          <cell r="W2286">
            <v>20946</v>
          </cell>
          <cell r="X2286">
            <v>5270</v>
          </cell>
          <cell r="Y2286">
            <v>1682</v>
          </cell>
          <cell r="Z2286">
            <v>0.26735218508997399</v>
          </cell>
          <cell r="AA2286">
            <v>0.3828125</v>
          </cell>
          <cell r="AB2286">
            <v>7099</v>
          </cell>
          <cell r="AC2286">
            <v>47428.9607250755</v>
          </cell>
          <cell r="AF2286">
            <v>8211</v>
          </cell>
          <cell r="AH2286">
            <v>43500</v>
          </cell>
          <cell r="AI2286">
            <v>1345.9523999999999</v>
          </cell>
          <cell r="AJ2286">
            <v>99867070</v>
          </cell>
          <cell r="AK2286">
            <v>39377624</v>
          </cell>
          <cell r="AL2286">
            <v>1.3797383999999999E-2</v>
          </cell>
          <cell r="AM2286">
            <v>2.3870905999999999E-3</v>
          </cell>
          <cell r="AN2286">
            <v>2.5589611000000002E-2</v>
          </cell>
          <cell r="AO2286">
            <v>2.2247685E-2</v>
          </cell>
          <cell r="AP2286">
            <v>1.5412512</v>
          </cell>
          <cell r="AQ2286">
            <v>17.76972</v>
          </cell>
          <cell r="AR2286">
            <v>8.2048959999999997</v>
          </cell>
          <cell r="AS2286">
            <v>58.522213000000001</v>
          </cell>
          <cell r="AT2286">
            <v>1.6772438999999999</v>
          </cell>
          <cell r="AU2286">
            <v>4.5330915000000003</v>
          </cell>
          <cell r="AV2286">
            <v>2.1305529999999999</v>
          </cell>
          <cell r="AW2286">
            <v>5.6210336999999999</v>
          </cell>
        </row>
        <row r="2287">
          <cell r="A2287">
            <v>2883</v>
          </cell>
          <cell r="B2287" t="str">
            <v>Utica College</v>
          </cell>
          <cell r="C2287">
            <v>1</v>
          </cell>
          <cell r="D2287" t="str">
            <v>NY</v>
          </cell>
          <cell r="E2287">
            <v>36</v>
          </cell>
          <cell r="F2287">
            <v>17700</v>
          </cell>
          <cell r="G2287" t="str">
            <v>Syracuse</v>
          </cell>
          <cell r="H2287">
            <v>36065</v>
          </cell>
          <cell r="I2287" t="str">
            <v>Oneida</v>
          </cell>
          <cell r="J2287">
            <v>13502</v>
          </cell>
          <cell r="K2287">
            <v>6</v>
          </cell>
          <cell r="L2287" t="str">
            <v>Selective private</v>
          </cell>
          <cell r="M2287">
            <v>2</v>
          </cell>
          <cell r="N2287">
            <v>1</v>
          </cell>
          <cell r="O2287">
            <v>0</v>
          </cell>
          <cell r="P2287">
            <v>4</v>
          </cell>
          <cell r="Q2287">
            <v>4927.2362999999996</v>
          </cell>
          <cell r="R2287">
            <v>6511.4004000000004</v>
          </cell>
          <cell r="S2287">
            <v>0</v>
          </cell>
          <cell r="T2287">
            <v>0</v>
          </cell>
          <cell r="U2287">
            <v>0</v>
          </cell>
          <cell r="V2287">
            <v>2881</v>
          </cell>
          <cell r="W2287">
            <v>2188</v>
          </cell>
          <cell r="X2287">
            <v>33736</v>
          </cell>
          <cell r="Y2287">
            <v>17104</v>
          </cell>
          <cell r="Z2287">
            <v>0.47154471544715398</v>
          </cell>
          <cell r="AA2287">
            <v>0.55621301775147902</v>
          </cell>
          <cell r="AB2287">
            <v>7905</v>
          </cell>
          <cell r="AC2287">
            <v>48543.615384615303</v>
          </cell>
          <cell r="AF2287">
            <v>18883</v>
          </cell>
          <cell r="AG2287">
            <v>0.14579998999999999</v>
          </cell>
          <cell r="AH2287">
            <v>44700</v>
          </cell>
          <cell r="AJ2287">
            <v>23192585</v>
          </cell>
          <cell r="AK2287">
            <v>9783355</v>
          </cell>
          <cell r="AL2287">
            <v>1.9486692E-2</v>
          </cell>
          <cell r="AM2287">
            <v>8.2224331999999997E-2</v>
          </cell>
          <cell r="AN2287">
            <v>3.84981E-2</v>
          </cell>
          <cell r="AO2287">
            <v>2.0437263000000001E-2</v>
          </cell>
          <cell r="AP2287">
            <v>3.0226700000000002</v>
          </cell>
          <cell r="AQ2287">
            <v>18.639797000000002</v>
          </cell>
          <cell r="AR2287">
            <v>32.997481999999998</v>
          </cell>
          <cell r="AS2287">
            <v>0.50377833999999999</v>
          </cell>
          <cell r="AT2287">
            <v>3.7783375000000001</v>
          </cell>
          <cell r="AU2287">
            <v>8.0604534000000001</v>
          </cell>
          <cell r="AV2287">
            <v>32.997481999999998</v>
          </cell>
          <cell r="AW2287">
            <v>0</v>
          </cell>
        </row>
        <row r="2288">
          <cell r="A2288">
            <v>1599</v>
          </cell>
          <cell r="B2288" t="str">
            <v>Valdosta State University</v>
          </cell>
          <cell r="C2288">
            <v>3</v>
          </cell>
          <cell r="D2288" t="str">
            <v>GA</v>
          </cell>
          <cell r="E2288">
            <v>13</v>
          </cell>
          <cell r="F2288">
            <v>8503</v>
          </cell>
          <cell r="G2288" t="str">
            <v>Valdosta</v>
          </cell>
          <cell r="H2288">
            <v>13185</v>
          </cell>
          <cell r="I2288" t="str">
            <v>Lowndes</v>
          </cell>
          <cell r="J2288">
            <v>31698</v>
          </cell>
          <cell r="K2288">
            <v>5</v>
          </cell>
          <cell r="L2288" t="str">
            <v>Selective public</v>
          </cell>
          <cell r="M2288">
            <v>1</v>
          </cell>
          <cell r="N2288">
            <v>1</v>
          </cell>
          <cell r="O2288">
            <v>1</v>
          </cell>
          <cell r="P2288">
            <v>4</v>
          </cell>
          <cell r="Q2288">
            <v>4618.6620999999996</v>
          </cell>
          <cell r="R2288">
            <v>4445.8647000000001</v>
          </cell>
          <cell r="S2288">
            <v>0</v>
          </cell>
          <cell r="T2288">
            <v>0</v>
          </cell>
          <cell r="U2288">
            <v>0</v>
          </cell>
          <cell r="V2288">
            <v>9718</v>
          </cell>
          <cell r="W2288">
            <v>8792</v>
          </cell>
          <cell r="X2288">
            <v>6142</v>
          </cell>
          <cell r="Y2288">
            <v>2434</v>
          </cell>
          <cell r="Z2288">
            <v>0.40228174603174599</v>
          </cell>
          <cell r="AA2288">
            <v>0.30289775833788901</v>
          </cell>
          <cell r="AB2288">
            <v>5998</v>
          </cell>
          <cell r="AC2288">
            <v>51272.732360097303</v>
          </cell>
          <cell r="AD2288">
            <v>1015</v>
          </cell>
          <cell r="AF2288">
            <v>13421</v>
          </cell>
          <cell r="AG2288">
            <v>0.44780001000000003</v>
          </cell>
          <cell r="AH2288">
            <v>38000</v>
          </cell>
          <cell r="AI2288">
            <v>734.57506999999998</v>
          </cell>
          <cell r="AJ2288">
            <v>53700273</v>
          </cell>
          <cell r="AK2288">
            <v>39637984</v>
          </cell>
          <cell r="AL2288">
            <v>1.1494252999999999E-2</v>
          </cell>
          <cell r="AM2288">
            <v>0.21919273</v>
          </cell>
          <cell r="AN2288">
            <v>1.3632718E-2</v>
          </cell>
          <cell r="AO2288">
            <v>1.8310612E-2</v>
          </cell>
          <cell r="AP2288">
            <v>11.086798</v>
          </cell>
          <cell r="AQ2288">
            <v>21.881837999999998</v>
          </cell>
          <cell r="AR2288">
            <v>8.5339165000000001</v>
          </cell>
          <cell r="AS2288">
            <v>5.7622175000000002</v>
          </cell>
          <cell r="AT2288">
            <v>6.6374906999999999</v>
          </cell>
          <cell r="AU2288">
            <v>7.6586436999999998</v>
          </cell>
          <cell r="AV2288">
            <v>38.293216999999999</v>
          </cell>
          <cell r="AW2288">
            <v>0.14587892999999999</v>
          </cell>
        </row>
        <row r="2289">
          <cell r="A2289">
            <v>6750</v>
          </cell>
          <cell r="B2289" t="str">
            <v>Valencia College</v>
          </cell>
          <cell r="C2289">
            <v>3</v>
          </cell>
          <cell r="D2289" t="str">
            <v>FL</v>
          </cell>
          <cell r="E2289">
            <v>12</v>
          </cell>
          <cell r="F2289">
            <v>7400</v>
          </cell>
          <cell r="G2289" t="str">
            <v>Orlando</v>
          </cell>
          <cell r="H2289">
            <v>12095</v>
          </cell>
          <cell r="I2289" t="str">
            <v>Orange</v>
          </cell>
          <cell r="J2289">
            <v>32801</v>
          </cell>
          <cell r="K2289">
            <v>7</v>
          </cell>
          <cell r="L2289" t="str">
            <v>Nonselective four-year public</v>
          </cell>
          <cell r="M2289">
            <v>1</v>
          </cell>
          <cell r="N2289">
            <v>1</v>
          </cell>
          <cell r="O2289">
            <v>1</v>
          </cell>
          <cell r="P2289">
            <v>999</v>
          </cell>
          <cell r="Q2289">
            <v>1410.8306</v>
          </cell>
          <cell r="R2289">
            <v>1718.5257999999999</v>
          </cell>
          <cell r="S2289">
            <v>0</v>
          </cell>
          <cell r="T2289">
            <v>0</v>
          </cell>
          <cell r="U2289">
            <v>0</v>
          </cell>
          <cell r="V2289">
            <v>42180</v>
          </cell>
          <cell r="W2289">
            <v>27565</v>
          </cell>
          <cell r="X2289">
            <v>2474</v>
          </cell>
          <cell r="Y2289">
            <v>1480</v>
          </cell>
          <cell r="AA2289">
            <v>0.30127504553734002</v>
          </cell>
          <cell r="AB2289">
            <v>6094</v>
          </cell>
          <cell r="AC2289">
            <v>46875.254612546101</v>
          </cell>
          <cell r="AF2289">
            <v>5923</v>
          </cell>
          <cell r="AH2289">
            <v>32100</v>
          </cell>
          <cell r="AI2289">
            <v>1447.9154000000001</v>
          </cell>
          <cell r="AJ2289">
            <v>73380891</v>
          </cell>
          <cell r="AK2289">
            <v>39021424</v>
          </cell>
          <cell r="AL2289">
            <v>5.4815888E-2</v>
          </cell>
          <cell r="AM2289">
            <v>0.13404679</v>
          </cell>
          <cell r="AN2289">
            <v>0.17892255000000001</v>
          </cell>
          <cell r="AO2289">
            <v>2.9602757E-2</v>
          </cell>
          <cell r="AP2289">
            <v>2.1124665999999999</v>
          </cell>
          <cell r="AQ2289">
            <v>4.7902408000000003</v>
          </cell>
          <cell r="AR2289">
            <v>13.56739</v>
          </cell>
          <cell r="AS2289">
            <v>73.013985000000005</v>
          </cell>
          <cell r="AT2289">
            <v>4.5224633000000001</v>
          </cell>
          <cell r="AU2289">
            <v>1.1008629000000001</v>
          </cell>
          <cell r="AV2289">
            <v>0</v>
          </cell>
          <cell r="AW2289">
            <v>0.89259147999999999</v>
          </cell>
        </row>
        <row r="2290">
          <cell r="A2290">
            <v>3008</v>
          </cell>
          <cell r="B2290" t="str">
            <v>Valley City State University</v>
          </cell>
          <cell r="C2290">
            <v>2</v>
          </cell>
          <cell r="D2290" t="str">
            <v>ND</v>
          </cell>
          <cell r="E2290">
            <v>38</v>
          </cell>
          <cell r="F2290">
            <v>26803</v>
          </cell>
          <cell r="G2290" t="str">
            <v>Jamestown</v>
          </cell>
          <cell r="H2290">
            <v>38003</v>
          </cell>
          <cell r="I2290" t="str">
            <v>Barnes</v>
          </cell>
          <cell r="J2290">
            <v>58072</v>
          </cell>
          <cell r="K2290">
            <v>5</v>
          </cell>
          <cell r="L2290" t="str">
            <v>Selective public</v>
          </cell>
          <cell r="M2290">
            <v>1</v>
          </cell>
          <cell r="N2290">
            <v>1</v>
          </cell>
          <cell r="O2290">
            <v>1</v>
          </cell>
          <cell r="P2290">
            <v>5</v>
          </cell>
          <cell r="Q2290">
            <v>3795.7476000000001</v>
          </cell>
          <cell r="R2290">
            <v>7078.1382000000003</v>
          </cell>
          <cell r="S2290">
            <v>0</v>
          </cell>
          <cell r="T2290">
            <v>0</v>
          </cell>
          <cell r="U2290">
            <v>0</v>
          </cell>
          <cell r="V2290">
            <v>1211</v>
          </cell>
          <cell r="W2290">
            <v>1090</v>
          </cell>
          <cell r="X2290">
            <v>6674</v>
          </cell>
          <cell r="Y2290">
            <v>3173</v>
          </cell>
          <cell r="Z2290">
            <v>0.46195652173912999</v>
          </cell>
          <cell r="AA2290">
            <v>0.45454545454545398</v>
          </cell>
          <cell r="AB2290">
            <v>5793</v>
          </cell>
          <cell r="AC2290">
            <v>37085.258620689601</v>
          </cell>
          <cell r="AD2290">
            <v>897</v>
          </cell>
          <cell r="AF2290">
            <v>8654</v>
          </cell>
          <cell r="AG2290">
            <v>0.17100000000000001</v>
          </cell>
          <cell r="AH2290">
            <v>36700</v>
          </cell>
          <cell r="AI2290">
            <v>559.96605999999997</v>
          </cell>
          <cell r="AJ2290">
            <v>9080505</v>
          </cell>
          <cell r="AK2290">
            <v>4336735</v>
          </cell>
          <cell r="AL2290">
            <v>4.5871558000000002E-3</v>
          </cell>
          <cell r="AM2290">
            <v>8.2568806000000005E-3</v>
          </cell>
          <cell r="AN2290">
            <v>8.2568806000000005E-3</v>
          </cell>
          <cell r="AO2290">
            <v>4.5871559999999999E-2</v>
          </cell>
          <cell r="AP2290">
            <v>1.4285715000000001</v>
          </cell>
          <cell r="AQ2290">
            <v>16.190474999999999</v>
          </cell>
          <cell r="AR2290">
            <v>0</v>
          </cell>
          <cell r="AS2290">
            <v>12.857142</v>
          </cell>
          <cell r="AT2290">
            <v>0</v>
          </cell>
          <cell r="AU2290">
            <v>8.0952377000000002</v>
          </cell>
          <cell r="AV2290">
            <v>61.428570000000001</v>
          </cell>
          <cell r="AW2290">
            <v>0</v>
          </cell>
        </row>
        <row r="2291">
          <cell r="A2291">
            <v>3306</v>
          </cell>
          <cell r="B2291" t="str">
            <v>Valley Forge Christian College</v>
          </cell>
          <cell r="C2291">
            <v>1</v>
          </cell>
          <cell r="D2291" t="str">
            <v>PA</v>
          </cell>
          <cell r="E2291">
            <v>42</v>
          </cell>
          <cell r="F2291">
            <v>19700</v>
          </cell>
          <cell r="G2291" t="str">
            <v>Philadelphia</v>
          </cell>
          <cell r="H2291">
            <v>42029</v>
          </cell>
          <cell r="I2291" t="str">
            <v>Chester</v>
          </cell>
          <cell r="J2291">
            <v>19460</v>
          </cell>
          <cell r="K2291">
            <v>8</v>
          </cell>
          <cell r="L2291" t="str">
            <v>Nonselective four-year private not-for-profit</v>
          </cell>
          <cell r="M2291">
            <v>2</v>
          </cell>
          <cell r="N2291">
            <v>1</v>
          </cell>
          <cell r="O2291">
            <v>0</v>
          </cell>
          <cell r="P2291">
            <v>999</v>
          </cell>
          <cell r="Q2291">
            <v>2196.0969</v>
          </cell>
          <cell r="R2291">
            <v>4509.5576000000001</v>
          </cell>
          <cell r="S2291">
            <v>0</v>
          </cell>
          <cell r="T2291">
            <v>0</v>
          </cell>
          <cell r="U2291">
            <v>0</v>
          </cell>
          <cell r="V2291">
            <v>964</v>
          </cell>
          <cell r="W2291">
            <v>618</v>
          </cell>
          <cell r="X2291">
            <v>20394</v>
          </cell>
          <cell r="Y2291">
            <v>7372</v>
          </cell>
          <cell r="Z2291">
            <v>0.44585987261146498</v>
          </cell>
          <cell r="AA2291">
            <v>0.37078651685393199</v>
          </cell>
          <cell r="AB2291">
            <v>4733</v>
          </cell>
          <cell r="AC2291">
            <v>38521.7307692307</v>
          </cell>
          <cell r="AD2291">
            <v>920</v>
          </cell>
          <cell r="AF2291">
            <v>20268</v>
          </cell>
          <cell r="AG2291">
            <v>0.34150001000000002</v>
          </cell>
          <cell r="AH2291">
            <v>28500</v>
          </cell>
          <cell r="AJ2291">
            <v>5098969</v>
          </cell>
          <cell r="AK2291">
            <v>1289072.75</v>
          </cell>
          <cell r="AL2291">
            <v>1.4563107E-2</v>
          </cell>
          <cell r="AM2291">
            <v>4.3689322000000003E-2</v>
          </cell>
          <cell r="AN2291">
            <v>6.7961164000000004E-2</v>
          </cell>
          <cell r="AO2291">
            <v>3.2362460999999999E-3</v>
          </cell>
          <cell r="AP2291">
            <v>0</v>
          </cell>
          <cell r="AQ2291">
            <v>0</v>
          </cell>
          <cell r="AR2291">
            <v>0</v>
          </cell>
          <cell r="AS2291">
            <v>0</v>
          </cell>
          <cell r="AT2291">
            <v>97.101448000000005</v>
          </cell>
          <cell r="AU2291">
            <v>0</v>
          </cell>
          <cell r="AV2291">
            <v>2.8985506999999999</v>
          </cell>
          <cell r="AW2291">
            <v>0</v>
          </cell>
        </row>
        <row r="2292">
          <cell r="A2292">
            <v>1842</v>
          </cell>
          <cell r="B2292" t="str">
            <v>Valparaiso University</v>
          </cell>
          <cell r="C2292">
            <v>2</v>
          </cell>
          <cell r="D2292" t="str">
            <v>IN</v>
          </cell>
          <cell r="E2292">
            <v>18</v>
          </cell>
          <cell r="F2292">
            <v>14900</v>
          </cell>
          <cell r="G2292" t="str">
            <v>Gary</v>
          </cell>
          <cell r="H2292">
            <v>18127</v>
          </cell>
          <cell r="I2292" t="str">
            <v>Porter</v>
          </cell>
          <cell r="J2292">
            <v>46383</v>
          </cell>
          <cell r="K2292">
            <v>6</v>
          </cell>
          <cell r="L2292" t="str">
            <v>Selective private</v>
          </cell>
          <cell r="M2292">
            <v>2</v>
          </cell>
          <cell r="N2292">
            <v>1</v>
          </cell>
          <cell r="O2292">
            <v>0</v>
          </cell>
          <cell r="P2292">
            <v>3</v>
          </cell>
          <cell r="Q2292">
            <v>6611.0541999999996</v>
          </cell>
          <cell r="R2292">
            <v>9959.5391</v>
          </cell>
          <cell r="S2292">
            <v>0</v>
          </cell>
          <cell r="T2292">
            <v>0</v>
          </cell>
          <cell r="U2292">
            <v>0</v>
          </cell>
          <cell r="V2292">
            <v>3251</v>
          </cell>
          <cell r="W2292">
            <v>3614</v>
          </cell>
          <cell r="X2292">
            <v>34760</v>
          </cell>
          <cell r="Y2292">
            <v>17636</v>
          </cell>
          <cell r="Z2292">
            <v>0.701262272089761</v>
          </cell>
          <cell r="AA2292">
            <v>0.730182926829268</v>
          </cell>
          <cell r="AB2292">
            <v>7280</v>
          </cell>
          <cell r="AC2292">
            <v>54210.827102803698</v>
          </cell>
          <cell r="AD2292">
            <v>1110</v>
          </cell>
          <cell r="AE2292">
            <v>1180</v>
          </cell>
          <cell r="AF2292">
            <v>13980</v>
          </cell>
          <cell r="AG2292">
            <v>0.2031</v>
          </cell>
          <cell r="AH2292">
            <v>48100</v>
          </cell>
          <cell r="AJ2292">
            <v>41004000</v>
          </cell>
          <cell r="AK2292">
            <v>23358524</v>
          </cell>
          <cell r="AL2292">
            <v>1.8126888000000001E-2</v>
          </cell>
          <cell r="AM2292">
            <v>3.2896947000000003E-2</v>
          </cell>
          <cell r="AN2292">
            <v>2.2155086000000001E-2</v>
          </cell>
          <cell r="AO2292">
            <v>3.8939240999999999E-2</v>
          </cell>
          <cell r="AP2292">
            <v>13.078150000000001</v>
          </cell>
          <cell r="AQ2292">
            <v>13.078150000000001</v>
          </cell>
          <cell r="AR2292">
            <v>6.0606059999999999</v>
          </cell>
          <cell r="AS2292">
            <v>7.9744815999999998</v>
          </cell>
          <cell r="AT2292">
            <v>2.3923445000000001</v>
          </cell>
          <cell r="AU2292">
            <v>23.444977000000002</v>
          </cell>
          <cell r="AV2292">
            <v>33.971291000000001</v>
          </cell>
          <cell r="AW2292">
            <v>0</v>
          </cell>
        </row>
        <row r="2293">
          <cell r="A2293">
            <v>9903</v>
          </cell>
          <cell r="B2293" t="str">
            <v>Vance - Granville Community College</v>
          </cell>
          <cell r="C2293">
            <v>3</v>
          </cell>
          <cell r="D2293" t="str">
            <v>NC</v>
          </cell>
          <cell r="E2293">
            <v>37</v>
          </cell>
          <cell r="F2293">
            <v>1702</v>
          </cell>
          <cell r="G2293" t="str">
            <v>Henderson</v>
          </cell>
          <cell r="H2293">
            <v>37181</v>
          </cell>
          <cell r="I2293" t="str">
            <v>Vance</v>
          </cell>
          <cell r="J2293">
            <v>27537</v>
          </cell>
          <cell r="K2293">
            <v>9</v>
          </cell>
          <cell r="L2293" t="str">
            <v>Two-year (public and private not-for-profit)</v>
          </cell>
          <cell r="M2293">
            <v>1</v>
          </cell>
          <cell r="N2293">
            <v>2</v>
          </cell>
          <cell r="O2293">
            <v>1</v>
          </cell>
          <cell r="P2293">
            <v>999</v>
          </cell>
          <cell r="Q2293">
            <v>3245.9648000000002</v>
          </cell>
          <cell r="R2293">
            <v>3844.9135999999999</v>
          </cell>
          <cell r="S2293">
            <v>0</v>
          </cell>
          <cell r="T2293">
            <v>0</v>
          </cell>
          <cell r="U2293">
            <v>0</v>
          </cell>
          <cell r="V2293">
            <v>4008</v>
          </cell>
          <cell r="W2293">
            <v>3480</v>
          </cell>
          <cell r="X2293">
            <v>1838</v>
          </cell>
          <cell r="Y2293">
            <v>808</v>
          </cell>
          <cell r="Z2293">
            <v>0.28294573643410798</v>
          </cell>
          <cell r="AA2293">
            <v>0.127725856697819</v>
          </cell>
          <cell r="AB2293">
            <v>4851</v>
          </cell>
          <cell r="AC2293">
            <v>34796.055118110198</v>
          </cell>
          <cell r="AF2293">
            <v>7411</v>
          </cell>
          <cell r="AH2293">
            <v>24900</v>
          </cell>
          <cell r="AI2293">
            <v>969.72271999999998</v>
          </cell>
          <cell r="AJ2293">
            <v>15053023</v>
          </cell>
          <cell r="AK2293">
            <v>10320154</v>
          </cell>
          <cell r="AL2293">
            <v>1.1494253E-3</v>
          </cell>
          <cell r="AM2293">
            <v>0.50574713999999998</v>
          </cell>
          <cell r="AN2293">
            <v>9.7701148999999998E-3</v>
          </cell>
          <cell r="AO2293">
            <v>1.4655173000000001E-2</v>
          </cell>
          <cell r="AP2293">
            <v>0</v>
          </cell>
          <cell r="AQ2293">
            <v>30.686695</v>
          </cell>
          <cell r="AR2293">
            <v>14.806867</v>
          </cell>
          <cell r="AS2293">
            <v>8.3690987000000003</v>
          </cell>
          <cell r="AT2293">
            <v>11.802574999999999</v>
          </cell>
          <cell r="AU2293">
            <v>1.5021458999999999</v>
          </cell>
          <cell r="AV2293">
            <v>1.9313304</v>
          </cell>
          <cell r="AW2293">
            <v>30.901287</v>
          </cell>
        </row>
        <row r="2294">
          <cell r="A2294">
            <v>3535</v>
          </cell>
          <cell r="B2294" t="str">
            <v>Vanderbilt University</v>
          </cell>
          <cell r="C2294">
            <v>3</v>
          </cell>
          <cell r="D2294" t="str">
            <v>TN</v>
          </cell>
          <cell r="E2294">
            <v>47</v>
          </cell>
          <cell r="F2294">
            <v>5600</v>
          </cell>
          <cell r="G2294" t="str">
            <v>Nashville</v>
          </cell>
          <cell r="H2294">
            <v>47037</v>
          </cell>
          <cell r="I2294" t="str">
            <v>Davidson</v>
          </cell>
          <cell r="J2294">
            <v>37240</v>
          </cell>
          <cell r="K2294">
            <v>2</v>
          </cell>
          <cell r="L2294" t="str">
            <v>Other elite schools (public and private)</v>
          </cell>
          <cell r="M2294">
            <v>2</v>
          </cell>
          <cell r="N2294">
            <v>1</v>
          </cell>
          <cell r="O2294">
            <v>0</v>
          </cell>
          <cell r="P2294">
            <v>1</v>
          </cell>
          <cell r="Q2294">
            <v>19899.960999999999</v>
          </cell>
          <cell r="R2294">
            <v>69294.281000000003</v>
          </cell>
          <cell r="S2294">
            <v>0</v>
          </cell>
          <cell r="T2294">
            <v>0</v>
          </cell>
          <cell r="U2294">
            <v>0</v>
          </cell>
          <cell r="V2294">
            <v>6835</v>
          </cell>
          <cell r="W2294">
            <v>10092</v>
          </cell>
          <cell r="X2294">
            <v>43838</v>
          </cell>
          <cell r="Y2294">
            <v>24712</v>
          </cell>
          <cell r="Z2294">
            <v>0.92519449431478096</v>
          </cell>
          <cell r="AA2294">
            <v>0.84309895833333304</v>
          </cell>
          <cell r="AB2294">
            <v>12871</v>
          </cell>
          <cell r="AC2294">
            <v>75856.899224806199</v>
          </cell>
          <cell r="AD2294">
            <v>1505</v>
          </cell>
          <cell r="AE2294">
            <v>1315</v>
          </cell>
          <cell r="AF2294">
            <v>7411</v>
          </cell>
          <cell r="AG2294">
            <v>0.87260002000000003</v>
          </cell>
          <cell r="AH2294">
            <v>60900</v>
          </cell>
          <cell r="AJ2294">
            <v>823430829</v>
          </cell>
          <cell r="AK2294">
            <v>197961120</v>
          </cell>
          <cell r="AL2294">
            <v>5.9477676E-2</v>
          </cell>
          <cell r="AM2294">
            <v>4.7683234999999997E-2</v>
          </cell>
          <cell r="AN2294">
            <v>3.2350462000000003E-2</v>
          </cell>
          <cell r="AO2294">
            <v>2.6790227999999999E-2</v>
          </cell>
          <cell r="AP2294">
            <v>14.463112000000001</v>
          </cell>
          <cell r="AQ2294">
            <v>0</v>
          </cell>
          <cell r="AR2294">
            <v>0</v>
          </cell>
          <cell r="AS2294">
            <v>5.1862674000000002</v>
          </cell>
          <cell r="AT2294">
            <v>0</v>
          </cell>
          <cell r="AU2294">
            <v>30.606280999999999</v>
          </cell>
          <cell r="AV2294">
            <v>49.744338999999997</v>
          </cell>
          <cell r="AW2294">
            <v>0</v>
          </cell>
        </row>
        <row r="2295">
          <cell r="A2295">
            <v>1293</v>
          </cell>
          <cell r="B2295" t="str">
            <v>Vanguard University Of Southern California</v>
          </cell>
          <cell r="C2295">
            <v>4</v>
          </cell>
          <cell r="D2295" t="str">
            <v>CA</v>
          </cell>
          <cell r="E2295">
            <v>6</v>
          </cell>
          <cell r="F2295">
            <v>38300</v>
          </cell>
          <cell r="G2295" t="str">
            <v>Los Angeles</v>
          </cell>
          <cell r="H2295">
            <v>6059</v>
          </cell>
          <cell r="I2295" t="str">
            <v>Orange</v>
          </cell>
          <cell r="J2295">
            <v>92626</v>
          </cell>
          <cell r="K2295">
            <v>6</v>
          </cell>
          <cell r="L2295" t="str">
            <v>Selective private</v>
          </cell>
          <cell r="M2295">
            <v>2</v>
          </cell>
          <cell r="N2295">
            <v>1</v>
          </cell>
          <cell r="O2295">
            <v>0</v>
          </cell>
          <cell r="P2295">
            <v>4</v>
          </cell>
          <cell r="Q2295">
            <v>6141.9696999999996</v>
          </cell>
          <cell r="R2295">
            <v>5178.6260000000002</v>
          </cell>
          <cell r="S2295">
            <v>0</v>
          </cell>
          <cell r="T2295">
            <v>0</v>
          </cell>
          <cell r="U2295">
            <v>0</v>
          </cell>
          <cell r="V2295">
            <v>2135</v>
          </cell>
          <cell r="W2295">
            <v>1654</v>
          </cell>
          <cell r="X2295">
            <v>30050</v>
          </cell>
          <cell r="Y2295">
            <v>14018</v>
          </cell>
          <cell r="Z2295">
            <v>0.52316076294277902</v>
          </cell>
          <cell r="AA2295">
            <v>0.51776649746192804</v>
          </cell>
          <cell r="AB2295">
            <v>7714</v>
          </cell>
          <cell r="AC2295">
            <v>47887.219999999899</v>
          </cell>
          <cell r="AD2295">
            <v>970</v>
          </cell>
          <cell r="AE2295">
            <v>990</v>
          </cell>
          <cell r="AF2295">
            <v>18985</v>
          </cell>
          <cell r="AG2295">
            <v>0.30230001000000001</v>
          </cell>
          <cell r="AH2295">
            <v>38800</v>
          </cell>
          <cell r="AJ2295">
            <v>10792600</v>
          </cell>
          <cell r="AK2295">
            <v>9443689</v>
          </cell>
          <cell r="AL2295">
            <v>2.6530611999999999E-2</v>
          </cell>
          <cell r="AM2295">
            <v>4.0136053999999997E-2</v>
          </cell>
          <cell r="AN2295">
            <v>0.1</v>
          </cell>
          <cell r="AO2295">
            <v>1.2244898000000001E-2</v>
          </cell>
          <cell r="AP2295">
            <v>10.476191</v>
          </cell>
          <cell r="AQ2295">
            <v>27.142856999999999</v>
          </cell>
          <cell r="AR2295">
            <v>0</v>
          </cell>
          <cell r="AS2295">
            <v>4.2857140999999999</v>
          </cell>
          <cell r="AT2295">
            <v>12.380953</v>
          </cell>
          <cell r="AU2295">
            <v>4.2857140999999999</v>
          </cell>
          <cell r="AV2295">
            <v>41.428570000000001</v>
          </cell>
          <cell r="AW2295">
            <v>0</v>
          </cell>
        </row>
        <row r="2296">
          <cell r="A2296">
            <v>2895</v>
          </cell>
          <cell r="B2296" t="str">
            <v>Vassar College</v>
          </cell>
          <cell r="C2296">
            <v>1</v>
          </cell>
          <cell r="D2296" t="str">
            <v>NY</v>
          </cell>
          <cell r="E2296">
            <v>36</v>
          </cell>
          <cell r="F2296">
            <v>19300</v>
          </cell>
          <cell r="G2296" t="str">
            <v>Poughkeepsie</v>
          </cell>
          <cell r="H2296">
            <v>36027</v>
          </cell>
          <cell r="I2296" t="str">
            <v>Dutchess</v>
          </cell>
          <cell r="J2296">
            <v>12604</v>
          </cell>
          <cell r="K2296">
            <v>2</v>
          </cell>
          <cell r="L2296" t="str">
            <v>Other elite schools (public and private)</v>
          </cell>
          <cell r="M2296">
            <v>2</v>
          </cell>
          <cell r="N2296">
            <v>1</v>
          </cell>
          <cell r="O2296">
            <v>0</v>
          </cell>
          <cell r="P2296">
            <v>1</v>
          </cell>
          <cell r="Q2296">
            <v>14721.438</v>
          </cell>
          <cell r="R2296">
            <v>24883.471000000001</v>
          </cell>
          <cell r="S2296">
            <v>0</v>
          </cell>
          <cell r="T2296">
            <v>0</v>
          </cell>
          <cell r="U2296">
            <v>0</v>
          </cell>
          <cell r="V2296">
            <v>2477</v>
          </cell>
          <cell r="W2296">
            <v>2400</v>
          </cell>
          <cell r="X2296">
            <v>49570</v>
          </cell>
          <cell r="Y2296">
            <v>24940</v>
          </cell>
          <cell r="Z2296">
            <v>0.93648449039881798</v>
          </cell>
          <cell r="AA2296">
            <v>0.87622149837133501</v>
          </cell>
          <cell r="AB2296">
            <v>11065</v>
          </cell>
          <cell r="AC2296">
            <v>70794.276422764204</v>
          </cell>
          <cell r="AD2296">
            <v>1405</v>
          </cell>
          <cell r="AE2296">
            <v>1350</v>
          </cell>
          <cell r="AF2296">
            <v>4456</v>
          </cell>
          <cell r="AG2296">
            <v>0.75889998999999997</v>
          </cell>
          <cell r="AH2296">
            <v>47100</v>
          </cell>
          <cell r="AJ2296">
            <v>59427233</v>
          </cell>
          <cell r="AK2296">
            <v>31977334</v>
          </cell>
          <cell r="AL2296">
            <v>8.7916665000000005E-2</v>
          </cell>
          <cell r="AM2296">
            <v>5.4583332999999998E-2</v>
          </cell>
          <cell r="AN2296">
            <v>4.8749998000000003E-2</v>
          </cell>
          <cell r="AO2296">
            <v>4.0416664999999997E-2</v>
          </cell>
          <cell r="AP2296">
            <v>40.669013999999997</v>
          </cell>
          <cell r="AQ2296">
            <v>0</v>
          </cell>
          <cell r="AR2296">
            <v>0</v>
          </cell>
          <cell r="AS2296">
            <v>9.1549300999999996</v>
          </cell>
          <cell r="AT2296">
            <v>0</v>
          </cell>
          <cell r="AU2296">
            <v>10.56338</v>
          </cell>
          <cell r="AV2296">
            <v>39.612679</v>
          </cell>
          <cell r="AW2296">
            <v>0</v>
          </cell>
        </row>
        <row r="2297">
          <cell r="A2297">
            <v>78</v>
          </cell>
          <cell r="B2297" t="str">
            <v>Vatterott College</v>
          </cell>
          <cell r="C2297">
            <v>2</v>
          </cell>
          <cell r="D2297" t="str">
            <v>MO</v>
          </cell>
          <cell r="E2297">
            <v>29</v>
          </cell>
          <cell r="F2297">
            <v>24701</v>
          </cell>
          <cell r="G2297" t="str">
            <v>St. Louis</v>
          </cell>
          <cell r="H2297">
            <v>29189</v>
          </cell>
          <cell r="I2297" t="str">
            <v>St Louis</v>
          </cell>
          <cell r="J2297">
            <v>63134</v>
          </cell>
          <cell r="K2297">
            <v>10</v>
          </cell>
          <cell r="L2297" t="str">
            <v>Four-year for-profit</v>
          </cell>
          <cell r="M2297">
            <v>3</v>
          </cell>
          <cell r="N2297">
            <v>1</v>
          </cell>
          <cell r="O2297">
            <v>0</v>
          </cell>
          <cell r="P2297">
            <v>999</v>
          </cell>
          <cell r="Q2297">
            <v>19047.740000000002</v>
          </cell>
          <cell r="R2297">
            <v>2509.5475999999999</v>
          </cell>
          <cell r="S2297">
            <v>1</v>
          </cell>
          <cell r="T2297">
            <v>0</v>
          </cell>
          <cell r="U2297">
            <v>0</v>
          </cell>
          <cell r="V2297">
            <v>8158</v>
          </cell>
          <cell r="W2297">
            <v>2676</v>
          </cell>
          <cell r="X2297">
            <v>12538.093999999999</v>
          </cell>
          <cell r="Y2297">
            <v>7473.1176999999998</v>
          </cell>
          <cell r="Z2297">
            <v>1</v>
          </cell>
          <cell r="AB2297">
            <v>4145.1068999999998</v>
          </cell>
          <cell r="AC2297">
            <v>26513.901734104002</v>
          </cell>
          <cell r="AF2297">
            <v>17286.359</v>
          </cell>
          <cell r="AH2297">
            <v>29762.618999999999</v>
          </cell>
          <cell r="AJ2297">
            <v>45294943</v>
          </cell>
          <cell r="AK2297">
            <v>9914903</v>
          </cell>
          <cell r="AL2297">
            <v>1.1958145999999999E-2</v>
          </cell>
          <cell r="AM2297">
            <v>0.12070254</v>
          </cell>
          <cell r="AN2297">
            <v>1.9058295999999999E-2</v>
          </cell>
          <cell r="AO2297">
            <v>0</v>
          </cell>
          <cell r="AP2297">
            <v>1.0264721999999999</v>
          </cell>
          <cell r="AQ2297">
            <v>14.58671</v>
          </cell>
          <cell r="AR2297">
            <v>2.7552674000000001</v>
          </cell>
          <cell r="AS2297">
            <v>0</v>
          </cell>
          <cell r="AT2297">
            <v>0</v>
          </cell>
          <cell r="AU2297">
            <v>49.648837999999998</v>
          </cell>
          <cell r="AV2297">
            <v>0</v>
          </cell>
          <cell r="AW2297">
            <v>31.982711999999999</v>
          </cell>
        </row>
        <row r="2298">
          <cell r="A2298">
            <v>2665</v>
          </cell>
          <cell r="B2298" t="str">
            <v>Vaughn College Of Aeronautics And Technology</v>
          </cell>
          <cell r="C2298">
            <v>1</v>
          </cell>
          <cell r="D2298" t="str">
            <v>NY</v>
          </cell>
          <cell r="E2298">
            <v>36</v>
          </cell>
          <cell r="F2298">
            <v>19400</v>
          </cell>
          <cell r="G2298" t="str">
            <v>New York</v>
          </cell>
          <cell r="H2298">
            <v>36081</v>
          </cell>
          <cell r="I2298" t="str">
            <v>Queens</v>
          </cell>
          <cell r="J2298">
            <v>11369</v>
          </cell>
          <cell r="K2298">
            <v>8</v>
          </cell>
          <cell r="L2298" t="str">
            <v>Nonselective four-year private not-for-profit</v>
          </cell>
          <cell r="M2298">
            <v>2</v>
          </cell>
          <cell r="N2298">
            <v>1</v>
          </cell>
          <cell r="O2298">
            <v>0</v>
          </cell>
          <cell r="P2298">
            <v>9</v>
          </cell>
          <cell r="Q2298">
            <v>7395.8290999999999</v>
          </cell>
          <cell r="R2298">
            <v>5508.3994000000002</v>
          </cell>
          <cell r="S2298">
            <v>0</v>
          </cell>
          <cell r="T2298">
            <v>0</v>
          </cell>
          <cell r="U2298">
            <v>0</v>
          </cell>
          <cell r="V2298">
            <v>1724</v>
          </cell>
          <cell r="W2298">
            <v>1297</v>
          </cell>
          <cell r="X2298">
            <v>21642</v>
          </cell>
          <cell r="Z2298">
            <v>0.55555555555555503</v>
          </cell>
          <cell r="AA2298">
            <v>0.34883720930232498</v>
          </cell>
          <cell r="AB2298">
            <v>9139</v>
          </cell>
          <cell r="AC2298">
            <v>41498.637931034398</v>
          </cell>
          <cell r="AF2298">
            <v>17385</v>
          </cell>
          <cell r="AG2298">
            <v>0.22939999</v>
          </cell>
          <cell r="AH2298">
            <v>50000</v>
          </cell>
          <cell r="AJ2298">
            <v>9320875</v>
          </cell>
          <cell r="AK2298">
            <v>8511076</v>
          </cell>
          <cell r="AL2298">
            <v>0.13723978000000001</v>
          </cell>
          <cell r="AM2298">
            <v>0.19660755999999999</v>
          </cell>
          <cell r="AN2298">
            <v>0.34464148</v>
          </cell>
          <cell r="AO2298">
            <v>5.7054742999999998E-2</v>
          </cell>
          <cell r="AP2298">
            <v>0</v>
          </cell>
          <cell r="AQ2298">
            <v>0</v>
          </cell>
          <cell r="AR2298">
            <v>0</v>
          </cell>
          <cell r="AS2298">
            <v>0</v>
          </cell>
          <cell r="AT2298">
            <v>0</v>
          </cell>
          <cell r="AU2298">
            <v>56.493507000000001</v>
          </cell>
          <cell r="AV2298">
            <v>0</v>
          </cell>
          <cell r="AW2298">
            <v>43.506492999999999</v>
          </cell>
        </row>
        <row r="2299">
          <cell r="A2299">
            <v>206</v>
          </cell>
          <cell r="B2299" t="str">
            <v>Ventura County Community College District</v>
          </cell>
          <cell r="C2299">
            <v>4</v>
          </cell>
          <cell r="D2299" t="str">
            <v>CA</v>
          </cell>
          <cell r="E2299">
            <v>6</v>
          </cell>
          <cell r="F2299">
            <v>38300</v>
          </cell>
          <cell r="G2299" t="str">
            <v>Los Angeles</v>
          </cell>
          <cell r="H2299">
            <v>6111</v>
          </cell>
          <cell r="I2299" t="str">
            <v>Ventura</v>
          </cell>
          <cell r="J2299">
            <v>93003</v>
          </cell>
          <cell r="K2299">
            <v>9</v>
          </cell>
          <cell r="L2299" t="str">
            <v>Two-year (public and private not-for-profit)</v>
          </cell>
          <cell r="M2299">
            <v>1</v>
          </cell>
          <cell r="N2299">
            <v>2</v>
          </cell>
          <cell r="O2299">
            <v>1</v>
          </cell>
          <cell r="P2299">
            <v>999</v>
          </cell>
          <cell r="Q2299">
            <v>1289.1283000000001</v>
          </cell>
          <cell r="R2299">
            <v>1951.0482999999999</v>
          </cell>
          <cell r="S2299">
            <v>1</v>
          </cell>
          <cell r="T2299">
            <v>0</v>
          </cell>
          <cell r="U2299">
            <v>0</v>
          </cell>
          <cell r="V2299">
            <v>34053</v>
          </cell>
          <cell r="W2299">
            <v>32175</v>
          </cell>
          <cell r="X2299">
            <v>1388</v>
          </cell>
          <cell r="Y2299">
            <v>358.32103999999998</v>
          </cell>
          <cell r="Z2299">
            <v>0.33113673805601301</v>
          </cell>
          <cell r="AA2299">
            <v>0.30363984674329503</v>
          </cell>
          <cell r="AB2299">
            <v>8044.8486000000003</v>
          </cell>
          <cell r="AC2299">
            <v>68306.378446115195</v>
          </cell>
          <cell r="AF2299">
            <v>3104.7026000000001</v>
          </cell>
          <cell r="AH2299">
            <v>33703.730000000003</v>
          </cell>
          <cell r="AJ2299">
            <v>72580813</v>
          </cell>
          <cell r="AK2299">
            <v>42095424</v>
          </cell>
          <cell r="AL2299">
            <v>7.7886558999999994E-2</v>
          </cell>
          <cell r="AM2299">
            <v>2.6977465999999999E-2</v>
          </cell>
          <cell r="AN2299">
            <v>0.28055942</v>
          </cell>
          <cell r="AO2299">
            <v>1.2742813E-2</v>
          </cell>
          <cell r="AP2299">
            <v>0.72156197</v>
          </cell>
          <cell r="AQ2299">
            <v>1.0186757</v>
          </cell>
          <cell r="AR2299">
            <v>1.0186757</v>
          </cell>
          <cell r="AS2299">
            <v>95.246178</v>
          </cell>
          <cell r="AT2299">
            <v>4.2444821000000001E-2</v>
          </cell>
          <cell r="AU2299">
            <v>1.2308998</v>
          </cell>
          <cell r="AV2299">
            <v>0.16977929</v>
          </cell>
          <cell r="AW2299">
            <v>0.55178267000000003</v>
          </cell>
        </row>
        <row r="2300">
          <cell r="A2300">
            <v>10060</v>
          </cell>
          <cell r="B2300" t="str">
            <v>Vernon College</v>
          </cell>
          <cell r="C2300">
            <v>3</v>
          </cell>
          <cell r="D2300" t="str">
            <v>TX</v>
          </cell>
          <cell r="E2300">
            <v>48</v>
          </cell>
          <cell r="F2300">
            <v>32604</v>
          </cell>
          <cell r="G2300" t="str">
            <v>Vernon</v>
          </cell>
          <cell r="H2300">
            <v>48487</v>
          </cell>
          <cell r="I2300" t="str">
            <v>Wilbarger</v>
          </cell>
          <cell r="J2300">
            <v>76384</v>
          </cell>
          <cell r="K2300">
            <v>9</v>
          </cell>
          <cell r="L2300" t="str">
            <v>Two-year (public and private not-for-profit)</v>
          </cell>
          <cell r="M2300">
            <v>1</v>
          </cell>
          <cell r="N2300">
            <v>2</v>
          </cell>
          <cell r="O2300">
            <v>1</v>
          </cell>
          <cell r="P2300">
            <v>999</v>
          </cell>
          <cell r="Q2300">
            <v>2641.4162999999999</v>
          </cell>
          <cell r="R2300">
            <v>2561.1770000000001</v>
          </cell>
          <cell r="S2300">
            <v>0</v>
          </cell>
          <cell r="T2300">
            <v>0</v>
          </cell>
          <cell r="U2300">
            <v>0</v>
          </cell>
          <cell r="V2300">
            <v>3084</v>
          </cell>
          <cell r="W2300">
            <v>2095</v>
          </cell>
          <cell r="X2300">
            <v>4200</v>
          </cell>
          <cell r="Y2300">
            <v>1032</v>
          </cell>
          <cell r="Z2300">
            <v>0.26605504587155898</v>
          </cell>
          <cell r="AA2300">
            <v>0.28571428571428498</v>
          </cell>
          <cell r="AB2300">
            <v>4902</v>
          </cell>
          <cell r="AC2300">
            <v>34294.161764705801</v>
          </cell>
          <cell r="AF2300">
            <v>4472</v>
          </cell>
          <cell r="AH2300">
            <v>29900</v>
          </cell>
          <cell r="AJ2300">
            <v>7060743</v>
          </cell>
          <cell r="AK2300">
            <v>5920863</v>
          </cell>
          <cell r="AL2300">
            <v>1.7183771E-2</v>
          </cell>
          <cell r="AM2300">
            <v>7.0644393999999999E-2</v>
          </cell>
          <cell r="AN2300">
            <v>0.11885442</v>
          </cell>
          <cell r="AO2300">
            <v>7.6372315999999997E-3</v>
          </cell>
          <cell r="AP2300">
            <v>0</v>
          </cell>
          <cell r="AQ2300">
            <v>12.962963</v>
          </cell>
          <cell r="AR2300">
            <v>45.767197000000003</v>
          </cell>
          <cell r="AS2300">
            <v>7.9365076999999999</v>
          </cell>
          <cell r="AT2300">
            <v>7.1428576000000001</v>
          </cell>
          <cell r="AU2300">
            <v>4.7619046999999997</v>
          </cell>
          <cell r="AV2300">
            <v>0</v>
          </cell>
          <cell r="AW2300">
            <v>21.428571999999999</v>
          </cell>
        </row>
        <row r="2301">
          <cell r="A2301">
            <v>8568</v>
          </cell>
          <cell r="B2301" t="str">
            <v>Vet Tech Institute</v>
          </cell>
          <cell r="C2301">
            <v>1</v>
          </cell>
          <cell r="D2301" t="str">
            <v>PA</v>
          </cell>
          <cell r="E2301">
            <v>42</v>
          </cell>
          <cell r="F2301">
            <v>16300</v>
          </cell>
          <cell r="G2301" t="str">
            <v>Pittsburgh</v>
          </cell>
          <cell r="H2301">
            <v>42003</v>
          </cell>
          <cell r="I2301" t="str">
            <v>Allegheny</v>
          </cell>
          <cell r="J2301">
            <v>15222</v>
          </cell>
          <cell r="K2301">
            <v>11</v>
          </cell>
          <cell r="L2301" t="str">
            <v>Two-year for-profit</v>
          </cell>
          <cell r="M2301">
            <v>3</v>
          </cell>
          <cell r="N2301">
            <v>2</v>
          </cell>
          <cell r="O2301">
            <v>0</v>
          </cell>
          <cell r="P2301">
            <v>999</v>
          </cell>
          <cell r="Q2301">
            <v>2010.2118</v>
          </cell>
          <cell r="R2301">
            <v>2927.2671</v>
          </cell>
          <cell r="S2301">
            <v>0</v>
          </cell>
          <cell r="T2301">
            <v>0</v>
          </cell>
          <cell r="U2301">
            <v>0</v>
          </cell>
          <cell r="V2301">
            <v>385</v>
          </cell>
          <cell r="W2301">
            <v>272</v>
          </cell>
          <cell r="X2301">
            <v>14600</v>
          </cell>
          <cell r="Y2301">
            <v>8675</v>
          </cell>
          <cell r="Z2301">
            <v>0.69230769230769196</v>
          </cell>
          <cell r="AA2301">
            <v>0.73333333333333295</v>
          </cell>
          <cell r="AB2301">
            <v>4408</v>
          </cell>
          <cell r="AF2301">
            <v>11114</v>
          </cell>
          <cell r="AH2301">
            <v>23300</v>
          </cell>
          <cell r="AJ2301">
            <v>992392</v>
          </cell>
          <cell r="AK2301">
            <v>578941</v>
          </cell>
          <cell r="AL2301">
            <v>7.3529412000000001E-3</v>
          </cell>
          <cell r="AM2301">
            <v>0.17279412</v>
          </cell>
          <cell r="AN2301">
            <v>3.6764706E-3</v>
          </cell>
          <cell r="AO2301">
            <v>0</v>
          </cell>
          <cell r="AP2301">
            <v>0</v>
          </cell>
          <cell r="AQ2301">
            <v>10.362695</v>
          </cell>
          <cell r="AR2301">
            <v>89.637305999999995</v>
          </cell>
          <cell r="AS2301">
            <v>0</v>
          </cell>
          <cell r="AT2301">
            <v>0</v>
          </cell>
          <cell r="AU2301">
            <v>0</v>
          </cell>
          <cell r="AV2301">
            <v>0</v>
          </cell>
          <cell r="AW2301">
            <v>0</v>
          </cell>
        </row>
        <row r="2302">
          <cell r="A2302">
            <v>1335</v>
          </cell>
          <cell r="B2302" t="str">
            <v>Victor Valley Community College</v>
          </cell>
          <cell r="C2302">
            <v>4</v>
          </cell>
          <cell r="D2302" t="str">
            <v>CA</v>
          </cell>
          <cell r="E2302">
            <v>6</v>
          </cell>
          <cell r="F2302">
            <v>38300</v>
          </cell>
          <cell r="G2302" t="str">
            <v>Los Angeles</v>
          </cell>
          <cell r="H2302">
            <v>6071</v>
          </cell>
          <cell r="I2302" t="str">
            <v>San Bernardino</v>
          </cell>
          <cell r="J2302">
            <v>92395</v>
          </cell>
          <cell r="K2302">
            <v>9</v>
          </cell>
          <cell r="L2302" t="str">
            <v>Two-year (public and private not-for-profit)</v>
          </cell>
          <cell r="M2302">
            <v>1</v>
          </cell>
          <cell r="N2302">
            <v>2</v>
          </cell>
          <cell r="O2302">
            <v>1</v>
          </cell>
          <cell r="P2302">
            <v>999</v>
          </cell>
          <cell r="Q2302">
            <v>1689.4906000000001</v>
          </cell>
          <cell r="R2302">
            <v>2512.1172000000001</v>
          </cell>
          <cell r="S2302">
            <v>0</v>
          </cell>
          <cell r="T2302">
            <v>0</v>
          </cell>
          <cell r="U2302">
            <v>0</v>
          </cell>
          <cell r="V2302">
            <v>11504</v>
          </cell>
          <cell r="W2302">
            <v>9221</v>
          </cell>
          <cell r="X2302">
            <v>1114</v>
          </cell>
          <cell r="Y2302">
            <v>274</v>
          </cell>
          <cell r="Z2302">
            <v>0.15848670756646199</v>
          </cell>
          <cell r="AA2302">
            <v>0.23711340206185499</v>
          </cell>
          <cell r="AB2302">
            <v>8998</v>
          </cell>
          <cell r="AC2302">
            <v>59589.639097744301</v>
          </cell>
          <cell r="AF2302">
            <v>7219</v>
          </cell>
          <cell r="AH2302">
            <v>25800</v>
          </cell>
          <cell r="AJ2302">
            <v>30705844</v>
          </cell>
          <cell r="AK2302">
            <v>15769066</v>
          </cell>
          <cell r="AL2302">
            <v>3.6221667999999999E-2</v>
          </cell>
          <cell r="AM2302">
            <v>8.1769876000000005E-2</v>
          </cell>
          <cell r="AN2302">
            <v>0.22275241000000001</v>
          </cell>
          <cell r="AO2302">
            <v>6.5068866000000003E-4</v>
          </cell>
          <cell r="AP2302">
            <v>1.6326531</v>
          </cell>
          <cell r="AQ2302">
            <v>22.244897999999999</v>
          </cell>
          <cell r="AR2302">
            <v>16.632652</v>
          </cell>
          <cell r="AS2302">
            <v>40.204082</v>
          </cell>
          <cell r="AT2302">
            <v>7.9591836999999996</v>
          </cell>
          <cell r="AU2302">
            <v>4.5918365000000003</v>
          </cell>
          <cell r="AV2302">
            <v>0</v>
          </cell>
          <cell r="AW2302">
            <v>6.7346940000000002</v>
          </cell>
        </row>
        <row r="2303">
          <cell r="A2303">
            <v>3662</v>
          </cell>
          <cell r="B2303" t="str">
            <v>Victoria College</v>
          </cell>
          <cell r="C2303">
            <v>3</v>
          </cell>
          <cell r="D2303" t="str">
            <v>TX</v>
          </cell>
          <cell r="E2303">
            <v>48</v>
          </cell>
          <cell r="F2303">
            <v>31101</v>
          </cell>
          <cell r="G2303" t="str">
            <v>Victoria</v>
          </cell>
          <cell r="H2303">
            <v>48469</v>
          </cell>
          <cell r="I2303" t="str">
            <v>Victoria</v>
          </cell>
          <cell r="J2303">
            <v>77901</v>
          </cell>
          <cell r="K2303">
            <v>9</v>
          </cell>
          <cell r="L2303" t="str">
            <v>Two-year (public and private not-for-profit)</v>
          </cell>
          <cell r="M2303">
            <v>1</v>
          </cell>
          <cell r="N2303">
            <v>2</v>
          </cell>
          <cell r="O2303">
            <v>1</v>
          </cell>
          <cell r="P2303">
            <v>999</v>
          </cell>
          <cell r="Q2303">
            <v>2350.9387000000002</v>
          </cell>
          <cell r="R2303">
            <v>2916.7927</v>
          </cell>
          <cell r="S2303">
            <v>0</v>
          </cell>
          <cell r="T2303">
            <v>0</v>
          </cell>
          <cell r="U2303">
            <v>0</v>
          </cell>
          <cell r="V2303">
            <v>4419</v>
          </cell>
          <cell r="W2303">
            <v>4022</v>
          </cell>
          <cell r="X2303">
            <v>4050</v>
          </cell>
          <cell r="Y2303">
            <v>1266</v>
          </cell>
          <cell r="Z2303">
            <v>0.15027322404371499</v>
          </cell>
          <cell r="AA2303">
            <v>0.25328330206378902</v>
          </cell>
          <cell r="AB2303">
            <v>5777</v>
          </cell>
          <cell r="AC2303">
            <v>43231.594339622599</v>
          </cell>
          <cell r="AF2303">
            <v>7072</v>
          </cell>
          <cell r="AH2303">
            <v>32500</v>
          </cell>
          <cell r="AI2303">
            <v>841.24292000000003</v>
          </cell>
          <cell r="AJ2303">
            <v>12511976</v>
          </cell>
          <cell r="AK2303">
            <v>9840387</v>
          </cell>
          <cell r="AL2303">
            <v>1.2182994000000001E-2</v>
          </cell>
          <cell r="AM2303">
            <v>4.6991546000000002E-2</v>
          </cell>
          <cell r="AN2303">
            <v>0.28990552000000003</v>
          </cell>
          <cell r="AO2303">
            <v>2.7349576999999999E-3</v>
          </cell>
          <cell r="AP2303">
            <v>0</v>
          </cell>
          <cell r="AQ2303">
            <v>9.9378881000000003</v>
          </cell>
          <cell r="AR2303">
            <v>48.240166000000002</v>
          </cell>
          <cell r="AS2303">
            <v>13.250518</v>
          </cell>
          <cell r="AT2303">
            <v>13.664596</v>
          </cell>
          <cell r="AU2303">
            <v>10.559006999999999</v>
          </cell>
          <cell r="AV2303">
            <v>0</v>
          </cell>
          <cell r="AW2303">
            <v>4.3478260000000004</v>
          </cell>
        </row>
        <row r="2304">
          <cell r="A2304">
            <v>3388</v>
          </cell>
          <cell r="B2304" t="str">
            <v>Villanova University</v>
          </cell>
          <cell r="C2304">
            <v>1</v>
          </cell>
          <cell r="D2304" t="str">
            <v>PA</v>
          </cell>
          <cell r="E2304">
            <v>42</v>
          </cell>
          <cell r="F2304">
            <v>19700</v>
          </cell>
          <cell r="G2304" t="str">
            <v>Philadelphia</v>
          </cell>
          <cell r="H2304">
            <v>42045</v>
          </cell>
          <cell r="I2304" t="str">
            <v>Delaware</v>
          </cell>
          <cell r="J2304">
            <v>19085</v>
          </cell>
          <cell r="K2304">
            <v>2</v>
          </cell>
          <cell r="L2304" t="str">
            <v>Other elite schools (public and private)</v>
          </cell>
          <cell r="M2304">
            <v>2</v>
          </cell>
          <cell r="N2304">
            <v>1</v>
          </cell>
          <cell r="O2304">
            <v>0</v>
          </cell>
          <cell r="P2304">
            <v>1</v>
          </cell>
          <cell r="Q2304">
            <v>8021.7650999999996</v>
          </cell>
          <cell r="R2304">
            <v>13403.058999999999</v>
          </cell>
          <cell r="S2304">
            <v>0</v>
          </cell>
          <cell r="T2304">
            <v>0</v>
          </cell>
          <cell r="U2304">
            <v>0</v>
          </cell>
          <cell r="V2304">
            <v>7042</v>
          </cell>
          <cell r="W2304">
            <v>10017</v>
          </cell>
          <cell r="X2304">
            <v>45966</v>
          </cell>
          <cell r="Y2304">
            <v>21620</v>
          </cell>
          <cell r="Z2304">
            <v>0.900810979413599</v>
          </cell>
          <cell r="AA2304">
            <v>0.85290404040404</v>
          </cell>
          <cell r="AB2304">
            <v>10425</v>
          </cell>
          <cell r="AC2304">
            <v>68900.413602941102</v>
          </cell>
          <cell r="AD2304">
            <v>1310</v>
          </cell>
          <cell r="AE2304">
            <v>1235</v>
          </cell>
          <cell r="AF2304">
            <v>20259</v>
          </cell>
          <cell r="AG2304">
            <v>0.51099998000000002</v>
          </cell>
          <cell r="AH2304">
            <v>73700</v>
          </cell>
          <cell r="AJ2304">
            <v>136364920</v>
          </cell>
          <cell r="AK2304">
            <v>74220848</v>
          </cell>
          <cell r="AL2304">
            <v>3.7837072999999999E-2</v>
          </cell>
          <cell r="AM2304">
            <v>3.0213186999999999E-2</v>
          </cell>
          <cell r="AN2304">
            <v>4.2072567999999998E-2</v>
          </cell>
          <cell r="AO2304">
            <v>2.0471552E-2</v>
          </cell>
          <cell r="AP2304">
            <v>4.9763031</v>
          </cell>
          <cell r="AQ2304">
            <v>35.248814000000003</v>
          </cell>
          <cell r="AR2304">
            <v>5.8056874000000001</v>
          </cell>
          <cell r="AS2304">
            <v>5.7464456999999998</v>
          </cell>
          <cell r="AT2304">
            <v>2.6066351000000001</v>
          </cell>
          <cell r="AU2304">
            <v>17.772511999999999</v>
          </cell>
          <cell r="AV2304">
            <v>27.843601</v>
          </cell>
          <cell r="AW2304">
            <v>0</v>
          </cell>
        </row>
        <row r="2305">
          <cell r="A2305">
            <v>1843</v>
          </cell>
          <cell r="B2305" t="str">
            <v>Vincennes University</v>
          </cell>
          <cell r="C2305">
            <v>2</v>
          </cell>
          <cell r="D2305" t="str">
            <v>IN</v>
          </cell>
          <cell r="E2305">
            <v>18</v>
          </cell>
          <cell r="F2305">
            <v>14802</v>
          </cell>
          <cell r="G2305" t="str">
            <v>Vincennes</v>
          </cell>
          <cell r="H2305">
            <v>18083</v>
          </cell>
          <cell r="I2305" t="str">
            <v>Knox</v>
          </cell>
          <cell r="J2305">
            <v>47591</v>
          </cell>
          <cell r="K2305">
            <v>7</v>
          </cell>
          <cell r="L2305" t="str">
            <v>Nonselective four-year public</v>
          </cell>
          <cell r="M2305">
            <v>1</v>
          </cell>
          <cell r="N2305">
            <v>1</v>
          </cell>
          <cell r="O2305">
            <v>1</v>
          </cell>
          <cell r="P2305">
            <v>999</v>
          </cell>
          <cell r="Q2305">
            <v>3775.0754000000002</v>
          </cell>
          <cell r="R2305">
            <v>2620.6815999999999</v>
          </cell>
          <cell r="S2305">
            <v>0</v>
          </cell>
          <cell r="T2305">
            <v>0</v>
          </cell>
          <cell r="U2305">
            <v>0</v>
          </cell>
          <cell r="V2305">
            <v>18383</v>
          </cell>
          <cell r="W2305">
            <v>9169</v>
          </cell>
          <cell r="X2305">
            <v>5174</v>
          </cell>
          <cell r="Y2305">
            <v>2540</v>
          </cell>
          <cell r="Z2305">
            <v>0.4</v>
          </cell>
          <cell r="AB2305">
            <v>6073</v>
          </cell>
          <cell r="AC2305">
            <v>46040.6116504854</v>
          </cell>
          <cell r="AF2305">
            <v>8624</v>
          </cell>
          <cell r="AH2305">
            <v>32200</v>
          </cell>
          <cell r="AI2305">
            <v>3677.9043000000001</v>
          </cell>
          <cell r="AJ2305">
            <v>46655240</v>
          </cell>
          <cell r="AK2305">
            <v>32771008</v>
          </cell>
          <cell r="AL2305">
            <v>5.5622207000000003E-3</v>
          </cell>
          <cell r="AM2305">
            <v>5.4967828000000003E-2</v>
          </cell>
          <cell r="AN2305">
            <v>1.0906314E-2</v>
          </cell>
          <cell r="AO2305">
            <v>1.6250409E-2</v>
          </cell>
          <cell r="AP2305">
            <v>5.1679586999999998</v>
          </cell>
          <cell r="AQ2305">
            <v>16.365202</v>
          </cell>
          <cell r="AR2305">
            <v>13.867355</v>
          </cell>
          <cell r="AS2305">
            <v>16.795866</v>
          </cell>
          <cell r="AT2305">
            <v>9.9052544000000005</v>
          </cell>
          <cell r="AU2305">
            <v>18.346252</v>
          </cell>
          <cell r="AV2305">
            <v>4.6511630999999998</v>
          </cell>
          <cell r="AW2305">
            <v>14.900948</v>
          </cell>
        </row>
        <row r="2306">
          <cell r="A2306">
            <v>30106</v>
          </cell>
          <cell r="B2306" t="str">
            <v>Virginia College</v>
          </cell>
          <cell r="C2306">
            <v>3</v>
          </cell>
          <cell r="D2306" t="str">
            <v>AL</v>
          </cell>
          <cell r="E2306">
            <v>1</v>
          </cell>
          <cell r="F2306">
            <v>10700</v>
          </cell>
          <cell r="G2306" t="str">
            <v>Birmingham</v>
          </cell>
          <cell r="H2306">
            <v>1073</v>
          </cell>
          <cell r="I2306" t="str">
            <v>Jefferson</v>
          </cell>
          <cell r="J2306">
            <v>35209</v>
          </cell>
          <cell r="K2306">
            <v>10</v>
          </cell>
          <cell r="L2306" t="str">
            <v>Four-year for-profit</v>
          </cell>
          <cell r="M2306">
            <v>3</v>
          </cell>
          <cell r="N2306">
            <v>1</v>
          </cell>
          <cell r="O2306">
            <v>0</v>
          </cell>
          <cell r="P2306">
            <v>999</v>
          </cell>
          <cell r="Q2306">
            <v>3380.5729999999999</v>
          </cell>
          <cell r="R2306">
            <v>5736.6265000000003</v>
          </cell>
          <cell r="S2306">
            <v>0</v>
          </cell>
          <cell r="T2306">
            <v>0</v>
          </cell>
          <cell r="U2306">
            <v>0</v>
          </cell>
          <cell r="V2306">
            <v>17645</v>
          </cell>
          <cell r="W2306">
            <v>2906</v>
          </cell>
          <cell r="X2306">
            <v>14081.245000000001</v>
          </cell>
          <cell r="Y2306">
            <v>7743.2285000000002</v>
          </cell>
          <cell r="Z2306">
            <v>0.31076448840848803</v>
          </cell>
          <cell r="AA2306">
            <v>0.22389068506950499</v>
          </cell>
          <cell r="AB2306">
            <v>3122.6428000000001</v>
          </cell>
          <cell r="AC2306">
            <v>24326.980820251101</v>
          </cell>
          <cell r="AF2306">
            <v>15137.922</v>
          </cell>
          <cell r="AG2306">
            <v>0</v>
          </cell>
          <cell r="AH2306">
            <v>26400</v>
          </cell>
          <cell r="AJ2306">
            <v>9766629.1312166899</v>
          </cell>
          <cell r="AK2306">
            <v>2948389.4252587901</v>
          </cell>
          <cell r="AL2306">
            <v>1.8582242999999998E-2</v>
          </cell>
          <cell r="AM2306">
            <v>0.33138335000000002</v>
          </cell>
          <cell r="AN2306">
            <v>9.6352369999999996E-3</v>
          </cell>
          <cell r="AO2306">
            <v>1.8238128999999999E-2</v>
          </cell>
          <cell r="AP2306">
            <v>6.745018</v>
          </cell>
          <cell r="AQ2306">
            <v>34.031680999999999</v>
          </cell>
          <cell r="AR2306">
            <v>18.855391000000001</v>
          </cell>
          <cell r="AS2306">
            <v>0</v>
          </cell>
          <cell r="AT2306">
            <v>5.5186510000000002</v>
          </cell>
          <cell r="AU2306">
            <v>32.141033</v>
          </cell>
          <cell r="AV2306">
            <v>0</v>
          </cell>
          <cell r="AW2306">
            <v>2.7082269000000001</v>
          </cell>
        </row>
        <row r="2307">
          <cell r="A2307">
            <v>3735</v>
          </cell>
          <cell r="B2307" t="str">
            <v>Virginia Commonwealth University</v>
          </cell>
          <cell r="C2307">
            <v>3</v>
          </cell>
          <cell r="D2307" t="str">
            <v>VA</v>
          </cell>
          <cell r="E2307">
            <v>51</v>
          </cell>
          <cell r="F2307">
            <v>2400</v>
          </cell>
          <cell r="G2307" t="str">
            <v>Richmond</v>
          </cell>
          <cell r="H2307">
            <v>51760</v>
          </cell>
          <cell r="I2307" t="str">
            <v>Richmond City</v>
          </cell>
          <cell r="J2307">
            <v>23284</v>
          </cell>
          <cell r="K2307">
            <v>5</v>
          </cell>
          <cell r="L2307" t="str">
            <v>Selective public</v>
          </cell>
          <cell r="M2307">
            <v>1</v>
          </cell>
          <cell r="N2307">
            <v>1</v>
          </cell>
          <cell r="O2307">
            <v>1</v>
          </cell>
          <cell r="P2307">
            <v>4</v>
          </cell>
          <cell r="Q2307">
            <v>7871.2025999999996</v>
          </cell>
          <cell r="R2307">
            <v>10565.218999999999</v>
          </cell>
          <cell r="S2307">
            <v>0</v>
          </cell>
          <cell r="T2307">
            <v>0</v>
          </cell>
          <cell r="U2307">
            <v>0</v>
          </cell>
          <cell r="V2307">
            <v>23356</v>
          </cell>
          <cell r="W2307">
            <v>24066</v>
          </cell>
          <cell r="X2307">
            <v>12398</v>
          </cell>
          <cell r="Y2307">
            <v>3650</v>
          </cell>
          <cell r="Z2307">
            <v>0.56812204103103603</v>
          </cell>
          <cell r="AA2307">
            <v>0.39679999999999899</v>
          </cell>
          <cell r="AB2307">
            <v>8242</v>
          </cell>
          <cell r="AC2307">
            <v>65812.950363196098</v>
          </cell>
          <cell r="AD2307">
            <v>1105</v>
          </cell>
          <cell r="AE2307">
            <v>1035</v>
          </cell>
          <cell r="AF2307">
            <v>11544</v>
          </cell>
          <cell r="AG2307">
            <v>0.30869999999999997</v>
          </cell>
          <cell r="AH2307">
            <v>41800</v>
          </cell>
          <cell r="AI2307">
            <v>1134.931</v>
          </cell>
          <cell r="AJ2307">
            <v>316702703</v>
          </cell>
          <cell r="AK2307">
            <v>203923136</v>
          </cell>
          <cell r="AL2307">
            <v>7.1129963000000004E-2</v>
          </cell>
          <cell r="AM2307">
            <v>0.21454105000000001</v>
          </cell>
          <cell r="AN2307">
            <v>2.3205087999999999E-2</v>
          </cell>
          <cell r="AO2307">
            <v>7.4765219999999993E-2</v>
          </cell>
          <cell r="AP2307">
            <v>23.627361000000001</v>
          </cell>
          <cell r="AQ2307">
            <v>13.681368000000001</v>
          </cell>
          <cell r="AR2307">
            <v>11.881188</v>
          </cell>
          <cell r="AS2307">
            <v>4.3204321999999999</v>
          </cell>
          <cell r="AT2307">
            <v>5.4005403999999997</v>
          </cell>
          <cell r="AU2307">
            <v>17.011702</v>
          </cell>
          <cell r="AV2307">
            <v>24.077407999999998</v>
          </cell>
          <cell r="AW2307">
            <v>0</v>
          </cell>
        </row>
        <row r="2308">
          <cell r="A2308">
            <v>7099</v>
          </cell>
          <cell r="B2308" t="str">
            <v>Virginia Highlands Community College</v>
          </cell>
          <cell r="C2308">
            <v>3</v>
          </cell>
          <cell r="D2308" t="str">
            <v>VA</v>
          </cell>
          <cell r="E2308">
            <v>51</v>
          </cell>
          <cell r="F2308">
            <v>100</v>
          </cell>
          <cell r="G2308" t="str">
            <v>Johnson City</v>
          </cell>
          <cell r="H2308">
            <v>51191</v>
          </cell>
          <cell r="I2308" t="str">
            <v>Washington</v>
          </cell>
          <cell r="J2308">
            <v>24212</v>
          </cell>
          <cell r="K2308">
            <v>9</v>
          </cell>
          <cell r="L2308" t="str">
            <v>Two-year (public and private not-for-profit)</v>
          </cell>
          <cell r="M2308">
            <v>1</v>
          </cell>
          <cell r="N2308">
            <v>2</v>
          </cell>
          <cell r="O2308">
            <v>1</v>
          </cell>
          <cell r="P2308">
            <v>999</v>
          </cell>
          <cell r="Q2308">
            <v>2141.7262999999998</v>
          </cell>
          <cell r="R2308">
            <v>3207.1113</v>
          </cell>
          <cell r="S2308">
            <v>0</v>
          </cell>
          <cell r="T2308">
            <v>0</v>
          </cell>
          <cell r="U2308">
            <v>0</v>
          </cell>
          <cell r="V2308">
            <v>2484</v>
          </cell>
          <cell r="W2308">
            <v>2254</v>
          </cell>
          <cell r="X2308">
            <v>4170</v>
          </cell>
          <cell r="Y2308">
            <v>1182</v>
          </cell>
          <cell r="Z2308">
            <v>0.244949494949494</v>
          </cell>
          <cell r="AA2308">
            <v>0.19557195571955699</v>
          </cell>
          <cell r="AB2308">
            <v>6314</v>
          </cell>
          <cell r="AC2308">
            <v>45602.8125</v>
          </cell>
          <cell r="AF2308">
            <v>4790</v>
          </cell>
          <cell r="AH2308">
            <v>24500</v>
          </cell>
          <cell r="AJ2308">
            <v>8785945</v>
          </cell>
          <cell r="AK2308">
            <v>5226669</v>
          </cell>
          <cell r="AL2308">
            <v>3.1055901000000001E-3</v>
          </cell>
          <cell r="AM2308">
            <v>1.9077197000000001E-2</v>
          </cell>
          <cell r="AN2308">
            <v>3.1055901000000001E-3</v>
          </cell>
          <cell r="AO2308">
            <v>1.3309672E-3</v>
          </cell>
          <cell r="AP2308">
            <v>0</v>
          </cell>
          <cell r="AQ2308">
            <v>25.098040000000001</v>
          </cell>
          <cell r="AR2308">
            <v>24.705883</v>
          </cell>
          <cell r="AS2308">
            <v>22.745097999999999</v>
          </cell>
          <cell r="AT2308">
            <v>4.7058825000000004</v>
          </cell>
          <cell r="AU2308">
            <v>22.745097999999999</v>
          </cell>
          <cell r="AV2308">
            <v>0</v>
          </cell>
          <cell r="AW2308">
            <v>0</v>
          </cell>
        </row>
        <row r="2309">
          <cell r="A2309">
            <v>3753</v>
          </cell>
          <cell r="B2309" t="str">
            <v>Virginia Military Institute</v>
          </cell>
          <cell r="C2309">
            <v>3</v>
          </cell>
          <cell r="D2309" t="str">
            <v>VA</v>
          </cell>
          <cell r="E2309">
            <v>51</v>
          </cell>
          <cell r="F2309">
            <v>17300</v>
          </cell>
          <cell r="G2309" t="str">
            <v>Staunton</v>
          </cell>
          <cell r="H2309">
            <v>51678</v>
          </cell>
          <cell r="I2309" t="str">
            <v>Lexington City</v>
          </cell>
          <cell r="J2309">
            <v>24450</v>
          </cell>
          <cell r="K2309">
            <v>5</v>
          </cell>
          <cell r="L2309" t="str">
            <v>Selective public</v>
          </cell>
          <cell r="M2309">
            <v>1</v>
          </cell>
          <cell r="N2309">
            <v>1</v>
          </cell>
          <cell r="O2309">
            <v>1</v>
          </cell>
          <cell r="P2309">
            <v>4</v>
          </cell>
          <cell r="Q2309">
            <v>7944.0059000000001</v>
          </cell>
          <cell r="R2309">
            <v>11487.699000000001</v>
          </cell>
          <cell r="S2309">
            <v>0</v>
          </cell>
          <cell r="T2309">
            <v>0</v>
          </cell>
          <cell r="U2309">
            <v>0</v>
          </cell>
          <cell r="V2309">
            <v>1675</v>
          </cell>
          <cell r="W2309">
            <v>1300</v>
          </cell>
          <cell r="X2309">
            <v>15518</v>
          </cell>
          <cell r="Y2309">
            <v>10712</v>
          </cell>
          <cell r="Z2309">
            <v>0.758536585365853</v>
          </cell>
          <cell r="AA2309">
            <v>0.66666666666666596</v>
          </cell>
          <cell r="AB2309">
            <v>7426</v>
          </cell>
          <cell r="AC2309">
            <v>62003.192307692298</v>
          </cell>
          <cell r="AD2309">
            <v>1160</v>
          </cell>
          <cell r="AE2309">
            <v>1130</v>
          </cell>
          <cell r="AF2309">
            <v>5571</v>
          </cell>
          <cell r="AG2309">
            <v>0.52679997999999995</v>
          </cell>
          <cell r="AH2309">
            <v>56600</v>
          </cell>
          <cell r="AI2309">
            <v>13759.831</v>
          </cell>
          <cell r="AJ2309">
            <v>18935756</v>
          </cell>
          <cell r="AK2309">
            <v>11395910</v>
          </cell>
          <cell r="AL2309">
            <v>3.9230767999999999E-2</v>
          </cell>
          <cell r="AM2309">
            <v>5.6153845000000001E-2</v>
          </cell>
          <cell r="AN2309">
            <v>2.7692306999999999E-2</v>
          </cell>
          <cell r="AO2309">
            <v>2.923077E-2</v>
          </cell>
          <cell r="AP2309">
            <v>5.7692307999999999</v>
          </cell>
          <cell r="AQ2309">
            <v>0</v>
          </cell>
          <cell r="AR2309">
            <v>0</v>
          </cell>
          <cell r="AS2309">
            <v>0</v>
          </cell>
          <cell r="AT2309">
            <v>0</v>
          </cell>
          <cell r="AU2309">
            <v>43.846153000000001</v>
          </cell>
          <cell r="AV2309">
            <v>50.384613000000002</v>
          </cell>
          <cell r="AW2309">
            <v>0</v>
          </cell>
        </row>
        <row r="2310">
          <cell r="A2310">
            <v>3754</v>
          </cell>
          <cell r="B2310" t="str">
            <v>Virginia Polytechnic Institute &amp; State University</v>
          </cell>
          <cell r="C2310">
            <v>3</v>
          </cell>
          <cell r="D2310" t="str">
            <v>VA</v>
          </cell>
          <cell r="E2310">
            <v>51</v>
          </cell>
          <cell r="F2310">
            <v>16600</v>
          </cell>
          <cell r="G2310" t="str">
            <v>Roanoke</v>
          </cell>
          <cell r="H2310">
            <v>51121</v>
          </cell>
          <cell r="I2310" t="str">
            <v>Montgomery</v>
          </cell>
          <cell r="J2310">
            <v>24061</v>
          </cell>
          <cell r="K2310">
            <v>3</v>
          </cell>
          <cell r="L2310" t="str">
            <v>Highly selective public</v>
          </cell>
          <cell r="M2310">
            <v>1</v>
          </cell>
          <cell r="N2310">
            <v>1</v>
          </cell>
          <cell r="O2310">
            <v>1</v>
          </cell>
          <cell r="P2310">
            <v>2</v>
          </cell>
          <cell r="Q2310">
            <v>7051.7543999999998</v>
          </cell>
          <cell r="R2310">
            <v>9853.4989999999998</v>
          </cell>
          <cell r="S2310">
            <v>0</v>
          </cell>
          <cell r="T2310">
            <v>0</v>
          </cell>
          <cell r="U2310">
            <v>0</v>
          </cell>
          <cell r="V2310">
            <v>24034</v>
          </cell>
          <cell r="W2310">
            <v>27869</v>
          </cell>
          <cell r="X2310">
            <v>12017</v>
          </cell>
          <cell r="Y2310">
            <v>3640</v>
          </cell>
          <cell r="Z2310">
            <v>0.82620744259699097</v>
          </cell>
          <cell r="AA2310">
            <v>0.74503510531594697</v>
          </cell>
          <cell r="AB2310">
            <v>10146</v>
          </cell>
          <cell r="AC2310">
            <v>71567.217760617699</v>
          </cell>
          <cell r="AD2310">
            <v>1215</v>
          </cell>
          <cell r="AE2310">
            <v>1185</v>
          </cell>
          <cell r="AF2310">
            <v>13075</v>
          </cell>
          <cell r="AG2310">
            <v>0.29719999000000002</v>
          </cell>
          <cell r="AH2310">
            <v>57900</v>
          </cell>
          <cell r="AI2310">
            <v>12913.878000000001</v>
          </cell>
          <cell r="AJ2310">
            <v>282067987</v>
          </cell>
          <cell r="AK2310">
            <v>209099488</v>
          </cell>
          <cell r="AL2310">
            <v>6.4028374999999998E-2</v>
          </cell>
          <cell r="AM2310">
            <v>4.3354489000000003E-2</v>
          </cell>
          <cell r="AN2310">
            <v>1.8293819999999999E-2</v>
          </cell>
          <cell r="AO2310">
            <v>1.8620497E-2</v>
          </cell>
          <cell r="AP2310">
            <v>5.0840424999999998</v>
          </cell>
          <cell r="AQ2310">
            <v>30.877776999999998</v>
          </cell>
          <cell r="AR2310">
            <v>0</v>
          </cell>
          <cell r="AS2310">
            <v>3.112679</v>
          </cell>
          <cell r="AT2310">
            <v>0.49802864000000002</v>
          </cell>
          <cell r="AU2310">
            <v>43.805771</v>
          </cell>
          <cell r="AV2310">
            <v>16.621706</v>
          </cell>
          <cell r="AW2310">
            <v>0</v>
          </cell>
        </row>
        <row r="2311">
          <cell r="A2311">
            <v>3764</v>
          </cell>
          <cell r="B2311" t="str">
            <v>Virginia State University</v>
          </cell>
          <cell r="C2311">
            <v>3</v>
          </cell>
          <cell r="D2311" t="str">
            <v>VA</v>
          </cell>
          <cell r="E2311">
            <v>51</v>
          </cell>
          <cell r="F2311">
            <v>2400</v>
          </cell>
          <cell r="G2311" t="str">
            <v>Richmond</v>
          </cell>
          <cell r="H2311">
            <v>51041</v>
          </cell>
          <cell r="I2311" t="str">
            <v>Chesterfield</v>
          </cell>
          <cell r="J2311">
            <v>23806</v>
          </cell>
          <cell r="K2311">
            <v>5</v>
          </cell>
          <cell r="L2311" t="str">
            <v>Selective public</v>
          </cell>
          <cell r="M2311">
            <v>1</v>
          </cell>
          <cell r="N2311">
            <v>1</v>
          </cell>
          <cell r="O2311">
            <v>1</v>
          </cell>
          <cell r="P2311">
            <v>4</v>
          </cell>
          <cell r="Q2311">
            <v>3572.0446999999999</v>
          </cell>
          <cell r="R2311">
            <v>7169.5396000000001</v>
          </cell>
          <cell r="S2311">
            <v>0</v>
          </cell>
          <cell r="T2311">
            <v>1</v>
          </cell>
          <cell r="U2311">
            <v>0</v>
          </cell>
          <cell r="V2311">
            <v>5073</v>
          </cell>
          <cell r="W2311">
            <v>4353</v>
          </cell>
          <cell r="X2311">
            <v>8002</v>
          </cell>
          <cell r="Y2311">
            <v>3228</v>
          </cell>
          <cell r="Z2311">
            <v>0.45901639344262202</v>
          </cell>
          <cell r="AA2311">
            <v>0.41560102301790203</v>
          </cell>
          <cell r="AB2311">
            <v>7414</v>
          </cell>
          <cell r="AC2311">
            <v>54261.855555555499</v>
          </cell>
          <cell r="AD2311">
            <v>840</v>
          </cell>
          <cell r="AE2311">
            <v>795</v>
          </cell>
          <cell r="AF2311">
            <v>11936</v>
          </cell>
          <cell r="AG2311">
            <v>5.4099999000000003E-2</v>
          </cell>
          <cell r="AH2311">
            <v>34400</v>
          </cell>
          <cell r="AI2311">
            <v>2175.2975999999999</v>
          </cell>
          <cell r="AJ2311">
            <v>44615667</v>
          </cell>
          <cell r="AK2311">
            <v>20650408</v>
          </cell>
          <cell r="AL2311">
            <v>2.0155485E-3</v>
          </cell>
          <cell r="AM2311">
            <v>0.95335448</v>
          </cell>
          <cell r="AN2311">
            <v>8.9260004E-3</v>
          </cell>
          <cell r="AO2311">
            <v>1.0077743E-2</v>
          </cell>
          <cell r="AP2311">
            <v>7.6288657000000004</v>
          </cell>
          <cell r="AQ2311">
            <v>23.505154000000001</v>
          </cell>
          <cell r="AR2311">
            <v>0</v>
          </cell>
          <cell r="AS2311">
            <v>17.525773999999998</v>
          </cell>
          <cell r="AT2311">
            <v>8.0412368999999995</v>
          </cell>
          <cell r="AU2311">
            <v>14.226804</v>
          </cell>
          <cell r="AV2311">
            <v>29.072164999999998</v>
          </cell>
          <cell r="AW2311">
            <v>0</v>
          </cell>
        </row>
        <row r="2312">
          <cell r="A2312">
            <v>3766</v>
          </cell>
          <cell r="B2312" t="str">
            <v>Virginia Union University</v>
          </cell>
          <cell r="C2312">
            <v>3</v>
          </cell>
          <cell r="D2312" t="str">
            <v>VA</v>
          </cell>
          <cell r="E2312">
            <v>51</v>
          </cell>
          <cell r="F2312">
            <v>2400</v>
          </cell>
          <cell r="G2312" t="str">
            <v>Richmond</v>
          </cell>
          <cell r="H2312">
            <v>51760</v>
          </cell>
          <cell r="I2312" t="str">
            <v>Richmond City</v>
          </cell>
          <cell r="J2312">
            <v>23220</v>
          </cell>
          <cell r="K2312">
            <v>6</v>
          </cell>
          <cell r="L2312" t="str">
            <v>Selective private</v>
          </cell>
          <cell r="M2312">
            <v>2</v>
          </cell>
          <cell r="N2312">
            <v>1</v>
          </cell>
          <cell r="O2312">
            <v>0</v>
          </cell>
          <cell r="P2312">
            <v>5</v>
          </cell>
          <cell r="Q2312">
            <v>4617.8984</v>
          </cell>
          <cell r="R2312">
            <v>5198.8584000000001</v>
          </cell>
          <cell r="S2312">
            <v>0</v>
          </cell>
          <cell r="T2312">
            <v>1</v>
          </cell>
          <cell r="U2312">
            <v>0</v>
          </cell>
          <cell r="V2312">
            <v>1359</v>
          </cell>
          <cell r="W2312">
            <v>1538</v>
          </cell>
          <cell r="X2312">
            <v>14930</v>
          </cell>
          <cell r="Y2312">
            <v>9580</v>
          </cell>
          <cell r="Z2312">
            <v>0.35466666666666602</v>
          </cell>
          <cell r="AA2312">
            <v>0.26578947368421002</v>
          </cell>
          <cell r="AB2312">
            <v>5524</v>
          </cell>
          <cell r="AC2312">
            <v>37733.618421052597</v>
          </cell>
          <cell r="AD2312">
            <v>775</v>
          </cell>
          <cell r="AF2312">
            <v>17922</v>
          </cell>
          <cell r="AG2312">
            <v>0.41520000000000001</v>
          </cell>
          <cell r="AH2312">
            <v>31600</v>
          </cell>
          <cell r="AJ2312">
            <v>9211918</v>
          </cell>
          <cell r="AK2312">
            <v>6412811</v>
          </cell>
          <cell r="AL2312">
            <v>0</v>
          </cell>
          <cell r="AM2312">
            <v>0.99033040000000006</v>
          </cell>
          <cell r="AN2312">
            <v>3.2232071000000001E-3</v>
          </cell>
          <cell r="AO2312">
            <v>0</v>
          </cell>
          <cell r="AP2312">
            <v>6.3218389000000004</v>
          </cell>
          <cell r="AQ2312">
            <v>24.712643</v>
          </cell>
          <cell r="AR2312">
            <v>0</v>
          </cell>
          <cell r="AS2312">
            <v>1.1494253000000001</v>
          </cell>
          <cell r="AT2312">
            <v>8.0459765999999995</v>
          </cell>
          <cell r="AU2312">
            <v>12.643678</v>
          </cell>
          <cell r="AV2312">
            <v>47.126434000000003</v>
          </cell>
          <cell r="AW2312">
            <v>0</v>
          </cell>
        </row>
        <row r="2313">
          <cell r="A2313">
            <v>3767</v>
          </cell>
          <cell r="B2313" t="str">
            <v>Virginia Wesleyan College</v>
          </cell>
          <cell r="C2313">
            <v>3</v>
          </cell>
          <cell r="D2313" t="str">
            <v>VA</v>
          </cell>
          <cell r="E2313">
            <v>51</v>
          </cell>
          <cell r="F2313">
            <v>2000</v>
          </cell>
          <cell r="G2313" t="str">
            <v>Virginia Beach</v>
          </cell>
          <cell r="H2313">
            <v>51810</v>
          </cell>
          <cell r="I2313" t="str">
            <v>Virginia Beach City</v>
          </cell>
          <cell r="J2313">
            <v>23502</v>
          </cell>
          <cell r="K2313">
            <v>6</v>
          </cell>
          <cell r="L2313" t="str">
            <v>Selective private</v>
          </cell>
          <cell r="M2313">
            <v>2</v>
          </cell>
          <cell r="N2313">
            <v>1</v>
          </cell>
          <cell r="O2313">
            <v>0</v>
          </cell>
          <cell r="P2313">
            <v>4</v>
          </cell>
          <cell r="Q2313">
            <v>4426.1059999999998</v>
          </cell>
          <cell r="R2313">
            <v>8440.5712999999996</v>
          </cell>
          <cell r="S2313">
            <v>0</v>
          </cell>
          <cell r="T2313">
            <v>0</v>
          </cell>
          <cell r="U2313">
            <v>0</v>
          </cell>
          <cell r="V2313">
            <v>1459</v>
          </cell>
          <cell r="W2313">
            <v>1421</v>
          </cell>
          <cell r="X2313">
            <v>33286</v>
          </cell>
          <cell r="Y2313">
            <v>15035</v>
          </cell>
          <cell r="Z2313">
            <v>0.44044321329639802</v>
          </cell>
          <cell r="AA2313">
            <v>0.37453183520599198</v>
          </cell>
          <cell r="AB2313">
            <v>7466</v>
          </cell>
          <cell r="AC2313">
            <v>49106.400000000001</v>
          </cell>
          <cell r="AD2313">
            <v>985</v>
          </cell>
          <cell r="AF2313">
            <v>19840</v>
          </cell>
          <cell r="AG2313">
            <v>6.8899997000000004E-2</v>
          </cell>
          <cell r="AH2313">
            <v>38100</v>
          </cell>
          <cell r="AJ2313">
            <v>11069970</v>
          </cell>
          <cell r="AK2313">
            <v>6577490</v>
          </cell>
          <cell r="AL2313">
            <v>2.1815622E-2</v>
          </cell>
          <cell r="AM2313">
            <v>0.1182266</v>
          </cell>
          <cell r="AN2313">
            <v>2.3223081999999999E-2</v>
          </cell>
          <cell r="AO2313">
            <v>9.8522165999999998E-3</v>
          </cell>
          <cell r="AP2313">
            <v>12.017167000000001</v>
          </cell>
          <cell r="AQ2313">
            <v>20.171675</v>
          </cell>
          <cell r="AR2313">
            <v>0</v>
          </cell>
          <cell r="AS2313">
            <v>24.463519999999999</v>
          </cell>
          <cell r="AT2313">
            <v>6.4377684999999998</v>
          </cell>
          <cell r="AU2313">
            <v>2.1459226999999998</v>
          </cell>
          <cell r="AV2313">
            <v>34.763950000000001</v>
          </cell>
          <cell r="AW2313">
            <v>0</v>
          </cell>
        </row>
        <row r="2314">
          <cell r="A2314">
            <v>3760</v>
          </cell>
          <cell r="B2314" t="str">
            <v>Virginia Western Community College</v>
          </cell>
          <cell r="C2314">
            <v>3</v>
          </cell>
          <cell r="D2314" t="str">
            <v>VA</v>
          </cell>
          <cell r="E2314">
            <v>51</v>
          </cell>
          <cell r="F2314">
            <v>16600</v>
          </cell>
          <cell r="G2314" t="str">
            <v>Roanoke</v>
          </cell>
          <cell r="H2314">
            <v>51770</v>
          </cell>
          <cell r="I2314" t="str">
            <v>Roanoke City</v>
          </cell>
          <cell r="J2314">
            <v>24015</v>
          </cell>
          <cell r="K2314">
            <v>9</v>
          </cell>
          <cell r="L2314" t="str">
            <v>Two-year (public and private not-for-profit)</v>
          </cell>
          <cell r="M2314">
            <v>1</v>
          </cell>
          <cell r="N2314">
            <v>2</v>
          </cell>
          <cell r="O2314">
            <v>1</v>
          </cell>
          <cell r="P2314">
            <v>999</v>
          </cell>
          <cell r="Q2314">
            <v>1317.8547000000001</v>
          </cell>
          <cell r="R2314">
            <v>2475.5398</v>
          </cell>
          <cell r="S2314">
            <v>0</v>
          </cell>
          <cell r="T2314">
            <v>0</v>
          </cell>
          <cell r="U2314">
            <v>0</v>
          </cell>
          <cell r="V2314">
            <v>8654</v>
          </cell>
          <cell r="W2314">
            <v>7307</v>
          </cell>
          <cell r="X2314">
            <v>4174</v>
          </cell>
          <cell r="Y2314">
            <v>1178</v>
          </cell>
          <cell r="Z2314">
            <v>0.22334455667788999</v>
          </cell>
          <cell r="AA2314">
            <v>0.126126126126126</v>
          </cell>
          <cell r="AB2314">
            <v>6260</v>
          </cell>
          <cell r="AC2314">
            <v>46523.658536585302</v>
          </cell>
          <cell r="AF2314">
            <v>6252</v>
          </cell>
          <cell r="AH2314">
            <v>28900</v>
          </cell>
          <cell r="AJ2314">
            <v>18772437</v>
          </cell>
          <cell r="AK2314">
            <v>10564448</v>
          </cell>
          <cell r="AL2314">
            <v>2.2033667E-2</v>
          </cell>
          <cell r="AM2314">
            <v>9.8125085000000001E-2</v>
          </cell>
          <cell r="AN2314">
            <v>8.4850146000000001E-3</v>
          </cell>
          <cell r="AO2314">
            <v>3.1476666000000001E-3</v>
          </cell>
          <cell r="AP2314">
            <v>0</v>
          </cell>
          <cell r="AQ2314">
            <v>27.631578000000001</v>
          </cell>
          <cell r="AR2314">
            <v>28.007518999999998</v>
          </cell>
          <cell r="AS2314">
            <v>21.992481000000002</v>
          </cell>
          <cell r="AT2314">
            <v>4.5112781999999996</v>
          </cell>
          <cell r="AU2314">
            <v>7.7067671000000004</v>
          </cell>
          <cell r="AV2314">
            <v>8.2706765999999998</v>
          </cell>
          <cell r="AW2314">
            <v>1.8796991999999999</v>
          </cell>
        </row>
        <row r="2315">
          <cell r="A2315">
            <v>25720</v>
          </cell>
          <cell r="B2315" t="str">
            <v>Vista College</v>
          </cell>
          <cell r="C2315">
            <v>3</v>
          </cell>
          <cell r="D2315" t="str">
            <v>TX</v>
          </cell>
          <cell r="E2315">
            <v>48</v>
          </cell>
          <cell r="F2315">
            <v>30601</v>
          </cell>
          <cell r="G2315" t="str">
            <v>El Paso</v>
          </cell>
          <cell r="H2315">
            <v>48141</v>
          </cell>
          <cell r="I2315" t="str">
            <v>El Paso</v>
          </cell>
          <cell r="J2315">
            <v>79925</v>
          </cell>
          <cell r="K2315">
            <v>11</v>
          </cell>
          <cell r="L2315" t="str">
            <v>Two-year for-profit</v>
          </cell>
          <cell r="M2315">
            <v>3</v>
          </cell>
          <cell r="N2315">
            <v>2</v>
          </cell>
          <cell r="O2315">
            <v>0</v>
          </cell>
          <cell r="P2315">
            <v>999</v>
          </cell>
          <cell r="Q2315">
            <v>2011.8534999999999</v>
          </cell>
          <cell r="R2315">
            <v>4701.1772000000001</v>
          </cell>
          <cell r="S2315">
            <v>0</v>
          </cell>
          <cell r="T2315">
            <v>0</v>
          </cell>
          <cell r="U2315">
            <v>0</v>
          </cell>
          <cell r="V2315">
            <v>2746</v>
          </cell>
          <cell r="W2315">
            <v>204</v>
          </cell>
          <cell r="X2315">
            <v>15425</v>
          </cell>
          <cell r="Z2315">
            <v>0.99152542372881303</v>
          </cell>
          <cell r="AA2315">
            <v>0.93609022556390897</v>
          </cell>
          <cell r="AB2315">
            <v>3602</v>
          </cell>
          <cell r="AC2315">
            <v>10227.5</v>
          </cell>
          <cell r="AF2315">
            <v>17069</v>
          </cell>
          <cell r="AH2315">
            <v>21200</v>
          </cell>
          <cell r="AJ2315">
            <v>8347086</v>
          </cell>
          <cell r="AK2315">
            <v>400174</v>
          </cell>
          <cell r="AL2315">
            <v>4.9019609999999998E-3</v>
          </cell>
          <cell r="AM2315">
            <v>5.8823529999999999E-2</v>
          </cell>
          <cell r="AN2315">
            <v>0.75</v>
          </cell>
          <cell r="AO2315">
            <v>7.3529415000000001E-2</v>
          </cell>
          <cell r="AP2315">
            <v>0</v>
          </cell>
          <cell r="AQ2315">
            <v>59.322032999999998</v>
          </cell>
          <cell r="AR2315">
            <v>40.677967000000002</v>
          </cell>
          <cell r="AS2315">
            <v>0</v>
          </cell>
          <cell r="AT2315">
            <v>0</v>
          </cell>
          <cell r="AU2315">
            <v>0</v>
          </cell>
          <cell r="AV2315">
            <v>0</v>
          </cell>
          <cell r="AW2315">
            <v>0</v>
          </cell>
        </row>
        <row r="2316">
          <cell r="A2316">
            <v>3911</v>
          </cell>
          <cell r="B2316" t="str">
            <v>Viterbo University</v>
          </cell>
          <cell r="C2316">
            <v>2</v>
          </cell>
          <cell r="D2316" t="str">
            <v>WI</v>
          </cell>
          <cell r="E2316">
            <v>55</v>
          </cell>
          <cell r="F2316">
            <v>22900</v>
          </cell>
          <cell r="G2316" t="str">
            <v>La Crosse</v>
          </cell>
          <cell r="H2316">
            <v>55063</v>
          </cell>
          <cell r="I2316" t="str">
            <v>La Crosse</v>
          </cell>
          <cell r="J2316">
            <v>54601</v>
          </cell>
          <cell r="K2316">
            <v>6</v>
          </cell>
          <cell r="L2316" t="str">
            <v>Selective private</v>
          </cell>
          <cell r="M2316">
            <v>2</v>
          </cell>
          <cell r="N2316">
            <v>1</v>
          </cell>
          <cell r="O2316">
            <v>0</v>
          </cell>
          <cell r="P2316">
            <v>4</v>
          </cell>
          <cell r="Q2316">
            <v>4676.4022999999997</v>
          </cell>
          <cell r="R2316">
            <v>5643.1030000000001</v>
          </cell>
          <cell r="S2316">
            <v>0</v>
          </cell>
          <cell r="T2316">
            <v>0</v>
          </cell>
          <cell r="U2316">
            <v>0</v>
          </cell>
          <cell r="V2316">
            <v>2079</v>
          </cell>
          <cell r="W2316">
            <v>2941</v>
          </cell>
          <cell r="X2316">
            <v>23790</v>
          </cell>
          <cell r="Y2316">
            <v>13050</v>
          </cell>
          <cell r="Z2316">
            <v>0.47308781869688299</v>
          </cell>
          <cell r="AA2316">
            <v>0.471830985915493</v>
          </cell>
          <cell r="AB2316">
            <v>6099</v>
          </cell>
          <cell r="AC2316">
            <v>42029.677777777702</v>
          </cell>
          <cell r="AD2316">
            <v>1044</v>
          </cell>
          <cell r="AF2316">
            <v>11593</v>
          </cell>
          <cell r="AG2316">
            <v>0.29399999999999998</v>
          </cell>
          <cell r="AH2316">
            <v>41100</v>
          </cell>
          <cell r="AJ2316">
            <v>16440377</v>
          </cell>
          <cell r="AK2316">
            <v>8844403</v>
          </cell>
          <cell r="AL2316">
            <v>1.3048636000000001E-2</v>
          </cell>
          <cell r="AM2316">
            <v>8.3036776999999996E-3</v>
          </cell>
          <cell r="AN2316">
            <v>1.1862396000000001E-2</v>
          </cell>
          <cell r="AO2316">
            <v>7.1174376999999997E-3</v>
          </cell>
          <cell r="AP2316">
            <v>10</v>
          </cell>
          <cell r="AQ2316">
            <v>24.166665999999999</v>
          </cell>
          <cell r="AR2316">
            <v>36.388888999999999</v>
          </cell>
          <cell r="AS2316">
            <v>2.7777777000000001</v>
          </cell>
          <cell r="AT2316">
            <v>3.8888888000000001</v>
          </cell>
          <cell r="AU2316">
            <v>6.3888888000000001</v>
          </cell>
          <cell r="AV2316">
            <v>16.388888999999999</v>
          </cell>
          <cell r="AW2316">
            <v>0</v>
          </cell>
        </row>
        <row r="2317">
          <cell r="A2317">
            <v>9912</v>
          </cell>
          <cell r="B2317" t="str">
            <v>Volunteer State Community College</v>
          </cell>
          <cell r="C2317">
            <v>3</v>
          </cell>
          <cell r="D2317" t="str">
            <v>TN</v>
          </cell>
          <cell r="E2317">
            <v>47</v>
          </cell>
          <cell r="F2317">
            <v>5600</v>
          </cell>
          <cell r="G2317" t="str">
            <v>Nashville</v>
          </cell>
          <cell r="H2317">
            <v>47165</v>
          </cell>
          <cell r="I2317" t="str">
            <v>Sumner</v>
          </cell>
          <cell r="J2317">
            <v>37066</v>
          </cell>
          <cell r="K2317">
            <v>9</v>
          </cell>
          <cell r="L2317" t="str">
            <v>Two-year (public and private not-for-profit)</v>
          </cell>
          <cell r="M2317">
            <v>1</v>
          </cell>
          <cell r="N2317">
            <v>2</v>
          </cell>
          <cell r="O2317">
            <v>1</v>
          </cell>
          <cell r="P2317">
            <v>999</v>
          </cell>
          <cell r="Q2317">
            <v>1791.4718</v>
          </cell>
          <cell r="R2317">
            <v>2662.4931999999999</v>
          </cell>
          <cell r="S2317">
            <v>0</v>
          </cell>
          <cell r="T2317">
            <v>0</v>
          </cell>
          <cell r="U2317">
            <v>0</v>
          </cell>
          <cell r="V2317">
            <v>8153</v>
          </cell>
          <cell r="W2317">
            <v>6567</v>
          </cell>
          <cell r="X2317">
            <v>3801</v>
          </cell>
          <cell r="Y2317">
            <v>1435</v>
          </cell>
          <cell r="Z2317">
            <v>0.159943382873319</v>
          </cell>
          <cell r="AA2317">
            <v>0.114285714285714</v>
          </cell>
          <cell r="AB2317">
            <v>5518</v>
          </cell>
          <cell r="AC2317">
            <v>38218.431654676198</v>
          </cell>
          <cell r="AF2317">
            <v>7859</v>
          </cell>
          <cell r="AH2317">
            <v>30100</v>
          </cell>
          <cell r="AI2317">
            <v>14.392417</v>
          </cell>
          <cell r="AJ2317">
            <v>21736340</v>
          </cell>
          <cell r="AK2317">
            <v>13021802</v>
          </cell>
          <cell r="AL2317">
            <v>9.1365920000000007E-3</v>
          </cell>
          <cell r="AM2317">
            <v>7.9945177000000006E-2</v>
          </cell>
          <cell r="AN2317">
            <v>1.142074E-2</v>
          </cell>
          <cell r="AO2317">
            <v>4.1114665E-3</v>
          </cell>
          <cell r="AP2317">
            <v>0</v>
          </cell>
          <cell r="AQ2317">
            <v>12.060302</v>
          </cell>
          <cell r="AR2317">
            <v>34.673366999999999</v>
          </cell>
          <cell r="AS2317">
            <v>42.378559000000003</v>
          </cell>
          <cell r="AT2317">
            <v>7.8726969000000002</v>
          </cell>
          <cell r="AU2317">
            <v>3.0150754000000002</v>
          </cell>
          <cell r="AV2317">
            <v>0</v>
          </cell>
          <cell r="AW2317">
            <v>0</v>
          </cell>
        </row>
        <row r="2318">
          <cell r="A2318">
            <v>1844</v>
          </cell>
          <cell r="B2318" t="str">
            <v>Wabash College</v>
          </cell>
          <cell r="C2318">
            <v>2</v>
          </cell>
          <cell r="D2318" t="str">
            <v>IN</v>
          </cell>
          <cell r="E2318">
            <v>18</v>
          </cell>
          <cell r="F2318">
            <v>14400</v>
          </cell>
          <cell r="G2318" t="str">
            <v>Terre Haute</v>
          </cell>
          <cell r="H2318">
            <v>18107</v>
          </cell>
          <cell r="I2318" t="str">
            <v>Montgomery</v>
          </cell>
          <cell r="J2318">
            <v>47933</v>
          </cell>
          <cell r="K2318">
            <v>6</v>
          </cell>
          <cell r="L2318" t="str">
            <v>Selective private</v>
          </cell>
          <cell r="M2318">
            <v>2</v>
          </cell>
          <cell r="N2318">
            <v>1</v>
          </cell>
          <cell r="O2318">
            <v>0</v>
          </cell>
          <cell r="P2318">
            <v>3</v>
          </cell>
          <cell r="Q2318">
            <v>12267.462</v>
          </cell>
          <cell r="R2318">
            <v>12666.438</v>
          </cell>
          <cell r="S2318">
            <v>0</v>
          </cell>
          <cell r="T2318">
            <v>0</v>
          </cell>
          <cell r="U2318">
            <v>0</v>
          </cell>
          <cell r="V2318">
            <v>902</v>
          </cell>
          <cell r="W2318">
            <v>858</v>
          </cell>
          <cell r="X2318">
            <v>37750</v>
          </cell>
          <cell r="Z2318">
            <v>0.69076305220883505</v>
          </cell>
          <cell r="AA2318">
            <v>0.67611336032388603</v>
          </cell>
          <cell r="AB2318">
            <v>8352</v>
          </cell>
          <cell r="AC2318">
            <v>52215.333333333299</v>
          </cell>
          <cell r="AD2318">
            <v>1130</v>
          </cell>
          <cell r="AE2318">
            <v>1190</v>
          </cell>
          <cell r="AF2318">
            <v>15891</v>
          </cell>
          <cell r="AH2318">
            <v>49900</v>
          </cell>
          <cell r="AJ2318">
            <v>11065725</v>
          </cell>
          <cell r="AK2318">
            <v>8292584</v>
          </cell>
          <cell r="AL2318">
            <v>2.9137528999999999E-2</v>
          </cell>
          <cell r="AM2318">
            <v>5.3613052000000001E-2</v>
          </cell>
          <cell r="AN2318">
            <v>5.2447554E-2</v>
          </cell>
          <cell r="AO2318">
            <v>5.0116550000000003E-2</v>
          </cell>
          <cell r="AP2318">
            <v>44.692737999999999</v>
          </cell>
          <cell r="AQ2318">
            <v>0</v>
          </cell>
          <cell r="AR2318">
            <v>0</v>
          </cell>
          <cell r="AS2318">
            <v>0</v>
          </cell>
          <cell r="AT2318">
            <v>0</v>
          </cell>
          <cell r="AU2318">
            <v>15.642458</v>
          </cell>
          <cell r="AV2318">
            <v>39.664802999999999</v>
          </cell>
          <cell r="AW2318">
            <v>0</v>
          </cell>
        </row>
        <row r="2319">
          <cell r="A2319">
            <v>2899</v>
          </cell>
          <cell r="B2319" t="str">
            <v>Wagner College</v>
          </cell>
          <cell r="C2319">
            <v>1</v>
          </cell>
          <cell r="D2319" t="str">
            <v>NY</v>
          </cell>
          <cell r="E2319">
            <v>36</v>
          </cell>
          <cell r="F2319">
            <v>19400</v>
          </cell>
          <cell r="G2319" t="str">
            <v>New York</v>
          </cell>
          <cell r="H2319">
            <v>36085</v>
          </cell>
          <cell r="I2319" t="str">
            <v>Richmond</v>
          </cell>
          <cell r="J2319">
            <v>10301</v>
          </cell>
          <cell r="K2319">
            <v>6</v>
          </cell>
          <cell r="L2319" t="str">
            <v>Selective private</v>
          </cell>
          <cell r="M2319">
            <v>2</v>
          </cell>
          <cell r="N2319">
            <v>1</v>
          </cell>
          <cell r="O2319">
            <v>0</v>
          </cell>
          <cell r="P2319">
            <v>3</v>
          </cell>
          <cell r="Q2319">
            <v>5632.875</v>
          </cell>
          <cell r="R2319">
            <v>8659.9902000000002</v>
          </cell>
          <cell r="S2319">
            <v>0</v>
          </cell>
          <cell r="T2319">
            <v>0</v>
          </cell>
          <cell r="U2319">
            <v>0</v>
          </cell>
          <cell r="V2319">
            <v>1842</v>
          </cell>
          <cell r="W2319">
            <v>2049</v>
          </cell>
          <cell r="X2319">
            <v>40750</v>
          </cell>
          <cell r="Y2319">
            <v>19200</v>
          </cell>
          <cell r="Z2319">
            <v>0.61363636363636298</v>
          </cell>
          <cell r="AA2319">
            <v>0.67374005305039697</v>
          </cell>
          <cell r="AB2319">
            <v>7949</v>
          </cell>
          <cell r="AC2319">
            <v>52178.488636363603</v>
          </cell>
          <cell r="AE2319">
            <v>1120</v>
          </cell>
          <cell r="AF2319">
            <v>20723</v>
          </cell>
          <cell r="AG2319">
            <v>0.30120000000000002</v>
          </cell>
          <cell r="AH2319">
            <v>53800</v>
          </cell>
          <cell r="AJ2319">
            <v>18021267</v>
          </cell>
          <cell r="AK2319">
            <v>10656064</v>
          </cell>
          <cell r="AL2319">
            <v>2.4580334999999998E-2</v>
          </cell>
          <cell r="AM2319">
            <v>5.4556355000000001E-2</v>
          </cell>
          <cell r="AN2319">
            <v>4.8561152000000003E-2</v>
          </cell>
          <cell r="AO2319">
            <v>1.7985612000000002E-2</v>
          </cell>
          <cell r="AP2319">
            <v>16.967507999999999</v>
          </cell>
          <cell r="AQ2319">
            <v>25.270758000000001</v>
          </cell>
          <cell r="AR2319">
            <v>16.606498999999999</v>
          </cell>
          <cell r="AS2319">
            <v>0</v>
          </cell>
          <cell r="AT2319">
            <v>0</v>
          </cell>
          <cell r="AU2319">
            <v>12.99639</v>
          </cell>
          <cell r="AV2319">
            <v>28.158843999999998</v>
          </cell>
          <cell r="AW2319">
            <v>0</v>
          </cell>
        </row>
        <row r="2320">
          <cell r="A2320">
            <v>2978</v>
          </cell>
          <cell r="B2320" t="str">
            <v>Wake Forest University</v>
          </cell>
          <cell r="C2320">
            <v>3</v>
          </cell>
          <cell r="D2320" t="str">
            <v>NC</v>
          </cell>
          <cell r="E2320">
            <v>37</v>
          </cell>
          <cell r="F2320">
            <v>401</v>
          </cell>
          <cell r="G2320" t="str">
            <v>Winston-Salem</v>
          </cell>
          <cell r="H2320">
            <v>37067</v>
          </cell>
          <cell r="I2320" t="str">
            <v>Forsyth</v>
          </cell>
          <cell r="J2320">
            <v>27106</v>
          </cell>
          <cell r="K2320">
            <v>2</v>
          </cell>
          <cell r="L2320" t="str">
            <v>Other elite schools (public and private)</v>
          </cell>
          <cell r="M2320">
            <v>2</v>
          </cell>
          <cell r="N2320">
            <v>1</v>
          </cell>
          <cell r="O2320">
            <v>0</v>
          </cell>
          <cell r="P2320">
            <v>1</v>
          </cell>
          <cell r="Q2320">
            <v>20610.653999999999</v>
          </cell>
          <cell r="R2320">
            <v>24492.465</v>
          </cell>
          <cell r="S2320">
            <v>0</v>
          </cell>
          <cell r="T2320">
            <v>0</v>
          </cell>
          <cell r="U2320">
            <v>0</v>
          </cell>
          <cell r="V2320">
            <v>4823</v>
          </cell>
          <cell r="W2320">
            <v>6173</v>
          </cell>
          <cell r="X2320">
            <v>46200</v>
          </cell>
          <cell r="Y2320">
            <v>22410</v>
          </cell>
          <cell r="Z2320">
            <v>0.86464826357969704</v>
          </cell>
          <cell r="AA2320">
            <v>0.86509635974304</v>
          </cell>
          <cell r="AB2320">
            <v>10928</v>
          </cell>
          <cell r="AC2320">
            <v>75590.468384074906</v>
          </cell>
          <cell r="AE2320">
            <v>1305</v>
          </cell>
          <cell r="AF2320">
            <v>21854</v>
          </cell>
          <cell r="AG2320">
            <v>0.64800000000000002</v>
          </cell>
          <cell r="AH2320">
            <v>61000</v>
          </cell>
          <cell r="AJ2320">
            <v>173946000</v>
          </cell>
          <cell r="AK2320">
            <v>128827432</v>
          </cell>
          <cell r="AL2320">
            <v>2.2760645999999999E-2</v>
          </cell>
          <cell r="AM2320">
            <v>7.5134604999999993E-2</v>
          </cell>
          <cell r="AN2320">
            <v>1.0279002000000001E-2</v>
          </cell>
          <cell r="AO2320">
            <v>8.8105722999999997E-3</v>
          </cell>
          <cell r="AP2320">
            <v>16.176469999999998</v>
          </cell>
          <cell r="AQ2320">
            <v>20.248868999999999</v>
          </cell>
          <cell r="AR2320">
            <v>0</v>
          </cell>
          <cell r="AS2320">
            <v>5.7692307999999999</v>
          </cell>
          <cell r="AT2320">
            <v>0</v>
          </cell>
          <cell r="AU2320">
            <v>15.271493</v>
          </cell>
          <cell r="AV2320">
            <v>42.533938999999997</v>
          </cell>
          <cell r="AW2320">
            <v>0</v>
          </cell>
        </row>
        <row r="2321">
          <cell r="A2321">
            <v>4844</v>
          </cell>
          <cell r="B2321" t="str">
            <v>Wake Technical Community College</v>
          </cell>
          <cell r="C2321">
            <v>3</v>
          </cell>
          <cell r="D2321" t="str">
            <v>NC</v>
          </cell>
          <cell r="E2321">
            <v>37</v>
          </cell>
          <cell r="F2321">
            <v>1701</v>
          </cell>
          <cell r="G2321" t="str">
            <v>Raleigh</v>
          </cell>
          <cell r="H2321">
            <v>37183</v>
          </cell>
          <cell r="I2321" t="str">
            <v>Wake</v>
          </cell>
          <cell r="J2321">
            <v>27603</v>
          </cell>
          <cell r="K2321">
            <v>9</v>
          </cell>
          <cell r="L2321" t="str">
            <v>Two-year (public and private not-for-profit)</v>
          </cell>
          <cell r="M2321">
            <v>1</v>
          </cell>
          <cell r="N2321">
            <v>2</v>
          </cell>
          <cell r="O2321">
            <v>1</v>
          </cell>
          <cell r="P2321">
            <v>999</v>
          </cell>
          <cell r="Q2321">
            <v>2322.6210999999998</v>
          </cell>
          <cell r="R2321">
            <v>3155.3879000000002</v>
          </cell>
          <cell r="S2321">
            <v>0</v>
          </cell>
          <cell r="T2321">
            <v>0</v>
          </cell>
          <cell r="U2321">
            <v>0</v>
          </cell>
          <cell r="V2321">
            <v>19160</v>
          </cell>
          <cell r="W2321">
            <v>9654</v>
          </cell>
          <cell r="X2321">
            <v>2640</v>
          </cell>
          <cell r="Y2321">
            <v>888</v>
          </cell>
          <cell r="Z2321">
            <v>0.163682864450127</v>
          </cell>
          <cell r="AA2321">
            <v>6.8848758465011303E-2</v>
          </cell>
          <cell r="AB2321">
            <v>5094</v>
          </cell>
          <cell r="AC2321">
            <v>34760.977186311698</v>
          </cell>
          <cell r="AF2321">
            <v>7802</v>
          </cell>
          <cell r="AH2321">
            <v>31300</v>
          </cell>
          <cell r="AJ2321">
            <v>58845436</v>
          </cell>
          <cell r="AK2321">
            <v>22733012</v>
          </cell>
          <cell r="AL2321">
            <v>2.9625027000000002E-2</v>
          </cell>
          <cell r="AM2321">
            <v>0.21462606000000001</v>
          </cell>
          <cell r="AN2321">
            <v>1.9370208999999999E-2</v>
          </cell>
          <cell r="AO2321">
            <v>7.1680136000000005E-2</v>
          </cell>
          <cell r="AP2321">
            <v>0</v>
          </cell>
          <cell r="AQ2321">
            <v>39.165008999999998</v>
          </cell>
          <cell r="AR2321">
            <v>13.817098</v>
          </cell>
          <cell r="AS2321">
            <v>10.039762</v>
          </cell>
          <cell r="AT2321">
            <v>8.5487079999999995</v>
          </cell>
          <cell r="AU2321">
            <v>18.190854999999999</v>
          </cell>
          <cell r="AV2321">
            <v>0</v>
          </cell>
          <cell r="AW2321">
            <v>10.238569</v>
          </cell>
        </row>
        <row r="2322">
          <cell r="A2322">
            <v>1895</v>
          </cell>
          <cell r="B2322" t="str">
            <v>Waldorf College</v>
          </cell>
          <cell r="C2322">
            <v>2</v>
          </cell>
          <cell r="D2322" t="str">
            <v>IA</v>
          </cell>
          <cell r="E2322">
            <v>19</v>
          </cell>
          <cell r="F2322">
            <v>21801</v>
          </cell>
          <cell r="G2322" t="str">
            <v>Mason City</v>
          </cell>
          <cell r="H2322">
            <v>19189</v>
          </cell>
          <cell r="I2322" t="str">
            <v>Winnebago</v>
          </cell>
          <cell r="J2322">
            <v>50436</v>
          </cell>
          <cell r="K2322">
            <v>10</v>
          </cell>
          <cell r="L2322" t="str">
            <v>Four-year for-profit</v>
          </cell>
          <cell r="M2322">
            <v>3</v>
          </cell>
          <cell r="N2322">
            <v>1</v>
          </cell>
          <cell r="O2322">
            <v>0</v>
          </cell>
          <cell r="P2322">
            <v>999</v>
          </cell>
          <cell r="Q2322">
            <v>6199.4326000000001</v>
          </cell>
          <cell r="R2322">
            <v>3725.2966000000001</v>
          </cell>
          <cell r="S2322">
            <v>0</v>
          </cell>
          <cell r="T2322">
            <v>0</v>
          </cell>
          <cell r="U2322">
            <v>0</v>
          </cell>
          <cell r="V2322">
            <v>1150</v>
          </cell>
          <cell r="W2322">
            <v>600</v>
          </cell>
          <cell r="X2322">
            <v>20316</v>
          </cell>
          <cell r="Y2322">
            <v>13522</v>
          </cell>
          <cell r="Z2322">
            <v>0.42553191489361702</v>
          </cell>
          <cell r="AA2322">
            <v>0.97058823529411697</v>
          </cell>
          <cell r="AB2322">
            <v>5046</v>
          </cell>
          <cell r="AC2322">
            <v>38373.8536585365</v>
          </cell>
          <cell r="AD2322">
            <v>925</v>
          </cell>
          <cell r="AE2322">
            <v>1050</v>
          </cell>
          <cell r="AF2322">
            <v>19402</v>
          </cell>
          <cell r="AG2322">
            <v>0.49329999000000002</v>
          </cell>
          <cell r="AH2322">
            <v>36400</v>
          </cell>
          <cell r="AJ2322">
            <v>3953107</v>
          </cell>
          <cell r="AK2322">
            <v>3089256</v>
          </cell>
          <cell r="AL2322">
            <v>1.1666667E-2</v>
          </cell>
          <cell r="AM2322">
            <v>2.6666667000000002E-2</v>
          </cell>
          <cell r="AN2322">
            <v>4.9999998999999996E-3</v>
          </cell>
          <cell r="AO2322">
            <v>7.8333333000000005E-2</v>
          </cell>
          <cell r="AP2322">
            <v>0</v>
          </cell>
          <cell r="AQ2322">
            <v>16.931217</v>
          </cell>
          <cell r="AR2322">
            <v>0</v>
          </cell>
          <cell r="AS2322">
            <v>74.074073999999996</v>
          </cell>
          <cell r="AT2322">
            <v>0</v>
          </cell>
          <cell r="AU2322">
            <v>0.52910053999999995</v>
          </cell>
          <cell r="AV2322">
            <v>8.4656085999999995</v>
          </cell>
          <cell r="AW2322">
            <v>0</v>
          </cell>
        </row>
        <row r="2323">
          <cell r="A2323">
            <v>5006</v>
          </cell>
          <cell r="B2323" t="str">
            <v>Walla Walla Community College</v>
          </cell>
          <cell r="C2323">
            <v>4</v>
          </cell>
          <cell r="D2323" t="str">
            <v>WA</v>
          </cell>
          <cell r="E2323">
            <v>53</v>
          </cell>
          <cell r="F2323">
            <v>39100</v>
          </cell>
          <cell r="G2323" t="str">
            <v>Kennewick</v>
          </cell>
          <cell r="H2323">
            <v>53071</v>
          </cell>
          <cell r="I2323" t="str">
            <v>Walla Walla</v>
          </cell>
          <cell r="J2323">
            <v>99362</v>
          </cell>
          <cell r="K2323">
            <v>9</v>
          </cell>
          <cell r="L2323" t="str">
            <v>Two-year (public and private not-for-profit)</v>
          </cell>
          <cell r="M2323">
            <v>1</v>
          </cell>
          <cell r="N2323">
            <v>2</v>
          </cell>
          <cell r="O2323">
            <v>1</v>
          </cell>
          <cell r="P2323">
            <v>999</v>
          </cell>
          <cell r="Q2323">
            <v>2488.2134000000001</v>
          </cell>
          <cell r="R2323">
            <v>4163.8413</v>
          </cell>
          <cell r="S2323">
            <v>0</v>
          </cell>
          <cell r="T2323">
            <v>0</v>
          </cell>
          <cell r="U2323">
            <v>0</v>
          </cell>
          <cell r="V2323">
            <v>5109</v>
          </cell>
          <cell r="W2323">
            <v>4568</v>
          </cell>
          <cell r="X2323">
            <v>4376</v>
          </cell>
          <cell r="Y2323">
            <v>1761</v>
          </cell>
          <cell r="Z2323">
            <v>0.37462235649546799</v>
          </cell>
          <cell r="AA2323">
            <v>0.346801346801346</v>
          </cell>
          <cell r="AB2323">
            <v>5822</v>
          </cell>
          <cell r="AC2323">
            <v>45931.393617021196</v>
          </cell>
          <cell r="AF2323">
            <v>5444</v>
          </cell>
          <cell r="AH2323">
            <v>31400</v>
          </cell>
          <cell r="AI2323">
            <v>365.09149000000002</v>
          </cell>
          <cell r="AJ2323">
            <v>19264671</v>
          </cell>
          <cell r="AK2323">
            <v>12882893</v>
          </cell>
          <cell r="AL2323">
            <v>1.8388791000000002E-2</v>
          </cell>
          <cell r="AM2323">
            <v>5.5385287999999998E-2</v>
          </cell>
          <cell r="AN2323">
            <v>8.9098073999999999E-2</v>
          </cell>
          <cell r="AO2323">
            <v>2.4080561E-3</v>
          </cell>
          <cell r="AP2323">
            <v>0</v>
          </cell>
          <cell r="AQ2323">
            <v>7.9113927000000004</v>
          </cell>
          <cell r="AR2323">
            <v>32.594935999999997</v>
          </cell>
          <cell r="AS2323">
            <v>31.487341000000001</v>
          </cell>
          <cell r="AT2323">
            <v>1.8987342</v>
          </cell>
          <cell r="AU2323">
            <v>15.50633</v>
          </cell>
          <cell r="AV2323">
            <v>0.63291138000000002</v>
          </cell>
          <cell r="AW2323">
            <v>9.9683542000000003</v>
          </cell>
        </row>
        <row r="2324">
          <cell r="A2324">
            <v>3799</v>
          </cell>
          <cell r="B2324" t="str">
            <v>Walla Walla University</v>
          </cell>
          <cell r="C2324">
            <v>4</v>
          </cell>
          <cell r="D2324" t="str">
            <v>WA</v>
          </cell>
          <cell r="E2324">
            <v>53</v>
          </cell>
          <cell r="F2324">
            <v>39100</v>
          </cell>
          <cell r="G2324" t="str">
            <v>Kennewick</v>
          </cell>
          <cell r="H2324">
            <v>53071</v>
          </cell>
          <cell r="I2324" t="str">
            <v>Walla Walla</v>
          </cell>
          <cell r="J2324">
            <v>99324</v>
          </cell>
          <cell r="K2324">
            <v>6</v>
          </cell>
          <cell r="L2324" t="str">
            <v>Selective private</v>
          </cell>
          <cell r="M2324">
            <v>2</v>
          </cell>
          <cell r="N2324">
            <v>1</v>
          </cell>
          <cell r="O2324">
            <v>0</v>
          </cell>
          <cell r="P2324">
            <v>5</v>
          </cell>
          <cell r="Q2324">
            <v>6964.0209999999997</v>
          </cell>
          <cell r="R2324">
            <v>8890.2412000000004</v>
          </cell>
          <cell r="S2324">
            <v>0</v>
          </cell>
          <cell r="T2324">
            <v>0</v>
          </cell>
          <cell r="U2324">
            <v>0</v>
          </cell>
          <cell r="V2324">
            <v>1686</v>
          </cell>
          <cell r="W2324">
            <v>1795</v>
          </cell>
          <cell r="X2324">
            <v>25866</v>
          </cell>
          <cell r="Y2324">
            <v>15444</v>
          </cell>
          <cell r="Z2324">
            <v>0.459302325581395</v>
          </cell>
          <cell r="AA2324">
            <v>0.44178082191780799</v>
          </cell>
          <cell r="AB2324">
            <v>4638</v>
          </cell>
          <cell r="AC2324">
            <v>40090.284671532798</v>
          </cell>
          <cell r="AD2324">
            <v>1080</v>
          </cell>
          <cell r="AF2324">
            <v>19231</v>
          </cell>
          <cell r="AG2324">
            <v>7.1400002000000004E-2</v>
          </cell>
          <cell r="AH2324">
            <v>45800</v>
          </cell>
          <cell r="AJ2324">
            <v>16423889</v>
          </cell>
          <cell r="AK2324">
            <v>10938839</v>
          </cell>
          <cell r="AL2324">
            <v>4.7468352999999998E-2</v>
          </cell>
          <cell r="AM2324">
            <v>2.0253165E-2</v>
          </cell>
          <cell r="AN2324">
            <v>5.0000001000000002E-2</v>
          </cell>
          <cell r="AO2324">
            <v>1.8354431000000001E-2</v>
          </cell>
          <cell r="AP2324">
            <v>9.469697</v>
          </cell>
          <cell r="AQ2324">
            <v>15.909091</v>
          </cell>
          <cell r="AR2324">
            <v>15.530303</v>
          </cell>
          <cell r="AS2324">
            <v>1.8939394000000001</v>
          </cell>
          <cell r="AT2324">
            <v>9.0909089999999999</v>
          </cell>
          <cell r="AU2324">
            <v>28.409089999999999</v>
          </cell>
          <cell r="AV2324">
            <v>17.045453999999999</v>
          </cell>
          <cell r="AW2324">
            <v>2.6515152</v>
          </cell>
        </row>
        <row r="2325">
          <cell r="A2325">
            <v>21928</v>
          </cell>
          <cell r="B2325" t="str">
            <v>Walnut Hill College</v>
          </cell>
          <cell r="C2325">
            <v>1</v>
          </cell>
          <cell r="D2325" t="str">
            <v>PA</v>
          </cell>
          <cell r="E2325">
            <v>42</v>
          </cell>
          <cell r="F2325">
            <v>19700</v>
          </cell>
          <cell r="G2325" t="str">
            <v>Philadelphia</v>
          </cell>
          <cell r="H2325">
            <v>42101</v>
          </cell>
          <cell r="I2325" t="str">
            <v>Philadelphia</v>
          </cell>
          <cell r="J2325">
            <v>19104</v>
          </cell>
          <cell r="K2325">
            <v>10</v>
          </cell>
          <cell r="L2325" t="str">
            <v>Four-year for-profit</v>
          </cell>
          <cell r="M2325">
            <v>3</v>
          </cell>
          <cell r="N2325">
            <v>1</v>
          </cell>
          <cell r="O2325">
            <v>0</v>
          </cell>
          <cell r="P2325">
            <v>999</v>
          </cell>
          <cell r="Q2325">
            <v>0</v>
          </cell>
          <cell r="R2325">
            <v>17752.252</v>
          </cell>
          <cell r="S2325">
            <v>0</v>
          </cell>
          <cell r="T2325">
            <v>0</v>
          </cell>
          <cell r="U2325">
            <v>0</v>
          </cell>
          <cell r="V2325">
            <v>427</v>
          </cell>
          <cell r="W2325">
            <v>504</v>
          </cell>
          <cell r="X2325">
            <v>23550</v>
          </cell>
          <cell r="Y2325">
            <v>11150</v>
          </cell>
          <cell r="Z2325">
            <v>0.73611111111111105</v>
          </cell>
          <cell r="AB2325">
            <v>5742</v>
          </cell>
          <cell r="AC2325">
            <v>36289</v>
          </cell>
          <cell r="AF2325">
            <v>31180</v>
          </cell>
          <cell r="AH2325">
            <v>30100</v>
          </cell>
          <cell r="AJ2325">
            <v>6317110</v>
          </cell>
          <cell r="AL2325">
            <v>3.9682542000000001E-3</v>
          </cell>
          <cell r="AM2325">
            <v>7.5396827999999999E-2</v>
          </cell>
          <cell r="AN2325">
            <v>1.5873017E-2</v>
          </cell>
          <cell r="AO2325">
            <v>0</v>
          </cell>
          <cell r="AP2325">
            <v>0</v>
          </cell>
          <cell r="AQ2325">
            <v>16.402117000000001</v>
          </cell>
          <cell r="AR2325">
            <v>0</v>
          </cell>
          <cell r="AS2325">
            <v>0</v>
          </cell>
          <cell r="AT2325">
            <v>0</v>
          </cell>
          <cell r="AU2325">
            <v>0</v>
          </cell>
          <cell r="AV2325">
            <v>0</v>
          </cell>
          <cell r="AW2325">
            <v>83.597885000000005</v>
          </cell>
        </row>
        <row r="2326">
          <cell r="A2326">
            <v>3135</v>
          </cell>
          <cell r="B2326" t="str">
            <v>Walsh University</v>
          </cell>
          <cell r="C2326">
            <v>2</v>
          </cell>
          <cell r="D2326" t="str">
            <v>OH</v>
          </cell>
          <cell r="E2326">
            <v>39</v>
          </cell>
          <cell r="F2326">
            <v>15000</v>
          </cell>
          <cell r="G2326" t="str">
            <v>Canton</v>
          </cell>
          <cell r="H2326">
            <v>39151</v>
          </cell>
          <cell r="I2326" t="str">
            <v>Stark</v>
          </cell>
          <cell r="J2326">
            <v>44720</v>
          </cell>
          <cell r="K2326">
            <v>6</v>
          </cell>
          <cell r="L2326" t="str">
            <v>Selective private</v>
          </cell>
          <cell r="M2326">
            <v>2</v>
          </cell>
          <cell r="N2326">
            <v>1</v>
          </cell>
          <cell r="O2326">
            <v>0</v>
          </cell>
          <cell r="P2326">
            <v>4</v>
          </cell>
          <cell r="Q2326">
            <v>4319.6190999999999</v>
          </cell>
          <cell r="R2326">
            <v>6332.1084000000001</v>
          </cell>
          <cell r="S2326">
            <v>0</v>
          </cell>
          <cell r="T2326">
            <v>0</v>
          </cell>
          <cell r="U2326">
            <v>0</v>
          </cell>
          <cell r="V2326">
            <v>2385</v>
          </cell>
          <cell r="W2326">
            <v>1545</v>
          </cell>
          <cell r="X2326">
            <v>26650</v>
          </cell>
          <cell r="Y2326">
            <v>12410</v>
          </cell>
          <cell r="Z2326">
            <v>0.55187637969094905</v>
          </cell>
          <cell r="AA2326">
            <v>0.26976744186046497</v>
          </cell>
          <cell r="AB2326">
            <v>5876</v>
          </cell>
          <cell r="AC2326">
            <v>45514.645161290297</v>
          </cell>
          <cell r="AD2326">
            <v>1005</v>
          </cell>
          <cell r="AF2326">
            <v>13349</v>
          </cell>
          <cell r="AG2326">
            <v>0.22869999999999999</v>
          </cell>
          <cell r="AH2326">
            <v>41800</v>
          </cell>
          <cell r="AJ2326">
            <v>16861891</v>
          </cell>
          <cell r="AK2326">
            <v>6755547.5</v>
          </cell>
          <cell r="AL2326">
            <v>6.4102565000000002E-3</v>
          </cell>
          <cell r="AM2326">
            <v>5.4843307000000001E-2</v>
          </cell>
          <cell r="AN2326">
            <v>7.8347577000000002E-3</v>
          </cell>
          <cell r="AO2326">
            <v>7.1225072999999998E-3</v>
          </cell>
          <cell r="AP2326">
            <v>2.5270758</v>
          </cell>
          <cell r="AQ2326">
            <v>39.350181999999997</v>
          </cell>
          <cell r="AR2326">
            <v>14.079421999999999</v>
          </cell>
          <cell r="AS2326">
            <v>0.36101082000000001</v>
          </cell>
          <cell r="AT2326">
            <v>0.72202164000000002</v>
          </cell>
          <cell r="AU2326">
            <v>15.162456000000001</v>
          </cell>
          <cell r="AV2326">
            <v>27.797834000000002</v>
          </cell>
          <cell r="AW2326">
            <v>0</v>
          </cell>
        </row>
        <row r="2327">
          <cell r="A2327">
            <v>8863</v>
          </cell>
          <cell r="B2327" t="str">
            <v>Walters State Community College</v>
          </cell>
          <cell r="C2327">
            <v>3</v>
          </cell>
          <cell r="D2327" t="str">
            <v>TN</v>
          </cell>
          <cell r="E2327">
            <v>47</v>
          </cell>
          <cell r="F2327">
            <v>200</v>
          </cell>
          <cell r="G2327" t="str">
            <v>Morristown</v>
          </cell>
          <cell r="H2327">
            <v>47063</v>
          </cell>
          <cell r="I2327" t="str">
            <v>Hamblen</v>
          </cell>
          <cell r="J2327">
            <v>37813</v>
          </cell>
          <cell r="K2327">
            <v>9</v>
          </cell>
          <cell r="L2327" t="str">
            <v>Two-year (public and private not-for-profit)</v>
          </cell>
          <cell r="M2327">
            <v>1</v>
          </cell>
          <cell r="N2327">
            <v>2</v>
          </cell>
          <cell r="O2327">
            <v>1</v>
          </cell>
          <cell r="P2327">
            <v>999</v>
          </cell>
          <cell r="Q2327">
            <v>2189.0275999999999</v>
          </cell>
          <cell r="R2327">
            <v>3432.8452000000002</v>
          </cell>
          <cell r="S2327">
            <v>0</v>
          </cell>
          <cell r="T2327">
            <v>0</v>
          </cell>
          <cell r="U2327">
            <v>0</v>
          </cell>
          <cell r="V2327">
            <v>6265</v>
          </cell>
          <cell r="W2327">
            <v>6163</v>
          </cell>
          <cell r="X2327">
            <v>3816</v>
          </cell>
          <cell r="Y2327">
            <v>1433</v>
          </cell>
          <cell r="Z2327">
            <v>0.154770318021201</v>
          </cell>
          <cell r="AA2327">
            <v>0.13362068965517199</v>
          </cell>
          <cell r="AB2327">
            <v>5650</v>
          </cell>
          <cell r="AC2327">
            <v>41531.174603174601</v>
          </cell>
          <cell r="AF2327">
            <v>3364</v>
          </cell>
          <cell r="AG2327">
            <v>2.5999999999999999E-3</v>
          </cell>
          <cell r="AH2327">
            <v>26200</v>
          </cell>
          <cell r="AI2327">
            <v>1053.4617000000001</v>
          </cell>
          <cell r="AJ2327">
            <v>23605926</v>
          </cell>
          <cell r="AK2327">
            <v>14015552</v>
          </cell>
          <cell r="AL2327">
            <v>6.0035697999999997E-3</v>
          </cell>
          <cell r="AM2327">
            <v>2.6448158999999999E-2</v>
          </cell>
          <cell r="AN2327">
            <v>7.6261562999999999E-3</v>
          </cell>
          <cell r="AO2327">
            <v>1.6225864E-3</v>
          </cell>
          <cell r="AP2327">
            <v>0</v>
          </cell>
          <cell r="AQ2327">
            <v>16.443363000000002</v>
          </cell>
          <cell r="AR2327">
            <v>25.091352000000001</v>
          </cell>
          <cell r="AS2327">
            <v>29.598051000000002</v>
          </cell>
          <cell r="AT2327">
            <v>19.975639000000001</v>
          </cell>
          <cell r="AU2327">
            <v>7.3081607999999996</v>
          </cell>
          <cell r="AV2327">
            <v>0</v>
          </cell>
          <cell r="AW2327">
            <v>1.5834348</v>
          </cell>
        </row>
        <row r="2328">
          <cell r="A2328">
            <v>8848</v>
          </cell>
          <cell r="B2328" t="str">
            <v>Warner University</v>
          </cell>
          <cell r="C2328">
            <v>3</v>
          </cell>
          <cell r="D2328" t="str">
            <v>FL</v>
          </cell>
          <cell r="E2328">
            <v>12</v>
          </cell>
          <cell r="F2328">
            <v>6800</v>
          </cell>
          <cell r="G2328" t="str">
            <v>Lakeland</v>
          </cell>
          <cell r="H2328">
            <v>12105</v>
          </cell>
          <cell r="I2328" t="str">
            <v>Polk</v>
          </cell>
          <cell r="J2328">
            <v>33859</v>
          </cell>
          <cell r="K2328">
            <v>6</v>
          </cell>
          <cell r="L2328" t="str">
            <v>Selective private</v>
          </cell>
          <cell r="M2328">
            <v>2</v>
          </cell>
          <cell r="N2328">
            <v>1</v>
          </cell>
          <cell r="O2328">
            <v>0</v>
          </cell>
          <cell r="P2328">
            <v>5</v>
          </cell>
          <cell r="Q2328">
            <v>3539.9857999999999</v>
          </cell>
          <cell r="R2328">
            <v>2785.8258999999998</v>
          </cell>
          <cell r="S2328">
            <v>0</v>
          </cell>
          <cell r="T2328">
            <v>0</v>
          </cell>
          <cell r="U2328">
            <v>0</v>
          </cell>
          <cell r="V2328">
            <v>1043</v>
          </cell>
          <cell r="W2328">
            <v>1001</v>
          </cell>
          <cell r="X2328">
            <v>18966</v>
          </cell>
          <cell r="Y2328">
            <v>9480</v>
          </cell>
          <cell r="Z2328">
            <v>0.42753623188405798</v>
          </cell>
          <cell r="AA2328">
            <v>0.37254901960784298</v>
          </cell>
          <cell r="AB2328">
            <v>4638</v>
          </cell>
          <cell r="AC2328">
            <v>38503.5</v>
          </cell>
          <cell r="AD2328">
            <v>853.5</v>
          </cell>
          <cell r="AE2328">
            <v>1012</v>
          </cell>
          <cell r="AF2328">
            <v>15209</v>
          </cell>
          <cell r="AG2328">
            <v>0.66219996999999997</v>
          </cell>
          <cell r="AH2328">
            <v>42200</v>
          </cell>
          <cell r="AJ2328">
            <v>3255550</v>
          </cell>
          <cell r="AK2328">
            <v>3253642.5</v>
          </cell>
          <cell r="AL2328">
            <v>1.9980019E-3</v>
          </cell>
          <cell r="AM2328">
            <v>0.14785214999999999</v>
          </cell>
          <cell r="AN2328">
            <v>6.3936062000000002E-2</v>
          </cell>
          <cell r="AO2328">
            <v>3.8961038000000003E-2</v>
          </cell>
          <cell r="AP2328">
            <v>0</v>
          </cell>
          <cell r="AQ2328">
            <v>83.018867</v>
          </cell>
          <cell r="AR2328">
            <v>0</v>
          </cell>
          <cell r="AS2328">
            <v>2.9649595999999998</v>
          </cell>
          <cell r="AT2328">
            <v>3.2345014000000001</v>
          </cell>
          <cell r="AU2328">
            <v>1.3477089</v>
          </cell>
          <cell r="AV2328">
            <v>9.4339618999999999</v>
          </cell>
          <cell r="AW2328">
            <v>0</v>
          </cell>
        </row>
        <row r="2329">
          <cell r="A2329">
            <v>25039</v>
          </cell>
          <cell r="B2329" t="str">
            <v>Warren County Community College</v>
          </cell>
          <cell r="C2329">
            <v>1</v>
          </cell>
          <cell r="D2329" t="str">
            <v>NJ</v>
          </cell>
          <cell r="E2329">
            <v>34</v>
          </cell>
          <cell r="F2329">
            <v>19600</v>
          </cell>
          <cell r="G2329" t="str">
            <v>Newark</v>
          </cell>
          <cell r="H2329">
            <v>34041</v>
          </cell>
          <cell r="I2329" t="str">
            <v>Warren</v>
          </cell>
          <cell r="J2329">
            <v>7882</v>
          </cell>
          <cell r="K2329">
            <v>9</v>
          </cell>
          <cell r="L2329" t="str">
            <v>Two-year (public and private not-for-profit)</v>
          </cell>
          <cell r="M2329">
            <v>1</v>
          </cell>
          <cell r="N2329">
            <v>2</v>
          </cell>
          <cell r="O2329">
            <v>1</v>
          </cell>
          <cell r="P2329">
            <v>999</v>
          </cell>
          <cell r="Q2329">
            <v>2521.5740000000001</v>
          </cell>
          <cell r="R2329">
            <v>2869.6414</v>
          </cell>
          <cell r="S2329">
            <v>0</v>
          </cell>
          <cell r="T2329">
            <v>0</v>
          </cell>
          <cell r="U2329">
            <v>0</v>
          </cell>
          <cell r="V2329">
            <v>2358</v>
          </cell>
          <cell r="W2329">
            <v>797</v>
          </cell>
          <cell r="X2329">
            <v>4560</v>
          </cell>
          <cell r="Y2329">
            <v>3468</v>
          </cell>
          <cell r="Z2329">
            <v>0.204481792717086</v>
          </cell>
          <cell r="AA2329">
            <v>0.19469026548672499</v>
          </cell>
          <cell r="AB2329">
            <v>5832</v>
          </cell>
          <cell r="AC2329">
            <v>41368.277777777701</v>
          </cell>
          <cell r="AF2329">
            <v>6326</v>
          </cell>
          <cell r="AH2329">
            <v>31300</v>
          </cell>
          <cell r="AI2329">
            <v>488.17065000000002</v>
          </cell>
          <cell r="AJ2329">
            <v>6135421</v>
          </cell>
          <cell r="AK2329">
            <v>2399237</v>
          </cell>
          <cell r="AL2329">
            <v>1.2547052E-2</v>
          </cell>
          <cell r="AM2329">
            <v>1.8820575999999999E-2</v>
          </cell>
          <cell r="AN2329">
            <v>2.7603513E-2</v>
          </cell>
          <cell r="AO2329">
            <v>3.3877036999999999E-2</v>
          </cell>
          <cell r="AP2329">
            <v>0</v>
          </cell>
          <cell r="AQ2329">
            <v>15.714286</v>
          </cell>
          <cell r="AR2329">
            <v>0</v>
          </cell>
          <cell r="AS2329">
            <v>41.428570000000001</v>
          </cell>
          <cell r="AT2329">
            <v>27.142856999999999</v>
          </cell>
          <cell r="AU2329">
            <v>14.285715</v>
          </cell>
          <cell r="AV2329">
            <v>0</v>
          </cell>
          <cell r="AW2329">
            <v>1.4285715000000001</v>
          </cell>
        </row>
        <row r="2330">
          <cell r="A2330">
            <v>2979</v>
          </cell>
          <cell r="B2330" t="str">
            <v>Warren Wilson College</v>
          </cell>
          <cell r="C2330">
            <v>3</v>
          </cell>
          <cell r="D2330" t="str">
            <v>NC</v>
          </cell>
          <cell r="E2330">
            <v>37</v>
          </cell>
          <cell r="F2330">
            <v>1203</v>
          </cell>
          <cell r="G2330" t="str">
            <v>Asheville</v>
          </cell>
          <cell r="H2330">
            <v>37021</v>
          </cell>
          <cell r="I2330" t="str">
            <v>Buncombe</v>
          </cell>
          <cell r="J2330">
            <v>28778</v>
          </cell>
          <cell r="K2330">
            <v>6</v>
          </cell>
          <cell r="L2330" t="str">
            <v>Selective private</v>
          </cell>
          <cell r="M2330">
            <v>2</v>
          </cell>
          <cell r="N2330">
            <v>1</v>
          </cell>
          <cell r="O2330">
            <v>0</v>
          </cell>
          <cell r="P2330">
            <v>3</v>
          </cell>
          <cell r="Q2330">
            <v>6106.1010999999999</v>
          </cell>
          <cell r="R2330">
            <v>10068.129000000001</v>
          </cell>
          <cell r="S2330">
            <v>0</v>
          </cell>
          <cell r="T2330">
            <v>0</v>
          </cell>
          <cell r="U2330">
            <v>0</v>
          </cell>
          <cell r="V2330">
            <v>830</v>
          </cell>
          <cell r="W2330">
            <v>799</v>
          </cell>
          <cell r="X2330">
            <v>30852</v>
          </cell>
          <cell r="Y2330">
            <v>14375</v>
          </cell>
          <cell r="Z2330">
            <v>0.50638297872340399</v>
          </cell>
          <cell r="AA2330">
            <v>0.41618497109826502</v>
          </cell>
          <cell r="AB2330">
            <v>5066</v>
          </cell>
          <cell r="AC2330">
            <v>34571.475409835999</v>
          </cell>
          <cell r="AD2330">
            <v>1115</v>
          </cell>
          <cell r="AE2330">
            <v>1140</v>
          </cell>
          <cell r="AF2330">
            <v>17500</v>
          </cell>
          <cell r="AG2330">
            <v>0.30399999</v>
          </cell>
          <cell r="AH2330">
            <v>25500</v>
          </cell>
          <cell r="AJ2330">
            <v>8720229</v>
          </cell>
          <cell r="AK2330">
            <v>5008944</v>
          </cell>
          <cell r="AL2330">
            <v>5.4945056000000004E-3</v>
          </cell>
          <cell r="AM2330">
            <v>1.7857143999999998E-2</v>
          </cell>
          <cell r="AN2330">
            <v>1.5109890000000001E-2</v>
          </cell>
          <cell r="AO2330">
            <v>5.7692307999999998E-2</v>
          </cell>
          <cell r="AP2330">
            <v>5</v>
          </cell>
          <cell r="AQ2330">
            <v>0</v>
          </cell>
          <cell r="AR2330">
            <v>0</v>
          </cell>
          <cell r="AS2330">
            <v>13.571429</v>
          </cell>
          <cell r="AT2330">
            <v>4.2857140999999999</v>
          </cell>
          <cell r="AU2330">
            <v>31.428571999999999</v>
          </cell>
          <cell r="AV2330">
            <v>45.714286999999999</v>
          </cell>
          <cell r="AW2330">
            <v>0</v>
          </cell>
        </row>
        <row r="2331">
          <cell r="A2331">
            <v>1896</v>
          </cell>
          <cell r="B2331" t="str">
            <v>Wartburg College</v>
          </cell>
          <cell r="C2331">
            <v>2</v>
          </cell>
          <cell r="D2331" t="str">
            <v>IA</v>
          </cell>
          <cell r="E2331">
            <v>19</v>
          </cell>
          <cell r="F2331">
            <v>22001</v>
          </cell>
          <cell r="G2331" t="str">
            <v>Waterloo</v>
          </cell>
          <cell r="H2331">
            <v>19017</v>
          </cell>
          <cell r="I2331" t="str">
            <v>Bremer</v>
          </cell>
          <cell r="J2331">
            <v>50677</v>
          </cell>
          <cell r="K2331">
            <v>6</v>
          </cell>
          <cell r="L2331" t="str">
            <v>Selective private</v>
          </cell>
          <cell r="M2331">
            <v>2</v>
          </cell>
          <cell r="N2331">
            <v>1</v>
          </cell>
          <cell r="O2331">
            <v>0</v>
          </cell>
          <cell r="P2331">
            <v>3</v>
          </cell>
          <cell r="Q2331">
            <v>6333.9813999999997</v>
          </cell>
          <cell r="R2331">
            <v>8421.7870999999996</v>
          </cell>
          <cell r="S2331">
            <v>0</v>
          </cell>
          <cell r="T2331">
            <v>0</v>
          </cell>
          <cell r="U2331">
            <v>0</v>
          </cell>
          <cell r="V2331">
            <v>1714</v>
          </cell>
          <cell r="W2331">
            <v>1600</v>
          </cell>
          <cell r="X2331">
            <v>36120</v>
          </cell>
          <cell r="Y2331">
            <v>15765</v>
          </cell>
          <cell r="Z2331">
            <v>0.62615101289134401</v>
          </cell>
          <cell r="AA2331">
            <v>0.697044334975369</v>
          </cell>
          <cell r="AB2331">
            <v>6274</v>
          </cell>
          <cell r="AC2331">
            <v>47559</v>
          </cell>
          <cell r="AD2331">
            <v>1045</v>
          </cell>
          <cell r="AF2331">
            <v>17348</v>
          </cell>
          <cell r="AG2331">
            <v>0.2235</v>
          </cell>
          <cell r="AH2331">
            <v>43200</v>
          </cell>
          <cell r="AJ2331">
            <v>14760061</v>
          </cell>
          <cell r="AK2331">
            <v>10357218</v>
          </cell>
          <cell r="AL2331">
            <v>9.9999997999999993E-3</v>
          </cell>
          <cell r="AM2331">
            <v>2.8750001000000001E-2</v>
          </cell>
          <cell r="AN2331">
            <v>3.7499998999999998E-3</v>
          </cell>
          <cell r="AO2331">
            <v>4.1250002000000001E-2</v>
          </cell>
          <cell r="AP2331">
            <v>11.634349</v>
          </cell>
          <cell r="AQ2331">
            <v>19.944599</v>
          </cell>
          <cell r="AR2331">
            <v>0.83102494000000005</v>
          </cell>
          <cell r="AS2331">
            <v>3.0470915000000001</v>
          </cell>
          <cell r="AT2331">
            <v>6.0941830000000001</v>
          </cell>
          <cell r="AU2331">
            <v>22.991689999999998</v>
          </cell>
          <cell r="AV2331">
            <v>35.457065999999998</v>
          </cell>
          <cell r="AW2331">
            <v>0</v>
          </cell>
        </row>
        <row r="2332">
          <cell r="A2332">
            <v>1949</v>
          </cell>
          <cell r="B2332" t="str">
            <v>Washburn University - Topeka</v>
          </cell>
          <cell r="C2332">
            <v>2</v>
          </cell>
          <cell r="D2332" t="str">
            <v>KS</v>
          </cell>
          <cell r="E2332">
            <v>20</v>
          </cell>
          <cell r="F2332">
            <v>29204</v>
          </cell>
          <cell r="G2332" t="str">
            <v>Topeka</v>
          </cell>
          <cell r="H2332">
            <v>20177</v>
          </cell>
          <cell r="I2332" t="str">
            <v>Shawnee</v>
          </cell>
          <cell r="J2332">
            <v>66621</v>
          </cell>
          <cell r="K2332">
            <v>5</v>
          </cell>
          <cell r="L2332" t="str">
            <v>Selective public</v>
          </cell>
          <cell r="M2332">
            <v>1</v>
          </cell>
          <cell r="N2332">
            <v>1</v>
          </cell>
          <cell r="O2332">
            <v>1</v>
          </cell>
          <cell r="P2332">
            <v>5</v>
          </cell>
          <cell r="Q2332">
            <v>3640.7449000000001</v>
          </cell>
          <cell r="R2332">
            <v>5621.6660000000002</v>
          </cell>
          <cell r="S2332">
            <v>0</v>
          </cell>
          <cell r="T2332">
            <v>0</v>
          </cell>
          <cell r="U2332">
            <v>0</v>
          </cell>
          <cell r="V2332">
            <v>7341</v>
          </cell>
          <cell r="W2332">
            <v>6930</v>
          </cell>
          <cell r="X2332">
            <v>5864.8315000000002</v>
          </cell>
          <cell r="Y2332">
            <v>3266</v>
          </cell>
          <cell r="Z2332">
            <v>0.36577708006279402</v>
          </cell>
          <cell r="AA2332">
            <v>0.628070175438596</v>
          </cell>
          <cell r="AB2332">
            <v>7618</v>
          </cell>
          <cell r="AC2332">
            <v>56172.884955752197</v>
          </cell>
          <cell r="AF2332">
            <v>9266.4824000000008</v>
          </cell>
          <cell r="AG2332">
            <v>0.2077</v>
          </cell>
          <cell r="AH2332">
            <v>37900</v>
          </cell>
          <cell r="AI2332">
            <v>20113.393</v>
          </cell>
          <cell r="AJ2332">
            <v>31874772.995913301</v>
          </cell>
          <cell r="AK2332">
            <v>21063607.574170198</v>
          </cell>
          <cell r="AL2332">
            <v>2.1766352999999999E-2</v>
          </cell>
          <cell r="AM2332">
            <v>5.8866425999999999E-2</v>
          </cell>
          <cell r="AN2332">
            <v>3.6697522000000003E-2</v>
          </cell>
          <cell r="AO2332">
            <v>0</v>
          </cell>
          <cell r="AP2332">
            <v>2.9220779000000001</v>
          </cell>
          <cell r="AQ2332">
            <v>31.771799000000001</v>
          </cell>
          <cell r="AR2332">
            <v>21.243041999999999</v>
          </cell>
          <cell r="AS2332">
            <v>0.37105750999999998</v>
          </cell>
          <cell r="AT2332">
            <v>6.6326532</v>
          </cell>
          <cell r="AU2332">
            <v>8.1168832999999996</v>
          </cell>
          <cell r="AV2332">
            <v>9.833024</v>
          </cell>
          <cell r="AW2332">
            <v>19.109463000000002</v>
          </cell>
        </row>
        <row r="2333">
          <cell r="A2333">
            <v>2067</v>
          </cell>
          <cell r="B2333" t="str">
            <v>Washington Adventist University</v>
          </cell>
          <cell r="C2333">
            <v>3</v>
          </cell>
          <cell r="D2333" t="str">
            <v>MD</v>
          </cell>
          <cell r="E2333">
            <v>24</v>
          </cell>
          <cell r="F2333">
            <v>11304</v>
          </cell>
          <cell r="G2333" t="str">
            <v>Washington DC</v>
          </cell>
          <cell r="H2333">
            <v>24031</v>
          </cell>
          <cell r="I2333" t="str">
            <v>Montgomery</v>
          </cell>
          <cell r="J2333">
            <v>20912</v>
          </cell>
          <cell r="K2333">
            <v>6</v>
          </cell>
          <cell r="L2333" t="str">
            <v>Selective private</v>
          </cell>
          <cell r="M2333">
            <v>2</v>
          </cell>
          <cell r="N2333">
            <v>1</v>
          </cell>
          <cell r="O2333">
            <v>0</v>
          </cell>
          <cell r="P2333">
            <v>4</v>
          </cell>
          <cell r="Q2333">
            <v>4989.4106000000002</v>
          </cell>
          <cell r="R2333">
            <v>6782.7383</v>
          </cell>
          <cell r="S2333">
            <v>0</v>
          </cell>
          <cell r="T2333">
            <v>0</v>
          </cell>
          <cell r="U2333">
            <v>0</v>
          </cell>
          <cell r="V2333">
            <v>1011</v>
          </cell>
          <cell r="W2333">
            <v>1030</v>
          </cell>
          <cell r="X2333">
            <v>21395</v>
          </cell>
          <cell r="Y2333">
            <v>13305</v>
          </cell>
          <cell r="Z2333">
            <v>0.365079365079365</v>
          </cell>
          <cell r="AA2333">
            <v>0.32608695652173902</v>
          </cell>
          <cell r="AB2333">
            <v>5041</v>
          </cell>
          <cell r="AC2333">
            <v>39914.673469387701</v>
          </cell>
          <cell r="AD2333">
            <v>840</v>
          </cell>
          <cell r="AE2333">
            <v>915</v>
          </cell>
          <cell r="AF2333">
            <v>15613</v>
          </cell>
          <cell r="AG2333">
            <v>0.67290002000000004</v>
          </cell>
          <cell r="AH2333">
            <v>46800</v>
          </cell>
          <cell r="AJ2333">
            <v>9244073</v>
          </cell>
          <cell r="AK2333">
            <v>3959964</v>
          </cell>
          <cell r="AL2333">
            <v>6.6990294000000006E-2</v>
          </cell>
          <cell r="AM2333">
            <v>0.44563106000000002</v>
          </cell>
          <cell r="AN2333">
            <v>9.0291261999999997E-2</v>
          </cell>
          <cell r="AO2333">
            <v>3.4951455999999999E-2</v>
          </cell>
          <cell r="AP2333">
            <v>1.8450184000000001</v>
          </cell>
          <cell r="AQ2333">
            <v>34.317340999999999</v>
          </cell>
          <cell r="AR2333">
            <v>12.177122000000001</v>
          </cell>
          <cell r="AS2333">
            <v>7.0110703000000001</v>
          </cell>
          <cell r="AT2333">
            <v>1.4760146999999999</v>
          </cell>
          <cell r="AU2333">
            <v>15.867158999999999</v>
          </cell>
          <cell r="AV2333">
            <v>27.306273999999998</v>
          </cell>
          <cell r="AW2333">
            <v>0</v>
          </cell>
        </row>
        <row r="2334">
          <cell r="A2334">
            <v>3389</v>
          </cell>
          <cell r="B2334" t="str">
            <v>Washington And Jefferson College</v>
          </cell>
          <cell r="C2334">
            <v>1</v>
          </cell>
          <cell r="D2334" t="str">
            <v>PA</v>
          </cell>
          <cell r="E2334">
            <v>42</v>
          </cell>
          <cell r="F2334">
            <v>16300</v>
          </cell>
          <cell r="G2334" t="str">
            <v>Pittsburgh</v>
          </cell>
          <cell r="H2334">
            <v>42125</v>
          </cell>
          <cell r="I2334" t="str">
            <v>Washington</v>
          </cell>
          <cell r="J2334">
            <v>15301</v>
          </cell>
          <cell r="K2334">
            <v>6</v>
          </cell>
          <cell r="L2334" t="str">
            <v>Selective private</v>
          </cell>
          <cell r="M2334">
            <v>2</v>
          </cell>
          <cell r="N2334">
            <v>1</v>
          </cell>
          <cell r="O2334">
            <v>0</v>
          </cell>
          <cell r="P2334">
            <v>3</v>
          </cell>
          <cell r="Q2334">
            <v>9713.4755999999998</v>
          </cell>
          <cell r="R2334">
            <v>9883.4971000000005</v>
          </cell>
          <cell r="S2334">
            <v>0</v>
          </cell>
          <cell r="T2334">
            <v>0</v>
          </cell>
          <cell r="U2334">
            <v>0</v>
          </cell>
          <cell r="V2334">
            <v>1328</v>
          </cell>
          <cell r="W2334">
            <v>1241</v>
          </cell>
          <cell r="X2334">
            <v>41282</v>
          </cell>
          <cell r="Y2334">
            <v>19650</v>
          </cell>
          <cell r="Z2334">
            <v>0.77093596059113301</v>
          </cell>
          <cell r="AA2334">
            <v>0.72897196261682196</v>
          </cell>
          <cell r="AB2334">
            <v>7571</v>
          </cell>
          <cell r="AC2334">
            <v>54804.528089887601</v>
          </cell>
          <cell r="AE2334">
            <v>1100</v>
          </cell>
          <cell r="AF2334">
            <v>20398</v>
          </cell>
          <cell r="AG2334">
            <v>0.60270000000000001</v>
          </cell>
          <cell r="AH2334">
            <v>49900</v>
          </cell>
          <cell r="AJ2334">
            <v>14063012</v>
          </cell>
          <cell r="AK2334">
            <v>10458681</v>
          </cell>
          <cell r="AL2334">
            <v>1.6116036E-2</v>
          </cell>
          <cell r="AM2334">
            <v>2.4174053000000001E-2</v>
          </cell>
          <cell r="AN2334">
            <v>7.2522159000000001E-3</v>
          </cell>
          <cell r="AO2334">
            <v>8.0580180999999997E-3</v>
          </cell>
          <cell r="AP2334">
            <v>11.372548999999999</v>
          </cell>
          <cell r="AQ2334">
            <v>30.196079000000001</v>
          </cell>
          <cell r="AR2334">
            <v>0</v>
          </cell>
          <cell r="AS2334">
            <v>0</v>
          </cell>
          <cell r="AT2334">
            <v>0</v>
          </cell>
          <cell r="AU2334">
            <v>23.529411</v>
          </cell>
          <cell r="AV2334">
            <v>34.901961999999997</v>
          </cell>
          <cell r="AW2334">
            <v>0</v>
          </cell>
        </row>
        <row r="2335">
          <cell r="A2335">
            <v>3768</v>
          </cell>
          <cell r="B2335" t="str">
            <v>Washington And Lee University</v>
          </cell>
          <cell r="C2335">
            <v>3</v>
          </cell>
          <cell r="D2335" t="str">
            <v>VA</v>
          </cell>
          <cell r="E2335">
            <v>51</v>
          </cell>
          <cell r="F2335">
            <v>17300</v>
          </cell>
          <cell r="G2335" t="str">
            <v>Staunton</v>
          </cell>
          <cell r="H2335">
            <v>51678</v>
          </cell>
          <cell r="I2335" t="str">
            <v>Lexington City</v>
          </cell>
          <cell r="J2335">
            <v>24450</v>
          </cell>
          <cell r="K2335">
            <v>2</v>
          </cell>
          <cell r="L2335" t="str">
            <v>Other elite schools (public and private)</v>
          </cell>
          <cell r="M2335">
            <v>2</v>
          </cell>
          <cell r="N2335">
            <v>1</v>
          </cell>
          <cell r="O2335">
            <v>0</v>
          </cell>
          <cell r="P2335">
            <v>1</v>
          </cell>
          <cell r="Q2335">
            <v>17530.178</v>
          </cell>
          <cell r="R2335">
            <v>24299.74</v>
          </cell>
          <cell r="S2335">
            <v>0</v>
          </cell>
          <cell r="T2335">
            <v>0</v>
          </cell>
          <cell r="U2335">
            <v>0</v>
          </cell>
          <cell r="V2335">
            <v>1855</v>
          </cell>
          <cell r="W2335">
            <v>2067</v>
          </cell>
          <cell r="X2335">
            <v>45617</v>
          </cell>
          <cell r="Y2335">
            <v>17965</v>
          </cell>
          <cell r="Z2335">
            <v>0.90238611713665895</v>
          </cell>
          <cell r="AA2335">
            <v>0.87699316628701596</v>
          </cell>
          <cell r="AB2335">
            <v>12144</v>
          </cell>
          <cell r="AC2335">
            <v>81030.485380116894</v>
          </cell>
          <cell r="AD2335">
            <v>1390</v>
          </cell>
          <cell r="AE2335">
            <v>1340</v>
          </cell>
          <cell r="AF2335">
            <v>5586</v>
          </cell>
          <cell r="AG2335">
            <v>0.81569999000000004</v>
          </cell>
          <cell r="AH2335">
            <v>77600</v>
          </cell>
          <cell r="AJ2335">
            <v>53578000</v>
          </cell>
          <cell r="AK2335">
            <v>31114470</v>
          </cell>
          <cell r="AL2335">
            <v>1.0557185E-2</v>
          </cell>
          <cell r="AM2335">
            <v>3.4017595999999997E-2</v>
          </cell>
          <cell r="AN2335">
            <v>1.1143695E-2</v>
          </cell>
          <cell r="AO2335">
            <v>3.6363634999999998E-2</v>
          </cell>
          <cell r="AP2335">
            <v>15.802469</v>
          </cell>
          <cell r="AQ2335">
            <v>20</v>
          </cell>
          <cell r="AR2335">
            <v>0</v>
          </cell>
          <cell r="AS2335">
            <v>1.7283949999999999</v>
          </cell>
          <cell r="AT2335">
            <v>0.74074072000000002</v>
          </cell>
          <cell r="AU2335">
            <v>18.271605000000001</v>
          </cell>
          <cell r="AV2335">
            <v>43.456791000000003</v>
          </cell>
          <cell r="AW2335">
            <v>0</v>
          </cell>
        </row>
        <row r="2336">
          <cell r="A2336">
            <v>2108</v>
          </cell>
          <cell r="B2336" t="str">
            <v>Washington College</v>
          </cell>
          <cell r="C2336">
            <v>3</v>
          </cell>
          <cell r="D2336" t="str">
            <v>MD</v>
          </cell>
          <cell r="E2336">
            <v>24</v>
          </cell>
          <cell r="F2336">
            <v>19902</v>
          </cell>
          <cell r="G2336" t="str">
            <v>Easton</v>
          </cell>
          <cell r="H2336">
            <v>24029</v>
          </cell>
          <cell r="I2336" t="str">
            <v>Kent</v>
          </cell>
          <cell r="J2336">
            <v>21620</v>
          </cell>
          <cell r="K2336">
            <v>6</v>
          </cell>
          <cell r="L2336" t="str">
            <v>Selective private</v>
          </cell>
          <cell r="M2336">
            <v>2</v>
          </cell>
          <cell r="N2336">
            <v>1</v>
          </cell>
          <cell r="O2336">
            <v>0</v>
          </cell>
          <cell r="P2336">
            <v>3</v>
          </cell>
          <cell r="Q2336">
            <v>6628.4657999999999</v>
          </cell>
          <cell r="R2336">
            <v>12517.691000000001</v>
          </cell>
          <cell r="S2336">
            <v>0</v>
          </cell>
          <cell r="T2336">
            <v>0</v>
          </cell>
          <cell r="U2336">
            <v>0</v>
          </cell>
          <cell r="V2336">
            <v>1483</v>
          </cell>
          <cell r="W2336">
            <v>1225</v>
          </cell>
          <cell r="X2336">
            <v>42592</v>
          </cell>
          <cell r="Y2336">
            <v>21300</v>
          </cell>
          <cell r="Z2336">
            <v>0.68209876543209802</v>
          </cell>
          <cell r="AA2336">
            <v>0.69871794871794801</v>
          </cell>
          <cell r="AB2336">
            <v>7927</v>
          </cell>
          <cell r="AC2336">
            <v>57951.493670885997</v>
          </cell>
          <cell r="AE2336">
            <v>1150</v>
          </cell>
          <cell r="AF2336">
            <v>17805</v>
          </cell>
          <cell r="AG2336">
            <v>0.33450001000000001</v>
          </cell>
          <cell r="AH2336">
            <v>48300</v>
          </cell>
          <cell r="AJ2336">
            <v>16112009</v>
          </cell>
          <cell r="AK2336">
            <v>8145812.5</v>
          </cell>
          <cell r="AL2336">
            <v>1.5450643E-2</v>
          </cell>
          <cell r="AM2336">
            <v>3.4334763999999997E-2</v>
          </cell>
          <cell r="AN2336">
            <v>9.4420602999999992E-3</v>
          </cell>
          <cell r="AO2336">
            <v>6.9527894000000007E-2</v>
          </cell>
          <cell r="AP2336">
            <v>21.653542999999999</v>
          </cell>
          <cell r="AQ2336">
            <v>12.598425000000001</v>
          </cell>
          <cell r="AR2336">
            <v>0</v>
          </cell>
          <cell r="AS2336">
            <v>3.5433072999999999</v>
          </cell>
          <cell r="AT2336">
            <v>3.9370078999999998</v>
          </cell>
          <cell r="AU2336">
            <v>17.716536000000001</v>
          </cell>
          <cell r="AV2336">
            <v>40.551181999999997</v>
          </cell>
          <cell r="AW2336">
            <v>0</v>
          </cell>
        </row>
        <row r="2337">
          <cell r="A2337">
            <v>10453</v>
          </cell>
          <cell r="B2337" t="str">
            <v>Washington State Community College</v>
          </cell>
          <cell r="C2337">
            <v>2</v>
          </cell>
          <cell r="D2337" t="str">
            <v>OH</v>
          </cell>
          <cell r="E2337">
            <v>39</v>
          </cell>
          <cell r="F2337">
            <v>15300</v>
          </cell>
          <cell r="G2337" t="str">
            <v>Parkersburg</v>
          </cell>
          <cell r="H2337">
            <v>39167</v>
          </cell>
          <cell r="I2337" t="str">
            <v>Washington</v>
          </cell>
          <cell r="J2337">
            <v>45750</v>
          </cell>
          <cell r="K2337">
            <v>9</v>
          </cell>
          <cell r="L2337" t="str">
            <v>Two-year (public and private not-for-profit)</v>
          </cell>
          <cell r="M2337">
            <v>1</v>
          </cell>
          <cell r="N2337">
            <v>2</v>
          </cell>
          <cell r="O2337">
            <v>1</v>
          </cell>
          <cell r="P2337">
            <v>999</v>
          </cell>
          <cell r="Q2337">
            <v>2113.9621999999999</v>
          </cell>
          <cell r="R2337">
            <v>3050.7611999999999</v>
          </cell>
          <cell r="S2337">
            <v>0</v>
          </cell>
          <cell r="T2337">
            <v>0</v>
          </cell>
          <cell r="U2337">
            <v>0</v>
          </cell>
          <cell r="V2337">
            <v>1759</v>
          </cell>
          <cell r="W2337">
            <v>1911</v>
          </cell>
          <cell r="X2337">
            <v>4430</v>
          </cell>
          <cell r="Y2337">
            <v>2465</v>
          </cell>
          <cell r="Z2337">
            <v>0.15457413249211299</v>
          </cell>
          <cell r="AA2337">
            <v>0.301801801801801</v>
          </cell>
          <cell r="AB2337">
            <v>4865</v>
          </cell>
          <cell r="AC2337">
            <v>38055.589285714203</v>
          </cell>
          <cell r="AF2337">
            <v>6480</v>
          </cell>
          <cell r="AH2337">
            <v>27000</v>
          </cell>
          <cell r="AI2337">
            <v>52.672947000000001</v>
          </cell>
          <cell r="AJ2337">
            <v>6045876</v>
          </cell>
          <cell r="AK2337">
            <v>4356987</v>
          </cell>
          <cell r="AL2337">
            <v>3.1397174999999999E-3</v>
          </cell>
          <cell r="AM2337">
            <v>1.4652014999999999E-2</v>
          </cell>
          <cell r="AN2337">
            <v>3.1397174999999999E-3</v>
          </cell>
          <cell r="AO2337">
            <v>1.5698588E-3</v>
          </cell>
          <cell r="AP2337">
            <v>0</v>
          </cell>
          <cell r="AQ2337">
            <v>19.218240999999999</v>
          </cell>
          <cell r="AR2337">
            <v>23.778502</v>
          </cell>
          <cell r="AS2337">
            <v>15.960912</v>
          </cell>
          <cell r="AT2337">
            <v>8.4690551999999997</v>
          </cell>
          <cell r="AU2337">
            <v>22.149837000000002</v>
          </cell>
          <cell r="AV2337">
            <v>8.4690551999999997</v>
          </cell>
          <cell r="AW2337">
            <v>1.9543974</v>
          </cell>
        </row>
        <row r="2338">
          <cell r="A2338">
            <v>3800</v>
          </cell>
          <cell r="B2338" t="str">
            <v>Washington State University</v>
          </cell>
          <cell r="C2338">
            <v>4</v>
          </cell>
          <cell r="D2338" t="str">
            <v>WA</v>
          </cell>
          <cell r="E2338">
            <v>53</v>
          </cell>
          <cell r="F2338">
            <v>38402</v>
          </cell>
          <cell r="G2338" t="str">
            <v>Pullman</v>
          </cell>
          <cell r="H2338">
            <v>53075</v>
          </cell>
          <cell r="I2338" t="str">
            <v>Whitman</v>
          </cell>
          <cell r="J2338">
            <v>99164</v>
          </cell>
          <cell r="K2338">
            <v>5</v>
          </cell>
          <cell r="L2338" t="str">
            <v>Selective public</v>
          </cell>
          <cell r="M2338">
            <v>1</v>
          </cell>
          <cell r="N2338">
            <v>1</v>
          </cell>
          <cell r="O2338">
            <v>1</v>
          </cell>
          <cell r="P2338">
            <v>4</v>
          </cell>
          <cell r="Q2338">
            <v>6043.8760000000002</v>
          </cell>
          <cell r="R2338">
            <v>8254.5195000000003</v>
          </cell>
          <cell r="S2338">
            <v>0</v>
          </cell>
          <cell r="T2338">
            <v>0</v>
          </cell>
          <cell r="U2338">
            <v>0</v>
          </cell>
          <cell r="V2338">
            <v>23070</v>
          </cell>
          <cell r="W2338">
            <v>20492</v>
          </cell>
          <cell r="X2338">
            <v>12428</v>
          </cell>
          <cell r="Y2338">
            <v>3894</v>
          </cell>
          <cell r="Z2338">
            <v>0.65483668341708501</v>
          </cell>
          <cell r="AA2338">
            <v>0.61619718309859095</v>
          </cell>
          <cell r="AB2338">
            <v>8547</v>
          </cell>
          <cell r="AC2338">
            <v>60549.077699293601</v>
          </cell>
          <cell r="AD2338">
            <v>1030</v>
          </cell>
          <cell r="AE2338">
            <v>1060</v>
          </cell>
          <cell r="AF2338">
            <v>10232</v>
          </cell>
          <cell r="AG2338">
            <v>0.17919999</v>
          </cell>
          <cell r="AH2338">
            <v>46400</v>
          </cell>
          <cell r="AI2338">
            <v>8989.6620999999996</v>
          </cell>
          <cell r="AJ2338">
            <v>219214058</v>
          </cell>
          <cell r="AK2338">
            <v>130029600</v>
          </cell>
          <cell r="AL2338">
            <v>4.9884195999999999E-2</v>
          </cell>
          <cell r="AM2338">
            <v>2.6129817999999999E-2</v>
          </cell>
          <cell r="AN2338">
            <v>3.3374901999999998E-2</v>
          </cell>
          <cell r="AO2338">
            <v>3.3077974000000003E-2</v>
          </cell>
          <cell r="AP2338">
            <v>4.9606937999999996</v>
          </cell>
          <cell r="AQ2338">
            <v>26.077525999999999</v>
          </cell>
          <cell r="AR2338">
            <v>5.0962319000000003</v>
          </cell>
          <cell r="AS2338">
            <v>6.1805367000000002</v>
          </cell>
          <cell r="AT2338">
            <v>2.0872864999999998</v>
          </cell>
          <cell r="AU2338">
            <v>23.366765999999998</v>
          </cell>
          <cell r="AV2338">
            <v>32.230956999999997</v>
          </cell>
          <cell r="AW2338">
            <v>0</v>
          </cell>
        </row>
        <row r="2339">
          <cell r="A2339">
            <v>2520</v>
          </cell>
          <cell r="B2339" t="str">
            <v>Washington University In St. Louis</v>
          </cell>
          <cell r="C2339">
            <v>2</v>
          </cell>
          <cell r="D2339" t="str">
            <v>MO</v>
          </cell>
          <cell r="E2339">
            <v>29</v>
          </cell>
          <cell r="F2339">
            <v>24701</v>
          </cell>
          <cell r="G2339" t="str">
            <v>St. Louis</v>
          </cell>
          <cell r="H2339">
            <v>29189</v>
          </cell>
          <cell r="I2339" t="str">
            <v>St Louis</v>
          </cell>
          <cell r="J2339">
            <v>63130</v>
          </cell>
          <cell r="K2339">
            <v>2</v>
          </cell>
          <cell r="L2339" t="str">
            <v>Other elite schools (public and private)</v>
          </cell>
          <cell r="M2339">
            <v>2</v>
          </cell>
          <cell r="N2339">
            <v>1</v>
          </cell>
          <cell r="O2339">
            <v>0</v>
          </cell>
          <cell r="P2339">
            <v>1</v>
          </cell>
          <cell r="Q2339">
            <v>45968.233999999997</v>
          </cell>
          <cell r="R2339">
            <v>92586.156000000003</v>
          </cell>
          <cell r="S2339">
            <v>0</v>
          </cell>
          <cell r="T2339">
            <v>0</v>
          </cell>
          <cell r="U2339">
            <v>0</v>
          </cell>
          <cell r="V2339">
            <v>7336</v>
          </cell>
          <cell r="W2339">
            <v>12118</v>
          </cell>
          <cell r="X2339">
            <v>46467</v>
          </cell>
          <cell r="Y2339">
            <v>24745</v>
          </cell>
          <cell r="Z2339">
            <v>0.94037735849056603</v>
          </cell>
          <cell r="AA2339">
            <v>0.88941176470588201</v>
          </cell>
          <cell r="AB2339">
            <v>13286</v>
          </cell>
          <cell r="AC2339">
            <v>91127.9142857142</v>
          </cell>
          <cell r="AD2339">
            <v>1495</v>
          </cell>
          <cell r="AE2339">
            <v>1390</v>
          </cell>
          <cell r="AF2339">
            <v>7781</v>
          </cell>
          <cell r="AG2339">
            <v>0.84450000999999997</v>
          </cell>
          <cell r="AH2339">
            <v>62300</v>
          </cell>
          <cell r="AJ2339">
            <v>1207554000</v>
          </cell>
          <cell r="AK2339">
            <v>578500352</v>
          </cell>
          <cell r="AL2339">
            <v>0.10784167</v>
          </cell>
          <cell r="AM2339">
            <v>6.8409263999999997E-2</v>
          </cell>
          <cell r="AN2339">
            <v>2.4346527E-2</v>
          </cell>
          <cell r="AO2339">
            <v>4.8991783999999997E-2</v>
          </cell>
          <cell r="AP2339">
            <v>18.855219000000002</v>
          </cell>
          <cell r="AQ2339">
            <v>15.218855</v>
          </cell>
          <cell r="AR2339">
            <v>6.7340069000000002E-2</v>
          </cell>
          <cell r="AS2339">
            <v>3.030303</v>
          </cell>
          <cell r="AT2339">
            <v>0</v>
          </cell>
          <cell r="AU2339">
            <v>37.441077999999997</v>
          </cell>
          <cell r="AV2339">
            <v>25.387205000000002</v>
          </cell>
          <cell r="AW2339">
            <v>0</v>
          </cell>
        </row>
        <row r="2340">
          <cell r="A2340">
            <v>2328</v>
          </cell>
          <cell r="B2340" t="str">
            <v>Washtenaw Community College</v>
          </cell>
          <cell r="C2340">
            <v>2</v>
          </cell>
          <cell r="D2340" t="str">
            <v>MI</v>
          </cell>
          <cell r="E2340">
            <v>26</v>
          </cell>
          <cell r="F2340">
            <v>11600</v>
          </cell>
          <cell r="G2340" t="str">
            <v>Detroit</v>
          </cell>
          <cell r="H2340">
            <v>26161</v>
          </cell>
          <cell r="I2340" t="str">
            <v>Washtenaw</v>
          </cell>
          <cell r="J2340">
            <v>48105</v>
          </cell>
          <cell r="K2340">
            <v>9</v>
          </cell>
          <cell r="L2340" t="str">
            <v>Two-year (public and private not-for-profit)</v>
          </cell>
          <cell r="M2340">
            <v>1</v>
          </cell>
          <cell r="N2340">
            <v>2</v>
          </cell>
          <cell r="O2340">
            <v>1</v>
          </cell>
          <cell r="P2340">
            <v>999</v>
          </cell>
          <cell r="Q2340">
            <v>2409.4067</v>
          </cell>
          <cell r="R2340">
            <v>3631.2224000000001</v>
          </cell>
          <cell r="S2340">
            <v>0</v>
          </cell>
          <cell r="T2340">
            <v>0</v>
          </cell>
          <cell r="U2340">
            <v>0</v>
          </cell>
          <cell r="V2340">
            <v>12327</v>
          </cell>
          <cell r="W2340">
            <v>11089</v>
          </cell>
          <cell r="X2340">
            <v>3744</v>
          </cell>
          <cell r="Y2340">
            <v>2985</v>
          </cell>
          <cell r="Z2340">
            <v>0.156339370829361</v>
          </cell>
          <cell r="AA2340">
            <v>0.12542372881355901</v>
          </cell>
          <cell r="AB2340">
            <v>7205</v>
          </cell>
          <cell r="AC2340">
            <v>52712.724137931</v>
          </cell>
          <cell r="AF2340">
            <v>5164</v>
          </cell>
          <cell r="AH2340">
            <v>27200</v>
          </cell>
          <cell r="AJ2340">
            <v>45017531</v>
          </cell>
          <cell r="AK2340">
            <v>26683976</v>
          </cell>
          <cell r="AL2340">
            <v>4.1121833000000003E-2</v>
          </cell>
          <cell r="AM2340">
            <v>0.12652178</v>
          </cell>
          <cell r="AN2340">
            <v>2.3536839E-2</v>
          </cell>
          <cell r="AO2340">
            <v>5.5911262000000003E-2</v>
          </cell>
          <cell r="AP2340">
            <v>2.6027398000000002</v>
          </cell>
          <cell r="AQ2340">
            <v>16.986301000000001</v>
          </cell>
          <cell r="AR2340">
            <v>20.410958999999998</v>
          </cell>
          <cell r="AS2340">
            <v>44.794521000000003</v>
          </cell>
          <cell r="AT2340">
            <v>1.2328767</v>
          </cell>
          <cell r="AU2340">
            <v>7.6712331999999996</v>
          </cell>
          <cell r="AV2340">
            <v>0</v>
          </cell>
          <cell r="AW2340">
            <v>6.3013697000000004</v>
          </cell>
        </row>
        <row r="2341">
          <cell r="A2341">
            <v>6931</v>
          </cell>
          <cell r="B2341" t="str">
            <v>Waubonsee Community College</v>
          </cell>
          <cell r="C2341">
            <v>2</v>
          </cell>
          <cell r="D2341" t="str">
            <v>IL</v>
          </cell>
          <cell r="E2341">
            <v>17</v>
          </cell>
          <cell r="F2341">
            <v>24300</v>
          </cell>
          <cell r="G2341" t="str">
            <v>Chicago</v>
          </cell>
          <cell r="H2341">
            <v>17089</v>
          </cell>
          <cell r="I2341" t="str">
            <v>Kane</v>
          </cell>
          <cell r="J2341">
            <v>60554</v>
          </cell>
          <cell r="K2341">
            <v>9</v>
          </cell>
          <cell r="L2341" t="str">
            <v>Two-year (public and private not-for-profit)</v>
          </cell>
          <cell r="M2341">
            <v>1</v>
          </cell>
          <cell r="N2341">
            <v>2</v>
          </cell>
          <cell r="O2341">
            <v>1</v>
          </cell>
          <cell r="P2341">
            <v>999</v>
          </cell>
          <cell r="Q2341">
            <v>1255.6931999999999</v>
          </cell>
          <cell r="R2341">
            <v>2589.7199999999998</v>
          </cell>
          <cell r="S2341">
            <v>0</v>
          </cell>
          <cell r="T2341">
            <v>0</v>
          </cell>
          <cell r="U2341">
            <v>0</v>
          </cell>
          <cell r="V2341">
            <v>10721</v>
          </cell>
          <cell r="W2341">
            <v>7602</v>
          </cell>
          <cell r="X2341">
            <v>6694</v>
          </cell>
          <cell r="Y2341">
            <v>4850</v>
          </cell>
          <cell r="Z2341">
            <v>0.30147895335608599</v>
          </cell>
          <cell r="AA2341">
            <v>0.20720720720720701</v>
          </cell>
          <cell r="AB2341">
            <v>7929</v>
          </cell>
          <cell r="AC2341">
            <v>52215.521126760497</v>
          </cell>
          <cell r="AF2341">
            <v>4115</v>
          </cell>
          <cell r="AH2341">
            <v>30800</v>
          </cell>
          <cell r="AI2341">
            <v>157.69901999999999</v>
          </cell>
          <cell r="AJ2341">
            <v>26140143</v>
          </cell>
          <cell r="AK2341">
            <v>9530874</v>
          </cell>
          <cell r="AL2341">
            <v>1.4732965000000001E-2</v>
          </cell>
          <cell r="AM2341">
            <v>4.8671402000000002E-2</v>
          </cell>
          <cell r="AN2341">
            <v>0.28242567000000002</v>
          </cell>
          <cell r="AO2341">
            <v>1.183899E-3</v>
          </cell>
          <cell r="AP2341">
            <v>0</v>
          </cell>
          <cell r="AQ2341">
            <v>19.851116000000001</v>
          </cell>
          <cell r="AR2341">
            <v>24.069479000000001</v>
          </cell>
          <cell r="AS2341">
            <v>41.315136000000003</v>
          </cell>
          <cell r="AT2341">
            <v>3.2258065</v>
          </cell>
          <cell r="AU2341">
            <v>2.3573200999999999</v>
          </cell>
          <cell r="AV2341">
            <v>0</v>
          </cell>
          <cell r="AW2341">
            <v>9.1811419000000001</v>
          </cell>
        </row>
        <row r="2342">
          <cell r="A2342">
            <v>5294</v>
          </cell>
          <cell r="B2342" t="str">
            <v>Waukesha County Technical College</v>
          </cell>
          <cell r="C2342">
            <v>2</v>
          </cell>
          <cell r="D2342" t="str">
            <v>WI</v>
          </cell>
          <cell r="E2342">
            <v>55</v>
          </cell>
          <cell r="F2342">
            <v>24100</v>
          </cell>
          <cell r="G2342" t="str">
            <v>Milwaukee</v>
          </cell>
          <cell r="H2342">
            <v>55133</v>
          </cell>
          <cell r="I2342" t="str">
            <v>Waukesha</v>
          </cell>
          <cell r="J2342">
            <v>53072</v>
          </cell>
          <cell r="K2342">
            <v>9</v>
          </cell>
          <cell r="L2342" t="str">
            <v>Two-year (public and private not-for-profit)</v>
          </cell>
          <cell r="M2342">
            <v>1</v>
          </cell>
          <cell r="N2342">
            <v>2</v>
          </cell>
          <cell r="O2342">
            <v>1</v>
          </cell>
          <cell r="P2342">
            <v>999</v>
          </cell>
          <cell r="Q2342">
            <v>4714.7992999999997</v>
          </cell>
          <cell r="R2342">
            <v>4991.9844000000003</v>
          </cell>
          <cell r="S2342">
            <v>0</v>
          </cell>
          <cell r="T2342">
            <v>0</v>
          </cell>
          <cell r="U2342">
            <v>0</v>
          </cell>
          <cell r="V2342">
            <v>8799</v>
          </cell>
          <cell r="W2342">
            <v>7943</v>
          </cell>
          <cell r="X2342">
            <v>4003</v>
          </cell>
          <cell r="Y2342">
            <v>1991</v>
          </cell>
          <cell r="Z2342">
            <v>0.282710280373831</v>
          </cell>
          <cell r="AA2342">
            <v>0.37280701754385898</v>
          </cell>
          <cell r="AB2342">
            <v>9276</v>
          </cell>
          <cell r="AC2342">
            <v>58048.125</v>
          </cell>
          <cell r="AF2342">
            <v>8095</v>
          </cell>
          <cell r="AH2342">
            <v>38100</v>
          </cell>
          <cell r="AJ2342">
            <v>49539419</v>
          </cell>
          <cell r="AK2342">
            <v>33360538</v>
          </cell>
          <cell r="AL2342">
            <v>1.347098E-2</v>
          </cell>
          <cell r="AM2342">
            <v>1.2086114E-2</v>
          </cell>
          <cell r="AN2342">
            <v>2.9082211E-2</v>
          </cell>
          <cell r="AO2342">
            <v>0</v>
          </cell>
          <cell r="AP2342">
            <v>0.88495575999999998</v>
          </cell>
          <cell r="AQ2342">
            <v>19.292034000000001</v>
          </cell>
          <cell r="AR2342">
            <v>39.292034000000001</v>
          </cell>
          <cell r="AS2342">
            <v>8.8495575000000007E-2</v>
          </cell>
          <cell r="AT2342">
            <v>8.4070797000000006</v>
          </cell>
          <cell r="AU2342">
            <v>12.566371999999999</v>
          </cell>
          <cell r="AV2342">
            <v>1.1504425</v>
          </cell>
          <cell r="AW2342">
            <v>18.318584000000001</v>
          </cell>
        </row>
        <row r="2343">
          <cell r="A2343">
            <v>3663</v>
          </cell>
          <cell r="B2343" t="str">
            <v>Wayland Baptist University</v>
          </cell>
          <cell r="C2343">
            <v>3</v>
          </cell>
          <cell r="D2343" t="str">
            <v>TX</v>
          </cell>
          <cell r="E2343">
            <v>48</v>
          </cell>
          <cell r="F2343">
            <v>30908</v>
          </cell>
          <cell r="G2343" t="str">
            <v>Plainview</v>
          </cell>
          <cell r="H2343">
            <v>48189</v>
          </cell>
          <cell r="I2343" t="str">
            <v>Hale</v>
          </cell>
          <cell r="J2343">
            <v>79072</v>
          </cell>
          <cell r="K2343">
            <v>6</v>
          </cell>
          <cell r="L2343" t="str">
            <v>Selective private</v>
          </cell>
          <cell r="M2343">
            <v>2</v>
          </cell>
          <cell r="N2343">
            <v>1</v>
          </cell>
          <cell r="O2343">
            <v>0</v>
          </cell>
          <cell r="P2343">
            <v>5</v>
          </cell>
          <cell r="Q2343">
            <v>2582.7363</v>
          </cell>
          <cell r="R2343">
            <v>4888.9502000000002</v>
          </cell>
          <cell r="S2343">
            <v>0</v>
          </cell>
          <cell r="T2343">
            <v>0</v>
          </cell>
          <cell r="U2343">
            <v>0</v>
          </cell>
          <cell r="V2343">
            <v>4515</v>
          </cell>
          <cell r="W2343">
            <v>5093</v>
          </cell>
          <cell r="X2343">
            <v>12960</v>
          </cell>
          <cell r="Y2343">
            <v>7850</v>
          </cell>
          <cell r="Z2343">
            <v>0.331983805668016</v>
          </cell>
          <cell r="AA2343">
            <v>0.33333333333333298</v>
          </cell>
          <cell r="AB2343">
            <v>4845</v>
          </cell>
          <cell r="AC2343">
            <v>38416.630434782601</v>
          </cell>
          <cell r="AD2343">
            <v>940</v>
          </cell>
          <cell r="AE2343">
            <v>975</v>
          </cell>
          <cell r="AF2343">
            <v>11859</v>
          </cell>
          <cell r="AG2343">
            <v>1.38E-2</v>
          </cell>
          <cell r="AH2343">
            <v>40900</v>
          </cell>
          <cell r="AJ2343">
            <v>32324019</v>
          </cell>
          <cell r="AK2343">
            <v>13256552</v>
          </cell>
          <cell r="AL2343">
            <v>1.7263702999999998E-2</v>
          </cell>
          <cell r="AM2343">
            <v>0.16141562000000001</v>
          </cell>
          <cell r="AN2343">
            <v>0.13940440000000001</v>
          </cell>
          <cell r="AO2343">
            <v>3.2369442999999999E-3</v>
          </cell>
          <cell r="AP2343">
            <v>2.8481014</v>
          </cell>
          <cell r="AQ2343">
            <v>35.126582999999997</v>
          </cell>
          <cell r="AR2343">
            <v>0</v>
          </cell>
          <cell r="AS2343">
            <v>0</v>
          </cell>
          <cell r="AT2343">
            <v>0.36919832000000002</v>
          </cell>
          <cell r="AU2343">
            <v>1.5295358999999999</v>
          </cell>
          <cell r="AV2343">
            <v>60.126582999999997</v>
          </cell>
          <cell r="AW2343">
            <v>0</v>
          </cell>
        </row>
        <row r="2344">
          <cell r="A2344">
            <v>2980</v>
          </cell>
          <cell r="B2344" t="str">
            <v>Wayne Community College</v>
          </cell>
          <cell r="C2344">
            <v>3</v>
          </cell>
          <cell r="D2344" t="str">
            <v>NC</v>
          </cell>
          <cell r="E2344">
            <v>37</v>
          </cell>
          <cell r="F2344">
            <v>1800</v>
          </cell>
          <cell r="G2344" t="str">
            <v>Goldsboro</v>
          </cell>
          <cell r="H2344">
            <v>37191</v>
          </cell>
          <cell r="I2344" t="str">
            <v>Wayne</v>
          </cell>
          <cell r="J2344">
            <v>27534</v>
          </cell>
          <cell r="K2344">
            <v>9</v>
          </cell>
          <cell r="L2344" t="str">
            <v>Two-year (public and private not-for-profit)</v>
          </cell>
          <cell r="M2344">
            <v>1</v>
          </cell>
          <cell r="N2344">
            <v>2</v>
          </cell>
          <cell r="O2344">
            <v>1</v>
          </cell>
          <cell r="P2344">
            <v>999</v>
          </cell>
          <cell r="Q2344">
            <v>3250.7721999999999</v>
          </cell>
          <cell r="R2344">
            <v>3942.0275999999999</v>
          </cell>
          <cell r="S2344">
            <v>0</v>
          </cell>
          <cell r="T2344">
            <v>0</v>
          </cell>
          <cell r="U2344">
            <v>0</v>
          </cell>
          <cell r="V2344">
            <v>3837</v>
          </cell>
          <cell r="W2344">
            <v>2958</v>
          </cell>
          <cell r="X2344">
            <v>2396</v>
          </cell>
          <cell r="Y2344">
            <v>912</v>
          </cell>
          <cell r="Z2344">
            <v>0.17886178861788599</v>
          </cell>
          <cell r="AA2344">
            <v>0.16413373860182301</v>
          </cell>
          <cell r="AB2344">
            <v>4787</v>
          </cell>
          <cell r="AC2344">
            <v>36654.790909090902</v>
          </cell>
          <cell r="AF2344">
            <v>4380</v>
          </cell>
          <cell r="AH2344">
            <v>26500</v>
          </cell>
          <cell r="AI2344">
            <v>23.125423000000001</v>
          </cell>
          <cell r="AJ2344">
            <v>15178113</v>
          </cell>
          <cell r="AK2344">
            <v>9739147</v>
          </cell>
          <cell r="AL2344">
            <v>1.7241379000000001E-2</v>
          </cell>
          <cell r="AM2344">
            <v>0.29614604</v>
          </cell>
          <cell r="AN2344">
            <v>2.3664638000000002E-2</v>
          </cell>
          <cell r="AO2344">
            <v>2.0283975000000001E-3</v>
          </cell>
          <cell r="AP2344">
            <v>0</v>
          </cell>
          <cell r="AQ2344">
            <v>17.251463000000001</v>
          </cell>
          <cell r="AR2344">
            <v>31.578946999999999</v>
          </cell>
          <cell r="AS2344">
            <v>17.251460999999999</v>
          </cell>
          <cell r="AT2344">
            <v>5.2631578000000001</v>
          </cell>
          <cell r="AU2344">
            <v>15.204679</v>
          </cell>
          <cell r="AV2344">
            <v>0</v>
          </cell>
          <cell r="AW2344">
            <v>13.450293</v>
          </cell>
        </row>
        <row r="2345">
          <cell r="A2345">
            <v>9230</v>
          </cell>
          <cell r="B2345" t="str">
            <v>Wayne County Community College District</v>
          </cell>
          <cell r="C2345">
            <v>2</v>
          </cell>
          <cell r="D2345" t="str">
            <v>MI</v>
          </cell>
          <cell r="E2345">
            <v>26</v>
          </cell>
          <cell r="F2345">
            <v>11600</v>
          </cell>
          <cell r="G2345" t="str">
            <v>Detroit</v>
          </cell>
          <cell r="H2345">
            <v>26163</v>
          </cell>
          <cell r="I2345" t="str">
            <v>Wayne</v>
          </cell>
          <cell r="J2345">
            <v>48226</v>
          </cell>
          <cell r="K2345">
            <v>9</v>
          </cell>
          <cell r="L2345" t="str">
            <v>Two-year (public and private not-for-profit)</v>
          </cell>
          <cell r="M2345">
            <v>1</v>
          </cell>
          <cell r="N2345">
            <v>2</v>
          </cell>
          <cell r="O2345">
            <v>1</v>
          </cell>
          <cell r="P2345">
            <v>999</v>
          </cell>
          <cell r="Q2345">
            <v>2582.2721999999999</v>
          </cell>
          <cell r="R2345">
            <v>2418.7222000000002</v>
          </cell>
          <cell r="S2345">
            <v>0</v>
          </cell>
          <cell r="T2345">
            <v>0</v>
          </cell>
          <cell r="U2345">
            <v>0</v>
          </cell>
          <cell r="V2345">
            <v>18119</v>
          </cell>
          <cell r="W2345">
            <v>9008</v>
          </cell>
          <cell r="X2345">
            <v>3052</v>
          </cell>
          <cell r="Y2345">
            <v>2366</v>
          </cell>
          <cell r="Z2345">
            <v>0.13296398891966699</v>
          </cell>
          <cell r="AA2345">
            <v>4.9723756906077297E-2</v>
          </cell>
          <cell r="AB2345">
            <v>6140</v>
          </cell>
          <cell r="AC2345">
            <v>55464.127272727201</v>
          </cell>
          <cell r="AF2345">
            <v>5020</v>
          </cell>
          <cell r="AH2345">
            <v>24000</v>
          </cell>
          <cell r="AJ2345">
            <v>40516454</v>
          </cell>
          <cell r="AK2345">
            <v>21158632</v>
          </cell>
          <cell r="AL2345">
            <v>1.0435168999999999E-2</v>
          </cell>
          <cell r="AM2345">
            <v>0.71625220999999994</v>
          </cell>
          <cell r="AN2345">
            <v>1.6540853000000001E-2</v>
          </cell>
          <cell r="AO2345">
            <v>0</v>
          </cell>
          <cell r="AP2345">
            <v>0</v>
          </cell>
          <cell r="AQ2345">
            <v>5.9639386999999999</v>
          </cell>
          <cell r="AR2345">
            <v>23.578363</v>
          </cell>
          <cell r="AS2345">
            <v>55.478499999999997</v>
          </cell>
          <cell r="AT2345">
            <v>3.1900138999999998</v>
          </cell>
          <cell r="AU2345">
            <v>6.6574201999999998</v>
          </cell>
          <cell r="AV2345">
            <v>1.664355</v>
          </cell>
          <cell r="AW2345">
            <v>3.4674062999999999</v>
          </cell>
        </row>
        <row r="2346">
          <cell r="A2346">
            <v>2566</v>
          </cell>
          <cell r="B2346" t="str">
            <v>Wayne State College</v>
          </cell>
          <cell r="C2346">
            <v>2</v>
          </cell>
          <cell r="D2346" t="str">
            <v>NE</v>
          </cell>
          <cell r="E2346">
            <v>31</v>
          </cell>
          <cell r="F2346">
            <v>28001</v>
          </cell>
          <cell r="G2346" t="str">
            <v>Sioux City</v>
          </cell>
          <cell r="H2346">
            <v>31179</v>
          </cell>
          <cell r="I2346" t="str">
            <v>Wayne</v>
          </cell>
          <cell r="J2346">
            <v>68787</v>
          </cell>
          <cell r="K2346">
            <v>5</v>
          </cell>
          <cell r="L2346" t="str">
            <v>Selective public</v>
          </cell>
          <cell r="M2346">
            <v>1</v>
          </cell>
          <cell r="N2346">
            <v>1</v>
          </cell>
          <cell r="O2346">
            <v>1</v>
          </cell>
          <cell r="P2346">
            <v>5</v>
          </cell>
          <cell r="Q2346">
            <v>2888.1959999999999</v>
          </cell>
          <cell r="R2346">
            <v>4614.2163</v>
          </cell>
          <cell r="S2346">
            <v>0</v>
          </cell>
          <cell r="T2346">
            <v>0</v>
          </cell>
          <cell r="U2346">
            <v>0</v>
          </cell>
          <cell r="V2346">
            <v>2991</v>
          </cell>
          <cell r="W2346">
            <v>3518</v>
          </cell>
          <cell r="X2346">
            <v>5604</v>
          </cell>
          <cell r="Y2346">
            <v>2513</v>
          </cell>
          <cell r="Z2346">
            <v>0.45565749235474001</v>
          </cell>
          <cell r="AA2346">
            <v>0.45217391304347798</v>
          </cell>
          <cell r="AB2346">
            <v>7206</v>
          </cell>
          <cell r="AC2346">
            <v>47456.1171875</v>
          </cell>
          <cell r="AF2346">
            <v>8524</v>
          </cell>
          <cell r="AH2346">
            <v>36400</v>
          </cell>
          <cell r="AJ2346">
            <v>15645997</v>
          </cell>
          <cell r="AK2346">
            <v>10670602</v>
          </cell>
          <cell r="AL2346">
            <v>4.6948357000000003E-3</v>
          </cell>
          <cell r="AM2346">
            <v>2.5150906000000001E-2</v>
          </cell>
          <cell r="AN2346">
            <v>1.5090543E-2</v>
          </cell>
          <cell r="AO2346">
            <v>7.7129444000000004E-3</v>
          </cell>
          <cell r="AP2346">
            <v>6.1151080000000002</v>
          </cell>
          <cell r="AQ2346">
            <v>25.539567999999999</v>
          </cell>
          <cell r="AR2346">
            <v>0</v>
          </cell>
          <cell r="AS2346">
            <v>9.5323744000000001</v>
          </cell>
          <cell r="AT2346">
            <v>7.3741006999999996</v>
          </cell>
          <cell r="AU2346">
            <v>11.510792</v>
          </cell>
          <cell r="AV2346">
            <v>39.928058999999998</v>
          </cell>
          <cell r="AW2346">
            <v>0</v>
          </cell>
        </row>
        <row r="2347">
          <cell r="A2347">
            <v>2329</v>
          </cell>
          <cell r="B2347" t="str">
            <v>Wayne State University</v>
          </cell>
          <cell r="C2347">
            <v>2</v>
          </cell>
          <cell r="D2347" t="str">
            <v>MI</v>
          </cell>
          <cell r="E2347">
            <v>26</v>
          </cell>
          <cell r="F2347">
            <v>11600</v>
          </cell>
          <cell r="G2347" t="str">
            <v>Detroit</v>
          </cell>
          <cell r="H2347">
            <v>26163</v>
          </cell>
          <cell r="I2347" t="str">
            <v>Wayne</v>
          </cell>
          <cell r="J2347">
            <v>48202</v>
          </cell>
          <cell r="K2347">
            <v>5</v>
          </cell>
          <cell r="L2347" t="str">
            <v>Selective public</v>
          </cell>
          <cell r="M2347">
            <v>1</v>
          </cell>
          <cell r="N2347">
            <v>1</v>
          </cell>
          <cell r="O2347">
            <v>1</v>
          </cell>
          <cell r="P2347">
            <v>4</v>
          </cell>
          <cell r="Q2347">
            <v>6747.1850999999997</v>
          </cell>
          <cell r="R2347">
            <v>10610.757</v>
          </cell>
          <cell r="S2347">
            <v>0</v>
          </cell>
          <cell r="T2347">
            <v>0</v>
          </cell>
          <cell r="U2347">
            <v>0</v>
          </cell>
          <cell r="V2347">
            <v>18602</v>
          </cell>
          <cell r="W2347">
            <v>30408</v>
          </cell>
          <cell r="X2347">
            <v>12350</v>
          </cell>
          <cell r="Y2347">
            <v>3971</v>
          </cell>
          <cell r="Z2347">
            <v>0.32348754448398498</v>
          </cell>
          <cell r="AA2347">
            <v>0.33707865168539303</v>
          </cell>
          <cell r="AB2347">
            <v>9689</v>
          </cell>
          <cell r="AC2347">
            <v>68659.786504424701</v>
          </cell>
          <cell r="AF2347">
            <v>10544</v>
          </cell>
          <cell r="AG2347">
            <v>0.23760000000000001</v>
          </cell>
          <cell r="AH2347">
            <v>41500</v>
          </cell>
          <cell r="AI2347">
            <v>4828.3847999999998</v>
          </cell>
          <cell r="AJ2347">
            <v>286746613</v>
          </cell>
          <cell r="AK2347">
            <v>224693936</v>
          </cell>
          <cell r="AL2347">
            <v>5.2395955000000001E-2</v>
          </cell>
          <cell r="AM2347">
            <v>0.29597083000000002</v>
          </cell>
          <cell r="AN2347">
            <v>2.4152987000000001E-2</v>
          </cell>
          <cell r="AO2347">
            <v>4.5376666000000003E-2</v>
          </cell>
          <cell r="AP2347">
            <v>9.9269447</v>
          </cell>
          <cell r="AQ2347">
            <v>14.654059999999999</v>
          </cell>
          <cell r="AR2347">
            <v>16.244091000000001</v>
          </cell>
          <cell r="AS2347">
            <v>2.9651911000000002</v>
          </cell>
          <cell r="AT2347">
            <v>6.5320157999999999</v>
          </cell>
          <cell r="AU2347">
            <v>19.467124999999999</v>
          </cell>
          <cell r="AV2347">
            <v>28.964333</v>
          </cell>
          <cell r="AW2347">
            <v>1.2462397999999999</v>
          </cell>
        </row>
        <row r="2348">
          <cell r="A2348">
            <v>3391</v>
          </cell>
          <cell r="B2348" t="str">
            <v>Waynesburg University</v>
          </cell>
          <cell r="C2348">
            <v>1</v>
          </cell>
          <cell r="D2348" t="str">
            <v>PA</v>
          </cell>
          <cell r="E2348">
            <v>42</v>
          </cell>
          <cell r="F2348">
            <v>16300</v>
          </cell>
          <cell r="G2348" t="str">
            <v>Pittsburgh</v>
          </cell>
          <cell r="H2348">
            <v>42059</v>
          </cell>
          <cell r="I2348" t="str">
            <v>Greene</v>
          </cell>
          <cell r="J2348">
            <v>15370</v>
          </cell>
          <cell r="K2348">
            <v>6</v>
          </cell>
          <cell r="L2348" t="str">
            <v>Selective private</v>
          </cell>
          <cell r="M2348">
            <v>2</v>
          </cell>
          <cell r="N2348">
            <v>1</v>
          </cell>
          <cell r="O2348">
            <v>0</v>
          </cell>
          <cell r="P2348">
            <v>4</v>
          </cell>
          <cell r="Q2348">
            <v>4968.4321</v>
          </cell>
          <cell r="R2348">
            <v>6794.1674999999996</v>
          </cell>
          <cell r="S2348">
            <v>0</v>
          </cell>
          <cell r="T2348">
            <v>0</v>
          </cell>
          <cell r="U2348">
            <v>0</v>
          </cell>
          <cell r="V2348">
            <v>1598</v>
          </cell>
          <cell r="W2348">
            <v>1616</v>
          </cell>
          <cell r="X2348">
            <v>21290</v>
          </cell>
          <cell r="Y2348">
            <v>11950</v>
          </cell>
          <cell r="Z2348">
            <v>0.539800995024875</v>
          </cell>
          <cell r="AA2348">
            <v>0.53795379537953703</v>
          </cell>
          <cell r="AB2348">
            <v>6633</v>
          </cell>
          <cell r="AC2348">
            <v>42133.847457627096</v>
          </cell>
          <cell r="AD2348">
            <v>995</v>
          </cell>
          <cell r="AE2348">
            <v>945</v>
          </cell>
          <cell r="AF2348">
            <v>13414</v>
          </cell>
          <cell r="AG2348">
            <v>0.24770001</v>
          </cell>
          <cell r="AH2348">
            <v>44700</v>
          </cell>
          <cell r="AJ2348">
            <v>15264748</v>
          </cell>
          <cell r="AK2348">
            <v>7755077.5</v>
          </cell>
          <cell r="AL2348">
            <v>5.8013051999999997E-3</v>
          </cell>
          <cell r="AM2348">
            <v>3.6983321999999999E-2</v>
          </cell>
          <cell r="AN2348">
            <v>2.9006525999999999E-3</v>
          </cell>
          <cell r="AO2348">
            <v>5.8013051999999997E-3</v>
          </cell>
          <cell r="AP2348">
            <v>3.2490972999999999</v>
          </cell>
          <cell r="AQ2348">
            <v>25.992781000000001</v>
          </cell>
          <cell r="AR2348">
            <v>21.66065</v>
          </cell>
          <cell r="AS2348">
            <v>4.6931409999999998</v>
          </cell>
          <cell r="AT2348">
            <v>10.469314000000001</v>
          </cell>
          <cell r="AU2348">
            <v>10.469315</v>
          </cell>
          <cell r="AV2348">
            <v>23.465703999999999</v>
          </cell>
          <cell r="AW2348">
            <v>0</v>
          </cell>
        </row>
        <row r="2349">
          <cell r="A2349">
            <v>3664</v>
          </cell>
          <cell r="B2349" t="str">
            <v>Weatherford College</v>
          </cell>
          <cell r="C2349">
            <v>3</v>
          </cell>
          <cell r="D2349" t="str">
            <v>TX</v>
          </cell>
          <cell r="E2349">
            <v>48</v>
          </cell>
          <cell r="F2349">
            <v>33000</v>
          </cell>
          <cell r="G2349" t="str">
            <v>Fort Worth</v>
          </cell>
          <cell r="H2349">
            <v>48367</v>
          </cell>
          <cell r="I2349" t="str">
            <v>Parker</v>
          </cell>
          <cell r="J2349">
            <v>76086</v>
          </cell>
          <cell r="K2349">
            <v>9</v>
          </cell>
          <cell r="L2349" t="str">
            <v>Two-year (public and private not-for-profit)</v>
          </cell>
          <cell r="M2349">
            <v>1</v>
          </cell>
          <cell r="N2349">
            <v>2</v>
          </cell>
          <cell r="O2349">
            <v>1</v>
          </cell>
          <cell r="P2349">
            <v>999</v>
          </cell>
          <cell r="Q2349">
            <v>2812.9587000000001</v>
          </cell>
          <cell r="R2349">
            <v>3085.3245000000002</v>
          </cell>
          <cell r="S2349">
            <v>0</v>
          </cell>
          <cell r="T2349">
            <v>0</v>
          </cell>
          <cell r="U2349">
            <v>0</v>
          </cell>
          <cell r="V2349">
            <v>5694</v>
          </cell>
          <cell r="W2349">
            <v>2788</v>
          </cell>
          <cell r="X2349">
            <v>3720</v>
          </cell>
          <cell r="Y2349">
            <v>1260</v>
          </cell>
          <cell r="Z2349">
            <v>0.16513761467889901</v>
          </cell>
          <cell r="AA2349">
            <v>0.15979381443298901</v>
          </cell>
          <cell r="AB2349">
            <v>5647</v>
          </cell>
          <cell r="AC2349">
            <v>41627.626666666598</v>
          </cell>
          <cell r="AF2349">
            <v>5620</v>
          </cell>
          <cell r="AH2349">
            <v>31600</v>
          </cell>
          <cell r="AI2349">
            <v>627.21520999999996</v>
          </cell>
          <cell r="AJ2349">
            <v>16496064</v>
          </cell>
          <cell r="AK2349">
            <v>8058416</v>
          </cell>
          <cell r="AL2349">
            <v>5.3802006999999997E-3</v>
          </cell>
          <cell r="AM2349">
            <v>2.2238162999999998E-2</v>
          </cell>
          <cell r="AN2349">
            <v>5.9899569E-2</v>
          </cell>
          <cell r="AO2349">
            <v>8.9670010000000005E-3</v>
          </cell>
          <cell r="AP2349">
            <v>0</v>
          </cell>
          <cell r="AQ2349">
            <v>18.27957</v>
          </cell>
          <cell r="AR2349">
            <v>23.387096</v>
          </cell>
          <cell r="AS2349">
            <v>34.139786000000001</v>
          </cell>
          <cell r="AT2349">
            <v>11.827957</v>
          </cell>
          <cell r="AU2349">
            <v>7.5268816999999997</v>
          </cell>
          <cell r="AV2349">
            <v>0</v>
          </cell>
          <cell r="AW2349">
            <v>4.8387098000000002</v>
          </cell>
        </row>
        <row r="2350">
          <cell r="A2350">
            <v>1540</v>
          </cell>
          <cell r="B2350" t="str">
            <v>Webber International University</v>
          </cell>
          <cell r="C2350">
            <v>3</v>
          </cell>
          <cell r="D2350" t="str">
            <v>FL</v>
          </cell>
          <cell r="E2350">
            <v>12</v>
          </cell>
          <cell r="F2350">
            <v>6800</v>
          </cell>
          <cell r="G2350" t="str">
            <v>Lakeland</v>
          </cell>
          <cell r="H2350">
            <v>12105</v>
          </cell>
          <cell r="I2350" t="str">
            <v>Polk</v>
          </cell>
          <cell r="J2350">
            <v>33827</v>
          </cell>
          <cell r="K2350">
            <v>6</v>
          </cell>
          <cell r="L2350" t="str">
            <v>Selective private</v>
          </cell>
          <cell r="M2350">
            <v>2</v>
          </cell>
          <cell r="N2350">
            <v>1</v>
          </cell>
          <cell r="O2350">
            <v>0</v>
          </cell>
          <cell r="P2350">
            <v>5</v>
          </cell>
          <cell r="Q2350">
            <v>4316.8163999999997</v>
          </cell>
          <cell r="R2350">
            <v>3630.8110000000001</v>
          </cell>
          <cell r="S2350">
            <v>0</v>
          </cell>
          <cell r="T2350">
            <v>0</v>
          </cell>
          <cell r="U2350">
            <v>0</v>
          </cell>
          <cell r="V2350">
            <v>1262</v>
          </cell>
          <cell r="W2350">
            <v>1103</v>
          </cell>
          <cell r="X2350">
            <v>23868.041000000001</v>
          </cell>
          <cell r="Y2350">
            <v>12431.043</v>
          </cell>
          <cell r="Z2350">
            <v>0.39124961120902801</v>
          </cell>
          <cell r="AA2350">
            <v>0.44225174624235303</v>
          </cell>
          <cell r="AB2350">
            <v>4970.6464999999998</v>
          </cell>
          <cell r="AC2350">
            <v>33126.063500567099</v>
          </cell>
          <cell r="AD2350">
            <v>945.28527999999994</v>
          </cell>
          <cell r="AE2350">
            <v>947.54760999999996</v>
          </cell>
          <cell r="AF2350">
            <v>14830.181</v>
          </cell>
          <cell r="AG2350">
            <v>0.35895252</v>
          </cell>
          <cell r="AH2350">
            <v>35800</v>
          </cell>
          <cell r="AJ2350">
            <v>1931722.08478605</v>
          </cell>
          <cell r="AK2350">
            <v>2498351.25532638</v>
          </cell>
          <cell r="AL2350">
            <v>1.2952307999999999E-2</v>
          </cell>
          <cell r="AM2350">
            <v>0.1027984</v>
          </cell>
          <cell r="AN2350">
            <v>3.0355485000000001E-2</v>
          </cell>
          <cell r="AO2350">
            <v>0.14240615000000001</v>
          </cell>
          <cell r="AP2350">
            <v>8.474577</v>
          </cell>
          <cell r="AQ2350">
            <v>50.847458000000003</v>
          </cell>
          <cell r="AR2350">
            <v>0.42372882000000001</v>
          </cell>
          <cell r="AS2350">
            <v>14.830508</v>
          </cell>
          <cell r="AT2350">
            <v>0</v>
          </cell>
          <cell r="AU2350">
            <v>5.5084742999999996</v>
          </cell>
          <cell r="AV2350">
            <v>19.915254999999998</v>
          </cell>
          <cell r="AW2350">
            <v>0</v>
          </cell>
        </row>
        <row r="2351">
          <cell r="A2351">
            <v>3680</v>
          </cell>
          <cell r="B2351" t="str">
            <v>Weber State University</v>
          </cell>
          <cell r="C2351">
            <v>4</v>
          </cell>
          <cell r="D2351" t="str">
            <v>UT</v>
          </cell>
          <cell r="E2351">
            <v>49</v>
          </cell>
          <cell r="F2351">
            <v>36100</v>
          </cell>
          <cell r="G2351" t="str">
            <v>Salt Lake City</v>
          </cell>
          <cell r="H2351">
            <v>49057</v>
          </cell>
          <cell r="I2351" t="str">
            <v>Weber</v>
          </cell>
          <cell r="J2351">
            <v>84408</v>
          </cell>
          <cell r="K2351">
            <v>5</v>
          </cell>
          <cell r="L2351" t="str">
            <v>Selective public</v>
          </cell>
          <cell r="M2351">
            <v>1</v>
          </cell>
          <cell r="N2351">
            <v>1</v>
          </cell>
          <cell r="O2351">
            <v>1</v>
          </cell>
          <cell r="P2351">
            <v>5</v>
          </cell>
          <cell r="Q2351">
            <v>2852.4504000000002</v>
          </cell>
          <cell r="R2351">
            <v>2858.5021999999999</v>
          </cell>
          <cell r="S2351">
            <v>0</v>
          </cell>
          <cell r="T2351">
            <v>0</v>
          </cell>
          <cell r="U2351">
            <v>0</v>
          </cell>
          <cell r="V2351">
            <v>24498</v>
          </cell>
          <cell r="W2351">
            <v>16050</v>
          </cell>
          <cell r="X2351">
            <v>5184</v>
          </cell>
          <cell r="Y2351">
            <v>2118</v>
          </cell>
          <cell r="Z2351">
            <v>0.43167305236270698</v>
          </cell>
          <cell r="AA2351">
            <v>0.52753303964757703</v>
          </cell>
          <cell r="AB2351">
            <v>6927</v>
          </cell>
          <cell r="AC2351">
            <v>50784.8439560439</v>
          </cell>
          <cell r="AF2351">
            <v>8248</v>
          </cell>
          <cell r="AH2351">
            <v>42400</v>
          </cell>
          <cell r="AI2351">
            <v>1932.4368999999999</v>
          </cell>
          <cell r="AJ2351">
            <v>71145988</v>
          </cell>
          <cell r="AK2351">
            <v>45620664</v>
          </cell>
          <cell r="AL2351">
            <v>1.9113101E-2</v>
          </cell>
          <cell r="AM2351">
            <v>9.8404083000000007E-3</v>
          </cell>
          <cell r="AN2351">
            <v>3.1098214999999998E-2</v>
          </cell>
          <cell r="AO2351">
            <v>1.4319057E-2</v>
          </cell>
          <cell r="AP2351">
            <v>4.5033111999999997</v>
          </cell>
          <cell r="AQ2351">
            <v>14.536424</v>
          </cell>
          <cell r="AR2351">
            <v>19.966887</v>
          </cell>
          <cell r="AS2351">
            <v>26.986753</v>
          </cell>
          <cell r="AT2351">
            <v>5.7284769999999998</v>
          </cell>
          <cell r="AU2351">
            <v>11.158939999999999</v>
          </cell>
          <cell r="AV2351">
            <v>14.801325</v>
          </cell>
          <cell r="AW2351">
            <v>2.3178809</v>
          </cell>
        </row>
        <row r="2352">
          <cell r="A2352">
            <v>2521</v>
          </cell>
          <cell r="B2352" t="str">
            <v>Webster University</v>
          </cell>
          <cell r="C2352">
            <v>2</v>
          </cell>
          <cell r="D2352" t="str">
            <v>MO</v>
          </cell>
          <cell r="E2352">
            <v>29</v>
          </cell>
          <cell r="F2352">
            <v>24701</v>
          </cell>
          <cell r="G2352" t="str">
            <v>St. Louis</v>
          </cell>
          <cell r="H2352">
            <v>29189</v>
          </cell>
          <cell r="I2352" t="str">
            <v>St Louis</v>
          </cell>
          <cell r="J2352">
            <v>63119</v>
          </cell>
          <cell r="K2352">
            <v>6</v>
          </cell>
          <cell r="L2352" t="str">
            <v>Selective private</v>
          </cell>
          <cell r="M2352">
            <v>2</v>
          </cell>
          <cell r="N2352">
            <v>1</v>
          </cell>
          <cell r="O2352">
            <v>0</v>
          </cell>
          <cell r="P2352">
            <v>3</v>
          </cell>
          <cell r="Q2352">
            <v>2846.2184999999999</v>
          </cell>
          <cell r="R2352">
            <v>4202.1821</v>
          </cell>
          <cell r="S2352">
            <v>0</v>
          </cell>
          <cell r="T2352">
            <v>0</v>
          </cell>
          <cell r="U2352">
            <v>0</v>
          </cell>
          <cell r="V2352">
            <v>3528</v>
          </cell>
          <cell r="W2352">
            <v>13783</v>
          </cell>
          <cell r="X2352">
            <v>24600</v>
          </cell>
          <cell r="Y2352">
            <v>13080</v>
          </cell>
          <cell r="Z2352">
            <v>0.59420289855072395</v>
          </cell>
          <cell r="AA2352">
            <v>0.57037037037036997</v>
          </cell>
          <cell r="AB2352">
            <v>8068</v>
          </cell>
          <cell r="AC2352">
            <v>57258.730263157799</v>
          </cell>
          <cell r="AE2352">
            <v>1110</v>
          </cell>
          <cell r="AF2352">
            <v>16545</v>
          </cell>
          <cell r="AG2352">
            <v>0.41940000999999999</v>
          </cell>
          <cell r="AH2352">
            <v>39400</v>
          </cell>
          <cell r="AJ2352">
            <v>74324900</v>
          </cell>
          <cell r="AK2352">
            <v>37906740</v>
          </cell>
          <cell r="AL2352">
            <v>1.3740038E-2</v>
          </cell>
          <cell r="AM2352">
            <v>0.10195108999999999</v>
          </cell>
          <cell r="AN2352">
            <v>2.2808464000000001E-2</v>
          </cell>
          <cell r="AO2352">
            <v>2.3083263999999999E-2</v>
          </cell>
          <cell r="AP2352">
            <v>13.142291999999999</v>
          </cell>
          <cell r="AQ2352">
            <v>36.166007999999998</v>
          </cell>
          <cell r="AR2352">
            <v>10.573123000000001</v>
          </cell>
          <cell r="AS2352">
            <v>9.8814227000000004E-2</v>
          </cell>
          <cell r="AT2352">
            <v>1.2845850000000001</v>
          </cell>
          <cell r="AU2352">
            <v>11.166008</v>
          </cell>
          <cell r="AV2352">
            <v>27.56917</v>
          </cell>
          <cell r="AW2352">
            <v>0</v>
          </cell>
        </row>
        <row r="2353">
          <cell r="A2353">
            <v>2224</v>
          </cell>
          <cell r="B2353" t="str">
            <v>Wellesley College</v>
          </cell>
          <cell r="C2353">
            <v>1</v>
          </cell>
          <cell r="D2353" t="str">
            <v>MA</v>
          </cell>
          <cell r="E2353">
            <v>25</v>
          </cell>
          <cell r="F2353">
            <v>20500</v>
          </cell>
          <cell r="G2353" t="str">
            <v>Boston</v>
          </cell>
          <cell r="H2353">
            <v>25021</v>
          </cell>
          <cell r="I2353" t="str">
            <v>Norfolk</v>
          </cell>
          <cell r="J2353">
            <v>2481</v>
          </cell>
          <cell r="K2353">
            <v>2</v>
          </cell>
          <cell r="L2353" t="str">
            <v>Other elite schools (public and private)</v>
          </cell>
          <cell r="M2353">
            <v>2</v>
          </cell>
          <cell r="N2353">
            <v>1</v>
          </cell>
          <cell r="O2353">
            <v>0</v>
          </cell>
          <cell r="P2353">
            <v>1</v>
          </cell>
          <cell r="Q2353">
            <v>19557.136999999999</v>
          </cell>
          <cell r="R2353">
            <v>30108.782999999999</v>
          </cell>
          <cell r="S2353">
            <v>0</v>
          </cell>
          <cell r="T2353">
            <v>0</v>
          </cell>
          <cell r="U2353">
            <v>0</v>
          </cell>
          <cell r="V2353">
            <v>2474</v>
          </cell>
          <cell r="W2353">
            <v>2287</v>
          </cell>
          <cell r="X2353">
            <v>45078</v>
          </cell>
          <cell r="Y2353">
            <v>24174</v>
          </cell>
          <cell r="Z2353">
            <v>0.90677966101694896</v>
          </cell>
          <cell r="AA2353">
            <v>0.90604026845637498</v>
          </cell>
          <cell r="AB2353">
            <v>12025</v>
          </cell>
          <cell r="AC2353">
            <v>84518.25</v>
          </cell>
          <cell r="AD2353">
            <v>1385</v>
          </cell>
          <cell r="AE2353">
            <v>1345</v>
          </cell>
          <cell r="AF2353">
            <v>10495</v>
          </cell>
          <cell r="AG2353">
            <v>0.70889997000000005</v>
          </cell>
          <cell r="AH2353">
            <v>56700</v>
          </cell>
          <cell r="AJ2353">
            <v>74722000</v>
          </cell>
          <cell r="AK2353">
            <v>38872720</v>
          </cell>
          <cell r="AL2353">
            <v>0.23261915</v>
          </cell>
          <cell r="AM2353">
            <v>5.8154787999999999E-2</v>
          </cell>
          <cell r="AN2353">
            <v>5.5094010999999998E-2</v>
          </cell>
          <cell r="AO2353">
            <v>6.3839093E-2</v>
          </cell>
          <cell r="AP2353">
            <v>30.622008999999998</v>
          </cell>
          <cell r="AQ2353">
            <v>0</v>
          </cell>
          <cell r="AR2353">
            <v>0</v>
          </cell>
          <cell r="AS2353">
            <v>9.4098883000000004</v>
          </cell>
          <cell r="AT2353">
            <v>0</v>
          </cell>
          <cell r="AU2353">
            <v>16.746410000000001</v>
          </cell>
          <cell r="AV2353">
            <v>43.221687000000003</v>
          </cell>
          <cell r="AW2353">
            <v>0</v>
          </cell>
        </row>
        <row r="2354">
          <cell r="A2354">
            <v>2901</v>
          </cell>
          <cell r="B2354" t="str">
            <v>Wells College</v>
          </cell>
          <cell r="C2354">
            <v>1</v>
          </cell>
          <cell r="D2354" t="str">
            <v>NY</v>
          </cell>
          <cell r="E2354">
            <v>36</v>
          </cell>
          <cell r="F2354">
            <v>17700</v>
          </cell>
          <cell r="G2354" t="str">
            <v>Syracuse</v>
          </cell>
          <cell r="H2354">
            <v>36011</v>
          </cell>
          <cell r="I2354" t="str">
            <v>Cayuga</v>
          </cell>
          <cell r="J2354">
            <v>13026</v>
          </cell>
          <cell r="K2354">
            <v>6</v>
          </cell>
          <cell r="L2354" t="str">
            <v>Selective private</v>
          </cell>
          <cell r="M2354">
            <v>2</v>
          </cell>
          <cell r="N2354">
            <v>1</v>
          </cell>
          <cell r="O2354">
            <v>0</v>
          </cell>
          <cell r="P2354">
            <v>3</v>
          </cell>
          <cell r="Q2354">
            <v>9209.0565999999999</v>
          </cell>
          <cell r="R2354">
            <v>7897.5396000000001</v>
          </cell>
          <cell r="S2354">
            <v>0</v>
          </cell>
          <cell r="T2354">
            <v>0</v>
          </cell>
          <cell r="U2354">
            <v>0</v>
          </cell>
          <cell r="V2354">
            <v>534</v>
          </cell>
          <cell r="W2354">
            <v>458</v>
          </cell>
          <cell r="X2354">
            <v>36700</v>
          </cell>
          <cell r="Y2354">
            <v>12660</v>
          </cell>
          <cell r="Z2354">
            <v>0.58045977011494199</v>
          </cell>
          <cell r="AA2354">
            <v>0.620253164556962</v>
          </cell>
          <cell r="AB2354">
            <v>6983</v>
          </cell>
          <cell r="AC2354">
            <v>52828.56</v>
          </cell>
          <cell r="AD2354">
            <v>1035</v>
          </cell>
          <cell r="AE2354">
            <v>1125</v>
          </cell>
          <cell r="AF2354">
            <v>16863</v>
          </cell>
          <cell r="AG2354">
            <v>0.40329999</v>
          </cell>
          <cell r="AH2354">
            <v>33600</v>
          </cell>
          <cell r="AJ2354">
            <v>4120547</v>
          </cell>
          <cell r="AK2354">
            <v>3787111.75</v>
          </cell>
          <cell r="AL2354">
            <v>3.2751091000000003E-2</v>
          </cell>
          <cell r="AM2354">
            <v>4.5851529000000002E-2</v>
          </cell>
          <cell r="AN2354">
            <v>2.8384278999999998E-2</v>
          </cell>
          <cell r="AO2354">
            <v>2.4017468E-2</v>
          </cell>
          <cell r="AP2354">
            <v>23.943663000000001</v>
          </cell>
          <cell r="AQ2354">
            <v>0</v>
          </cell>
          <cell r="AR2354">
            <v>0</v>
          </cell>
          <cell r="AS2354">
            <v>8.4507045999999999</v>
          </cell>
          <cell r="AT2354">
            <v>7.0422535000000002</v>
          </cell>
          <cell r="AU2354">
            <v>19.718309000000001</v>
          </cell>
          <cell r="AV2354">
            <v>40.84507</v>
          </cell>
          <cell r="AW2354">
            <v>0</v>
          </cell>
        </row>
        <row r="2355">
          <cell r="A2355">
            <v>3801</v>
          </cell>
          <cell r="B2355" t="str">
            <v>Wenatchee Valley College</v>
          </cell>
          <cell r="C2355">
            <v>4</v>
          </cell>
          <cell r="D2355" t="str">
            <v>WA</v>
          </cell>
          <cell r="E2355">
            <v>53</v>
          </cell>
          <cell r="F2355">
            <v>38502</v>
          </cell>
          <cell r="G2355" t="str">
            <v>Wenatchee</v>
          </cell>
          <cell r="H2355">
            <v>53007</v>
          </cell>
          <cell r="I2355" t="str">
            <v>Chelan</v>
          </cell>
          <cell r="J2355">
            <v>98801</v>
          </cell>
          <cell r="K2355">
            <v>9</v>
          </cell>
          <cell r="L2355" t="str">
            <v>Two-year (public and private not-for-profit)</v>
          </cell>
          <cell r="M2355">
            <v>1</v>
          </cell>
          <cell r="N2355">
            <v>2</v>
          </cell>
          <cell r="O2355">
            <v>1</v>
          </cell>
          <cell r="P2355">
            <v>999</v>
          </cell>
          <cell r="Q2355">
            <v>3067.6033000000002</v>
          </cell>
          <cell r="R2355">
            <v>3657.6190999999999</v>
          </cell>
          <cell r="S2355">
            <v>0</v>
          </cell>
          <cell r="T2355">
            <v>0</v>
          </cell>
          <cell r="U2355">
            <v>0</v>
          </cell>
          <cell r="V2355">
            <v>3619</v>
          </cell>
          <cell r="W2355">
            <v>2777</v>
          </cell>
          <cell r="X2355">
            <v>3711</v>
          </cell>
          <cell r="Y2355">
            <v>1737</v>
          </cell>
          <cell r="Z2355">
            <v>0.27194860813704502</v>
          </cell>
          <cell r="AA2355">
            <v>0.344173441734417</v>
          </cell>
          <cell r="AB2355">
            <v>6500</v>
          </cell>
          <cell r="AC2355">
            <v>46032.966666666602</v>
          </cell>
          <cell r="AF2355">
            <v>5518</v>
          </cell>
          <cell r="AH2355">
            <v>31500</v>
          </cell>
          <cell r="AI2355">
            <v>1541.6957</v>
          </cell>
          <cell r="AJ2355">
            <v>13130348</v>
          </cell>
          <cell r="AK2355">
            <v>9565483</v>
          </cell>
          <cell r="AL2355">
            <v>1.0803025000000001E-2</v>
          </cell>
          <cell r="AM2355">
            <v>3.9611090999999996E-3</v>
          </cell>
          <cell r="AN2355">
            <v>0.11991358000000001</v>
          </cell>
          <cell r="AO2355">
            <v>4.6813106000000004E-3</v>
          </cell>
          <cell r="AP2355">
            <v>0</v>
          </cell>
          <cell r="AQ2355">
            <v>10.916180000000001</v>
          </cell>
          <cell r="AR2355">
            <v>21.637426000000001</v>
          </cell>
          <cell r="AS2355">
            <v>58.284599</v>
          </cell>
          <cell r="AT2355">
            <v>0</v>
          </cell>
          <cell r="AU2355">
            <v>7.7972707999999997</v>
          </cell>
          <cell r="AV2355">
            <v>0</v>
          </cell>
          <cell r="AW2355">
            <v>1.3645225000000001</v>
          </cell>
        </row>
        <row r="2356">
          <cell r="A2356">
            <v>2225</v>
          </cell>
          <cell r="B2356" t="str">
            <v>Wentworth Institute Of Technology</v>
          </cell>
          <cell r="C2356">
            <v>1</v>
          </cell>
          <cell r="D2356" t="str">
            <v>MA</v>
          </cell>
          <cell r="E2356">
            <v>25</v>
          </cell>
          <cell r="F2356">
            <v>20500</v>
          </cell>
          <cell r="G2356" t="str">
            <v>Boston</v>
          </cell>
          <cell r="H2356">
            <v>25025</v>
          </cell>
          <cell r="I2356" t="str">
            <v>Suffolk</v>
          </cell>
          <cell r="J2356">
            <v>2115</v>
          </cell>
          <cell r="K2356">
            <v>6</v>
          </cell>
          <cell r="L2356" t="str">
            <v>Selective private</v>
          </cell>
          <cell r="M2356">
            <v>2</v>
          </cell>
          <cell r="N2356">
            <v>1</v>
          </cell>
          <cell r="O2356">
            <v>0</v>
          </cell>
          <cell r="P2356">
            <v>4</v>
          </cell>
          <cell r="Q2356">
            <v>6028.6347999999998</v>
          </cell>
          <cell r="R2356">
            <v>8261.8798999999999</v>
          </cell>
          <cell r="S2356">
            <v>0</v>
          </cell>
          <cell r="T2356">
            <v>0</v>
          </cell>
          <cell r="U2356">
            <v>0</v>
          </cell>
          <cell r="V2356">
            <v>4012</v>
          </cell>
          <cell r="W2356">
            <v>3187</v>
          </cell>
          <cell r="X2356">
            <v>30765</v>
          </cell>
          <cell r="Z2356">
            <v>0.62514551804423701</v>
          </cell>
          <cell r="AA2356">
            <v>0.47027972027971998</v>
          </cell>
          <cell r="AB2356">
            <v>8039</v>
          </cell>
          <cell r="AC2356">
            <v>54782.118110236202</v>
          </cell>
          <cell r="AD2356">
            <v>1115</v>
          </cell>
          <cell r="AF2356">
            <v>24900</v>
          </cell>
          <cell r="AG2356">
            <v>0.42390000999999999</v>
          </cell>
          <cell r="AH2356">
            <v>54600</v>
          </cell>
          <cell r="AJ2356">
            <v>31667477</v>
          </cell>
          <cell r="AK2356">
            <v>15991085</v>
          </cell>
          <cell r="AL2356">
            <v>6.2754943999999993E-2</v>
          </cell>
          <cell r="AM2356">
            <v>5.7106997999999999E-2</v>
          </cell>
          <cell r="AN2356">
            <v>3.7025414E-2</v>
          </cell>
          <cell r="AO2356">
            <v>7.9698778999999997E-2</v>
          </cell>
          <cell r="AP2356">
            <v>7.7319589000000004</v>
          </cell>
          <cell r="AQ2356">
            <v>5.1546392000000001</v>
          </cell>
          <cell r="AR2356">
            <v>0</v>
          </cell>
          <cell r="AS2356">
            <v>0</v>
          </cell>
          <cell r="AT2356">
            <v>0</v>
          </cell>
          <cell r="AU2356">
            <v>76.804123000000004</v>
          </cell>
          <cell r="AV2356">
            <v>0</v>
          </cell>
          <cell r="AW2356">
            <v>10.309278000000001</v>
          </cell>
        </row>
        <row r="2357">
          <cell r="A2357">
            <v>1433</v>
          </cell>
          <cell r="B2357" t="str">
            <v>Wesley College</v>
          </cell>
          <cell r="C2357">
            <v>3</v>
          </cell>
          <cell r="D2357" t="str">
            <v>DE</v>
          </cell>
          <cell r="E2357">
            <v>10</v>
          </cell>
          <cell r="F2357">
            <v>19901</v>
          </cell>
          <cell r="G2357" t="str">
            <v>Dover</v>
          </cell>
          <cell r="H2357">
            <v>10001</v>
          </cell>
          <cell r="I2357" t="str">
            <v>Kent</v>
          </cell>
          <cell r="J2357">
            <v>19901</v>
          </cell>
          <cell r="K2357">
            <v>6</v>
          </cell>
          <cell r="L2357" t="str">
            <v>Selective private</v>
          </cell>
          <cell r="M2357">
            <v>2</v>
          </cell>
          <cell r="N2357">
            <v>1</v>
          </cell>
          <cell r="O2357">
            <v>0</v>
          </cell>
          <cell r="P2357">
            <v>4</v>
          </cell>
          <cell r="Q2357">
            <v>2647.3141999999998</v>
          </cell>
          <cell r="R2357">
            <v>6084.5298000000003</v>
          </cell>
          <cell r="S2357">
            <v>0</v>
          </cell>
          <cell r="T2357">
            <v>0</v>
          </cell>
          <cell r="U2357">
            <v>0</v>
          </cell>
          <cell r="V2357">
            <v>1600</v>
          </cell>
          <cell r="W2357">
            <v>1595</v>
          </cell>
          <cell r="X2357">
            <v>24100</v>
          </cell>
          <cell r="Y2357">
            <v>11919</v>
          </cell>
          <cell r="Z2357">
            <v>0.21784232365145201</v>
          </cell>
          <cell r="AA2357">
            <v>0.53374233128834303</v>
          </cell>
          <cell r="AB2357">
            <v>6703</v>
          </cell>
          <cell r="AC2357">
            <v>45359.741379310297</v>
          </cell>
          <cell r="AD2357">
            <v>860</v>
          </cell>
          <cell r="AE2357">
            <v>920</v>
          </cell>
          <cell r="AF2357">
            <v>19444</v>
          </cell>
          <cell r="AG2357">
            <v>0.375</v>
          </cell>
          <cell r="AH2357">
            <v>41400</v>
          </cell>
          <cell r="AJ2357">
            <v>8342878</v>
          </cell>
          <cell r="AK2357">
            <v>4282634.5</v>
          </cell>
          <cell r="AL2357">
            <v>1.1235955000000001E-2</v>
          </cell>
          <cell r="AM2357">
            <v>0.20158624999999999</v>
          </cell>
          <cell r="AN2357">
            <v>1.8506279E-2</v>
          </cell>
          <cell r="AO2357">
            <v>1.3879709E-2</v>
          </cell>
          <cell r="AP2357">
            <v>1.2345679000000001</v>
          </cell>
          <cell r="AQ2357">
            <v>19.753086</v>
          </cell>
          <cell r="AR2357">
            <v>12.345679000000001</v>
          </cell>
          <cell r="AS2357">
            <v>8.0246916000000006</v>
          </cell>
          <cell r="AT2357">
            <v>9.8765429999999999</v>
          </cell>
          <cell r="AU2357">
            <v>16.049382999999999</v>
          </cell>
          <cell r="AV2357">
            <v>32.716048999999998</v>
          </cell>
          <cell r="AW2357">
            <v>0</v>
          </cell>
        </row>
        <row r="2358">
          <cell r="A2358">
            <v>1424</v>
          </cell>
          <cell r="B2358" t="str">
            <v>Wesleyan University</v>
          </cell>
          <cell r="C2358">
            <v>1</v>
          </cell>
          <cell r="D2358" t="str">
            <v>CT</v>
          </cell>
          <cell r="E2358">
            <v>9</v>
          </cell>
          <cell r="F2358">
            <v>20901</v>
          </cell>
          <cell r="G2358" t="str">
            <v>Bridgeport</v>
          </cell>
          <cell r="H2358">
            <v>9007</v>
          </cell>
          <cell r="I2358" t="str">
            <v>Middlesex</v>
          </cell>
          <cell r="J2358">
            <v>6459</v>
          </cell>
          <cell r="K2358">
            <v>2</v>
          </cell>
          <cell r="L2358" t="str">
            <v>Other elite schools (public and private)</v>
          </cell>
          <cell r="M2358">
            <v>2</v>
          </cell>
          <cell r="N2358">
            <v>1</v>
          </cell>
          <cell r="O2358">
            <v>0</v>
          </cell>
          <cell r="P2358">
            <v>1</v>
          </cell>
          <cell r="Q2358">
            <v>18000.312999999998</v>
          </cell>
          <cell r="R2358">
            <v>21727.469000000001</v>
          </cell>
          <cell r="S2358">
            <v>0</v>
          </cell>
          <cell r="T2358">
            <v>0</v>
          </cell>
          <cell r="U2358">
            <v>0</v>
          </cell>
          <cell r="V2358">
            <v>2906</v>
          </cell>
          <cell r="W2358">
            <v>3158</v>
          </cell>
          <cell r="X2358">
            <v>47972</v>
          </cell>
          <cell r="Y2358">
            <v>26180</v>
          </cell>
          <cell r="Z2358">
            <v>0.91541609822646597</v>
          </cell>
          <cell r="AA2358">
            <v>0.89024390243902396</v>
          </cell>
          <cell r="AB2358">
            <v>11163</v>
          </cell>
          <cell r="AC2358">
            <v>73299.228295819907</v>
          </cell>
          <cell r="AE2358">
            <v>1365</v>
          </cell>
          <cell r="AF2358">
            <v>5736</v>
          </cell>
          <cell r="AG2358">
            <v>0.79079997999999996</v>
          </cell>
          <cell r="AH2358">
            <v>50900</v>
          </cell>
          <cell r="AJ2358">
            <v>70912000</v>
          </cell>
          <cell r="AK2358">
            <v>51057800</v>
          </cell>
          <cell r="AL2358">
            <v>7.5679645000000004E-2</v>
          </cell>
          <cell r="AM2358">
            <v>8.5966200000000006E-2</v>
          </cell>
          <cell r="AN2358">
            <v>5.6208670000000002E-2</v>
          </cell>
          <cell r="AO2358">
            <v>4.9595884999999999E-2</v>
          </cell>
          <cell r="AP2358">
            <v>32.047871000000001</v>
          </cell>
          <cell r="AQ2358">
            <v>0</v>
          </cell>
          <cell r="AR2358">
            <v>0</v>
          </cell>
          <cell r="AS2358">
            <v>16.223403999999999</v>
          </cell>
          <cell r="AT2358">
            <v>0</v>
          </cell>
          <cell r="AU2358">
            <v>12.632978</v>
          </cell>
          <cell r="AV2358">
            <v>39.095745000000001</v>
          </cell>
          <cell r="AW2358">
            <v>0</v>
          </cell>
        </row>
        <row r="2359">
          <cell r="A2359">
            <v>3328</v>
          </cell>
          <cell r="B2359" t="str">
            <v>West Chester University Of Pennsylvania</v>
          </cell>
          <cell r="C2359">
            <v>1</v>
          </cell>
          <cell r="D2359" t="str">
            <v>PA</v>
          </cell>
          <cell r="E2359">
            <v>42</v>
          </cell>
          <cell r="F2359">
            <v>19700</v>
          </cell>
          <cell r="G2359" t="str">
            <v>Philadelphia</v>
          </cell>
          <cell r="H2359">
            <v>42029</v>
          </cell>
          <cell r="I2359" t="str">
            <v>Chester</v>
          </cell>
          <cell r="J2359">
            <v>19383</v>
          </cell>
          <cell r="K2359">
            <v>5</v>
          </cell>
          <cell r="L2359" t="str">
            <v>Selective public</v>
          </cell>
          <cell r="M2359">
            <v>1</v>
          </cell>
          <cell r="N2359">
            <v>1</v>
          </cell>
          <cell r="O2359">
            <v>1</v>
          </cell>
          <cell r="P2359">
            <v>4</v>
          </cell>
          <cell r="Q2359">
            <v>4434.4872999999998</v>
          </cell>
          <cell r="R2359">
            <v>6302.2763999999997</v>
          </cell>
          <cell r="S2359">
            <v>0</v>
          </cell>
          <cell r="T2359">
            <v>0</v>
          </cell>
          <cell r="U2359">
            <v>0</v>
          </cell>
          <cell r="V2359">
            <v>13711</v>
          </cell>
          <cell r="W2359">
            <v>12272</v>
          </cell>
          <cell r="X2359">
            <v>9144</v>
          </cell>
          <cell r="Y2359">
            <v>4630</v>
          </cell>
          <cell r="Z2359">
            <v>0.68644501278772296</v>
          </cell>
          <cell r="AA2359">
            <v>0.57152682255845899</v>
          </cell>
          <cell r="AB2359">
            <v>8909</v>
          </cell>
          <cell r="AC2359">
            <v>69712.2925311203</v>
          </cell>
          <cell r="AD2359">
            <v>1075</v>
          </cell>
          <cell r="AE2359">
            <v>1045</v>
          </cell>
          <cell r="AF2359">
            <v>16581</v>
          </cell>
          <cell r="AG2359">
            <v>0.4844</v>
          </cell>
          <cell r="AH2359">
            <v>46500</v>
          </cell>
          <cell r="AI2359">
            <v>708.29741999999999</v>
          </cell>
          <cell r="AJ2359">
            <v>92255883</v>
          </cell>
          <cell r="AK2359">
            <v>56364540</v>
          </cell>
          <cell r="AL2359">
            <v>1.7628826E-2</v>
          </cell>
          <cell r="AM2359">
            <v>7.8167378999999995E-2</v>
          </cell>
          <cell r="AN2359">
            <v>1.7919411999999999E-2</v>
          </cell>
          <cell r="AO2359">
            <v>3.5838822000000001E-3</v>
          </cell>
          <cell r="AP2359">
            <v>13.553329</v>
          </cell>
          <cell r="AQ2359">
            <v>15.439011000000001</v>
          </cell>
          <cell r="AR2359">
            <v>8.8980551000000006</v>
          </cell>
          <cell r="AS2359">
            <v>10.017678</v>
          </cell>
          <cell r="AT2359">
            <v>8.3087806999999998</v>
          </cell>
          <cell r="AU2359">
            <v>6.6588096999999999</v>
          </cell>
          <cell r="AV2359">
            <v>37.124336</v>
          </cell>
          <cell r="AW2359">
            <v>0</v>
          </cell>
        </row>
        <row r="2360">
          <cell r="A2360">
            <v>10487</v>
          </cell>
          <cell r="B2360" t="str">
            <v>West Georgia Technical College</v>
          </cell>
          <cell r="C2360">
            <v>3</v>
          </cell>
          <cell r="D2360" t="str">
            <v>GA</v>
          </cell>
          <cell r="E2360">
            <v>13</v>
          </cell>
          <cell r="F2360">
            <v>9600</v>
          </cell>
          <cell r="G2360" t="str">
            <v>LaGrange</v>
          </cell>
          <cell r="H2360">
            <v>13143</v>
          </cell>
          <cell r="I2360" t="str">
            <v>Haralson</v>
          </cell>
          <cell r="J2360">
            <v>30182</v>
          </cell>
          <cell r="K2360">
            <v>9</v>
          </cell>
          <cell r="L2360" t="str">
            <v>Two-year (public and private not-for-profit)</v>
          </cell>
          <cell r="M2360">
            <v>1</v>
          </cell>
          <cell r="N2360">
            <v>2</v>
          </cell>
          <cell r="O2360">
            <v>1</v>
          </cell>
          <cell r="P2360">
            <v>999</v>
          </cell>
          <cell r="Q2360">
            <v>3283.3353999999999</v>
          </cell>
          <cell r="R2360">
            <v>2424.5115000000001</v>
          </cell>
          <cell r="S2360">
            <v>0</v>
          </cell>
          <cell r="T2360">
            <v>0</v>
          </cell>
          <cell r="U2360">
            <v>0</v>
          </cell>
          <cell r="V2360">
            <v>6915</v>
          </cell>
          <cell r="W2360">
            <v>2032</v>
          </cell>
          <cell r="X2360">
            <v>2724</v>
          </cell>
          <cell r="Y2360">
            <v>963</v>
          </cell>
          <cell r="Z2360">
            <v>0.17343578485181099</v>
          </cell>
          <cell r="AA2360">
            <v>0.31944444444444398</v>
          </cell>
          <cell r="AB2360">
            <v>4143</v>
          </cell>
          <cell r="AC2360">
            <v>35990.431034482703</v>
          </cell>
          <cell r="AF2360">
            <v>3354</v>
          </cell>
          <cell r="AH2360">
            <v>27800</v>
          </cell>
          <cell r="AJ2360">
            <v>14444671</v>
          </cell>
          <cell r="AK2360">
            <v>9516386</v>
          </cell>
          <cell r="AL2360">
            <v>1.4271653E-2</v>
          </cell>
          <cell r="AM2360">
            <v>0.19291338</v>
          </cell>
          <cell r="AN2360">
            <v>1.6240157000000002E-2</v>
          </cell>
          <cell r="AO2360">
            <v>0</v>
          </cell>
          <cell r="AP2360">
            <v>0</v>
          </cell>
          <cell r="AQ2360">
            <v>29.440390000000001</v>
          </cell>
          <cell r="AR2360">
            <v>26.76399</v>
          </cell>
          <cell r="AS2360">
            <v>0</v>
          </cell>
          <cell r="AT2360">
            <v>0</v>
          </cell>
          <cell r="AU2360">
            <v>0</v>
          </cell>
          <cell r="AV2360">
            <v>0</v>
          </cell>
          <cell r="AW2360">
            <v>43.79562</v>
          </cell>
        </row>
        <row r="2361">
          <cell r="A2361">
            <v>207</v>
          </cell>
          <cell r="B2361" t="str">
            <v>West Hills Community College District</v>
          </cell>
          <cell r="C2361">
            <v>4</v>
          </cell>
          <cell r="D2361" t="str">
            <v>CA</v>
          </cell>
          <cell r="E2361">
            <v>6</v>
          </cell>
          <cell r="F2361">
            <v>37200</v>
          </cell>
          <cell r="G2361" t="str">
            <v>Fresno</v>
          </cell>
          <cell r="H2361">
            <v>6031</v>
          </cell>
          <cell r="I2361" t="str">
            <v>Kings</v>
          </cell>
          <cell r="J2361">
            <v>93245</v>
          </cell>
          <cell r="K2361">
            <v>9</v>
          </cell>
          <cell r="L2361" t="str">
            <v>Two-year (public and private not-for-profit)</v>
          </cell>
          <cell r="M2361">
            <v>1</v>
          </cell>
          <cell r="N2361">
            <v>2</v>
          </cell>
          <cell r="O2361">
            <v>1</v>
          </cell>
          <cell r="P2361">
            <v>999</v>
          </cell>
          <cell r="Q2361">
            <v>1769.3037999999999</v>
          </cell>
          <cell r="R2361">
            <v>2786.1525999999999</v>
          </cell>
          <cell r="S2361">
            <v>1</v>
          </cell>
          <cell r="T2361">
            <v>0</v>
          </cell>
          <cell r="U2361">
            <v>0</v>
          </cell>
          <cell r="V2361">
            <v>7157</v>
          </cell>
          <cell r="W2361">
            <v>4344</v>
          </cell>
          <cell r="X2361">
            <v>1380</v>
          </cell>
          <cell r="Y2361">
            <v>264</v>
          </cell>
          <cell r="Z2361">
            <v>0.206271014870199</v>
          </cell>
          <cell r="AA2361">
            <v>0.23318385650224199</v>
          </cell>
          <cell r="AB2361">
            <v>8851.7227000000003</v>
          </cell>
          <cell r="AC2361">
            <v>60310.805555555497</v>
          </cell>
          <cell r="AF2361">
            <v>7107.5092999999997</v>
          </cell>
          <cell r="AH2361">
            <v>27700</v>
          </cell>
          <cell r="AJ2361">
            <v>6768162.1721391603</v>
          </cell>
          <cell r="AK2361">
            <v>7985114</v>
          </cell>
          <cell r="AL2361">
            <v>5.8241252E-2</v>
          </cell>
          <cell r="AM2361">
            <v>7.412523E-2</v>
          </cell>
          <cell r="AN2361">
            <v>0.41919889999999999</v>
          </cell>
          <cell r="AO2361">
            <v>8.0570905000000009E-3</v>
          </cell>
          <cell r="AP2361">
            <v>0.87719296999999996</v>
          </cell>
          <cell r="AQ2361">
            <v>21.345030000000001</v>
          </cell>
          <cell r="AR2361">
            <v>0</v>
          </cell>
          <cell r="AS2361">
            <v>52.631577</v>
          </cell>
          <cell r="AT2361">
            <v>11.403509</v>
          </cell>
          <cell r="AU2361">
            <v>10.526316</v>
          </cell>
          <cell r="AV2361">
            <v>2.3391812000000001</v>
          </cell>
          <cell r="AW2361">
            <v>0.87719296999999996</v>
          </cell>
        </row>
        <row r="2362">
          <cell r="A2362">
            <v>3823</v>
          </cell>
          <cell r="B2362" t="str">
            <v>West Liberty University</v>
          </cell>
          <cell r="C2362">
            <v>3</v>
          </cell>
          <cell r="D2362" t="str">
            <v>WV</v>
          </cell>
          <cell r="E2362">
            <v>54</v>
          </cell>
          <cell r="F2362">
            <v>15600</v>
          </cell>
          <cell r="G2362" t="str">
            <v>Wheeling</v>
          </cell>
          <cell r="H2362">
            <v>54069</v>
          </cell>
          <cell r="I2362" t="str">
            <v>Ohio</v>
          </cell>
          <cell r="J2362">
            <v>26074</v>
          </cell>
          <cell r="K2362">
            <v>5</v>
          </cell>
          <cell r="L2362" t="str">
            <v>Selective public</v>
          </cell>
          <cell r="M2362">
            <v>1</v>
          </cell>
          <cell r="N2362">
            <v>1</v>
          </cell>
          <cell r="O2362">
            <v>1</v>
          </cell>
          <cell r="P2362">
            <v>5</v>
          </cell>
          <cell r="Q2362">
            <v>2992.1509000000001</v>
          </cell>
          <cell r="R2362">
            <v>4666.2782999999999</v>
          </cell>
          <cell r="S2362">
            <v>0</v>
          </cell>
          <cell r="T2362">
            <v>0</v>
          </cell>
          <cell r="U2362">
            <v>0</v>
          </cell>
          <cell r="V2362">
            <v>2660</v>
          </cell>
          <cell r="W2362">
            <v>2606</v>
          </cell>
          <cell r="X2362">
            <v>6415</v>
          </cell>
          <cell r="Z2362">
            <v>0.41365461847389501</v>
          </cell>
          <cell r="AA2362">
            <v>0.41921397379912601</v>
          </cell>
          <cell r="AB2362">
            <v>6482</v>
          </cell>
          <cell r="AC2362">
            <v>44877.6160714285</v>
          </cell>
          <cell r="AD2362">
            <v>910</v>
          </cell>
          <cell r="AE2362">
            <v>930</v>
          </cell>
          <cell r="AF2362">
            <v>9004</v>
          </cell>
          <cell r="AG2362">
            <v>0.28780001</v>
          </cell>
          <cell r="AH2362">
            <v>33200</v>
          </cell>
          <cell r="AJ2362">
            <v>12760750</v>
          </cell>
          <cell r="AK2362">
            <v>7946498</v>
          </cell>
          <cell r="AL2362">
            <v>3.4535688E-3</v>
          </cell>
          <cell r="AM2362">
            <v>2.2256332E-2</v>
          </cell>
          <cell r="AN2362">
            <v>5.3722179000000002E-3</v>
          </cell>
          <cell r="AO2362">
            <v>6.5234074999999999E-3</v>
          </cell>
          <cell r="AP2362">
            <v>2.7707809999999999</v>
          </cell>
          <cell r="AQ2362">
            <v>25.440805000000001</v>
          </cell>
          <cell r="AR2362">
            <v>15.869018000000001</v>
          </cell>
          <cell r="AS2362">
            <v>9.0680102999999992</v>
          </cell>
          <cell r="AT2362">
            <v>10.831234</v>
          </cell>
          <cell r="AU2362">
            <v>1.7632241</v>
          </cell>
          <cell r="AV2362">
            <v>34.256926999999997</v>
          </cell>
          <cell r="AW2362">
            <v>0</v>
          </cell>
        </row>
        <row r="2363">
          <cell r="A2363">
            <v>7950</v>
          </cell>
          <cell r="B2363" t="str">
            <v>West Shore Community College</v>
          </cell>
          <cell r="C2363">
            <v>2</v>
          </cell>
          <cell r="D2363" t="str">
            <v>MI</v>
          </cell>
          <cell r="E2363">
            <v>26</v>
          </cell>
          <cell r="F2363">
            <v>12002</v>
          </cell>
          <cell r="G2363" t="str">
            <v>Ludington</v>
          </cell>
          <cell r="H2363">
            <v>26105</v>
          </cell>
          <cell r="I2363" t="str">
            <v>Mason</v>
          </cell>
          <cell r="J2363">
            <v>49454</v>
          </cell>
          <cell r="K2363">
            <v>9</v>
          </cell>
          <cell r="L2363" t="str">
            <v>Two-year (public and private not-for-profit)</v>
          </cell>
          <cell r="M2363">
            <v>1</v>
          </cell>
          <cell r="N2363">
            <v>2</v>
          </cell>
          <cell r="O2363">
            <v>1</v>
          </cell>
          <cell r="P2363">
            <v>999</v>
          </cell>
          <cell r="Q2363">
            <v>2300.7804999999998</v>
          </cell>
          <cell r="R2363">
            <v>3576.0365999999999</v>
          </cell>
          <cell r="S2363">
            <v>0</v>
          </cell>
          <cell r="T2363">
            <v>0</v>
          </cell>
          <cell r="U2363">
            <v>0</v>
          </cell>
          <cell r="V2363">
            <v>1487</v>
          </cell>
          <cell r="W2363">
            <v>1273</v>
          </cell>
          <cell r="X2363">
            <v>4126</v>
          </cell>
          <cell r="Y2363">
            <v>2058</v>
          </cell>
          <cell r="Z2363">
            <v>0.12422360248447201</v>
          </cell>
          <cell r="AA2363">
            <v>0.18421052631578899</v>
          </cell>
          <cell r="AB2363">
            <v>7880</v>
          </cell>
          <cell r="AC2363">
            <v>55156.7307692307</v>
          </cell>
          <cell r="AF2363">
            <v>2033</v>
          </cell>
          <cell r="AH2363">
            <v>24300</v>
          </cell>
          <cell r="AI2363">
            <v>246.04399000000001</v>
          </cell>
          <cell r="AJ2363">
            <v>4897080</v>
          </cell>
          <cell r="AK2363">
            <v>3144173</v>
          </cell>
          <cell r="AL2363">
            <v>6.2843678000000002E-3</v>
          </cell>
          <cell r="AM2363">
            <v>7.8554591E-3</v>
          </cell>
          <cell r="AN2363">
            <v>1.8853103999999999E-2</v>
          </cell>
          <cell r="AO2363">
            <v>0</v>
          </cell>
          <cell r="AP2363">
            <v>0</v>
          </cell>
          <cell r="AQ2363">
            <v>14.743589</v>
          </cell>
          <cell r="AR2363">
            <v>23.717949000000001</v>
          </cell>
          <cell r="AS2363">
            <v>40.384616999999999</v>
          </cell>
          <cell r="AT2363">
            <v>13.461537999999999</v>
          </cell>
          <cell r="AU2363">
            <v>3.8461536999999999</v>
          </cell>
          <cell r="AV2363">
            <v>0</v>
          </cell>
          <cell r="AW2363">
            <v>3.8461536999999999</v>
          </cell>
        </row>
        <row r="2364">
          <cell r="A2364">
            <v>3665</v>
          </cell>
          <cell r="B2364" t="str">
            <v>West Texas A&amp;M University</v>
          </cell>
          <cell r="C2364">
            <v>3</v>
          </cell>
          <cell r="D2364" t="str">
            <v>TX</v>
          </cell>
          <cell r="E2364">
            <v>48</v>
          </cell>
          <cell r="F2364">
            <v>30903</v>
          </cell>
          <cell r="G2364" t="str">
            <v>Amarillo</v>
          </cell>
          <cell r="H2364">
            <v>48381</v>
          </cell>
          <cell r="I2364" t="str">
            <v>Randall</v>
          </cell>
          <cell r="J2364">
            <v>79016</v>
          </cell>
          <cell r="K2364">
            <v>5</v>
          </cell>
          <cell r="L2364" t="str">
            <v>Selective public</v>
          </cell>
          <cell r="M2364">
            <v>1</v>
          </cell>
          <cell r="N2364">
            <v>1</v>
          </cell>
          <cell r="O2364">
            <v>1</v>
          </cell>
          <cell r="P2364">
            <v>4</v>
          </cell>
          <cell r="Q2364">
            <v>2826.2356</v>
          </cell>
          <cell r="R2364">
            <v>5098.3837999999996</v>
          </cell>
          <cell r="S2364">
            <v>0</v>
          </cell>
          <cell r="T2364">
            <v>0</v>
          </cell>
          <cell r="U2364">
            <v>0</v>
          </cell>
          <cell r="V2364">
            <v>6906</v>
          </cell>
          <cell r="W2364">
            <v>6775</v>
          </cell>
          <cell r="X2364">
            <v>6782</v>
          </cell>
          <cell r="Y2364">
            <v>2450</v>
          </cell>
          <cell r="Z2364">
            <v>0.40303358613217699</v>
          </cell>
          <cell r="AA2364">
            <v>0.35689045936395702</v>
          </cell>
          <cell r="AB2364">
            <v>7359</v>
          </cell>
          <cell r="AC2364">
            <v>48316.775119617203</v>
          </cell>
          <cell r="AD2364">
            <v>970</v>
          </cell>
          <cell r="AE2364">
            <v>975</v>
          </cell>
          <cell r="AF2364">
            <v>7426</v>
          </cell>
          <cell r="AG2364">
            <v>0.25969999999999999</v>
          </cell>
          <cell r="AH2364">
            <v>40000</v>
          </cell>
          <cell r="AI2364">
            <v>2622.3533000000002</v>
          </cell>
          <cell r="AJ2364">
            <v>39416563</v>
          </cell>
          <cell r="AK2364">
            <v>20027248</v>
          </cell>
          <cell r="AL2364">
            <v>1.4760802999999999E-2</v>
          </cell>
          <cell r="AM2364">
            <v>3.5212520999999997E-2</v>
          </cell>
          <cell r="AN2364">
            <v>0.12022052</v>
          </cell>
          <cell r="AO2364">
            <v>1.4405121999999999E-2</v>
          </cell>
          <cell r="AP2364">
            <v>8.7196464999999996</v>
          </cell>
          <cell r="AQ2364">
            <v>17.108167999999999</v>
          </cell>
          <cell r="AR2364">
            <v>9.4922733000000008</v>
          </cell>
          <cell r="AS2364">
            <v>31.015453000000001</v>
          </cell>
          <cell r="AT2364">
            <v>7.1743927000000003</v>
          </cell>
          <cell r="AU2364">
            <v>17.328918000000002</v>
          </cell>
          <cell r="AV2364">
            <v>9.1611481000000001</v>
          </cell>
          <cell r="AW2364">
            <v>0</v>
          </cell>
        </row>
        <row r="2365">
          <cell r="A2365">
            <v>27</v>
          </cell>
          <cell r="B2365" t="str">
            <v>West Valley-Mission Community College District</v>
          </cell>
          <cell r="C2365">
            <v>4</v>
          </cell>
          <cell r="D2365" t="str">
            <v>CA</v>
          </cell>
          <cell r="E2365">
            <v>6</v>
          </cell>
          <cell r="F2365">
            <v>37500</v>
          </cell>
          <cell r="G2365" t="str">
            <v>San Jose</v>
          </cell>
          <cell r="H2365">
            <v>6085</v>
          </cell>
          <cell r="I2365" t="str">
            <v>Santa Clara</v>
          </cell>
          <cell r="J2365">
            <v>95070</v>
          </cell>
          <cell r="K2365">
            <v>9</v>
          </cell>
          <cell r="L2365" t="str">
            <v>Two-year (public and private not-for-profit)</v>
          </cell>
          <cell r="M2365">
            <v>1</v>
          </cell>
          <cell r="N2365">
            <v>2</v>
          </cell>
          <cell r="O2365">
            <v>1</v>
          </cell>
          <cell r="P2365">
            <v>999</v>
          </cell>
          <cell r="Q2365">
            <v>1747.8898999999999</v>
          </cell>
          <cell r="R2365">
            <v>2943.9436000000001</v>
          </cell>
          <cell r="S2365">
            <v>1</v>
          </cell>
          <cell r="T2365">
            <v>0</v>
          </cell>
          <cell r="U2365">
            <v>0</v>
          </cell>
          <cell r="V2365">
            <v>18766</v>
          </cell>
          <cell r="W2365">
            <v>20540</v>
          </cell>
          <cell r="X2365">
            <v>1180.1617000000001</v>
          </cell>
          <cell r="Y2365">
            <v>300.85773</v>
          </cell>
          <cell r="Z2365">
            <v>0.28191489361702099</v>
          </cell>
          <cell r="AA2365">
            <v>0.38651994497936698</v>
          </cell>
          <cell r="AB2365">
            <v>7747.7245999999996</v>
          </cell>
          <cell r="AC2365">
            <v>59649.389240506302</v>
          </cell>
          <cell r="AF2365">
            <v>8604.3467000000001</v>
          </cell>
          <cell r="AH2365">
            <v>33056.741999999998</v>
          </cell>
          <cell r="AJ2365">
            <v>64495911</v>
          </cell>
          <cell r="AK2365">
            <v>36300208</v>
          </cell>
          <cell r="AL2365">
            <v>0.34717625000000002</v>
          </cell>
          <cell r="AM2365">
            <v>3.6222003000000003E-2</v>
          </cell>
          <cell r="AN2365">
            <v>0.14454722</v>
          </cell>
          <cell r="AO2365">
            <v>1.5725413000000001E-2</v>
          </cell>
          <cell r="AP2365">
            <v>6.8339100000000004</v>
          </cell>
          <cell r="AQ2365">
            <v>16.262975999999998</v>
          </cell>
          <cell r="AR2365">
            <v>8.9965401000000007</v>
          </cell>
          <cell r="AS2365">
            <v>36.764705999999997</v>
          </cell>
          <cell r="AT2365">
            <v>4.9307957</v>
          </cell>
          <cell r="AU2365">
            <v>7.6989622000000004</v>
          </cell>
          <cell r="AV2365">
            <v>4.9307957</v>
          </cell>
          <cell r="AW2365">
            <v>13.581315</v>
          </cell>
        </row>
        <row r="2366">
          <cell r="A2366">
            <v>65</v>
          </cell>
          <cell r="B2366" t="str">
            <v>West Virginia Community And Technical College System</v>
          </cell>
          <cell r="C2366">
            <v>3</v>
          </cell>
          <cell r="D2366" t="str">
            <v>WV</v>
          </cell>
          <cell r="E2366">
            <v>54</v>
          </cell>
          <cell r="F2366">
            <v>16702</v>
          </cell>
          <cell r="G2366" t="str">
            <v>Morgantown</v>
          </cell>
          <cell r="H2366">
            <v>54049</v>
          </cell>
          <cell r="I2366" t="str">
            <v>Marion</v>
          </cell>
          <cell r="J2366">
            <v>26554</v>
          </cell>
          <cell r="K2366">
            <v>5</v>
          </cell>
          <cell r="L2366" t="str">
            <v>Selective public</v>
          </cell>
          <cell r="M2366">
            <v>1</v>
          </cell>
          <cell r="N2366">
            <v>1</v>
          </cell>
          <cell r="O2366">
            <v>1</v>
          </cell>
          <cell r="P2366">
            <v>5</v>
          </cell>
          <cell r="Q2366">
            <v>2416.5803000000001</v>
          </cell>
          <cell r="R2366">
            <v>3896.4481999999998</v>
          </cell>
          <cell r="S2366">
            <v>1</v>
          </cell>
          <cell r="T2366">
            <v>0</v>
          </cell>
          <cell r="U2366">
            <v>0</v>
          </cell>
          <cell r="V2366">
            <v>6649</v>
          </cell>
          <cell r="W2366">
            <v>6496</v>
          </cell>
          <cell r="X2366">
            <v>5553.0326999999997</v>
          </cell>
          <cell r="Z2366">
            <v>0.34545454545454501</v>
          </cell>
          <cell r="AA2366">
            <v>0.376383763837638</v>
          </cell>
          <cell r="AB2366">
            <v>6209.3041999999996</v>
          </cell>
          <cell r="AC2366">
            <v>46604</v>
          </cell>
          <cell r="AD2366">
            <v>935</v>
          </cell>
          <cell r="AF2366">
            <v>7801.3734999999997</v>
          </cell>
          <cell r="AG2366">
            <v>0.33510000000000001</v>
          </cell>
          <cell r="AH2366">
            <v>34200</v>
          </cell>
          <cell r="AI2366">
            <v>1450.4521</v>
          </cell>
          <cell r="AJ2366">
            <v>30585331</v>
          </cell>
          <cell r="AK2366">
            <v>16337503</v>
          </cell>
          <cell r="AL2366">
            <v>4.6182265999999998E-3</v>
          </cell>
          <cell r="AM2366">
            <v>2.8171181999999999E-2</v>
          </cell>
          <cell r="AN2366">
            <v>5.8497534999999998E-3</v>
          </cell>
          <cell r="AO2366">
            <v>1.5394089E-2</v>
          </cell>
          <cell r="AP2366">
            <v>1.5873016</v>
          </cell>
          <cell r="AQ2366">
            <v>25.963718</v>
          </cell>
          <cell r="AR2366">
            <v>14.852608</v>
          </cell>
          <cell r="AS2366">
            <v>6.4625849999999998</v>
          </cell>
          <cell r="AT2366">
            <v>9.1836739000000005</v>
          </cell>
          <cell r="AU2366">
            <v>13.265306000000001</v>
          </cell>
          <cell r="AV2366">
            <v>25.283446999999999</v>
          </cell>
          <cell r="AW2366">
            <v>3.4013605</v>
          </cell>
        </row>
        <row r="2367">
          <cell r="A2367">
            <v>10573</v>
          </cell>
          <cell r="B2367" t="str">
            <v>West Virginia Junior College</v>
          </cell>
          <cell r="C2367">
            <v>3</v>
          </cell>
          <cell r="D2367" t="str">
            <v>WV</v>
          </cell>
          <cell r="E2367">
            <v>54</v>
          </cell>
          <cell r="F2367">
            <v>16702</v>
          </cell>
          <cell r="G2367" t="str">
            <v>Morgantown</v>
          </cell>
          <cell r="H2367">
            <v>54033</v>
          </cell>
          <cell r="I2367" t="str">
            <v>Harrison</v>
          </cell>
          <cell r="J2367">
            <v>26330</v>
          </cell>
          <cell r="K2367">
            <v>11</v>
          </cell>
          <cell r="L2367" t="str">
            <v>Two-year for-profit</v>
          </cell>
          <cell r="M2367">
            <v>3</v>
          </cell>
          <cell r="N2367">
            <v>2</v>
          </cell>
          <cell r="O2367">
            <v>0</v>
          </cell>
          <cell r="P2367">
            <v>999</v>
          </cell>
          <cell r="Q2367">
            <v>1359.7926</v>
          </cell>
          <cell r="R2367">
            <v>5068.8397999999997</v>
          </cell>
          <cell r="S2367">
            <v>0</v>
          </cell>
          <cell r="T2367">
            <v>0</v>
          </cell>
          <cell r="U2367">
            <v>0</v>
          </cell>
          <cell r="V2367">
            <v>423</v>
          </cell>
          <cell r="W2367">
            <v>204</v>
          </cell>
          <cell r="X2367">
            <v>12625</v>
          </cell>
          <cell r="Y2367">
            <v>8310</v>
          </cell>
          <cell r="Z2367">
            <v>0.65100671140939503</v>
          </cell>
          <cell r="AA2367">
            <v>0.42424242424242398</v>
          </cell>
          <cell r="AB2367">
            <v>3567.0212000000001</v>
          </cell>
          <cell r="AC2367">
            <v>10227.5</v>
          </cell>
          <cell r="AF2367">
            <v>9999.9570000000003</v>
          </cell>
          <cell r="AH2367">
            <v>18600</v>
          </cell>
          <cell r="AJ2367">
            <v>915581</v>
          </cell>
          <cell r="AK2367">
            <v>298859</v>
          </cell>
          <cell r="AL2367">
            <v>0</v>
          </cell>
          <cell r="AM2367">
            <v>0.12254901999999999</v>
          </cell>
          <cell r="AN2367">
            <v>0</v>
          </cell>
          <cell r="AO2367">
            <v>0</v>
          </cell>
          <cell r="AP2367">
            <v>0</v>
          </cell>
          <cell r="AQ2367">
            <v>46.590907999999999</v>
          </cell>
          <cell r="AR2367">
            <v>53.409092000000001</v>
          </cell>
          <cell r="AS2367">
            <v>0</v>
          </cell>
          <cell r="AT2367">
            <v>0</v>
          </cell>
          <cell r="AU2367">
            <v>0</v>
          </cell>
          <cell r="AV2367">
            <v>0</v>
          </cell>
          <cell r="AW2367">
            <v>0</v>
          </cell>
        </row>
        <row r="2368">
          <cell r="A2368">
            <v>9054</v>
          </cell>
          <cell r="B2368" t="str">
            <v>West Virginia Northern Community College</v>
          </cell>
          <cell r="C2368">
            <v>3</v>
          </cell>
          <cell r="D2368" t="str">
            <v>WV</v>
          </cell>
          <cell r="E2368">
            <v>54</v>
          </cell>
          <cell r="F2368">
            <v>15600</v>
          </cell>
          <cell r="G2368" t="str">
            <v>Wheeling</v>
          </cell>
          <cell r="H2368">
            <v>54069</v>
          </cell>
          <cell r="I2368" t="str">
            <v>Ohio</v>
          </cell>
          <cell r="J2368">
            <v>26003</v>
          </cell>
          <cell r="K2368">
            <v>9</v>
          </cell>
          <cell r="L2368" t="str">
            <v>Two-year (public and private not-for-profit)</v>
          </cell>
          <cell r="M2368">
            <v>1</v>
          </cell>
          <cell r="N2368">
            <v>2</v>
          </cell>
          <cell r="O2368">
            <v>1</v>
          </cell>
          <cell r="P2368">
            <v>999</v>
          </cell>
          <cell r="Q2368">
            <v>1387.2556999999999</v>
          </cell>
          <cell r="R2368">
            <v>2233.6309000000001</v>
          </cell>
          <cell r="S2368">
            <v>0</v>
          </cell>
          <cell r="T2368">
            <v>0</v>
          </cell>
          <cell r="U2368">
            <v>0</v>
          </cell>
          <cell r="V2368">
            <v>2086</v>
          </cell>
          <cell r="W2368">
            <v>2486</v>
          </cell>
          <cell r="X2368">
            <v>3154</v>
          </cell>
          <cell r="Y2368">
            <v>1632</v>
          </cell>
          <cell r="Z2368">
            <v>0.12380952380952299</v>
          </cell>
          <cell r="AA2368">
            <v>0.15730337078651599</v>
          </cell>
          <cell r="AB2368">
            <v>5086</v>
          </cell>
          <cell r="AC2368">
            <v>39905.666666666599</v>
          </cell>
          <cell r="AF2368">
            <v>2287</v>
          </cell>
          <cell r="AH2368">
            <v>23600</v>
          </cell>
          <cell r="AI2368">
            <v>486.26546999999999</v>
          </cell>
          <cell r="AJ2368">
            <v>6550588</v>
          </cell>
          <cell r="AK2368">
            <v>3818066</v>
          </cell>
          <cell r="AL2368">
            <v>7.6427995000000002E-3</v>
          </cell>
          <cell r="AM2368">
            <v>2.6146419000000001E-2</v>
          </cell>
          <cell r="AN2368">
            <v>4.4247786999999997E-3</v>
          </cell>
          <cell r="AO2368">
            <v>0</v>
          </cell>
          <cell r="AP2368">
            <v>0</v>
          </cell>
          <cell r="AQ2368">
            <v>17.096772999999999</v>
          </cell>
          <cell r="AR2368">
            <v>37.096775000000001</v>
          </cell>
          <cell r="AS2368">
            <v>20.645161000000002</v>
          </cell>
          <cell r="AT2368">
            <v>9.0322580000000006</v>
          </cell>
          <cell r="AU2368">
            <v>7.7419352999999997</v>
          </cell>
          <cell r="AV2368">
            <v>0</v>
          </cell>
          <cell r="AW2368">
            <v>8.3870964000000008</v>
          </cell>
        </row>
        <row r="2369">
          <cell r="A2369">
            <v>3826</v>
          </cell>
          <cell r="B2369" t="str">
            <v>West Virginia State University</v>
          </cell>
          <cell r="C2369">
            <v>3</v>
          </cell>
          <cell r="D2369" t="str">
            <v>WV</v>
          </cell>
          <cell r="E2369">
            <v>54</v>
          </cell>
          <cell r="F2369">
            <v>16901</v>
          </cell>
          <cell r="G2369" t="str">
            <v>Charleston</v>
          </cell>
          <cell r="H2369">
            <v>54039</v>
          </cell>
          <cell r="I2369" t="str">
            <v>Kanawha</v>
          </cell>
          <cell r="J2369">
            <v>25112</v>
          </cell>
          <cell r="K2369">
            <v>5</v>
          </cell>
          <cell r="L2369" t="str">
            <v>Selective public</v>
          </cell>
          <cell r="M2369">
            <v>1</v>
          </cell>
          <cell r="N2369">
            <v>1</v>
          </cell>
          <cell r="O2369">
            <v>1</v>
          </cell>
          <cell r="P2369">
            <v>5</v>
          </cell>
          <cell r="Q2369">
            <v>2553.0417000000002</v>
          </cell>
          <cell r="R2369">
            <v>4596.8125</v>
          </cell>
          <cell r="S2369">
            <v>0</v>
          </cell>
          <cell r="T2369">
            <v>1</v>
          </cell>
          <cell r="U2369">
            <v>0</v>
          </cell>
          <cell r="V2369">
            <v>2622</v>
          </cell>
          <cell r="W2369">
            <v>4824</v>
          </cell>
          <cell r="X2369">
            <v>6229</v>
          </cell>
          <cell r="Y2369">
            <v>2464</v>
          </cell>
          <cell r="Z2369">
            <v>0.18681318681318601</v>
          </cell>
          <cell r="AA2369">
            <v>0.247093023255814</v>
          </cell>
          <cell r="AB2369">
            <v>6067</v>
          </cell>
          <cell r="AC2369">
            <v>45212.351145038097</v>
          </cell>
          <cell r="AD2369">
            <v>880</v>
          </cell>
          <cell r="AF2369">
            <v>7032</v>
          </cell>
          <cell r="AG2369">
            <v>0.55220002000000001</v>
          </cell>
          <cell r="AH2369">
            <v>29500</v>
          </cell>
          <cell r="AI2369">
            <v>15.332297000000001</v>
          </cell>
          <cell r="AJ2369">
            <v>18967058</v>
          </cell>
          <cell r="AK2369">
            <v>13880021</v>
          </cell>
          <cell r="AL2369">
            <v>1.3888889E-2</v>
          </cell>
          <cell r="AM2369">
            <v>0.14241292999999999</v>
          </cell>
          <cell r="AN2369">
            <v>3.9386400000000002E-3</v>
          </cell>
          <cell r="AO2369">
            <v>0</v>
          </cell>
          <cell r="AP2369">
            <v>2.6578073999999998</v>
          </cell>
          <cell r="AQ2369">
            <v>18.106311999999999</v>
          </cell>
          <cell r="AR2369">
            <v>6.9767441999999997</v>
          </cell>
          <cell r="AS2369">
            <v>20.930233000000001</v>
          </cell>
          <cell r="AT2369">
            <v>13.953488</v>
          </cell>
          <cell r="AU2369">
            <v>9.8006648999999992</v>
          </cell>
          <cell r="AV2369">
            <v>25.249169999999999</v>
          </cell>
          <cell r="AW2369">
            <v>2.3255813000000001</v>
          </cell>
        </row>
        <row r="2370">
          <cell r="A2370">
            <v>64</v>
          </cell>
          <cell r="B2370" t="str">
            <v>West Virginia University, West Virginia University Institute Of Technology, West Virginia University - Parkersburg, And Potomac State College</v>
          </cell>
          <cell r="C2370">
            <v>3</v>
          </cell>
          <cell r="D2370" t="str">
            <v>WV</v>
          </cell>
          <cell r="E2370">
            <v>54</v>
          </cell>
          <cell r="F2370">
            <v>16702</v>
          </cell>
          <cell r="G2370" t="str">
            <v>Morgantown</v>
          </cell>
          <cell r="H2370">
            <v>54061</v>
          </cell>
          <cell r="I2370" t="str">
            <v>Monongalia</v>
          </cell>
          <cell r="J2370">
            <v>26506</v>
          </cell>
          <cell r="K2370">
            <v>5</v>
          </cell>
          <cell r="L2370" t="str">
            <v>Selective public</v>
          </cell>
          <cell r="M2370">
            <v>1</v>
          </cell>
          <cell r="N2370">
            <v>1</v>
          </cell>
          <cell r="O2370">
            <v>1</v>
          </cell>
          <cell r="P2370">
            <v>4</v>
          </cell>
          <cell r="Q2370">
            <v>5070.0688</v>
          </cell>
          <cell r="R2370">
            <v>9680.9403999999995</v>
          </cell>
          <cell r="S2370">
            <v>1</v>
          </cell>
          <cell r="T2370">
            <v>0</v>
          </cell>
          <cell r="U2370">
            <v>0</v>
          </cell>
          <cell r="V2370">
            <v>29100</v>
          </cell>
          <cell r="W2370">
            <v>28700</v>
          </cell>
          <cell r="X2370">
            <v>6243.6421</v>
          </cell>
          <cell r="Y2370">
            <v>2642.6992</v>
          </cell>
          <cell r="Z2370">
            <v>0.517044657992487</v>
          </cell>
          <cell r="AA2370">
            <v>0.52658606177056599</v>
          </cell>
          <cell r="AB2370">
            <v>8466.8827999999994</v>
          </cell>
          <cell r="AC2370">
            <v>54262.150412793097</v>
          </cell>
          <cell r="AD2370">
            <v>1036.1778999999999</v>
          </cell>
          <cell r="AE2370">
            <v>1019.9548</v>
          </cell>
          <cell r="AF2370">
            <v>6928.2788</v>
          </cell>
          <cell r="AG2370">
            <v>0.16621981999999999</v>
          </cell>
          <cell r="AH2370">
            <v>42151.66</v>
          </cell>
          <cell r="AI2370">
            <v>642.76880000000006</v>
          </cell>
          <cell r="AJ2370">
            <v>266455466.15783</v>
          </cell>
          <cell r="AK2370">
            <v>123772789.61029001</v>
          </cell>
          <cell r="AL2370">
            <v>1.4731006E-2</v>
          </cell>
          <cell r="AM2370">
            <v>3.9834619000000002E-2</v>
          </cell>
          <cell r="AN2370">
            <v>9.9595683000000008E-3</v>
          </cell>
          <cell r="AO2370">
            <v>1.8959012000000001E-2</v>
          </cell>
          <cell r="AP2370">
            <v>5.4956893999999998</v>
          </cell>
          <cell r="AQ2370">
            <v>18.022628999999998</v>
          </cell>
          <cell r="AR2370">
            <v>12.661638</v>
          </cell>
          <cell r="AS2370">
            <v>16.217672</v>
          </cell>
          <cell r="AT2370">
            <v>2.3976293000000002</v>
          </cell>
          <cell r="AU2370">
            <v>23.302800999999999</v>
          </cell>
          <cell r="AV2370">
            <v>19.800646</v>
          </cell>
          <cell r="AW2370">
            <v>2.1012930999999999</v>
          </cell>
        </row>
        <row r="2371">
          <cell r="A2371">
            <v>3830</v>
          </cell>
          <cell r="B2371" t="str">
            <v>West Virginia Wesleyan College</v>
          </cell>
          <cell r="C2371">
            <v>3</v>
          </cell>
          <cell r="D2371" t="str">
            <v>WV</v>
          </cell>
          <cell r="E2371">
            <v>54</v>
          </cell>
          <cell r="F2371">
            <v>16703</v>
          </cell>
          <cell r="G2371" t="str">
            <v>Buckhannon</v>
          </cell>
          <cell r="H2371">
            <v>54097</v>
          </cell>
          <cell r="I2371" t="str">
            <v>Upshur</v>
          </cell>
          <cell r="J2371">
            <v>26201</v>
          </cell>
          <cell r="K2371">
            <v>6</v>
          </cell>
          <cell r="L2371" t="str">
            <v>Selective private</v>
          </cell>
          <cell r="M2371">
            <v>2</v>
          </cell>
          <cell r="N2371">
            <v>1</v>
          </cell>
          <cell r="O2371">
            <v>0</v>
          </cell>
          <cell r="P2371">
            <v>4</v>
          </cell>
          <cell r="Q2371">
            <v>5735.5649000000003</v>
          </cell>
          <cell r="R2371">
            <v>5766.9369999999999</v>
          </cell>
          <cell r="S2371">
            <v>0</v>
          </cell>
          <cell r="T2371">
            <v>0</v>
          </cell>
          <cell r="U2371">
            <v>0</v>
          </cell>
          <cell r="V2371">
            <v>1367</v>
          </cell>
          <cell r="W2371">
            <v>1622</v>
          </cell>
          <cell r="X2371">
            <v>27858</v>
          </cell>
          <cell r="Y2371">
            <v>18050</v>
          </cell>
          <cell r="Z2371">
            <v>0.60099750623441395</v>
          </cell>
          <cell r="AA2371">
            <v>0.549071618037135</v>
          </cell>
          <cell r="AB2371">
            <v>5516</v>
          </cell>
          <cell r="AC2371">
            <v>43638.940476190401</v>
          </cell>
          <cell r="AD2371">
            <v>961.5</v>
          </cell>
          <cell r="AE2371">
            <v>1025</v>
          </cell>
          <cell r="AF2371">
            <v>16123</v>
          </cell>
          <cell r="AG2371">
            <v>0.23039999999999999</v>
          </cell>
          <cell r="AH2371">
            <v>43100</v>
          </cell>
          <cell r="AJ2371">
            <v>7751047</v>
          </cell>
          <cell r="AK2371">
            <v>6988043.5</v>
          </cell>
          <cell r="AL2371">
            <v>1.2017709999999999E-2</v>
          </cell>
          <cell r="AM2371">
            <v>4.9968373000000003E-2</v>
          </cell>
          <cell r="AN2371">
            <v>5.0600884E-3</v>
          </cell>
          <cell r="AO2371">
            <v>3.7318151000000001E-2</v>
          </cell>
          <cell r="AP2371">
            <v>16.030535</v>
          </cell>
          <cell r="AQ2371">
            <v>15.267175999999999</v>
          </cell>
          <cell r="AR2371">
            <v>12.977099000000001</v>
          </cell>
          <cell r="AS2371">
            <v>0.38167939000000001</v>
          </cell>
          <cell r="AT2371">
            <v>0.38167939000000001</v>
          </cell>
          <cell r="AU2371">
            <v>17.557252999999999</v>
          </cell>
          <cell r="AV2371">
            <v>37.404578999999998</v>
          </cell>
          <cell r="AW2371">
            <v>0</v>
          </cell>
        </row>
        <row r="2372">
          <cell r="A2372">
            <v>2981</v>
          </cell>
          <cell r="B2372" t="str">
            <v>Western Carolina University</v>
          </cell>
          <cell r="C2372">
            <v>3</v>
          </cell>
          <cell r="D2372" t="str">
            <v>NC</v>
          </cell>
          <cell r="E2372">
            <v>37</v>
          </cell>
          <cell r="F2372">
            <v>1202</v>
          </cell>
          <cell r="G2372" t="str">
            <v>Sylva</v>
          </cell>
          <cell r="H2372">
            <v>37099</v>
          </cell>
          <cell r="I2372" t="str">
            <v>Jackson</v>
          </cell>
          <cell r="J2372">
            <v>28723</v>
          </cell>
          <cell r="K2372">
            <v>5</v>
          </cell>
          <cell r="L2372" t="str">
            <v>Selective public</v>
          </cell>
          <cell r="M2372">
            <v>1</v>
          </cell>
          <cell r="N2372">
            <v>1</v>
          </cell>
          <cell r="O2372">
            <v>1</v>
          </cell>
          <cell r="P2372">
            <v>4</v>
          </cell>
          <cell r="Q2372">
            <v>4812.5073000000002</v>
          </cell>
          <cell r="R2372">
            <v>6798.3179</v>
          </cell>
          <cell r="S2372">
            <v>0</v>
          </cell>
          <cell r="T2372">
            <v>0</v>
          </cell>
          <cell r="U2372">
            <v>0</v>
          </cell>
          <cell r="V2372">
            <v>8448</v>
          </cell>
          <cell r="W2372">
            <v>6699</v>
          </cell>
          <cell r="X2372">
            <v>6305</v>
          </cell>
          <cell r="Y2372">
            <v>2102</v>
          </cell>
          <cell r="Z2372">
            <v>0.51080864691753403</v>
          </cell>
          <cell r="AA2372">
            <v>0.45709430756159702</v>
          </cell>
          <cell r="AB2372">
            <v>7493</v>
          </cell>
          <cell r="AC2372">
            <v>53219.534426229497</v>
          </cell>
          <cell r="AD2372">
            <v>1040</v>
          </cell>
          <cell r="AE2372">
            <v>995</v>
          </cell>
          <cell r="AF2372">
            <v>8558</v>
          </cell>
          <cell r="AG2372">
            <v>0.62339997000000003</v>
          </cell>
          <cell r="AH2372">
            <v>35100</v>
          </cell>
          <cell r="AI2372">
            <v>3143.6482000000001</v>
          </cell>
          <cell r="AJ2372">
            <v>62160516</v>
          </cell>
          <cell r="AK2372">
            <v>32703536</v>
          </cell>
          <cell r="AL2372">
            <v>8.1981820999999996E-3</v>
          </cell>
          <cell r="AM2372">
            <v>5.4001070999999998E-2</v>
          </cell>
          <cell r="AN2372">
            <v>9.0892891999999996E-3</v>
          </cell>
          <cell r="AO2372">
            <v>2.0139012000000001E-2</v>
          </cell>
          <cell r="AP2372">
            <v>4.9912434000000001</v>
          </cell>
          <cell r="AQ2372">
            <v>24.781085999999998</v>
          </cell>
          <cell r="AR2372">
            <v>16.287216000000001</v>
          </cell>
          <cell r="AS2372">
            <v>5.8669000000000002</v>
          </cell>
          <cell r="AT2372">
            <v>9.1068295999999993</v>
          </cell>
          <cell r="AU2372">
            <v>9.0192642000000003</v>
          </cell>
          <cell r="AV2372">
            <v>29.94746</v>
          </cell>
          <cell r="AW2372">
            <v>0</v>
          </cell>
        </row>
        <row r="2373">
          <cell r="A2373">
            <v>1380</v>
          </cell>
          <cell r="B2373" t="str">
            <v>Western Connecticut State University</v>
          </cell>
          <cell r="C2373">
            <v>1</v>
          </cell>
          <cell r="D2373" t="str">
            <v>CT</v>
          </cell>
          <cell r="E2373">
            <v>9</v>
          </cell>
          <cell r="F2373">
            <v>20901</v>
          </cell>
          <cell r="G2373" t="str">
            <v>Bridgeport</v>
          </cell>
          <cell r="H2373">
            <v>9001</v>
          </cell>
          <cell r="I2373" t="str">
            <v>Fairfield</v>
          </cell>
          <cell r="J2373">
            <v>6810</v>
          </cell>
          <cell r="K2373">
            <v>5</v>
          </cell>
          <cell r="L2373" t="str">
            <v>Selective public</v>
          </cell>
          <cell r="M2373">
            <v>1</v>
          </cell>
          <cell r="N2373">
            <v>1</v>
          </cell>
          <cell r="O2373">
            <v>1</v>
          </cell>
          <cell r="P2373">
            <v>4</v>
          </cell>
          <cell r="Q2373">
            <v>3536.491</v>
          </cell>
          <cell r="R2373">
            <v>7316.6244999999999</v>
          </cell>
          <cell r="S2373">
            <v>0</v>
          </cell>
          <cell r="T2373">
            <v>0</v>
          </cell>
          <cell r="U2373">
            <v>0</v>
          </cell>
          <cell r="V2373">
            <v>5492</v>
          </cell>
          <cell r="W2373">
            <v>5806</v>
          </cell>
          <cell r="X2373">
            <v>9077</v>
          </cell>
          <cell r="Y2373">
            <v>3910</v>
          </cell>
          <cell r="Z2373">
            <v>0.445182724252491</v>
          </cell>
          <cell r="AA2373">
            <v>0.354251012145749</v>
          </cell>
          <cell r="AB2373">
            <v>8712</v>
          </cell>
          <cell r="AC2373">
            <v>67055.687830687806</v>
          </cell>
          <cell r="AD2373">
            <v>980</v>
          </cell>
          <cell r="AE2373">
            <v>945</v>
          </cell>
          <cell r="AF2373">
            <v>12778</v>
          </cell>
          <cell r="AG2373">
            <v>0.34509999000000002</v>
          </cell>
          <cell r="AH2373">
            <v>43300</v>
          </cell>
          <cell r="AJ2373">
            <v>42561484</v>
          </cell>
          <cell r="AK2373">
            <v>14867473</v>
          </cell>
          <cell r="AL2373">
            <v>3.4214298999999997E-2</v>
          </cell>
          <cell r="AM2373">
            <v>5.7775047000000003E-2</v>
          </cell>
          <cell r="AN2373">
            <v>5.6340913999999999E-2</v>
          </cell>
          <cell r="AO2373">
            <v>5.9414054000000004E-3</v>
          </cell>
          <cell r="AP2373">
            <v>14.076782</v>
          </cell>
          <cell r="AQ2373">
            <v>20.109690000000001</v>
          </cell>
          <cell r="AR2373">
            <v>8.4095068000000008</v>
          </cell>
          <cell r="AS2373">
            <v>2.9250457000000001</v>
          </cell>
          <cell r="AT2373">
            <v>14.625228999999999</v>
          </cell>
          <cell r="AU2373">
            <v>9.8720292999999995</v>
          </cell>
          <cell r="AV2373">
            <v>29.981718000000001</v>
          </cell>
          <cell r="AW2373">
            <v>0</v>
          </cell>
        </row>
        <row r="2374">
          <cell r="A2374">
            <v>10170</v>
          </cell>
          <cell r="B2374" t="str">
            <v>Western Dakota Technical Institute</v>
          </cell>
          <cell r="C2374">
            <v>2</v>
          </cell>
          <cell r="D2374" t="str">
            <v>SD</v>
          </cell>
          <cell r="E2374">
            <v>46</v>
          </cell>
          <cell r="F2374">
            <v>27601</v>
          </cell>
          <cell r="G2374" t="str">
            <v>Rapid City</v>
          </cell>
          <cell r="H2374">
            <v>46103</v>
          </cell>
          <cell r="I2374" t="str">
            <v>Pennington</v>
          </cell>
          <cell r="J2374">
            <v>57703</v>
          </cell>
          <cell r="K2374">
            <v>9</v>
          </cell>
          <cell r="L2374" t="str">
            <v>Two-year (public and private not-for-profit)</v>
          </cell>
          <cell r="M2374">
            <v>1</v>
          </cell>
          <cell r="N2374">
            <v>2</v>
          </cell>
          <cell r="O2374">
            <v>1</v>
          </cell>
          <cell r="P2374">
            <v>999</v>
          </cell>
          <cell r="Q2374">
            <v>2728.7040999999999</v>
          </cell>
          <cell r="R2374">
            <v>3505.8049000000001</v>
          </cell>
          <cell r="S2374">
            <v>0</v>
          </cell>
          <cell r="T2374">
            <v>0</v>
          </cell>
          <cell r="U2374">
            <v>0</v>
          </cell>
          <cell r="V2374">
            <v>1030</v>
          </cell>
          <cell r="W2374">
            <v>966</v>
          </cell>
          <cell r="X2374">
            <v>5913</v>
          </cell>
          <cell r="Y2374">
            <v>2829</v>
          </cell>
          <cell r="Z2374">
            <v>0.43820224719101097</v>
          </cell>
          <cell r="AA2374">
            <v>0.57352941176470495</v>
          </cell>
          <cell r="AB2374">
            <v>4010</v>
          </cell>
          <cell r="AC2374">
            <v>32116.789473684199</v>
          </cell>
          <cell r="AF2374">
            <v>9623</v>
          </cell>
          <cell r="AH2374">
            <v>31000</v>
          </cell>
          <cell r="AJ2374">
            <v>3863270</v>
          </cell>
          <cell r="AK2374">
            <v>2706432</v>
          </cell>
          <cell r="AL2374">
            <v>3.1055901000000001E-3</v>
          </cell>
          <cell r="AM2374">
            <v>6.2111802000000002E-3</v>
          </cell>
          <cell r="AN2374">
            <v>1.6563147E-2</v>
          </cell>
          <cell r="AO2374">
            <v>0</v>
          </cell>
          <cell r="AP2374">
            <v>0</v>
          </cell>
          <cell r="AQ2374">
            <v>22.023809</v>
          </cell>
          <cell r="AR2374">
            <v>22.321428000000001</v>
          </cell>
          <cell r="AS2374">
            <v>0</v>
          </cell>
          <cell r="AT2374">
            <v>7.7380953000000003</v>
          </cell>
          <cell r="AU2374">
            <v>10.416665999999999</v>
          </cell>
          <cell r="AV2374">
            <v>0</v>
          </cell>
          <cell r="AW2374">
            <v>37.5</v>
          </cell>
        </row>
        <row r="2375">
          <cell r="A2375">
            <v>33394</v>
          </cell>
          <cell r="B2375" t="str">
            <v>Western Governors University</v>
          </cell>
          <cell r="C2375">
            <v>4</v>
          </cell>
          <cell r="D2375" t="str">
            <v>UT</v>
          </cell>
          <cell r="E2375">
            <v>49</v>
          </cell>
          <cell r="F2375">
            <v>36100</v>
          </cell>
          <cell r="G2375" t="str">
            <v>Salt Lake City</v>
          </cell>
          <cell r="H2375">
            <v>49035</v>
          </cell>
          <cell r="I2375" t="str">
            <v>Salt Lake</v>
          </cell>
          <cell r="J2375">
            <v>84107</v>
          </cell>
          <cell r="K2375">
            <v>8</v>
          </cell>
          <cell r="L2375" t="str">
            <v>Nonselective four-year private not-for-profit</v>
          </cell>
          <cell r="M2375">
            <v>2</v>
          </cell>
          <cell r="N2375">
            <v>1</v>
          </cell>
          <cell r="O2375">
            <v>0</v>
          </cell>
          <cell r="P2375">
            <v>999</v>
          </cell>
          <cell r="Q2375">
            <v>0</v>
          </cell>
          <cell r="R2375">
            <v>1910.9961000000001</v>
          </cell>
          <cell r="S2375">
            <v>0</v>
          </cell>
          <cell r="T2375">
            <v>0</v>
          </cell>
          <cell r="U2375">
            <v>0</v>
          </cell>
          <cell r="V2375">
            <v>35493</v>
          </cell>
          <cell r="W2375">
            <v>205</v>
          </cell>
          <cell r="X2375">
            <v>6070</v>
          </cell>
          <cell r="Z2375">
            <v>0.24175824175824101</v>
          </cell>
          <cell r="AB2375">
            <v>4279</v>
          </cell>
          <cell r="AC2375">
            <v>46264.166666666599</v>
          </cell>
          <cell r="AF2375">
            <v>12705</v>
          </cell>
          <cell r="AH2375">
            <v>38800</v>
          </cell>
          <cell r="AJ2375">
            <v>65838808</v>
          </cell>
          <cell r="AL2375">
            <v>3.8961038000000003E-2</v>
          </cell>
          <cell r="AM2375">
            <v>3.8961038000000003E-2</v>
          </cell>
          <cell r="AN2375">
            <v>3.8961038000000003E-2</v>
          </cell>
          <cell r="AO2375">
            <v>0</v>
          </cell>
        </row>
        <row r="2376">
          <cell r="A2376">
            <v>1780</v>
          </cell>
          <cell r="B2376" t="str">
            <v>Western Illinois University</v>
          </cell>
          <cell r="C2376">
            <v>2</v>
          </cell>
          <cell r="D2376" t="str">
            <v>IL</v>
          </cell>
          <cell r="E2376">
            <v>17</v>
          </cell>
          <cell r="F2376">
            <v>23700</v>
          </cell>
          <cell r="G2376" t="str">
            <v>Galesburg</v>
          </cell>
          <cell r="H2376">
            <v>17109</v>
          </cell>
          <cell r="I2376" t="str">
            <v>McDonough</v>
          </cell>
          <cell r="J2376">
            <v>61455</v>
          </cell>
          <cell r="K2376">
            <v>5</v>
          </cell>
          <cell r="L2376" t="str">
            <v>Selective public</v>
          </cell>
          <cell r="M2376">
            <v>1</v>
          </cell>
          <cell r="N2376">
            <v>1</v>
          </cell>
          <cell r="O2376">
            <v>1</v>
          </cell>
          <cell r="P2376">
            <v>4</v>
          </cell>
          <cell r="Q2376">
            <v>3355.4967999999999</v>
          </cell>
          <cell r="R2376">
            <v>9224.6172000000006</v>
          </cell>
          <cell r="S2376">
            <v>0</v>
          </cell>
          <cell r="T2376">
            <v>0</v>
          </cell>
          <cell r="U2376">
            <v>0</v>
          </cell>
          <cell r="V2376">
            <v>9873</v>
          </cell>
          <cell r="W2376">
            <v>13089</v>
          </cell>
          <cell r="X2376">
            <v>11471</v>
          </cell>
          <cell r="Y2376">
            <v>3962</v>
          </cell>
          <cell r="Z2376">
            <v>0.56098816263509999</v>
          </cell>
          <cell r="AA2376">
            <v>0.50710900473933596</v>
          </cell>
          <cell r="AB2376">
            <v>8263</v>
          </cell>
          <cell r="AC2376">
            <v>55672.436800000003</v>
          </cell>
          <cell r="AF2376">
            <v>14583</v>
          </cell>
          <cell r="AG2376">
            <v>0.40689998999999999</v>
          </cell>
          <cell r="AH2376">
            <v>41100</v>
          </cell>
          <cell r="AI2376">
            <v>1103.3983000000001</v>
          </cell>
          <cell r="AJ2376">
            <v>102253481</v>
          </cell>
          <cell r="AK2376">
            <v>46670536</v>
          </cell>
          <cell r="AL2376">
            <v>8.8246334000000003E-3</v>
          </cell>
          <cell r="AM2376">
            <v>6.5245964000000004E-2</v>
          </cell>
          <cell r="AN2376">
            <v>2.8726999E-2</v>
          </cell>
          <cell r="AO2376">
            <v>1.7367631000000001E-2</v>
          </cell>
          <cell r="AP2376">
            <v>5.9279527999999999</v>
          </cell>
          <cell r="AQ2376">
            <v>14.819881000000001</v>
          </cell>
          <cell r="AR2376">
            <v>0.45599635999999999</v>
          </cell>
          <cell r="AS2376">
            <v>16.415869000000001</v>
          </cell>
          <cell r="AT2376">
            <v>13.816689</v>
          </cell>
          <cell r="AU2376">
            <v>13.725491</v>
          </cell>
          <cell r="AV2376">
            <v>34.838120000000004</v>
          </cell>
          <cell r="AW2376">
            <v>0</v>
          </cell>
        </row>
        <row r="2377">
          <cell r="A2377">
            <v>21715</v>
          </cell>
          <cell r="B2377" t="str">
            <v>Western International University</v>
          </cell>
          <cell r="C2377">
            <v>4</v>
          </cell>
          <cell r="D2377" t="str">
            <v>AZ</v>
          </cell>
          <cell r="E2377">
            <v>4</v>
          </cell>
          <cell r="F2377">
            <v>35001</v>
          </cell>
          <cell r="G2377" t="str">
            <v>Phoenix</v>
          </cell>
          <cell r="H2377">
            <v>4013</v>
          </cell>
          <cell r="I2377" t="str">
            <v>Maricopa</v>
          </cell>
          <cell r="J2377">
            <v>85282</v>
          </cell>
          <cell r="K2377">
            <v>10</v>
          </cell>
          <cell r="L2377" t="str">
            <v>Four-year for-profit</v>
          </cell>
          <cell r="M2377">
            <v>3</v>
          </cell>
          <cell r="N2377">
            <v>1</v>
          </cell>
          <cell r="O2377">
            <v>0</v>
          </cell>
          <cell r="P2377">
            <v>999</v>
          </cell>
          <cell r="Q2377">
            <v>3233.489</v>
          </cell>
          <cell r="R2377">
            <v>1271.8489999999999</v>
          </cell>
          <cell r="S2377">
            <v>0</v>
          </cell>
          <cell r="T2377">
            <v>0</v>
          </cell>
          <cell r="U2377">
            <v>0</v>
          </cell>
          <cell r="V2377">
            <v>1497</v>
          </cell>
          <cell r="W2377">
            <v>1520</v>
          </cell>
          <cell r="X2377">
            <v>6000</v>
          </cell>
          <cell r="Y2377">
            <v>7200</v>
          </cell>
          <cell r="Z2377">
            <v>0.17961165048543601</v>
          </cell>
          <cell r="AA2377">
            <v>0.105263157894736</v>
          </cell>
          <cell r="AB2377">
            <v>7758</v>
          </cell>
          <cell r="AF2377">
            <v>20145</v>
          </cell>
          <cell r="AH2377">
            <v>52600</v>
          </cell>
          <cell r="AJ2377">
            <v>5114696</v>
          </cell>
          <cell r="AK2377">
            <v>1597000</v>
          </cell>
          <cell r="AL2377">
            <v>4.2711236E-2</v>
          </cell>
          <cell r="AM2377">
            <v>6.4995356000000004E-2</v>
          </cell>
          <cell r="AN2377">
            <v>0.12720519</v>
          </cell>
          <cell r="AO2377">
            <v>3.8997214000000002E-2</v>
          </cell>
          <cell r="AP2377">
            <v>0</v>
          </cell>
          <cell r="AQ2377">
            <v>46.638657000000002</v>
          </cell>
          <cell r="AR2377">
            <v>0</v>
          </cell>
          <cell r="AS2377">
            <v>25.630253</v>
          </cell>
          <cell r="AT2377">
            <v>0</v>
          </cell>
          <cell r="AU2377">
            <v>27.731092</v>
          </cell>
          <cell r="AV2377">
            <v>0</v>
          </cell>
          <cell r="AW2377">
            <v>0</v>
          </cell>
        </row>
        <row r="2378">
          <cell r="A2378">
            <v>7316</v>
          </cell>
          <cell r="B2378" t="str">
            <v>Western Iowa Tech Community College</v>
          </cell>
          <cell r="C2378">
            <v>2</v>
          </cell>
          <cell r="D2378" t="str">
            <v>IA</v>
          </cell>
          <cell r="E2378">
            <v>19</v>
          </cell>
          <cell r="F2378">
            <v>28001</v>
          </cell>
          <cell r="G2378" t="str">
            <v>Sioux City</v>
          </cell>
          <cell r="H2378">
            <v>19193</v>
          </cell>
          <cell r="I2378" t="str">
            <v>Woodbury</v>
          </cell>
          <cell r="J2378">
            <v>51102</v>
          </cell>
          <cell r="K2378">
            <v>9</v>
          </cell>
          <cell r="L2378" t="str">
            <v>Two-year (public and private not-for-profit)</v>
          </cell>
          <cell r="M2378">
            <v>1</v>
          </cell>
          <cell r="N2378">
            <v>2</v>
          </cell>
          <cell r="O2378">
            <v>1</v>
          </cell>
          <cell r="P2378">
            <v>999</v>
          </cell>
          <cell r="Q2378">
            <v>2525.3566999999998</v>
          </cell>
          <cell r="R2378">
            <v>2654.4306999999999</v>
          </cell>
          <cell r="S2378">
            <v>0</v>
          </cell>
          <cell r="T2378">
            <v>0</v>
          </cell>
          <cell r="U2378">
            <v>0</v>
          </cell>
          <cell r="V2378">
            <v>6331</v>
          </cell>
          <cell r="W2378">
            <v>4365</v>
          </cell>
          <cell r="X2378">
            <v>3624</v>
          </cell>
          <cell r="Y2378">
            <v>2250</v>
          </cell>
          <cell r="Z2378">
            <v>0.20420420420420399</v>
          </cell>
          <cell r="AA2378">
            <v>0.302222222222222</v>
          </cell>
          <cell r="AB2378">
            <v>6076</v>
          </cell>
          <cell r="AC2378">
            <v>36878.697674418603</v>
          </cell>
          <cell r="AF2378">
            <v>5308</v>
          </cell>
          <cell r="AH2378">
            <v>29800</v>
          </cell>
          <cell r="AJ2378">
            <v>17323132</v>
          </cell>
          <cell r="AK2378">
            <v>10862369</v>
          </cell>
          <cell r="AL2378">
            <v>2.5658647999999999E-2</v>
          </cell>
          <cell r="AM2378">
            <v>1.9014890999999999E-2</v>
          </cell>
          <cell r="AN2378">
            <v>3.5280641000000001E-2</v>
          </cell>
          <cell r="AO2378">
            <v>0</v>
          </cell>
          <cell r="AP2378">
            <v>0</v>
          </cell>
          <cell r="AQ2378">
            <v>24.131943</v>
          </cell>
          <cell r="AR2378">
            <v>38.020831999999999</v>
          </cell>
          <cell r="AS2378">
            <v>11.979167</v>
          </cell>
          <cell r="AT2378">
            <v>3.9930555999999999</v>
          </cell>
          <cell r="AU2378">
            <v>4.6875</v>
          </cell>
          <cell r="AV2378">
            <v>0</v>
          </cell>
          <cell r="AW2378">
            <v>17.1875</v>
          </cell>
        </row>
        <row r="2379">
          <cell r="A2379">
            <v>2002</v>
          </cell>
          <cell r="B2379" t="str">
            <v>Western Kentucky University</v>
          </cell>
          <cell r="C2379">
            <v>3</v>
          </cell>
          <cell r="D2379" t="str">
            <v>KY</v>
          </cell>
          <cell r="E2379">
            <v>21</v>
          </cell>
          <cell r="F2379">
            <v>5401</v>
          </cell>
          <cell r="G2379" t="str">
            <v>Bowling Green</v>
          </cell>
          <cell r="H2379">
            <v>21227</v>
          </cell>
          <cell r="I2379" t="str">
            <v>Warren</v>
          </cell>
          <cell r="J2379">
            <v>42101</v>
          </cell>
          <cell r="K2379">
            <v>5</v>
          </cell>
          <cell r="L2379" t="str">
            <v>Selective public</v>
          </cell>
          <cell r="M2379">
            <v>1</v>
          </cell>
          <cell r="N2379">
            <v>1</v>
          </cell>
          <cell r="O2379">
            <v>1</v>
          </cell>
          <cell r="P2379">
            <v>4</v>
          </cell>
          <cell r="Q2379">
            <v>3555.4452999999999</v>
          </cell>
          <cell r="R2379">
            <v>5567.8456999999999</v>
          </cell>
          <cell r="S2379">
            <v>0</v>
          </cell>
          <cell r="T2379">
            <v>0</v>
          </cell>
          <cell r="U2379">
            <v>0</v>
          </cell>
          <cell r="V2379">
            <v>17509</v>
          </cell>
          <cell r="W2379">
            <v>15481</v>
          </cell>
          <cell r="X2379">
            <v>9140</v>
          </cell>
          <cell r="Y2379">
            <v>2534</v>
          </cell>
          <cell r="Z2379">
            <v>0.507053941908713</v>
          </cell>
          <cell r="AA2379">
            <v>0.42577319587628798</v>
          </cell>
          <cell r="AB2379">
            <v>6983</v>
          </cell>
          <cell r="AC2379">
            <v>50982.0575296108</v>
          </cell>
          <cell r="AD2379">
            <v>1005</v>
          </cell>
          <cell r="AF2379">
            <v>10350</v>
          </cell>
          <cell r="AG2379">
            <v>7.6800004000000005E-2</v>
          </cell>
          <cell r="AH2379">
            <v>34600</v>
          </cell>
          <cell r="AJ2379">
            <v>113511477</v>
          </cell>
          <cell r="AK2379">
            <v>56375412</v>
          </cell>
          <cell r="AL2379">
            <v>1.2089157E-2</v>
          </cell>
          <cell r="AM2379">
            <v>7.7143936999999996E-2</v>
          </cell>
          <cell r="AN2379">
            <v>7.1023800000000002E-3</v>
          </cell>
          <cell r="AO2379">
            <v>5.3645638000000004E-3</v>
          </cell>
          <cell r="AP2379">
            <v>5.8242846000000004</v>
          </cell>
          <cell r="AQ2379">
            <v>17.423494000000002</v>
          </cell>
          <cell r="AR2379">
            <v>10.365252</v>
          </cell>
          <cell r="AS2379">
            <v>11.599209999999999</v>
          </cell>
          <cell r="AT2379">
            <v>1.5301085999999999</v>
          </cell>
          <cell r="AU2379">
            <v>16.041461999999999</v>
          </cell>
          <cell r="AV2379">
            <v>37.068114999999999</v>
          </cell>
          <cell r="AW2379">
            <v>0.14807503</v>
          </cell>
        </row>
        <row r="2380">
          <cell r="A2380">
            <v>2330</v>
          </cell>
          <cell r="B2380" t="str">
            <v>Western Michigan University</v>
          </cell>
          <cell r="C2380">
            <v>2</v>
          </cell>
          <cell r="D2380" t="str">
            <v>MI</v>
          </cell>
          <cell r="E2380">
            <v>26</v>
          </cell>
          <cell r="F2380">
            <v>12100</v>
          </cell>
          <cell r="G2380" t="str">
            <v>Kalamazoo</v>
          </cell>
          <cell r="H2380">
            <v>26077</v>
          </cell>
          <cell r="I2380" t="str">
            <v>Kalamazoo</v>
          </cell>
          <cell r="J2380">
            <v>49008</v>
          </cell>
          <cell r="K2380">
            <v>5</v>
          </cell>
          <cell r="L2380" t="str">
            <v>Selective public</v>
          </cell>
          <cell r="M2380">
            <v>1</v>
          </cell>
          <cell r="N2380">
            <v>1</v>
          </cell>
          <cell r="O2380">
            <v>1</v>
          </cell>
          <cell r="P2380">
            <v>4</v>
          </cell>
          <cell r="Q2380">
            <v>3703.4778000000001</v>
          </cell>
          <cell r="R2380">
            <v>6953.8847999999998</v>
          </cell>
          <cell r="S2380">
            <v>0</v>
          </cell>
          <cell r="T2380">
            <v>0</v>
          </cell>
          <cell r="U2380">
            <v>0</v>
          </cell>
          <cell r="V2380">
            <v>19198</v>
          </cell>
          <cell r="W2380">
            <v>28657</v>
          </cell>
          <cell r="X2380">
            <v>10685</v>
          </cell>
          <cell r="Y2380">
            <v>4094</v>
          </cell>
          <cell r="Z2380">
            <v>0.54909300316729004</v>
          </cell>
          <cell r="AA2380">
            <v>0.53220121755847405</v>
          </cell>
          <cell r="AB2380">
            <v>9016</v>
          </cell>
          <cell r="AC2380">
            <v>61877.713973799102</v>
          </cell>
          <cell r="AF2380">
            <v>13575</v>
          </cell>
          <cell r="AG2380">
            <v>0.17150000000000001</v>
          </cell>
          <cell r="AH2380">
            <v>42700</v>
          </cell>
          <cell r="AI2380">
            <v>4100.9130999999998</v>
          </cell>
          <cell r="AJ2380">
            <v>167233783</v>
          </cell>
          <cell r="AK2380">
            <v>110860424</v>
          </cell>
          <cell r="AL2380">
            <v>1.3447003000000001E-2</v>
          </cell>
          <cell r="AM2380">
            <v>5.5150288999999998E-2</v>
          </cell>
          <cell r="AN2380">
            <v>1.8017227E-2</v>
          </cell>
          <cell r="AO2380">
            <v>4.1395675E-2</v>
          </cell>
          <cell r="AP2380">
            <v>7.7082256999999998</v>
          </cell>
          <cell r="AQ2380">
            <v>25.944127999999999</v>
          </cell>
          <cell r="AR2380">
            <v>7.3202275999999999</v>
          </cell>
          <cell r="AS2380">
            <v>4.3455767999999999</v>
          </cell>
          <cell r="AT2380">
            <v>1.5519917000000001</v>
          </cell>
          <cell r="AU2380">
            <v>13.166062999999999</v>
          </cell>
          <cell r="AV2380">
            <v>37.765132999999999</v>
          </cell>
          <cell r="AW2380">
            <v>2.1986549000000002</v>
          </cell>
        </row>
        <row r="2381">
          <cell r="A2381">
            <v>2560</v>
          </cell>
          <cell r="B2381" t="str">
            <v>Western Nebraska Community College</v>
          </cell>
          <cell r="C2381">
            <v>2</v>
          </cell>
          <cell r="D2381" t="str">
            <v>NE</v>
          </cell>
          <cell r="E2381">
            <v>31</v>
          </cell>
          <cell r="F2381">
            <v>27701</v>
          </cell>
          <cell r="G2381" t="str">
            <v>Scottsbluff</v>
          </cell>
          <cell r="H2381">
            <v>31157</v>
          </cell>
          <cell r="I2381" t="str">
            <v>Scotts Bluff</v>
          </cell>
          <cell r="J2381">
            <v>69361</v>
          </cell>
          <cell r="K2381">
            <v>9</v>
          </cell>
          <cell r="L2381" t="str">
            <v>Two-year (public and private not-for-profit)</v>
          </cell>
          <cell r="M2381">
            <v>1</v>
          </cell>
          <cell r="N2381">
            <v>2</v>
          </cell>
          <cell r="O2381">
            <v>1</v>
          </cell>
          <cell r="P2381">
            <v>999</v>
          </cell>
          <cell r="Q2381">
            <v>2826.7766000000001</v>
          </cell>
          <cell r="R2381">
            <v>4352.1958000000004</v>
          </cell>
          <cell r="S2381">
            <v>0</v>
          </cell>
          <cell r="T2381">
            <v>0</v>
          </cell>
          <cell r="U2381">
            <v>0</v>
          </cell>
          <cell r="V2381">
            <v>1960</v>
          </cell>
          <cell r="W2381">
            <v>2264</v>
          </cell>
          <cell r="X2381">
            <v>2496</v>
          </cell>
          <cell r="Y2381">
            <v>1440</v>
          </cell>
          <cell r="AB2381">
            <v>5789</v>
          </cell>
          <cell r="AF2381">
            <v>5274</v>
          </cell>
          <cell r="AH2381">
            <v>26500</v>
          </cell>
          <cell r="AL2381">
            <v>8.3922259999999992E-3</v>
          </cell>
          <cell r="AM2381">
            <v>6.1837458000000003E-3</v>
          </cell>
          <cell r="AN2381">
            <v>9.4081275000000006E-2</v>
          </cell>
          <cell r="AO2381">
            <v>6.6254418000000004E-3</v>
          </cell>
          <cell r="AP2381">
            <v>1.1173184</v>
          </cell>
          <cell r="AQ2381">
            <v>23.463688000000001</v>
          </cell>
          <cell r="AR2381">
            <v>29.050280000000001</v>
          </cell>
          <cell r="AS2381">
            <v>30.726257</v>
          </cell>
          <cell r="AT2381">
            <v>5.0279331000000003</v>
          </cell>
          <cell r="AU2381">
            <v>0</v>
          </cell>
          <cell r="AV2381">
            <v>0</v>
          </cell>
          <cell r="AW2381">
            <v>10.614525</v>
          </cell>
        </row>
        <row r="2382">
          <cell r="A2382">
            <v>10363</v>
          </cell>
          <cell r="B2382" t="str">
            <v>Western Nevada College</v>
          </cell>
          <cell r="C2382">
            <v>4</v>
          </cell>
          <cell r="D2382" t="str">
            <v>NV</v>
          </cell>
          <cell r="E2382">
            <v>32</v>
          </cell>
          <cell r="F2382">
            <v>37604</v>
          </cell>
          <cell r="G2382" t="str">
            <v>Reno</v>
          </cell>
          <cell r="H2382">
            <v>32510</v>
          </cell>
          <cell r="I2382" t="str">
            <v>Carson City</v>
          </cell>
          <cell r="J2382">
            <v>89703</v>
          </cell>
          <cell r="K2382">
            <v>7</v>
          </cell>
          <cell r="L2382" t="str">
            <v>Nonselective four-year public</v>
          </cell>
          <cell r="M2382">
            <v>1</v>
          </cell>
          <cell r="N2382">
            <v>1</v>
          </cell>
          <cell r="O2382">
            <v>1</v>
          </cell>
          <cell r="P2382">
            <v>999</v>
          </cell>
          <cell r="Q2382">
            <v>1950.8163999999999</v>
          </cell>
          <cell r="R2382">
            <v>2154.3906000000002</v>
          </cell>
          <cell r="S2382">
            <v>0</v>
          </cell>
          <cell r="T2382">
            <v>0</v>
          </cell>
          <cell r="U2382">
            <v>0</v>
          </cell>
          <cell r="V2382">
            <v>3975</v>
          </cell>
          <cell r="W2382">
            <v>5117</v>
          </cell>
          <cell r="X2382">
            <v>2700</v>
          </cell>
          <cell r="Y2382">
            <v>1116</v>
          </cell>
          <cell r="AA2382">
            <v>0.12745098039215599</v>
          </cell>
          <cell r="AB2382">
            <v>7708</v>
          </cell>
          <cell r="AC2382">
            <v>56123</v>
          </cell>
          <cell r="AF2382">
            <v>9290</v>
          </cell>
          <cell r="AH2382">
            <v>28400</v>
          </cell>
          <cell r="AI2382">
            <v>20.715263</v>
          </cell>
          <cell r="AJ2382">
            <v>9385000</v>
          </cell>
          <cell r="AK2382">
            <v>9913000</v>
          </cell>
          <cell r="AL2382">
            <v>2.0324409000000002E-2</v>
          </cell>
          <cell r="AM2382">
            <v>2.0910689999999999E-2</v>
          </cell>
          <cell r="AN2382">
            <v>6.1950363000000001E-2</v>
          </cell>
          <cell r="AO2382">
            <v>2.1496972E-3</v>
          </cell>
          <cell r="AP2382">
            <v>0</v>
          </cell>
          <cell r="AQ2382">
            <v>17.34104</v>
          </cell>
          <cell r="AR2382">
            <v>10.404624</v>
          </cell>
          <cell r="AS2382">
            <v>50.289017000000001</v>
          </cell>
          <cell r="AT2382">
            <v>9.2485552000000002</v>
          </cell>
          <cell r="AU2382">
            <v>9.8265896000000001</v>
          </cell>
          <cell r="AV2382">
            <v>0</v>
          </cell>
          <cell r="AW2382">
            <v>2.8901734000000001</v>
          </cell>
        </row>
        <row r="2383">
          <cell r="A2383">
            <v>2226</v>
          </cell>
          <cell r="B2383" t="str">
            <v>Western New England University</v>
          </cell>
          <cell r="C2383">
            <v>1</v>
          </cell>
          <cell r="D2383" t="str">
            <v>MA</v>
          </cell>
          <cell r="E2383">
            <v>25</v>
          </cell>
          <cell r="F2383">
            <v>20800</v>
          </cell>
          <cell r="G2383" t="str">
            <v>Springfield</v>
          </cell>
          <cell r="H2383">
            <v>25013</v>
          </cell>
          <cell r="I2383" t="str">
            <v>Hampden</v>
          </cell>
          <cell r="J2383">
            <v>1119</v>
          </cell>
          <cell r="K2383">
            <v>6</v>
          </cell>
          <cell r="L2383" t="str">
            <v>Selective private</v>
          </cell>
          <cell r="M2383">
            <v>2</v>
          </cell>
          <cell r="N2383">
            <v>1</v>
          </cell>
          <cell r="O2383">
            <v>0</v>
          </cell>
          <cell r="P2383">
            <v>4</v>
          </cell>
          <cell r="Q2383">
            <v>3414.1518999999998</v>
          </cell>
          <cell r="R2383">
            <v>8953.4228999999996</v>
          </cell>
          <cell r="S2383">
            <v>0</v>
          </cell>
          <cell r="T2383">
            <v>0</v>
          </cell>
          <cell r="U2383">
            <v>0</v>
          </cell>
          <cell r="V2383">
            <v>2667</v>
          </cell>
          <cell r="W2383">
            <v>4826</v>
          </cell>
          <cell r="X2383">
            <v>33466</v>
          </cell>
          <cell r="Y2383">
            <v>15504</v>
          </cell>
          <cell r="Z2383">
            <v>0.59607293127629701</v>
          </cell>
          <cell r="AA2383">
            <v>0.50793650793650702</v>
          </cell>
          <cell r="AB2383">
            <v>9269</v>
          </cell>
          <cell r="AC2383">
            <v>68577.207792207701</v>
          </cell>
          <cell r="AD2383">
            <v>1070</v>
          </cell>
          <cell r="AE2383">
            <v>1040</v>
          </cell>
          <cell r="AF2383">
            <v>23656</v>
          </cell>
          <cell r="AG2383">
            <v>0.18490000000000001</v>
          </cell>
          <cell r="AH2383">
            <v>55100</v>
          </cell>
          <cell r="AJ2383">
            <v>33244442</v>
          </cell>
          <cell r="AK2383">
            <v>17354980</v>
          </cell>
          <cell r="AL2383">
            <v>1.5306123E-2</v>
          </cell>
          <cell r="AM2383">
            <v>2.8380102000000001E-2</v>
          </cell>
          <cell r="AN2383">
            <v>2.7423468999999999E-2</v>
          </cell>
          <cell r="AO2383">
            <v>6.3775511999999996E-3</v>
          </cell>
          <cell r="AP2383">
            <v>1.5015016000000001</v>
          </cell>
          <cell r="AQ2383">
            <v>26.276275999999999</v>
          </cell>
          <cell r="AR2383">
            <v>0</v>
          </cell>
          <cell r="AS2383">
            <v>2.1021019999999999</v>
          </cell>
          <cell r="AT2383">
            <v>44.744746999999997</v>
          </cell>
          <cell r="AU2383">
            <v>16.216217</v>
          </cell>
          <cell r="AV2383">
            <v>9.1591597</v>
          </cell>
          <cell r="AW2383">
            <v>0</v>
          </cell>
        </row>
        <row r="2384">
          <cell r="A2384">
            <v>2664</v>
          </cell>
          <cell r="B2384" t="str">
            <v>Western New Mexico University</v>
          </cell>
          <cell r="C2384">
            <v>4</v>
          </cell>
          <cell r="D2384" t="str">
            <v>NM</v>
          </cell>
          <cell r="E2384">
            <v>35</v>
          </cell>
          <cell r="F2384">
            <v>30604</v>
          </cell>
          <cell r="G2384" t="str">
            <v>Deming</v>
          </cell>
          <cell r="H2384">
            <v>35017</v>
          </cell>
          <cell r="I2384" t="str">
            <v>Grant</v>
          </cell>
          <cell r="J2384">
            <v>88061</v>
          </cell>
          <cell r="K2384">
            <v>5</v>
          </cell>
          <cell r="L2384" t="str">
            <v>Selective public</v>
          </cell>
          <cell r="M2384">
            <v>1</v>
          </cell>
          <cell r="N2384">
            <v>1</v>
          </cell>
          <cell r="O2384">
            <v>1</v>
          </cell>
          <cell r="P2384">
            <v>5</v>
          </cell>
          <cell r="Q2384">
            <v>3732.7539000000002</v>
          </cell>
          <cell r="R2384">
            <v>4913.3809000000001</v>
          </cell>
          <cell r="S2384">
            <v>0</v>
          </cell>
          <cell r="T2384">
            <v>0</v>
          </cell>
          <cell r="U2384">
            <v>0</v>
          </cell>
          <cell r="V2384">
            <v>2849</v>
          </cell>
          <cell r="W2384">
            <v>2669</v>
          </cell>
          <cell r="X2384">
            <v>5346</v>
          </cell>
          <cell r="Y2384">
            <v>1933</v>
          </cell>
          <cell r="Z2384">
            <v>0.16751269035533001</v>
          </cell>
          <cell r="AA2384">
            <v>0.38709677419354799</v>
          </cell>
          <cell r="AB2384">
            <v>5920</v>
          </cell>
          <cell r="AC2384">
            <v>44739.592592592497</v>
          </cell>
          <cell r="AF2384">
            <v>9869</v>
          </cell>
          <cell r="AH2384">
            <v>31200</v>
          </cell>
          <cell r="AI2384">
            <v>975.68866000000003</v>
          </cell>
          <cell r="AJ2384">
            <v>16073250</v>
          </cell>
          <cell r="AK2384">
            <v>8534299</v>
          </cell>
          <cell r="AL2384">
            <v>4.1570440000000004E-3</v>
          </cell>
          <cell r="AM2384">
            <v>1.7551962000000001E-2</v>
          </cell>
          <cell r="AN2384">
            <v>0.42632794000000002</v>
          </cell>
          <cell r="AO2384">
            <v>0</v>
          </cell>
          <cell r="AP2384">
            <v>2.1943573999999999</v>
          </cell>
          <cell r="AQ2384">
            <v>13.793103</v>
          </cell>
          <cell r="AR2384">
            <v>12.852665</v>
          </cell>
          <cell r="AS2384">
            <v>9.0909089999999999</v>
          </cell>
          <cell r="AT2384">
            <v>13.479623999999999</v>
          </cell>
          <cell r="AU2384">
            <v>9.7178687999999998</v>
          </cell>
          <cell r="AV2384">
            <v>35.423198999999997</v>
          </cell>
          <cell r="AW2384">
            <v>3.4482757999999998</v>
          </cell>
        </row>
        <row r="2385">
          <cell r="A2385">
            <v>3146</v>
          </cell>
          <cell r="B2385" t="str">
            <v>Western Oklahoma State College</v>
          </cell>
          <cell r="C2385">
            <v>3</v>
          </cell>
          <cell r="D2385" t="str">
            <v>OK</v>
          </cell>
          <cell r="E2385">
            <v>40</v>
          </cell>
          <cell r="F2385">
            <v>33602</v>
          </cell>
          <cell r="G2385" t="str">
            <v>Altus</v>
          </cell>
          <cell r="H2385">
            <v>40065</v>
          </cell>
          <cell r="I2385" t="str">
            <v>Jackson</v>
          </cell>
          <cell r="J2385">
            <v>73521</v>
          </cell>
          <cell r="K2385">
            <v>9</v>
          </cell>
          <cell r="L2385" t="str">
            <v>Two-year (public and private not-for-profit)</v>
          </cell>
          <cell r="M2385">
            <v>1</v>
          </cell>
          <cell r="N2385">
            <v>2</v>
          </cell>
          <cell r="O2385">
            <v>1</v>
          </cell>
          <cell r="P2385">
            <v>999</v>
          </cell>
          <cell r="Q2385">
            <v>1230.9374</v>
          </cell>
          <cell r="R2385">
            <v>1171.5223000000001</v>
          </cell>
          <cell r="S2385">
            <v>0</v>
          </cell>
          <cell r="T2385">
            <v>0</v>
          </cell>
          <cell r="U2385">
            <v>0</v>
          </cell>
          <cell r="V2385">
            <v>1690</v>
          </cell>
          <cell r="W2385">
            <v>2296</v>
          </cell>
          <cell r="X2385">
            <v>3096</v>
          </cell>
          <cell r="Y2385">
            <v>1671</v>
          </cell>
          <cell r="Z2385">
            <v>0.20058997050147401</v>
          </cell>
          <cell r="AA2385">
            <v>0.17491749174917401</v>
          </cell>
          <cell r="AB2385">
            <v>4795</v>
          </cell>
          <cell r="AC2385">
            <v>38151.3157894736</v>
          </cell>
          <cell r="AF2385">
            <v>4691</v>
          </cell>
          <cell r="AH2385">
            <v>31100</v>
          </cell>
          <cell r="AI2385">
            <v>2096.9866000000002</v>
          </cell>
          <cell r="AJ2385">
            <v>5845567</v>
          </cell>
          <cell r="AK2385">
            <v>2869546</v>
          </cell>
          <cell r="AL2385">
            <v>1.2195121E-2</v>
          </cell>
          <cell r="AM2385">
            <v>8.4059230999999998E-2</v>
          </cell>
          <cell r="AN2385">
            <v>7.7961675999999994E-2</v>
          </cell>
          <cell r="AO2385">
            <v>1.3066201999999999E-3</v>
          </cell>
          <cell r="AP2385">
            <v>0</v>
          </cell>
          <cell r="AQ2385">
            <v>5.9360733000000003</v>
          </cell>
          <cell r="AR2385">
            <v>8.2191782</v>
          </cell>
          <cell r="AS2385">
            <v>74.429221999999996</v>
          </cell>
          <cell r="AT2385">
            <v>6.8493152000000004</v>
          </cell>
          <cell r="AU2385">
            <v>0</v>
          </cell>
          <cell r="AV2385">
            <v>0.45662099</v>
          </cell>
          <cell r="AW2385">
            <v>4.1095891</v>
          </cell>
        </row>
        <row r="2386">
          <cell r="A2386">
            <v>3209</v>
          </cell>
          <cell r="B2386" t="str">
            <v>Western Oregon University</v>
          </cell>
          <cell r="C2386">
            <v>4</v>
          </cell>
          <cell r="D2386" t="str">
            <v>OR</v>
          </cell>
          <cell r="E2386">
            <v>41</v>
          </cell>
          <cell r="F2386">
            <v>38901</v>
          </cell>
          <cell r="G2386" t="str">
            <v>Eugene</v>
          </cell>
          <cell r="H2386">
            <v>41053</v>
          </cell>
          <cell r="I2386" t="str">
            <v>Polk</v>
          </cell>
          <cell r="J2386">
            <v>97361</v>
          </cell>
          <cell r="K2386">
            <v>5</v>
          </cell>
          <cell r="L2386" t="str">
            <v>Selective public</v>
          </cell>
          <cell r="M2386">
            <v>1</v>
          </cell>
          <cell r="N2386">
            <v>1</v>
          </cell>
          <cell r="O2386">
            <v>1</v>
          </cell>
          <cell r="P2386">
            <v>4</v>
          </cell>
          <cell r="Q2386">
            <v>3574.9450999999999</v>
          </cell>
          <cell r="R2386">
            <v>5729.9066999999995</v>
          </cell>
          <cell r="S2386">
            <v>0</v>
          </cell>
          <cell r="T2386">
            <v>0</v>
          </cell>
          <cell r="U2386">
            <v>0</v>
          </cell>
          <cell r="V2386">
            <v>5263</v>
          </cell>
          <cell r="W2386">
            <v>4729</v>
          </cell>
          <cell r="X2386">
            <v>9105</v>
          </cell>
          <cell r="Y2386">
            <v>3342</v>
          </cell>
          <cell r="Z2386">
            <v>0.444323144104803</v>
          </cell>
          <cell r="AA2386">
            <v>0.31671159029649598</v>
          </cell>
          <cell r="AB2386">
            <v>6100</v>
          </cell>
          <cell r="AC2386">
            <v>46792.126582278397</v>
          </cell>
          <cell r="AD2386">
            <v>1015</v>
          </cell>
          <cell r="AE2386">
            <v>980</v>
          </cell>
          <cell r="AF2386">
            <v>15105</v>
          </cell>
          <cell r="AG2386">
            <v>0.11799999999999999</v>
          </cell>
          <cell r="AH2386">
            <v>38500</v>
          </cell>
          <cell r="AI2386">
            <v>12.706702999999999</v>
          </cell>
          <cell r="AJ2386">
            <v>34573658</v>
          </cell>
          <cell r="AK2386">
            <v>17887108</v>
          </cell>
          <cell r="AL2386">
            <v>2.9040705E-2</v>
          </cell>
          <cell r="AM2386">
            <v>1.3330160000000001E-2</v>
          </cell>
          <cell r="AN2386">
            <v>4.3084979000000002E-2</v>
          </cell>
          <cell r="AO2386">
            <v>1.5710545999999999E-2</v>
          </cell>
          <cell r="AP2386">
            <v>11.417323</v>
          </cell>
          <cell r="AQ2386">
            <v>10.761155</v>
          </cell>
          <cell r="AR2386">
            <v>1.7060367000000001</v>
          </cell>
          <cell r="AS2386">
            <v>7.7427821000000003</v>
          </cell>
          <cell r="AT2386">
            <v>12.467192000000001</v>
          </cell>
          <cell r="AU2386">
            <v>7.4803147000000001</v>
          </cell>
          <cell r="AV2386">
            <v>48.425193999999998</v>
          </cell>
          <cell r="AW2386">
            <v>0</v>
          </cell>
        </row>
        <row r="2387">
          <cell r="A2387">
            <v>2982</v>
          </cell>
          <cell r="B2387" t="str">
            <v>Western Piedmont Community College</v>
          </cell>
          <cell r="C2387">
            <v>3</v>
          </cell>
          <cell r="D2387" t="str">
            <v>NC</v>
          </cell>
          <cell r="E2387">
            <v>37</v>
          </cell>
          <cell r="F2387">
            <v>1002</v>
          </cell>
          <cell r="G2387" t="str">
            <v>Morganton</v>
          </cell>
          <cell r="H2387">
            <v>37023</v>
          </cell>
          <cell r="I2387" t="str">
            <v>Burke</v>
          </cell>
          <cell r="J2387">
            <v>28655</v>
          </cell>
          <cell r="K2387">
            <v>9</v>
          </cell>
          <cell r="L2387" t="str">
            <v>Two-year (public and private not-for-profit)</v>
          </cell>
          <cell r="M2387">
            <v>1</v>
          </cell>
          <cell r="N2387">
            <v>2</v>
          </cell>
          <cell r="O2387">
            <v>1</v>
          </cell>
          <cell r="P2387">
            <v>999</v>
          </cell>
          <cell r="Q2387">
            <v>3071.3445000000002</v>
          </cell>
          <cell r="R2387">
            <v>4813.6382000000003</v>
          </cell>
          <cell r="S2387">
            <v>0</v>
          </cell>
          <cell r="T2387">
            <v>0</v>
          </cell>
          <cell r="U2387">
            <v>0</v>
          </cell>
          <cell r="V2387">
            <v>2352</v>
          </cell>
          <cell r="W2387">
            <v>2248</v>
          </cell>
          <cell r="X2387">
            <v>2417</v>
          </cell>
          <cell r="Y2387">
            <v>905</v>
          </cell>
          <cell r="Z2387">
            <v>0.23587223587223499</v>
          </cell>
          <cell r="AA2387">
            <v>0.25966850828729199</v>
          </cell>
          <cell r="AB2387">
            <v>5435</v>
          </cell>
          <cell r="AC2387">
            <v>34476.272727272699</v>
          </cell>
          <cell r="AF2387">
            <v>7070</v>
          </cell>
          <cell r="AH2387">
            <v>25900</v>
          </cell>
          <cell r="AI2387">
            <v>26.396353000000001</v>
          </cell>
          <cell r="AJ2387">
            <v>12810660</v>
          </cell>
          <cell r="AK2387">
            <v>7391205</v>
          </cell>
          <cell r="AL2387">
            <v>2.6245550999999999E-2</v>
          </cell>
          <cell r="AM2387">
            <v>0.10809609000000001</v>
          </cell>
          <cell r="AN2387">
            <v>7.5622774000000002E-3</v>
          </cell>
          <cell r="AO2387">
            <v>6.6725980000000001E-3</v>
          </cell>
          <cell r="AP2387">
            <v>1.4970059</v>
          </cell>
          <cell r="AQ2387">
            <v>20.658684000000001</v>
          </cell>
          <cell r="AR2387">
            <v>23.353292</v>
          </cell>
          <cell r="AS2387">
            <v>19.161676</v>
          </cell>
          <cell r="AT2387">
            <v>19.461079000000002</v>
          </cell>
          <cell r="AU2387">
            <v>10.778442999999999</v>
          </cell>
          <cell r="AV2387">
            <v>0</v>
          </cell>
          <cell r="AW2387">
            <v>5.0898203999999998</v>
          </cell>
        </row>
        <row r="2388">
          <cell r="A2388">
            <v>1372</v>
          </cell>
          <cell r="B2388" t="str">
            <v>Western State Colorado University</v>
          </cell>
          <cell r="C2388">
            <v>4</v>
          </cell>
          <cell r="D2388" t="str">
            <v>CO</v>
          </cell>
          <cell r="E2388">
            <v>8</v>
          </cell>
          <cell r="F2388">
            <v>35202</v>
          </cell>
          <cell r="G2388" t="str">
            <v>Gunnison</v>
          </cell>
          <cell r="H2388">
            <v>8051</v>
          </cell>
          <cell r="I2388" t="str">
            <v>Gunnison</v>
          </cell>
          <cell r="J2388">
            <v>81231</v>
          </cell>
          <cell r="K2388">
            <v>5</v>
          </cell>
          <cell r="L2388" t="str">
            <v>Selective public</v>
          </cell>
          <cell r="M2388">
            <v>1</v>
          </cell>
          <cell r="N2388">
            <v>1</v>
          </cell>
          <cell r="O2388">
            <v>1</v>
          </cell>
          <cell r="P2388">
            <v>4</v>
          </cell>
          <cell r="Q2388">
            <v>3090.5522000000001</v>
          </cell>
          <cell r="R2388">
            <v>5988.0254000000004</v>
          </cell>
          <cell r="S2388">
            <v>0</v>
          </cell>
          <cell r="T2388">
            <v>0</v>
          </cell>
          <cell r="U2388">
            <v>0</v>
          </cell>
          <cell r="V2388">
            <v>2193</v>
          </cell>
          <cell r="W2388">
            <v>2325</v>
          </cell>
          <cell r="X2388">
            <v>7874</v>
          </cell>
          <cell r="Y2388">
            <v>2270</v>
          </cell>
          <cell r="Z2388">
            <v>0.42418032786885201</v>
          </cell>
          <cell r="AA2388">
            <v>0.30427892234548298</v>
          </cell>
          <cell r="AB2388">
            <v>6173</v>
          </cell>
          <cell r="AC2388">
            <v>45298.878504672903</v>
          </cell>
          <cell r="AD2388">
            <v>918.5</v>
          </cell>
          <cell r="AE2388">
            <v>1020</v>
          </cell>
          <cell r="AF2388">
            <v>11174</v>
          </cell>
          <cell r="AG2388">
            <v>6.8000004000000003E-2</v>
          </cell>
          <cell r="AH2388">
            <v>36500</v>
          </cell>
          <cell r="AJ2388">
            <v>13320577</v>
          </cell>
          <cell r="AK2388">
            <v>7785790</v>
          </cell>
          <cell r="AL2388">
            <v>9.0322578000000004E-3</v>
          </cell>
          <cell r="AM2388">
            <v>1.0752688E-2</v>
          </cell>
          <cell r="AN2388">
            <v>4.3440859999999998E-2</v>
          </cell>
          <cell r="AO2388">
            <v>0</v>
          </cell>
          <cell r="AP2388">
            <v>16.099772999999999</v>
          </cell>
          <cell r="AQ2388">
            <v>25.396826000000001</v>
          </cell>
          <cell r="AR2388">
            <v>0</v>
          </cell>
          <cell r="AS2388">
            <v>16.099772999999999</v>
          </cell>
          <cell r="AT2388">
            <v>0</v>
          </cell>
          <cell r="AU2388">
            <v>13.151927000000001</v>
          </cell>
          <cell r="AV2388">
            <v>29.251701000000001</v>
          </cell>
          <cell r="AW2388">
            <v>0</v>
          </cell>
        </row>
        <row r="2389">
          <cell r="A2389">
            <v>20983</v>
          </cell>
          <cell r="B2389" t="str">
            <v>Western Technical College of El Paso, TX</v>
          </cell>
          <cell r="C2389">
            <v>3</v>
          </cell>
          <cell r="D2389" t="str">
            <v>TX</v>
          </cell>
          <cell r="E2389">
            <v>48</v>
          </cell>
          <cell r="F2389">
            <v>30601</v>
          </cell>
          <cell r="G2389" t="str">
            <v>El Paso</v>
          </cell>
          <cell r="H2389">
            <v>48141</v>
          </cell>
          <cell r="I2389" t="str">
            <v>El Paso</v>
          </cell>
          <cell r="J2389">
            <v>79927</v>
          </cell>
          <cell r="K2389">
            <v>11</v>
          </cell>
          <cell r="L2389" t="str">
            <v>Two-year for-profit</v>
          </cell>
          <cell r="M2389">
            <v>3</v>
          </cell>
          <cell r="N2389">
            <v>2</v>
          </cell>
          <cell r="O2389">
            <v>0</v>
          </cell>
          <cell r="P2389">
            <v>999</v>
          </cell>
          <cell r="Q2389">
            <v>3054.9587000000001</v>
          </cell>
          <cell r="R2389">
            <v>3140.0385999999999</v>
          </cell>
          <cell r="S2389">
            <v>0</v>
          </cell>
          <cell r="T2389">
            <v>0</v>
          </cell>
          <cell r="U2389">
            <v>0</v>
          </cell>
          <cell r="V2389">
            <v>1466</v>
          </cell>
          <cell r="W2389">
            <v>700</v>
          </cell>
          <cell r="Z2389">
            <v>0.54568555591747903</v>
          </cell>
          <cell r="AA2389">
            <v>1</v>
          </cell>
          <cell r="AB2389">
            <v>3282.4194000000002</v>
          </cell>
          <cell r="AC2389">
            <v>17752.8852477152</v>
          </cell>
          <cell r="AF2389">
            <v>20171.346000000001</v>
          </cell>
          <cell r="AH2389">
            <v>30600</v>
          </cell>
          <cell r="AJ2389">
            <v>3525063.97476125</v>
          </cell>
          <cell r="AK2389">
            <v>1402616.3485714199</v>
          </cell>
          <cell r="AL2389">
            <v>4.2857145999999997E-3</v>
          </cell>
          <cell r="AM2389">
            <v>4.5714285E-2</v>
          </cell>
          <cell r="AN2389">
            <v>0.80142855999999996</v>
          </cell>
          <cell r="AO2389">
            <v>0</v>
          </cell>
          <cell r="AP2389">
            <v>0</v>
          </cell>
          <cell r="AQ2389">
            <v>0</v>
          </cell>
          <cell r="AR2389">
            <v>27.153559000000001</v>
          </cell>
          <cell r="AS2389">
            <v>0</v>
          </cell>
          <cell r="AT2389">
            <v>0</v>
          </cell>
          <cell r="AU2389">
            <v>29.962547000000001</v>
          </cell>
          <cell r="AV2389">
            <v>0</v>
          </cell>
          <cell r="AW2389">
            <v>42.883896</v>
          </cell>
        </row>
        <row r="2390">
          <cell r="A2390">
            <v>3840</v>
          </cell>
          <cell r="B2390" t="str">
            <v>Western Technical College of La Crosse, WI</v>
          </cell>
          <cell r="C2390">
            <v>2</v>
          </cell>
          <cell r="D2390" t="str">
            <v>WI</v>
          </cell>
          <cell r="E2390">
            <v>55</v>
          </cell>
          <cell r="F2390">
            <v>22900</v>
          </cell>
          <cell r="G2390" t="str">
            <v>La Crosse</v>
          </cell>
          <cell r="H2390">
            <v>55063</v>
          </cell>
          <cell r="I2390" t="str">
            <v>La Crosse</v>
          </cell>
          <cell r="J2390">
            <v>54601</v>
          </cell>
          <cell r="K2390">
            <v>9</v>
          </cell>
          <cell r="L2390" t="str">
            <v>Two-year (public and private not-for-profit)</v>
          </cell>
          <cell r="M2390">
            <v>1</v>
          </cell>
          <cell r="N2390">
            <v>2</v>
          </cell>
          <cell r="O2390">
            <v>1</v>
          </cell>
          <cell r="P2390">
            <v>999</v>
          </cell>
          <cell r="Q2390">
            <v>4578.6293999999998</v>
          </cell>
          <cell r="R2390">
            <v>7390.3290999999999</v>
          </cell>
          <cell r="S2390">
            <v>0</v>
          </cell>
          <cell r="T2390">
            <v>0</v>
          </cell>
          <cell r="U2390">
            <v>0</v>
          </cell>
          <cell r="V2390">
            <v>4572</v>
          </cell>
          <cell r="W2390">
            <v>4928</v>
          </cell>
          <cell r="X2390">
            <v>4044</v>
          </cell>
          <cell r="Y2390">
            <v>2030</v>
          </cell>
          <cell r="Z2390">
            <v>0.32601351351351299</v>
          </cell>
          <cell r="AA2390">
            <v>0.45530145530145499</v>
          </cell>
          <cell r="AB2390">
            <v>6817</v>
          </cell>
          <cell r="AC2390">
            <v>48815.194174757198</v>
          </cell>
          <cell r="AF2390">
            <v>8776</v>
          </cell>
          <cell r="AH2390">
            <v>32000</v>
          </cell>
          <cell r="AJ2390">
            <v>35164720</v>
          </cell>
          <cell r="AK2390">
            <v>24859860</v>
          </cell>
          <cell r="AL2390">
            <v>1.4813310999999999E-2</v>
          </cell>
          <cell r="AM2390">
            <v>1.3798701999999999E-2</v>
          </cell>
          <cell r="AN2390">
            <v>6.6964286000000001E-3</v>
          </cell>
          <cell r="AO2390">
            <v>0</v>
          </cell>
          <cell r="AP2390">
            <v>5.5144032999999997</v>
          </cell>
          <cell r="AQ2390">
            <v>21.810699</v>
          </cell>
          <cell r="AR2390">
            <v>47.242798000000001</v>
          </cell>
          <cell r="AS2390">
            <v>0</v>
          </cell>
          <cell r="AT2390">
            <v>3.7860081000000001</v>
          </cell>
          <cell r="AU2390">
            <v>7.4897118000000003</v>
          </cell>
          <cell r="AV2390">
            <v>0</v>
          </cell>
          <cell r="AW2390">
            <v>14.156378999999999</v>
          </cell>
        </row>
        <row r="2391">
          <cell r="A2391">
            <v>9549</v>
          </cell>
          <cell r="B2391" t="str">
            <v>Western Texas College</v>
          </cell>
          <cell r="C2391">
            <v>3</v>
          </cell>
          <cell r="D2391" t="str">
            <v>TX</v>
          </cell>
          <cell r="E2391">
            <v>48</v>
          </cell>
          <cell r="F2391">
            <v>32403</v>
          </cell>
          <cell r="G2391" t="str">
            <v>Snyder</v>
          </cell>
          <cell r="H2391">
            <v>48415</v>
          </cell>
          <cell r="I2391" t="str">
            <v>Scurry</v>
          </cell>
          <cell r="J2391">
            <v>79549</v>
          </cell>
          <cell r="K2391">
            <v>9</v>
          </cell>
          <cell r="L2391" t="str">
            <v>Two-year (public and private not-for-profit)</v>
          </cell>
          <cell r="M2391">
            <v>1</v>
          </cell>
          <cell r="N2391">
            <v>2</v>
          </cell>
          <cell r="O2391">
            <v>1</v>
          </cell>
          <cell r="P2391">
            <v>999</v>
          </cell>
          <cell r="Q2391">
            <v>2050.3779</v>
          </cell>
          <cell r="R2391">
            <v>1633.2681</v>
          </cell>
          <cell r="S2391">
            <v>0</v>
          </cell>
          <cell r="T2391">
            <v>0</v>
          </cell>
          <cell r="U2391">
            <v>0</v>
          </cell>
          <cell r="V2391">
            <v>2044</v>
          </cell>
          <cell r="W2391">
            <v>1233</v>
          </cell>
          <cell r="X2391">
            <v>2598</v>
          </cell>
          <cell r="Y2391">
            <v>1160</v>
          </cell>
          <cell r="Z2391">
            <v>0.57062146892655297</v>
          </cell>
          <cell r="AA2391">
            <v>0.19178082191780799</v>
          </cell>
          <cell r="AB2391">
            <v>4544</v>
          </cell>
          <cell r="AC2391">
            <v>36316.840909090897</v>
          </cell>
          <cell r="AF2391">
            <v>3439</v>
          </cell>
          <cell r="AH2391">
            <v>30400</v>
          </cell>
          <cell r="AI2391">
            <v>868.68047999999999</v>
          </cell>
          <cell r="AJ2391">
            <v>3774427</v>
          </cell>
          <cell r="AK2391">
            <v>2578332</v>
          </cell>
          <cell r="AL2391">
            <v>6.4882398999999997E-3</v>
          </cell>
          <cell r="AM2391">
            <v>9.3268454000000001E-2</v>
          </cell>
          <cell r="AN2391">
            <v>0.16707217999999999</v>
          </cell>
          <cell r="AO2391">
            <v>8.1102997999999999E-4</v>
          </cell>
          <cell r="AP2391">
            <v>2.4630542000000002</v>
          </cell>
          <cell r="AQ2391">
            <v>10.837439</v>
          </cell>
          <cell r="AR2391">
            <v>7.8817735000000004</v>
          </cell>
          <cell r="AS2391">
            <v>3.4482757999999998</v>
          </cell>
          <cell r="AT2391">
            <v>2.9556651</v>
          </cell>
          <cell r="AU2391">
            <v>31.527094000000002</v>
          </cell>
          <cell r="AV2391">
            <v>14.285714</v>
          </cell>
          <cell r="AW2391">
            <v>26.600985999999999</v>
          </cell>
        </row>
        <row r="2392">
          <cell r="A2392">
            <v>3802</v>
          </cell>
          <cell r="B2392" t="str">
            <v>Western Washington University</v>
          </cell>
          <cell r="C2392">
            <v>4</v>
          </cell>
          <cell r="D2392" t="str">
            <v>WA</v>
          </cell>
          <cell r="E2392">
            <v>53</v>
          </cell>
          <cell r="F2392">
            <v>39302</v>
          </cell>
          <cell r="G2392" t="str">
            <v>Bellingham</v>
          </cell>
          <cell r="H2392">
            <v>53073</v>
          </cell>
          <cell r="I2392" t="str">
            <v>Whatcom</v>
          </cell>
          <cell r="J2392">
            <v>98225</v>
          </cell>
          <cell r="K2392">
            <v>5</v>
          </cell>
          <cell r="L2392" t="str">
            <v>Selective public</v>
          </cell>
          <cell r="M2392">
            <v>1</v>
          </cell>
          <cell r="N2392">
            <v>1</v>
          </cell>
          <cell r="O2392">
            <v>1</v>
          </cell>
          <cell r="P2392">
            <v>3</v>
          </cell>
          <cell r="Q2392">
            <v>5014.7021000000004</v>
          </cell>
          <cell r="R2392">
            <v>7084.0219999999999</v>
          </cell>
          <cell r="S2392">
            <v>0</v>
          </cell>
          <cell r="T2392">
            <v>0</v>
          </cell>
          <cell r="U2392">
            <v>0</v>
          </cell>
          <cell r="V2392">
            <v>14026</v>
          </cell>
          <cell r="W2392">
            <v>12307</v>
          </cell>
          <cell r="X2392">
            <v>8965</v>
          </cell>
          <cell r="Y2392">
            <v>3102</v>
          </cell>
          <cell r="Z2392">
            <v>0.69323483670295505</v>
          </cell>
          <cell r="AA2392">
            <v>0.62586377097729495</v>
          </cell>
          <cell r="AB2392">
            <v>8028</v>
          </cell>
          <cell r="AC2392">
            <v>55339.424107142797</v>
          </cell>
          <cell r="AD2392">
            <v>1105</v>
          </cell>
          <cell r="AE2392">
            <v>1090</v>
          </cell>
          <cell r="AF2392">
            <v>8859</v>
          </cell>
          <cell r="AG2392">
            <v>0.16289999999999999</v>
          </cell>
          <cell r="AH2392">
            <v>43200</v>
          </cell>
          <cell r="AI2392">
            <v>300.76990000000001</v>
          </cell>
          <cell r="AJ2392">
            <v>97573454</v>
          </cell>
          <cell r="AK2392">
            <v>62758944</v>
          </cell>
          <cell r="AL2392">
            <v>7.3158078000000001E-2</v>
          </cell>
          <cell r="AM2392">
            <v>1.7035628000000001E-2</v>
          </cell>
          <cell r="AN2392">
            <v>2.5769630000000002E-2</v>
          </cell>
          <cell r="AO2392">
            <v>8.3881010999999998E-3</v>
          </cell>
          <cell r="AP2392">
            <v>15.666793999999999</v>
          </cell>
          <cell r="AQ2392">
            <v>17.500955999999999</v>
          </cell>
          <cell r="AR2392">
            <v>1.7577379</v>
          </cell>
          <cell r="AS2392">
            <v>11.730988999999999</v>
          </cell>
          <cell r="AT2392">
            <v>4.2797098</v>
          </cell>
          <cell r="AU2392">
            <v>15.666793999999999</v>
          </cell>
          <cell r="AV2392">
            <v>33.397018000000003</v>
          </cell>
          <cell r="AW2392">
            <v>0</v>
          </cell>
        </row>
        <row r="2393">
          <cell r="A2393">
            <v>3933</v>
          </cell>
          <cell r="B2393" t="str">
            <v>Western Wyoming Community College</v>
          </cell>
          <cell r="C2393">
            <v>4</v>
          </cell>
          <cell r="D2393" t="str">
            <v>WY</v>
          </cell>
          <cell r="E2393">
            <v>56</v>
          </cell>
          <cell r="F2393">
            <v>36404</v>
          </cell>
          <cell r="G2393" t="str">
            <v>Rock Springs</v>
          </cell>
          <cell r="H2393">
            <v>56037</v>
          </cell>
          <cell r="I2393" t="str">
            <v>Sweetwater</v>
          </cell>
          <cell r="J2393">
            <v>82902</v>
          </cell>
          <cell r="K2393">
            <v>9</v>
          </cell>
          <cell r="L2393" t="str">
            <v>Two-year (public and private not-for-profit)</v>
          </cell>
          <cell r="M2393">
            <v>1</v>
          </cell>
          <cell r="N2393">
            <v>2</v>
          </cell>
          <cell r="O2393">
            <v>1</v>
          </cell>
          <cell r="P2393">
            <v>999</v>
          </cell>
          <cell r="Q2393">
            <v>2117.6333</v>
          </cell>
          <cell r="R2393">
            <v>3762.7129</v>
          </cell>
          <cell r="S2393">
            <v>0</v>
          </cell>
          <cell r="T2393">
            <v>0</v>
          </cell>
          <cell r="U2393">
            <v>0</v>
          </cell>
          <cell r="V2393">
            <v>3620</v>
          </cell>
          <cell r="W2393">
            <v>2579</v>
          </cell>
          <cell r="X2393">
            <v>2400</v>
          </cell>
          <cell r="Y2393">
            <v>1344</v>
          </cell>
          <cell r="Z2393">
            <v>0.53256704980842895</v>
          </cell>
          <cell r="AA2393">
            <v>0.530864197530864</v>
          </cell>
          <cell r="AB2393">
            <v>6359</v>
          </cell>
          <cell r="AC2393">
            <v>40708.822580645101</v>
          </cell>
          <cell r="AF2393">
            <v>5520</v>
          </cell>
          <cell r="AH2393">
            <v>31100</v>
          </cell>
          <cell r="AJ2393">
            <v>13748958</v>
          </cell>
          <cell r="AK2393">
            <v>5217969</v>
          </cell>
          <cell r="AL2393">
            <v>9.3059326000000005E-3</v>
          </cell>
          <cell r="AM2393">
            <v>5.0407135999999998E-3</v>
          </cell>
          <cell r="AN2393">
            <v>5.3896858999999998E-2</v>
          </cell>
          <cell r="AO2393">
            <v>1.8611864999999998E-2</v>
          </cell>
          <cell r="AP2393">
            <v>5.7471265999999996</v>
          </cell>
          <cell r="AQ2393">
            <v>13.218389999999999</v>
          </cell>
          <cell r="AR2393">
            <v>16.954022999999999</v>
          </cell>
          <cell r="AS2393">
            <v>28.448277000000001</v>
          </cell>
          <cell r="AT2393">
            <v>2.2988504999999999</v>
          </cell>
          <cell r="AU2393">
            <v>9.7701148999999994</v>
          </cell>
          <cell r="AV2393">
            <v>16.954022999999999</v>
          </cell>
          <cell r="AW2393">
            <v>6.6091956999999999</v>
          </cell>
        </row>
        <row r="2394">
          <cell r="A2394">
            <v>2189</v>
          </cell>
          <cell r="B2394" t="str">
            <v>Westfield State University</v>
          </cell>
          <cell r="C2394">
            <v>1</v>
          </cell>
          <cell r="D2394" t="str">
            <v>MA</v>
          </cell>
          <cell r="E2394">
            <v>25</v>
          </cell>
          <cell r="F2394">
            <v>20800</v>
          </cell>
          <cell r="G2394" t="str">
            <v>Springfield</v>
          </cell>
          <cell r="H2394">
            <v>25013</v>
          </cell>
          <cell r="I2394" t="str">
            <v>Hampden</v>
          </cell>
          <cell r="J2394">
            <v>1086</v>
          </cell>
          <cell r="K2394">
            <v>5</v>
          </cell>
          <cell r="L2394" t="str">
            <v>Selective public</v>
          </cell>
          <cell r="M2394">
            <v>1</v>
          </cell>
          <cell r="N2394">
            <v>1</v>
          </cell>
          <cell r="O2394">
            <v>1</v>
          </cell>
          <cell r="P2394">
            <v>4</v>
          </cell>
          <cell r="Q2394">
            <v>3179.1460000000002</v>
          </cell>
          <cell r="R2394">
            <v>5649.3315000000002</v>
          </cell>
          <cell r="S2394">
            <v>0</v>
          </cell>
          <cell r="T2394">
            <v>0</v>
          </cell>
          <cell r="U2394">
            <v>0</v>
          </cell>
          <cell r="V2394">
            <v>5692</v>
          </cell>
          <cell r="W2394">
            <v>5005</v>
          </cell>
          <cell r="X2394">
            <v>8682</v>
          </cell>
          <cell r="Y2394">
            <v>2916</v>
          </cell>
          <cell r="Z2394">
            <v>0.585005279831045</v>
          </cell>
          <cell r="AA2394">
            <v>0.56423841059602597</v>
          </cell>
          <cell r="AB2394">
            <v>8356</v>
          </cell>
          <cell r="AC2394">
            <v>50247.725146198798</v>
          </cell>
          <cell r="AD2394">
            <v>1000</v>
          </cell>
          <cell r="AE2394">
            <v>1020</v>
          </cell>
          <cell r="AF2394">
            <v>11609</v>
          </cell>
          <cell r="AG2394">
            <v>0.25130001000000002</v>
          </cell>
          <cell r="AH2394">
            <v>43300</v>
          </cell>
          <cell r="AI2394">
            <v>714.77959999999996</v>
          </cell>
          <cell r="AJ2394">
            <v>33432422</v>
          </cell>
          <cell r="AK2394">
            <v>16987304</v>
          </cell>
          <cell r="AL2394">
            <v>6.7820390999999997E-3</v>
          </cell>
          <cell r="AM2394">
            <v>3.1103835E-2</v>
          </cell>
          <cell r="AN2394">
            <v>2.0112254E-2</v>
          </cell>
          <cell r="AO2394">
            <v>1.1693172000000001E-3</v>
          </cell>
          <cell r="AP2394">
            <v>6.5476188999999998</v>
          </cell>
          <cell r="AQ2394">
            <v>12.738095</v>
          </cell>
          <cell r="AR2394">
            <v>0</v>
          </cell>
          <cell r="AS2394">
            <v>5.5952381999999998</v>
          </cell>
          <cell r="AT2394">
            <v>21.666668000000001</v>
          </cell>
          <cell r="AU2394">
            <v>8.6904763999999997</v>
          </cell>
          <cell r="AV2394">
            <v>44.761906000000003</v>
          </cell>
          <cell r="AW2394">
            <v>0</v>
          </cell>
        </row>
        <row r="2395">
          <cell r="A2395">
            <v>2523</v>
          </cell>
          <cell r="B2395" t="str">
            <v>Westminster College of Fulton, MO</v>
          </cell>
          <cell r="C2395">
            <v>2</v>
          </cell>
          <cell r="D2395" t="str">
            <v>MO</v>
          </cell>
          <cell r="E2395">
            <v>29</v>
          </cell>
          <cell r="F2395">
            <v>29601</v>
          </cell>
          <cell r="G2395" t="str">
            <v>Columbia</v>
          </cell>
          <cell r="H2395">
            <v>29027</v>
          </cell>
          <cell r="I2395" t="str">
            <v>Callaway</v>
          </cell>
          <cell r="J2395">
            <v>65251</v>
          </cell>
          <cell r="K2395">
            <v>6</v>
          </cell>
          <cell r="L2395" t="str">
            <v>Selective private</v>
          </cell>
          <cell r="M2395">
            <v>2</v>
          </cell>
          <cell r="N2395">
            <v>1</v>
          </cell>
          <cell r="O2395">
            <v>0</v>
          </cell>
          <cell r="P2395">
            <v>3</v>
          </cell>
          <cell r="Q2395">
            <v>5754.6733000000004</v>
          </cell>
          <cell r="R2395">
            <v>5287.8086000000003</v>
          </cell>
          <cell r="S2395">
            <v>0</v>
          </cell>
          <cell r="T2395">
            <v>0</v>
          </cell>
          <cell r="U2395">
            <v>0</v>
          </cell>
          <cell r="V2395">
            <v>1026</v>
          </cell>
          <cell r="W2395">
            <v>686</v>
          </cell>
          <cell r="X2395">
            <v>22560</v>
          </cell>
          <cell r="Y2395">
            <v>14300</v>
          </cell>
          <cell r="Z2395">
            <v>0.69058295964125505</v>
          </cell>
          <cell r="AA2395">
            <v>0.49532710280373798</v>
          </cell>
          <cell r="AB2395">
            <v>5781</v>
          </cell>
          <cell r="AC2395">
            <v>48555.72</v>
          </cell>
          <cell r="AD2395">
            <v>1021.5</v>
          </cell>
          <cell r="AF2395">
            <v>17450</v>
          </cell>
          <cell r="AG2395">
            <v>0.28099998999999998</v>
          </cell>
          <cell r="AH2395">
            <v>41500</v>
          </cell>
          <cell r="AJ2395">
            <v>6260103</v>
          </cell>
          <cell r="AK2395">
            <v>3712771.25</v>
          </cell>
          <cell r="AL2395">
            <v>1.4577259E-2</v>
          </cell>
          <cell r="AM2395">
            <v>2.0408163E-2</v>
          </cell>
          <cell r="AN2395">
            <v>1.8950438E-2</v>
          </cell>
          <cell r="AO2395">
            <v>5.6851313000000001E-2</v>
          </cell>
          <cell r="AP2395">
            <v>10.714286</v>
          </cell>
          <cell r="AQ2395">
            <v>32.142856999999999</v>
          </cell>
          <cell r="AR2395">
            <v>0.89285713</v>
          </cell>
          <cell r="AS2395">
            <v>1.7857143</v>
          </cell>
          <cell r="AT2395">
            <v>0</v>
          </cell>
          <cell r="AU2395">
            <v>21.428571999999999</v>
          </cell>
          <cell r="AV2395">
            <v>33.035713000000001</v>
          </cell>
          <cell r="AW2395">
            <v>0</v>
          </cell>
        </row>
        <row r="2396">
          <cell r="A2396">
            <v>3392</v>
          </cell>
          <cell r="B2396" t="str">
            <v>Westminster College of New Wilmington, PA</v>
          </cell>
          <cell r="C2396">
            <v>1</v>
          </cell>
          <cell r="D2396" t="str">
            <v>PA</v>
          </cell>
          <cell r="E2396">
            <v>42</v>
          </cell>
          <cell r="F2396">
            <v>16400</v>
          </cell>
          <cell r="G2396" t="str">
            <v>Youngstown</v>
          </cell>
          <cell r="H2396">
            <v>42073</v>
          </cell>
          <cell r="I2396" t="str">
            <v>Lawrence</v>
          </cell>
          <cell r="J2396">
            <v>16172</v>
          </cell>
          <cell r="K2396">
            <v>6</v>
          </cell>
          <cell r="L2396" t="str">
            <v>Selective private</v>
          </cell>
          <cell r="M2396">
            <v>2</v>
          </cell>
          <cell r="N2396">
            <v>1</v>
          </cell>
          <cell r="O2396">
            <v>0</v>
          </cell>
          <cell r="P2396">
            <v>4</v>
          </cell>
          <cell r="Q2396">
            <v>5664.4844000000003</v>
          </cell>
          <cell r="R2396">
            <v>7940.8950000000004</v>
          </cell>
          <cell r="S2396">
            <v>0</v>
          </cell>
          <cell r="T2396">
            <v>0</v>
          </cell>
          <cell r="U2396">
            <v>0</v>
          </cell>
          <cell r="V2396">
            <v>1313</v>
          </cell>
          <cell r="W2396">
            <v>1659</v>
          </cell>
          <cell r="X2396">
            <v>33410</v>
          </cell>
          <cell r="Y2396">
            <v>16985</v>
          </cell>
          <cell r="Z2396">
            <v>0.76527331189710601</v>
          </cell>
          <cell r="AA2396">
            <v>0.77302631578947301</v>
          </cell>
          <cell r="AB2396">
            <v>6470</v>
          </cell>
          <cell r="AC2396">
            <v>48937.155339805802</v>
          </cell>
          <cell r="AD2396">
            <v>1050</v>
          </cell>
          <cell r="AE2396">
            <v>1073.5</v>
          </cell>
          <cell r="AF2396">
            <v>16913</v>
          </cell>
          <cell r="AG2396">
            <v>0.26640001000000002</v>
          </cell>
          <cell r="AH2396">
            <v>44400</v>
          </cell>
          <cell r="AJ2396">
            <v>11665084</v>
          </cell>
          <cell r="AK2396">
            <v>8401869</v>
          </cell>
          <cell r="AL2396">
            <v>4.7619048999999998E-3</v>
          </cell>
          <cell r="AM2396">
            <v>1.0204081E-2</v>
          </cell>
          <cell r="AN2396">
            <v>3.4013605000000001E-3</v>
          </cell>
          <cell r="AO2396">
            <v>0</v>
          </cell>
          <cell r="AP2396">
            <v>11.857707</v>
          </cell>
          <cell r="AQ2396">
            <v>20.948616000000001</v>
          </cell>
          <cell r="AR2396">
            <v>0</v>
          </cell>
          <cell r="AS2396">
            <v>0.39525691000000002</v>
          </cell>
          <cell r="AT2396">
            <v>0.39525691000000002</v>
          </cell>
          <cell r="AU2396">
            <v>18.972332000000002</v>
          </cell>
          <cell r="AV2396">
            <v>47.430832000000002</v>
          </cell>
          <cell r="AW2396">
            <v>0</v>
          </cell>
        </row>
        <row r="2397">
          <cell r="A2397">
            <v>3681</v>
          </cell>
          <cell r="B2397" t="str">
            <v>Westminster College of Salt Lake City, UT</v>
          </cell>
          <cell r="C2397">
            <v>4</v>
          </cell>
          <cell r="D2397" t="str">
            <v>UT</v>
          </cell>
          <cell r="E2397">
            <v>49</v>
          </cell>
          <cell r="F2397">
            <v>36100</v>
          </cell>
          <cell r="G2397" t="str">
            <v>Salt Lake City</v>
          </cell>
          <cell r="H2397">
            <v>49035</v>
          </cell>
          <cell r="I2397" t="str">
            <v>Salt Lake</v>
          </cell>
          <cell r="J2397">
            <v>84105</v>
          </cell>
          <cell r="K2397">
            <v>6</v>
          </cell>
          <cell r="L2397" t="str">
            <v>Selective private</v>
          </cell>
          <cell r="M2397">
            <v>2</v>
          </cell>
          <cell r="N2397">
            <v>1</v>
          </cell>
          <cell r="O2397">
            <v>0</v>
          </cell>
          <cell r="P2397">
            <v>3</v>
          </cell>
          <cell r="Q2397">
            <v>4466.9584999999997</v>
          </cell>
          <cell r="R2397">
            <v>7914.9336000000003</v>
          </cell>
          <cell r="S2397">
            <v>0</v>
          </cell>
          <cell r="T2397">
            <v>0</v>
          </cell>
          <cell r="U2397">
            <v>0</v>
          </cell>
          <cell r="V2397">
            <v>2295</v>
          </cell>
          <cell r="W2397">
            <v>2403</v>
          </cell>
          <cell r="X2397">
            <v>30364</v>
          </cell>
          <cell r="Y2397">
            <v>13730</v>
          </cell>
          <cell r="Z2397">
            <v>0.57142857142857095</v>
          </cell>
          <cell r="AA2397">
            <v>0.46285714285714202</v>
          </cell>
          <cell r="AB2397">
            <v>8393</v>
          </cell>
          <cell r="AC2397">
            <v>50208.865384615303</v>
          </cell>
          <cell r="AD2397">
            <v>1117.5</v>
          </cell>
          <cell r="AF2397">
            <v>19062</v>
          </cell>
          <cell r="AG2397">
            <v>0.24829999999999999</v>
          </cell>
          <cell r="AH2397">
            <v>45500</v>
          </cell>
          <cell r="AJ2397">
            <v>24710356</v>
          </cell>
          <cell r="AK2397">
            <v>10425006</v>
          </cell>
          <cell r="AL2397">
            <v>2.5559104999999999E-2</v>
          </cell>
          <cell r="AM2397">
            <v>2.6624067999999998E-3</v>
          </cell>
          <cell r="AN2397">
            <v>4.6858359000000002E-2</v>
          </cell>
          <cell r="AO2397">
            <v>1.0649627E-2</v>
          </cell>
          <cell r="AP2397">
            <v>8.9230775999999992</v>
          </cell>
          <cell r="AQ2397">
            <v>40</v>
          </cell>
          <cell r="AR2397">
            <v>4</v>
          </cell>
          <cell r="AS2397">
            <v>0</v>
          </cell>
          <cell r="AT2397">
            <v>0</v>
          </cell>
          <cell r="AU2397">
            <v>14.153847000000001</v>
          </cell>
          <cell r="AV2397">
            <v>30.76923</v>
          </cell>
          <cell r="AW2397">
            <v>2.1538463000000001</v>
          </cell>
        </row>
        <row r="2398">
          <cell r="A2398">
            <v>1341</v>
          </cell>
          <cell r="B2398" t="str">
            <v>Westmont College</v>
          </cell>
          <cell r="C2398">
            <v>4</v>
          </cell>
          <cell r="D2398" t="str">
            <v>CA</v>
          </cell>
          <cell r="E2398">
            <v>6</v>
          </cell>
          <cell r="F2398">
            <v>38200</v>
          </cell>
          <cell r="G2398" t="str">
            <v>Santa Barbara</v>
          </cell>
          <cell r="H2398">
            <v>6083</v>
          </cell>
          <cell r="I2398" t="str">
            <v>Santa Barbara</v>
          </cell>
          <cell r="J2398">
            <v>93108</v>
          </cell>
          <cell r="K2398">
            <v>4</v>
          </cell>
          <cell r="L2398" t="str">
            <v>Highly selective private</v>
          </cell>
          <cell r="M2398">
            <v>2</v>
          </cell>
          <cell r="N2398">
            <v>1</v>
          </cell>
          <cell r="O2398">
            <v>0</v>
          </cell>
          <cell r="P2398">
            <v>2</v>
          </cell>
          <cell r="Q2398">
            <v>7707.9272000000001</v>
          </cell>
          <cell r="R2398">
            <v>14018.855</v>
          </cell>
          <cell r="S2398">
            <v>0</v>
          </cell>
          <cell r="T2398">
            <v>0</v>
          </cell>
          <cell r="U2398">
            <v>0</v>
          </cell>
          <cell r="V2398">
            <v>1308</v>
          </cell>
          <cell r="W2398">
            <v>1332</v>
          </cell>
          <cell r="X2398">
            <v>39990</v>
          </cell>
          <cell r="Y2398">
            <v>20964</v>
          </cell>
          <cell r="Z2398">
            <v>0.75773195876288602</v>
          </cell>
          <cell r="AA2398">
            <v>0.67587939698492405</v>
          </cell>
          <cell r="AB2398">
            <v>9329</v>
          </cell>
          <cell r="AC2398">
            <v>57060.4588235294</v>
          </cell>
          <cell r="AD2398">
            <v>1170</v>
          </cell>
          <cell r="AE2398">
            <v>1205</v>
          </cell>
          <cell r="AF2398">
            <v>22886</v>
          </cell>
          <cell r="AG2398">
            <v>0.29840000999999999</v>
          </cell>
          <cell r="AH2398">
            <v>48300</v>
          </cell>
          <cell r="AJ2398">
            <v>17613449</v>
          </cell>
          <cell r="AK2398">
            <v>10339968</v>
          </cell>
          <cell r="AL2398">
            <v>3.6281180000000003E-2</v>
          </cell>
          <cell r="AM2398">
            <v>9.8261526000000005E-3</v>
          </cell>
          <cell r="AN2398">
            <v>7.7097504999999997E-2</v>
          </cell>
          <cell r="AO2398">
            <v>8.3144372000000001E-3</v>
          </cell>
          <cell r="AP2398">
            <v>21.587301</v>
          </cell>
          <cell r="AQ2398">
            <v>0</v>
          </cell>
          <cell r="AR2398">
            <v>0</v>
          </cell>
          <cell r="AS2398">
            <v>17.460318000000001</v>
          </cell>
          <cell r="AT2398">
            <v>0</v>
          </cell>
          <cell r="AU2398">
            <v>17.460318000000001</v>
          </cell>
          <cell r="AV2398">
            <v>43.492064999999997</v>
          </cell>
          <cell r="AW2398">
            <v>0</v>
          </cell>
        </row>
        <row r="2399">
          <cell r="A2399">
            <v>10176</v>
          </cell>
          <cell r="B2399" t="str">
            <v>Westmoreland County Community College</v>
          </cell>
          <cell r="C2399">
            <v>1</v>
          </cell>
          <cell r="D2399" t="str">
            <v>PA</v>
          </cell>
          <cell r="E2399">
            <v>42</v>
          </cell>
          <cell r="F2399">
            <v>16300</v>
          </cell>
          <cell r="G2399" t="str">
            <v>Pittsburgh</v>
          </cell>
          <cell r="H2399">
            <v>42129</v>
          </cell>
          <cell r="I2399" t="str">
            <v>Westmoreland</v>
          </cell>
          <cell r="J2399">
            <v>15697</v>
          </cell>
          <cell r="K2399">
            <v>9</v>
          </cell>
          <cell r="L2399" t="str">
            <v>Two-year (public and private not-for-profit)</v>
          </cell>
          <cell r="M2399">
            <v>1</v>
          </cell>
          <cell r="N2399">
            <v>2</v>
          </cell>
          <cell r="O2399">
            <v>1</v>
          </cell>
          <cell r="P2399">
            <v>999</v>
          </cell>
          <cell r="Q2399">
            <v>1512.9843000000001</v>
          </cell>
          <cell r="R2399">
            <v>2753.4861000000001</v>
          </cell>
          <cell r="S2399">
            <v>0</v>
          </cell>
          <cell r="T2399">
            <v>0</v>
          </cell>
          <cell r="U2399">
            <v>0</v>
          </cell>
          <cell r="V2399">
            <v>6104</v>
          </cell>
          <cell r="W2399">
            <v>5272</v>
          </cell>
          <cell r="X2399">
            <v>6990</v>
          </cell>
          <cell r="Y2399">
            <v>3168</v>
          </cell>
          <cell r="Z2399">
            <v>0.123937677053824</v>
          </cell>
          <cell r="AA2399">
            <v>0.21246006389776301</v>
          </cell>
          <cell r="AB2399">
            <v>6460</v>
          </cell>
          <cell r="AC2399">
            <v>47701.155844155801</v>
          </cell>
          <cell r="AF2399">
            <v>3400</v>
          </cell>
          <cell r="AH2399">
            <v>29300</v>
          </cell>
          <cell r="AJ2399">
            <v>18418664</v>
          </cell>
          <cell r="AK2399">
            <v>8139707</v>
          </cell>
          <cell r="AL2399">
            <v>3.9833081000000001E-3</v>
          </cell>
          <cell r="AM2399">
            <v>1.0811836E-2</v>
          </cell>
          <cell r="AN2399">
            <v>2.0864946000000001E-3</v>
          </cell>
          <cell r="AO2399">
            <v>0</v>
          </cell>
          <cell r="AP2399">
            <v>2.8125</v>
          </cell>
          <cell r="AQ2399">
            <v>31.09375</v>
          </cell>
          <cell r="AR2399">
            <v>22.65625</v>
          </cell>
          <cell r="AS2399">
            <v>12.5</v>
          </cell>
          <cell r="AT2399">
            <v>7.8125</v>
          </cell>
          <cell r="AU2399">
            <v>15.625</v>
          </cell>
          <cell r="AV2399">
            <v>0</v>
          </cell>
          <cell r="AW2399">
            <v>7.5</v>
          </cell>
        </row>
        <row r="2400">
          <cell r="A2400">
            <v>30727</v>
          </cell>
          <cell r="B2400" t="str">
            <v>Westwood College - Los Angeles</v>
          </cell>
          <cell r="C2400">
            <v>4</v>
          </cell>
          <cell r="D2400" t="str">
            <v>CA</v>
          </cell>
          <cell r="E2400">
            <v>6</v>
          </cell>
          <cell r="F2400">
            <v>38300</v>
          </cell>
          <cell r="G2400" t="str">
            <v>Los Angeles</v>
          </cell>
          <cell r="H2400">
            <v>6037</v>
          </cell>
          <cell r="I2400" t="str">
            <v>Los Angeles</v>
          </cell>
          <cell r="J2400">
            <v>90010</v>
          </cell>
          <cell r="K2400">
            <v>10</v>
          </cell>
          <cell r="L2400" t="str">
            <v>Four-year for-profit</v>
          </cell>
          <cell r="M2400">
            <v>3</v>
          </cell>
          <cell r="N2400">
            <v>1</v>
          </cell>
          <cell r="O2400">
            <v>0</v>
          </cell>
          <cell r="P2400">
            <v>999</v>
          </cell>
          <cell r="Q2400">
            <v>23815.072</v>
          </cell>
          <cell r="R2400">
            <v>4242.9268000000002</v>
          </cell>
          <cell r="S2400">
            <v>0</v>
          </cell>
          <cell r="T2400">
            <v>0</v>
          </cell>
          <cell r="U2400">
            <v>0</v>
          </cell>
          <cell r="V2400">
            <v>2845</v>
          </cell>
          <cell r="W2400">
            <v>309</v>
          </cell>
          <cell r="X2400">
            <v>15198.704</v>
          </cell>
          <cell r="Y2400">
            <v>17455</v>
          </cell>
          <cell r="Z2400">
            <v>0.35812456413767702</v>
          </cell>
          <cell r="AB2400">
            <v>4430.3041999999996</v>
          </cell>
          <cell r="AC2400">
            <v>35025.2307692307</v>
          </cell>
          <cell r="AF2400">
            <v>24769.938999999998</v>
          </cell>
          <cell r="AH2400">
            <v>32200</v>
          </cell>
          <cell r="AJ2400">
            <v>10764817.62355</v>
          </cell>
          <cell r="AK2400">
            <v>1823756</v>
          </cell>
          <cell r="AL2400">
            <v>0.14563107</v>
          </cell>
          <cell r="AM2400">
            <v>0.10355987</v>
          </cell>
          <cell r="AN2400">
            <v>0.58252429999999999</v>
          </cell>
          <cell r="AO2400">
            <v>0</v>
          </cell>
          <cell r="AP2400">
            <v>50</v>
          </cell>
          <cell r="AQ2400">
            <v>0</v>
          </cell>
          <cell r="AR2400">
            <v>0</v>
          </cell>
          <cell r="AS2400">
            <v>0</v>
          </cell>
          <cell r="AT2400">
            <v>0</v>
          </cell>
          <cell r="AU2400">
            <v>50</v>
          </cell>
          <cell r="AV2400">
            <v>0</v>
          </cell>
          <cell r="AW2400">
            <v>0</v>
          </cell>
        </row>
        <row r="2401">
          <cell r="A2401">
            <v>11626</v>
          </cell>
          <cell r="B2401" t="str">
            <v>Westwood College - South Bay</v>
          </cell>
          <cell r="C2401">
            <v>4</v>
          </cell>
          <cell r="D2401" t="str">
            <v>CA</v>
          </cell>
          <cell r="E2401">
            <v>6</v>
          </cell>
          <cell r="F2401">
            <v>38300</v>
          </cell>
          <cell r="G2401" t="str">
            <v>Los Angeles</v>
          </cell>
          <cell r="H2401">
            <v>6037</v>
          </cell>
          <cell r="I2401" t="str">
            <v>Los Angeles</v>
          </cell>
          <cell r="J2401">
            <v>90502</v>
          </cell>
          <cell r="K2401">
            <v>10</v>
          </cell>
          <cell r="L2401" t="str">
            <v>Four-year for-profit</v>
          </cell>
          <cell r="M2401">
            <v>3</v>
          </cell>
          <cell r="N2401">
            <v>1</v>
          </cell>
          <cell r="O2401">
            <v>0</v>
          </cell>
          <cell r="P2401">
            <v>999</v>
          </cell>
          <cell r="Q2401">
            <v>4268.7997999999998</v>
          </cell>
          <cell r="R2401">
            <v>4208.9603999999999</v>
          </cell>
          <cell r="S2401">
            <v>0</v>
          </cell>
          <cell r="T2401">
            <v>0</v>
          </cell>
          <cell r="U2401">
            <v>0</v>
          </cell>
          <cell r="V2401">
            <v>1290</v>
          </cell>
          <cell r="W2401">
            <v>108</v>
          </cell>
          <cell r="X2401">
            <v>15598.311</v>
          </cell>
          <cell r="Z2401">
            <v>0.53883534386270304</v>
          </cell>
          <cell r="AB2401">
            <v>4450.0420000000004</v>
          </cell>
          <cell r="AF2401">
            <v>25933.857</v>
          </cell>
          <cell r="AH2401">
            <v>34200</v>
          </cell>
          <cell r="AJ2401">
            <v>2474899.2999999998</v>
          </cell>
          <cell r="AK2401">
            <v>222438</v>
          </cell>
          <cell r="AL2401">
            <v>8.3333335999999994E-2</v>
          </cell>
          <cell r="AM2401">
            <v>3.7037037000000002E-2</v>
          </cell>
          <cell r="AN2401">
            <v>0.37962963999999999</v>
          </cell>
          <cell r="AO2401">
            <v>0</v>
          </cell>
          <cell r="AP2401">
            <v>0</v>
          </cell>
          <cell r="AQ2401">
            <v>0</v>
          </cell>
          <cell r="AR2401">
            <v>0</v>
          </cell>
          <cell r="AS2401">
            <v>0</v>
          </cell>
          <cell r="AT2401">
            <v>0</v>
          </cell>
          <cell r="AU2401">
            <v>0</v>
          </cell>
          <cell r="AV2401">
            <v>0</v>
          </cell>
          <cell r="AW2401">
            <v>100</v>
          </cell>
        </row>
        <row r="2402">
          <cell r="A2402">
            <v>3668</v>
          </cell>
          <cell r="B2402" t="str">
            <v>Wharton County Junior College</v>
          </cell>
          <cell r="C2402">
            <v>3</v>
          </cell>
          <cell r="D2402" t="str">
            <v>TX</v>
          </cell>
          <cell r="E2402">
            <v>48</v>
          </cell>
          <cell r="F2402">
            <v>31900</v>
          </cell>
          <cell r="G2402" t="str">
            <v>Pearland</v>
          </cell>
          <cell r="H2402">
            <v>48481</v>
          </cell>
          <cell r="I2402" t="str">
            <v>Wharton</v>
          </cell>
          <cell r="J2402">
            <v>77488</v>
          </cell>
          <cell r="K2402">
            <v>9</v>
          </cell>
          <cell r="L2402" t="str">
            <v>Two-year (public and private not-for-profit)</v>
          </cell>
          <cell r="M2402">
            <v>1</v>
          </cell>
          <cell r="N2402">
            <v>2</v>
          </cell>
          <cell r="O2402">
            <v>1</v>
          </cell>
          <cell r="P2402">
            <v>999</v>
          </cell>
          <cell r="Q2402">
            <v>1739.0206000000001</v>
          </cell>
          <cell r="R2402">
            <v>2182.1392000000001</v>
          </cell>
          <cell r="S2402">
            <v>0</v>
          </cell>
          <cell r="T2402">
            <v>0</v>
          </cell>
          <cell r="U2402">
            <v>0</v>
          </cell>
          <cell r="V2402">
            <v>7386</v>
          </cell>
          <cell r="W2402">
            <v>4571</v>
          </cell>
          <cell r="X2402">
            <v>3446</v>
          </cell>
          <cell r="Y2402">
            <v>1425</v>
          </cell>
          <cell r="Z2402">
            <v>0.184</v>
          </cell>
          <cell r="AA2402">
            <v>0.21794871794871801</v>
          </cell>
          <cell r="AB2402">
            <v>5828</v>
          </cell>
          <cell r="AC2402">
            <v>39461.627737226197</v>
          </cell>
          <cell r="AF2402">
            <v>2882</v>
          </cell>
          <cell r="AH2402">
            <v>34300</v>
          </cell>
          <cell r="AI2402">
            <v>975.14873999999998</v>
          </cell>
          <cell r="AJ2402">
            <v>14694438</v>
          </cell>
          <cell r="AK2402">
            <v>9193756</v>
          </cell>
          <cell r="AL2402">
            <v>4.5285497000000001E-2</v>
          </cell>
          <cell r="AM2402">
            <v>8.8820830000000003E-2</v>
          </cell>
          <cell r="AN2402">
            <v>0.20192516999999999</v>
          </cell>
          <cell r="AO2402">
            <v>4.3754103000000003E-3</v>
          </cell>
          <cell r="AP2402">
            <v>0.25510203999999997</v>
          </cell>
          <cell r="AQ2402">
            <v>17.091837000000002</v>
          </cell>
          <cell r="AR2402">
            <v>28.571428000000001</v>
          </cell>
          <cell r="AS2402">
            <v>14.030612</v>
          </cell>
          <cell r="AT2402">
            <v>14.285714</v>
          </cell>
          <cell r="AU2402">
            <v>6.6326532</v>
          </cell>
          <cell r="AV2402">
            <v>5.3571429000000004</v>
          </cell>
          <cell r="AW2402">
            <v>13.775511</v>
          </cell>
        </row>
        <row r="2403">
          <cell r="A2403">
            <v>10364</v>
          </cell>
          <cell r="B2403" t="str">
            <v>Whatcom Community College</v>
          </cell>
          <cell r="C2403">
            <v>4</v>
          </cell>
          <cell r="D2403" t="str">
            <v>WA</v>
          </cell>
          <cell r="E2403">
            <v>53</v>
          </cell>
          <cell r="F2403">
            <v>39302</v>
          </cell>
          <cell r="G2403" t="str">
            <v>Bellingham</v>
          </cell>
          <cell r="H2403">
            <v>53073</v>
          </cell>
          <cell r="I2403" t="str">
            <v>Whatcom</v>
          </cell>
          <cell r="J2403">
            <v>98226</v>
          </cell>
          <cell r="K2403">
            <v>9</v>
          </cell>
          <cell r="L2403" t="str">
            <v>Two-year (public and private not-for-profit)</v>
          </cell>
          <cell r="M2403">
            <v>1</v>
          </cell>
          <cell r="N2403">
            <v>2</v>
          </cell>
          <cell r="O2403">
            <v>1</v>
          </cell>
          <cell r="P2403">
            <v>999</v>
          </cell>
          <cell r="Q2403">
            <v>1966.0048999999999</v>
          </cell>
          <cell r="R2403">
            <v>3595.9277000000002</v>
          </cell>
          <cell r="S2403">
            <v>0</v>
          </cell>
          <cell r="T2403">
            <v>0</v>
          </cell>
          <cell r="U2403">
            <v>0</v>
          </cell>
          <cell r="V2403">
            <v>4427</v>
          </cell>
          <cell r="W2403">
            <v>3832</v>
          </cell>
          <cell r="X2403">
            <v>4465</v>
          </cell>
          <cell r="Z2403">
            <v>0.31372549019607798</v>
          </cell>
          <cell r="AA2403">
            <v>0.18468468468468399</v>
          </cell>
          <cell r="AB2403">
            <v>5933</v>
          </cell>
          <cell r="AC2403">
            <v>41464.854545454502</v>
          </cell>
          <cell r="AF2403">
            <v>5275</v>
          </cell>
          <cell r="AH2403">
            <v>31100</v>
          </cell>
          <cell r="AI2403">
            <v>117.43214999999999</v>
          </cell>
          <cell r="AJ2403">
            <v>17707994</v>
          </cell>
          <cell r="AK2403">
            <v>7320900</v>
          </cell>
          <cell r="AL2403">
            <v>4.0187892000000003E-2</v>
          </cell>
          <cell r="AM2403">
            <v>1.3569937000000001E-2</v>
          </cell>
          <cell r="AN2403">
            <v>3.2359081999999997E-2</v>
          </cell>
          <cell r="AO2403">
            <v>2.3225470000000002E-2</v>
          </cell>
          <cell r="AP2403">
            <v>0</v>
          </cell>
          <cell r="AQ2403">
            <v>3.7288136000000001</v>
          </cell>
          <cell r="AR2403">
            <v>6.4406781000000004</v>
          </cell>
          <cell r="AS2403">
            <v>82.203391999999994</v>
          </cell>
          <cell r="AT2403">
            <v>3.0508475000000002</v>
          </cell>
          <cell r="AU2403">
            <v>1.8644068</v>
          </cell>
          <cell r="AV2403">
            <v>1.8644068</v>
          </cell>
          <cell r="AW2403">
            <v>0.84745764999999995</v>
          </cell>
        </row>
        <row r="2404">
          <cell r="A2404">
            <v>2227</v>
          </cell>
          <cell r="B2404" t="str">
            <v>Wheaton College of Norton, MA</v>
          </cell>
          <cell r="C2404">
            <v>1</v>
          </cell>
          <cell r="D2404" t="str">
            <v>MA</v>
          </cell>
          <cell r="E2404">
            <v>25</v>
          </cell>
          <cell r="F2404">
            <v>20401</v>
          </cell>
          <cell r="G2404" t="str">
            <v>Providence</v>
          </cell>
          <cell r="H2404">
            <v>25005</v>
          </cell>
          <cell r="I2404" t="str">
            <v>Bristol</v>
          </cell>
          <cell r="J2404">
            <v>2766</v>
          </cell>
          <cell r="K2404">
            <v>4</v>
          </cell>
          <cell r="L2404" t="str">
            <v>Highly selective private</v>
          </cell>
          <cell r="M2404">
            <v>2</v>
          </cell>
          <cell r="N2404">
            <v>1</v>
          </cell>
          <cell r="O2404">
            <v>0</v>
          </cell>
          <cell r="P2404">
            <v>2</v>
          </cell>
          <cell r="Q2404">
            <v>7624.2772999999997</v>
          </cell>
          <cell r="R2404">
            <v>14140.552</v>
          </cell>
          <cell r="S2404">
            <v>0</v>
          </cell>
          <cell r="T2404">
            <v>0</v>
          </cell>
          <cell r="U2404">
            <v>0</v>
          </cell>
          <cell r="V2404">
            <v>1654</v>
          </cell>
          <cell r="W2404">
            <v>1474</v>
          </cell>
          <cell r="X2404">
            <v>46423</v>
          </cell>
          <cell r="Y2404">
            <v>24450</v>
          </cell>
          <cell r="Z2404">
            <v>0.75598086124401898</v>
          </cell>
          <cell r="AA2404">
            <v>0.70337078651685403</v>
          </cell>
          <cell r="AB2404">
            <v>9037</v>
          </cell>
          <cell r="AC2404">
            <v>63721.791666666599</v>
          </cell>
          <cell r="AF2404">
            <v>19202</v>
          </cell>
          <cell r="AG2404">
            <v>0.32629999999999998</v>
          </cell>
          <cell r="AH2404">
            <v>46400</v>
          </cell>
          <cell r="AJ2404">
            <v>25256255</v>
          </cell>
          <cell r="AK2404">
            <v>12397405</v>
          </cell>
          <cell r="AL2404">
            <v>1.8995930000000001E-2</v>
          </cell>
          <cell r="AM2404">
            <v>4.0705562000000001E-2</v>
          </cell>
          <cell r="AN2404">
            <v>3.2564450000000002E-2</v>
          </cell>
          <cell r="AO2404">
            <v>2.3744911E-2</v>
          </cell>
          <cell r="AP2404">
            <v>29.618769</v>
          </cell>
          <cell r="AQ2404">
            <v>0</v>
          </cell>
          <cell r="AR2404">
            <v>0</v>
          </cell>
          <cell r="AS2404">
            <v>7.6246333000000002</v>
          </cell>
          <cell r="AT2404">
            <v>0</v>
          </cell>
          <cell r="AU2404">
            <v>10.263928999999999</v>
          </cell>
          <cell r="AV2404">
            <v>52.492668000000002</v>
          </cell>
          <cell r="AW2404">
            <v>0</v>
          </cell>
        </row>
        <row r="2405">
          <cell r="A2405">
            <v>1781</v>
          </cell>
          <cell r="B2405" t="str">
            <v>Wheaton College of Wheaton, IL</v>
          </cell>
          <cell r="C2405">
            <v>2</v>
          </cell>
          <cell r="D2405" t="str">
            <v>IL</v>
          </cell>
          <cell r="E2405">
            <v>17</v>
          </cell>
          <cell r="F2405">
            <v>24300</v>
          </cell>
          <cell r="G2405" t="str">
            <v>Chicago</v>
          </cell>
          <cell r="H2405">
            <v>17043</v>
          </cell>
          <cell r="I2405" t="str">
            <v>Dupage</v>
          </cell>
          <cell r="J2405">
            <v>60187</v>
          </cell>
          <cell r="K2405">
            <v>4</v>
          </cell>
          <cell r="L2405" t="str">
            <v>Highly selective private</v>
          </cell>
          <cell r="M2405">
            <v>2</v>
          </cell>
          <cell r="N2405">
            <v>1</v>
          </cell>
          <cell r="O2405">
            <v>0</v>
          </cell>
          <cell r="P2405">
            <v>2</v>
          </cell>
          <cell r="Q2405">
            <v>8179.3671999999997</v>
          </cell>
          <cell r="R2405">
            <v>11423.03</v>
          </cell>
          <cell r="S2405">
            <v>0</v>
          </cell>
          <cell r="T2405">
            <v>0</v>
          </cell>
          <cell r="U2405">
            <v>0</v>
          </cell>
          <cell r="V2405">
            <v>2444</v>
          </cell>
          <cell r="W2405">
            <v>2827</v>
          </cell>
          <cell r="X2405">
            <v>31900</v>
          </cell>
          <cell r="Y2405">
            <v>15540</v>
          </cell>
          <cell r="Z2405">
            <v>0.86724137931034395</v>
          </cell>
          <cell r="AA2405">
            <v>0.85816876122082597</v>
          </cell>
          <cell r="AB2405">
            <v>8328</v>
          </cell>
          <cell r="AC2405">
            <v>58835.2375690607</v>
          </cell>
          <cell r="AD2405">
            <v>1300</v>
          </cell>
          <cell r="AE2405">
            <v>1315</v>
          </cell>
          <cell r="AF2405">
            <v>15720</v>
          </cell>
          <cell r="AG2405">
            <v>0.31290001000000001</v>
          </cell>
          <cell r="AH2405">
            <v>42600</v>
          </cell>
          <cell r="AJ2405">
            <v>33202848</v>
          </cell>
          <cell r="AK2405">
            <v>21705788</v>
          </cell>
          <cell r="AL2405">
            <v>4.0942930000000002E-2</v>
          </cell>
          <cell r="AM2405">
            <v>2.0264681E-2</v>
          </cell>
          <cell r="AN2405">
            <v>2.7295285999999998E-2</v>
          </cell>
          <cell r="AO2405">
            <v>9.5119933000000004E-3</v>
          </cell>
          <cell r="AP2405">
            <v>32.867134</v>
          </cell>
          <cell r="AQ2405">
            <v>7.8671327</v>
          </cell>
          <cell r="AR2405">
            <v>1.3986014</v>
          </cell>
          <cell r="AS2405">
            <v>6.1188811999999997</v>
          </cell>
          <cell r="AT2405">
            <v>10.489511</v>
          </cell>
          <cell r="AU2405">
            <v>14.510489</v>
          </cell>
          <cell r="AV2405">
            <v>26.748252999999998</v>
          </cell>
          <cell r="AW2405">
            <v>0</v>
          </cell>
        </row>
        <row r="2406">
          <cell r="A2406">
            <v>3831</v>
          </cell>
          <cell r="B2406" t="str">
            <v>Wheeling Jesuit University</v>
          </cell>
          <cell r="C2406">
            <v>3</v>
          </cell>
          <cell r="D2406" t="str">
            <v>WV</v>
          </cell>
          <cell r="E2406">
            <v>54</v>
          </cell>
          <cell r="F2406">
            <v>15600</v>
          </cell>
          <cell r="G2406" t="str">
            <v>Wheeling</v>
          </cell>
          <cell r="H2406">
            <v>54069</v>
          </cell>
          <cell r="I2406" t="str">
            <v>Ohio</v>
          </cell>
          <cell r="J2406">
            <v>26003</v>
          </cell>
          <cell r="K2406">
            <v>6</v>
          </cell>
          <cell r="L2406" t="str">
            <v>Selective private</v>
          </cell>
          <cell r="M2406">
            <v>2</v>
          </cell>
          <cell r="N2406">
            <v>1</v>
          </cell>
          <cell r="O2406">
            <v>0</v>
          </cell>
          <cell r="P2406">
            <v>4</v>
          </cell>
          <cell r="Q2406">
            <v>5090.1489000000001</v>
          </cell>
          <cell r="R2406">
            <v>5812.4268000000002</v>
          </cell>
          <cell r="S2406">
            <v>0</v>
          </cell>
          <cell r="T2406">
            <v>0</v>
          </cell>
          <cell r="U2406">
            <v>0</v>
          </cell>
          <cell r="V2406">
            <v>1180</v>
          </cell>
          <cell r="W2406">
            <v>1515</v>
          </cell>
          <cell r="X2406">
            <v>28030</v>
          </cell>
          <cell r="Y2406">
            <v>16405</v>
          </cell>
          <cell r="Z2406">
            <v>0.53749999999999998</v>
          </cell>
          <cell r="AA2406">
            <v>0.54770318021201403</v>
          </cell>
          <cell r="AB2406">
            <v>5731</v>
          </cell>
          <cell r="AC2406">
            <v>45589.9411764705</v>
          </cell>
          <cell r="AD2406">
            <v>995</v>
          </cell>
          <cell r="AE2406">
            <v>1025</v>
          </cell>
          <cell r="AF2406">
            <v>15729</v>
          </cell>
          <cell r="AG2406">
            <v>0.31079999000000003</v>
          </cell>
          <cell r="AH2406">
            <v>43300</v>
          </cell>
          <cell r="AJ2406">
            <v>8355942</v>
          </cell>
          <cell r="AK2406">
            <v>7740533</v>
          </cell>
          <cell r="AL2406">
            <v>7.1202530999999996E-3</v>
          </cell>
          <cell r="AM2406">
            <v>2.0569621E-2</v>
          </cell>
          <cell r="AN2406">
            <v>7.1202530999999996E-3</v>
          </cell>
          <cell r="AO2406">
            <v>3.0854429999999999E-2</v>
          </cell>
          <cell r="AP2406">
            <v>2.5089606999999998</v>
          </cell>
          <cell r="AQ2406">
            <v>39.784945999999998</v>
          </cell>
          <cell r="AR2406">
            <v>16.129031999999999</v>
          </cell>
          <cell r="AS2406">
            <v>8.9605732000000007</v>
          </cell>
          <cell r="AT2406">
            <v>5.3763442000000001</v>
          </cell>
          <cell r="AU2406">
            <v>10.752687999999999</v>
          </cell>
          <cell r="AV2406">
            <v>16.487455000000001</v>
          </cell>
          <cell r="AW2406">
            <v>0</v>
          </cell>
        </row>
        <row r="2407">
          <cell r="A2407">
            <v>2228</v>
          </cell>
          <cell r="B2407" t="str">
            <v>Wheelock College</v>
          </cell>
          <cell r="C2407">
            <v>1</v>
          </cell>
          <cell r="D2407" t="str">
            <v>MA</v>
          </cell>
          <cell r="E2407">
            <v>25</v>
          </cell>
          <cell r="F2407">
            <v>20500</v>
          </cell>
          <cell r="G2407" t="str">
            <v>Boston</v>
          </cell>
          <cell r="H2407">
            <v>25025</v>
          </cell>
          <cell r="I2407" t="str">
            <v>Suffolk</v>
          </cell>
          <cell r="J2407">
            <v>2215</v>
          </cell>
          <cell r="K2407">
            <v>6</v>
          </cell>
          <cell r="L2407" t="str">
            <v>Selective private</v>
          </cell>
          <cell r="M2407">
            <v>2</v>
          </cell>
          <cell r="N2407">
            <v>1</v>
          </cell>
          <cell r="O2407">
            <v>0</v>
          </cell>
          <cell r="P2407">
            <v>4</v>
          </cell>
          <cell r="Q2407">
            <v>6592.4624000000003</v>
          </cell>
          <cell r="R2407">
            <v>13230.698</v>
          </cell>
          <cell r="S2407">
            <v>0</v>
          </cell>
          <cell r="T2407">
            <v>0</v>
          </cell>
          <cell r="U2407">
            <v>0</v>
          </cell>
          <cell r="V2407">
            <v>880</v>
          </cell>
          <cell r="W2407">
            <v>1012</v>
          </cell>
          <cell r="X2407">
            <v>32830</v>
          </cell>
          <cell r="Y2407">
            <v>17410</v>
          </cell>
          <cell r="Z2407">
            <v>0.54464285714285698</v>
          </cell>
          <cell r="AA2407">
            <v>0.61481481481481404</v>
          </cell>
          <cell r="AB2407">
            <v>6999</v>
          </cell>
          <cell r="AC2407">
            <v>52896.3035714285</v>
          </cell>
          <cell r="AD2407">
            <v>965</v>
          </cell>
          <cell r="AF2407">
            <v>23864</v>
          </cell>
          <cell r="AG2407">
            <v>0.26820000999999999</v>
          </cell>
          <cell r="AH2407">
            <v>36400</v>
          </cell>
          <cell r="AJ2407">
            <v>14331762</v>
          </cell>
          <cell r="AK2407">
            <v>8978140</v>
          </cell>
          <cell r="AL2407">
            <v>2.6729559999999999E-2</v>
          </cell>
          <cell r="AM2407">
            <v>6.7610062999999998E-2</v>
          </cell>
          <cell r="AN2407">
            <v>4.2452831000000003E-2</v>
          </cell>
          <cell r="AO2407">
            <v>3.1446540000000002E-3</v>
          </cell>
          <cell r="AP2407">
            <v>2.1276595999999999</v>
          </cell>
          <cell r="AQ2407">
            <v>3.5460992</v>
          </cell>
          <cell r="AR2407">
            <v>11.347518000000001</v>
          </cell>
          <cell r="AS2407">
            <v>2.1276595999999999</v>
          </cell>
          <cell r="AT2407">
            <v>19.858156000000001</v>
          </cell>
          <cell r="AU2407">
            <v>0</v>
          </cell>
          <cell r="AV2407">
            <v>60.992908</v>
          </cell>
          <cell r="AW2407">
            <v>0</v>
          </cell>
        </row>
        <row r="2408">
          <cell r="A2408">
            <v>5291</v>
          </cell>
          <cell r="B2408" t="str">
            <v>White Mountains Community College</v>
          </cell>
          <cell r="C2408">
            <v>1</v>
          </cell>
          <cell r="D2408" t="str">
            <v>NH</v>
          </cell>
          <cell r="E2408">
            <v>33</v>
          </cell>
          <cell r="F2408">
            <v>20301</v>
          </cell>
          <cell r="G2408" t="str">
            <v>Berlin</v>
          </cell>
          <cell r="H2408">
            <v>33007</v>
          </cell>
          <cell r="I2408" t="str">
            <v>Coos</v>
          </cell>
          <cell r="J2408">
            <v>3570</v>
          </cell>
          <cell r="K2408">
            <v>9</v>
          </cell>
          <cell r="L2408" t="str">
            <v>Two-year (public and private not-for-profit)</v>
          </cell>
          <cell r="M2408">
            <v>1</v>
          </cell>
          <cell r="N2408">
            <v>2</v>
          </cell>
          <cell r="O2408">
            <v>1</v>
          </cell>
          <cell r="P2408">
            <v>999</v>
          </cell>
          <cell r="Q2408">
            <v>3098.1435999999999</v>
          </cell>
          <cell r="R2408">
            <v>4219.4252999999999</v>
          </cell>
          <cell r="S2408">
            <v>0</v>
          </cell>
          <cell r="T2408">
            <v>0</v>
          </cell>
          <cell r="U2408">
            <v>0</v>
          </cell>
          <cell r="V2408">
            <v>937</v>
          </cell>
          <cell r="W2408">
            <v>1471</v>
          </cell>
          <cell r="X2408">
            <v>7344</v>
          </cell>
          <cell r="Y2408">
            <v>3814</v>
          </cell>
          <cell r="Z2408">
            <v>0.34517766497461899</v>
          </cell>
          <cell r="AA2408">
            <v>0.33201581027667898</v>
          </cell>
          <cell r="AB2408">
            <v>5715</v>
          </cell>
          <cell r="AC2408">
            <v>38117.0845070422</v>
          </cell>
          <cell r="AF2408">
            <v>16155</v>
          </cell>
          <cell r="AH2408">
            <v>31000</v>
          </cell>
          <cell r="AJ2408">
            <v>8864335</v>
          </cell>
          <cell r="AK2408">
            <v>4448733</v>
          </cell>
          <cell r="AL2408">
            <v>4.0788580999999999E-3</v>
          </cell>
          <cell r="AM2408">
            <v>6.7980966000000004E-4</v>
          </cell>
          <cell r="AN2408">
            <v>1.3596192999999999E-3</v>
          </cell>
          <cell r="AO2408">
            <v>0</v>
          </cell>
          <cell r="AP2408">
            <v>0.32467531999999999</v>
          </cell>
          <cell r="AQ2408">
            <v>26.948051</v>
          </cell>
          <cell r="AR2408">
            <v>15.584415</v>
          </cell>
          <cell r="AS2408">
            <v>2.2727273000000001</v>
          </cell>
          <cell r="AT2408">
            <v>20.129871000000001</v>
          </cell>
          <cell r="AU2408">
            <v>7.7922076999999996</v>
          </cell>
          <cell r="AV2408">
            <v>0</v>
          </cell>
          <cell r="AW2408">
            <v>26.948051</v>
          </cell>
        </row>
        <row r="2409">
          <cell r="A2409">
            <v>3803</v>
          </cell>
          <cell r="B2409" t="str">
            <v>Whitman College</v>
          </cell>
          <cell r="C2409">
            <v>4</v>
          </cell>
          <cell r="D2409" t="str">
            <v>WA</v>
          </cell>
          <cell r="E2409">
            <v>53</v>
          </cell>
          <cell r="F2409">
            <v>39100</v>
          </cell>
          <cell r="G2409" t="str">
            <v>Kennewick</v>
          </cell>
          <cell r="H2409">
            <v>53071</v>
          </cell>
          <cell r="I2409" t="str">
            <v>Walla Walla</v>
          </cell>
          <cell r="J2409">
            <v>99362</v>
          </cell>
          <cell r="K2409">
            <v>2</v>
          </cell>
          <cell r="L2409" t="str">
            <v>Other elite schools (public and private)</v>
          </cell>
          <cell r="M2409">
            <v>2</v>
          </cell>
          <cell r="N2409">
            <v>1</v>
          </cell>
          <cell r="O2409">
            <v>0</v>
          </cell>
          <cell r="P2409">
            <v>1</v>
          </cell>
          <cell r="Q2409">
            <v>8949.9863000000005</v>
          </cell>
          <cell r="R2409">
            <v>15977.549000000001</v>
          </cell>
          <cell r="S2409">
            <v>0</v>
          </cell>
          <cell r="T2409">
            <v>0</v>
          </cell>
          <cell r="U2409">
            <v>0</v>
          </cell>
          <cell r="V2409">
            <v>1541</v>
          </cell>
          <cell r="W2409">
            <v>1424</v>
          </cell>
          <cell r="X2409">
            <v>44800</v>
          </cell>
          <cell r="Y2409">
            <v>21742</v>
          </cell>
          <cell r="Z2409">
            <v>0.87749999999999995</v>
          </cell>
          <cell r="AA2409">
            <v>0.870422535211267</v>
          </cell>
          <cell r="AB2409">
            <v>8715</v>
          </cell>
          <cell r="AC2409">
            <v>51012.434782608703</v>
          </cell>
          <cell r="AD2409">
            <v>1315</v>
          </cell>
          <cell r="AE2409">
            <v>1270</v>
          </cell>
          <cell r="AF2409">
            <v>16483</v>
          </cell>
          <cell r="AG2409">
            <v>0.43040001</v>
          </cell>
          <cell r="AH2409">
            <v>43000</v>
          </cell>
          <cell r="AJ2409">
            <v>21900509</v>
          </cell>
          <cell r="AK2409">
            <v>12312491</v>
          </cell>
          <cell r="AL2409">
            <v>6.25E-2</v>
          </cell>
          <cell r="AM2409">
            <v>1.2640449E-2</v>
          </cell>
          <cell r="AN2409">
            <v>2.8089888E-2</v>
          </cell>
          <cell r="AO2409">
            <v>2.1769663000000002E-2</v>
          </cell>
          <cell r="AP2409">
            <v>27.927928999999999</v>
          </cell>
          <cell r="AQ2409">
            <v>0</v>
          </cell>
          <cell r="AR2409">
            <v>0</v>
          </cell>
          <cell r="AS2409">
            <v>3.0030030999999999</v>
          </cell>
          <cell r="AT2409">
            <v>0</v>
          </cell>
          <cell r="AU2409">
            <v>27.627628000000001</v>
          </cell>
          <cell r="AV2409">
            <v>41.441440999999998</v>
          </cell>
          <cell r="AW2409">
            <v>0</v>
          </cell>
        </row>
        <row r="2410">
          <cell r="A2410">
            <v>1342</v>
          </cell>
          <cell r="B2410" t="str">
            <v>Whittier College</v>
          </cell>
          <cell r="C2410">
            <v>4</v>
          </cell>
          <cell r="D2410" t="str">
            <v>CA</v>
          </cell>
          <cell r="E2410">
            <v>6</v>
          </cell>
          <cell r="F2410">
            <v>38300</v>
          </cell>
          <cell r="G2410" t="str">
            <v>Los Angeles</v>
          </cell>
          <cell r="H2410">
            <v>6037</v>
          </cell>
          <cell r="I2410" t="str">
            <v>Los Angeles</v>
          </cell>
          <cell r="J2410">
            <v>90601</v>
          </cell>
          <cell r="K2410">
            <v>6</v>
          </cell>
          <cell r="L2410" t="str">
            <v>Selective private</v>
          </cell>
          <cell r="M2410">
            <v>2</v>
          </cell>
          <cell r="N2410">
            <v>1</v>
          </cell>
          <cell r="O2410">
            <v>0</v>
          </cell>
          <cell r="P2410">
            <v>4</v>
          </cell>
          <cell r="Q2410">
            <v>7166.5487999999996</v>
          </cell>
          <cell r="R2410">
            <v>10433.391</v>
          </cell>
          <cell r="S2410">
            <v>0</v>
          </cell>
          <cell r="T2410">
            <v>0</v>
          </cell>
          <cell r="U2410">
            <v>0</v>
          </cell>
          <cell r="V2410">
            <v>1656</v>
          </cell>
          <cell r="W2410">
            <v>2682</v>
          </cell>
          <cell r="X2410">
            <v>41636</v>
          </cell>
          <cell r="Z2410">
            <v>0.66774193548386995</v>
          </cell>
          <cell r="AA2410">
            <v>0.5</v>
          </cell>
          <cell r="AB2410">
            <v>8954</v>
          </cell>
          <cell r="AC2410">
            <v>50388.138211382102</v>
          </cell>
          <cell r="AD2410">
            <v>1065</v>
          </cell>
          <cell r="AE2410">
            <v>1060</v>
          </cell>
          <cell r="AF2410">
            <v>13112</v>
          </cell>
          <cell r="AG2410">
            <v>0.36750000999999999</v>
          </cell>
          <cell r="AH2410">
            <v>45100</v>
          </cell>
          <cell r="AJ2410">
            <v>24439175</v>
          </cell>
          <cell r="AK2410">
            <v>15381265</v>
          </cell>
          <cell r="AL2410">
            <v>6.9551780999999993E-2</v>
          </cell>
          <cell r="AM2410">
            <v>5.7187017E-2</v>
          </cell>
          <cell r="AN2410">
            <v>0.26816073000000001</v>
          </cell>
          <cell r="AO2410">
            <v>4.8686243999999997E-2</v>
          </cell>
          <cell r="AP2410">
            <v>18.431374000000002</v>
          </cell>
          <cell r="AQ2410">
            <v>23.529411</v>
          </cell>
          <cell r="AR2410">
            <v>2.3529412999999999</v>
          </cell>
          <cell r="AS2410">
            <v>1.1764706</v>
          </cell>
          <cell r="AT2410">
            <v>5.0980391999999997</v>
          </cell>
          <cell r="AU2410">
            <v>18.431374000000002</v>
          </cell>
          <cell r="AV2410">
            <v>30.980391999999998</v>
          </cell>
          <cell r="AW2410">
            <v>0</v>
          </cell>
        </row>
        <row r="2411">
          <cell r="A2411">
            <v>3804</v>
          </cell>
          <cell r="B2411" t="str">
            <v>Whitworth University</v>
          </cell>
          <cell r="C2411">
            <v>4</v>
          </cell>
          <cell r="D2411" t="str">
            <v>WA</v>
          </cell>
          <cell r="E2411">
            <v>53</v>
          </cell>
          <cell r="F2411">
            <v>38601</v>
          </cell>
          <cell r="G2411" t="str">
            <v>Spokane</v>
          </cell>
          <cell r="H2411">
            <v>53063</v>
          </cell>
          <cell r="I2411" t="str">
            <v>Spokane</v>
          </cell>
          <cell r="J2411">
            <v>99251</v>
          </cell>
          <cell r="K2411">
            <v>6</v>
          </cell>
          <cell r="L2411" t="str">
            <v>Selective private</v>
          </cell>
          <cell r="M2411">
            <v>2</v>
          </cell>
          <cell r="N2411">
            <v>1</v>
          </cell>
          <cell r="O2411">
            <v>0</v>
          </cell>
          <cell r="P2411">
            <v>4</v>
          </cell>
          <cell r="Q2411">
            <v>6862.5326999999997</v>
          </cell>
          <cell r="R2411">
            <v>8601.4063000000006</v>
          </cell>
          <cell r="S2411">
            <v>0</v>
          </cell>
          <cell r="T2411">
            <v>0</v>
          </cell>
          <cell r="U2411">
            <v>0</v>
          </cell>
          <cell r="V2411">
            <v>2358</v>
          </cell>
          <cell r="W2411">
            <v>2026</v>
          </cell>
          <cell r="X2411">
            <v>37630</v>
          </cell>
          <cell r="Y2411">
            <v>16928</v>
          </cell>
          <cell r="Z2411">
            <v>0.738721804511278</v>
          </cell>
          <cell r="AA2411">
            <v>0.69523809523809499</v>
          </cell>
          <cell r="AB2411">
            <v>6590.5176000000001</v>
          </cell>
          <cell r="AC2411">
            <v>49719.346153846098</v>
          </cell>
          <cell r="AF2411">
            <v>18555</v>
          </cell>
          <cell r="AG2411">
            <v>0.35479999000000001</v>
          </cell>
          <cell r="AH2411">
            <v>41200</v>
          </cell>
          <cell r="AJ2411">
            <v>20905878</v>
          </cell>
          <cell r="AK2411">
            <v>13558424</v>
          </cell>
          <cell r="AL2411">
            <v>5.108273E-2</v>
          </cell>
          <cell r="AM2411">
            <v>1.1104941E-2</v>
          </cell>
          <cell r="AN2411">
            <v>2.5541365E-2</v>
          </cell>
          <cell r="AO2411">
            <v>2.8872848E-2</v>
          </cell>
          <cell r="AP2411">
            <v>18.974360000000001</v>
          </cell>
          <cell r="AQ2411">
            <v>17.179487000000002</v>
          </cell>
          <cell r="AR2411">
            <v>6.4102563999999997</v>
          </cell>
          <cell r="AS2411">
            <v>4.1025638999999998</v>
          </cell>
          <cell r="AT2411">
            <v>0</v>
          </cell>
          <cell r="AU2411">
            <v>10</v>
          </cell>
          <cell r="AV2411">
            <v>43.333331999999999</v>
          </cell>
          <cell r="AW2411">
            <v>0</v>
          </cell>
        </row>
        <row r="2412">
          <cell r="A2412">
            <v>5498</v>
          </cell>
          <cell r="B2412" t="str">
            <v>Wichita Area Technical College</v>
          </cell>
          <cell r="C2412">
            <v>2</v>
          </cell>
          <cell r="D2412" t="str">
            <v>KS</v>
          </cell>
          <cell r="E2412">
            <v>20</v>
          </cell>
          <cell r="F2412">
            <v>29301</v>
          </cell>
          <cell r="G2412" t="str">
            <v>Wichita</v>
          </cell>
          <cell r="H2412">
            <v>20173</v>
          </cell>
          <cell r="I2412" t="str">
            <v>Sedgwick</v>
          </cell>
          <cell r="J2412">
            <v>67226</v>
          </cell>
          <cell r="K2412">
            <v>9</v>
          </cell>
          <cell r="L2412" t="str">
            <v>Two-year (public and private not-for-profit)</v>
          </cell>
          <cell r="M2412">
            <v>1</v>
          </cell>
          <cell r="N2412">
            <v>2</v>
          </cell>
          <cell r="O2412">
            <v>1</v>
          </cell>
          <cell r="P2412">
            <v>999</v>
          </cell>
          <cell r="Q2412">
            <v>3077.2494999999999</v>
          </cell>
          <cell r="R2412">
            <v>4123.4507000000003</v>
          </cell>
          <cell r="S2412">
            <v>0</v>
          </cell>
          <cell r="T2412">
            <v>0</v>
          </cell>
          <cell r="U2412">
            <v>0</v>
          </cell>
          <cell r="V2412">
            <v>2934</v>
          </cell>
          <cell r="W2412">
            <v>3829</v>
          </cell>
          <cell r="X2412">
            <v>7169</v>
          </cell>
          <cell r="Y2412">
            <v>1320</v>
          </cell>
          <cell r="Z2412">
            <v>0.48743718592964802</v>
          </cell>
          <cell r="AA2412">
            <v>0.5</v>
          </cell>
          <cell r="AB2412">
            <v>4356</v>
          </cell>
          <cell r="AC2412">
            <v>30981.106060605998</v>
          </cell>
          <cell r="AF2412">
            <v>8624</v>
          </cell>
          <cell r="AJ2412">
            <v>9218737</v>
          </cell>
          <cell r="AK2412">
            <v>11340986</v>
          </cell>
          <cell r="AL2412">
            <v>4.8054323000000003E-2</v>
          </cell>
          <cell r="AM2412">
            <v>0.13737268999999999</v>
          </cell>
          <cell r="AN2412">
            <v>5.8500916E-2</v>
          </cell>
          <cell r="AO2412">
            <v>0</v>
          </cell>
          <cell r="AP2412">
            <v>0.69306928000000001</v>
          </cell>
          <cell r="AQ2412">
            <v>18.910890999999999</v>
          </cell>
          <cell r="AR2412">
            <v>31.980198000000001</v>
          </cell>
          <cell r="AS2412">
            <v>0</v>
          </cell>
          <cell r="AT2412">
            <v>0</v>
          </cell>
          <cell r="AU2412">
            <v>3.3663368</v>
          </cell>
          <cell r="AV2412">
            <v>0</v>
          </cell>
          <cell r="AW2412">
            <v>45.049506999999998</v>
          </cell>
        </row>
        <row r="2413">
          <cell r="A2413">
            <v>1950</v>
          </cell>
          <cell r="B2413" t="str">
            <v>Wichita State University</v>
          </cell>
          <cell r="C2413">
            <v>2</v>
          </cell>
          <cell r="D2413" t="str">
            <v>KS</v>
          </cell>
          <cell r="E2413">
            <v>20</v>
          </cell>
          <cell r="F2413">
            <v>29301</v>
          </cell>
          <cell r="G2413" t="str">
            <v>Wichita</v>
          </cell>
          <cell r="H2413">
            <v>20173</v>
          </cell>
          <cell r="I2413" t="str">
            <v>Sedgwick</v>
          </cell>
          <cell r="J2413">
            <v>67260</v>
          </cell>
          <cell r="K2413">
            <v>5</v>
          </cell>
          <cell r="L2413" t="str">
            <v>Selective public</v>
          </cell>
          <cell r="M2413">
            <v>1</v>
          </cell>
          <cell r="N2413">
            <v>1</v>
          </cell>
          <cell r="O2413">
            <v>1</v>
          </cell>
          <cell r="P2413">
            <v>4</v>
          </cell>
          <cell r="Q2413">
            <v>3261.5046000000002</v>
          </cell>
          <cell r="R2413">
            <v>4746.8936000000003</v>
          </cell>
          <cell r="S2413">
            <v>0</v>
          </cell>
          <cell r="T2413">
            <v>0</v>
          </cell>
          <cell r="U2413">
            <v>0</v>
          </cell>
          <cell r="V2413">
            <v>11670</v>
          </cell>
          <cell r="W2413">
            <v>14810</v>
          </cell>
          <cell r="X2413">
            <v>7265</v>
          </cell>
          <cell r="Y2413">
            <v>2759</v>
          </cell>
          <cell r="Z2413">
            <v>0.46409807355516602</v>
          </cell>
          <cell r="AA2413">
            <v>0.37197452229299299</v>
          </cell>
          <cell r="AB2413">
            <v>7568</v>
          </cell>
          <cell r="AC2413">
            <v>56515.720250521903</v>
          </cell>
          <cell r="AF2413">
            <v>13336</v>
          </cell>
          <cell r="AG2413">
            <v>4.2399999000000001E-2</v>
          </cell>
          <cell r="AH2413">
            <v>39300</v>
          </cell>
          <cell r="AI2413">
            <v>8878.6113000000005</v>
          </cell>
          <cell r="AJ2413">
            <v>64741741</v>
          </cell>
          <cell r="AK2413">
            <v>47990388</v>
          </cell>
          <cell r="AL2413">
            <v>6.9789924000000003E-2</v>
          </cell>
          <cell r="AM2413">
            <v>6.3812956000000004E-2</v>
          </cell>
          <cell r="AN2413">
            <v>4.1047729999999998E-2</v>
          </cell>
          <cell r="AO2413">
            <v>6.1791334000000003E-2</v>
          </cell>
          <cell r="AP2413">
            <v>7.8115315000000001</v>
          </cell>
          <cell r="AQ2413">
            <v>18.846869000000002</v>
          </cell>
          <cell r="AR2413">
            <v>16.243024999999999</v>
          </cell>
          <cell r="AS2413">
            <v>4.7737135999999998</v>
          </cell>
          <cell r="AT2413">
            <v>8.8034716</v>
          </cell>
          <cell r="AU2413">
            <v>16.615003999999999</v>
          </cell>
          <cell r="AV2413">
            <v>26.720397999999999</v>
          </cell>
          <cell r="AW2413">
            <v>0.18598883999999999</v>
          </cell>
        </row>
        <row r="2414">
          <cell r="A2414">
            <v>10503</v>
          </cell>
          <cell r="B2414" t="str">
            <v>Wichita Technical Institute</v>
          </cell>
          <cell r="C2414">
            <v>2</v>
          </cell>
          <cell r="D2414" t="str">
            <v>KS</v>
          </cell>
          <cell r="E2414">
            <v>20</v>
          </cell>
          <cell r="F2414">
            <v>29301</v>
          </cell>
          <cell r="G2414" t="str">
            <v>Wichita</v>
          </cell>
          <cell r="H2414">
            <v>20173</v>
          </cell>
          <cell r="I2414" t="str">
            <v>Sedgwick</v>
          </cell>
          <cell r="J2414">
            <v>67213</v>
          </cell>
          <cell r="K2414">
            <v>11</v>
          </cell>
          <cell r="L2414" t="str">
            <v>Two-year for-profit</v>
          </cell>
          <cell r="M2414">
            <v>3</v>
          </cell>
          <cell r="N2414">
            <v>2</v>
          </cell>
          <cell r="O2414">
            <v>0</v>
          </cell>
          <cell r="P2414">
            <v>999</v>
          </cell>
          <cell r="Q2414">
            <v>2250.1001000000001</v>
          </cell>
          <cell r="R2414">
            <v>6354.3130000000001</v>
          </cell>
          <cell r="S2414">
            <v>0</v>
          </cell>
          <cell r="T2414">
            <v>0</v>
          </cell>
          <cell r="U2414">
            <v>0</v>
          </cell>
          <cell r="V2414">
            <v>967</v>
          </cell>
          <cell r="W2414">
            <v>40</v>
          </cell>
          <cell r="AB2414">
            <v>3751</v>
          </cell>
          <cell r="AF2414">
            <v>21835</v>
          </cell>
          <cell r="AH2414">
            <v>38400</v>
          </cell>
          <cell r="AJ2414">
            <v>7703249</v>
          </cell>
          <cell r="AK2414">
            <v>132152</v>
          </cell>
          <cell r="AL2414">
            <v>2.5000000000000001E-2</v>
          </cell>
          <cell r="AM2414">
            <v>7.5000002999999996E-2</v>
          </cell>
          <cell r="AN2414">
            <v>0</v>
          </cell>
          <cell r="AO2414">
            <v>0</v>
          </cell>
          <cell r="AP2414">
            <v>0</v>
          </cell>
          <cell r="AQ2414">
            <v>0</v>
          </cell>
          <cell r="AR2414">
            <v>0</v>
          </cell>
          <cell r="AS2414">
            <v>0</v>
          </cell>
          <cell r="AT2414">
            <v>0</v>
          </cell>
          <cell r="AU2414">
            <v>100</v>
          </cell>
          <cell r="AV2414">
            <v>0</v>
          </cell>
          <cell r="AW2414">
            <v>0</v>
          </cell>
        </row>
        <row r="2415">
          <cell r="A2415">
            <v>3313</v>
          </cell>
          <cell r="B2415" t="str">
            <v>Widener University</v>
          </cell>
          <cell r="C2415">
            <v>1</v>
          </cell>
          <cell r="D2415" t="str">
            <v>PA</v>
          </cell>
          <cell r="E2415">
            <v>42</v>
          </cell>
          <cell r="F2415">
            <v>19700</v>
          </cell>
          <cell r="G2415" t="str">
            <v>Philadelphia</v>
          </cell>
          <cell r="H2415">
            <v>42045</v>
          </cell>
          <cell r="I2415" t="str">
            <v>Delaware</v>
          </cell>
          <cell r="J2415">
            <v>19013</v>
          </cell>
          <cell r="K2415">
            <v>6</v>
          </cell>
          <cell r="L2415" t="str">
            <v>Selective private</v>
          </cell>
          <cell r="M2415">
            <v>2</v>
          </cell>
          <cell r="N2415">
            <v>1</v>
          </cell>
          <cell r="O2415">
            <v>0</v>
          </cell>
          <cell r="P2415">
            <v>4</v>
          </cell>
          <cell r="Q2415">
            <v>9025.2597999999998</v>
          </cell>
          <cell r="R2415">
            <v>15999.227999999999</v>
          </cell>
          <cell r="S2415">
            <v>0</v>
          </cell>
          <cell r="T2415">
            <v>0</v>
          </cell>
          <cell r="U2415">
            <v>0</v>
          </cell>
          <cell r="V2415">
            <v>3534</v>
          </cell>
          <cell r="W2415">
            <v>6515</v>
          </cell>
          <cell r="X2415">
            <v>39007.644999999997</v>
          </cell>
          <cell r="Y2415">
            <v>16467.59</v>
          </cell>
          <cell r="Z2415">
            <v>0.56162642947903396</v>
          </cell>
          <cell r="AA2415">
            <v>0.60297239915074297</v>
          </cell>
          <cell r="AB2415">
            <v>7629.1288999999997</v>
          </cell>
          <cell r="AC2415">
            <v>63452.355172413801</v>
          </cell>
          <cell r="AD2415">
            <v>1025</v>
          </cell>
          <cell r="AE2415">
            <v>1045</v>
          </cell>
          <cell r="AF2415">
            <v>24057.076000000001</v>
          </cell>
          <cell r="AG2415">
            <v>0.32740000000000002</v>
          </cell>
          <cell r="AH2415">
            <v>51700</v>
          </cell>
          <cell r="AJ2415">
            <v>74822151</v>
          </cell>
          <cell r="AK2415">
            <v>47482500</v>
          </cell>
          <cell r="AL2415">
            <v>2.3709194999999999E-2</v>
          </cell>
          <cell r="AM2415">
            <v>0.12974206999999999</v>
          </cell>
          <cell r="AN2415">
            <v>1.5685300999999999E-2</v>
          </cell>
          <cell r="AO2415">
            <v>9.0263328E-3</v>
          </cell>
          <cell r="AP2415">
            <v>1.9488429</v>
          </cell>
          <cell r="AQ2415">
            <v>34.470157999999998</v>
          </cell>
          <cell r="AR2415">
            <v>20.341047</v>
          </cell>
          <cell r="AS2415">
            <v>3.7758829999999999</v>
          </cell>
          <cell r="AT2415">
            <v>9.5006094000000001</v>
          </cell>
          <cell r="AU2415">
            <v>16.686968</v>
          </cell>
          <cell r="AV2415">
            <v>13.276491999999999</v>
          </cell>
          <cell r="AW2415">
            <v>0</v>
          </cell>
        </row>
        <row r="2416">
          <cell r="A2416">
            <v>3669</v>
          </cell>
          <cell r="B2416" t="str">
            <v>Wiley College</v>
          </cell>
          <cell r="C2416">
            <v>3</v>
          </cell>
          <cell r="D2416" t="str">
            <v>TX</v>
          </cell>
          <cell r="E2416">
            <v>48</v>
          </cell>
          <cell r="F2416">
            <v>33400</v>
          </cell>
          <cell r="G2416" t="str">
            <v>Longview</v>
          </cell>
          <cell r="H2416">
            <v>48203</v>
          </cell>
          <cell r="I2416" t="str">
            <v>Harrison</v>
          </cell>
          <cell r="J2416">
            <v>75670</v>
          </cell>
          <cell r="K2416">
            <v>6</v>
          </cell>
          <cell r="L2416" t="str">
            <v>Selective private</v>
          </cell>
          <cell r="M2416">
            <v>2</v>
          </cell>
          <cell r="N2416">
            <v>1</v>
          </cell>
          <cell r="O2416">
            <v>0</v>
          </cell>
          <cell r="P2416">
            <v>5</v>
          </cell>
          <cell r="Q2416">
            <v>3510.9740999999999</v>
          </cell>
          <cell r="R2416">
            <v>5681.1679999999997</v>
          </cell>
          <cell r="S2416">
            <v>0</v>
          </cell>
          <cell r="T2416">
            <v>1</v>
          </cell>
          <cell r="U2416">
            <v>0</v>
          </cell>
          <cell r="V2416">
            <v>1388</v>
          </cell>
          <cell r="W2416">
            <v>552</v>
          </cell>
          <cell r="X2416">
            <v>11482</v>
          </cell>
          <cell r="Y2416">
            <v>5540</v>
          </cell>
          <cell r="Z2416">
            <v>0.22</v>
          </cell>
          <cell r="AA2416">
            <v>0.26351351351351299</v>
          </cell>
          <cell r="AB2416">
            <v>5405</v>
          </cell>
          <cell r="AC2416">
            <v>32973.0666666666</v>
          </cell>
          <cell r="AF2416">
            <v>15264</v>
          </cell>
          <cell r="AH2416">
            <v>28000</v>
          </cell>
          <cell r="AJ2416">
            <v>8736425</v>
          </cell>
          <cell r="AK2416">
            <v>2009891.375</v>
          </cell>
          <cell r="AL2416">
            <v>0</v>
          </cell>
          <cell r="AM2416">
            <v>0.88586955999999994</v>
          </cell>
          <cell r="AN2416">
            <v>5.4347826999999998E-3</v>
          </cell>
          <cell r="AO2416">
            <v>8.1521741999999994E-2</v>
          </cell>
          <cell r="AP2416">
            <v>0.75187968999999999</v>
          </cell>
          <cell r="AQ2416">
            <v>66.917289999999994</v>
          </cell>
          <cell r="AR2416">
            <v>0</v>
          </cell>
          <cell r="AS2416">
            <v>0.75187968999999999</v>
          </cell>
          <cell r="AT2416">
            <v>8.2706765999999998</v>
          </cell>
          <cell r="AU2416">
            <v>8.2706765999999998</v>
          </cell>
          <cell r="AV2416">
            <v>15.037594</v>
          </cell>
          <cell r="AW2416">
            <v>0</v>
          </cell>
        </row>
        <row r="2417">
          <cell r="A2417">
            <v>2983</v>
          </cell>
          <cell r="B2417" t="str">
            <v>Wilkes Community College</v>
          </cell>
          <cell r="C2417">
            <v>3</v>
          </cell>
          <cell r="D2417" t="str">
            <v>NC</v>
          </cell>
          <cell r="E2417">
            <v>37</v>
          </cell>
          <cell r="F2417">
            <v>601</v>
          </cell>
          <cell r="G2417" t="str">
            <v>North Wilkesboro</v>
          </cell>
          <cell r="H2417">
            <v>37193</v>
          </cell>
          <cell r="I2417" t="str">
            <v>Wilkes</v>
          </cell>
          <cell r="J2417">
            <v>28697</v>
          </cell>
          <cell r="K2417">
            <v>9</v>
          </cell>
          <cell r="L2417" t="str">
            <v>Two-year (public and private not-for-profit)</v>
          </cell>
          <cell r="M2417">
            <v>1</v>
          </cell>
          <cell r="N2417">
            <v>2</v>
          </cell>
          <cell r="O2417">
            <v>1</v>
          </cell>
          <cell r="P2417">
            <v>999</v>
          </cell>
          <cell r="Q2417">
            <v>4309.6532999999999</v>
          </cell>
          <cell r="R2417">
            <v>5559.8032000000003</v>
          </cell>
          <cell r="S2417">
            <v>0</v>
          </cell>
          <cell r="T2417">
            <v>0</v>
          </cell>
          <cell r="U2417">
            <v>0</v>
          </cell>
          <cell r="V2417">
            <v>2753</v>
          </cell>
          <cell r="W2417">
            <v>2127</v>
          </cell>
          <cell r="X2417">
            <v>2444</v>
          </cell>
          <cell r="Y2417">
            <v>918</v>
          </cell>
          <cell r="Z2417">
            <v>0.31818181818181801</v>
          </cell>
          <cell r="AA2417">
            <v>0.25666666666666599</v>
          </cell>
          <cell r="AB2417">
            <v>5089</v>
          </cell>
          <cell r="AC2417">
            <v>37305.276923076897</v>
          </cell>
          <cell r="AF2417">
            <v>4923</v>
          </cell>
          <cell r="AH2417">
            <v>24300</v>
          </cell>
          <cell r="AI2417">
            <v>1024.0672999999999</v>
          </cell>
          <cell r="AJ2417">
            <v>13675024</v>
          </cell>
          <cell r="AK2417">
            <v>7921234</v>
          </cell>
          <cell r="AL2417">
            <v>9.4029149999999995E-4</v>
          </cell>
          <cell r="AM2417">
            <v>3.4790783999999998E-2</v>
          </cell>
          <cell r="AN2417">
            <v>1.0343206000000001E-2</v>
          </cell>
          <cell r="AO2417">
            <v>9.4029149999999995E-4</v>
          </cell>
          <cell r="AP2417">
            <v>0</v>
          </cell>
          <cell r="AQ2417">
            <v>30.211479000000001</v>
          </cell>
          <cell r="AR2417">
            <v>16.918427999999999</v>
          </cell>
          <cell r="AS2417">
            <v>15.105741</v>
          </cell>
          <cell r="AT2417">
            <v>10.574018000000001</v>
          </cell>
          <cell r="AU2417">
            <v>18.731117000000001</v>
          </cell>
          <cell r="AV2417">
            <v>0</v>
          </cell>
          <cell r="AW2417">
            <v>8.4592141999999999</v>
          </cell>
        </row>
        <row r="2418">
          <cell r="A2418">
            <v>3394</v>
          </cell>
          <cell r="B2418" t="str">
            <v>Wilkes University</v>
          </cell>
          <cell r="C2418">
            <v>1</v>
          </cell>
          <cell r="D2418" t="str">
            <v>PA</v>
          </cell>
          <cell r="E2418">
            <v>42</v>
          </cell>
          <cell r="F2418">
            <v>18800</v>
          </cell>
          <cell r="G2418" t="str">
            <v>Scranton</v>
          </cell>
          <cell r="H2418">
            <v>42079</v>
          </cell>
          <cell r="I2418" t="str">
            <v>Luzerne</v>
          </cell>
          <cell r="J2418">
            <v>18766</v>
          </cell>
          <cell r="K2418">
            <v>6</v>
          </cell>
          <cell r="L2418" t="str">
            <v>Selective private</v>
          </cell>
          <cell r="M2418">
            <v>2</v>
          </cell>
          <cell r="N2418">
            <v>1</v>
          </cell>
          <cell r="O2418">
            <v>0</v>
          </cell>
          <cell r="P2418">
            <v>4</v>
          </cell>
          <cell r="Q2418">
            <v>4261.9570000000003</v>
          </cell>
          <cell r="R2418">
            <v>6304.9423999999999</v>
          </cell>
          <cell r="S2418">
            <v>0</v>
          </cell>
          <cell r="T2418">
            <v>0</v>
          </cell>
          <cell r="U2418">
            <v>0</v>
          </cell>
          <cell r="V2418">
            <v>2388</v>
          </cell>
          <cell r="W2418">
            <v>3570</v>
          </cell>
          <cell r="X2418">
            <v>31262</v>
          </cell>
          <cell r="Y2418">
            <v>17220</v>
          </cell>
          <cell r="Z2418">
            <v>0.57903225806451597</v>
          </cell>
          <cell r="AA2418">
            <v>0.53571428571428503</v>
          </cell>
          <cell r="AB2418">
            <v>8186</v>
          </cell>
          <cell r="AC2418">
            <v>54187.858490566003</v>
          </cell>
          <cell r="AD2418">
            <v>1045</v>
          </cell>
          <cell r="AE2418">
            <v>1055</v>
          </cell>
          <cell r="AF2418">
            <v>20022</v>
          </cell>
          <cell r="AG2418">
            <v>0.2402</v>
          </cell>
          <cell r="AH2418">
            <v>49900</v>
          </cell>
          <cell r="AJ2418">
            <v>32079947</v>
          </cell>
          <cell r="AK2418">
            <v>13291505</v>
          </cell>
          <cell r="AL2418">
            <v>1.3053347999999999E-2</v>
          </cell>
          <cell r="AM2418">
            <v>1.4755959000000001E-2</v>
          </cell>
          <cell r="AN2418">
            <v>1.1350738000000001E-2</v>
          </cell>
          <cell r="AO2418">
            <v>5.1078321000000001E-3</v>
          </cell>
          <cell r="AP2418">
            <v>9.7883595999999997</v>
          </cell>
          <cell r="AQ2418">
            <v>21.693121000000001</v>
          </cell>
          <cell r="AR2418">
            <v>6.6137566999999997</v>
          </cell>
          <cell r="AS2418">
            <v>1.0582011</v>
          </cell>
          <cell r="AT2418">
            <v>0</v>
          </cell>
          <cell r="AU2418">
            <v>26.455027000000001</v>
          </cell>
          <cell r="AV2418">
            <v>34.391533000000003</v>
          </cell>
          <cell r="AW2418">
            <v>0</v>
          </cell>
        </row>
        <row r="2419">
          <cell r="A2419">
            <v>3227</v>
          </cell>
          <cell r="B2419" t="str">
            <v>Willamette University</v>
          </cell>
          <cell r="C2419">
            <v>4</v>
          </cell>
          <cell r="D2419" t="str">
            <v>OR</v>
          </cell>
          <cell r="E2419">
            <v>41</v>
          </cell>
          <cell r="F2419">
            <v>38901</v>
          </cell>
          <cell r="G2419" t="str">
            <v>Eugene</v>
          </cell>
          <cell r="H2419">
            <v>41047</v>
          </cell>
          <cell r="I2419" t="str">
            <v>Marion</v>
          </cell>
          <cell r="J2419">
            <v>97301</v>
          </cell>
          <cell r="K2419">
            <v>6</v>
          </cell>
          <cell r="L2419" t="str">
            <v>Selective private</v>
          </cell>
          <cell r="M2419">
            <v>2</v>
          </cell>
          <cell r="N2419">
            <v>1</v>
          </cell>
          <cell r="O2419">
            <v>0</v>
          </cell>
          <cell r="P2419">
            <v>3</v>
          </cell>
          <cell r="Q2419">
            <v>9138.9326000000001</v>
          </cell>
          <cell r="R2419">
            <v>12978.045</v>
          </cell>
          <cell r="S2419">
            <v>0</v>
          </cell>
          <cell r="T2419">
            <v>0</v>
          </cell>
          <cell r="U2419">
            <v>0</v>
          </cell>
          <cell r="V2419">
            <v>2119</v>
          </cell>
          <cell r="W2419">
            <v>2415</v>
          </cell>
          <cell r="X2419">
            <v>44076</v>
          </cell>
          <cell r="Y2419">
            <v>22821</v>
          </cell>
          <cell r="Z2419">
            <v>0.78828828828828801</v>
          </cell>
          <cell r="AA2419">
            <v>0.78042959427207603</v>
          </cell>
          <cell r="AB2419">
            <v>9341</v>
          </cell>
          <cell r="AC2419">
            <v>64939.379746835402</v>
          </cell>
          <cell r="AD2419">
            <v>1200</v>
          </cell>
          <cell r="AE2419">
            <v>1235</v>
          </cell>
          <cell r="AF2419">
            <v>20331</v>
          </cell>
          <cell r="AG2419">
            <v>0.42160001000000003</v>
          </cell>
          <cell r="AH2419">
            <v>49200</v>
          </cell>
          <cell r="AJ2419">
            <v>36993561</v>
          </cell>
          <cell r="AK2419">
            <v>20613878</v>
          </cell>
          <cell r="AL2419">
            <v>6.9182387999999997E-2</v>
          </cell>
          <cell r="AM2419">
            <v>2.1726701000000001E-2</v>
          </cell>
          <cell r="AN2419">
            <v>4.3453403000000002E-2</v>
          </cell>
          <cell r="AO2419">
            <v>5.6603774000000003E-2</v>
          </cell>
          <cell r="AP2419">
            <v>21.167883</v>
          </cell>
          <cell r="AQ2419">
            <v>9.2457417999999993</v>
          </cell>
          <cell r="AR2419">
            <v>0.72992699999999999</v>
          </cell>
          <cell r="AS2419">
            <v>17.518248</v>
          </cell>
          <cell r="AT2419">
            <v>0</v>
          </cell>
          <cell r="AU2419">
            <v>21.89781</v>
          </cell>
          <cell r="AV2419">
            <v>29.440390000000001</v>
          </cell>
          <cell r="AW2419">
            <v>0</v>
          </cell>
        </row>
        <row r="2420">
          <cell r="A2420">
            <v>2447</v>
          </cell>
          <cell r="B2420" t="str">
            <v>William Carey University</v>
          </cell>
          <cell r="C2420">
            <v>3</v>
          </cell>
          <cell r="D2420" t="str">
            <v>MS</v>
          </cell>
          <cell r="E2420">
            <v>28</v>
          </cell>
          <cell r="F2420">
            <v>2900</v>
          </cell>
          <cell r="G2420" t="str">
            <v>Hattiesburg</v>
          </cell>
          <cell r="H2420">
            <v>28035</v>
          </cell>
          <cell r="I2420" t="str">
            <v>Forrest</v>
          </cell>
          <cell r="J2420">
            <v>39401</v>
          </cell>
          <cell r="K2420">
            <v>6</v>
          </cell>
          <cell r="L2420" t="str">
            <v>Selective private</v>
          </cell>
          <cell r="M2420">
            <v>2</v>
          </cell>
          <cell r="N2420">
            <v>1</v>
          </cell>
          <cell r="O2420">
            <v>0</v>
          </cell>
          <cell r="P2420">
            <v>5</v>
          </cell>
          <cell r="Q2420">
            <v>2765.0360999999998</v>
          </cell>
          <cell r="R2420">
            <v>5411.1143000000002</v>
          </cell>
          <cell r="S2420">
            <v>0</v>
          </cell>
          <cell r="T2420">
            <v>0</v>
          </cell>
          <cell r="U2420">
            <v>0</v>
          </cell>
          <cell r="V2420">
            <v>2257</v>
          </cell>
          <cell r="W2420">
            <v>2402</v>
          </cell>
          <cell r="X2420">
            <v>11400</v>
          </cell>
          <cell r="Y2420">
            <v>6765</v>
          </cell>
          <cell r="Z2420">
            <v>0.61963190184049</v>
          </cell>
          <cell r="AA2420">
            <v>0.46666666666666601</v>
          </cell>
          <cell r="AB2420">
            <v>5888</v>
          </cell>
          <cell r="AC2420">
            <v>36005.933333333298</v>
          </cell>
          <cell r="AD2420">
            <v>1025</v>
          </cell>
          <cell r="AE2420">
            <v>925</v>
          </cell>
          <cell r="AF2420">
            <v>16428</v>
          </cell>
          <cell r="AG2420">
            <v>0.51230001000000003</v>
          </cell>
          <cell r="AH2420">
            <v>34100</v>
          </cell>
          <cell r="AJ2420">
            <v>18718870</v>
          </cell>
          <cell r="AK2420">
            <v>5628216.5</v>
          </cell>
          <cell r="AL2420">
            <v>8.7463557999999993E-3</v>
          </cell>
          <cell r="AM2420">
            <v>0.30437317000000003</v>
          </cell>
          <cell r="AN2420">
            <v>1.6909621999999999E-2</v>
          </cell>
          <cell r="AO2420">
            <v>1.9825072999999999E-2</v>
          </cell>
          <cell r="AP2420">
            <v>5.0802139999999998</v>
          </cell>
          <cell r="AQ2420">
            <v>10.962566000000001</v>
          </cell>
          <cell r="AR2420">
            <v>28.877005</v>
          </cell>
          <cell r="AS2420">
            <v>12.834225</v>
          </cell>
          <cell r="AT2420">
            <v>3.4759359000000001</v>
          </cell>
          <cell r="AU2420">
            <v>4.0106950000000001</v>
          </cell>
          <cell r="AV2420">
            <v>34.759357000000001</v>
          </cell>
          <cell r="AW2420">
            <v>0</v>
          </cell>
        </row>
        <row r="2421">
          <cell r="A2421">
            <v>2524</v>
          </cell>
          <cell r="B2421" t="str">
            <v>William Jewell College</v>
          </cell>
          <cell r="C2421">
            <v>2</v>
          </cell>
          <cell r="D2421" t="str">
            <v>MO</v>
          </cell>
          <cell r="E2421">
            <v>29</v>
          </cell>
          <cell r="F2421">
            <v>29502</v>
          </cell>
          <cell r="G2421" t="str">
            <v>Kansas City</v>
          </cell>
          <cell r="H2421">
            <v>29047</v>
          </cell>
          <cell r="I2421" t="str">
            <v>Clay</v>
          </cell>
          <cell r="J2421">
            <v>64068</v>
          </cell>
          <cell r="K2421">
            <v>6</v>
          </cell>
          <cell r="L2421" t="str">
            <v>Selective private</v>
          </cell>
          <cell r="M2421">
            <v>2</v>
          </cell>
          <cell r="N2421">
            <v>1</v>
          </cell>
          <cell r="O2421">
            <v>0</v>
          </cell>
          <cell r="P2421">
            <v>3</v>
          </cell>
          <cell r="Q2421">
            <v>6491.6313</v>
          </cell>
          <cell r="R2421">
            <v>8403.2314000000006</v>
          </cell>
          <cell r="S2421">
            <v>0</v>
          </cell>
          <cell r="T2421">
            <v>0</v>
          </cell>
          <cell r="U2421">
            <v>0</v>
          </cell>
          <cell r="V2421">
            <v>1044</v>
          </cell>
          <cell r="W2421">
            <v>1442</v>
          </cell>
          <cell r="X2421">
            <v>31111</v>
          </cell>
          <cell r="Y2421">
            <v>13800</v>
          </cell>
          <cell r="Z2421">
            <v>0.58680555555555503</v>
          </cell>
          <cell r="AA2421">
            <v>0.59328358208955201</v>
          </cell>
          <cell r="AB2421">
            <v>6077</v>
          </cell>
          <cell r="AC2421">
            <v>50990.857142857101</v>
          </cell>
          <cell r="AD2421">
            <v>1100</v>
          </cell>
          <cell r="AE2421">
            <v>1135</v>
          </cell>
          <cell r="AF2421">
            <v>18266</v>
          </cell>
          <cell r="AG2421">
            <v>0.42219999000000002</v>
          </cell>
          <cell r="AH2421">
            <v>40300</v>
          </cell>
          <cell r="AJ2421">
            <v>8122706</v>
          </cell>
          <cell r="AK2421">
            <v>10095905</v>
          </cell>
          <cell r="AL2421">
            <v>9.7087379999999997E-3</v>
          </cell>
          <cell r="AM2421">
            <v>2.4271844000000001E-2</v>
          </cell>
          <cell r="AN2421">
            <v>1.8030513000000001E-2</v>
          </cell>
          <cell r="AO2421">
            <v>2.3578363000000001E-2</v>
          </cell>
          <cell r="AP2421">
            <v>16.107382000000001</v>
          </cell>
          <cell r="AQ2421">
            <v>22.483221</v>
          </cell>
          <cell r="AR2421">
            <v>10.402684000000001</v>
          </cell>
          <cell r="AS2421">
            <v>2.3489933000000001</v>
          </cell>
          <cell r="AT2421">
            <v>3.0201342000000002</v>
          </cell>
          <cell r="AU2421">
            <v>14.42953</v>
          </cell>
          <cell r="AV2421">
            <v>31.208054000000001</v>
          </cell>
          <cell r="AW2421">
            <v>0</v>
          </cell>
        </row>
        <row r="2422">
          <cell r="A2422">
            <v>2625</v>
          </cell>
          <cell r="B2422" t="str">
            <v>William Paterson University Of New Jersey</v>
          </cell>
          <cell r="C2422">
            <v>1</v>
          </cell>
          <cell r="D2422" t="str">
            <v>NJ</v>
          </cell>
          <cell r="E2422">
            <v>34</v>
          </cell>
          <cell r="F2422">
            <v>19600</v>
          </cell>
          <cell r="G2422" t="str">
            <v>Newark</v>
          </cell>
          <cell r="H2422">
            <v>34031</v>
          </cell>
          <cell r="I2422" t="str">
            <v>Passaic</v>
          </cell>
          <cell r="J2422">
            <v>7470</v>
          </cell>
          <cell r="K2422">
            <v>5</v>
          </cell>
          <cell r="L2422" t="str">
            <v>Selective public</v>
          </cell>
          <cell r="M2422">
            <v>1</v>
          </cell>
          <cell r="N2422">
            <v>1</v>
          </cell>
          <cell r="O2422">
            <v>1</v>
          </cell>
          <cell r="P2422">
            <v>4</v>
          </cell>
          <cell r="Q2422">
            <v>3900.53</v>
          </cell>
          <cell r="R2422">
            <v>7860.3334999999997</v>
          </cell>
          <cell r="S2422">
            <v>0</v>
          </cell>
          <cell r="T2422">
            <v>0</v>
          </cell>
          <cell r="U2422">
            <v>0</v>
          </cell>
          <cell r="V2422">
            <v>10027</v>
          </cell>
          <cell r="W2422">
            <v>9945</v>
          </cell>
          <cell r="X2422">
            <v>12244</v>
          </cell>
          <cell r="Y2422">
            <v>5150</v>
          </cell>
          <cell r="Z2422">
            <v>0.50115473441108505</v>
          </cell>
          <cell r="AA2422">
            <v>0.473856209150326</v>
          </cell>
          <cell r="AB2422">
            <v>10225</v>
          </cell>
          <cell r="AC2422">
            <v>67213.462184873904</v>
          </cell>
          <cell r="AD2422">
            <v>980</v>
          </cell>
          <cell r="AE2422">
            <v>995</v>
          </cell>
          <cell r="AF2422">
            <v>10976</v>
          </cell>
          <cell r="AG2422">
            <v>0.31889999000000002</v>
          </cell>
          <cell r="AH2422">
            <v>44300</v>
          </cell>
          <cell r="AI2422">
            <v>188.81014999999999</v>
          </cell>
          <cell r="AJ2422">
            <v>86142454</v>
          </cell>
          <cell r="AK2422">
            <v>41234180</v>
          </cell>
          <cell r="AL2422">
            <v>3.3830140000000002E-2</v>
          </cell>
          <cell r="AM2422">
            <v>0.11603975</v>
          </cell>
          <cell r="AN2422">
            <v>0.13484740000000001</v>
          </cell>
          <cell r="AO2422">
            <v>1.2893305000000001E-2</v>
          </cell>
          <cell r="AP2422">
            <v>17.096018000000001</v>
          </cell>
          <cell r="AQ2422">
            <v>14.285714</v>
          </cell>
          <cell r="AR2422">
            <v>5.5425447999999999</v>
          </cell>
          <cell r="AS2422">
            <v>0.62451213999999999</v>
          </cell>
          <cell r="AT2422">
            <v>0</v>
          </cell>
          <cell r="AU2422">
            <v>5.3864169000000004</v>
          </cell>
          <cell r="AV2422">
            <v>57.064793000000002</v>
          </cell>
          <cell r="AW2422">
            <v>0</v>
          </cell>
        </row>
        <row r="2423">
          <cell r="A2423">
            <v>2953</v>
          </cell>
          <cell r="B2423" t="str">
            <v>William Peace University</v>
          </cell>
          <cell r="C2423">
            <v>3</v>
          </cell>
          <cell r="D2423" t="str">
            <v>NC</v>
          </cell>
          <cell r="E2423">
            <v>37</v>
          </cell>
          <cell r="F2423">
            <v>1701</v>
          </cell>
          <cell r="G2423" t="str">
            <v>Raleigh</v>
          </cell>
          <cell r="H2423">
            <v>37183</v>
          </cell>
          <cell r="I2423" t="str">
            <v>Wake</v>
          </cell>
          <cell r="J2423">
            <v>27604</v>
          </cell>
          <cell r="K2423">
            <v>8</v>
          </cell>
          <cell r="L2423" t="str">
            <v>Nonselective four-year private not-for-profit</v>
          </cell>
          <cell r="M2423">
            <v>2</v>
          </cell>
          <cell r="N2423">
            <v>1</v>
          </cell>
          <cell r="O2423">
            <v>0</v>
          </cell>
          <cell r="P2423">
            <v>999</v>
          </cell>
          <cell r="Q2423">
            <v>5972.2655999999997</v>
          </cell>
          <cell r="R2423">
            <v>4574.2943999999998</v>
          </cell>
          <cell r="S2423">
            <v>0</v>
          </cell>
          <cell r="T2423">
            <v>0</v>
          </cell>
          <cell r="U2423">
            <v>0</v>
          </cell>
          <cell r="V2423">
            <v>1081</v>
          </cell>
          <cell r="W2423">
            <v>603</v>
          </cell>
          <cell r="X2423">
            <v>24650</v>
          </cell>
          <cell r="Y2423">
            <v>9924</v>
          </cell>
          <cell r="Z2423">
            <v>0.43274853801169499</v>
          </cell>
          <cell r="AA2423">
            <v>0.26829268292682901</v>
          </cell>
          <cell r="AB2423">
            <v>4217</v>
          </cell>
          <cell r="AC2423">
            <v>43109.119047619002</v>
          </cell>
          <cell r="AD2423">
            <v>890</v>
          </cell>
          <cell r="AE2423">
            <v>930</v>
          </cell>
          <cell r="AF2423">
            <v>15195</v>
          </cell>
          <cell r="AG2423">
            <v>9.1399996999999997E-2</v>
          </cell>
          <cell r="AH2423">
            <v>35900</v>
          </cell>
          <cell r="AJ2423">
            <v>3295405</v>
          </cell>
          <cell r="AK2423">
            <v>4108998.75</v>
          </cell>
          <cell r="AL2423">
            <v>1.6583747999999999E-2</v>
          </cell>
          <cell r="AM2423">
            <v>8.4577112999999995E-2</v>
          </cell>
          <cell r="AN2423">
            <v>6.6334992000000002E-3</v>
          </cell>
          <cell r="AO2423">
            <v>0</v>
          </cell>
          <cell r="AP2423">
            <v>1.875</v>
          </cell>
          <cell r="AQ2423">
            <v>20</v>
          </cell>
          <cell r="AR2423">
            <v>0</v>
          </cell>
          <cell r="AS2423">
            <v>60</v>
          </cell>
          <cell r="AT2423">
            <v>0</v>
          </cell>
          <cell r="AU2423">
            <v>5</v>
          </cell>
          <cell r="AV2423">
            <v>13.125</v>
          </cell>
          <cell r="AW2423">
            <v>0</v>
          </cell>
        </row>
        <row r="2424">
          <cell r="A2424">
            <v>1900</v>
          </cell>
          <cell r="B2424" t="str">
            <v>William Penn University</v>
          </cell>
          <cell r="C2424">
            <v>2</v>
          </cell>
          <cell r="D2424" t="str">
            <v>IA</v>
          </cell>
          <cell r="E2424">
            <v>19</v>
          </cell>
          <cell r="F2424">
            <v>22300</v>
          </cell>
          <cell r="G2424" t="str">
            <v>Ottumwa</v>
          </cell>
          <cell r="H2424">
            <v>19123</v>
          </cell>
          <cell r="I2424" t="str">
            <v>Mahaska</v>
          </cell>
          <cell r="J2424">
            <v>52577</v>
          </cell>
          <cell r="K2424">
            <v>6</v>
          </cell>
          <cell r="L2424" t="str">
            <v>Selective private</v>
          </cell>
          <cell r="M2424">
            <v>2</v>
          </cell>
          <cell r="N2424">
            <v>1</v>
          </cell>
          <cell r="O2424">
            <v>0</v>
          </cell>
          <cell r="P2424">
            <v>5</v>
          </cell>
          <cell r="Q2424">
            <v>4836.8145000000004</v>
          </cell>
          <cell r="R2424">
            <v>3521.7103999999999</v>
          </cell>
          <cell r="S2424">
            <v>0</v>
          </cell>
          <cell r="T2424">
            <v>0</v>
          </cell>
          <cell r="U2424">
            <v>0</v>
          </cell>
          <cell r="V2424">
            <v>1728</v>
          </cell>
          <cell r="W2424">
            <v>1384</v>
          </cell>
          <cell r="X2424">
            <v>18967</v>
          </cell>
          <cell r="Y2424">
            <v>12840</v>
          </cell>
          <cell r="Z2424">
            <v>0.397379912663755</v>
          </cell>
          <cell r="AA2424">
            <v>0.17</v>
          </cell>
          <cell r="AB2424">
            <v>5792</v>
          </cell>
          <cell r="AC2424">
            <v>33486.175000000003</v>
          </cell>
          <cell r="AF2424">
            <v>16597</v>
          </cell>
          <cell r="AG2424">
            <v>0.42340000999999999</v>
          </cell>
          <cell r="AH2424">
            <v>41200</v>
          </cell>
          <cell r="AJ2424">
            <v>7003192</v>
          </cell>
          <cell r="AK2424">
            <v>3693866.5</v>
          </cell>
          <cell r="AL2424">
            <v>7.2254334E-3</v>
          </cell>
          <cell r="AM2424">
            <v>7.4421965000000007E-2</v>
          </cell>
          <cell r="AN2424">
            <v>2.3843930999999999E-2</v>
          </cell>
          <cell r="AO2424">
            <v>7.9479766999999996E-3</v>
          </cell>
          <cell r="AP2424">
            <v>0</v>
          </cell>
          <cell r="AQ2424">
            <v>48.235294000000003</v>
          </cell>
          <cell r="AR2424">
            <v>0</v>
          </cell>
          <cell r="AS2424">
            <v>6.4705881999999999</v>
          </cell>
          <cell r="AT2424">
            <v>0</v>
          </cell>
          <cell r="AU2424">
            <v>11.764706</v>
          </cell>
          <cell r="AV2424">
            <v>33.529411000000003</v>
          </cell>
          <cell r="AW2424">
            <v>0</v>
          </cell>
        </row>
        <row r="2425">
          <cell r="A2425">
            <v>2525</v>
          </cell>
          <cell r="B2425" t="str">
            <v>William Woods University</v>
          </cell>
          <cell r="C2425">
            <v>2</v>
          </cell>
          <cell r="D2425" t="str">
            <v>MO</v>
          </cell>
          <cell r="E2425">
            <v>29</v>
          </cell>
          <cell r="F2425">
            <v>29601</v>
          </cell>
          <cell r="G2425" t="str">
            <v>Columbia</v>
          </cell>
          <cell r="H2425">
            <v>29027</v>
          </cell>
          <cell r="I2425" t="str">
            <v>Callaway</v>
          </cell>
          <cell r="J2425">
            <v>65251</v>
          </cell>
          <cell r="K2425">
            <v>6</v>
          </cell>
          <cell r="L2425" t="str">
            <v>Selective private</v>
          </cell>
          <cell r="M2425">
            <v>2</v>
          </cell>
          <cell r="N2425">
            <v>1</v>
          </cell>
          <cell r="O2425">
            <v>0</v>
          </cell>
          <cell r="P2425">
            <v>4</v>
          </cell>
          <cell r="Q2425">
            <v>4150.5015000000003</v>
          </cell>
          <cell r="R2425">
            <v>4261.9629000000004</v>
          </cell>
          <cell r="S2425">
            <v>0</v>
          </cell>
          <cell r="T2425">
            <v>0</v>
          </cell>
          <cell r="U2425">
            <v>0</v>
          </cell>
          <cell r="V2425">
            <v>1002</v>
          </cell>
          <cell r="W2425">
            <v>1479</v>
          </cell>
          <cell r="X2425">
            <v>21260</v>
          </cell>
          <cell r="Y2425">
            <v>13390</v>
          </cell>
          <cell r="Z2425">
            <v>0.56497175141242895</v>
          </cell>
          <cell r="AA2425">
            <v>0.5</v>
          </cell>
          <cell r="AB2425">
            <v>5301</v>
          </cell>
          <cell r="AC2425">
            <v>40467.258620689601</v>
          </cell>
          <cell r="AD2425">
            <v>999</v>
          </cell>
          <cell r="AF2425">
            <v>19207</v>
          </cell>
          <cell r="AG2425">
            <v>0.24860001000000001</v>
          </cell>
          <cell r="AH2425">
            <v>34200</v>
          </cell>
          <cell r="AJ2425">
            <v>9269172</v>
          </cell>
          <cell r="AK2425">
            <v>5496576</v>
          </cell>
          <cell r="AL2425">
            <v>6.9238375999999997E-3</v>
          </cell>
          <cell r="AM2425">
            <v>3.7586546999999998E-2</v>
          </cell>
          <cell r="AN2425">
            <v>1.4836795999999999E-2</v>
          </cell>
          <cell r="AO2425">
            <v>6.4292780999999993E-2</v>
          </cell>
          <cell r="AP2425">
            <v>5.9880237999999997</v>
          </cell>
          <cell r="AQ2425">
            <v>56.886226999999998</v>
          </cell>
          <cell r="AR2425">
            <v>0.59880239000000002</v>
          </cell>
          <cell r="AS2425">
            <v>1.1976047999999999</v>
          </cell>
          <cell r="AT2425">
            <v>4.1916169999999999</v>
          </cell>
          <cell r="AU2425">
            <v>15.568861999999999</v>
          </cell>
          <cell r="AV2425">
            <v>15.568863</v>
          </cell>
          <cell r="AW2425">
            <v>0</v>
          </cell>
        </row>
        <row r="2426">
          <cell r="A2426">
            <v>1106</v>
          </cell>
          <cell r="B2426" t="str">
            <v>Williams Baptist College</v>
          </cell>
          <cell r="C2426">
            <v>3</v>
          </cell>
          <cell r="D2426" t="str">
            <v>AR</v>
          </cell>
          <cell r="E2426">
            <v>5</v>
          </cell>
          <cell r="F2426">
            <v>25900</v>
          </cell>
          <cell r="G2426" t="str">
            <v>Jonesboro</v>
          </cell>
          <cell r="H2426">
            <v>5075</v>
          </cell>
          <cell r="I2426" t="str">
            <v>Lawrence</v>
          </cell>
          <cell r="J2426">
            <v>72476</v>
          </cell>
          <cell r="K2426">
            <v>6</v>
          </cell>
          <cell r="L2426" t="str">
            <v>Selective private</v>
          </cell>
          <cell r="M2426">
            <v>2</v>
          </cell>
          <cell r="N2426">
            <v>1</v>
          </cell>
          <cell r="O2426">
            <v>0</v>
          </cell>
          <cell r="P2426">
            <v>4</v>
          </cell>
          <cell r="Q2426">
            <v>1892.5227</v>
          </cell>
          <cell r="R2426">
            <v>4279.3994000000002</v>
          </cell>
          <cell r="S2426">
            <v>0</v>
          </cell>
          <cell r="T2426">
            <v>0</v>
          </cell>
          <cell r="U2426">
            <v>0</v>
          </cell>
          <cell r="V2426">
            <v>574</v>
          </cell>
          <cell r="W2426">
            <v>660</v>
          </cell>
          <cell r="X2426">
            <v>14360</v>
          </cell>
          <cell r="Y2426">
            <v>6890</v>
          </cell>
          <cell r="Z2426">
            <v>0.39393939393939298</v>
          </cell>
          <cell r="AA2426">
            <v>0.40217391304347799</v>
          </cell>
          <cell r="AB2426">
            <v>5359</v>
          </cell>
          <cell r="AC2426">
            <v>27441.296296296299</v>
          </cell>
          <cell r="AD2426">
            <v>920</v>
          </cell>
          <cell r="AF2426">
            <v>8967</v>
          </cell>
          <cell r="AG2426">
            <v>0.32019999999999998</v>
          </cell>
          <cell r="AH2426">
            <v>32300</v>
          </cell>
          <cell r="AJ2426">
            <v>2023586</v>
          </cell>
          <cell r="AK2426">
            <v>1122183.75</v>
          </cell>
          <cell r="AL2426">
            <v>0</v>
          </cell>
          <cell r="AM2426">
            <v>2.8787878999999999E-2</v>
          </cell>
          <cell r="AN2426">
            <v>1.0606061E-2</v>
          </cell>
          <cell r="AO2426">
            <v>2.2727272999999999E-2</v>
          </cell>
          <cell r="AP2426">
            <v>2.4691358000000001</v>
          </cell>
          <cell r="AQ2426">
            <v>20.987653999999999</v>
          </cell>
          <cell r="AR2426">
            <v>0</v>
          </cell>
          <cell r="AS2426">
            <v>4.9382714999999999</v>
          </cell>
          <cell r="AT2426">
            <v>9.8765429999999999</v>
          </cell>
          <cell r="AU2426">
            <v>4.9382714999999999</v>
          </cell>
          <cell r="AV2426">
            <v>56.790123000000001</v>
          </cell>
          <cell r="AW2426">
            <v>0</v>
          </cell>
        </row>
        <row r="2427">
          <cell r="A2427">
            <v>2229</v>
          </cell>
          <cell r="B2427" t="str">
            <v>Williams College</v>
          </cell>
          <cell r="C2427">
            <v>1</v>
          </cell>
          <cell r="D2427" t="str">
            <v>MA</v>
          </cell>
          <cell r="E2427">
            <v>25</v>
          </cell>
          <cell r="F2427">
            <v>20902</v>
          </cell>
          <cell r="G2427" t="str">
            <v>Pittsfield</v>
          </cell>
          <cell r="H2427">
            <v>25003</v>
          </cell>
          <cell r="I2427" t="str">
            <v>Berkshire</v>
          </cell>
          <cell r="J2427">
            <v>1267</v>
          </cell>
          <cell r="K2427">
            <v>2</v>
          </cell>
          <cell r="L2427" t="str">
            <v>Other elite schools (public and private)</v>
          </cell>
          <cell r="M2427">
            <v>2</v>
          </cell>
          <cell r="N2427">
            <v>1</v>
          </cell>
          <cell r="O2427">
            <v>0</v>
          </cell>
          <cell r="P2427">
            <v>1</v>
          </cell>
          <cell r="Q2427">
            <v>17858.437999999998</v>
          </cell>
          <cell r="R2427">
            <v>34946.105000000003</v>
          </cell>
          <cell r="S2427">
            <v>0</v>
          </cell>
          <cell r="T2427">
            <v>0</v>
          </cell>
          <cell r="U2427">
            <v>0</v>
          </cell>
          <cell r="V2427">
            <v>2096</v>
          </cell>
          <cell r="W2427">
            <v>2066</v>
          </cell>
          <cell r="X2427">
            <v>48310</v>
          </cell>
          <cell r="Y2427">
            <v>24740</v>
          </cell>
          <cell r="Z2427">
            <v>0.95361781076066698</v>
          </cell>
          <cell r="AA2427">
            <v>0.962025316455696</v>
          </cell>
          <cell r="AB2427">
            <v>12027</v>
          </cell>
          <cell r="AC2427">
            <v>80419.368181818107</v>
          </cell>
          <cell r="AD2427">
            <v>1455</v>
          </cell>
          <cell r="AE2427">
            <v>1410</v>
          </cell>
          <cell r="AF2427">
            <v>7478</v>
          </cell>
          <cell r="AG2427">
            <v>0.82980001000000003</v>
          </cell>
          <cell r="AH2427">
            <v>58100</v>
          </cell>
          <cell r="AJ2427">
            <v>72672402</v>
          </cell>
          <cell r="AK2427">
            <v>38396480</v>
          </cell>
          <cell r="AL2427">
            <v>9.0594061000000004E-2</v>
          </cell>
          <cell r="AM2427">
            <v>6.4851485E-2</v>
          </cell>
          <cell r="AN2427">
            <v>6.1386138E-2</v>
          </cell>
          <cell r="AO2427">
            <v>6.1386138E-2</v>
          </cell>
          <cell r="AP2427">
            <v>29.516994</v>
          </cell>
          <cell r="AQ2427">
            <v>0</v>
          </cell>
          <cell r="AR2427">
            <v>0</v>
          </cell>
          <cell r="AS2427">
            <v>3.7567083999999999</v>
          </cell>
          <cell r="AT2427">
            <v>0</v>
          </cell>
          <cell r="AU2427">
            <v>23.792486</v>
          </cell>
          <cell r="AV2427">
            <v>42.933810999999999</v>
          </cell>
          <cell r="AW2427">
            <v>0</v>
          </cell>
        </row>
        <row r="2428">
          <cell r="A2428">
            <v>9322</v>
          </cell>
          <cell r="B2428" t="str">
            <v>Williamsburg Technical College</v>
          </cell>
          <cell r="C2428">
            <v>3</v>
          </cell>
          <cell r="D2428" t="str">
            <v>SC</v>
          </cell>
          <cell r="E2428">
            <v>45</v>
          </cell>
          <cell r="F2428">
            <v>1302</v>
          </cell>
          <cell r="G2428" t="str">
            <v>Florence</v>
          </cell>
          <cell r="H2428">
            <v>45089</v>
          </cell>
          <cell r="I2428" t="str">
            <v>Williamsburg</v>
          </cell>
          <cell r="J2428">
            <v>29556</v>
          </cell>
          <cell r="K2428">
            <v>9</v>
          </cell>
          <cell r="L2428" t="str">
            <v>Two-year (public and private not-for-profit)</v>
          </cell>
          <cell r="M2428">
            <v>1</v>
          </cell>
          <cell r="N2428">
            <v>2</v>
          </cell>
          <cell r="O2428">
            <v>1</v>
          </cell>
          <cell r="P2428">
            <v>999</v>
          </cell>
          <cell r="Q2428">
            <v>2670.8584000000001</v>
          </cell>
          <cell r="R2428">
            <v>3175.8582000000001</v>
          </cell>
          <cell r="S2428">
            <v>0</v>
          </cell>
          <cell r="T2428">
            <v>0</v>
          </cell>
          <cell r="U2428">
            <v>0</v>
          </cell>
          <cell r="V2428">
            <v>729</v>
          </cell>
          <cell r="W2428">
            <v>661</v>
          </cell>
          <cell r="X2428">
            <v>3876</v>
          </cell>
          <cell r="Z2428">
            <v>7.5471698113207503E-2</v>
          </cell>
          <cell r="AA2428">
            <v>0.13</v>
          </cell>
          <cell r="AB2428">
            <v>4040</v>
          </cell>
          <cell r="AC2428">
            <v>30489.5</v>
          </cell>
          <cell r="AF2428">
            <v>9748</v>
          </cell>
          <cell r="AH2428">
            <v>19300</v>
          </cell>
          <cell r="AJ2428">
            <v>1954246</v>
          </cell>
          <cell r="AK2428">
            <v>1587293</v>
          </cell>
          <cell r="AL2428">
            <v>1.5128591999999999E-3</v>
          </cell>
          <cell r="AM2428">
            <v>0.64750379000000002</v>
          </cell>
          <cell r="AN2428">
            <v>1.5128591999999999E-3</v>
          </cell>
          <cell r="AO2428">
            <v>0</v>
          </cell>
          <cell r="AP2428">
            <v>0</v>
          </cell>
          <cell r="AQ2428">
            <v>31.25</v>
          </cell>
          <cell r="AR2428">
            <v>19.642856999999999</v>
          </cell>
          <cell r="AS2428">
            <v>15.178572000000001</v>
          </cell>
          <cell r="AT2428">
            <v>4.4642859000000001</v>
          </cell>
          <cell r="AU2428">
            <v>5.3571429000000004</v>
          </cell>
          <cell r="AV2428">
            <v>0</v>
          </cell>
          <cell r="AW2428">
            <v>24.107143000000001</v>
          </cell>
        </row>
        <row r="2429">
          <cell r="A2429">
            <v>3007</v>
          </cell>
          <cell r="B2429" t="str">
            <v>Williston State College</v>
          </cell>
          <cell r="C2429">
            <v>2</v>
          </cell>
          <cell r="D2429" t="str">
            <v>ND</v>
          </cell>
          <cell r="E2429">
            <v>38</v>
          </cell>
          <cell r="F2429">
            <v>26412</v>
          </cell>
          <cell r="G2429" t="str">
            <v>Williston</v>
          </cell>
          <cell r="H2429">
            <v>38105</v>
          </cell>
          <cell r="I2429" t="str">
            <v>Williams</v>
          </cell>
          <cell r="J2429">
            <v>58801</v>
          </cell>
          <cell r="K2429">
            <v>9</v>
          </cell>
          <cell r="L2429" t="str">
            <v>Two-year (public and private not-for-profit)</v>
          </cell>
          <cell r="M2429">
            <v>1</v>
          </cell>
          <cell r="N2429">
            <v>2</v>
          </cell>
          <cell r="O2429">
            <v>1</v>
          </cell>
          <cell r="P2429">
            <v>999</v>
          </cell>
          <cell r="Q2429">
            <v>3511.4328999999998</v>
          </cell>
          <cell r="R2429">
            <v>8736.9922000000006</v>
          </cell>
          <cell r="S2429">
            <v>0</v>
          </cell>
          <cell r="T2429">
            <v>0</v>
          </cell>
          <cell r="U2429">
            <v>0</v>
          </cell>
          <cell r="V2429">
            <v>909</v>
          </cell>
          <cell r="W2429">
            <v>517</v>
          </cell>
          <cell r="X2429">
            <v>4445</v>
          </cell>
          <cell r="Y2429">
            <v>1876</v>
          </cell>
          <cell r="AB2429">
            <v>6235</v>
          </cell>
          <cell r="AF2429">
            <v>6562</v>
          </cell>
          <cell r="AH2429">
            <v>33300</v>
          </cell>
          <cell r="AL2429">
            <v>1.934236E-3</v>
          </cell>
          <cell r="AM2429">
            <v>5.8027076999999996E-3</v>
          </cell>
          <cell r="AN2429">
            <v>9.6711795999999996E-3</v>
          </cell>
          <cell r="AO2429">
            <v>1.3539651E-2</v>
          </cell>
          <cell r="AP2429">
            <v>0</v>
          </cell>
          <cell r="AQ2429">
            <v>12.857142</v>
          </cell>
          <cell r="AR2429">
            <v>15.238095</v>
          </cell>
          <cell r="AS2429">
            <v>54.761901999999999</v>
          </cell>
          <cell r="AT2429">
            <v>0</v>
          </cell>
          <cell r="AU2429">
            <v>5.2380953000000003</v>
          </cell>
          <cell r="AV2429">
            <v>0</v>
          </cell>
          <cell r="AW2429">
            <v>11.904762</v>
          </cell>
        </row>
        <row r="2430">
          <cell r="A2430">
            <v>3142</v>
          </cell>
          <cell r="B2430" t="str">
            <v>Wilmington College</v>
          </cell>
          <cell r="C2430">
            <v>2</v>
          </cell>
          <cell r="D2430" t="str">
            <v>OH</v>
          </cell>
          <cell r="E2430">
            <v>39</v>
          </cell>
          <cell r="F2430">
            <v>12502</v>
          </cell>
          <cell r="G2430" t="str">
            <v>Washington Court House</v>
          </cell>
          <cell r="H2430">
            <v>39027</v>
          </cell>
          <cell r="I2430" t="str">
            <v>Clinton</v>
          </cell>
          <cell r="J2430">
            <v>45177</v>
          </cell>
          <cell r="K2430">
            <v>6</v>
          </cell>
          <cell r="L2430" t="str">
            <v>Selective private</v>
          </cell>
          <cell r="M2430">
            <v>2</v>
          </cell>
          <cell r="N2430">
            <v>1</v>
          </cell>
          <cell r="O2430">
            <v>0</v>
          </cell>
          <cell r="P2430">
            <v>4</v>
          </cell>
          <cell r="Q2430">
            <v>5032.0063</v>
          </cell>
          <cell r="R2430">
            <v>5268.3559999999998</v>
          </cell>
          <cell r="S2430">
            <v>0</v>
          </cell>
          <cell r="T2430">
            <v>0</v>
          </cell>
          <cell r="U2430">
            <v>0</v>
          </cell>
          <cell r="V2430">
            <v>1169</v>
          </cell>
          <cell r="W2430">
            <v>1930</v>
          </cell>
          <cell r="X2430">
            <v>29120</v>
          </cell>
          <cell r="Y2430">
            <v>14566</v>
          </cell>
          <cell r="Z2430">
            <v>0.38405797101449202</v>
          </cell>
          <cell r="AA2430">
            <v>0.50746268656716398</v>
          </cell>
          <cell r="AB2430">
            <v>5915</v>
          </cell>
          <cell r="AC2430">
            <v>43427.411764705801</v>
          </cell>
          <cell r="AE2430">
            <v>950</v>
          </cell>
          <cell r="AF2430">
            <v>18661</v>
          </cell>
          <cell r="AG2430">
            <v>0.53969997000000003</v>
          </cell>
          <cell r="AH2430">
            <v>39000</v>
          </cell>
          <cell r="AJ2430">
            <v>7807476</v>
          </cell>
          <cell r="AK2430">
            <v>9835832</v>
          </cell>
          <cell r="AL2430">
            <v>2.0725388999999999E-3</v>
          </cell>
          <cell r="AM2430">
            <v>8.9119173999999995E-2</v>
          </cell>
          <cell r="AN2430">
            <v>1.5544042E-3</v>
          </cell>
          <cell r="AO2430">
            <v>5.6994817999999996E-3</v>
          </cell>
          <cell r="AP2430">
            <v>2.2801304</v>
          </cell>
          <cell r="AQ2430">
            <v>49.185668999999997</v>
          </cell>
          <cell r="AR2430">
            <v>0</v>
          </cell>
          <cell r="AS2430">
            <v>6.8403907000000004</v>
          </cell>
          <cell r="AT2430">
            <v>3.5830619000000001</v>
          </cell>
          <cell r="AU2430">
            <v>13.680782000000001</v>
          </cell>
          <cell r="AV2430">
            <v>24.429966</v>
          </cell>
          <cell r="AW2430">
            <v>0</v>
          </cell>
        </row>
        <row r="2431">
          <cell r="A2431">
            <v>7948</v>
          </cell>
          <cell r="B2431" t="str">
            <v>Wilmington University</v>
          </cell>
          <cell r="C2431">
            <v>3</v>
          </cell>
          <cell r="D2431" t="str">
            <v>DE</v>
          </cell>
          <cell r="E2431">
            <v>10</v>
          </cell>
          <cell r="F2431">
            <v>19800</v>
          </cell>
          <cell r="G2431" t="str">
            <v>Wilmington</v>
          </cell>
          <cell r="H2431">
            <v>10003</v>
          </cell>
          <cell r="I2431" t="str">
            <v>New Castle</v>
          </cell>
          <cell r="J2431">
            <v>19720</v>
          </cell>
          <cell r="K2431">
            <v>6</v>
          </cell>
          <cell r="L2431" t="str">
            <v>Selective private</v>
          </cell>
          <cell r="M2431">
            <v>2</v>
          </cell>
          <cell r="N2431">
            <v>1</v>
          </cell>
          <cell r="O2431">
            <v>0</v>
          </cell>
          <cell r="P2431">
            <v>5</v>
          </cell>
          <cell r="Q2431">
            <v>1789.799</v>
          </cell>
          <cell r="R2431">
            <v>2735.0531999999998</v>
          </cell>
          <cell r="S2431">
            <v>0</v>
          </cell>
          <cell r="T2431">
            <v>0</v>
          </cell>
          <cell r="U2431">
            <v>0</v>
          </cell>
          <cell r="V2431">
            <v>8611</v>
          </cell>
          <cell r="W2431">
            <v>5298</v>
          </cell>
          <cell r="X2431">
            <v>10190</v>
          </cell>
          <cell r="Y2431">
            <v>6290</v>
          </cell>
          <cell r="Z2431">
            <v>0.38675958188153298</v>
          </cell>
          <cell r="AA2431">
            <v>0.53488372093023195</v>
          </cell>
          <cell r="AB2431">
            <v>6734</v>
          </cell>
          <cell r="AC2431">
            <v>37595.036363636304</v>
          </cell>
          <cell r="AF2431">
            <v>14250</v>
          </cell>
          <cell r="AH2431">
            <v>43000</v>
          </cell>
          <cell r="AJ2431">
            <v>31234243</v>
          </cell>
          <cell r="AK2431">
            <v>9558047</v>
          </cell>
          <cell r="AL2431">
            <v>4.8382989999999999E-3</v>
          </cell>
          <cell r="AM2431">
            <v>0.12146677</v>
          </cell>
          <cell r="AN2431">
            <v>1.8079959E-2</v>
          </cell>
          <cell r="AO2431">
            <v>2.0371784999999999E-3</v>
          </cell>
          <cell r="AP2431">
            <v>0</v>
          </cell>
          <cell r="AQ2431">
            <v>39.016392000000003</v>
          </cell>
          <cell r="AR2431">
            <v>13.442622999999999</v>
          </cell>
          <cell r="AS2431">
            <v>7.8688526000000003</v>
          </cell>
          <cell r="AT2431">
            <v>6.0655736999999998</v>
          </cell>
          <cell r="AU2431">
            <v>0</v>
          </cell>
          <cell r="AV2431">
            <v>32.131144999999997</v>
          </cell>
          <cell r="AW2431">
            <v>1.4754099000000001</v>
          </cell>
        </row>
        <row r="2432">
          <cell r="A2432">
            <v>4845</v>
          </cell>
          <cell r="B2432" t="str">
            <v>Wilson Community College</v>
          </cell>
          <cell r="C2432">
            <v>3</v>
          </cell>
          <cell r="D2432" t="str">
            <v>NC</v>
          </cell>
          <cell r="E2432">
            <v>37</v>
          </cell>
          <cell r="F2432">
            <v>1600</v>
          </cell>
          <cell r="G2432" t="str">
            <v>Wilson</v>
          </cell>
          <cell r="H2432">
            <v>37195</v>
          </cell>
          <cell r="I2432" t="str">
            <v>Wilson</v>
          </cell>
          <cell r="J2432">
            <v>27893</v>
          </cell>
          <cell r="K2432">
            <v>9</v>
          </cell>
          <cell r="L2432" t="str">
            <v>Two-year (public and private not-for-profit)</v>
          </cell>
          <cell r="M2432">
            <v>1</v>
          </cell>
          <cell r="N2432">
            <v>2</v>
          </cell>
          <cell r="O2432">
            <v>1</v>
          </cell>
          <cell r="P2432">
            <v>999</v>
          </cell>
          <cell r="Q2432">
            <v>3441.6851000000001</v>
          </cell>
          <cell r="R2432">
            <v>4239.0342000000001</v>
          </cell>
          <cell r="S2432">
            <v>0</v>
          </cell>
          <cell r="T2432">
            <v>0</v>
          </cell>
          <cell r="U2432">
            <v>0</v>
          </cell>
          <cell r="V2432">
            <v>2117</v>
          </cell>
          <cell r="W2432">
            <v>1596</v>
          </cell>
          <cell r="X2432">
            <v>2393</v>
          </cell>
          <cell r="Y2432">
            <v>901</v>
          </cell>
          <cell r="Z2432">
            <v>0.244956772334294</v>
          </cell>
          <cell r="AA2432">
            <v>0.107954545454545</v>
          </cell>
          <cell r="AB2432">
            <v>5041</v>
          </cell>
          <cell r="AC2432">
            <v>34423.375</v>
          </cell>
          <cell r="AF2432">
            <v>7952</v>
          </cell>
          <cell r="AH2432">
            <v>23000</v>
          </cell>
          <cell r="AI2432">
            <v>430.9649</v>
          </cell>
          <cell r="AJ2432">
            <v>8133085</v>
          </cell>
          <cell r="AK2432">
            <v>5975848</v>
          </cell>
          <cell r="AL2432">
            <v>3.7593985999999999E-3</v>
          </cell>
          <cell r="AM2432">
            <v>0.37092730000000002</v>
          </cell>
          <cell r="AN2432">
            <v>2.1303259000000001E-2</v>
          </cell>
          <cell r="AO2432">
            <v>0</v>
          </cell>
          <cell r="AP2432">
            <v>0</v>
          </cell>
          <cell r="AQ2432">
            <v>37.164749</v>
          </cell>
          <cell r="AR2432">
            <v>14.559386999999999</v>
          </cell>
          <cell r="AS2432">
            <v>4.2145596000000003</v>
          </cell>
          <cell r="AT2432">
            <v>19.923372000000001</v>
          </cell>
          <cell r="AU2432">
            <v>4.2145596000000003</v>
          </cell>
          <cell r="AV2432">
            <v>0</v>
          </cell>
          <cell r="AW2432">
            <v>19.923369999999998</v>
          </cell>
        </row>
        <row r="2433">
          <cell r="A2433">
            <v>2985</v>
          </cell>
          <cell r="B2433" t="str">
            <v>Wingate University</v>
          </cell>
          <cell r="C2433">
            <v>3</v>
          </cell>
          <cell r="D2433" t="str">
            <v>NC</v>
          </cell>
          <cell r="E2433">
            <v>37</v>
          </cell>
          <cell r="F2433">
            <v>900</v>
          </cell>
          <cell r="G2433" t="str">
            <v>Charlotte</v>
          </cell>
          <cell r="H2433">
            <v>37179</v>
          </cell>
          <cell r="I2433" t="str">
            <v>Union</v>
          </cell>
          <cell r="J2433">
            <v>28174</v>
          </cell>
          <cell r="K2433">
            <v>6</v>
          </cell>
          <cell r="L2433" t="str">
            <v>Selective private</v>
          </cell>
          <cell r="M2433">
            <v>2</v>
          </cell>
          <cell r="N2433">
            <v>1</v>
          </cell>
          <cell r="O2433">
            <v>0</v>
          </cell>
          <cell r="P2433">
            <v>4</v>
          </cell>
          <cell r="Q2433">
            <v>5020.3535000000002</v>
          </cell>
          <cell r="R2433">
            <v>7850.6791999999996</v>
          </cell>
          <cell r="S2433">
            <v>0</v>
          </cell>
          <cell r="T2433">
            <v>0</v>
          </cell>
          <cell r="U2433">
            <v>0</v>
          </cell>
          <cell r="V2433">
            <v>2009</v>
          </cell>
          <cell r="W2433">
            <v>1283</v>
          </cell>
          <cell r="X2433">
            <v>26300</v>
          </cell>
          <cell r="Y2433">
            <v>13050</v>
          </cell>
          <cell r="Z2433">
            <v>0.53051643192488196</v>
          </cell>
          <cell r="AA2433">
            <v>0.43806646525679699</v>
          </cell>
          <cell r="AB2433">
            <v>7232</v>
          </cell>
          <cell r="AC2433">
            <v>40113.987500000003</v>
          </cell>
          <cell r="AD2433">
            <v>1008.5</v>
          </cell>
          <cell r="AE2433">
            <v>1030</v>
          </cell>
          <cell r="AF2433">
            <v>13086</v>
          </cell>
          <cell r="AG2433">
            <v>0.20699999999999999</v>
          </cell>
          <cell r="AH2433">
            <v>37000</v>
          </cell>
          <cell r="AJ2433">
            <v>17726265</v>
          </cell>
          <cell r="AK2433">
            <v>6707188</v>
          </cell>
          <cell r="AL2433">
            <v>5.0890585000000002E-3</v>
          </cell>
          <cell r="AM2433">
            <v>0.12044104999999999</v>
          </cell>
          <cell r="AN2433">
            <v>1.5267176E-2</v>
          </cell>
          <cell r="AO2433">
            <v>1.9508058000000002E-2</v>
          </cell>
          <cell r="AP2433">
            <v>10.810810999999999</v>
          </cell>
          <cell r="AQ2433">
            <v>25.225224999999998</v>
          </cell>
          <cell r="AR2433">
            <v>0</v>
          </cell>
          <cell r="AS2433">
            <v>27.927927</v>
          </cell>
          <cell r="AT2433">
            <v>9.4594593000000007</v>
          </cell>
          <cell r="AU2433">
            <v>4.9549551000000003</v>
          </cell>
          <cell r="AV2433">
            <v>21.621621999999999</v>
          </cell>
          <cell r="AW2433">
            <v>0</v>
          </cell>
        </row>
        <row r="2434">
          <cell r="A2434">
            <v>2986</v>
          </cell>
          <cell r="B2434" t="str">
            <v>Winston-Salem State University</v>
          </cell>
          <cell r="C2434">
            <v>3</v>
          </cell>
          <cell r="D2434" t="str">
            <v>NC</v>
          </cell>
          <cell r="E2434">
            <v>37</v>
          </cell>
          <cell r="F2434">
            <v>401</v>
          </cell>
          <cell r="G2434" t="str">
            <v>Winston-Salem</v>
          </cell>
          <cell r="H2434">
            <v>37067</v>
          </cell>
          <cell r="I2434" t="str">
            <v>Forsyth</v>
          </cell>
          <cell r="J2434">
            <v>27110</v>
          </cell>
          <cell r="K2434">
            <v>5</v>
          </cell>
          <cell r="L2434" t="str">
            <v>Selective public</v>
          </cell>
          <cell r="M2434">
            <v>1</v>
          </cell>
          <cell r="N2434">
            <v>1</v>
          </cell>
          <cell r="O2434">
            <v>1</v>
          </cell>
          <cell r="P2434">
            <v>5</v>
          </cell>
          <cell r="Q2434">
            <v>6113.4477999999999</v>
          </cell>
          <cell r="R2434">
            <v>9766.8935999999994</v>
          </cell>
          <cell r="S2434">
            <v>0</v>
          </cell>
          <cell r="T2434">
            <v>1</v>
          </cell>
          <cell r="U2434">
            <v>0</v>
          </cell>
          <cell r="V2434">
            <v>4938</v>
          </cell>
          <cell r="W2434">
            <v>2857</v>
          </cell>
          <cell r="X2434">
            <v>5583</v>
          </cell>
          <cell r="Y2434">
            <v>1805</v>
          </cell>
          <cell r="Z2434">
            <v>0.45530145530145499</v>
          </cell>
          <cell r="AA2434">
            <v>0.42916666666666597</v>
          </cell>
          <cell r="AB2434">
            <v>7643</v>
          </cell>
          <cell r="AC2434">
            <v>54392.2914285714</v>
          </cell>
          <cell r="AD2434">
            <v>865</v>
          </cell>
          <cell r="AE2434">
            <v>860</v>
          </cell>
          <cell r="AF2434">
            <v>7065</v>
          </cell>
          <cell r="AG2434">
            <v>0.44350001</v>
          </cell>
          <cell r="AH2434">
            <v>33300</v>
          </cell>
          <cell r="AI2434">
            <v>4787.6323000000002</v>
          </cell>
          <cell r="AJ2434">
            <v>53661834</v>
          </cell>
          <cell r="AK2434">
            <v>18392332</v>
          </cell>
          <cell r="AL2434">
            <v>8.0872010000000005E-3</v>
          </cell>
          <cell r="AM2434">
            <v>0.82594937000000002</v>
          </cell>
          <cell r="AN2434">
            <v>7.3839663999999998E-3</v>
          </cell>
          <cell r="AO2434">
            <v>3.5161742999999999E-4</v>
          </cell>
          <cell r="AP2434">
            <v>1.4652015</v>
          </cell>
          <cell r="AQ2434">
            <v>15.201466</v>
          </cell>
          <cell r="AR2434">
            <v>40.293041000000002</v>
          </cell>
          <cell r="AS2434">
            <v>12.087911999999999</v>
          </cell>
          <cell r="AT2434">
            <v>0</v>
          </cell>
          <cell r="AU2434">
            <v>9.1575097999999997</v>
          </cell>
          <cell r="AV2434">
            <v>21.794872000000002</v>
          </cell>
          <cell r="AW2434">
            <v>0</v>
          </cell>
        </row>
        <row r="2435">
          <cell r="A2435">
            <v>3456</v>
          </cell>
          <cell r="B2435" t="str">
            <v>Winthrop University</v>
          </cell>
          <cell r="C2435">
            <v>3</v>
          </cell>
          <cell r="D2435" t="str">
            <v>SC</v>
          </cell>
          <cell r="E2435">
            <v>45</v>
          </cell>
          <cell r="F2435">
            <v>900</v>
          </cell>
          <cell r="G2435" t="str">
            <v>Charlotte</v>
          </cell>
          <cell r="H2435">
            <v>45091</v>
          </cell>
          <cell r="I2435" t="str">
            <v>York</v>
          </cell>
          <cell r="J2435">
            <v>29733</v>
          </cell>
          <cell r="K2435">
            <v>5</v>
          </cell>
          <cell r="L2435" t="str">
            <v>Selective public</v>
          </cell>
          <cell r="M2435">
            <v>1</v>
          </cell>
          <cell r="N2435">
            <v>1</v>
          </cell>
          <cell r="O2435">
            <v>1</v>
          </cell>
          <cell r="P2435">
            <v>4</v>
          </cell>
          <cell r="Q2435">
            <v>3518.8546999999999</v>
          </cell>
          <cell r="R2435">
            <v>6363.0941999999995</v>
          </cell>
          <cell r="S2435">
            <v>0</v>
          </cell>
          <cell r="T2435">
            <v>0</v>
          </cell>
          <cell r="U2435">
            <v>0</v>
          </cell>
          <cell r="V2435">
            <v>5048</v>
          </cell>
          <cell r="W2435">
            <v>6061</v>
          </cell>
          <cell r="X2435">
            <v>14082</v>
          </cell>
          <cell r="Y2435">
            <v>4262</v>
          </cell>
          <cell r="Z2435">
            <v>0.55865921787709405</v>
          </cell>
          <cell r="AA2435">
            <v>0.55049261083743795</v>
          </cell>
          <cell r="AB2435">
            <v>7223</v>
          </cell>
          <cell r="AC2435">
            <v>47632.533333333296</v>
          </cell>
          <cell r="AD2435">
            <v>1055</v>
          </cell>
          <cell r="AE2435">
            <v>1055</v>
          </cell>
          <cell r="AF2435">
            <v>13018</v>
          </cell>
          <cell r="AG2435">
            <v>0.27750000000000002</v>
          </cell>
          <cell r="AH2435">
            <v>36100</v>
          </cell>
          <cell r="AI2435">
            <v>119.55766</v>
          </cell>
          <cell r="AJ2435">
            <v>39808334</v>
          </cell>
          <cell r="AK2435">
            <v>21773796</v>
          </cell>
          <cell r="AL2435">
            <v>1.0324801E-2</v>
          </cell>
          <cell r="AM2435">
            <v>0.24521403</v>
          </cell>
          <cell r="AN2435">
            <v>9.4644007999999998E-3</v>
          </cell>
          <cell r="AO2435">
            <v>1.9574101999999999E-2</v>
          </cell>
          <cell r="AP2435">
            <v>17.815346000000002</v>
          </cell>
          <cell r="AQ2435">
            <v>26.918075999999999</v>
          </cell>
          <cell r="AR2435">
            <v>1.6905072000000001</v>
          </cell>
          <cell r="AS2435">
            <v>0</v>
          </cell>
          <cell r="AT2435">
            <v>5.9817944000000001</v>
          </cell>
          <cell r="AU2435">
            <v>8.1924582000000008</v>
          </cell>
          <cell r="AV2435">
            <v>39.401820999999998</v>
          </cell>
          <cell r="AW2435">
            <v>0</v>
          </cell>
        </row>
        <row r="2436">
          <cell r="A2436">
            <v>5256</v>
          </cell>
          <cell r="B2436" t="str">
            <v>Wiregrass Georgia Technical College</v>
          </cell>
          <cell r="C2436">
            <v>3</v>
          </cell>
          <cell r="D2436" t="str">
            <v>GA</v>
          </cell>
          <cell r="E2436">
            <v>13</v>
          </cell>
          <cell r="F2436">
            <v>8503</v>
          </cell>
          <cell r="G2436" t="str">
            <v>Valdosta</v>
          </cell>
          <cell r="H2436">
            <v>13185</v>
          </cell>
          <cell r="I2436" t="str">
            <v>Lowndes</v>
          </cell>
          <cell r="J2436">
            <v>31602</v>
          </cell>
          <cell r="K2436">
            <v>9</v>
          </cell>
          <cell r="L2436" t="str">
            <v>Two-year (public and private not-for-profit)</v>
          </cell>
          <cell r="M2436">
            <v>1</v>
          </cell>
          <cell r="N2436">
            <v>2</v>
          </cell>
          <cell r="O2436">
            <v>1</v>
          </cell>
          <cell r="P2436">
            <v>999</v>
          </cell>
          <cell r="Q2436">
            <v>3410.6604000000002</v>
          </cell>
          <cell r="R2436">
            <v>3300.6720999999998</v>
          </cell>
          <cell r="S2436">
            <v>0</v>
          </cell>
          <cell r="T2436">
            <v>0</v>
          </cell>
          <cell r="U2436">
            <v>0</v>
          </cell>
          <cell r="V2436">
            <v>3966</v>
          </cell>
          <cell r="W2436">
            <v>2049</v>
          </cell>
          <cell r="X2436">
            <v>2634</v>
          </cell>
          <cell r="Y2436">
            <v>1035</v>
          </cell>
          <cell r="Z2436">
            <v>0.24632952691680199</v>
          </cell>
          <cell r="AA2436">
            <v>0.60303030303030303</v>
          </cell>
          <cell r="AB2436">
            <v>4553</v>
          </cell>
          <cell r="AC2436">
            <v>39497.844036697199</v>
          </cell>
          <cell r="AF2436">
            <v>2300</v>
          </cell>
          <cell r="AH2436">
            <v>24100</v>
          </cell>
          <cell r="AJ2436">
            <v>14543216</v>
          </cell>
          <cell r="AK2436">
            <v>10793995</v>
          </cell>
          <cell r="AL2436">
            <v>1.8057587999999999E-2</v>
          </cell>
          <cell r="AM2436">
            <v>0.37676915999999999</v>
          </cell>
          <cell r="AN2436">
            <v>1.5129330999999999E-2</v>
          </cell>
          <cell r="AO2436">
            <v>0</v>
          </cell>
          <cell r="AP2436">
            <v>0</v>
          </cell>
          <cell r="AQ2436">
            <v>46.285713000000001</v>
          </cell>
          <cell r="AR2436">
            <v>19.142856999999999</v>
          </cell>
          <cell r="AS2436">
            <v>0</v>
          </cell>
          <cell r="AT2436">
            <v>0</v>
          </cell>
          <cell r="AU2436">
            <v>1.1428571999999999</v>
          </cell>
          <cell r="AV2436">
            <v>0</v>
          </cell>
          <cell r="AW2436">
            <v>33.428573999999998</v>
          </cell>
        </row>
        <row r="2437">
          <cell r="A2437">
            <v>11824</v>
          </cell>
          <cell r="B2437" t="str">
            <v>Wisconsin Indianhead Technical College</v>
          </cell>
          <cell r="C2437">
            <v>2</v>
          </cell>
          <cell r="D2437" t="str">
            <v>WI</v>
          </cell>
          <cell r="E2437">
            <v>55</v>
          </cell>
          <cell r="F2437">
            <v>21101</v>
          </cell>
          <cell r="G2437" t="str">
            <v>Rice Lake</v>
          </cell>
          <cell r="H2437">
            <v>55129</v>
          </cell>
          <cell r="I2437" t="str">
            <v>Washburn</v>
          </cell>
          <cell r="J2437">
            <v>54871</v>
          </cell>
          <cell r="K2437">
            <v>9</v>
          </cell>
          <cell r="L2437" t="str">
            <v>Two-year (public and private not-for-profit)</v>
          </cell>
          <cell r="M2437">
            <v>1</v>
          </cell>
          <cell r="N2437">
            <v>2</v>
          </cell>
          <cell r="O2437">
            <v>1</v>
          </cell>
          <cell r="P2437">
            <v>999</v>
          </cell>
          <cell r="Q2437">
            <v>5372.3999000000003</v>
          </cell>
          <cell r="R2437">
            <v>8281.6875</v>
          </cell>
          <cell r="S2437">
            <v>0</v>
          </cell>
          <cell r="T2437">
            <v>0</v>
          </cell>
          <cell r="U2437">
            <v>0</v>
          </cell>
          <cell r="V2437">
            <v>3418</v>
          </cell>
          <cell r="W2437">
            <v>3350</v>
          </cell>
          <cell r="X2437">
            <v>4448</v>
          </cell>
          <cell r="Y2437">
            <v>2318</v>
          </cell>
          <cell r="Z2437">
            <v>0.50335570469798596</v>
          </cell>
          <cell r="AA2437">
            <v>0.89172467130703703</v>
          </cell>
          <cell r="AB2437">
            <v>6696</v>
          </cell>
          <cell r="AC2437">
            <v>47905.7837837837</v>
          </cell>
          <cell r="AF2437">
            <v>8582</v>
          </cell>
          <cell r="AH2437">
            <v>32100</v>
          </cell>
          <cell r="AI2437">
            <v>505.74297999999999</v>
          </cell>
          <cell r="AJ2437">
            <v>32161580</v>
          </cell>
          <cell r="AK2437">
            <v>19417184</v>
          </cell>
          <cell r="AL2437">
            <v>5.3731343000000004E-3</v>
          </cell>
          <cell r="AM2437">
            <v>5.9701492999999998E-3</v>
          </cell>
          <cell r="AN2437">
            <v>4.1791047000000001E-3</v>
          </cell>
          <cell r="AO2437">
            <v>0</v>
          </cell>
          <cell r="AP2437">
            <v>0</v>
          </cell>
          <cell r="AQ2437">
            <v>20.324508999999999</v>
          </cell>
          <cell r="AR2437">
            <v>51.152863000000004</v>
          </cell>
          <cell r="AS2437">
            <v>0.17079419000000001</v>
          </cell>
          <cell r="AT2437">
            <v>0</v>
          </cell>
          <cell r="AU2437">
            <v>4.8676348000000003</v>
          </cell>
          <cell r="AV2437">
            <v>0</v>
          </cell>
          <cell r="AW2437">
            <v>23.484200999999999</v>
          </cell>
        </row>
        <row r="2438">
          <cell r="A2438">
            <v>21366</v>
          </cell>
          <cell r="B2438" t="str">
            <v>Wisconsin Lutheran College</v>
          </cell>
          <cell r="C2438">
            <v>2</v>
          </cell>
          <cell r="D2438" t="str">
            <v>WI</v>
          </cell>
          <cell r="E2438">
            <v>55</v>
          </cell>
          <cell r="F2438">
            <v>24100</v>
          </cell>
          <cell r="G2438" t="str">
            <v>Milwaukee</v>
          </cell>
          <cell r="H2438">
            <v>55079</v>
          </cell>
          <cell r="I2438" t="str">
            <v>Milwaukee</v>
          </cell>
          <cell r="J2438">
            <v>53226</v>
          </cell>
          <cell r="K2438">
            <v>6</v>
          </cell>
          <cell r="L2438" t="str">
            <v>Selective private</v>
          </cell>
          <cell r="M2438">
            <v>2</v>
          </cell>
          <cell r="N2438">
            <v>1</v>
          </cell>
          <cell r="O2438">
            <v>0</v>
          </cell>
          <cell r="P2438">
            <v>3</v>
          </cell>
          <cell r="Q2438">
            <v>6161.4775</v>
          </cell>
          <cell r="R2438">
            <v>8399.5370999999996</v>
          </cell>
          <cell r="S2438">
            <v>0</v>
          </cell>
          <cell r="T2438">
            <v>0</v>
          </cell>
          <cell r="U2438">
            <v>0</v>
          </cell>
          <cell r="V2438">
            <v>1070</v>
          </cell>
          <cell r="W2438">
            <v>634</v>
          </cell>
          <cell r="X2438">
            <v>25960</v>
          </cell>
          <cell r="Y2438">
            <v>13106</v>
          </cell>
          <cell r="Z2438">
            <v>0.63535911602209905</v>
          </cell>
          <cell r="AA2438">
            <v>0.73267326732673199</v>
          </cell>
          <cell r="AB2438">
            <v>6106</v>
          </cell>
          <cell r="AC2438">
            <v>42218.755555555501</v>
          </cell>
          <cell r="AD2438">
            <v>1000</v>
          </cell>
          <cell r="AF2438">
            <v>13894</v>
          </cell>
          <cell r="AG2438">
            <v>0.3644</v>
          </cell>
          <cell r="AH2438">
            <v>37300</v>
          </cell>
          <cell r="AJ2438">
            <v>8526176</v>
          </cell>
          <cell r="AK2438">
            <v>3537495.25</v>
          </cell>
          <cell r="AL2438">
            <v>7.8864348999999993E-3</v>
          </cell>
          <cell r="AM2438">
            <v>1.104101E-2</v>
          </cell>
          <cell r="AN2438">
            <v>1.104101E-2</v>
          </cell>
          <cell r="AO2438">
            <v>2.5236594000000001E-2</v>
          </cell>
          <cell r="AP2438">
            <v>21.428571999999999</v>
          </cell>
          <cell r="AQ2438">
            <v>13.265306000000001</v>
          </cell>
          <cell r="AR2438">
            <v>0</v>
          </cell>
          <cell r="AS2438">
            <v>2.0408162999999999</v>
          </cell>
          <cell r="AT2438">
            <v>1.0204082000000001</v>
          </cell>
          <cell r="AU2438">
            <v>8.1632651999999997</v>
          </cell>
          <cell r="AV2438">
            <v>54.081634999999999</v>
          </cell>
          <cell r="AW2438">
            <v>0</v>
          </cell>
        </row>
        <row r="2439">
          <cell r="A2439">
            <v>3143</v>
          </cell>
          <cell r="B2439" t="str">
            <v>Wittenberg University</v>
          </cell>
          <cell r="C2439">
            <v>2</v>
          </cell>
          <cell r="D2439" t="str">
            <v>OH</v>
          </cell>
          <cell r="E2439">
            <v>39</v>
          </cell>
          <cell r="F2439">
            <v>12501</v>
          </cell>
          <cell r="G2439" t="str">
            <v>Dayton</v>
          </cell>
          <cell r="H2439">
            <v>39023</v>
          </cell>
          <cell r="I2439" t="str">
            <v>Clark</v>
          </cell>
          <cell r="J2439">
            <v>45504</v>
          </cell>
          <cell r="K2439">
            <v>6</v>
          </cell>
          <cell r="L2439" t="str">
            <v>Selective private</v>
          </cell>
          <cell r="M2439">
            <v>2</v>
          </cell>
          <cell r="N2439">
            <v>1</v>
          </cell>
          <cell r="O2439">
            <v>0</v>
          </cell>
          <cell r="P2439">
            <v>3</v>
          </cell>
          <cell r="Q2439">
            <v>8018.1054999999997</v>
          </cell>
          <cell r="R2439">
            <v>9596.2363000000005</v>
          </cell>
          <cell r="S2439">
            <v>0</v>
          </cell>
          <cell r="T2439">
            <v>0</v>
          </cell>
          <cell r="U2439">
            <v>0</v>
          </cell>
          <cell r="V2439">
            <v>1959</v>
          </cell>
          <cell r="W2439">
            <v>2273</v>
          </cell>
          <cell r="X2439">
            <v>38030</v>
          </cell>
          <cell r="Y2439">
            <v>21640</v>
          </cell>
          <cell r="Z2439">
            <v>0.62613430127041703</v>
          </cell>
          <cell r="AA2439">
            <v>0.69762419006479404</v>
          </cell>
          <cell r="AB2439">
            <v>7093</v>
          </cell>
          <cell r="AC2439">
            <v>52273.731884057903</v>
          </cell>
          <cell r="AE2439">
            <v>1117</v>
          </cell>
          <cell r="AF2439">
            <v>24059</v>
          </cell>
          <cell r="AG2439">
            <v>0.10680000000000001</v>
          </cell>
          <cell r="AH2439">
            <v>42700</v>
          </cell>
          <cell r="AJ2439">
            <v>19570495</v>
          </cell>
          <cell r="AK2439">
            <v>15664261</v>
          </cell>
          <cell r="AL2439">
            <v>8.3589973000000005E-3</v>
          </cell>
          <cell r="AM2439">
            <v>5.5873292999999997E-2</v>
          </cell>
          <cell r="AN2439">
            <v>7.4791023999999998E-3</v>
          </cell>
          <cell r="AO2439">
            <v>3.3875935000000003E-2</v>
          </cell>
          <cell r="AP2439">
            <v>19.518716999999999</v>
          </cell>
          <cell r="AQ2439">
            <v>16.04278</v>
          </cell>
          <cell r="AR2439">
            <v>0</v>
          </cell>
          <cell r="AS2439">
            <v>7.7540107000000003</v>
          </cell>
          <cell r="AT2439">
            <v>0</v>
          </cell>
          <cell r="AU2439">
            <v>21.390374999999999</v>
          </cell>
          <cell r="AV2439">
            <v>35.294117</v>
          </cell>
          <cell r="AW2439">
            <v>0</v>
          </cell>
        </row>
        <row r="2440">
          <cell r="A2440">
            <v>3457</v>
          </cell>
          <cell r="B2440" t="str">
            <v>Wofford College</v>
          </cell>
          <cell r="C2440">
            <v>3</v>
          </cell>
          <cell r="D2440" t="str">
            <v>SC</v>
          </cell>
          <cell r="E2440">
            <v>45</v>
          </cell>
          <cell r="F2440">
            <v>700</v>
          </cell>
          <cell r="G2440" t="str">
            <v>Spartanburg</v>
          </cell>
          <cell r="H2440">
            <v>45083</v>
          </cell>
          <cell r="I2440" t="str">
            <v>Spartanburg</v>
          </cell>
          <cell r="J2440">
            <v>29303</v>
          </cell>
          <cell r="K2440">
            <v>4</v>
          </cell>
          <cell r="L2440" t="str">
            <v>Highly selective private</v>
          </cell>
          <cell r="M2440">
            <v>2</v>
          </cell>
          <cell r="N2440">
            <v>1</v>
          </cell>
          <cell r="O2440">
            <v>0</v>
          </cell>
          <cell r="P2440">
            <v>2</v>
          </cell>
          <cell r="Q2440">
            <v>6260.4097000000002</v>
          </cell>
          <cell r="R2440">
            <v>9669.8057000000008</v>
          </cell>
          <cell r="S2440">
            <v>0</v>
          </cell>
          <cell r="T2440">
            <v>0</v>
          </cell>
          <cell r="U2440">
            <v>0</v>
          </cell>
          <cell r="V2440">
            <v>1615</v>
          </cell>
          <cell r="W2440">
            <v>1087</v>
          </cell>
          <cell r="X2440">
            <v>37120</v>
          </cell>
          <cell r="Y2440">
            <v>17730</v>
          </cell>
          <cell r="Z2440">
            <v>0.81558441558441497</v>
          </cell>
          <cell r="AA2440">
            <v>0.74570446735395102</v>
          </cell>
          <cell r="AB2440">
            <v>7867</v>
          </cell>
          <cell r="AC2440">
            <v>52697.333333333299</v>
          </cell>
          <cell r="AD2440">
            <v>1165</v>
          </cell>
          <cell r="AE2440">
            <v>1220</v>
          </cell>
          <cell r="AF2440">
            <v>24441</v>
          </cell>
          <cell r="AG2440">
            <v>0.31200000999999999</v>
          </cell>
          <cell r="AH2440">
            <v>46800</v>
          </cell>
          <cell r="AJ2440">
            <v>15192246</v>
          </cell>
          <cell r="AK2440">
            <v>4790902</v>
          </cell>
          <cell r="AL2440">
            <v>1.2879485E-2</v>
          </cell>
          <cell r="AM2440">
            <v>8.3716653000000002E-2</v>
          </cell>
          <cell r="AN2440">
            <v>7.3597054000000004E-3</v>
          </cell>
          <cell r="AO2440">
            <v>9.1996316999999996E-4</v>
          </cell>
          <cell r="AP2440">
            <v>15.41502</v>
          </cell>
          <cell r="AQ2440">
            <v>30.039525999999999</v>
          </cell>
          <cell r="AR2440">
            <v>0</v>
          </cell>
          <cell r="AS2440">
            <v>3.9525692000000001</v>
          </cell>
          <cell r="AT2440">
            <v>0</v>
          </cell>
          <cell r="AU2440">
            <v>18.577074</v>
          </cell>
          <cell r="AV2440">
            <v>32.015808</v>
          </cell>
          <cell r="AW2440">
            <v>0</v>
          </cell>
        </row>
        <row r="2441">
          <cell r="A2441">
            <v>7405</v>
          </cell>
          <cell r="B2441" t="str">
            <v>Wood Tobe - Coburn School</v>
          </cell>
          <cell r="C2441">
            <v>1</v>
          </cell>
          <cell r="D2441" t="str">
            <v>NY</v>
          </cell>
          <cell r="E2441">
            <v>36</v>
          </cell>
          <cell r="F2441">
            <v>19400</v>
          </cell>
          <cell r="G2441" t="str">
            <v>New York</v>
          </cell>
          <cell r="H2441">
            <v>36061</v>
          </cell>
          <cell r="I2441" t="str">
            <v>New York</v>
          </cell>
          <cell r="J2441">
            <v>10016</v>
          </cell>
          <cell r="K2441">
            <v>11</v>
          </cell>
          <cell r="L2441" t="str">
            <v>Two-year for-profit</v>
          </cell>
          <cell r="M2441">
            <v>3</v>
          </cell>
          <cell r="N2441">
            <v>2</v>
          </cell>
          <cell r="O2441">
            <v>0</v>
          </cell>
          <cell r="P2441">
            <v>999</v>
          </cell>
          <cell r="Q2441">
            <v>1504.4802</v>
          </cell>
          <cell r="R2441">
            <v>2262.9636</v>
          </cell>
          <cell r="S2441">
            <v>0</v>
          </cell>
          <cell r="T2441">
            <v>0</v>
          </cell>
          <cell r="U2441">
            <v>0</v>
          </cell>
          <cell r="V2441">
            <v>476</v>
          </cell>
          <cell r="W2441">
            <v>455</v>
          </cell>
          <cell r="X2441">
            <v>16820</v>
          </cell>
          <cell r="Z2441">
            <v>0.81007751937984496</v>
          </cell>
          <cell r="AA2441">
            <v>0.88679245283018804</v>
          </cell>
          <cell r="AB2441">
            <v>5411</v>
          </cell>
          <cell r="AC2441">
            <v>41437</v>
          </cell>
          <cell r="AF2441">
            <v>11787</v>
          </cell>
          <cell r="AH2441">
            <v>33800</v>
          </cell>
          <cell r="AJ2441">
            <v>1229607</v>
          </cell>
          <cell r="AK2441">
            <v>754629</v>
          </cell>
          <cell r="AL2441">
            <v>4.6153846999999998E-2</v>
          </cell>
          <cell r="AM2441">
            <v>0.25274727000000002</v>
          </cell>
          <cell r="AN2441">
            <v>0.53626375999999998</v>
          </cell>
          <cell r="AO2441">
            <v>0</v>
          </cell>
          <cell r="AP2441">
            <v>17.351599</v>
          </cell>
          <cell r="AQ2441">
            <v>42.465752000000002</v>
          </cell>
          <cell r="AR2441">
            <v>14.611872</v>
          </cell>
          <cell r="AS2441">
            <v>0</v>
          </cell>
          <cell r="AT2441">
            <v>0</v>
          </cell>
          <cell r="AU2441">
            <v>25.570775999999999</v>
          </cell>
          <cell r="AV2441">
            <v>0</v>
          </cell>
          <cell r="AW2441">
            <v>0</v>
          </cell>
        </row>
        <row r="2442">
          <cell r="A2442">
            <v>1343</v>
          </cell>
          <cell r="B2442" t="str">
            <v>Woodbury University</v>
          </cell>
          <cell r="C2442">
            <v>4</v>
          </cell>
          <cell r="D2442" t="str">
            <v>CA</v>
          </cell>
          <cell r="E2442">
            <v>6</v>
          </cell>
          <cell r="F2442">
            <v>38300</v>
          </cell>
          <cell r="G2442" t="str">
            <v>Los Angeles</v>
          </cell>
          <cell r="H2442">
            <v>6037</v>
          </cell>
          <cell r="I2442" t="str">
            <v>Los Angeles</v>
          </cell>
          <cell r="J2442">
            <v>91510</v>
          </cell>
          <cell r="K2442">
            <v>6</v>
          </cell>
          <cell r="L2442" t="str">
            <v>Selective private</v>
          </cell>
          <cell r="M2442">
            <v>2</v>
          </cell>
          <cell r="N2442">
            <v>1</v>
          </cell>
          <cell r="O2442">
            <v>0</v>
          </cell>
          <cell r="P2442">
            <v>5</v>
          </cell>
          <cell r="Q2442">
            <v>4126.8056999999999</v>
          </cell>
          <cell r="R2442">
            <v>11264.18</v>
          </cell>
          <cell r="S2442">
            <v>0</v>
          </cell>
          <cell r="T2442">
            <v>0</v>
          </cell>
          <cell r="U2442">
            <v>0</v>
          </cell>
          <cell r="V2442">
            <v>1357</v>
          </cell>
          <cell r="W2442">
            <v>1342</v>
          </cell>
          <cell r="X2442">
            <v>35048</v>
          </cell>
          <cell r="Y2442">
            <v>18548</v>
          </cell>
          <cell r="Z2442">
            <v>0.446540880503144</v>
          </cell>
          <cell r="AA2442">
            <v>0.473118279569892</v>
          </cell>
          <cell r="AB2442">
            <v>9365</v>
          </cell>
          <cell r="AC2442">
            <v>57971.4285714285</v>
          </cell>
          <cell r="AE2442">
            <v>970</v>
          </cell>
          <cell r="AF2442">
            <v>21584</v>
          </cell>
          <cell r="AG2442">
            <v>0.4425</v>
          </cell>
          <cell r="AH2442">
            <v>45600</v>
          </cell>
          <cell r="AJ2442">
            <v>18532988</v>
          </cell>
          <cell r="AK2442">
            <v>7295930.5</v>
          </cell>
          <cell r="AL2442">
            <v>0.16828193999999999</v>
          </cell>
          <cell r="AM2442">
            <v>7.4008807999999995E-2</v>
          </cell>
          <cell r="AN2442">
            <v>0.28898677</v>
          </cell>
          <cell r="AO2442">
            <v>8.0176211999999997E-2</v>
          </cell>
          <cell r="AP2442">
            <v>17.159763000000002</v>
          </cell>
          <cell r="AQ2442">
            <v>47.928992999999998</v>
          </cell>
          <cell r="AR2442">
            <v>0</v>
          </cell>
          <cell r="AS2442">
            <v>0</v>
          </cell>
          <cell r="AT2442">
            <v>0</v>
          </cell>
          <cell r="AU2442">
            <v>33.136093000000002</v>
          </cell>
          <cell r="AV2442">
            <v>1.7751478999999999</v>
          </cell>
          <cell r="AW2442">
            <v>0</v>
          </cell>
        </row>
        <row r="2443">
          <cell r="A2443">
            <v>20739</v>
          </cell>
          <cell r="B2443" t="str">
            <v>Wor-Wic Community College</v>
          </cell>
          <cell r="C2443">
            <v>3</v>
          </cell>
          <cell r="D2443" t="str">
            <v>MD</v>
          </cell>
          <cell r="E2443">
            <v>24</v>
          </cell>
          <cell r="F2443">
            <v>19901</v>
          </cell>
          <cell r="G2443" t="str">
            <v>Dover</v>
          </cell>
          <cell r="H2443">
            <v>24045</v>
          </cell>
          <cell r="I2443" t="str">
            <v>Wicomico</v>
          </cell>
          <cell r="J2443">
            <v>21804</v>
          </cell>
          <cell r="K2443">
            <v>9</v>
          </cell>
          <cell r="L2443" t="str">
            <v>Two-year (public and private not-for-profit)</v>
          </cell>
          <cell r="M2443">
            <v>1</v>
          </cell>
          <cell r="N2443">
            <v>2</v>
          </cell>
          <cell r="O2443">
            <v>1</v>
          </cell>
          <cell r="P2443">
            <v>999</v>
          </cell>
          <cell r="Q2443">
            <v>1912.0859</v>
          </cell>
          <cell r="R2443">
            <v>2727.0846999999999</v>
          </cell>
          <cell r="S2443">
            <v>0</v>
          </cell>
          <cell r="T2443">
            <v>0</v>
          </cell>
          <cell r="U2443">
            <v>0</v>
          </cell>
          <cell r="V2443">
            <v>3416</v>
          </cell>
          <cell r="W2443">
            <v>2329</v>
          </cell>
          <cell r="X2443">
            <v>5664</v>
          </cell>
          <cell r="Y2443">
            <v>3480</v>
          </cell>
          <cell r="Z2443">
            <v>0.157894736842105</v>
          </cell>
          <cell r="AA2443">
            <v>0.11229946524064099</v>
          </cell>
          <cell r="AB2443">
            <v>5748</v>
          </cell>
          <cell r="AC2443">
            <v>49771.1739130434</v>
          </cell>
          <cell r="AF2443">
            <v>8264</v>
          </cell>
          <cell r="AH2443">
            <v>27200</v>
          </cell>
          <cell r="AI2443">
            <v>209.96522999999999</v>
          </cell>
          <cell r="AJ2443">
            <v>10763148</v>
          </cell>
          <cell r="AK2443">
            <v>4551259</v>
          </cell>
          <cell r="AL2443">
            <v>1.4169171E-2</v>
          </cell>
          <cell r="AM2443">
            <v>0.20695578000000001</v>
          </cell>
          <cell r="AN2443">
            <v>7.2992700000000001E-3</v>
          </cell>
          <cell r="AO2443">
            <v>0</v>
          </cell>
          <cell r="AP2443">
            <v>0</v>
          </cell>
          <cell r="AQ2443">
            <v>31.5</v>
          </cell>
          <cell r="AR2443">
            <v>41.5</v>
          </cell>
          <cell r="AS2443">
            <v>21.5</v>
          </cell>
          <cell r="AT2443">
            <v>4</v>
          </cell>
          <cell r="AU2443">
            <v>1.5</v>
          </cell>
          <cell r="AV2443">
            <v>0</v>
          </cell>
          <cell r="AW2443">
            <v>0</v>
          </cell>
        </row>
        <row r="2444">
          <cell r="A2444">
            <v>2233</v>
          </cell>
          <cell r="B2444" t="str">
            <v>Worcester Polytechnic Institute</v>
          </cell>
          <cell r="C2444">
            <v>1</v>
          </cell>
          <cell r="D2444" t="str">
            <v>MA</v>
          </cell>
          <cell r="E2444">
            <v>25</v>
          </cell>
          <cell r="F2444">
            <v>20500</v>
          </cell>
          <cell r="G2444" t="str">
            <v>Boston</v>
          </cell>
          <cell r="H2444">
            <v>25027</v>
          </cell>
          <cell r="I2444" t="str">
            <v>Worcester</v>
          </cell>
          <cell r="J2444">
            <v>1609</v>
          </cell>
          <cell r="K2444">
            <v>4</v>
          </cell>
          <cell r="L2444" t="str">
            <v>Highly selective private</v>
          </cell>
          <cell r="M2444">
            <v>2</v>
          </cell>
          <cell r="N2444">
            <v>1</v>
          </cell>
          <cell r="O2444">
            <v>0</v>
          </cell>
          <cell r="P2444">
            <v>2</v>
          </cell>
          <cell r="Q2444">
            <v>12715.531999999999</v>
          </cell>
          <cell r="R2444">
            <v>13702.031000000001</v>
          </cell>
          <cell r="S2444">
            <v>0</v>
          </cell>
          <cell r="T2444">
            <v>0</v>
          </cell>
          <cell r="U2444">
            <v>0</v>
          </cell>
          <cell r="V2444">
            <v>4134</v>
          </cell>
          <cell r="W2444">
            <v>3874</v>
          </cell>
          <cell r="X2444">
            <v>44222</v>
          </cell>
          <cell r="Y2444">
            <v>23262</v>
          </cell>
          <cell r="Z2444">
            <v>0.81242236024844705</v>
          </cell>
          <cell r="AA2444">
            <v>0.74310595065312002</v>
          </cell>
          <cell r="AB2444">
            <v>8598</v>
          </cell>
          <cell r="AC2444">
            <v>72521.780269058203</v>
          </cell>
          <cell r="AE2444">
            <v>1265</v>
          </cell>
          <cell r="AF2444">
            <v>26228</v>
          </cell>
          <cell r="AG2444">
            <v>0.48410001000000003</v>
          </cell>
          <cell r="AH2444">
            <v>77600</v>
          </cell>
          <cell r="AJ2444">
            <v>71963000</v>
          </cell>
          <cell r="AK2444">
            <v>46786832</v>
          </cell>
          <cell r="AL2444">
            <v>7.0287540999999995E-2</v>
          </cell>
          <cell r="AM2444">
            <v>1.3844515E-2</v>
          </cell>
          <cell r="AN2444">
            <v>2.3784168000000001E-2</v>
          </cell>
          <cell r="AO2444">
            <v>5.2183173999999999E-2</v>
          </cell>
          <cell r="AP2444">
            <v>0.16750419</v>
          </cell>
          <cell r="AQ2444">
            <v>2.5125628</v>
          </cell>
          <cell r="AR2444">
            <v>0</v>
          </cell>
          <cell r="AS2444">
            <v>0.83752095999999998</v>
          </cell>
          <cell r="AT2444">
            <v>0</v>
          </cell>
          <cell r="AU2444">
            <v>96.147407999999999</v>
          </cell>
          <cell r="AV2444">
            <v>0.33500837999999999</v>
          </cell>
          <cell r="AW2444">
            <v>0</v>
          </cell>
        </row>
        <row r="2445">
          <cell r="A2445">
            <v>2190</v>
          </cell>
          <cell r="B2445" t="str">
            <v>Worcester State University</v>
          </cell>
          <cell r="C2445">
            <v>1</v>
          </cell>
          <cell r="D2445" t="str">
            <v>MA</v>
          </cell>
          <cell r="E2445">
            <v>25</v>
          </cell>
          <cell r="F2445">
            <v>20500</v>
          </cell>
          <cell r="G2445" t="str">
            <v>Boston</v>
          </cell>
          <cell r="H2445">
            <v>25027</v>
          </cell>
          <cell r="I2445" t="str">
            <v>Worcester</v>
          </cell>
          <cell r="J2445">
            <v>1602</v>
          </cell>
          <cell r="K2445">
            <v>5</v>
          </cell>
          <cell r="L2445" t="str">
            <v>Selective public</v>
          </cell>
          <cell r="M2445">
            <v>1</v>
          </cell>
          <cell r="N2445">
            <v>1</v>
          </cell>
          <cell r="O2445">
            <v>1</v>
          </cell>
          <cell r="P2445">
            <v>4</v>
          </cell>
          <cell r="Q2445">
            <v>3266.4272000000001</v>
          </cell>
          <cell r="R2445">
            <v>4963.8369000000002</v>
          </cell>
          <cell r="S2445">
            <v>0</v>
          </cell>
          <cell r="T2445">
            <v>0</v>
          </cell>
          <cell r="U2445">
            <v>0</v>
          </cell>
          <cell r="V2445">
            <v>5556</v>
          </cell>
          <cell r="W2445">
            <v>5303</v>
          </cell>
          <cell r="X2445">
            <v>8557</v>
          </cell>
          <cell r="Y2445">
            <v>2508</v>
          </cell>
          <cell r="Z2445">
            <v>0.48820058997050098</v>
          </cell>
          <cell r="AA2445">
            <v>0.35626535626535599</v>
          </cell>
          <cell r="AB2445">
            <v>8356</v>
          </cell>
          <cell r="AC2445">
            <v>51143.1560693641</v>
          </cell>
          <cell r="AD2445">
            <v>995</v>
          </cell>
          <cell r="AE2445">
            <v>980</v>
          </cell>
          <cell r="AF2445">
            <v>10397</v>
          </cell>
          <cell r="AG2445">
            <v>0.39379998999999999</v>
          </cell>
          <cell r="AH2445">
            <v>43700</v>
          </cell>
          <cell r="AI2445">
            <v>870.70867999999996</v>
          </cell>
          <cell r="AJ2445">
            <v>31263826</v>
          </cell>
          <cell r="AK2445">
            <v>18729370</v>
          </cell>
          <cell r="AL2445">
            <v>3.4580870999999999E-2</v>
          </cell>
          <cell r="AM2445">
            <v>4.3335523000000001E-2</v>
          </cell>
          <cell r="AN2445">
            <v>3.7644996999999999E-2</v>
          </cell>
          <cell r="AO2445">
            <v>2.1448894999999999E-2</v>
          </cell>
          <cell r="AP2445">
            <v>4.5840405999999998</v>
          </cell>
          <cell r="AQ2445">
            <v>17.317488000000001</v>
          </cell>
          <cell r="AR2445">
            <v>26.31579</v>
          </cell>
          <cell r="AS2445">
            <v>2.0373513999999999</v>
          </cell>
          <cell r="AT2445">
            <v>0</v>
          </cell>
          <cell r="AU2445">
            <v>10.356536999999999</v>
          </cell>
          <cell r="AV2445">
            <v>39.388793999999997</v>
          </cell>
          <cell r="AW2445">
            <v>0</v>
          </cell>
        </row>
        <row r="2446">
          <cell r="A2446">
            <v>11859</v>
          </cell>
          <cell r="B2446" t="str">
            <v>Word Of Life Bible Institute</v>
          </cell>
          <cell r="C2446">
            <v>1</v>
          </cell>
          <cell r="D2446" t="str">
            <v>NY</v>
          </cell>
          <cell r="E2446">
            <v>36</v>
          </cell>
          <cell r="F2446">
            <v>18600</v>
          </cell>
          <cell r="G2446" t="str">
            <v>Albany</v>
          </cell>
          <cell r="H2446">
            <v>36113</v>
          </cell>
          <cell r="I2446" t="str">
            <v>Warren</v>
          </cell>
          <cell r="J2446">
            <v>12860</v>
          </cell>
          <cell r="K2446">
            <v>9</v>
          </cell>
          <cell r="L2446" t="str">
            <v>Two-year (public and private not-for-profit)</v>
          </cell>
          <cell r="M2446">
            <v>2</v>
          </cell>
          <cell r="N2446">
            <v>2</v>
          </cell>
          <cell r="O2446">
            <v>0</v>
          </cell>
          <cell r="P2446">
            <v>999</v>
          </cell>
          <cell r="Q2446">
            <v>382.51598999999999</v>
          </cell>
          <cell r="R2446">
            <v>386.70740000000001</v>
          </cell>
          <cell r="S2446">
            <v>0</v>
          </cell>
          <cell r="T2446">
            <v>0</v>
          </cell>
          <cell r="U2446">
            <v>0</v>
          </cell>
          <cell r="V2446">
            <v>562</v>
          </cell>
          <cell r="W2446">
            <v>693</v>
          </cell>
          <cell r="X2446">
            <v>8860</v>
          </cell>
          <cell r="Y2446">
            <v>3945</v>
          </cell>
          <cell r="Z2446">
            <v>0.81663113006396504</v>
          </cell>
          <cell r="AA2446">
            <v>0.82915360501567403</v>
          </cell>
          <cell r="AF2446">
            <v>6704</v>
          </cell>
          <cell r="AH2446">
            <v>27800</v>
          </cell>
          <cell r="AJ2446">
            <v>279746</v>
          </cell>
          <cell r="AK2446">
            <v>76821.006792068394</v>
          </cell>
          <cell r="AL2446">
            <v>2.5974026000000001E-2</v>
          </cell>
          <cell r="AM2446">
            <v>1.8759020000000001E-2</v>
          </cell>
          <cell r="AN2446">
            <v>8.6580085999999994E-3</v>
          </cell>
          <cell r="AO2446">
            <v>0</v>
          </cell>
          <cell r="AP2446">
            <v>0</v>
          </cell>
          <cell r="AQ2446">
            <v>0</v>
          </cell>
          <cell r="AR2446">
            <v>0</v>
          </cell>
          <cell r="AS2446">
            <v>0</v>
          </cell>
          <cell r="AT2446">
            <v>100</v>
          </cell>
          <cell r="AU2446">
            <v>0</v>
          </cell>
          <cell r="AV2446">
            <v>0</v>
          </cell>
          <cell r="AW2446">
            <v>0</v>
          </cell>
        </row>
        <row r="2447">
          <cell r="A2447">
            <v>25909</v>
          </cell>
          <cell r="B2447" t="str">
            <v>Wright Career College</v>
          </cell>
          <cell r="C2447">
            <v>2</v>
          </cell>
          <cell r="D2447" t="str">
            <v>KS</v>
          </cell>
          <cell r="E2447">
            <v>20</v>
          </cell>
          <cell r="F2447">
            <v>29502</v>
          </cell>
          <cell r="G2447" t="str">
            <v>Kansas City</v>
          </cell>
          <cell r="H2447">
            <v>20091</v>
          </cell>
          <cell r="I2447" t="str">
            <v>Johnson</v>
          </cell>
          <cell r="J2447">
            <v>66210</v>
          </cell>
          <cell r="K2447">
            <v>8</v>
          </cell>
          <cell r="L2447" t="str">
            <v>Nonselective four-year private not-for-profit</v>
          </cell>
          <cell r="M2447">
            <v>2</v>
          </cell>
          <cell r="N2447">
            <v>1</v>
          </cell>
          <cell r="O2447">
            <v>0</v>
          </cell>
          <cell r="P2447">
            <v>999</v>
          </cell>
          <cell r="Q2447">
            <v>0</v>
          </cell>
          <cell r="R2447">
            <v>7446.8510999999999</v>
          </cell>
          <cell r="S2447">
            <v>0</v>
          </cell>
          <cell r="T2447">
            <v>0</v>
          </cell>
          <cell r="U2447">
            <v>0</v>
          </cell>
          <cell r="V2447">
            <v>1763</v>
          </cell>
          <cell r="W2447">
            <v>450</v>
          </cell>
          <cell r="X2447">
            <v>12500</v>
          </cell>
          <cell r="AB2447">
            <v>5134</v>
          </cell>
          <cell r="AF2447">
            <v>12757</v>
          </cell>
          <cell r="AH2447">
            <v>17900</v>
          </cell>
          <cell r="AJ2447">
            <v>9914589</v>
          </cell>
          <cell r="AK2447">
            <v>3272958</v>
          </cell>
          <cell r="AL2447">
            <v>0</v>
          </cell>
          <cell r="AM2447">
            <v>0</v>
          </cell>
          <cell r="AN2447">
            <v>0</v>
          </cell>
          <cell r="AO2447">
            <v>0</v>
          </cell>
          <cell r="AP2447">
            <v>0</v>
          </cell>
          <cell r="AQ2447">
            <v>16.733067999999999</v>
          </cell>
          <cell r="AR2447">
            <v>73.505973999999995</v>
          </cell>
          <cell r="AS2447">
            <v>0</v>
          </cell>
          <cell r="AT2447">
            <v>0</v>
          </cell>
          <cell r="AU2447">
            <v>9.7609557999999996</v>
          </cell>
          <cell r="AV2447">
            <v>0</v>
          </cell>
          <cell r="AW2447">
            <v>0</v>
          </cell>
        </row>
        <row r="2448">
          <cell r="A2448">
            <v>3078</v>
          </cell>
          <cell r="B2448" t="str">
            <v>Wright State University</v>
          </cell>
          <cell r="C2448">
            <v>2</v>
          </cell>
          <cell r="D2448" t="str">
            <v>OH</v>
          </cell>
          <cell r="E2448">
            <v>39</v>
          </cell>
          <cell r="F2448">
            <v>12501</v>
          </cell>
          <cell r="G2448" t="str">
            <v>Dayton</v>
          </cell>
          <cell r="H2448">
            <v>39057</v>
          </cell>
          <cell r="I2448" t="str">
            <v>Greene</v>
          </cell>
          <cell r="J2448">
            <v>45435</v>
          </cell>
          <cell r="K2448">
            <v>5</v>
          </cell>
          <cell r="L2448" t="str">
            <v>Selective public</v>
          </cell>
          <cell r="M2448">
            <v>1</v>
          </cell>
          <cell r="N2448">
            <v>1</v>
          </cell>
          <cell r="O2448">
            <v>1</v>
          </cell>
          <cell r="P2448">
            <v>4</v>
          </cell>
          <cell r="Q2448">
            <v>5344.8311000000003</v>
          </cell>
          <cell r="R2448">
            <v>7429.7280000000001</v>
          </cell>
          <cell r="S2448">
            <v>0</v>
          </cell>
          <cell r="T2448">
            <v>0</v>
          </cell>
          <cell r="U2448">
            <v>0</v>
          </cell>
          <cell r="V2448">
            <v>13892</v>
          </cell>
          <cell r="W2448">
            <v>14603</v>
          </cell>
          <cell r="X2448">
            <v>8502.1532999999999</v>
          </cell>
          <cell r="Y2448">
            <v>4285.2470999999996</v>
          </cell>
          <cell r="Z2448">
            <v>0.41770623742454699</v>
          </cell>
          <cell r="AA2448">
            <v>0.37564234326824197</v>
          </cell>
          <cell r="AB2448">
            <v>8403.7939000000006</v>
          </cell>
          <cell r="AC2448">
            <v>58576.679282868499</v>
          </cell>
          <cell r="AF2448">
            <v>12612.32</v>
          </cell>
          <cell r="AH2448">
            <v>38800</v>
          </cell>
          <cell r="AI2448">
            <v>439.64188000000001</v>
          </cell>
          <cell r="AJ2448">
            <v>128871949</v>
          </cell>
          <cell r="AK2448">
            <v>85050688</v>
          </cell>
          <cell r="AL2448">
            <v>1.8710602E-2</v>
          </cell>
          <cell r="AM2448">
            <v>0.11201128</v>
          </cell>
          <cell r="AN2448">
            <v>7.1868462999999999E-3</v>
          </cell>
          <cell r="AO2448">
            <v>1.0446794000000001E-2</v>
          </cell>
          <cell r="AP2448">
            <v>7.3588138000000001</v>
          </cell>
          <cell r="AQ2448">
            <v>21.734171</v>
          </cell>
          <cell r="AR2448">
            <v>10.496292</v>
          </cell>
          <cell r="AS2448">
            <v>0</v>
          </cell>
          <cell r="AT2448">
            <v>2.4529377999999999</v>
          </cell>
          <cell r="AU2448">
            <v>17.569880999999999</v>
          </cell>
          <cell r="AV2448">
            <v>39.532229999999998</v>
          </cell>
          <cell r="AW2448">
            <v>0.85567599999999999</v>
          </cell>
        </row>
        <row r="2449">
          <cell r="A2449">
            <v>3761</v>
          </cell>
          <cell r="B2449" t="str">
            <v>Wytheville Community College</v>
          </cell>
          <cell r="C2449">
            <v>3</v>
          </cell>
          <cell r="D2449" t="str">
            <v>VA</v>
          </cell>
          <cell r="E2449">
            <v>51</v>
          </cell>
          <cell r="F2449">
            <v>11201</v>
          </cell>
          <cell r="G2449" t="str">
            <v>Bluefield</v>
          </cell>
          <cell r="H2449">
            <v>51197</v>
          </cell>
          <cell r="I2449" t="str">
            <v>Wythe</v>
          </cell>
          <cell r="J2449">
            <v>24382</v>
          </cell>
          <cell r="K2449">
            <v>9</v>
          </cell>
          <cell r="L2449" t="str">
            <v>Two-year (public and private not-for-profit)</v>
          </cell>
          <cell r="M2449">
            <v>1</v>
          </cell>
          <cell r="N2449">
            <v>2</v>
          </cell>
          <cell r="O2449">
            <v>1</v>
          </cell>
          <cell r="P2449">
            <v>999</v>
          </cell>
          <cell r="Q2449">
            <v>2624.6752999999999</v>
          </cell>
          <cell r="R2449">
            <v>2472.9265</v>
          </cell>
          <cell r="S2449">
            <v>0</v>
          </cell>
          <cell r="T2449">
            <v>0</v>
          </cell>
          <cell r="U2449">
            <v>0</v>
          </cell>
          <cell r="V2449">
            <v>3468</v>
          </cell>
          <cell r="W2449">
            <v>2339</v>
          </cell>
          <cell r="X2449">
            <v>4170</v>
          </cell>
          <cell r="Y2449">
            <v>1174</v>
          </cell>
          <cell r="Z2449">
            <v>0.33333333333333298</v>
          </cell>
          <cell r="AA2449">
            <v>0.34210526315789402</v>
          </cell>
          <cell r="AB2449">
            <v>6123</v>
          </cell>
          <cell r="AC2449">
            <v>44741.468085106302</v>
          </cell>
          <cell r="AF2449">
            <v>1449</v>
          </cell>
          <cell r="AH2449">
            <v>26700</v>
          </cell>
          <cell r="AJ2449">
            <v>9840940</v>
          </cell>
          <cell r="AK2449">
            <v>6292363</v>
          </cell>
          <cell r="AL2449">
            <v>6.4129968999999997E-3</v>
          </cell>
          <cell r="AM2449">
            <v>2.2659255E-2</v>
          </cell>
          <cell r="AN2449">
            <v>3.4202652000000001E-3</v>
          </cell>
          <cell r="AO2449">
            <v>8.5506628999999995E-4</v>
          </cell>
          <cell r="AP2449">
            <v>0</v>
          </cell>
          <cell r="AQ2449">
            <v>40.372669000000002</v>
          </cell>
          <cell r="AR2449">
            <v>36.853000999999999</v>
          </cell>
          <cell r="AS2449">
            <v>10.351967</v>
          </cell>
          <cell r="AT2449">
            <v>6.6252589000000004</v>
          </cell>
          <cell r="AU2449">
            <v>5.7971015000000001</v>
          </cell>
          <cell r="AV2449">
            <v>0</v>
          </cell>
          <cell r="AW2449">
            <v>0</v>
          </cell>
        </row>
        <row r="2450">
          <cell r="A2450">
            <v>3144</v>
          </cell>
          <cell r="B2450" t="str">
            <v>Xavier University</v>
          </cell>
          <cell r="C2450">
            <v>2</v>
          </cell>
          <cell r="D2450" t="str">
            <v>OH</v>
          </cell>
          <cell r="E2450">
            <v>39</v>
          </cell>
          <cell r="F2450">
            <v>12701</v>
          </cell>
          <cell r="G2450" t="str">
            <v>Cincinnati</v>
          </cell>
          <cell r="H2450">
            <v>39061</v>
          </cell>
          <cell r="I2450" t="str">
            <v>Hamilton</v>
          </cell>
          <cell r="J2450">
            <v>45207</v>
          </cell>
          <cell r="K2450">
            <v>6</v>
          </cell>
          <cell r="L2450" t="str">
            <v>Selective private</v>
          </cell>
          <cell r="M2450">
            <v>2</v>
          </cell>
          <cell r="N2450">
            <v>1</v>
          </cell>
          <cell r="O2450">
            <v>0</v>
          </cell>
          <cell r="P2450">
            <v>3</v>
          </cell>
          <cell r="Q2450">
            <v>5172.4155000000001</v>
          </cell>
          <cell r="R2450">
            <v>8896.9853999999996</v>
          </cell>
          <cell r="S2450">
            <v>0</v>
          </cell>
          <cell r="T2450">
            <v>0</v>
          </cell>
          <cell r="U2450">
            <v>0</v>
          </cell>
          <cell r="V2450">
            <v>4620</v>
          </cell>
          <cell r="W2450">
            <v>6523</v>
          </cell>
          <cell r="X2450">
            <v>33960</v>
          </cell>
          <cell r="Y2450">
            <v>16010</v>
          </cell>
          <cell r="Z2450">
            <v>0.76291079812206497</v>
          </cell>
          <cell r="AA2450">
            <v>0.71076523994811902</v>
          </cell>
          <cell r="AB2450">
            <v>8089</v>
          </cell>
          <cell r="AC2450">
            <v>56622.7929515418</v>
          </cell>
          <cell r="AD2450">
            <v>1090</v>
          </cell>
          <cell r="AE2450">
            <v>1170</v>
          </cell>
          <cell r="AF2450">
            <v>23563</v>
          </cell>
          <cell r="AG2450">
            <v>0.30030000000000001</v>
          </cell>
          <cell r="AH2450">
            <v>48800</v>
          </cell>
          <cell r="AJ2450">
            <v>57124392</v>
          </cell>
          <cell r="AK2450">
            <v>31040332</v>
          </cell>
          <cell r="AL2450">
            <v>2.0900721000000001E-2</v>
          </cell>
          <cell r="AM2450">
            <v>9.1316245000000004E-2</v>
          </cell>
          <cell r="AN2450">
            <v>1.2192087000000001E-2</v>
          </cell>
          <cell r="AO2450">
            <v>3.2346356999999999E-2</v>
          </cell>
          <cell r="AP2450">
            <v>6.2052503000000003</v>
          </cell>
          <cell r="AQ2450">
            <v>20.763722999999999</v>
          </cell>
          <cell r="AR2450">
            <v>6.8019094000000004</v>
          </cell>
          <cell r="AS2450">
            <v>25.417660000000001</v>
          </cell>
          <cell r="AT2450">
            <v>4.1766109</v>
          </cell>
          <cell r="AU2450">
            <v>7.5178995000000004</v>
          </cell>
          <cell r="AV2450">
            <v>29.116945000000001</v>
          </cell>
          <cell r="AW2450">
            <v>0</v>
          </cell>
        </row>
        <row r="2451">
          <cell r="A2451">
            <v>2032</v>
          </cell>
          <cell r="B2451" t="str">
            <v>Xavier University Of Louisiana</v>
          </cell>
          <cell r="C2451">
            <v>3</v>
          </cell>
          <cell r="D2451" t="str">
            <v>LA</v>
          </cell>
          <cell r="E2451">
            <v>22</v>
          </cell>
          <cell r="F2451">
            <v>3300</v>
          </cell>
          <cell r="G2451" t="str">
            <v>New Orleans</v>
          </cell>
          <cell r="H2451">
            <v>22071</v>
          </cell>
          <cell r="I2451" t="str">
            <v>Orleans</v>
          </cell>
          <cell r="J2451">
            <v>70125</v>
          </cell>
          <cell r="K2451">
            <v>6</v>
          </cell>
          <cell r="L2451" t="str">
            <v>Selective private</v>
          </cell>
          <cell r="M2451">
            <v>2</v>
          </cell>
          <cell r="N2451">
            <v>1</v>
          </cell>
          <cell r="O2451">
            <v>0</v>
          </cell>
          <cell r="P2451">
            <v>4</v>
          </cell>
          <cell r="Q2451">
            <v>5086.9043000000001</v>
          </cell>
          <cell r="R2451">
            <v>7533.9408999999996</v>
          </cell>
          <cell r="S2451">
            <v>0</v>
          </cell>
          <cell r="T2451">
            <v>1</v>
          </cell>
          <cell r="U2451">
            <v>0</v>
          </cell>
          <cell r="V2451">
            <v>2504</v>
          </cell>
          <cell r="W2451">
            <v>3797</v>
          </cell>
          <cell r="X2451">
            <v>21552</v>
          </cell>
          <cell r="Y2451">
            <v>10100</v>
          </cell>
          <cell r="Z2451">
            <v>0.47844827586206901</v>
          </cell>
          <cell r="AA2451">
            <v>0.57350800582241601</v>
          </cell>
          <cell r="AB2451">
            <v>8252</v>
          </cell>
          <cell r="AC2451">
            <v>48120.754629629599</v>
          </cell>
          <cell r="AD2451">
            <v>1005</v>
          </cell>
          <cell r="AE2451">
            <v>980</v>
          </cell>
          <cell r="AF2451">
            <v>19220</v>
          </cell>
          <cell r="AG2451">
            <v>0.45570000999999999</v>
          </cell>
          <cell r="AH2451">
            <v>46500</v>
          </cell>
          <cell r="AJ2451">
            <v>23978178</v>
          </cell>
          <cell r="AK2451">
            <v>19433334</v>
          </cell>
          <cell r="AL2451">
            <v>2.3447016000000001E-2</v>
          </cell>
          <cell r="AM2451">
            <v>0.92722291000000001</v>
          </cell>
          <cell r="AN2451">
            <v>3.3495736E-3</v>
          </cell>
          <cell r="AO2451">
            <v>1.9183922999999999E-2</v>
          </cell>
          <cell r="AP2451">
            <v>5.8064513</v>
          </cell>
          <cell r="AQ2451">
            <v>10.32258</v>
          </cell>
          <cell r="AR2451">
            <v>2.3655913000000002</v>
          </cell>
          <cell r="AS2451">
            <v>0</v>
          </cell>
          <cell r="AT2451">
            <v>0</v>
          </cell>
          <cell r="AU2451">
            <v>53.763438999999998</v>
          </cell>
          <cell r="AV2451">
            <v>27.741935999999999</v>
          </cell>
          <cell r="AW2451">
            <v>0</v>
          </cell>
        </row>
        <row r="2452">
          <cell r="A2452">
            <v>21274</v>
          </cell>
          <cell r="B2452" t="str">
            <v>YTI Career Institute</v>
          </cell>
          <cell r="C2452">
            <v>1</v>
          </cell>
          <cell r="D2452" t="str">
            <v>PA</v>
          </cell>
          <cell r="E2452">
            <v>42</v>
          </cell>
          <cell r="F2452">
            <v>19200</v>
          </cell>
          <cell r="G2452" t="str">
            <v>Harrisburg</v>
          </cell>
          <cell r="H2452">
            <v>42133</v>
          </cell>
          <cell r="I2452" t="str">
            <v>York</v>
          </cell>
          <cell r="J2452">
            <v>17402</v>
          </cell>
          <cell r="K2452">
            <v>11</v>
          </cell>
          <cell r="L2452" t="str">
            <v>Two-year for-profit</v>
          </cell>
          <cell r="M2452">
            <v>3</v>
          </cell>
          <cell r="N2452">
            <v>2</v>
          </cell>
          <cell r="O2452">
            <v>0</v>
          </cell>
          <cell r="P2452">
            <v>999</v>
          </cell>
          <cell r="Q2452">
            <v>3206.1531</v>
          </cell>
          <cell r="R2452">
            <v>3719.7665999999999</v>
          </cell>
          <cell r="S2452">
            <v>0</v>
          </cell>
          <cell r="T2452">
            <v>0</v>
          </cell>
          <cell r="U2452">
            <v>0</v>
          </cell>
          <cell r="V2452">
            <v>2027</v>
          </cell>
          <cell r="W2452">
            <v>1097</v>
          </cell>
          <cell r="Z2452">
            <v>0.63545150501672198</v>
          </cell>
          <cell r="AA2452">
            <v>0.76196032672112002</v>
          </cell>
          <cell r="AB2452">
            <v>3886</v>
          </cell>
          <cell r="AC2452">
            <v>31657.333333333299</v>
          </cell>
          <cell r="AF2452">
            <v>7464</v>
          </cell>
          <cell r="AH2452">
            <v>35700</v>
          </cell>
          <cell r="AJ2452">
            <v>7149871</v>
          </cell>
          <cell r="AK2452">
            <v>3538644</v>
          </cell>
          <cell r="AL2452">
            <v>1.2762078E-2</v>
          </cell>
          <cell r="AM2452">
            <v>3.9197813999999997E-2</v>
          </cell>
          <cell r="AN2452">
            <v>2.2789426000000002E-2</v>
          </cell>
          <cell r="AO2452">
            <v>0</v>
          </cell>
          <cell r="AP2452">
            <v>0</v>
          </cell>
          <cell r="AQ2452">
            <v>23.497268999999999</v>
          </cell>
          <cell r="AR2452">
            <v>0</v>
          </cell>
          <cell r="AS2452">
            <v>0</v>
          </cell>
          <cell r="AT2452">
            <v>0</v>
          </cell>
          <cell r="AU2452">
            <v>58.105643999999998</v>
          </cell>
          <cell r="AV2452">
            <v>0</v>
          </cell>
          <cell r="AW2452">
            <v>18.397085000000001</v>
          </cell>
        </row>
        <row r="2453">
          <cell r="A2453">
            <v>3805</v>
          </cell>
          <cell r="B2453" t="str">
            <v>Yakima Valley Community College</v>
          </cell>
          <cell r="C2453">
            <v>4</v>
          </cell>
          <cell r="D2453" t="str">
            <v>WA</v>
          </cell>
          <cell r="E2453">
            <v>53</v>
          </cell>
          <cell r="F2453">
            <v>39000</v>
          </cell>
          <cell r="G2453" t="str">
            <v>Yakima</v>
          </cell>
          <cell r="H2453">
            <v>53077</v>
          </cell>
          <cell r="I2453" t="str">
            <v>Yakima</v>
          </cell>
          <cell r="J2453">
            <v>98907</v>
          </cell>
          <cell r="K2453">
            <v>9</v>
          </cell>
          <cell r="L2453" t="str">
            <v>Two-year (public and private not-for-profit)</v>
          </cell>
          <cell r="M2453">
            <v>1</v>
          </cell>
          <cell r="N2453">
            <v>2</v>
          </cell>
          <cell r="O2453">
            <v>1</v>
          </cell>
          <cell r="P2453">
            <v>999</v>
          </cell>
          <cell r="Q2453">
            <v>3289.2017000000001</v>
          </cell>
          <cell r="R2453">
            <v>4090.1073999999999</v>
          </cell>
          <cell r="S2453">
            <v>0</v>
          </cell>
          <cell r="T2453">
            <v>0</v>
          </cell>
          <cell r="U2453">
            <v>0</v>
          </cell>
          <cell r="V2453">
            <v>4105</v>
          </cell>
          <cell r="W2453">
            <v>3916</v>
          </cell>
          <cell r="X2453">
            <v>4278</v>
          </cell>
          <cell r="Y2453">
            <v>1716</v>
          </cell>
          <cell r="Z2453">
            <v>0.25274725274725202</v>
          </cell>
          <cell r="AA2453">
            <v>0.28030303030303</v>
          </cell>
          <cell r="AB2453">
            <v>5802</v>
          </cell>
          <cell r="AC2453">
            <v>48541.93</v>
          </cell>
          <cell r="AF2453">
            <v>6180</v>
          </cell>
          <cell r="AH2453">
            <v>30700</v>
          </cell>
          <cell r="AI2453">
            <v>949.93102999999996</v>
          </cell>
          <cell r="AJ2453">
            <v>21226985</v>
          </cell>
          <cell r="AK2453">
            <v>14061113</v>
          </cell>
          <cell r="AL2453">
            <v>1.4044944E-2</v>
          </cell>
          <cell r="AM2453">
            <v>1.4811032E-2</v>
          </cell>
          <cell r="AN2453">
            <v>0.22369765</v>
          </cell>
          <cell r="AO2453">
            <v>4.5965271999999996E-3</v>
          </cell>
          <cell r="AP2453">
            <v>0</v>
          </cell>
          <cell r="AQ2453">
            <v>7.6819405999999999</v>
          </cell>
          <cell r="AR2453">
            <v>15.633423000000001</v>
          </cell>
          <cell r="AS2453">
            <v>60.377357000000003</v>
          </cell>
          <cell r="AT2453">
            <v>3.9083557</v>
          </cell>
          <cell r="AU2453">
            <v>3.2345014000000001</v>
          </cell>
          <cell r="AV2453">
            <v>7.5471697000000004</v>
          </cell>
          <cell r="AW2453">
            <v>1.6172507</v>
          </cell>
        </row>
        <row r="2454">
          <cell r="A2454">
            <v>1426</v>
          </cell>
          <cell r="B2454" t="str">
            <v>Yale University</v>
          </cell>
          <cell r="C2454">
            <v>1</v>
          </cell>
          <cell r="D2454" t="str">
            <v>CT</v>
          </cell>
          <cell r="E2454">
            <v>9</v>
          </cell>
          <cell r="F2454">
            <v>20901</v>
          </cell>
          <cell r="G2454" t="str">
            <v>Bridgeport</v>
          </cell>
          <cell r="H2454">
            <v>9009</v>
          </cell>
          <cell r="I2454" t="str">
            <v>New Haven</v>
          </cell>
          <cell r="J2454">
            <v>6520</v>
          </cell>
          <cell r="K2454">
            <v>1</v>
          </cell>
          <cell r="L2454" t="str">
            <v>Ivy Plus</v>
          </cell>
          <cell r="M2454">
            <v>2</v>
          </cell>
          <cell r="N2454">
            <v>1</v>
          </cell>
          <cell r="O2454">
            <v>0</v>
          </cell>
          <cell r="P2454">
            <v>1</v>
          </cell>
          <cell r="Q2454">
            <v>50158.582000000002</v>
          </cell>
          <cell r="R2454">
            <v>112324.66</v>
          </cell>
          <cell r="S2454">
            <v>0</v>
          </cell>
          <cell r="T2454">
            <v>0</v>
          </cell>
          <cell r="U2454">
            <v>0</v>
          </cell>
          <cell r="V2454">
            <v>5430</v>
          </cell>
          <cell r="W2454">
            <v>11099</v>
          </cell>
          <cell r="X2454">
            <v>45800</v>
          </cell>
          <cell r="Y2454">
            <v>25220</v>
          </cell>
          <cell r="Z2454">
            <v>0.977913175932977</v>
          </cell>
          <cell r="AA2454">
            <v>0.94939415538132499</v>
          </cell>
          <cell r="AB2454">
            <v>16042</v>
          </cell>
          <cell r="AC2454">
            <v>96146.443557582606</v>
          </cell>
          <cell r="AD2454">
            <v>1505</v>
          </cell>
          <cell r="AE2454">
            <v>1405</v>
          </cell>
          <cell r="AF2454">
            <v>7596</v>
          </cell>
          <cell r="AG2454">
            <v>0.92949998</v>
          </cell>
          <cell r="AH2454">
            <v>66000</v>
          </cell>
          <cell r="AJ2454">
            <v>1185930010</v>
          </cell>
          <cell r="AK2454">
            <v>574739008</v>
          </cell>
          <cell r="AL2454">
            <v>0.14408520999999999</v>
          </cell>
          <cell r="AM2454">
            <v>7.5873666000000006E-2</v>
          </cell>
          <cell r="AN2454">
            <v>5.7933096000000003E-2</v>
          </cell>
          <cell r="AO2454">
            <v>5.1392264999999999E-2</v>
          </cell>
          <cell r="AP2454">
            <v>21.091446000000001</v>
          </cell>
          <cell r="AQ2454">
            <v>0</v>
          </cell>
          <cell r="AR2454">
            <v>0</v>
          </cell>
          <cell r="AS2454">
            <v>11.356933</v>
          </cell>
          <cell r="AT2454">
            <v>0</v>
          </cell>
          <cell r="AU2454">
            <v>23.230087000000001</v>
          </cell>
          <cell r="AV2454">
            <v>44.321536999999999</v>
          </cell>
          <cell r="AW2454">
            <v>0</v>
          </cell>
        </row>
        <row r="2455">
          <cell r="A2455">
            <v>1079</v>
          </cell>
          <cell r="B2455" t="str">
            <v>Yavapai College</v>
          </cell>
          <cell r="C2455">
            <v>4</v>
          </cell>
          <cell r="D2455" t="str">
            <v>AZ</v>
          </cell>
          <cell r="E2455">
            <v>4</v>
          </cell>
          <cell r="F2455">
            <v>35401</v>
          </cell>
          <cell r="G2455" t="str">
            <v>Flagstaff</v>
          </cell>
          <cell r="H2455">
            <v>4025</v>
          </cell>
          <cell r="I2455" t="str">
            <v>Yavapai</v>
          </cell>
          <cell r="J2455">
            <v>86301</v>
          </cell>
          <cell r="K2455">
            <v>9</v>
          </cell>
          <cell r="L2455" t="str">
            <v>Two-year (public and private not-for-profit)</v>
          </cell>
          <cell r="M2455">
            <v>1</v>
          </cell>
          <cell r="N2455">
            <v>2</v>
          </cell>
          <cell r="O2455">
            <v>1</v>
          </cell>
          <cell r="P2455">
            <v>999</v>
          </cell>
          <cell r="Q2455">
            <v>1425.9613999999999</v>
          </cell>
          <cell r="R2455">
            <v>2447.4517000000001</v>
          </cell>
          <cell r="S2455">
            <v>0</v>
          </cell>
          <cell r="T2455">
            <v>0</v>
          </cell>
          <cell r="U2455">
            <v>0</v>
          </cell>
          <cell r="V2455">
            <v>8197</v>
          </cell>
          <cell r="W2455">
            <v>7915</v>
          </cell>
          <cell r="X2455">
            <v>1896</v>
          </cell>
          <cell r="Y2455">
            <v>806</v>
          </cell>
          <cell r="Z2455">
            <v>0.16666666666666599</v>
          </cell>
          <cell r="AA2455">
            <v>0.105691056910569</v>
          </cell>
          <cell r="AB2455">
            <v>6481</v>
          </cell>
          <cell r="AC2455">
            <v>43075.0531914893</v>
          </cell>
          <cell r="AF2455">
            <v>7342</v>
          </cell>
          <cell r="AH2455">
            <v>28200</v>
          </cell>
          <cell r="AJ2455">
            <v>20227667</v>
          </cell>
          <cell r="AK2455">
            <v>10667904</v>
          </cell>
          <cell r="AL2455">
            <v>9.0966523000000007E-3</v>
          </cell>
          <cell r="AM2455">
            <v>5.1800379999999997E-3</v>
          </cell>
          <cell r="AN2455">
            <v>4.3335437999999997E-2</v>
          </cell>
          <cell r="AO2455">
            <v>5.0536956000000002E-4</v>
          </cell>
          <cell r="AP2455">
            <v>2.7027028</v>
          </cell>
          <cell r="AQ2455">
            <v>15.765765999999999</v>
          </cell>
          <cell r="AR2455">
            <v>22.072073</v>
          </cell>
          <cell r="AS2455">
            <v>39.189190000000004</v>
          </cell>
          <cell r="AT2455">
            <v>8.1081085000000002</v>
          </cell>
          <cell r="AU2455">
            <v>6.7567567999999998</v>
          </cell>
          <cell r="AV2455">
            <v>0</v>
          </cell>
          <cell r="AW2455">
            <v>5.4054054999999996</v>
          </cell>
        </row>
        <row r="2456">
          <cell r="A2456">
            <v>2903</v>
          </cell>
          <cell r="B2456" t="str">
            <v>Yeshiva University</v>
          </cell>
          <cell r="C2456">
            <v>1</v>
          </cell>
          <cell r="D2456" t="str">
            <v>NY</v>
          </cell>
          <cell r="E2456">
            <v>36</v>
          </cell>
          <cell r="F2456">
            <v>19400</v>
          </cell>
          <cell r="G2456" t="str">
            <v>New York</v>
          </cell>
          <cell r="H2456">
            <v>36061</v>
          </cell>
          <cell r="I2456" t="str">
            <v>New York</v>
          </cell>
          <cell r="J2456">
            <v>10033</v>
          </cell>
          <cell r="K2456">
            <v>6</v>
          </cell>
          <cell r="L2456" t="str">
            <v>Selective private</v>
          </cell>
          <cell r="M2456">
            <v>2</v>
          </cell>
          <cell r="N2456">
            <v>1</v>
          </cell>
          <cell r="O2456">
            <v>0</v>
          </cell>
          <cell r="P2456">
            <v>4</v>
          </cell>
          <cell r="Q2456">
            <v>17961.768</v>
          </cell>
          <cell r="R2456">
            <v>24520.028999999999</v>
          </cell>
          <cell r="S2456">
            <v>0</v>
          </cell>
          <cell r="T2456">
            <v>0</v>
          </cell>
          <cell r="U2456">
            <v>0</v>
          </cell>
          <cell r="V2456">
            <v>2887</v>
          </cell>
          <cell r="W2456">
            <v>5814</v>
          </cell>
          <cell r="X2456">
            <v>38730</v>
          </cell>
          <cell r="Y2456">
            <v>17210</v>
          </cell>
          <cell r="Z2456">
            <v>0.85189309576837402</v>
          </cell>
          <cell r="AA2456">
            <v>0.88218793828891995</v>
          </cell>
          <cell r="AB2456">
            <v>5086</v>
          </cell>
          <cell r="AC2456">
            <v>75386.095375722507</v>
          </cell>
          <cell r="AD2456">
            <v>1240</v>
          </cell>
          <cell r="AE2456">
            <v>1205</v>
          </cell>
          <cell r="AF2456">
            <v>22878</v>
          </cell>
          <cell r="AG2456">
            <v>0.17839999000000001</v>
          </cell>
          <cell r="AH2456">
            <v>55600</v>
          </cell>
          <cell r="AJ2456">
            <v>196869852</v>
          </cell>
          <cell r="AK2456">
            <v>91178832</v>
          </cell>
          <cell r="AL2456">
            <v>1.0932945E-3</v>
          </cell>
          <cell r="AM2456">
            <v>0</v>
          </cell>
          <cell r="AN2456">
            <v>1.8221573999999999E-3</v>
          </cell>
          <cell r="AO2456">
            <v>0</v>
          </cell>
          <cell r="AP2456">
            <v>7.3573570000000004</v>
          </cell>
          <cell r="AQ2456">
            <v>22.822823</v>
          </cell>
          <cell r="AR2456">
            <v>0.9009009</v>
          </cell>
          <cell r="AS2456">
            <v>26.426425999999999</v>
          </cell>
          <cell r="AT2456">
            <v>0</v>
          </cell>
          <cell r="AU2456">
            <v>16.066067</v>
          </cell>
          <cell r="AV2456">
            <v>26.426425999999999</v>
          </cell>
          <cell r="AW2456">
            <v>0</v>
          </cell>
        </row>
        <row r="2457">
          <cell r="A2457">
            <v>3399</v>
          </cell>
          <cell r="B2457" t="str">
            <v>York College Of Pennsylvania</v>
          </cell>
          <cell r="C2457">
            <v>1</v>
          </cell>
          <cell r="D2457" t="str">
            <v>PA</v>
          </cell>
          <cell r="E2457">
            <v>42</v>
          </cell>
          <cell r="F2457">
            <v>19200</v>
          </cell>
          <cell r="G2457" t="str">
            <v>Harrisburg</v>
          </cell>
          <cell r="H2457">
            <v>42133</v>
          </cell>
          <cell r="I2457" t="str">
            <v>York</v>
          </cell>
          <cell r="J2457">
            <v>17403</v>
          </cell>
          <cell r="K2457">
            <v>6</v>
          </cell>
          <cell r="L2457" t="str">
            <v>Selective private</v>
          </cell>
          <cell r="M2457">
            <v>2</v>
          </cell>
          <cell r="N2457">
            <v>1</v>
          </cell>
          <cell r="O2457">
            <v>0</v>
          </cell>
          <cell r="P2457">
            <v>4</v>
          </cell>
          <cell r="Q2457">
            <v>3189.2847000000002</v>
          </cell>
          <cell r="R2457">
            <v>7030.3887000000004</v>
          </cell>
          <cell r="S2457">
            <v>0</v>
          </cell>
          <cell r="T2457">
            <v>0</v>
          </cell>
          <cell r="U2457">
            <v>0</v>
          </cell>
          <cell r="V2457">
            <v>5010</v>
          </cell>
          <cell r="W2457">
            <v>5254</v>
          </cell>
          <cell r="X2457">
            <v>17630</v>
          </cell>
          <cell r="Y2457">
            <v>6978</v>
          </cell>
          <cell r="Z2457">
            <v>0.577740016992353</v>
          </cell>
          <cell r="AA2457">
            <v>0.59544879898862202</v>
          </cell>
          <cell r="AB2457">
            <v>8887</v>
          </cell>
          <cell r="AC2457">
            <v>56682.978260869502</v>
          </cell>
          <cell r="AD2457">
            <v>1050</v>
          </cell>
          <cell r="AE2457">
            <v>1125</v>
          </cell>
          <cell r="AF2457">
            <v>17098</v>
          </cell>
          <cell r="AG2457">
            <v>0.26490000000000002</v>
          </cell>
          <cell r="AH2457">
            <v>47900</v>
          </cell>
          <cell r="AJ2457">
            <v>36417354</v>
          </cell>
          <cell r="AK2457">
            <v>16601382</v>
          </cell>
          <cell r="AL2457">
            <v>8.2791251999999992E-3</v>
          </cell>
          <cell r="AM2457">
            <v>1.1433077E-2</v>
          </cell>
          <cell r="AN2457">
            <v>1.0644588999999999E-2</v>
          </cell>
          <cell r="AO2457">
            <v>8.2791251999999992E-3</v>
          </cell>
          <cell r="AP2457">
            <v>12.590799000000001</v>
          </cell>
          <cell r="AQ2457">
            <v>25.544794</v>
          </cell>
          <cell r="AR2457">
            <v>11.380145000000001</v>
          </cell>
          <cell r="AS2457">
            <v>6.9007262999999996</v>
          </cell>
          <cell r="AT2457">
            <v>6.6585955999999999</v>
          </cell>
          <cell r="AU2457">
            <v>7.6271186000000002</v>
          </cell>
          <cell r="AV2457">
            <v>29.297820999999999</v>
          </cell>
          <cell r="AW2457">
            <v>0</v>
          </cell>
        </row>
        <row r="2458">
          <cell r="A2458">
            <v>31229</v>
          </cell>
          <cell r="B2458" t="str">
            <v>York County Community College</v>
          </cell>
          <cell r="C2458">
            <v>1</v>
          </cell>
          <cell r="D2458" t="str">
            <v>ME</v>
          </cell>
          <cell r="E2458">
            <v>23</v>
          </cell>
          <cell r="F2458">
            <v>20600</v>
          </cell>
          <cell r="G2458" t="str">
            <v>Manchester</v>
          </cell>
          <cell r="H2458">
            <v>23031</v>
          </cell>
          <cell r="I2458" t="str">
            <v>York</v>
          </cell>
          <cell r="J2458">
            <v>4090</v>
          </cell>
          <cell r="K2458">
            <v>9</v>
          </cell>
          <cell r="L2458" t="str">
            <v>Two-year (public and private not-for-profit)</v>
          </cell>
          <cell r="M2458">
            <v>1</v>
          </cell>
          <cell r="N2458">
            <v>2</v>
          </cell>
          <cell r="O2458">
            <v>1</v>
          </cell>
          <cell r="P2458">
            <v>999</v>
          </cell>
          <cell r="Q2458">
            <v>1829.5255</v>
          </cell>
          <cell r="R2458">
            <v>2289.7566000000002</v>
          </cell>
          <cell r="S2458">
            <v>0</v>
          </cell>
          <cell r="T2458">
            <v>0</v>
          </cell>
          <cell r="U2458">
            <v>0</v>
          </cell>
          <cell r="V2458">
            <v>1583</v>
          </cell>
          <cell r="W2458">
            <v>706</v>
          </cell>
          <cell r="X2458">
            <v>3480</v>
          </cell>
          <cell r="Y2458">
            <v>3230</v>
          </cell>
          <cell r="Z2458">
            <v>0.172588832487309</v>
          </cell>
          <cell r="AA2458">
            <v>0.30769230769230699</v>
          </cell>
          <cell r="AB2458">
            <v>5460</v>
          </cell>
          <cell r="AC2458">
            <v>37919</v>
          </cell>
          <cell r="AF2458">
            <v>7913</v>
          </cell>
          <cell r="AH2458">
            <v>27500</v>
          </cell>
          <cell r="AI2458">
            <v>684.02832000000001</v>
          </cell>
          <cell r="AJ2458">
            <v>3414848</v>
          </cell>
          <cell r="AK2458">
            <v>1262370</v>
          </cell>
          <cell r="AL2458">
            <v>0</v>
          </cell>
          <cell r="AM2458">
            <v>0</v>
          </cell>
          <cell r="AN2458">
            <v>0</v>
          </cell>
          <cell r="AO2458">
            <v>0</v>
          </cell>
          <cell r="AP2458">
            <v>0</v>
          </cell>
          <cell r="AQ2458">
            <v>80.645156999999998</v>
          </cell>
          <cell r="AR2458">
            <v>0</v>
          </cell>
          <cell r="AS2458">
            <v>1.6129032000000001</v>
          </cell>
          <cell r="AT2458">
            <v>0</v>
          </cell>
          <cell r="AU2458">
            <v>0</v>
          </cell>
          <cell r="AV2458">
            <v>0</v>
          </cell>
          <cell r="AW2458">
            <v>17.741935999999999</v>
          </cell>
        </row>
        <row r="2459">
          <cell r="A2459">
            <v>3996</v>
          </cell>
          <cell r="B2459" t="str">
            <v>York Technical College</v>
          </cell>
          <cell r="C2459">
            <v>3</v>
          </cell>
          <cell r="D2459" t="str">
            <v>SC</v>
          </cell>
          <cell r="E2459">
            <v>45</v>
          </cell>
          <cell r="F2459">
            <v>900</v>
          </cell>
          <cell r="G2459" t="str">
            <v>Charlotte</v>
          </cell>
          <cell r="H2459">
            <v>45091</v>
          </cell>
          <cell r="I2459" t="str">
            <v>York</v>
          </cell>
          <cell r="J2459">
            <v>29730</v>
          </cell>
          <cell r="K2459">
            <v>9</v>
          </cell>
          <cell r="L2459" t="str">
            <v>Two-year (public and private not-for-profit)</v>
          </cell>
          <cell r="M2459">
            <v>1</v>
          </cell>
          <cell r="N2459">
            <v>2</v>
          </cell>
          <cell r="O2459">
            <v>1</v>
          </cell>
          <cell r="P2459">
            <v>999</v>
          </cell>
          <cell r="Q2459">
            <v>2785.9409000000001</v>
          </cell>
          <cell r="R2459">
            <v>3430.4043000000001</v>
          </cell>
          <cell r="S2459">
            <v>0</v>
          </cell>
          <cell r="T2459">
            <v>0</v>
          </cell>
          <cell r="U2459">
            <v>0</v>
          </cell>
          <cell r="V2459">
            <v>5030</v>
          </cell>
          <cell r="W2459">
            <v>3597</v>
          </cell>
          <cell r="X2459">
            <v>4577</v>
          </cell>
          <cell r="Y2459">
            <v>1476</v>
          </cell>
          <cell r="Z2459">
            <v>0.120575221238938</v>
          </cell>
          <cell r="AA2459">
            <v>9.2369477911646597E-2</v>
          </cell>
          <cell r="AB2459">
            <v>5379</v>
          </cell>
          <cell r="AC2459">
            <v>40407.104761904702</v>
          </cell>
          <cell r="AF2459">
            <v>6652</v>
          </cell>
          <cell r="AH2459">
            <v>25300</v>
          </cell>
          <cell r="AJ2459">
            <v>17304184</v>
          </cell>
          <cell r="AK2459">
            <v>10416394</v>
          </cell>
          <cell r="AL2459">
            <v>1.3900473E-2</v>
          </cell>
          <cell r="AM2459">
            <v>0.25132053999999998</v>
          </cell>
          <cell r="AN2459">
            <v>9.4523216000000007E-3</v>
          </cell>
          <cell r="AO2459">
            <v>1.6680567E-3</v>
          </cell>
          <cell r="AP2459">
            <v>0</v>
          </cell>
          <cell r="AQ2459">
            <v>35.501862000000003</v>
          </cell>
          <cell r="AR2459">
            <v>21.933085999999999</v>
          </cell>
          <cell r="AS2459">
            <v>9.2936802000000007</v>
          </cell>
          <cell r="AT2459">
            <v>0</v>
          </cell>
          <cell r="AU2459">
            <v>13.382899</v>
          </cell>
          <cell r="AV2459">
            <v>0</v>
          </cell>
          <cell r="AW2459">
            <v>19.888475</v>
          </cell>
        </row>
        <row r="2460">
          <cell r="A2460">
            <v>208</v>
          </cell>
          <cell r="B2460" t="str">
            <v>Yosemite Community College District</v>
          </cell>
          <cell r="C2460">
            <v>4</v>
          </cell>
          <cell r="D2460" t="str">
            <v>CA</v>
          </cell>
          <cell r="E2460">
            <v>6</v>
          </cell>
          <cell r="F2460">
            <v>37000</v>
          </cell>
          <cell r="G2460" t="str">
            <v>Modesto</v>
          </cell>
          <cell r="H2460">
            <v>6099</v>
          </cell>
          <cell r="I2460" t="str">
            <v>Stanislaus</v>
          </cell>
          <cell r="J2460">
            <v>95350</v>
          </cell>
          <cell r="K2460">
            <v>9</v>
          </cell>
          <cell r="L2460" t="str">
            <v>Two-year (public and private not-for-profit)</v>
          </cell>
          <cell r="M2460">
            <v>1</v>
          </cell>
          <cell r="N2460">
            <v>2</v>
          </cell>
          <cell r="O2460">
            <v>1</v>
          </cell>
          <cell r="P2460">
            <v>999</v>
          </cell>
          <cell r="R2460">
            <v>2258.2817</v>
          </cell>
          <cell r="S2460">
            <v>1</v>
          </cell>
          <cell r="T2460">
            <v>0</v>
          </cell>
          <cell r="U2460">
            <v>0</v>
          </cell>
          <cell r="V2460">
            <v>19710</v>
          </cell>
          <cell r="W2460">
            <v>18498</v>
          </cell>
          <cell r="X2460">
            <v>1150</v>
          </cell>
          <cell r="Y2460">
            <v>353.77791999999999</v>
          </cell>
          <cell r="Z2460">
            <v>0.172611464968152</v>
          </cell>
          <cell r="AA2460">
            <v>0.34251290877796903</v>
          </cell>
          <cell r="AB2460">
            <v>8438.3320000000003</v>
          </cell>
          <cell r="AC2460">
            <v>59856.948453608202</v>
          </cell>
          <cell r="AF2460">
            <v>6820.8329999999996</v>
          </cell>
          <cell r="AH2460">
            <v>26900.456999999999</v>
          </cell>
          <cell r="AI2460">
            <v>34.688622000000002</v>
          </cell>
          <cell r="AJ2460">
            <v>46047047</v>
          </cell>
          <cell r="AK2460">
            <v>42348428</v>
          </cell>
          <cell r="AL2460">
            <v>6.6007129999999997E-2</v>
          </cell>
          <cell r="AM2460">
            <v>2.2759218000000001E-2</v>
          </cell>
          <cell r="AN2460">
            <v>0.22597037</v>
          </cell>
          <cell r="AO2460">
            <v>3.5138932999999998E-3</v>
          </cell>
          <cell r="AP2460">
            <v>4.8859934999999997</v>
          </cell>
          <cell r="AQ2460">
            <v>17.003257999999999</v>
          </cell>
          <cell r="AR2460">
            <v>6.9055375999999997</v>
          </cell>
          <cell r="AS2460">
            <v>38.566772</v>
          </cell>
          <cell r="AT2460">
            <v>8.9902277000000002</v>
          </cell>
          <cell r="AU2460">
            <v>7.3615636999999996</v>
          </cell>
          <cell r="AV2460">
            <v>5.9934855000000002</v>
          </cell>
          <cell r="AW2460">
            <v>10.293158999999999</v>
          </cell>
        </row>
        <row r="2461">
          <cell r="A2461">
            <v>1604</v>
          </cell>
          <cell r="B2461" t="str">
            <v>Young Harris College</v>
          </cell>
          <cell r="C2461">
            <v>3</v>
          </cell>
          <cell r="D2461" t="str">
            <v>GA</v>
          </cell>
          <cell r="E2461">
            <v>13</v>
          </cell>
          <cell r="F2461">
            <v>1204</v>
          </cell>
          <cell r="G2461" t="str">
            <v>Andrews</v>
          </cell>
          <cell r="H2461">
            <v>13281</v>
          </cell>
          <cell r="I2461" t="str">
            <v>Towns</v>
          </cell>
          <cell r="J2461">
            <v>30582</v>
          </cell>
          <cell r="K2461">
            <v>8</v>
          </cell>
          <cell r="L2461" t="str">
            <v>Nonselective four-year private not-for-profit</v>
          </cell>
          <cell r="M2461">
            <v>2</v>
          </cell>
          <cell r="N2461">
            <v>1</v>
          </cell>
          <cell r="O2461">
            <v>0</v>
          </cell>
          <cell r="P2461">
            <v>999</v>
          </cell>
          <cell r="Q2461">
            <v>5306.2969000000003</v>
          </cell>
          <cell r="R2461">
            <v>7558.4834000000001</v>
          </cell>
          <cell r="S2461">
            <v>0</v>
          </cell>
          <cell r="T2461">
            <v>0</v>
          </cell>
          <cell r="U2461">
            <v>0</v>
          </cell>
          <cell r="V2461">
            <v>1117</v>
          </cell>
          <cell r="W2461">
            <v>620</v>
          </cell>
          <cell r="X2461">
            <v>26386</v>
          </cell>
          <cell r="Y2461">
            <v>9229</v>
          </cell>
          <cell r="AA2461">
            <v>0.34516129032258003</v>
          </cell>
          <cell r="AB2461">
            <v>6076</v>
          </cell>
          <cell r="AC2461">
            <v>47545.125</v>
          </cell>
          <cell r="AD2461">
            <v>990</v>
          </cell>
          <cell r="AE2461">
            <v>1030</v>
          </cell>
          <cell r="AF2461">
            <v>14318</v>
          </cell>
          <cell r="AG2461">
            <v>0.46349998999999997</v>
          </cell>
          <cell r="AH2461">
            <v>34100</v>
          </cell>
          <cell r="AJ2461">
            <v>6708305</v>
          </cell>
          <cell r="AK2461">
            <v>3013224.75</v>
          </cell>
          <cell r="AL2461">
            <v>8.0645158999999994E-3</v>
          </cell>
          <cell r="AM2461">
            <v>8.0645158999999994E-3</v>
          </cell>
          <cell r="AN2461">
            <v>1.2903226E-2</v>
          </cell>
          <cell r="AO2461">
            <v>1.4516128999999999E-2</v>
          </cell>
          <cell r="AP2461">
            <v>8.1967210999999995</v>
          </cell>
          <cell r="AQ2461">
            <v>16.393442</v>
          </cell>
          <cell r="AR2461">
            <v>9.8360652999999996</v>
          </cell>
          <cell r="AS2461">
            <v>52.459015000000001</v>
          </cell>
          <cell r="AT2461">
            <v>0</v>
          </cell>
          <cell r="AU2461">
            <v>0</v>
          </cell>
          <cell r="AV2461">
            <v>13.114754</v>
          </cell>
          <cell r="AW2461">
            <v>0</v>
          </cell>
        </row>
        <row r="2462">
          <cell r="A2462">
            <v>3145</v>
          </cell>
          <cell r="B2462" t="str">
            <v>Youngstown State University</v>
          </cell>
          <cell r="C2462">
            <v>2</v>
          </cell>
          <cell r="D2462" t="str">
            <v>OH</v>
          </cell>
          <cell r="E2462">
            <v>39</v>
          </cell>
          <cell r="F2462">
            <v>16400</v>
          </cell>
          <cell r="G2462" t="str">
            <v>Youngstown</v>
          </cell>
          <cell r="H2462">
            <v>39099</v>
          </cell>
          <cell r="I2462" t="str">
            <v>Mahoning</v>
          </cell>
          <cell r="J2462">
            <v>44555</v>
          </cell>
          <cell r="K2462">
            <v>5</v>
          </cell>
          <cell r="L2462" t="str">
            <v>Selective public</v>
          </cell>
          <cell r="M2462">
            <v>1</v>
          </cell>
          <cell r="N2462">
            <v>1</v>
          </cell>
          <cell r="O2462">
            <v>1</v>
          </cell>
          <cell r="P2462">
            <v>5</v>
          </cell>
          <cell r="Q2462">
            <v>3710.4816999999998</v>
          </cell>
          <cell r="R2462">
            <v>5409.2377999999999</v>
          </cell>
          <cell r="S2462">
            <v>0</v>
          </cell>
          <cell r="T2462">
            <v>0</v>
          </cell>
          <cell r="U2462">
            <v>0</v>
          </cell>
          <cell r="V2462">
            <v>12138</v>
          </cell>
          <cell r="W2462">
            <v>11787</v>
          </cell>
          <cell r="X2462">
            <v>8317</v>
          </cell>
          <cell r="Y2462">
            <v>4054</v>
          </cell>
          <cell r="Z2462">
            <v>0.33767587285044198</v>
          </cell>
          <cell r="AA2462">
            <v>0.39147286821705402</v>
          </cell>
          <cell r="AB2462">
            <v>7905</v>
          </cell>
          <cell r="AC2462">
            <v>59375.410852713103</v>
          </cell>
          <cell r="AD2462">
            <v>960</v>
          </cell>
          <cell r="AF2462">
            <v>10641</v>
          </cell>
          <cell r="AH2462">
            <v>34800</v>
          </cell>
          <cell r="AI2462">
            <v>610.69457999999997</v>
          </cell>
          <cell r="AJ2462">
            <v>77503142</v>
          </cell>
          <cell r="AK2462">
            <v>47942732</v>
          </cell>
          <cell r="AL2462">
            <v>6.4036162000000001E-3</v>
          </cell>
          <cell r="AM2462">
            <v>8.6919673000000003E-2</v>
          </cell>
          <cell r="AN2462">
            <v>1.7327432E-2</v>
          </cell>
          <cell r="AO2462">
            <v>7.4394951000000004E-3</v>
          </cell>
          <cell r="AP2462">
            <v>9.7001761999999996</v>
          </cell>
          <cell r="AQ2462">
            <v>19.282775999999998</v>
          </cell>
          <cell r="AR2462">
            <v>11.111110999999999</v>
          </cell>
          <cell r="AS2462">
            <v>2.7630805999999999</v>
          </cell>
          <cell r="AT2462">
            <v>10.699589</v>
          </cell>
          <cell r="AU2462">
            <v>20.517341999999999</v>
          </cell>
          <cell r="AV2462">
            <v>25.808347999999999</v>
          </cell>
          <cell r="AW2462">
            <v>0.1175779</v>
          </cell>
        </row>
        <row r="2463">
          <cell r="A2463">
            <v>42</v>
          </cell>
          <cell r="B2463" t="str">
            <v>Yuba Community College District</v>
          </cell>
          <cell r="C2463">
            <v>4</v>
          </cell>
          <cell r="D2463" t="str">
            <v>CA</v>
          </cell>
          <cell r="E2463">
            <v>6</v>
          </cell>
          <cell r="F2463">
            <v>37300</v>
          </cell>
          <cell r="G2463" t="str">
            <v>Chico</v>
          </cell>
          <cell r="H2463">
            <v>6115</v>
          </cell>
          <cell r="I2463" t="str">
            <v>Yuba</v>
          </cell>
          <cell r="J2463">
            <v>95901</v>
          </cell>
          <cell r="K2463">
            <v>9</v>
          </cell>
          <cell r="L2463" t="str">
            <v>Two-year (public and private not-for-profit)</v>
          </cell>
          <cell r="M2463">
            <v>1</v>
          </cell>
          <cell r="N2463">
            <v>2</v>
          </cell>
          <cell r="O2463">
            <v>1</v>
          </cell>
          <cell r="P2463">
            <v>999</v>
          </cell>
          <cell r="Q2463">
            <v>2013.3517999999999</v>
          </cell>
          <cell r="R2463">
            <v>2845.2559000000001</v>
          </cell>
          <cell r="S2463">
            <v>1</v>
          </cell>
          <cell r="T2463">
            <v>0</v>
          </cell>
          <cell r="U2463">
            <v>0</v>
          </cell>
          <cell r="V2463">
            <v>9515</v>
          </cell>
          <cell r="W2463">
            <v>10295</v>
          </cell>
          <cell r="X2463">
            <v>1144</v>
          </cell>
          <cell r="Y2463">
            <v>468</v>
          </cell>
          <cell r="Z2463">
            <v>0.18507788786753299</v>
          </cell>
          <cell r="AA2463">
            <v>0.37956204379561997</v>
          </cell>
          <cell r="AB2463">
            <v>7730.6122999999998</v>
          </cell>
          <cell r="AC2463">
            <v>54780.412698412598</v>
          </cell>
          <cell r="AF2463">
            <v>5723.1152000000002</v>
          </cell>
          <cell r="AH2463">
            <v>26200</v>
          </cell>
          <cell r="AI2463">
            <v>509.37569999999999</v>
          </cell>
          <cell r="AJ2463">
            <v>16558669.5967419</v>
          </cell>
          <cell r="AK2463">
            <v>17051092</v>
          </cell>
          <cell r="AL2463">
            <v>8.7421075000000001E-2</v>
          </cell>
          <cell r="AM2463">
            <v>4.0116560000000002E-2</v>
          </cell>
          <cell r="AN2463">
            <v>0.22603205000000001</v>
          </cell>
          <cell r="AO2463">
            <v>9.7134529000000001E-4</v>
          </cell>
          <cell r="AP2463">
            <v>0.72874492000000002</v>
          </cell>
          <cell r="AQ2463">
            <v>24.372468999999999</v>
          </cell>
          <cell r="AR2463">
            <v>15.465586999999999</v>
          </cell>
          <cell r="AS2463">
            <v>28.097166000000001</v>
          </cell>
          <cell r="AT2463">
            <v>18.704453000000001</v>
          </cell>
          <cell r="AU2463">
            <v>3.9676113000000002</v>
          </cell>
          <cell r="AV2463">
            <v>0.97165990000000002</v>
          </cell>
          <cell r="AW2463">
            <v>7.6923075000000001</v>
          </cell>
        </row>
        <row r="2464">
          <cell r="A2464">
            <v>8133</v>
          </cell>
          <cell r="B2464" t="str">
            <v>Zane State College</v>
          </cell>
          <cell r="C2464">
            <v>2</v>
          </cell>
          <cell r="D2464" t="str">
            <v>OH</v>
          </cell>
          <cell r="E2464">
            <v>39</v>
          </cell>
          <cell r="F2464">
            <v>15400</v>
          </cell>
          <cell r="G2464" t="str">
            <v>Zanesville</v>
          </cell>
          <cell r="H2464">
            <v>39119</v>
          </cell>
          <cell r="I2464" t="str">
            <v>Muskingum</v>
          </cell>
          <cell r="J2464">
            <v>43701</v>
          </cell>
          <cell r="K2464">
            <v>9</v>
          </cell>
          <cell r="L2464" t="str">
            <v>Two-year (public and private not-for-profit)</v>
          </cell>
          <cell r="M2464">
            <v>1</v>
          </cell>
          <cell r="N2464">
            <v>2</v>
          </cell>
          <cell r="O2464">
            <v>1</v>
          </cell>
          <cell r="P2464">
            <v>999</v>
          </cell>
          <cell r="Q2464">
            <v>2567.6619000000001</v>
          </cell>
          <cell r="R2464">
            <v>3673.2813000000001</v>
          </cell>
          <cell r="S2464">
            <v>0</v>
          </cell>
          <cell r="T2464">
            <v>0</v>
          </cell>
          <cell r="U2464">
            <v>0</v>
          </cell>
          <cell r="V2464">
            <v>3652</v>
          </cell>
          <cell r="W2464">
            <v>1898</v>
          </cell>
          <cell r="X2464">
            <v>4646</v>
          </cell>
          <cell r="Y2464">
            <v>2445</v>
          </cell>
          <cell r="Z2464">
            <v>0.25969645868465402</v>
          </cell>
          <cell r="AA2464">
            <v>0.47787610619469001</v>
          </cell>
          <cell r="AB2464">
            <v>5080</v>
          </cell>
          <cell r="AC2464">
            <v>42183.765957446798</v>
          </cell>
          <cell r="AF2464">
            <v>8672</v>
          </cell>
          <cell r="AH2464">
            <v>26600</v>
          </cell>
          <cell r="AI2464">
            <v>945.13433999999995</v>
          </cell>
          <cell r="AJ2464">
            <v>10701984</v>
          </cell>
          <cell r="AK2464">
            <v>5490992</v>
          </cell>
          <cell r="AL2464">
            <v>4.7418334999999997E-3</v>
          </cell>
          <cell r="AM2464">
            <v>4.7945204999999998E-2</v>
          </cell>
          <cell r="AN2464">
            <v>6.3224448999999999E-3</v>
          </cell>
          <cell r="AO2464">
            <v>0</v>
          </cell>
          <cell r="AP2464">
            <v>2.3972601999999998</v>
          </cell>
          <cell r="AQ2464">
            <v>38.356163000000002</v>
          </cell>
          <cell r="AR2464">
            <v>26.712327999999999</v>
          </cell>
          <cell r="AS2464">
            <v>3.0821917000000001</v>
          </cell>
          <cell r="AT2464">
            <v>10.616438</v>
          </cell>
          <cell r="AU2464">
            <v>13.356165000000001</v>
          </cell>
          <cell r="AV2464">
            <v>0</v>
          </cell>
          <cell r="AW2464">
            <v>5.4794520999999996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6DD1-AAA9-0B48-8DC3-264DC15791E2}">
  <dimension ref="A1:P2200"/>
  <sheetViews>
    <sheetView workbookViewId="0">
      <selection activeCell="H8" sqref="H8"/>
    </sheetView>
  </sheetViews>
  <sheetFormatPr baseColWidth="10" defaultRowHeight="16" x14ac:dyDescent="0.2"/>
  <cols>
    <col min="2" max="2" width="38.6640625" customWidth="1"/>
    <col min="3" max="3" width="58.83203125" customWidth="1"/>
    <col min="4" max="4" width="16.6640625" customWidth="1"/>
    <col min="5" max="5" width="14.6640625" customWidth="1"/>
    <col min="6" max="6" width="15.33203125" customWidth="1"/>
    <col min="7" max="7" width="25.83203125" customWidth="1"/>
    <col min="8" max="8" width="16.6640625" customWidth="1"/>
    <col min="9" max="9" width="13.5" customWidth="1"/>
    <col min="10" max="10" width="16.5" customWidth="1"/>
    <col min="11" max="11" width="24.6640625" customWidth="1"/>
    <col min="12" max="12" width="13.1640625" customWidth="1"/>
    <col min="13" max="13" width="12.1640625" customWidth="1"/>
    <col min="14" max="14" width="12.6640625" customWidth="1"/>
    <col min="15" max="15" width="13.6640625" customWidth="1"/>
    <col min="16" max="16" width="14.83203125" customWidth="1"/>
    <col min="17" max="17" width="13.1640625" customWidth="1"/>
  </cols>
  <sheetData>
    <row r="1" spans="1:16" x14ac:dyDescent="0.2">
      <c r="A1" s="1" t="s">
        <v>2204</v>
      </c>
      <c r="B1" t="s">
        <v>2205</v>
      </c>
      <c r="C1" t="s">
        <v>2199</v>
      </c>
      <c r="D1" t="s">
        <v>2200</v>
      </c>
      <c r="E1" t="s">
        <v>2201</v>
      </c>
      <c r="F1" t="s">
        <v>2202</v>
      </c>
      <c r="G1" t="s">
        <v>2203</v>
      </c>
      <c r="L1" s="2"/>
      <c r="M1" s="2"/>
      <c r="N1" s="2"/>
      <c r="O1" s="2"/>
      <c r="P1" s="2"/>
    </row>
    <row r="2" spans="1:16" x14ac:dyDescent="0.2">
      <c r="A2" s="1">
        <v>1</v>
      </c>
      <c r="B2">
        <v>2665</v>
      </c>
      <c r="C2" t="s">
        <v>0</v>
      </c>
      <c r="D2">
        <v>16.357975</v>
      </c>
      <c r="E2">
        <v>0.11981525</v>
      </c>
      <c r="F2">
        <f>VLOOKUP(B2, [1]mrc_table10!$A$2:$AW$2464, 33, 0)</f>
        <v>0.22939999</v>
      </c>
      <c r="G2">
        <f>VLOOKUP(B2, [1]mrc_table10!$A$2:$AW$2464, 18, 0)</f>
        <v>5508.3994000000002</v>
      </c>
      <c r="L2" s="2"/>
      <c r="M2" s="2"/>
      <c r="N2" s="2"/>
      <c r="O2" s="2"/>
      <c r="P2" s="2"/>
    </row>
    <row r="3" spans="1:16" x14ac:dyDescent="0.2">
      <c r="A3" s="1">
        <v>2</v>
      </c>
      <c r="B3">
        <v>7273</v>
      </c>
      <c r="C3" t="s">
        <v>1</v>
      </c>
      <c r="D3">
        <v>12.938586000000001</v>
      </c>
      <c r="E3">
        <v>0.55920201999999997</v>
      </c>
      <c r="F3">
        <f>VLOOKUP(B3, [1]mrc_table10!$A$2:$AW$2464, 33, 0)</f>
        <v>0.75169998000000005</v>
      </c>
      <c r="G3">
        <f>VLOOKUP(B3, [1]mrc_table10!$A$2:$AW$2464, 18, 0)</f>
        <v>6754.6747999999998</v>
      </c>
      <c r="L3" s="2"/>
      <c r="M3" s="2"/>
      <c r="N3" s="2"/>
      <c r="O3" s="2"/>
      <c r="P3" s="2"/>
    </row>
    <row r="4" spans="1:16" x14ac:dyDescent="0.2">
      <c r="A4" s="1">
        <v>3</v>
      </c>
      <c r="B4">
        <v>2688</v>
      </c>
      <c r="C4" t="s">
        <v>2</v>
      </c>
      <c r="D4">
        <v>11.723746999999999</v>
      </c>
      <c r="E4">
        <v>0.23351548999999999</v>
      </c>
      <c r="F4">
        <f>VLOOKUP(B4, [1]mrc_table10!$A$2:$AW$2464, 33, 0)</f>
        <v>0.65899998000000004</v>
      </c>
      <c r="G4">
        <f>VLOOKUP(B4, [1]mrc_table10!$A$2:$AW$2464, 18, 0)</f>
        <v>9341.7001999999993</v>
      </c>
      <c r="L4" s="2"/>
      <c r="M4" s="2"/>
      <c r="N4" s="2"/>
      <c r="O4" s="2"/>
      <c r="P4" s="2"/>
    </row>
    <row r="5" spans="1:16" x14ac:dyDescent="0.2">
      <c r="A5" s="1">
        <v>4</v>
      </c>
      <c r="B5">
        <v>7022</v>
      </c>
      <c r="C5" t="s">
        <v>3</v>
      </c>
      <c r="D5">
        <v>10.235137999999999</v>
      </c>
      <c r="E5">
        <v>0</v>
      </c>
      <c r="F5">
        <f>VLOOKUP(B5, [1]mrc_table10!$A$2:$AW$2464, 33, 0)</f>
        <v>0.76719999000000005</v>
      </c>
      <c r="G5">
        <f>VLOOKUP(B5, [1]mrc_table10!$A$2:$AW$2464, 18, 0)</f>
        <v>7139.1030000000001</v>
      </c>
      <c r="L5" s="2"/>
      <c r="M5" s="2"/>
      <c r="N5" s="2"/>
      <c r="O5" s="2"/>
      <c r="P5" s="2"/>
    </row>
    <row r="6" spans="1:16" x14ac:dyDescent="0.2">
      <c r="A6" s="1">
        <v>5</v>
      </c>
      <c r="B6">
        <v>1140</v>
      </c>
      <c r="C6" t="s">
        <v>4</v>
      </c>
      <c r="D6">
        <v>9.9184550999999992</v>
      </c>
      <c r="E6">
        <v>0.15598091</v>
      </c>
      <c r="F6">
        <f>VLOOKUP(B6, [1]mrc_table10!$A$2:$AW$2464, 33, 0)</f>
        <v>0.32480000999999997</v>
      </c>
      <c r="G6">
        <f>VLOOKUP(B6, [1]mrc_table10!$A$2:$AW$2464, 18, 0)</f>
        <v>4761.4780000000001</v>
      </c>
      <c r="L6" s="2"/>
      <c r="M6" s="2"/>
      <c r="N6" s="2"/>
      <c r="O6" s="2"/>
      <c r="P6" s="2"/>
    </row>
    <row r="7" spans="1:16" x14ac:dyDescent="0.2">
      <c r="A7" s="1">
        <v>6</v>
      </c>
      <c r="B7">
        <v>2693</v>
      </c>
      <c r="C7" t="s">
        <v>5</v>
      </c>
      <c r="D7">
        <v>9.6914376999999998</v>
      </c>
      <c r="E7">
        <v>9.7911149000000003E-2</v>
      </c>
      <c r="F7">
        <f>VLOOKUP(B7, [1]mrc_table10!$A$2:$AW$2464, 33, 0)</f>
        <v>0.65949999999999998</v>
      </c>
      <c r="G7">
        <f>VLOOKUP(B7, [1]mrc_table10!$A$2:$AW$2464, 18, 0)</f>
        <v>6199.8783999999996</v>
      </c>
      <c r="L7" s="2"/>
      <c r="M7" s="2"/>
      <c r="N7" s="2"/>
      <c r="O7" s="2"/>
      <c r="P7" s="2"/>
    </row>
    <row r="8" spans="1:16" x14ac:dyDescent="0.2">
      <c r="A8" s="1">
        <v>7</v>
      </c>
      <c r="B8">
        <v>2165</v>
      </c>
      <c r="C8" t="s">
        <v>6</v>
      </c>
      <c r="D8">
        <v>9.3435068000000001</v>
      </c>
      <c r="E8">
        <v>0.77554816000000004</v>
      </c>
      <c r="F8">
        <f>VLOOKUP(B8, [1]mrc_table10!$A$2:$AW$2464, 33, 0)</f>
        <v>0.1079</v>
      </c>
      <c r="G8">
        <f>VLOOKUP(B8, [1]mrc_table10!$A$2:$AW$2464, 18, 0)</f>
        <v>9287.2422000000006</v>
      </c>
      <c r="L8" s="2"/>
      <c r="M8" s="2"/>
      <c r="N8" s="2"/>
      <c r="O8" s="2"/>
      <c r="P8" s="2"/>
    </row>
    <row r="9" spans="1:16" x14ac:dyDescent="0.2">
      <c r="A9" s="1">
        <v>8</v>
      </c>
      <c r="B9">
        <v>2791</v>
      </c>
      <c r="C9" t="s">
        <v>7</v>
      </c>
      <c r="D9">
        <v>8.4326468000000006</v>
      </c>
      <c r="E9">
        <v>1.2134688</v>
      </c>
      <c r="F9">
        <f>VLOOKUP(B9, [1]mrc_table10!$A$2:$AW$2464, 33, 0)</f>
        <v>0.23169999999999999</v>
      </c>
      <c r="G9">
        <f>VLOOKUP(B9, [1]mrc_table10!$A$2:$AW$2464, 18, 0)</f>
        <v>9327.0702999999994</v>
      </c>
      <c r="L9" s="2"/>
      <c r="M9" s="2"/>
      <c r="N9" s="2"/>
      <c r="O9" s="2"/>
      <c r="P9" s="2"/>
    </row>
    <row r="10" spans="1:16" x14ac:dyDescent="0.2">
      <c r="A10" s="1">
        <v>9</v>
      </c>
      <c r="B10">
        <v>2838</v>
      </c>
      <c r="C10" t="s">
        <v>8</v>
      </c>
      <c r="D10">
        <v>8.4127474000000007</v>
      </c>
      <c r="E10">
        <v>0.44201164999999998</v>
      </c>
      <c r="F10">
        <f>VLOOKUP(B10, [1]mrc_table10!$A$2:$AW$2464, 33, 0)</f>
        <v>0.60519999000000002</v>
      </c>
      <c r="G10">
        <f>VLOOKUP(B10, [1]mrc_table10!$A$2:$AW$2464, 18, 0)</f>
        <v>15185.598</v>
      </c>
      <c r="L10" s="2"/>
      <c r="M10" s="2"/>
      <c r="N10" s="2"/>
      <c r="O10" s="2"/>
      <c r="P10" s="2"/>
    </row>
    <row r="11" spans="1:16" x14ac:dyDescent="0.2">
      <c r="A11" s="1">
        <v>10</v>
      </c>
      <c r="B11">
        <v>2696</v>
      </c>
      <c r="C11" t="s">
        <v>9</v>
      </c>
      <c r="D11">
        <v>8.3340759000000002</v>
      </c>
      <c r="E11">
        <v>0.10819948</v>
      </c>
      <c r="F11">
        <f>VLOOKUP(B11, [1]mrc_table10!$A$2:$AW$2464, 33, 0)</f>
        <v>0.23199998999999999</v>
      </c>
      <c r="G11">
        <f>VLOOKUP(B11, [1]mrc_table10!$A$2:$AW$2464, 18, 0)</f>
        <v>5951.1328000000003</v>
      </c>
      <c r="L11" s="2"/>
      <c r="M11" s="2"/>
      <c r="N11" s="2"/>
      <c r="O11" s="2"/>
      <c r="P11" s="2"/>
    </row>
    <row r="12" spans="1:16" x14ac:dyDescent="0.2">
      <c r="A12" s="1">
        <v>11</v>
      </c>
      <c r="B12">
        <v>21662</v>
      </c>
      <c r="C12" t="s">
        <v>10</v>
      </c>
      <c r="D12">
        <v>8.1360969999999995</v>
      </c>
      <c r="E12">
        <v>0.34329841</v>
      </c>
      <c r="F12">
        <f>VLOOKUP(B12, [1]mrc_table10!$A$2:$AW$2464, 33, 0)</f>
        <v>0</v>
      </c>
      <c r="G12">
        <f>VLOOKUP(B12, [1]mrc_table10!$A$2:$AW$2464, 18, 0)</f>
        <v>4566.9125999999997</v>
      </c>
      <c r="L12" s="2"/>
      <c r="M12" s="2"/>
      <c r="N12" s="2"/>
      <c r="O12" s="2"/>
      <c r="P12" s="2"/>
    </row>
    <row r="13" spans="1:16" x14ac:dyDescent="0.2">
      <c r="A13" s="1">
        <v>12</v>
      </c>
      <c r="B13">
        <v>9651</v>
      </c>
      <c r="C13" t="s">
        <v>11</v>
      </c>
      <c r="D13">
        <v>8.0873957000000001</v>
      </c>
      <c r="E13">
        <v>0.46419527999999999</v>
      </c>
      <c r="F13">
        <f>VLOOKUP(B13, [1]mrc_table10!$A$2:$AW$2464, 33, 0)</f>
        <v>0.52149999000000002</v>
      </c>
      <c r="G13">
        <f>VLOOKUP(B13, [1]mrc_table10!$A$2:$AW$2464, 18, 0)</f>
        <v>3503.4050000000002</v>
      </c>
      <c r="L13" s="2"/>
      <c r="M13" s="2"/>
      <c r="N13" s="2"/>
      <c r="O13" s="2"/>
      <c r="P13" s="2"/>
    </row>
    <row r="14" spans="1:16" x14ac:dyDescent="0.2">
      <c r="A14" s="1">
        <v>13</v>
      </c>
      <c r="B14">
        <v>2687</v>
      </c>
      <c r="C14" t="s">
        <v>12</v>
      </c>
      <c r="D14">
        <v>8.0658493</v>
      </c>
      <c r="E14">
        <v>0.78585011000000005</v>
      </c>
      <c r="F14">
        <f>VLOOKUP(B14, [1]mrc_table10!$A$2:$AW$2464, 33, 0)</f>
        <v>0.68019998000000004</v>
      </c>
      <c r="G14">
        <f>VLOOKUP(B14, [1]mrc_table10!$A$2:$AW$2464, 18, 0)</f>
        <v>6696.8579</v>
      </c>
      <c r="L14" s="2"/>
      <c r="M14" s="2"/>
      <c r="N14" s="2"/>
      <c r="O14" s="2"/>
      <c r="P14" s="2"/>
    </row>
    <row r="15" spans="1:16" x14ac:dyDescent="0.2">
      <c r="A15" s="1">
        <v>14</v>
      </c>
      <c r="B15">
        <v>11031</v>
      </c>
      <c r="C15" t="s">
        <v>13</v>
      </c>
      <c r="D15">
        <v>7.9975071</v>
      </c>
      <c r="E15">
        <v>2.9217870999999999E-2</v>
      </c>
      <c r="F15">
        <f>VLOOKUP(B15, [1]mrc_table10!$A$2:$AW$2464, 33, 0)</f>
        <v>0</v>
      </c>
      <c r="G15">
        <f>VLOOKUP(B15, [1]mrc_table10!$A$2:$AW$2464, 18, 0)</f>
        <v>4798.6171999999997</v>
      </c>
      <c r="L15" s="2"/>
      <c r="M15" s="2"/>
      <c r="N15" s="2"/>
      <c r="O15" s="2"/>
      <c r="P15" s="2"/>
    </row>
    <row r="16" spans="1:16" x14ac:dyDescent="0.2">
      <c r="A16" s="1">
        <v>15</v>
      </c>
      <c r="B16">
        <v>3599</v>
      </c>
      <c r="C16" t="s">
        <v>14</v>
      </c>
      <c r="D16">
        <v>7.6487989000000001</v>
      </c>
      <c r="E16">
        <v>0.29801773999999998</v>
      </c>
      <c r="F16">
        <f>VLOOKUP(B16, [1]mrc_table10!$A$2:$AW$2464, 33, 0)</f>
        <v>0.37830001000000002</v>
      </c>
      <c r="G16">
        <f>VLOOKUP(B16, [1]mrc_table10!$A$2:$AW$2464, 18, 0)</f>
        <v>4907.6880000000001</v>
      </c>
      <c r="L16" s="2"/>
      <c r="M16" s="2"/>
      <c r="N16" s="2"/>
      <c r="O16" s="2"/>
      <c r="P16" s="2"/>
    </row>
    <row r="17" spans="1:16" x14ac:dyDescent="0.2">
      <c r="A17" s="1">
        <v>16</v>
      </c>
      <c r="B17">
        <v>2689</v>
      </c>
      <c r="C17" t="s">
        <v>15</v>
      </c>
      <c r="D17">
        <v>7.5420021999999998</v>
      </c>
      <c r="E17">
        <v>0.56101542999999998</v>
      </c>
      <c r="F17">
        <f>VLOOKUP(B17, [1]mrc_table10!$A$2:$AW$2464, 33, 0)</f>
        <v>0.70279997999999999</v>
      </c>
      <c r="G17">
        <f>VLOOKUP(B17, [1]mrc_table10!$A$2:$AW$2464, 18, 0)</f>
        <v>6699.4120999999996</v>
      </c>
      <c r="L17" s="2"/>
      <c r="M17" s="2"/>
      <c r="N17" s="2"/>
      <c r="O17" s="2"/>
      <c r="P17" s="2"/>
    </row>
    <row r="18" spans="1:16" x14ac:dyDescent="0.2">
      <c r="A18" s="1">
        <v>17</v>
      </c>
      <c r="B18">
        <v>25964</v>
      </c>
      <c r="C18" t="s">
        <v>16</v>
      </c>
      <c r="D18">
        <v>7.5222888000000001</v>
      </c>
      <c r="E18">
        <v>0.55235308000000005</v>
      </c>
      <c r="F18">
        <f>VLOOKUP(B18, [1]mrc_table10!$A$2:$AW$2464, 33, 0)</f>
        <v>0</v>
      </c>
      <c r="G18">
        <f>VLOOKUP(B18, [1]mrc_table10!$A$2:$AW$2464, 18, 0)</f>
        <v>6492.1801999999998</v>
      </c>
      <c r="L18" s="2"/>
      <c r="M18" s="2"/>
      <c r="N18" s="2"/>
      <c r="O18" s="2"/>
      <c r="P18" s="2"/>
    </row>
    <row r="19" spans="1:16" x14ac:dyDescent="0.2">
      <c r="A19" s="1">
        <v>18</v>
      </c>
      <c r="B19">
        <v>7405</v>
      </c>
      <c r="C19" t="s">
        <v>17</v>
      </c>
      <c r="D19">
        <v>7.3151016000000002</v>
      </c>
      <c r="E19">
        <v>0.11516438</v>
      </c>
      <c r="F19">
        <f>VLOOKUP(B19, [1]mrc_table10!$A$2:$AW$2464, 33, 0)</f>
        <v>0</v>
      </c>
      <c r="G19">
        <f>VLOOKUP(B19, [1]mrc_table10!$A$2:$AW$2464, 18, 0)</f>
        <v>2262.9636</v>
      </c>
      <c r="L19" s="2"/>
      <c r="M19" s="2"/>
      <c r="N19" s="2"/>
      <c r="O19" s="2"/>
      <c r="P19" s="2"/>
    </row>
    <row r="20" spans="1:16" x14ac:dyDescent="0.2">
      <c r="A20" s="1">
        <v>19</v>
      </c>
      <c r="B20">
        <v>11189</v>
      </c>
      <c r="C20" t="s">
        <v>18</v>
      </c>
      <c r="D20">
        <v>7.1770496000000001</v>
      </c>
      <c r="E20">
        <v>0.57698590000000005</v>
      </c>
      <c r="F20">
        <f>VLOOKUP(B20, [1]mrc_table10!$A$2:$AW$2464, 33, 0)</f>
        <v>0</v>
      </c>
      <c r="G20">
        <f>VLOOKUP(B20, [1]mrc_table10!$A$2:$AW$2464, 18, 0)</f>
        <v>3026.6837999999998</v>
      </c>
      <c r="L20" s="2"/>
      <c r="M20" s="2"/>
      <c r="N20" s="2"/>
      <c r="O20" s="2"/>
      <c r="P20" s="2"/>
    </row>
    <row r="21" spans="1:16" x14ac:dyDescent="0.2">
      <c r="A21" s="1">
        <v>20</v>
      </c>
      <c r="B21">
        <v>2690</v>
      </c>
      <c r="C21" t="s">
        <v>19</v>
      </c>
      <c r="D21">
        <v>7.1382656000000004</v>
      </c>
      <c r="E21">
        <v>1.2734835</v>
      </c>
      <c r="F21">
        <f>VLOOKUP(B21, [1]mrc_table10!$A$2:$AW$2464, 33, 0)</f>
        <v>0.62980002000000002</v>
      </c>
      <c r="G21">
        <f>VLOOKUP(B21, [1]mrc_table10!$A$2:$AW$2464, 18, 0)</f>
        <v>6069.6405999999997</v>
      </c>
      <c r="L21" s="2"/>
      <c r="M21" s="2"/>
      <c r="N21" s="2"/>
      <c r="O21" s="2"/>
      <c r="P21" s="2"/>
    </row>
    <row r="22" spans="1:16" x14ac:dyDescent="0.2">
      <c r="A22" s="1">
        <v>21</v>
      </c>
      <c r="B22">
        <v>1203</v>
      </c>
      <c r="C22" t="s">
        <v>20</v>
      </c>
      <c r="D22">
        <v>7.0821284999999996</v>
      </c>
      <c r="E22">
        <v>0.31149169999999998</v>
      </c>
      <c r="F22">
        <f>VLOOKUP(B22, [1]mrc_table10!$A$2:$AW$2464, 33, 0)</f>
        <v>0</v>
      </c>
      <c r="G22">
        <f>VLOOKUP(B22, [1]mrc_table10!$A$2:$AW$2464, 18, 0)</f>
        <v>2742.5243999999998</v>
      </c>
      <c r="L22" s="2"/>
      <c r="M22" s="2"/>
      <c r="N22" s="2"/>
      <c r="O22" s="2"/>
      <c r="P22" s="2"/>
    </row>
    <row r="23" spans="1:16" x14ac:dyDescent="0.2">
      <c r="A23" s="1">
        <v>22</v>
      </c>
      <c r="B23">
        <v>31034</v>
      </c>
      <c r="C23" t="s">
        <v>21</v>
      </c>
      <c r="D23">
        <v>6.9092164</v>
      </c>
      <c r="E23">
        <v>7.1010314000000005E-2</v>
      </c>
      <c r="F23">
        <f>VLOOKUP(B23, [1]mrc_table10!$A$2:$AW$2464, 33, 0)</f>
        <v>0</v>
      </c>
      <c r="G23">
        <f>VLOOKUP(B23, [1]mrc_table10!$A$2:$AW$2464, 18, 0)</f>
        <v>1992.7891999999999</v>
      </c>
      <c r="L23" s="2"/>
      <c r="M23" s="2"/>
      <c r="N23" s="2"/>
      <c r="O23" s="2"/>
      <c r="P23" s="2"/>
    </row>
    <row r="24" spans="1:16" x14ac:dyDescent="0.2">
      <c r="A24" s="1">
        <v>23</v>
      </c>
      <c r="B24">
        <v>1144</v>
      </c>
      <c r="C24" t="s">
        <v>22</v>
      </c>
      <c r="D24">
        <v>6.833405</v>
      </c>
      <c r="E24">
        <v>0.72355645999999996</v>
      </c>
      <c r="F24">
        <f>VLOOKUP(B24, [1]mrc_table10!$A$2:$AW$2464, 33, 0)</f>
        <v>0.47819999000000002</v>
      </c>
      <c r="G24">
        <f>VLOOKUP(B24, [1]mrc_table10!$A$2:$AW$2464, 18, 0)</f>
        <v>5185.8891999999996</v>
      </c>
      <c r="L24" s="2"/>
      <c r="M24" s="2"/>
      <c r="N24" s="2"/>
      <c r="O24" s="2"/>
      <c r="P24" s="2"/>
    </row>
    <row r="25" spans="1:16" x14ac:dyDescent="0.2">
      <c r="A25" s="1">
        <v>24</v>
      </c>
      <c r="B25">
        <v>3661</v>
      </c>
      <c r="C25" t="s">
        <v>23</v>
      </c>
      <c r="D25">
        <v>6.8207512000000001</v>
      </c>
      <c r="E25">
        <v>0.28040348999999998</v>
      </c>
      <c r="F25">
        <f>VLOOKUP(B25, [1]mrc_table10!$A$2:$AW$2464, 33, 0)</f>
        <v>1.9E-3</v>
      </c>
      <c r="G25">
        <f>VLOOKUP(B25, [1]mrc_table10!$A$2:$AW$2464, 18, 0)</f>
        <v>4914.3891999999996</v>
      </c>
      <c r="L25" s="2"/>
      <c r="M25" s="2"/>
      <c r="N25" s="2"/>
      <c r="O25" s="2"/>
      <c r="P25" s="2"/>
    </row>
    <row r="26" spans="1:16" x14ac:dyDescent="0.2">
      <c r="A26" s="1">
        <v>25</v>
      </c>
      <c r="B26">
        <v>4759</v>
      </c>
      <c r="C26" t="s">
        <v>24</v>
      </c>
      <c r="D26">
        <v>6.8195066000000004</v>
      </c>
      <c r="E26">
        <v>6.1246875999999999E-2</v>
      </c>
      <c r="F26">
        <f>VLOOKUP(B26, [1]mrc_table10!$A$2:$AW$2464, 33, 0)</f>
        <v>0.64899998999999997</v>
      </c>
      <c r="G26">
        <f>VLOOKUP(B26, [1]mrc_table10!$A$2:$AW$2464, 18, 0)</f>
        <v>5785.8081000000002</v>
      </c>
      <c r="L26" s="2"/>
      <c r="M26" s="2"/>
      <c r="N26" s="2"/>
      <c r="O26" s="2"/>
      <c r="P26" s="2"/>
    </row>
    <row r="27" spans="1:16" x14ac:dyDescent="0.2">
      <c r="A27" s="1">
        <v>26</v>
      </c>
      <c r="B27">
        <v>2823</v>
      </c>
      <c r="C27" t="s">
        <v>25</v>
      </c>
      <c r="D27">
        <v>6.7959360999999996</v>
      </c>
      <c r="E27">
        <v>0.70754236000000004</v>
      </c>
      <c r="F27">
        <f>VLOOKUP(B27, [1]mrc_table10!$A$2:$AW$2464, 33, 0)</f>
        <v>0.46839999999999998</v>
      </c>
      <c r="G27">
        <f>VLOOKUP(B27, [1]mrc_table10!$A$2:$AW$2464, 18, 0)</f>
        <v>7481.4760999999999</v>
      </c>
      <c r="L27" s="2"/>
      <c r="M27" s="2"/>
      <c r="N27" s="2"/>
      <c r="O27" s="2"/>
      <c r="P27" s="2"/>
    </row>
    <row r="28" spans="1:16" x14ac:dyDescent="0.2">
      <c r="A28" s="1">
        <v>27</v>
      </c>
      <c r="B28">
        <v>1314</v>
      </c>
      <c r="C28" t="s">
        <v>26</v>
      </c>
      <c r="D28">
        <v>6.7682146999999997</v>
      </c>
      <c r="E28">
        <v>1.5964503999999999</v>
      </c>
      <c r="F28">
        <f>VLOOKUP(B28, [1]mrc_table10!$A$2:$AW$2464, 33, 0)</f>
        <v>0.57609999000000001</v>
      </c>
      <c r="G28">
        <f>VLOOKUP(B28, [1]mrc_table10!$A$2:$AW$2464, 18, 0)</f>
        <v>18460.789000000001</v>
      </c>
      <c r="L28" s="2"/>
      <c r="M28" s="2"/>
      <c r="N28" s="2"/>
      <c r="O28" s="2"/>
      <c r="P28" s="2"/>
    </row>
    <row r="29" spans="1:16" x14ac:dyDescent="0.2">
      <c r="A29" s="1">
        <v>28</v>
      </c>
      <c r="B29">
        <v>2812</v>
      </c>
      <c r="C29" t="s">
        <v>27</v>
      </c>
      <c r="D29">
        <v>6.7361021000000001</v>
      </c>
      <c r="E29">
        <v>0.23571844</v>
      </c>
      <c r="F29">
        <f>VLOOKUP(B29, [1]mrc_table10!$A$2:$AW$2464, 33, 0)</f>
        <v>3.1099999E-2</v>
      </c>
      <c r="G29">
        <f>VLOOKUP(B29, [1]mrc_table10!$A$2:$AW$2464, 18, 0)</f>
        <v>5362.625</v>
      </c>
      <c r="L29" s="2"/>
      <c r="M29" s="2"/>
      <c r="N29" s="2"/>
      <c r="O29" s="2"/>
      <c r="P29" s="2"/>
    </row>
    <row r="30" spans="1:16" x14ac:dyDescent="0.2">
      <c r="A30" s="1">
        <v>29</v>
      </c>
      <c r="B30">
        <v>20983</v>
      </c>
      <c r="C30" t="s">
        <v>28</v>
      </c>
      <c r="D30">
        <v>6.7344030999999998</v>
      </c>
      <c r="E30">
        <v>5.05221E-2</v>
      </c>
      <c r="F30">
        <f>VLOOKUP(B30, [1]mrc_table10!$A$2:$AW$2464, 33, 0)</f>
        <v>0</v>
      </c>
      <c r="G30">
        <f>VLOOKUP(B30, [1]mrc_table10!$A$2:$AW$2464, 18, 0)</f>
        <v>3140.0385999999999</v>
      </c>
      <c r="L30" s="2"/>
      <c r="M30" s="2"/>
      <c r="N30" s="2"/>
      <c r="O30" s="2"/>
      <c r="P30" s="2"/>
    </row>
    <row r="31" spans="1:16" x14ac:dyDescent="0.2">
      <c r="A31" s="1">
        <v>30</v>
      </c>
      <c r="B31">
        <v>3582</v>
      </c>
      <c r="C31" t="s">
        <v>29</v>
      </c>
      <c r="D31">
        <v>6.7121171999999998</v>
      </c>
      <c r="E31">
        <v>5.2582059E-2</v>
      </c>
      <c r="F31">
        <f>VLOOKUP(B31, [1]mrc_table10!$A$2:$AW$2464, 33, 0)</f>
        <v>0</v>
      </c>
      <c r="G31">
        <f>VLOOKUP(B31, [1]mrc_table10!$A$2:$AW$2464, 18, 0)</f>
        <v>2836.8154</v>
      </c>
      <c r="L31" s="2"/>
      <c r="M31" s="2"/>
      <c r="N31" s="2"/>
      <c r="O31" s="2"/>
      <c r="P31" s="2"/>
    </row>
    <row r="32" spans="1:16" x14ac:dyDescent="0.2">
      <c r="A32" s="1">
        <v>31</v>
      </c>
      <c r="B32">
        <v>30646</v>
      </c>
      <c r="C32" t="s">
        <v>30</v>
      </c>
      <c r="D32">
        <v>6.6448888999999998</v>
      </c>
      <c r="E32">
        <v>0.14161171</v>
      </c>
      <c r="F32">
        <f>VLOOKUP(B32, [1]mrc_table10!$A$2:$AW$2464, 33, 0)</f>
        <v>0</v>
      </c>
      <c r="G32">
        <f>VLOOKUP(B32, [1]mrc_table10!$A$2:$AW$2464, 18, 0)</f>
        <v>3452.1864999999998</v>
      </c>
      <c r="L32" s="2"/>
      <c r="M32" s="2"/>
      <c r="N32" s="2"/>
      <c r="O32" s="2"/>
      <c r="P32" s="2"/>
    </row>
    <row r="33" spans="1:16" x14ac:dyDescent="0.2">
      <c r="A33" s="1">
        <v>32</v>
      </c>
      <c r="B33">
        <v>2820</v>
      </c>
      <c r="C33" t="s">
        <v>31</v>
      </c>
      <c r="D33">
        <v>6.6192941999999997</v>
      </c>
      <c r="E33">
        <v>0.43094406000000002</v>
      </c>
      <c r="F33">
        <f>VLOOKUP(B33, [1]mrc_table10!$A$2:$AW$2464, 33, 0)</f>
        <v>0.35670000000000002</v>
      </c>
      <c r="G33">
        <f>VLOOKUP(B33, [1]mrc_table10!$A$2:$AW$2464, 18, 0)</f>
        <v>4986.2578000000003</v>
      </c>
      <c r="L33" s="2"/>
      <c r="M33" s="2"/>
      <c r="N33" s="2"/>
      <c r="O33" s="2"/>
      <c r="P33" s="2"/>
    </row>
    <row r="34" spans="1:16" x14ac:dyDescent="0.2">
      <c r="A34" s="1">
        <v>33</v>
      </c>
      <c r="B34">
        <v>8611</v>
      </c>
      <c r="C34" t="s">
        <v>32</v>
      </c>
      <c r="D34">
        <v>6.5006471000000001</v>
      </c>
      <c r="E34">
        <v>5.0559911999999999E-2</v>
      </c>
      <c r="F34">
        <f>VLOOKUP(B34, [1]mrc_table10!$A$2:$AW$2464, 33, 0)</f>
        <v>0</v>
      </c>
      <c r="G34">
        <f>VLOOKUP(B34, [1]mrc_table10!$A$2:$AW$2464, 18, 0)</f>
        <v>6202.4766</v>
      </c>
      <c r="L34" s="2"/>
      <c r="M34" s="2"/>
      <c r="N34" s="2"/>
      <c r="O34" s="2"/>
      <c r="P34" s="2"/>
    </row>
    <row r="35" spans="1:16" x14ac:dyDescent="0.2">
      <c r="A35" s="1">
        <v>34</v>
      </c>
      <c r="B35">
        <v>2621</v>
      </c>
      <c r="C35" t="s">
        <v>33</v>
      </c>
      <c r="D35">
        <v>6.467803</v>
      </c>
      <c r="E35">
        <v>0.38414060999999999</v>
      </c>
      <c r="F35">
        <f>VLOOKUP(B35, [1]mrc_table10!$A$2:$AW$2464, 33, 0)</f>
        <v>0.34529999</v>
      </c>
      <c r="G35">
        <f>VLOOKUP(B35, [1]mrc_table10!$A$2:$AW$2464, 18, 0)</f>
        <v>7870.3739999999998</v>
      </c>
      <c r="L35" s="2"/>
      <c r="M35" s="2"/>
      <c r="N35" s="2"/>
      <c r="O35" s="2"/>
      <c r="P35" s="2"/>
    </row>
    <row r="36" spans="1:16" x14ac:dyDescent="0.2">
      <c r="A36" s="1">
        <v>35</v>
      </c>
      <c r="B36">
        <v>1243</v>
      </c>
      <c r="C36" t="s">
        <v>34</v>
      </c>
      <c r="D36">
        <v>6.3886867000000001</v>
      </c>
      <c r="E36">
        <v>0.46410161</v>
      </c>
      <c r="F36">
        <f>VLOOKUP(B36, [1]mrc_table10!$A$2:$AW$2464, 33, 0)</f>
        <v>0.25909999</v>
      </c>
      <c r="G36">
        <f>VLOOKUP(B36, [1]mrc_table10!$A$2:$AW$2464, 18, 0)</f>
        <v>6333.2393000000002</v>
      </c>
      <c r="L36" s="2"/>
      <c r="M36" s="2"/>
      <c r="N36" s="2"/>
      <c r="O36" s="2"/>
      <c r="P36" s="2"/>
    </row>
    <row r="37" spans="1:16" x14ac:dyDescent="0.2">
      <c r="A37" s="1">
        <v>36</v>
      </c>
      <c r="B37">
        <v>1343</v>
      </c>
      <c r="C37" t="s">
        <v>35</v>
      </c>
      <c r="D37">
        <v>6.3643589</v>
      </c>
      <c r="E37">
        <v>2.2754951000000001</v>
      </c>
      <c r="F37">
        <f>VLOOKUP(B37, [1]mrc_table10!$A$2:$AW$2464, 33, 0)</f>
        <v>0.4425</v>
      </c>
      <c r="G37">
        <f>VLOOKUP(B37, [1]mrc_table10!$A$2:$AW$2464, 18, 0)</f>
        <v>11264.18</v>
      </c>
      <c r="L37" s="2"/>
      <c r="M37" s="2"/>
      <c r="N37" s="2"/>
      <c r="O37" s="2"/>
      <c r="P37" s="2"/>
    </row>
    <row r="38" spans="1:16" x14ac:dyDescent="0.2">
      <c r="A38" s="1">
        <v>37</v>
      </c>
      <c r="B38">
        <v>1153</v>
      </c>
      <c r="C38" t="s">
        <v>36</v>
      </c>
      <c r="D38">
        <v>6.3248595999999999</v>
      </c>
      <c r="E38">
        <v>0.6706683</v>
      </c>
      <c r="F38">
        <f>VLOOKUP(B38, [1]mrc_table10!$A$2:$AW$2464, 33, 0)</f>
        <v>0.53759997999999998</v>
      </c>
      <c r="G38">
        <f>VLOOKUP(B38, [1]mrc_table10!$A$2:$AW$2464, 18, 0)</f>
        <v>4898.8612999999996</v>
      </c>
      <c r="L38" s="2"/>
      <c r="M38" s="2"/>
      <c r="N38" s="2"/>
      <c r="O38" s="2"/>
      <c r="P38" s="2"/>
    </row>
    <row r="39" spans="1:16" x14ac:dyDescent="0.2">
      <c r="A39" s="1">
        <v>38</v>
      </c>
      <c r="B39">
        <v>2691</v>
      </c>
      <c r="C39" t="s">
        <v>37</v>
      </c>
      <c r="D39">
        <v>6.1434078000000003</v>
      </c>
      <c r="E39">
        <v>0.10283593000000001</v>
      </c>
      <c r="F39">
        <f>VLOOKUP(B39, [1]mrc_table10!$A$2:$AW$2464, 33, 0)</f>
        <v>0</v>
      </c>
      <c r="G39">
        <f>VLOOKUP(B39, [1]mrc_table10!$A$2:$AW$2464, 18, 0)</f>
        <v>4236.6112999999996</v>
      </c>
      <c r="L39" s="2"/>
      <c r="M39" s="2"/>
      <c r="N39" s="2"/>
      <c r="O39" s="2"/>
      <c r="P39" s="2"/>
    </row>
    <row r="40" spans="1:16" x14ac:dyDescent="0.2">
      <c r="A40" s="1">
        <v>39</v>
      </c>
      <c r="B40">
        <v>9225</v>
      </c>
      <c r="C40" t="s">
        <v>38</v>
      </c>
      <c r="D40">
        <v>6.1423015999999997</v>
      </c>
      <c r="E40">
        <v>0.22869818</v>
      </c>
      <c r="F40">
        <f>VLOOKUP(B40, [1]mrc_table10!$A$2:$AW$2464, 33, 0)</f>
        <v>0</v>
      </c>
      <c r="G40">
        <f>VLOOKUP(B40, [1]mrc_table10!$A$2:$AW$2464, 18, 0)</f>
        <v>3225.9214000000002</v>
      </c>
      <c r="L40" s="2"/>
      <c r="M40" s="2"/>
      <c r="N40" s="2"/>
      <c r="O40" s="2"/>
      <c r="P40" s="2"/>
    </row>
    <row r="41" spans="1:16" x14ac:dyDescent="0.2">
      <c r="A41" s="1">
        <v>40</v>
      </c>
      <c r="B41">
        <v>10051</v>
      </c>
      <c r="C41" t="s">
        <v>39</v>
      </c>
      <c r="D41">
        <v>6.0552849999999996</v>
      </c>
      <c r="E41">
        <v>3.3236786999999997E-2</v>
      </c>
      <c r="F41">
        <f>VLOOKUP(B41, [1]mrc_table10!$A$2:$AW$2464, 33, 0)</f>
        <v>0</v>
      </c>
      <c r="G41">
        <f>VLOOKUP(B41, [1]mrc_table10!$A$2:$AW$2464, 18, 0)</f>
        <v>4708.0600999999997</v>
      </c>
      <c r="L41" s="2"/>
      <c r="M41" s="2"/>
      <c r="N41" s="2"/>
      <c r="O41" s="2"/>
      <c r="P41" s="2"/>
    </row>
    <row r="42" spans="1:16" x14ac:dyDescent="0.2">
      <c r="A42" s="1">
        <v>41</v>
      </c>
      <c r="B42">
        <v>2597</v>
      </c>
      <c r="C42" t="s">
        <v>40</v>
      </c>
      <c r="D42">
        <v>6.0373792999999996</v>
      </c>
      <c r="E42">
        <v>1.7513698000000001E-2</v>
      </c>
      <c r="F42">
        <f>VLOOKUP(B42, [1]mrc_table10!$A$2:$AW$2464, 33, 0)</f>
        <v>0.45359999000000001</v>
      </c>
      <c r="G42">
        <f>VLOOKUP(B42, [1]mrc_table10!$A$2:$AW$2464, 18, 0)</f>
        <v>7222.5869000000002</v>
      </c>
      <c r="L42" s="2"/>
      <c r="M42" s="2"/>
      <c r="N42" s="2"/>
      <c r="O42" s="2"/>
      <c r="P42" s="2"/>
    </row>
    <row r="43" spans="1:16" x14ac:dyDescent="0.2">
      <c r="A43" s="1">
        <v>42</v>
      </c>
      <c r="B43">
        <v>1316</v>
      </c>
      <c r="C43" t="s">
        <v>41</v>
      </c>
      <c r="D43">
        <v>6.0172299999999996</v>
      </c>
      <c r="E43">
        <v>0.85811090000000001</v>
      </c>
      <c r="F43">
        <f>VLOOKUP(B43, [1]mrc_table10!$A$2:$AW$2464, 33, 0)</f>
        <v>0.38</v>
      </c>
      <c r="G43">
        <f>VLOOKUP(B43, [1]mrc_table10!$A$2:$AW$2464, 18, 0)</f>
        <v>9961.1396000000004</v>
      </c>
      <c r="L43" s="2"/>
      <c r="M43" s="2"/>
      <c r="N43" s="2"/>
      <c r="O43" s="2"/>
      <c r="P43" s="2"/>
    </row>
    <row r="44" spans="1:16" x14ac:dyDescent="0.2">
      <c r="A44" s="1">
        <v>43</v>
      </c>
      <c r="B44">
        <v>2692</v>
      </c>
      <c r="C44" t="s">
        <v>42</v>
      </c>
      <c r="D44">
        <v>5.8818979000000002</v>
      </c>
      <c r="E44">
        <v>9.1748536000000006E-2</v>
      </c>
      <c r="F44">
        <f>VLOOKUP(B44, [1]mrc_table10!$A$2:$AW$2464, 33, 0)</f>
        <v>0</v>
      </c>
      <c r="G44">
        <f>VLOOKUP(B44, [1]mrc_table10!$A$2:$AW$2464, 18, 0)</f>
        <v>5243.0839999999998</v>
      </c>
      <c r="L44" s="2"/>
      <c r="M44" s="2"/>
      <c r="N44" s="2"/>
      <c r="O44" s="2"/>
      <c r="P44" s="2"/>
    </row>
    <row r="45" spans="1:16" x14ac:dyDescent="0.2">
      <c r="A45" s="1">
        <v>44</v>
      </c>
      <c r="B45">
        <v>212</v>
      </c>
      <c r="C45" t="s">
        <v>43</v>
      </c>
      <c r="D45">
        <v>5.7835597999999999</v>
      </c>
      <c r="E45">
        <v>1.7379979999999999</v>
      </c>
      <c r="F45">
        <f>VLOOKUP(B45, [1]mrc_table10!$A$2:$AW$2464, 33, 0)</f>
        <v>0.31549602999999998</v>
      </c>
      <c r="G45">
        <f>VLOOKUP(B45, [1]mrc_table10!$A$2:$AW$2464, 18, 0)</f>
        <v>7912.6499000000003</v>
      </c>
      <c r="L45" s="2"/>
      <c r="M45" s="2"/>
      <c r="N45" s="2"/>
      <c r="O45" s="2"/>
      <c r="P45" s="2"/>
    </row>
    <row r="46" spans="1:16" x14ac:dyDescent="0.2">
      <c r="A46" s="1">
        <v>45</v>
      </c>
      <c r="B46">
        <v>7394</v>
      </c>
      <c r="C46" t="s">
        <v>44</v>
      </c>
      <c r="D46">
        <v>5.7736834999999997</v>
      </c>
      <c r="E46">
        <v>0.53121299</v>
      </c>
      <c r="F46">
        <f>VLOOKUP(B46, [1]mrc_table10!$A$2:$AW$2464, 33, 0)</f>
        <v>0</v>
      </c>
      <c r="G46">
        <f>VLOOKUP(B46, [1]mrc_table10!$A$2:$AW$2464, 18, 0)</f>
        <v>4725.9233000000004</v>
      </c>
      <c r="L46" s="2"/>
      <c r="M46" s="2"/>
      <c r="N46" s="2"/>
      <c r="O46" s="2"/>
      <c r="P46" s="2"/>
    </row>
    <row r="47" spans="1:16" x14ac:dyDescent="0.2">
      <c r="A47" s="1">
        <v>46</v>
      </c>
      <c r="B47">
        <v>9618</v>
      </c>
      <c r="C47" t="s">
        <v>45</v>
      </c>
      <c r="D47">
        <v>5.7658854000000002</v>
      </c>
      <c r="E47">
        <v>6.1896194000000002E-2</v>
      </c>
      <c r="F47">
        <f>VLOOKUP(B47, [1]mrc_table10!$A$2:$AW$2464, 33, 0)</f>
        <v>0</v>
      </c>
      <c r="G47">
        <f>VLOOKUP(B47, [1]mrc_table10!$A$2:$AW$2464, 18, 0)</f>
        <v>5393.27</v>
      </c>
      <c r="L47" s="2"/>
      <c r="M47" s="2"/>
      <c r="N47" s="2"/>
      <c r="O47" s="2"/>
      <c r="P47" s="2"/>
    </row>
    <row r="48" spans="1:16" x14ac:dyDescent="0.2">
      <c r="A48" s="1">
        <v>47</v>
      </c>
      <c r="B48">
        <v>3614</v>
      </c>
      <c r="C48" t="s">
        <v>46</v>
      </c>
      <c r="D48">
        <v>5.7318873000000004</v>
      </c>
      <c r="E48">
        <v>8.7250731999999998E-2</v>
      </c>
      <c r="F48">
        <f>VLOOKUP(B48, [1]mrc_table10!$A$2:$AW$2464, 33, 0)</f>
        <v>0</v>
      </c>
      <c r="G48">
        <f>VLOOKUP(B48, [1]mrc_table10!$A$2:$AW$2464, 18, 0)</f>
        <v>2059.3638000000001</v>
      </c>
      <c r="L48" s="2"/>
      <c r="M48" s="2"/>
      <c r="N48" s="2"/>
      <c r="O48" s="2"/>
      <c r="P48" s="2"/>
    </row>
    <row r="49" spans="1:16" x14ac:dyDescent="0.2">
      <c r="A49" s="1">
        <v>48</v>
      </c>
      <c r="B49">
        <v>1141</v>
      </c>
      <c r="C49" t="s">
        <v>47</v>
      </c>
      <c r="D49">
        <v>5.6009764999999998</v>
      </c>
      <c r="E49">
        <v>7.3130882999999994E-2</v>
      </c>
      <c r="F49">
        <f>VLOOKUP(B49, [1]mrc_table10!$A$2:$AW$2464, 33, 0)</f>
        <v>0.42530000000000001</v>
      </c>
      <c r="G49">
        <f>VLOOKUP(B49, [1]mrc_table10!$A$2:$AW$2464, 18, 0)</f>
        <v>4221.8441999999995</v>
      </c>
      <c r="L49" s="2"/>
      <c r="M49" s="2"/>
      <c r="N49" s="2"/>
      <c r="O49" s="2"/>
      <c r="P49" s="2"/>
    </row>
    <row r="50" spans="1:16" x14ac:dyDescent="0.2">
      <c r="A50" s="1">
        <v>49</v>
      </c>
      <c r="B50">
        <v>1315</v>
      </c>
      <c r="C50" t="s">
        <v>48</v>
      </c>
      <c r="D50">
        <v>5.5962519999999998</v>
      </c>
      <c r="E50">
        <v>3.6824385999999998</v>
      </c>
      <c r="F50">
        <f>VLOOKUP(B50, [1]mrc_table10!$A$2:$AW$2464, 33, 0)</f>
        <v>0.78009998999999997</v>
      </c>
      <c r="G50">
        <f>VLOOKUP(B50, [1]mrc_table10!$A$2:$AW$2464, 18, 0)</f>
        <v>38861.684000000001</v>
      </c>
      <c r="L50" s="2"/>
      <c r="M50" s="2"/>
      <c r="N50" s="2"/>
      <c r="O50" s="2"/>
      <c r="P50" s="2"/>
    </row>
    <row r="51" spans="1:16" x14ac:dyDescent="0.2">
      <c r="A51" s="1">
        <v>50</v>
      </c>
      <c r="B51">
        <v>10509</v>
      </c>
      <c r="C51" t="s">
        <v>49</v>
      </c>
      <c r="D51">
        <v>5.5862064</v>
      </c>
      <c r="E51">
        <v>0.22928566</v>
      </c>
      <c r="F51">
        <f>VLOOKUP(B51, [1]mrc_table10!$A$2:$AW$2464, 33, 0)</f>
        <v>0</v>
      </c>
      <c r="G51">
        <f>VLOOKUP(B51, [1]mrc_table10!$A$2:$AW$2464, 18, 0)</f>
        <v>4614.2524000000003</v>
      </c>
      <c r="L51" s="2"/>
      <c r="M51" s="2"/>
      <c r="N51" s="2"/>
      <c r="O51" s="2"/>
      <c r="P51" s="2"/>
    </row>
    <row r="52" spans="1:16" x14ac:dyDescent="0.2">
      <c r="A52" s="1">
        <v>51</v>
      </c>
      <c r="B52">
        <v>2697</v>
      </c>
      <c r="C52" t="s">
        <v>50</v>
      </c>
      <c r="D52">
        <v>5.5470920000000001</v>
      </c>
      <c r="E52">
        <v>6.3350826999999998E-2</v>
      </c>
      <c r="F52">
        <f>VLOOKUP(B52, [1]mrc_table10!$A$2:$AW$2464, 33, 0)</f>
        <v>0</v>
      </c>
      <c r="G52">
        <f>VLOOKUP(B52, [1]mrc_table10!$A$2:$AW$2464, 18, 0)</f>
        <v>5069.2524000000003</v>
      </c>
      <c r="L52" s="2"/>
      <c r="M52" s="2"/>
      <c r="N52" s="2"/>
      <c r="O52" s="2"/>
      <c r="P52" s="2"/>
    </row>
    <row r="53" spans="1:16" x14ac:dyDescent="0.2">
      <c r="A53" s="1">
        <v>52</v>
      </c>
      <c r="B53">
        <v>122</v>
      </c>
      <c r="C53" t="s">
        <v>51</v>
      </c>
      <c r="D53">
        <v>5.5359607000000004</v>
      </c>
      <c r="E53">
        <v>1.504786</v>
      </c>
      <c r="F53">
        <f>VLOOKUP(B53, [1]mrc_table10!$A$2:$AW$2464, 33, 0)</f>
        <v>0.16928940000000001</v>
      </c>
      <c r="G53">
        <f>VLOOKUP(B53, [1]mrc_table10!$A$2:$AW$2464, 18, 0)</f>
        <v>7943.7056000000002</v>
      </c>
      <c r="L53" s="2"/>
      <c r="M53" s="2"/>
      <c r="N53" s="2"/>
      <c r="O53" s="2"/>
      <c r="P53" s="2"/>
    </row>
    <row r="54" spans="1:16" x14ac:dyDescent="0.2">
      <c r="A54" s="1">
        <v>53</v>
      </c>
      <c r="B54">
        <v>1374</v>
      </c>
      <c r="C54" t="s">
        <v>52</v>
      </c>
      <c r="D54">
        <v>5.5204768</v>
      </c>
      <c r="E54">
        <v>0.35828912000000002</v>
      </c>
      <c r="F54">
        <f>VLOOKUP(B54, [1]mrc_table10!$A$2:$AW$2464, 33, 0)</f>
        <v>0.31790000000000002</v>
      </c>
      <c r="G54">
        <f>VLOOKUP(B54, [1]mrc_table10!$A$2:$AW$2464, 18, 0)</f>
        <v>4813.6611000000003</v>
      </c>
      <c r="L54" s="2"/>
      <c r="M54" s="2"/>
      <c r="N54" s="2"/>
      <c r="O54" s="2"/>
      <c r="P54" s="2"/>
    </row>
    <row r="55" spans="1:16" x14ac:dyDescent="0.2">
      <c r="A55" s="1">
        <v>54</v>
      </c>
      <c r="B55">
        <v>2638</v>
      </c>
      <c r="C55" t="s">
        <v>53</v>
      </c>
      <c r="D55">
        <v>5.4974651000000003</v>
      </c>
      <c r="E55">
        <v>0.37753018999999999</v>
      </c>
      <c r="F55">
        <f>VLOOKUP(B55, [1]mrc_table10!$A$2:$AW$2464, 33, 0)</f>
        <v>0.45919999</v>
      </c>
      <c r="G55">
        <f>VLOOKUP(B55, [1]mrc_table10!$A$2:$AW$2464, 18, 0)</f>
        <v>6591.0951999999997</v>
      </c>
      <c r="L55" s="2"/>
      <c r="M55" s="2"/>
      <c r="N55" s="2"/>
      <c r="O55" s="2"/>
      <c r="P55" s="2"/>
    </row>
    <row r="56" spans="1:16" x14ac:dyDescent="0.2">
      <c r="A56" s="1">
        <v>55</v>
      </c>
      <c r="B56">
        <v>1155</v>
      </c>
      <c r="C56" t="s">
        <v>54</v>
      </c>
      <c r="D56">
        <v>5.4279131999999999</v>
      </c>
      <c r="E56">
        <v>0.96155321999999999</v>
      </c>
      <c r="F56">
        <f>VLOOKUP(B56, [1]mrc_table10!$A$2:$AW$2464, 33, 0)</f>
        <v>0.36530000000000001</v>
      </c>
      <c r="G56">
        <f>VLOOKUP(B56, [1]mrc_table10!$A$2:$AW$2464, 18, 0)</f>
        <v>5421.9053000000004</v>
      </c>
      <c r="L56" s="2"/>
      <c r="M56" s="2"/>
      <c r="N56" s="2"/>
      <c r="O56" s="2"/>
      <c r="P56" s="2"/>
    </row>
    <row r="57" spans="1:16" x14ac:dyDescent="0.2">
      <c r="A57" s="1">
        <v>56</v>
      </c>
      <c r="B57">
        <v>2782</v>
      </c>
      <c r="C57" t="s">
        <v>55</v>
      </c>
      <c r="D57">
        <v>5.4028044</v>
      </c>
      <c r="E57">
        <v>1.5220796999999999</v>
      </c>
      <c r="F57">
        <f>VLOOKUP(B57, [1]mrc_table10!$A$2:$AW$2464, 33, 0)</f>
        <v>0.25929998999999998</v>
      </c>
      <c r="G57">
        <f>VLOOKUP(B57, [1]mrc_table10!$A$2:$AW$2464, 18, 0)</f>
        <v>11993.790999999999</v>
      </c>
      <c r="L57" s="2"/>
      <c r="M57" s="2"/>
      <c r="N57" s="2"/>
      <c r="O57" s="2"/>
      <c r="P57" s="2"/>
    </row>
    <row r="58" spans="1:16" x14ac:dyDescent="0.2">
      <c r="A58" s="1">
        <v>57</v>
      </c>
      <c r="B58">
        <v>2613</v>
      </c>
      <c r="C58" t="s">
        <v>56</v>
      </c>
      <c r="D58">
        <v>5.3184671000000003</v>
      </c>
      <c r="E58">
        <v>9.4001799999999996E-2</v>
      </c>
      <c r="F58">
        <f>VLOOKUP(B58, [1]mrc_table10!$A$2:$AW$2464, 33, 0)</f>
        <v>0.58710002999999999</v>
      </c>
      <c r="G58">
        <f>VLOOKUP(B58, [1]mrc_table10!$A$2:$AW$2464, 18, 0)</f>
        <v>7012.4287000000004</v>
      </c>
      <c r="L58" s="2"/>
      <c r="M58" s="2"/>
      <c r="N58" s="2"/>
      <c r="O58" s="2"/>
      <c r="P58" s="2"/>
    </row>
    <row r="59" spans="1:16" x14ac:dyDescent="0.2">
      <c r="A59" s="1">
        <v>58</v>
      </c>
      <c r="B59">
        <v>3639</v>
      </c>
      <c r="C59" t="s">
        <v>57</v>
      </c>
      <c r="D59">
        <v>5.2935027999999997</v>
      </c>
      <c r="E59">
        <v>0.29822474999999998</v>
      </c>
      <c r="F59">
        <f>VLOOKUP(B59, [1]mrc_table10!$A$2:$AW$2464, 33, 0)</f>
        <v>0.11899999999999999</v>
      </c>
      <c r="G59">
        <f>VLOOKUP(B59, [1]mrc_table10!$A$2:$AW$2464, 18, 0)</f>
        <v>4459.4521000000004</v>
      </c>
      <c r="L59" s="2"/>
      <c r="M59" s="2"/>
      <c r="N59" s="2"/>
      <c r="O59" s="2"/>
      <c r="P59" s="2"/>
    </row>
    <row r="60" spans="1:16" x14ac:dyDescent="0.2">
      <c r="A60" s="1">
        <v>59</v>
      </c>
      <c r="B60">
        <v>2032</v>
      </c>
      <c r="C60" t="s">
        <v>58</v>
      </c>
      <c r="D60">
        <v>5.2551394</v>
      </c>
      <c r="E60">
        <v>0.39558756</v>
      </c>
      <c r="F60">
        <f>VLOOKUP(B60, [1]mrc_table10!$A$2:$AW$2464, 33, 0)</f>
        <v>0.45570000999999999</v>
      </c>
      <c r="G60">
        <f>VLOOKUP(B60, [1]mrc_table10!$A$2:$AW$2464, 18, 0)</f>
        <v>7533.9408999999996</v>
      </c>
      <c r="L60" s="2"/>
      <c r="M60" s="2"/>
      <c r="N60" s="2"/>
      <c r="O60" s="2"/>
      <c r="P60" s="2"/>
    </row>
    <row r="61" spans="1:16" x14ac:dyDescent="0.2">
      <c r="A61" s="1">
        <v>60</v>
      </c>
      <c r="B61">
        <v>3625</v>
      </c>
      <c r="C61" t="s">
        <v>59</v>
      </c>
      <c r="D61">
        <v>5.2495364999999996</v>
      </c>
      <c r="E61">
        <v>0.12868352</v>
      </c>
      <c r="F61">
        <f>VLOOKUP(B61, [1]mrc_table10!$A$2:$AW$2464, 33, 0)</f>
        <v>0.47799998999999999</v>
      </c>
      <c r="G61">
        <f>VLOOKUP(B61, [1]mrc_table10!$A$2:$AW$2464, 18, 0)</f>
        <v>4827.2124000000003</v>
      </c>
      <c r="L61" s="2"/>
      <c r="M61" s="2"/>
      <c r="N61" s="2"/>
      <c r="O61" s="2"/>
      <c r="P61" s="2"/>
    </row>
    <row r="62" spans="1:16" x14ac:dyDescent="0.2">
      <c r="A62" s="1">
        <v>61</v>
      </c>
      <c r="B62">
        <v>1050</v>
      </c>
      <c r="C62" t="s">
        <v>60</v>
      </c>
      <c r="D62">
        <v>5.2321042999999996</v>
      </c>
      <c r="E62">
        <v>0.16463322999999999</v>
      </c>
      <c r="F62">
        <f>VLOOKUP(B62, [1]mrc_table10!$A$2:$AW$2464, 33, 0)</f>
        <v>0.64889996999999999</v>
      </c>
      <c r="G62">
        <f>VLOOKUP(B62, [1]mrc_table10!$A$2:$AW$2464, 18, 0)</f>
        <v>11172.302</v>
      </c>
      <c r="L62" s="2"/>
      <c r="M62" s="2"/>
      <c r="N62" s="2"/>
      <c r="O62" s="2"/>
      <c r="P62" s="2"/>
    </row>
    <row r="63" spans="1:16" x14ac:dyDescent="0.2">
      <c r="A63" s="1">
        <v>62</v>
      </c>
      <c r="B63">
        <v>9635</v>
      </c>
      <c r="C63" t="s">
        <v>61</v>
      </c>
      <c r="D63">
        <v>5.2249578999999997</v>
      </c>
      <c r="E63">
        <v>1.2021189999999999</v>
      </c>
      <c r="F63">
        <f>VLOOKUP(B63, [1]mrc_table10!$A$2:$AW$2464, 33, 0)</f>
        <v>0.56959998999999994</v>
      </c>
      <c r="G63">
        <f>VLOOKUP(B63, [1]mrc_table10!$A$2:$AW$2464, 18, 0)</f>
        <v>5691.3062</v>
      </c>
      <c r="L63" s="2"/>
      <c r="M63" s="2"/>
      <c r="N63" s="2"/>
      <c r="O63" s="2"/>
      <c r="P63" s="2"/>
    </row>
    <row r="64" spans="1:16" x14ac:dyDescent="0.2">
      <c r="A64" s="1">
        <v>63</v>
      </c>
      <c r="B64">
        <v>3623</v>
      </c>
      <c r="C64" t="s">
        <v>62</v>
      </c>
      <c r="D64">
        <v>5.1140385000000004</v>
      </c>
      <c r="E64">
        <v>1.6042205</v>
      </c>
      <c r="F64">
        <f>VLOOKUP(B64, [1]mrc_table10!$A$2:$AW$2464, 33, 0)</f>
        <v>0.41769999000000002</v>
      </c>
      <c r="G64">
        <f>VLOOKUP(B64, [1]mrc_table10!$A$2:$AW$2464, 18, 0)</f>
        <v>8690.2314000000006</v>
      </c>
      <c r="L64" s="2"/>
      <c r="M64" s="2"/>
      <c r="N64" s="2"/>
      <c r="O64" s="2"/>
      <c r="P64" s="2"/>
    </row>
    <row r="65" spans="1:16" x14ac:dyDescent="0.2">
      <c r="A65" s="1">
        <v>64</v>
      </c>
      <c r="B65">
        <v>2836</v>
      </c>
      <c r="C65" t="s">
        <v>63</v>
      </c>
      <c r="D65">
        <v>5.0876302999999998</v>
      </c>
      <c r="E65">
        <v>0.64435374999999995</v>
      </c>
      <c r="F65">
        <f>VLOOKUP(B65, [1]mrc_table10!$A$2:$AW$2464, 33, 0)</f>
        <v>0.57130002999999996</v>
      </c>
      <c r="G65">
        <f>VLOOKUP(B65, [1]mrc_table10!$A$2:$AW$2464, 18, 0)</f>
        <v>9477.0215000000007</v>
      </c>
      <c r="L65" s="2"/>
      <c r="M65" s="2"/>
      <c r="N65" s="2"/>
      <c r="O65" s="2"/>
      <c r="P65" s="2"/>
    </row>
    <row r="66" spans="1:16" x14ac:dyDescent="0.2">
      <c r="A66" s="1">
        <v>65</v>
      </c>
      <c r="B66">
        <v>10097</v>
      </c>
      <c r="C66" t="s">
        <v>64</v>
      </c>
      <c r="D66">
        <v>5.0478740000000002</v>
      </c>
      <c r="E66">
        <v>0.13676974</v>
      </c>
      <c r="F66">
        <f>VLOOKUP(B66, [1]mrc_table10!$A$2:$AW$2464, 33, 0)</f>
        <v>8.5900001000000004E-2</v>
      </c>
      <c r="G66">
        <f>VLOOKUP(B66, [1]mrc_table10!$A$2:$AW$2464, 18, 0)</f>
        <v>6833.6747999999998</v>
      </c>
      <c r="L66" s="2"/>
      <c r="M66" s="2"/>
      <c r="N66" s="2"/>
      <c r="O66" s="2"/>
      <c r="P66" s="2"/>
    </row>
    <row r="67" spans="1:16" x14ac:dyDescent="0.2">
      <c r="A67" s="1">
        <v>66</v>
      </c>
      <c r="B67">
        <v>7109</v>
      </c>
      <c r="C67" t="s">
        <v>65</v>
      </c>
      <c r="D67">
        <v>5.0406141</v>
      </c>
      <c r="E67">
        <v>0.38401425</v>
      </c>
      <c r="F67">
        <f>VLOOKUP(B67, [1]mrc_table10!$A$2:$AW$2464, 33, 0)</f>
        <v>0.41960001000000002</v>
      </c>
      <c r="G67">
        <f>VLOOKUP(B67, [1]mrc_table10!$A$2:$AW$2464, 18, 0)</f>
        <v>6862.0712999999996</v>
      </c>
      <c r="L67" s="2"/>
      <c r="M67" s="2"/>
      <c r="N67" s="2"/>
      <c r="O67" s="2"/>
      <c r="P67" s="2"/>
    </row>
    <row r="68" spans="1:16" x14ac:dyDescent="0.2">
      <c r="A68" s="1">
        <v>67</v>
      </c>
      <c r="B68">
        <v>1134</v>
      </c>
      <c r="C68" t="s">
        <v>66</v>
      </c>
      <c r="D68">
        <v>5.0363774000000001</v>
      </c>
      <c r="E68">
        <v>0.74594050999999995</v>
      </c>
      <c r="F68">
        <f>VLOOKUP(B68, [1]mrc_table10!$A$2:$AW$2464, 33, 0)</f>
        <v>0.252</v>
      </c>
      <c r="G68">
        <f>VLOOKUP(B68, [1]mrc_table10!$A$2:$AW$2464, 18, 0)</f>
        <v>14168.081</v>
      </c>
      <c r="L68" s="2"/>
      <c r="M68" s="2"/>
      <c r="N68" s="2"/>
      <c r="O68" s="2"/>
      <c r="P68" s="2"/>
    </row>
    <row r="69" spans="1:16" x14ac:dyDescent="0.2">
      <c r="A69" s="1">
        <v>68</v>
      </c>
      <c r="B69">
        <v>2004</v>
      </c>
      <c r="C69" t="s">
        <v>67</v>
      </c>
      <c r="D69">
        <v>5.0284804999999997</v>
      </c>
      <c r="E69">
        <v>0.15893224</v>
      </c>
      <c r="F69">
        <f>VLOOKUP(B69, [1]mrc_table10!$A$2:$AW$2464, 33, 0)</f>
        <v>0.64560002000000005</v>
      </c>
      <c r="G69">
        <f>VLOOKUP(B69, [1]mrc_table10!$A$2:$AW$2464, 18, 0)</f>
        <v>10478.295</v>
      </c>
      <c r="L69" s="2"/>
      <c r="M69" s="2"/>
      <c r="N69" s="2"/>
      <c r="O69" s="2"/>
      <c r="P69" s="2"/>
    </row>
    <row r="70" spans="1:16" x14ac:dyDescent="0.2">
      <c r="A70" s="1">
        <v>69</v>
      </c>
      <c r="B70">
        <v>2883</v>
      </c>
      <c r="C70" t="s">
        <v>68</v>
      </c>
      <c r="D70">
        <v>5.0262308000000004</v>
      </c>
      <c r="E70">
        <v>0.49392343</v>
      </c>
      <c r="F70">
        <f>VLOOKUP(B70, [1]mrc_table10!$A$2:$AW$2464, 33, 0)</f>
        <v>0.14579998999999999</v>
      </c>
      <c r="G70">
        <f>VLOOKUP(B70, [1]mrc_table10!$A$2:$AW$2464, 18, 0)</f>
        <v>6511.4004000000004</v>
      </c>
      <c r="L70" s="2"/>
      <c r="M70" s="2"/>
      <c r="N70" s="2"/>
      <c r="O70" s="2"/>
      <c r="P70" s="2"/>
    </row>
    <row r="71" spans="1:16" x14ac:dyDescent="0.2">
      <c r="A71" s="1">
        <v>70</v>
      </c>
      <c r="B71">
        <v>2694</v>
      </c>
      <c r="C71" t="s">
        <v>69</v>
      </c>
      <c r="D71">
        <v>4.9766187999999998</v>
      </c>
      <c r="E71">
        <v>0.16059734000000001</v>
      </c>
      <c r="F71">
        <f>VLOOKUP(B71, [1]mrc_table10!$A$2:$AW$2464, 33, 0)</f>
        <v>0</v>
      </c>
      <c r="G71">
        <f>VLOOKUP(B71, [1]mrc_table10!$A$2:$AW$2464, 18, 0)</f>
        <v>4179.4326000000001</v>
      </c>
      <c r="L71" s="2"/>
      <c r="M71" s="2"/>
      <c r="N71" s="2"/>
      <c r="O71" s="2"/>
      <c r="P71" s="2"/>
    </row>
    <row r="72" spans="1:16" x14ac:dyDescent="0.2">
      <c r="A72" s="1">
        <v>71</v>
      </c>
      <c r="B72">
        <v>2667</v>
      </c>
      <c r="C72" t="s">
        <v>70</v>
      </c>
      <c r="D72">
        <v>4.9541501999999999</v>
      </c>
      <c r="E72">
        <v>0.58125477999999997</v>
      </c>
      <c r="F72">
        <f>VLOOKUP(B72, [1]mrc_table10!$A$2:$AW$2464, 33, 0)</f>
        <v>0.2172</v>
      </c>
      <c r="G72">
        <f>VLOOKUP(B72, [1]mrc_table10!$A$2:$AW$2464, 18, 0)</f>
        <v>6067.9521000000004</v>
      </c>
      <c r="L72" s="2"/>
      <c r="M72" s="2"/>
      <c r="N72" s="2"/>
      <c r="O72" s="2"/>
      <c r="P72" s="2"/>
    </row>
    <row r="73" spans="1:16" x14ac:dyDescent="0.2">
      <c r="A73" s="1">
        <v>72</v>
      </c>
      <c r="B73">
        <v>34</v>
      </c>
      <c r="C73" t="s">
        <v>71</v>
      </c>
      <c r="D73">
        <v>4.9141703000000003</v>
      </c>
      <c r="E73">
        <v>0.71148992</v>
      </c>
      <c r="F73">
        <f>VLOOKUP(B73, [1]mrc_table10!$A$2:$AW$2464, 33, 0)</f>
        <v>0.31745845</v>
      </c>
      <c r="G73">
        <f>VLOOKUP(B73, [1]mrc_table10!$A$2:$AW$2464, 18, 0)</f>
        <v>4772.9198999999999</v>
      </c>
      <c r="L73" s="2"/>
      <c r="M73" s="2"/>
      <c r="N73" s="2"/>
      <c r="O73" s="2"/>
      <c r="P73" s="2"/>
    </row>
    <row r="74" spans="1:16" x14ac:dyDescent="0.2">
      <c r="A74" s="1">
        <v>73</v>
      </c>
      <c r="B74">
        <v>1312</v>
      </c>
      <c r="C74" t="s">
        <v>72</v>
      </c>
      <c r="D74">
        <v>4.8850955999999996</v>
      </c>
      <c r="E74">
        <v>4.7117095000000004</v>
      </c>
      <c r="F74">
        <f>VLOOKUP(B74, [1]mrc_table10!$A$2:$AW$2464, 33, 0)</f>
        <v>0.81999999000000001</v>
      </c>
      <c r="G74">
        <f>VLOOKUP(B74, [1]mrc_table10!$A$2:$AW$2464, 18, 0)</f>
        <v>18635.861000000001</v>
      </c>
      <c r="L74" s="2"/>
      <c r="M74" s="2"/>
      <c r="N74" s="2"/>
      <c r="O74" s="2"/>
      <c r="P74" s="2"/>
    </row>
    <row r="75" spans="1:16" x14ac:dyDescent="0.2">
      <c r="A75" s="1">
        <v>74</v>
      </c>
      <c r="B75">
        <v>9797</v>
      </c>
      <c r="C75" t="s">
        <v>73</v>
      </c>
      <c r="D75">
        <v>4.8402561999999998</v>
      </c>
      <c r="E75">
        <v>0.30878382999999998</v>
      </c>
      <c r="F75">
        <f>VLOOKUP(B75, [1]mrc_table10!$A$2:$AW$2464, 33, 0)</f>
        <v>0</v>
      </c>
      <c r="G75">
        <f>VLOOKUP(B75, [1]mrc_table10!$A$2:$AW$2464, 18, 0)</f>
        <v>3544.4225999999999</v>
      </c>
      <c r="L75" s="2"/>
      <c r="M75" s="2"/>
      <c r="N75" s="2"/>
      <c r="O75" s="2"/>
      <c r="P75" s="2"/>
    </row>
    <row r="76" spans="1:16" x14ac:dyDescent="0.2">
      <c r="A76" s="1">
        <v>75</v>
      </c>
      <c r="B76">
        <v>1317</v>
      </c>
      <c r="C76" t="s">
        <v>74</v>
      </c>
      <c r="D76">
        <v>4.8327464999999998</v>
      </c>
      <c r="E76">
        <v>3.3567567</v>
      </c>
      <c r="F76">
        <f>VLOOKUP(B76, [1]mrc_table10!$A$2:$AW$2464, 33, 0)</f>
        <v>0.625</v>
      </c>
      <c r="G76">
        <f>VLOOKUP(B76, [1]mrc_table10!$A$2:$AW$2464, 18, 0)</f>
        <v>23669.365000000002</v>
      </c>
      <c r="L76" s="2"/>
      <c r="M76" s="2"/>
      <c r="N76" s="2"/>
      <c r="O76" s="2"/>
      <c r="P76" s="2"/>
    </row>
    <row r="77" spans="1:16" x14ac:dyDescent="0.2">
      <c r="A77" s="1">
        <v>76</v>
      </c>
      <c r="B77">
        <v>1214</v>
      </c>
      <c r="C77" t="s">
        <v>75</v>
      </c>
      <c r="D77">
        <v>4.8198017999999996</v>
      </c>
      <c r="E77">
        <v>0.13814998000000001</v>
      </c>
      <c r="F77">
        <f>VLOOKUP(B77, [1]mrc_table10!$A$2:$AW$2464, 33, 0)</f>
        <v>0</v>
      </c>
      <c r="G77">
        <f>VLOOKUP(B77, [1]mrc_table10!$A$2:$AW$2464, 18, 0)</f>
        <v>1986.1277</v>
      </c>
      <c r="L77" s="2"/>
      <c r="M77" s="2"/>
      <c r="N77" s="2"/>
      <c r="O77" s="2"/>
      <c r="P77" s="2"/>
    </row>
    <row r="78" spans="1:16" x14ac:dyDescent="0.2">
      <c r="A78" s="1">
        <v>77</v>
      </c>
      <c r="B78">
        <v>1261</v>
      </c>
      <c r="C78" t="s">
        <v>76</v>
      </c>
      <c r="D78">
        <v>4.8148059999999999</v>
      </c>
      <c r="E78">
        <v>0.51477348999999994</v>
      </c>
      <c r="F78">
        <f>VLOOKUP(B78, [1]mrc_table10!$A$2:$AW$2464, 33, 0)</f>
        <v>0</v>
      </c>
      <c r="G78">
        <f>VLOOKUP(B78, [1]mrc_table10!$A$2:$AW$2464, 18, 0)</f>
        <v>2982.3395999999998</v>
      </c>
      <c r="L78" s="2"/>
      <c r="M78" s="2"/>
      <c r="N78" s="2"/>
      <c r="O78" s="2"/>
      <c r="P78" s="2"/>
    </row>
    <row r="79" spans="1:16" x14ac:dyDescent="0.2">
      <c r="A79" s="1">
        <v>78</v>
      </c>
      <c r="B79">
        <v>1137</v>
      </c>
      <c r="C79" t="s">
        <v>77</v>
      </c>
      <c r="D79">
        <v>4.7993154999999996</v>
      </c>
      <c r="E79">
        <v>0.85602051000000001</v>
      </c>
      <c r="F79">
        <f>VLOOKUP(B79, [1]mrc_table10!$A$2:$AW$2464, 33, 0)</f>
        <v>0.54210000999999997</v>
      </c>
      <c r="G79">
        <f>VLOOKUP(B79, [1]mrc_table10!$A$2:$AW$2464, 18, 0)</f>
        <v>5044.2592999999997</v>
      </c>
      <c r="L79" s="2"/>
      <c r="M79" s="2"/>
      <c r="N79" s="2"/>
      <c r="O79" s="2"/>
      <c r="P79" s="2"/>
    </row>
    <row r="80" spans="1:16" x14ac:dyDescent="0.2">
      <c r="A80" s="1">
        <v>79</v>
      </c>
      <c r="B80">
        <v>10387</v>
      </c>
      <c r="C80" t="s">
        <v>78</v>
      </c>
      <c r="D80">
        <v>4.7745952999999997</v>
      </c>
      <c r="E80">
        <v>6.9665946000000006E-2</v>
      </c>
      <c r="F80">
        <f>VLOOKUP(B80, [1]mrc_table10!$A$2:$AW$2464, 33, 0)</f>
        <v>0</v>
      </c>
      <c r="G80">
        <f>VLOOKUP(B80, [1]mrc_table10!$A$2:$AW$2464, 18, 0)</f>
        <v>1849.4784</v>
      </c>
      <c r="L80" s="2"/>
      <c r="M80" s="2"/>
      <c r="N80" s="2"/>
      <c r="O80" s="2"/>
      <c r="P80" s="2"/>
    </row>
    <row r="81" spans="1:16" x14ac:dyDescent="0.2">
      <c r="A81" s="1">
        <v>80</v>
      </c>
      <c r="B81">
        <v>5692</v>
      </c>
      <c r="C81" t="s">
        <v>79</v>
      </c>
      <c r="D81">
        <v>4.7562312999999996</v>
      </c>
      <c r="E81">
        <v>0.10840176</v>
      </c>
      <c r="F81">
        <f>VLOOKUP(B81, [1]mrc_table10!$A$2:$AW$2464, 33, 0)</f>
        <v>0</v>
      </c>
      <c r="G81">
        <f>VLOOKUP(B81, [1]mrc_table10!$A$2:$AW$2464, 18, 0)</f>
        <v>6976.9291999999996</v>
      </c>
      <c r="L81" s="2"/>
      <c r="M81" s="2"/>
      <c r="N81" s="2"/>
      <c r="O81" s="2"/>
      <c r="P81" s="2"/>
    </row>
    <row r="82" spans="1:16" x14ac:dyDescent="0.2">
      <c r="A82" s="1">
        <v>81</v>
      </c>
      <c r="B82">
        <v>36273</v>
      </c>
      <c r="C82" t="s">
        <v>80</v>
      </c>
      <c r="D82">
        <v>4.7277255</v>
      </c>
      <c r="E82">
        <v>0.15602394999999999</v>
      </c>
      <c r="F82">
        <f>VLOOKUP(B82, [1]mrc_table10!$A$2:$AW$2464, 33, 0)</f>
        <v>0</v>
      </c>
      <c r="G82">
        <f>VLOOKUP(B82, [1]mrc_table10!$A$2:$AW$2464, 18, 0)</f>
        <v>4152.5962</v>
      </c>
      <c r="L82" s="2"/>
      <c r="M82" s="2"/>
      <c r="N82" s="2"/>
      <c r="O82" s="2"/>
      <c r="P82" s="2"/>
    </row>
    <row r="83" spans="1:16" x14ac:dyDescent="0.2">
      <c r="A83" s="1">
        <v>82</v>
      </c>
      <c r="B83">
        <v>3596</v>
      </c>
      <c r="C83" t="s">
        <v>81</v>
      </c>
      <c r="D83">
        <v>4.7099380000000002</v>
      </c>
      <c r="E83">
        <v>0.10583673</v>
      </c>
      <c r="F83">
        <f>VLOOKUP(B83, [1]mrc_table10!$A$2:$AW$2464, 33, 0)</f>
        <v>0</v>
      </c>
      <c r="G83">
        <f>VLOOKUP(B83, [1]mrc_table10!$A$2:$AW$2464, 18, 0)</f>
        <v>3111.4020999999998</v>
      </c>
      <c r="L83" s="2"/>
      <c r="M83" s="2"/>
      <c r="N83" s="2"/>
      <c r="O83" s="2"/>
      <c r="P83" s="2"/>
    </row>
    <row r="84" spans="1:16" x14ac:dyDescent="0.2">
      <c r="A84" s="1">
        <v>83</v>
      </c>
      <c r="B84">
        <v>59</v>
      </c>
      <c r="C84" t="s">
        <v>82</v>
      </c>
      <c r="D84">
        <v>4.6207041999999996</v>
      </c>
      <c r="E84">
        <v>6.9012508E-2</v>
      </c>
      <c r="F84">
        <f>VLOOKUP(B84, [1]mrc_table10!$A$2:$AW$2464, 33, 0)</f>
        <v>0</v>
      </c>
      <c r="G84">
        <f>VLOOKUP(B84, [1]mrc_table10!$A$2:$AW$2464, 18, 0)</f>
        <v>6266.2470999999996</v>
      </c>
      <c r="L84" s="2"/>
      <c r="M84" s="2"/>
      <c r="N84" s="2"/>
      <c r="O84" s="2"/>
      <c r="P84" s="2"/>
    </row>
    <row r="85" spans="1:16" x14ac:dyDescent="0.2">
      <c r="A85" s="1">
        <v>84</v>
      </c>
      <c r="B85">
        <v>2006</v>
      </c>
      <c r="C85" t="s">
        <v>83</v>
      </c>
      <c r="D85">
        <v>4.6168221999999997</v>
      </c>
      <c r="E85">
        <v>0</v>
      </c>
      <c r="F85">
        <f>VLOOKUP(B85, [1]mrc_table10!$A$2:$AW$2464, 33, 0)</f>
        <v>0.56370001999999997</v>
      </c>
      <c r="G85">
        <f>VLOOKUP(B85, [1]mrc_table10!$A$2:$AW$2464, 18, 0)</f>
        <v>4384.4638999999997</v>
      </c>
      <c r="L85" s="2"/>
      <c r="M85" s="2"/>
      <c r="N85" s="2"/>
      <c r="O85" s="2"/>
      <c r="P85" s="2"/>
    </row>
    <row r="86" spans="1:16" x14ac:dyDescent="0.2">
      <c r="A86" s="1">
        <v>85</v>
      </c>
      <c r="B86">
        <v>62</v>
      </c>
      <c r="C86" t="s">
        <v>84</v>
      </c>
      <c r="D86">
        <v>4.6087936999999997</v>
      </c>
      <c r="E86">
        <v>0.37243201999999997</v>
      </c>
      <c r="F86">
        <f>VLOOKUP(B86, [1]mrc_table10!$A$2:$AW$2464, 33, 0)</f>
        <v>0</v>
      </c>
      <c r="G86">
        <f>VLOOKUP(B86, [1]mrc_table10!$A$2:$AW$2464, 18, 0)</f>
        <v>2349.3793999999998</v>
      </c>
      <c r="L86" s="2"/>
      <c r="M86" s="2"/>
      <c r="N86" s="2"/>
      <c r="O86" s="2"/>
      <c r="P86" s="2"/>
    </row>
    <row r="87" spans="1:16" x14ac:dyDescent="0.2">
      <c r="A87" s="1">
        <v>86</v>
      </c>
      <c r="B87">
        <v>7993</v>
      </c>
      <c r="C87" t="s">
        <v>85</v>
      </c>
      <c r="D87">
        <v>4.6076478999999999</v>
      </c>
      <c r="E87">
        <v>0.36967111000000002</v>
      </c>
      <c r="F87">
        <f>VLOOKUP(B87, [1]mrc_table10!$A$2:$AW$2464, 33, 0)</f>
        <v>0.33739998999999998</v>
      </c>
      <c r="G87">
        <f>VLOOKUP(B87, [1]mrc_table10!$A$2:$AW$2464, 18, 0)</f>
        <v>4847.1298999999999</v>
      </c>
      <c r="L87" s="2"/>
      <c r="M87" s="2"/>
      <c r="N87" s="2"/>
      <c r="O87" s="2"/>
      <c r="P87" s="2"/>
    </row>
    <row r="88" spans="1:16" x14ac:dyDescent="0.2">
      <c r="A88" s="1">
        <v>87</v>
      </c>
      <c r="B88">
        <v>1116</v>
      </c>
      <c r="C88" t="s">
        <v>86</v>
      </c>
      <c r="D88">
        <v>4.5736917999999998</v>
      </c>
      <c r="E88">
        <v>1.9046099999999999</v>
      </c>
      <c r="F88">
        <f>VLOOKUP(B88, [1]mrc_table10!$A$2:$AW$2464, 33, 0)</f>
        <v>0.18329999999999999</v>
      </c>
      <c r="G88">
        <f>VLOOKUP(B88, [1]mrc_table10!$A$2:$AW$2464, 18, 0)</f>
        <v>18250.400000000001</v>
      </c>
      <c r="L88" s="2"/>
      <c r="M88" s="2"/>
      <c r="N88" s="2"/>
      <c r="O88" s="2"/>
      <c r="P88" s="2"/>
    </row>
    <row r="89" spans="1:16" x14ac:dyDescent="0.2">
      <c r="A89" s="1">
        <v>88</v>
      </c>
      <c r="B89">
        <v>1468</v>
      </c>
      <c r="C89" t="s">
        <v>87</v>
      </c>
      <c r="D89">
        <v>4.5534587000000002</v>
      </c>
      <c r="E89">
        <v>1.0630424999999999</v>
      </c>
      <c r="F89">
        <f>VLOOKUP(B89, [1]mrc_table10!$A$2:$AW$2464, 33, 0)</f>
        <v>0.54329996999999997</v>
      </c>
      <c r="G89">
        <f>VLOOKUP(B89, [1]mrc_table10!$A$2:$AW$2464, 18, 0)</f>
        <v>7656.2152999999998</v>
      </c>
      <c r="L89" s="2"/>
      <c r="M89" s="2"/>
      <c r="N89" s="2"/>
      <c r="O89" s="2"/>
      <c r="P89" s="2"/>
    </row>
    <row r="90" spans="1:16" x14ac:dyDescent="0.2">
      <c r="A90" s="1">
        <v>89</v>
      </c>
      <c r="B90">
        <v>9932</v>
      </c>
      <c r="C90" t="s">
        <v>88</v>
      </c>
      <c r="D90">
        <v>4.4766773999999998</v>
      </c>
      <c r="E90">
        <v>0.32185619999999998</v>
      </c>
      <c r="F90">
        <f>VLOOKUP(B90, [1]mrc_table10!$A$2:$AW$2464, 33, 0)</f>
        <v>0</v>
      </c>
      <c r="G90">
        <f>VLOOKUP(B90, [1]mrc_table10!$A$2:$AW$2464, 18, 0)</f>
        <v>8763.2813000000006</v>
      </c>
      <c r="L90" s="2"/>
      <c r="M90" s="2"/>
      <c r="N90" s="2"/>
      <c r="O90" s="2"/>
      <c r="P90" s="2"/>
    </row>
    <row r="91" spans="1:16" x14ac:dyDescent="0.2">
      <c r="A91" s="1">
        <v>90</v>
      </c>
      <c r="B91">
        <v>107</v>
      </c>
      <c r="C91" t="s">
        <v>89</v>
      </c>
      <c r="D91">
        <v>4.4479398999999997</v>
      </c>
      <c r="E91">
        <v>0</v>
      </c>
      <c r="F91">
        <f>VLOOKUP(B91, [1]mrc_table10!$A$2:$AW$2464, 33, 0)</f>
        <v>0</v>
      </c>
      <c r="G91">
        <f>VLOOKUP(B91, [1]mrc_table10!$A$2:$AW$2464, 18, 0)</f>
        <v>6897.6211000000003</v>
      </c>
      <c r="L91" s="2"/>
      <c r="M91" s="2"/>
      <c r="N91" s="2"/>
      <c r="O91" s="2"/>
      <c r="P91" s="2"/>
    </row>
    <row r="92" spans="1:16" x14ac:dyDescent="0.2">
      <c r="A92" s="1">
        <v>91</v>
      </c>
      <c r="B92">
        <v>1313</v>
      </c>
      <c r="C92" t="s">
        <v>90</v>
      </c>
      <c r="D92">
        <v>4.4437984999999998</v>
      </c>
      <c r="E92">
        <v>2.6686410999999999</v>
      </c>
      <c r="F92">
        <f>VLOOKUP(B92, [1]mrc_table10!$A$2:$AW$2464, 33, 0)</f>
        <v>0.54790002000000004</v>
      </c>
      <c r="G92">
        <f>VLOOKUP(B92, [1]mrc_table10!$A$2:$AW$2464, 18, 0)</f>
        <v>20427.428</v>
      </c>
      <c r="L92" s="2"/>
      <c r="M92" s="2"/>
      <c r="N92" s="2"/>
      <c r="O92" s="2"/>
      <c r="P92" s="2"/>
    </row>
    <row r="93" spans="1:16" x14ac:dyDescent="0.2">
      <c r="A93" s="1">
        <v>92</v>
      </c>
      <c r="B93">
        <v>1139</v>
      </c>
      <c r="C93" t="s">
        <v>91</v>
      </c>
      <c r="D93">
        <v>4.4307065000000003</v>
      </c>
      <c r="E93">
        <v>1.1845760000000001</v>
      </c>
      <c r="F93">
        <f>VLOOKUP(B93, [1]mrc_table10!$A$2:$AW$2464, 33, 0)</f>
        <v>0.69179999999999997</v>
      </c>
      <c r="G93">
        <f>VLOOKUP(B93, [1]mrc_table10!$A$2:$AW$2464, 18, 0)</f>
        <v>5147.6890000000003</v>
      </c>
      <c r="L93" s="2"/>
      <c r="M93" s="2"/>
      <c r="N93" s="2"/>
      <c r="O93" s="2"/>
      <c r="P93" s="2"/>
    </row>
    <row r="94" spans="1:16" x14ac:dyDescent="0.2">
      <c r="A94" s="1">
        <v>93</v>
      </c>
      <c r="B94">
        <v>1142</v>
      </c>
      <c r="C94" t="s">
        <v>92</v>
      </c>
      <c r="D94">
        <v>4.3982204999999999</v>
      </c>
      <c r="E94">
        <v>0.38544466999999999</v>
      </c>
      <c r="F94">
        <f>VLOOKUP(B94, [1]mrc_table10!$A$2:$AW$2464, 33, 0)</f>
        <v>0.41690000999999999</v>
      </c>
      <c r="G94">
        <f>VLOOKUP(B94, [1]mrc_table10!$A$2:$AW$2464, 18, 0)</f>
        <v>4979.7295000000004</v>
      </c>
      <c r="L94" s="2"/>
      <c r="M94" s="2"/>
      <c r="N94" s="2"/>
      <c r="O94" s="2"/>
      <c r="P94" s="2"/>
    </row>
    <row r="95" spans="1:16" x14ac:dyDescent="0.2">
      <c r="A95" s="1">
        <v>94</v>
      </c>
      <c r="B95">
        <v>1286</v>
      </c>
      <c r="C95" t="s">
        <v>93</v>
      </c>
      <c r="D95">
        <v>4.3851146999999999</v>
      </c>
      <c r="E95">
        <v>1.9464733999999999</v>
      </c>
      <c r="F95">
        <f>VLOOKUP(B95, [1]mrc_table10!$A$2:$AW$2464, 33, 0)</f>
        <v>0</v>
      </c>
      <c r="G95">
        <f>VLOOKUP(B95, [1]mrc_table10!$A$2:$AW$2464, 18, 0)</f>
        <v>2443.0106999999998</v>
      </c>
      <c r="L95" s="2"/>
      <c r="M95" s="2"/>
      <c r="N95" s="2"/>
      <c r="O95" s="2"/>
      <c r="P95" s="2"/>
    </row>
    <row r="96" spans="1:16" x14ac:dyDescent="0.2">
      <c r="A96" s="1">
        <v>95</v>
      </c>
      <c r="B96">
        <v>1138</v>
      </c>
      <c r="C96" t="s">
        <v>94</v>
      </c>
      <c r="D96">
        <v>4.3488851000000004</v>
      </c>
      <c r="E96">
        <v>0.52334910999999995</v>
      </c>
      <c r="F96">
        <f>VLOOKUP(B96, [1]mrc_table10!$A$2:$AW$2464, 33, 0)</f>
        <v>0.31279999000000003</v>
      </c>
      <c r="G96">
        <f>VLOOKUP(B96, [1]mrc_table10!$A$2:$AW$2464, 18, 0)</f>
        <v>5516.5991000000004</v>
      </c>
      <c r="L96" s="2"/>
      <c r="M96" s="2"/>
      <c r="N96" s="2"/>
      <c r="O96" s="2"/>
      <c r="P96" s="2"/>
    </row>
    <row r="97" spans="1:16" x14ac:dyDescent="0.2">
      <c r="A97" s="1">
        <v>96</v>
      </c>
      <c r="B97">
        <v>2655</v>
      </c>
      <c r="C97" t="s">
        <v>95</v>
      </c>
      <c r="D97">
        <v>4.3387808999999997</v>
      </c>
      <c r="E97">
        <v>0.34722336999999998</v>
      </c>
      <c r="F97">
        <f>VLOOKUP(B97, [1]mrc_table10!$A$2:$AW$2464, 33, 0)</f>
        <v>0</v>
      </c>
      <c r="G97">
        <f>VLOOKUP(B97, [1]mrc_table10!$A$2:$AW$2464, 18, 0)</f>
        <v>2933.8159000000001</v>
      </c>
      <c r="L97" s="2"/>
      <c r="M97" s="2"/>
      <c r="N97" s="2"/>
      <c r="O97" s="2"/>
      <c r="P97" s="2"/>
    </row>
    <row r="98" spans="1:16" x14ac:dyDescent="0.2">
      <c r="A98" s="1">
        <v>97</v>
      </c>
      <c r="B98">
        <v>2025</v>
      </c>
      <c r="C98" t="s">
        <v>96</v>
      </c>
      <c r="D98">
        <v>4.3384399</v>
      </c>
      <c r="E98">
        <v>8.0337680999999994E-2</v>
      </c>
      <c r="F98">
        <f>VLOOKUP(B98, [1]mrc_table10!$A$2:$AW$2464, 33, 0)</f>
        <v>0.64099996999999997</v>
      </c>
      <c r="G98">
        <f>VLOOKUP(B98, [1]mrc_table10!$A$2:$AW$2464, 18, 0)</f>
        <v>5157.5995999999996</v>
      </c>
      <c r="L98" s="2"/>
      <c r="M98" s="2"/>
      <c r="N98" s="2"/>
      <c r="O98" s="2"/>
      <c r="P98" s="2"/>
    </row>
    <row r="99" spans="1:16" x14ac:dyDescent="0.2">
      <c r="A99" s="1">
        <v>98</v>
      </c>
      <c r="B99">
        <v>2639</v>
      </c>
      <c r="C99" t="s">
        <v>97</v>
      </c>
      <c r="D99">
        <v>4.2902326999999998</v>
      </c>
      <c r="E99">
        <v>1.2514296</v>
      </c>
      <c r="F99">
        <f>VLOOKUP(B99, [1]mrc_table10!$A$2:$AW$2464, 33, 0)</f>
        <v>0.61839997999999996</v>
      </c>
      <c r="G99">
        <f>VLOOKUP(B99, [1]mrc_table10!$A$2:$AW$2464, 18, 0)</f>
        <v>10034.696</v>
      </c>
      <c r="L99" s="2"/>
      <c r="M99" s="2"/>
      <c r="N99" s="2"/>
      <c r="O99" s="2"/>
      <c r="P99" s="2"/>
    </row>
    <row r="100" spans="1:16" x14ac:dyDescent="0.2">
      <c r="A100" s="1">
        <v>99</v>
      </c>
      <c r="B100">
        <v>2710</v>
      </c>
      <c r="C100" t="s">
        <v>98</v>
      </c>
      <c r="D100">
        <v>4.2776379999999996</v>
      </c>
      <c r="E100">
        <v>2.6050696000000002</v>
      </c>
      <c r="F100">
        <f>VLOOKUP(B100, [1]mrc_table10!$A$2:$AW$2464, 33, 0)</f>
        <v>0.92259997000000005</v>
      </c>
      <c r="G100">
        <f>VLOOKUP(B100, [1]mrc_table10!$A$2:$AW$2464, 18, 0)</f>
        <v>17806.187999999998</v>
      </c>
      <c r="L100" s="2"/>
      <c r="M100" s="2"/>
      <c r="N100" s="2"/>
      <c r="O100" s="2"/>
      <c r="P100" s="2"/>
    </row>
    <row r="101" spans="1:16" x14ac:dyDescent="0.2">
      <c r="A101" s="1">
        <v>100</v>
      </c>
      <c r="B101">
        <v>1988</v>
      </c>
      <c r="C101" t="s">
        <v>99</v>
      </c>
      <c r="D101">
        <v>4.2775631000000001</v>
      </c>
      <c r="E101">
        <v>0.15920324999999999</v>
      </c>
      <c r="F101">
        <f>VLOOKUP(B101, [1]mrc_table10!$A$2:$AW$2464, 33, 0)</f>
        <v>0.25839999000000002</v>
      </c>
      <c r="G101">
        <f>VLOOKUP(B101, [1]mrc_table10!$A$2:$AW$2464, 18, 0)</f>
        <v>4400.9570000000003</v>
      </c>
      <c r="L101" s="2"/>
      <c r="M101" s="2"/>
      <c r="N101" s="2"/>
      <c r="O101" s="2"/>
      <c r="P101" s="2"/>
    </row>
    <row r="102" spans="1:16" x14ac:dyDescent="0.2">
      <c r="A102" s="1">
        <v>101</v>
      </c>
      <c r="B102">
        <v>91</v>
      </c>
      <c r="C102" t="s">
        <v>100</v>
      </c>
      <c r="D102">
        <v>4.2764816000000003</v>
      </c>
      <c r="E102">
        <v>0.25807839999999999</v>
      </c>
      <c r="F102">
        <f>VLOOKUP(B102, [1]mrc_table10!$A$2:$AW$2464, 33, 0)</f>
        <v>0.24192025</v>
      </c>
      <c r="G102">
        <f>VLOOKUP(B102, [1]mrc_table10!$A$2:$AW$2464, 18, 0)</f>
        <v>0</v>
      </c>
      <c r="L102" s="2"/>
      <c r="M102" s="2"/>
      <c r="N102" s="2"/>
      <c r="O102" s="2"/>
      <c r="P102" s="2"/>
    </row>
    <row r="103" spans="1:16" x14ac:dyDescent="0.2">
      <c r="A103" s="1">
        <v>102</v>
      </c>
      <c r="B103">
        <v>1251</v>
      </c>
      <c r="C103" t="s">
        <v>101</v>
      </c>
      <c r="D103">
        <v>4.2668777000000002</v>
      </c>
      <c r="E103">
        <v>4.5208463999999999</v>
      </c>
      <c r="F103">
        <f>VLOOKUP(B103, [1]mrc_table10!$A$2:$AW$2464, 33, 0)</f>
        <v>0.53719996999999997</v>
      </c>
      <c r="G103">
        <f>VLOOKUP(B103, [1]mrc_table10!$A$2:$AW$2464, 18, 0)</f>
        <v>16225.813</v>
      </c>
      <c r="L103" s="2"/>
      <c r="M103" s="2"/>
      <c r="N103" s="2"/>
      <c r="O103" s="2"/>
      <c r="P103" s="2"/>
    </row>
    <row r="104" spans="1:16" x14ac:dyDescent="0.2">
      <c r="A104" s="1">
        <v>103</v>
      </c>
      <c r="B104">
        <v>1329</v>
      </c>
      <c r="C104" t="s">
        <v>102</v>
      </c>
      <c r="D104">
        <v>4.2540832000000002</v>
      </c>
      <c r="E104">
        <v>3.9641704999999998</v>
      </c>
      <c r="F104">
        <f>VLOOKUP(B104, [1]mrc_table10!$A$2:$AW$2464, 33, 0)</f>
        <v>0.27350000000000002</v>
      </c>
      <c r="G104">
        <f>VLOOKUP(B104, [1]mrc_table10!$A$2:$AW$2464, 18, 0)</f>
        <v>17879.205000000002</v>
      </c>
      <c r="L104" s="2"/>
      <c r="M104" s="2"/>
      <c r="N104" s="2"/>
      <c r="O104" s="2"/>
      <c r="P104" s="2"/>
    </row>
    <row r="105" spans="1:16" x14ac:dyDescent="0.2">
      <c r="A105" s="1">
        <v>104</v>
      </c>
      <c r="B105">
        <v>1002</v>
      </c>
      <c r="C105" t="s">
        <v>103</v>
      </c>
      <c r="D105">
        <v>4.2193098000000004</v>
      </c>
      <c r="E105">
        <v>1.7934355999999999E-2</v>
      </c>
      <c r="F105">
        <f>VLOOKUP(B105, [1]mrc_table10!$A$2:$AW$2464, 33, 0)</f>
        <v>0.1011</v>
      </c>
      <c r="G105">
        <f>VLOOKUP(B105, [1]mrc_table10!$A$2:$AW$2464, 18, 0)</f>
        <v>6233.3809000000001</v>
      </c>
      <c r="L105" s="2"/>
      <c r="M105" s="2"/>
      <c r="N105" s="2"/>
      <c r="O105" s="2"/>
      <c r="P105" s="2"/>
    </row>
    <row r="106" spans="1:16" x14ac:dyDescent="0.2">
      <c r="A106" s="1">
        <v>105</v>
      </c>
      <c r="B106">
        <v>21922</v>
      </c>
      <c r="C106" t="s">
        <v>104</v>
      </c>
      <c r="D106">
        <v>4.1882175999999998</v>
      </c>
      <c r="E106">
        <v>2.5492089</v>
      </c>
      <c r="F106">
        <f>VLOOKUP(B106, [1]mrc_table10!$A$2:$AW$2464, 33, 0)</f>
        <v>0</v>
      </c>
      <c r="G106">
        <f>VLOOKUP(B106, [1]mrc_table10!$A$2:$AW$2464, 18, 0)</f>
        <v>0</v>
      </c>
      <c r="L106" s="2"/>
      <c r="M106" s="2"/>
      <c r="N106" s="2"/>
      <c r="O106" s="2"/>
      <c r="P106" s="2"/>
    </row>
    <row r="107" spans="1:16" x14ac:dyDescent="0.2">
      <c r="A107" s="1">
        <v>106</v>
      </c>
      <c r="B107">
        <v>7549</v>
      </c>
      <c r="C107" t="s">
        <v>105</v>
      </c>
      <c r="D107">
        <v>4.1875267000000003</v>
      </c>
      <c r="E107">
        <v>0.25655057999999997</v>
      </c>
      <c r="F107">
        <f>VLOOKUP(B107, [1]mrc_table10!$A$2:$AW$2464, 33, 0)</f>
        <v>0</v>
      </c>
      <c r="G107">
        <f>VLOOKUP(B107, [1]mrc_table10!$A$2:$AW$2464, 18, 0)</f>
        <v>4615.5619999999999</v>
      </c>
      <c r="L107" s="2"/>
      <c r="M107" s="2"/>
      <c r="N107" s="2"/>
      <c r="O107" s="2"/>
      <c r="P107" s="2"/>
    </row>
    <row r="108" spans="1:16" x14ac:dyDescent="0.2">
      <c r="A108" s="1">
        <v>107</v>
      </c>
      <c r="B108">
        <v>7780</v>
      </c>
      <c r="C108" t="s">
        <v>106</v>
      </c>
      <c r="D108">
        <v>4.1861353000000001</v>
      </c>
      <c r="E108">
        <v>5.05221E-2</v>
      </c>
      <c r="F108">
        <f>VLOOKUP(B108, [1]mrc_table10!$A$2:$AW$2464, 33, 0)</f>
        <v>0</v>
      </c>
      <c r="G108">
        <f>VLOOKUP(B108, [1]mrc_table10!$A$2:$AW$2464, 18, 0)</f>
        <v>3486.8440000000001</v>
      </c>
      <c r="L108" s="2"/>
      <c r="M108" s="2"/>
      <c r="N108" s="2"/>
      <c r="O108" s="2"/>
      <c r="P108" s="2"/>
    </row>
    <row r="109" spans="1:16" x14ac:dyDescent="0.2">
      <c r="A109" s="1">
        <v>108</v>
      </c>
      <c r="B109">
        <v>1147</v>
      </c>
      <c r="C109" t="s">
        <v>107</v>
      </c>
      <c r="D109">
        <v>4.1856875000000002</v>
      </c>
      <c r="E109">
        <v>0.85306448000000001</v>
      </c>
      <c r="F109">
        <f>VLOOKUP(B109, [1]mrc_table10!$A$2:$AW$2464, 33, 0)</f>
        <v>0.41850000999999998</v>
      </c>
      <c r="G109">
        <f>VLOOKUP(B109, [1]mrc_table10!$A$2:$AW$2464, 18, 0)</f>
        <v>4759.4354999999996</v>
      </c>
      <c r="L109" s="2"/>
      <c r="M109" s="2"/>
      <c r="N109" s="2"/>
      <c r="O109" s="2"/>
      <c r="P109" s="2"/>
    </row>
    <row r="110" spans="1:16" x14ac:dyDescent="0.2">
      <c r="A110" s="1">
        <v>109</v>
      </c>
      <c r="B110">
        <v>7678</v>
      </c>
      <c r="C110" t="s">
        <v>108</v>
      </c>
      <c r="D110">
        <v>4.1487287999999998</v>
      </c>
      <c r="E110">
        <v>0.24412684000000001</v>
      </c>
      <c r="F110">
        <f>VLOOKUP(B110, [1]mrc_table10!$A$2:$AW$2464, 33, 0)</f>
        <v>0</v>
      </c>
      <c r="G110">
        <f>VLOOKUP(B110, [1]mrc_table10!$A$2:$AW$2464, 18, 0)</f>
        <v>7508.9277000000002</v>
      </c>
      <c r="L110" s="2"/>
      <c r="M110" s="2"/>
      <c r="N110" s="2"/>
      <c r="O110" s="2"/>
      <c r="P110" s="2"/>
    </row>
    <row r="111" spans="1:16" x14ac:dyDescent="0.2">
      <c r="A111" s="1">
        <v>110</v>
      </c>
      <c r="B111">
        <v>2698</v>
      </c>
      <c r="C111" t="s">
        <v>109</v>
      </c>
      <c r="D111">
        <v>4.1348022999999996</v>
      </c>
      <c r="E111">
        <v>0.35455798999999999</v>
      </c>
      <c r="F111">
        <f>VLOOKUP(B111, [1]mrc_table10!$A$2:$AW$2464, 33, 0)</f>
        <v>2.4999999E-3</v>
      </c>
      <c r="G111">
        <f>VLOOKUP(B111, [1]mrc_table10!$A$2:$AW$2464, 18, 0)</f>
        <v>6067.2842000000001</v>
      </c>
      <c r="L111" s="2"/>
      <c r="M111" s="2"/>
      <c r="N111" s="2"/>
      <c r="O111" s="2"/>
      <c r="P111" s="2"/>
    </row>
    <row r="112" spans="1:16" x14ac:dyDescent="0.2">
      <c r="A112" s="1">
        <v>111</v>
      </c>
      <c r="B112">
        <v>2989</v>
      </c>
      <c r="C112" t="s">
        <v>110</v>
      </c>
      <c r="D112">
        <v>4.0979885999999999</v>
      </c>
      <c r="E112">
        <v>9.6862166999999999E-2</v>
      </c>
      <c r="F112">
        <f>VLOOKUP(B112, [1]mrc_table10!$A$2:$AW$2464, 33, 0)</f>
        <v>0.51319999000000005</v>
      </c>
      <c r="G112">
        <f>VLOOKUP(B112, [1]mrc_table10!$A$2:$AW$2464, 18, 0)</f>
        <v>6482.0048999999999</v>
      </c>
      <c r="L112" s="2"/>
      <c r="M112" s="2"/>
      <c r="N112" s="2"/>
      <c r="O112" s="2"/>
      <c r="P112" s="2"/>
    </row>
    <row r="113" spans="1:16" x14ac:dyDescent="0.2">
      <c r="A113" s="1">
        <v>112</v>
      </c>
      <c r="B113">
        <v>34244</v>
      </c>
      <c r="C113" t="s">
        <v>111</v>
      </c>
      <c r="D113">
        <v>4.0602646</v>
      </c>
      <c r="E113">
        <v>7.5852923000000003E-2</v>
      </c>
      <c r="F113">
        <f>VLOOKUP(B113, [1]mrc_table10!$A$2:$AW$2464, 33, 0)</f>
        <v>0</v>
      </c>
      <c r="G113">
        <f>VLOOKUP(B113, [1]mrc_table10!$A$2:$AW$2464, 18, 0)</f>
        <v>4337.5029000000004</v>
      </c>
      <c r="L113" s="2"/>
      <c r="M113" s="2"/>
      <c r="N113" s="2"/>
      <c r="O113" s="2"/>
      <c r="P113" s="2"/>
    </row>
    <row r="114" spans="1:16" x14ac:dyDescent="0.2">
      <c r="A114" s="1">
        <v>113</v>
      </c>
      <c r="B114">
        <v>12</v>
      </c>
      <c r="C114" t="s">
        <v>112</v>
      </c>
      <c r="D114">
        <v>4.0576591000000004</v>
      </c>
      <c r="E114">
        <v>0.38187557</v>
      </c>
      <c r="F114">
        <f>VLOOKUP(B114, [1]mrc_table10!$A$2:$AW$2464, 33, 0)</f>
        <v>0</v>
      </c>
      <c r="G114">
        <f>VLOOKUP(B114, [1]mrc_table10!$A$2:$AW$2464, 18, 0)</f>
        <v>2089.4340999999999</v>
      </c>
      <c r="L114" s="2"/>
      <c r="M114" s="2"/>
      <c r="N114" s="2"/>
      <c r="O114" s="2"/>
      <c r="P114" s="2"/>
    </row>
    <row r="115" spans="1:16" x14ac:dyDescent="0.2">
      <c r="A115" s="1">
        <v>114</v>
      </c>
      <c r="B115">
        <v>1590</v>
      </c>
      <c r="C115" t="s">
        <v>113</v>
      </c>
      <c r="D115">
        <v>4.0362802000000002</v>
      </c>
      <c r="E115">
        <v>0.10882883</v>
      </c>
      <c r="F115">
        <f>VLOOKUP(B115, [1]mrc_table10!$A$2:$AW$2464, 33, 0)</f>
        <v>0.1701</v>
      </c>
      <c r="G115">
        <f>VLOOKUP(B115, [1]mrc_table10!$A$2:$AW$2464, 18, 0)</f>
        <v>4030.3042</v>
      </c>
      <c r="L115" s="2"/>
      <c r="M115" s="2"/>
      <c r="N115" s="2"/>
      <c r="O115" s="2"/>
      <c r="P115" s="2"/>
    </row>
    <row r="116" spans="1:16" x14ac:dyDescent="0.2">
      <c r="A116" s="1">
        <v>115</v>
      </c>
      <c r="B116">
        <v>7502</v>
      </c>
      <c r="C116" t="s">
        <v>114</v>
      </c>
      <c r="D116">
        <v>4.0182308999999998</v>
      </c>
      <c r="E116">
        <v>0.36599362000000002</v>
      </c>
      <c r="F116">
        <f>VLOOKUP(B116, [1]mrc_table10!$A$2:$AW$2464, 33, 0)</f>
        <v>0</v>
      </c>
      <c r="G116">
        <f>VLOOKUP(B116, [1]mrc_table10!$A$2:$AW$2464, 18, 0)</f>
        <v>4904.4521000000004</v>
      </c>
      <c r="L116" s="2"/>
      <c r="M116" s="2"/>
      <c r="N116" s="2"/>
      <c r="O116" s="2"/>
      <c r="P116" s="2"/>
    </row>
    <row r="117" spans="1:16" x14ac:dyDescent="0.2">
      <c r="A117" s="1">
        <v>116</v>
      </c>
      <c r="B117">
        <v>1448</v>
      </c>
      <c r="C117" t="s">
        <v>115</v>
      </c>
      <c r="D117">
        <v>4.0040044999999997</v>
      </c>
      <c r="E117">
        <v>0.42792594</v>
      </c>
      <c r="F117">
        <f>VLOOKUP(B117, [1]mrc_table10!$A$2:$AW$2464, 33, 0)</f>
        <v>0.50700003000000005</v>
      </c>
      <c r="G117">
        <f>VLOOKUP(B117, [1]mrc_table10!$A$2:$AW$2464, 18, 0)</f>
        <v>18592.280999999999</v>
      </c>
      <c r="L117" s="2"/>
      <c r="M117" s="2"/>
      <c r="N117" s="2"/>
      <c r="O117" s="2"/>
      <c r="P117" s="2"/>
    </row>
    <row r="118" spans="1:16" x14ac:dyDescent="0.2">
      <c r="A118" s="1">
        <v>117</v>
      </c>
      <c r="B118">
        <v>2654</v>
      </c>
      <c r="C118" t="s">
        <v>116</v>
      </c>
      <c r="D118">
        <v>3.9902415000000002</v>
      </c>
      <c r="E118">
        <v>0.39256126000000002</v>
      </c>
      <c r="F118">
        <f>VLOOKUP(B118, [1]mrc_table10!$A$2:$AW$2464, 33, 0)</f>
        <v>0.58639996999999999</v>
      </c>
      <c r="G118">
        <f>VLOOKUP(B118, [1]mrc_table10!$A$2:$AW$2464, 18, 0)</f>
        <v>7419.4712</v>
      </c>
      <c r="L118" s="2"/>
      <c r="M118" s="2"/>
      <c r="N118" s="2"/>
      <c r="O118" s="2"/>
      <c r="P118" s="2"/>
    </row>
    <row r="119" spans="1:16" x14ac:dyDescent="0.2">
      <c r="A119" s="1">
        <v>118</v>
      </c>
      <c r="B119">
        <v>12954</v>
      </c>
      <c r="C119" t="s">
        <v>117</v>
      </c>
      <c r="D119">
        <v>3.9884480999999998</v>
      </c>
      <c r="E119">
        <v>5.8749452000000001E-2</v>
      </c>
      <c r="F119">
        <f>VLOOKUP(B119, [1]mrc_table10!$A$2:$AW$2464, 33, 0)</f>
        <v>0</v>
      </c>
      <c r="G119">
        <f>VLOOKUP(B119, [1]mrc_table10!$A$2:$AW$2464, 18, 0)</f>
        <v>2312.9294</v>
      </c>
      <c r="L119" s="2"/>
      <c r="M119" s="2"/>
      <c r="N119" s="2"/>
      <c r="O119" s="2"/>
      <c r="P119" s="2"/>
    </row>
    <row r="120" spans="1:16" x14ac:dyDescent="0.2">
      <c r="A120" s="1">
        <v>119</v>
      </c>
      <c r="B120">
        <v>2722</v>
      </c>
      <c r="C120" t="s">
        <v>118</v>
      </c>
      <c r="D120">
        <v>3.9781968999999999</v>
      </c>
      <c r="E120">
        <v>4.7085629000000004</v>
      </c>
      <c r="F120">
        <f>VLOOKUP(B120, [1]mrc_table10!$A$2:$AW$2464, 33, 0)</f>
        <v>0.52869999000000001</v>
      </c>
      <c r="G120">
        <f>VLOOKUP(B120, [1]mrc_table10!$A$2:$AW$2464, 18, 0)</f>
        <v>12488.938</v>
      </c>
      <c r="L120" s="2"/>
      <c r="M120" s="2"/>
      <c r="N120" s="2"/>
      <c r="O120" s="2"/>
      <c r="P120" s="2"/>
    </row>
    <row r="121" spans="1:16" x14ac:dyDescent="0.2">
      <c r="A121" s="1">
        <v>120</v>
      </c>
      <c r="B121">
        <v>2712</v>
      </c>
      <c r="C121" t="s">
        <v>119</v>
      </c>
      <c r="D121">
        <v>3.9663243000000001</v>
      </c>
      <c r="E121">
        <v>0.37063274000000002</v>
      </c>
      <c r="F121">
        <f>VLOOKUP(B121, [1]mrc_table10!$A$2:$AW$2464, 33, 0)</f>
        <v>0.20919999</v>
      </c>
      <c r="G121">
        <f>VLOOKUP(B121, [1]mrc_table10!$A$2:$AW$2464, 18, 0)</f>
        <v>7429.9287000000004</v>
      </c>
      <c r="L121" s="2"/>
      <c r="M121" s="2"/>
      <c r="N121" s="2"/>
      <c r="O121" s="2"/>
      <c r="P121" s="2"/>
    </row>
    <row r="122" spans="1:16" x14ac:dyDescent="0.2">
      <c r="A122" s="1">
        <v>121</v>
      </c>
      <c r="B122">
        <v>2424</v>
      </c>
      <c r="C122" t="s">
        <v>120</v>
      </c>
      <c r="D122">
        <v>3.9472958999999999</v>
      </c>
      <c r="E122">
        <v>5.05221E-2</v>
      </c>
      <c r="F122">
        <f>VLOOKUP(B122, [1]mrc_table10!$A$2:$AW$2464, 33, 0)</f>
        <v>0.77280002999999997</v>
      </c>
      <c r="G122">
        <f>VLOOKUP(B122, [1]mrc_table10!$A$2:$AW$2464, 18, 0)</f>
        <v>6707.4638999999997</v>
      </c>
      <c r="L122" s="2"/>
      <c r="M122" s="2"/>
      <c r="N122" s="2"/>
      <c r="O122" s="2"/>
      <c r="P122" s="2"/>
    </row>
    <row r="123" spans="1:16" x14ac:dyDescent="0.2">
      <c r="A123" s="1">
        <v>122</v>
      </c>
      <c r="B123">
        <v>1328</v>
      </c>
      <c r="C123" t="s">
        <v>121</v>
      </c>
      <c r="D123">
        <v>3.9329738999999999</v>
      </c>
      <c r="E123">
        <v>10.021388999999999</v>
      </c>
      <c r="F123">
        <f>VLOOKUP(B123, [1]mrc_table10!$A$2:$AW$2464, 33, 0)</f>
        <v>0.80159997999999999</v>
      </c>
      <c r="G123">
        <f>VLOOKUP(B123, [1]mrc_table10!$A$2:$AW$2464, 18, 0)</f>
        <v>35693.703000000001</v>
      </c>
      <c r="L123" s="2"/>
      <c r="M123" s="2"/>
      <c r="N123" s="2"/>
      <c r="O123" s="2"/>
      <c r="P123" s="2"/>
    </row>
    <row r="124" spans="1:16" x14ac:dyDescent="0.2">
      <c r="A124" s="1">
        <v>123</v>
      </c>
      <c r="B124">
        <v>1910</v>
      </c>
      <c r="C124" t="s">
        <v>122</v>
      </c>
      <c r="D124">
        <v>3.9232817</v>
      </c>
      <c r="E124">
        <v>0.12095643</v>
      </c>
      <c r="F124">
        <f>VLOOKUP(B124, [1]mrc_table10!$A$2:$AW$2464, 33, 0)</f>
        <v>0</v>
      </c>
      <c r="G124">
        <f>VLOOKUP(B124, [1]mrc_table10!$A$2:$AW$2464, 18, 0)</f>
        <v>4232.1079</v>
      </c>
      <c r="L124" s="2"/>
      <c r="M124" s="2"/>
      <c r="N124" s="2"/>
      <c r="O124" s="2"/>
      <c r="P124" s="2"/>
    </row>
    <row r="125" spans="1:16" x14ac:dyDescent="0.2">
      <c r="A125" s="1">
        <v>124</v>
      </c>
      <c r="B125">
        <v>7287</v>
      </c>
      <c r="C125" t="s">
        <v>123</v>
      </c>
      <c r="D125">
        <v>3.9057485999999999</v>
      </c>
      <c r="E125">
        <v>8.2002923000000005E-2</v>
      </c>
      <c r="F125">
        <f>VLOOKUP(B125, [1]mrc_table10!$A$2:$AW$2464, 33, 0)</f>
        <v>0</v>
      </c>
      <c r="G125">
        <f>VLOOKUP(B125, [1]mrc_table10!$A$2:$AW$2464, 18, 0)</f>
        <v>4288.5991000000004</v>
      </c>
      <c r="L125" s="2"/>
      <c r="M125" s="2"/>
      <c r="N125" s="2"/>
      <c r="O125" s="2"/>
      <c r="P125" s="2"/>
    </row>
    <row r="126" spans="1:16" x14ac:dyDescent="0.2">
      <c r="A126" s="1">
        <v>125</v>
      </c>
      <c r="B126">
        <v>10633</v>
      </c>
      <c r="C126" t="s">
        <v>124</v>
      </c>
      <c r="D126">
        <v>3.8930709000000001</v>
      </c>
      <c r="E126">
        <v>0.46544772000000001</v>
      </c>
      <c r="F126">
        <f>VLOOKUP(B126, [1]mrc_table10!$A$2:$AW$2464, 33, 0)</f>
        <v>0</v>
      </c>
      <c r="G126">
        <f>VLOOKUP(B126, [1]mrc_table10!$A$2:$AW$2464, 18, 0)</f>
        <v>2008.0175999999999</v>
      </c>
      <c r="L126" s="2"/>
      <c r="M126" s="2"/>
      <c r="N126" s="2"/>
      <c r="O126" s="2"/>
      <c r="P126" s="2"/>
    </row>
    <row r="127" spans="1:16" x14ac:dyDescent="0.2">
      <c r="A127" s="1">
        <v>126</v>
      </c>
      <c r="B127">
        <v>2911</v>
      </c>
      <c r="C127" t="s">
        <v>125</v>
      </c>
      <c r="D127">
        <v>3.8848720000000001</v>
      </c>
      <c r="E127">
        <v>0.30557730999999999</v>
      </c>
      <c r="F127">
        <f>VLOOKUP(B127, [1]mrc_table10!$A$2:$AW$2464, 33, 0)</f>
        <v>0.17389999</v>
      </c>
      <c r="G127">
        <f>VLOOKUP(B127, [1]mrc_table10!$A$2:$AW$2464, 18, 0)</f>
        <v>7053.8627999999999</v>
      </c>
      <c r="L127" s="2"/>
      <c r="M127" s="2"/>
      <c r="N127" s="2"/>
      <c r="O127" s="2"/>
      <c r="P127" s="2"/>
    </row>
    <row r="128" spans="1:16" x14ac:dyDescent="0.2">
      <c r="A128" s="1">
        <v>127</v>
      </c>
      <c r="B128">
        <v>35424</v>
      </c>
      <c r="C128" t="s">
        <v>126</v>
      </c>
      <c r="D128">
        <v>3.8822510000000001</v>
      </c>
      <c r="E128">
        <v>0.27258705999999999</v>
      </c>
      <c r="F128">
        <f>VLOOKUP(B128, [1]mrc_table10!$A$2:$AW$2464, 33, 0)</f>
        <v>0</v>
      </c>
      <c r="G128">
        <f>VLOOKUP(B128, [1]mrc_table10!$A$2:$AW$2464, 18, 0)</f>
        <v>3291.1963000000001</v>
      </c>
      <c r="L128" s="2"/>
      <c r="M128" s="2"/>
      <c r="N128" s="2"/>
      <c r="O128" s="2"/>
      <c r="P128" s="2"/>
    </row>
    <row r="129" spans="1:16" x14ac:dyDescent="0.2">
      <c r="A129" s="1">
        <v>128</v>
      </c>
      <c r="B129">
        <v>2926</v>
      </c>
      <c r="C129" t="s">
        <v>127</v>
      </c>
      <c r="D129">
        <v>3.8773548999999998</v>
      </c>
      <c r="E129">
        <v>0</v>
      </c>
      <c r="F129">
        <f>VLOOKUP(B129, [1]mrc_table10!$A$2:$AW$2464, 33, 0)</f>
        <v>0.42849999999999999</v>
      </c>
      <c r="G129">
        <f>VLOOKUP(B129, [1]mrc_table10!$A$2:$AW$2464, 18, 0)</f>
        <v>7101.4296999999997</v>
      </c>
      <c r="L129" s="2"/>
      <c r="M129" s="2"/>
      <c r="N129" s="2"/>
      <c r="O129" s="2"/>
      <c r="P129" s="2"/>
    </row>
    <row r="130" spans="1:16" x14ac:dyDescent="0.2">
      <c r="A130" s="1">
        <v>129</v>
      </c>
      <c r="B130">
        <v>218</v>
      </c>
      <c r="C130" t="s">
        <v>128</v>
      </c>
      <c r="D130">
        <v>3.8726403999999999</v>
      </c>
      <c r="E130">
        <v>0.22941858000000001</v>
      </c>
      <c r="F130">
        <f>VLOOKUP(B130, [1]mrc_table10!$A$2:$AW$2464, 33, 0)</f>
        <v>0</v>
      </c>
      <c r="G130">
        <f>VLOOKUP(B130, [1]mrc_table10!$A$2:$AW$2464, 18, 0)</f>
        <v>5314.1737999999996</v>
      </c>
      <c r="L130" s="2"/>
      <c r="M130" s="2"/>
      <c r="N130" s="2"/>
      <c r="O130" s="2"/>
      <c r="P130" s="2"/>
    </row>
    <row r="131" spans="1:16" x14ac:dyDescent="0.2">
      <c r="A131" s="1">
        <v>130</v>
      </c>
      <c r="B131">
        <v>2498</v>
      </c>
      <c r="C131" t="s">
        <v>129</v>
      </c>
      <c r="D131">
        <v>3.8710410999999998</v>
      </c>
      <c r="E131">
        <v>0.48766649000000001</v>
      </c>
      <c r="F131">
        <f>VLOOKUP(B131, [1]mrc_table10!$A$2:$AW$2464, 33, 0)</f>
        <v>3.6200002000000002E-2</v>
      </c>
      <c r="G131">
        <f>VLOOKUP(B131, [1]mrc_table10!$A$2:$AW$2464, 18, 0)</f>
        <v>2739.0837000000001</v>
      </c>
      <c r="L131" s="2"/>
      <c r="M131" s="2"/>
      <c r="N131" s="2"/>
      <c r="O131" s="2"/>
      <c r="P131" s="2"/>
    </row>
    <row r="132" spans="1:16" x14ac:dyDescent="0.2">
      <c r="A132" s="1">
        <v>131</v>
      </c>
      <c r="B132">
        <v>5208</v>
      </c>
      <c r="C132" t="s">
        <v>130</v>
      </c>
      <c r="D132">
        <v>3.8551867</v>
      </c>
      <c r="E132">
        <v>0.44669518000000003</v>
      </c>
      <c r="F132">
        <f>VLOOKUP(B132, [1]mrc_table10!$A$2:$AW$2464, 33, 0)</f>
        <v>0</v>
      </c>
      <c r="G132">
        <f>VLOOKUP(B132, [1]mrc_table10!$A$2:$AW$2464, 18, 0)</f>
        <v>5872.1171999999997</v>
      </c>
      <c r="L132" s="2"/>
      <c r="M132" s="2"/>
      <c r="N132" s="2"/>
      <c r="O132" s="2"/>
      <c r="P132" s="2"/>
    </row>
    <row r="133" spans="1:16" x14ac:dyDescent="0.2">
      <c r="A133" s="1">
        <v>132</v>
      </c>
      <c r="B133">
        <v>1157</v>
      </c>
      <c r="C133" t="s">
        <v>131</v>
      </c>
      <c r="D133">
        <v>3.8550034000000002</v>
      </c>
      <c r="E133">
        <v>0.32910338</v>
      </c>
      <c r="F133">
        <f>VLOOKUP(B133, [1]mrc_table10!$A$2:$AW$2464, 33, 0)</f>
        <v>0.27849998999999998</v>
      </c>
      <c r="G133">
        <f>VLOOKUP(B133, [1]mrc_table10!$A$2:$AW$2464, 18, 0)</f>
        <v>5939.8339999999998</v>
      </c>
      <c r="L133" s="2"/>
      <c r="M133" s="2"/>
      <c r="N133" s="2"/>
      <c r="O133" s="2"/>
      <c r="P133" s="2"/>
    </row>
    <row r="134" spans="1:16" x14ac:dyDescent="0.2">
      <c r="A134" s="1">
        <v>133</v>
      </c>
      <c r="B134">
        <v>11644</v>
      </c>
      <c r="C134" t="s">
        <v>132</v>
      </c>
      <c r="D134">
        <v>3.8532516999999999</v>
      </c>
      <c r="E134">
        <v>0.21478516</v>
      </c>
      <c r="F134">
        <f>VLOOKUP(B134, [1]mrc_table10!$A$2:$AW$2464, 33, 0)</f>
        <v>0</v>
      </c>
      <c r="G134">
        <f>VLOOKUP(B134, [1]mrc_table10!$A$2:$AW$2464, 18, 0)</f>
        <v>2401.2932000000001</v>
      </c>
      <c r="L134" s="2"/>
      <c r="M134" s="2"/>
      <c r="N134" s="2"/>
      <c r="O134" s="2"/>
      <c r="P134" s="2"/>
    </row>
    <row r="135" spans="1:16" x14ac:dyDescent="0.2">
      <c r="A135" s="1">
        <v>134</v>
      </c>
      <c r="B135">
        <v>3584</v>
      </c>
      <c r="C135" t="s">
        <v>133</v>
      </c>
      <c r="D135">
        <v>3.8236252999999998</v>
      </c>
      <c r="E135">
        <v>1.761058</v>
      </c>
      <c r="F135">
        <f>VLOOKUP(B135, [1]mrc_table10!$A$2:$AW$2464, 33, 0)</f>
        <v>0.59340000000000004</v>
      </c>
      <c r="G135">
        <f>VLOOKUP(B135, [1]mrc_table10!$A$2:$AW$2464, 18, 0)</f>
        <v>5791.4696999999996</v>
      </c>
      <c r="L135" s="2"/>
      <c r="M135" s="2"/>
      <c r="N135" s="2"/>
      <c r="O135" s="2"/>
      <c r="P135" s="2"/>
    </row>
    <row r="136" spans="1:16" x14ac:dyDescent="0.2">
      <c r="A136" s="1">
        <v>135</v>
      </c>
      <c r="B136">
        <v>4799</v>
      </c>
      <c r="C136" t="s">
        <v>134</v>
      </c>
      <c r="D136">
        <v>3.8198788000000001</v>
      </c>
      <c r="E136">
        <v>4.4881385000000003E-2</v>
      </c>
      <c r="F136">
        <f>VLOOKUP(B136, [1]mrc_table10!$A$2:$AW$2464, 33, 0)</f>
        <v>0.55959999999999999</v>
      </c>
      <c r="G136">
        <f>VLOOKUP(B136, [1]mrc_table10!$A$2:$AW$2464, 18, 0)</f>
        <v>5495.9877999999999</v>
      </c>
      <c r="L136" s="2"/>
      <c r="M136" s="2"/>
      <c r="N136" s="2"/>
      <c r="O136" s="2"/>
      <c r="P136" s="2"/>
    </row>
    <row r="137" spans="1:16" x14ac:dyDescent="0.2">
      <c r="A137" s="1">
        <v>136</v>
      </c>
      <c r="B137">
        <v>31155</v>
      </c>
      <c r="C137" t="s">
        <v>135</v>
      </c>
      <c r="D137">
        <v>3.7858434000000001</v>
      </c>
      <c r="E137">
        <v>5.8265972999999999E-2</v>
      </c>
      <c r="F137">
        <f>VLOOKUP(B137, [1]mrc_table10!$A$2:$AW$2464, 33, 0)</f>
        <v>0.86639999999999995</v>
      </c>
      <c r="G137">
        <f>VLOOKUP(B137, [1]mrc_table10!$A$2:$AW$2464, 18, 0)</f>
        <v>5347.0464000000002</v>
      </c>
      <c r="L137" s="2"/>
      <c r="M137" s="2"/>
      <c r="N137" s="2"/>
      <c r="O137" s="2"/>
      <c r="P137" s="2"/>
    </row>
    <row r="138" spans="1:16" x14ac:dyDescent="0.2">
      <c r="A138" s="1">
        <v>137</v>
      </c>
      <c r="B138">
        <v>1441</v>
      </c>
      <c r="C138" t="s">
        <v>136</v>
      </c>
      <c r="D138">
        <v>3.7788789</v>
      </c>
      <c r="E138">
        <v>2.3529911000000001E-2</v>
      </c>
      <c r="F138">
        <f>VLOOKUP(B138, [1]mrc_table10!$A$2:$AW$2464, 33, 0)</f>
        <v>0</v>
      </c>
      <c r="G138">
        <f>VLOOKUP(B138, [1]mrc_table10!$A$2:$AW$2464, 18, 0)</f>
        <v>9733.7520000000004</v>
      </c>
      <c r="L138" s="2"/>
      <c r="M138" s="2"/>
      <c r="N138" s="2"/>
      <c r="O138" s="2"/>
      <c r="P138" s="2"/>
    </row>
    <row r="139" spans="1:16" x14ac:dyDescent="0.2">
      <c r="A139" s="1">
        <v>138</v>
      </c>
      <c r="B139">
        <v>1469</v>
      </c>
      <c r="C139" t="s">
        <v>137</v>
      </c>
      <c r="D139">
        <v>3.7505581000000001</v>
      </c>
      <c r="E139">
        <v>1.1676306000000001</v>
      </c>
      <c r="F139">
        <f>VLOOKUP(B139, [1]mrc_table10!$A$2:$AW$2464, 33, 0)</f>
        <v>0.39550000000000002</v>
      </c>
      <c r="G139">
        <f>VLOOKUP(B139, [1]mrc_table10!$A$2:$AW$2464, 18, 0)</f>
        <v>8809.9434000000001</v>
      </c>
      <c r="L139" s="2"/>
      <c r="M139" s="2"/>
      <c r="N139" s="2"/>
      <c r="O139" s="2"/>
      <c r="P139" s="2"/>
    </row>
    <row r="140" spans="1:16" x14ac:dyDescent="0.2">
      <c r="A140" s="1">
        <v>139</v>
      </c>
      <c r="B140">
        <v>2629</v>
      </c>
      <c r="C140" t="s">
        <v>138</v>
      </c>
      <c r="D140">
        <v>3.7468783999999999</v>
      </c>
      <c r="E140">
        <v>1.1834799</v>
      </c>
      <c r="F140">
        <f>VLOOKUP(B140, [1]mrc_table10!$A$2:$AW$2464, 33, 0)</f>
        <v>0.41450577999999999</v>
      </c>
      <c r="G140">
        <f>VLOOKUP(B140, [1]mrc_table10!$A$2:$AW$2464, 18, 0)</f>
        <v>19032.546999999999</v>
      </c>
      <c r="L140" s="2"/>
      <c r="M140" s="2"/>
      <c r="N140" s="2"/>
      <c r="O140" s="2"/>
      <c r="P140" s="2"/>
    </row>
    <row r="141" spans="1:16" x14ac:dyDescent="0.2">
      <c r="A141" s="1">
        <v>140</v>
      </c>
      <c r="B141">
        <v>4003</v>
      </c>
      <c r="C141" t="s">
        <v>139</v>
      </c>
      <c r="D141">
        <v>3.7428248000000002</v>
      </c>
      <c r="E141">
        <v>0.10901452</v>
      </c>
      <c r="F141">
        <f>VLOOKUP(B141, [1]mrc_table10!$A$2:$AW$2464, 33, 0)</f>
        <v>0</v>
      </c>
      <c r="G141">
        <f>VLOOKUP(B141, [1]mrc_table10!$A$2:$AW$2464, 18, 0)</f>
        <v>1885.8916999999999</v>
      </c>
      <c r="L141" s="2"/>
      <c r="M141" s="2"/>
      <c r="N141" s="2"/>
      <c r="O141" s="2"/>
      <c r="P141" s="2"/>
    </row>
    <row r="142" spans="1:16" x14ac:dyDescent="0.2">
      <c r="A142" s="1">
        <v>141</v>
      </c>
      <c r="B142">
        <v>2790</v>
      </c>
      <c r="C142" t="s">
        <v>140</v>
      </c>
      <c r="D142">
        <v>3.7367686999999998</v>
      </c>
      <c r="E142">
        <v>0.48255035000000002</v>
      </c>
      <c r="F142">
        <f>VLOOKUP(B142, [1]mrc_table10!$A$2:$AW$2464, 33, 0)</f>
        <v>3.2900001999999998E-2</v>
      </c>
      <c r="G142">
        <f>VLOOKUP(B142, [1]mrc_table10!$A$2:$AW$2464, 18, 0)</f>
        <v>4947.7772999999997</v>
      </c>
      <c r="L142" s="2"/>
      <c r="M142" s="2"/>
      <c r="N142" s="2"/>
      <c r="O142" s="2"/>
      <c r="P142" s="2"/>
    </row>
    <row r="143" spans="1:16" x14ac:dyDescent="0.2">
      <c r="A143" s="1">
        <v>142</v>
      </c>
      <c r="B143">
        <v>1253</v>
      </c>
      <c r="C143" t="s">
        <v>141</v>
      </c>
      <c r="D143">
        <v>3.7159513999999998</v>
      </c>
      <c r="E143">
        <v>0.38235997999999999</v>
      </c>
      <c r="F143">
        <f>VLOOKUP(B143, [1]mrc_table10!$A$2:$AW$2464, 33, 0)</f>
        <v>0.21560000000000001</v>
      </c>
      <c r="G143">
        <f>VLOOKUP(B143, [1]mrc_table10!$A$2:$AW$2464, 18, 0)</f>
        <v>4753.1997000000001</v>
      </c>
      <c r="L143" s="2"/>
      <c r="M143" s="2"/>
      <c r="N143" s="2"/>
      <c r="O143" s="2"/>
      <c r="P143" s="2"/>
    </row>
    <row r="144" spans="1:16" x14ac:dyDescent="0.2">
      <c r="A144" s="1">
        <v>143</v>
      </c>
      <c r="B144">
        <v>12358</v>
      </c>
      <c r="C144" t="s">
        <v>142</v>
      </c>
      <c r="D144">
        <v>3.7064362000000002</v>
      </c>
      <c r="E144">
        <v>5.05221E-2</v>
      </c>
      <c r="F144">
        <f>VLOOKUP(B144, [1]mrc_table10!$A$2:$AW$2464, 33, 0)</f>
        <v>0.70079999999999998</v>
      </c>
      <c r="G144">
        <f>VLOOKUP(B144, [1]mrc_table10!$A$2:$AW$2464, 18, 0)</f>
        <v>5742.8198000000002</v>
      </c>
      <c r="L144" s="2"/>
      <c r="M144" s="2"/>
      <c r="N144" s="2"/>
      <c r="O144" s="2"/>
      <c r="P144" s="2"/>
    </row>
    <row r="145" spans="1:16" x14ac:dyDescent="0.2">
      <c r="A145" s="1">
        <v>144</v>
      </c>
      <c r="B145">
        <v>2846</v>
      </c>
      <c r="C145" t="s">
        <v>143</v>
      </c>
      <c r="D145">
        <v>3.6890223</v>
      </c>
      <c r="E145">
        <v>0.31816196000000002</v>
      </c>
      <c r="F145">
        <f>VLOOKUP(B145, [1]mrc_table10!$A$2:$AW$2464, 33, 0)</f>
        <v>0.56410002999999997</v>
      </c>
      <c r="G145">
        <f>VLOOKUP(B145, [1]mrc_table10!$A$2:$AW$2464, 18, 0)</f>
        <v>7925.7012000000004</v>
      </c>
      <c r="L145" s="2"/>
      <c r="M145" s="2"/>
      <c r="N145" s="2"/>
      <c r="O145" s="2"/>
      <c r="P145" s="2"/>
    </row>
    <row r="146" spans="1:16" x14ac:dyDescent="0.2">
      <c r="A146" s="1">
        <v>145</v>
      </c>
      <c r="B146">
        <v>3563</v>
      </c>
      <c r="C146" t="s">
        <v>144</v>
      </c>
      <c r="D146">
        <v>3.6728296</v>
      </c>
      <c r="E146">
        <v>0.24616714000000001</v>
      </c>
      <c r="F146">
        <f>VLOOKUP(B146, [1]mrc_table10!$A$2:$AW$2464, 33, 0)</f>
        <v>0</v>
      </c>
      <c r="G146">
        <f>VLOOKUP(B146, [1]mrc_table10!$A$2:$AW$2464, 18, 0)</f>
        <v>3366.4077000000002</v>
      </c>
      <c r="L146" s="2"/>
      <c r="M146" s="2"/>
      <c r="N146" s="2"/>
      <c r="O146" s="2"/>
      <c r="P146" s="2"/>
    </row>
    <row r="147" spans="1:16" x14ac:dyDescent="0.2">
      <c r="A147" s="1">
        <v>146</v>
      </c>
      <c r="B147">
        <v>1151</v>
      </c>
      <c r="C147" t="s">
        <v>145</v>
      </c>
      <c r="D147">
        <v>3.6618357000000001</v>
      </c>
      <c r="E147">
        <v>1.8647346</v>
      </c>
      <c r="F147">
        <f>VLOOKUP(B147, [1]mrc_table10!$A$2:$AW$2464, 33, 0)</f>
        <v>0.68006116000000005</v>
      </c>
      <c r="G147">
        <f>VLOOKUP(B147, [1]mrc_table10!$A$2:$AW$2464, 18, 0)</f>
        <v>5474.5995999999996</v>
      </c>
      <c r="L147" s="2"/>
      <c r="M147" s="2"/>
      <c r="N147" s="2"/>
      <c r="O147" s="2"/>
      <c r="P147" s="2"/>
    </row>
    <row r="148" spans="1:16" x14ac:dyDescent="0.2">
      <c r="A148" s="1">
        <v>147</v>
      </c>
      <c r="B148">
        <v>2020</v>
      </c>
      <c r="C148" t="s">
        <v>146</v>
      </c>
      <c r="D148">
        <v>3.6614423</v>
      </c>
      <c r="E148">
        <v>0.47688931000000001</v>
      </c>
      <c r="F148">
        <f>VLOOKUP(B148, [1]mrc_table10!$A$2:$AW$2464, 33, 0)</f>
        <v>0.22759999</v>
      </c>
      <c r="G148">
        <f>VLOOKUP(B148, [1]mrc_table10!$A$2:$AW$2464, 18, 0)</f>
        <v>4215.3364000000001</v>
      </c>
      <c r="L148" s="2"/>
      <c r="M148" s="2"/>
      <c r="N148" s="2"/>
      <c r="O148" s="2"/>
      <c r="P148" s="2"/>
    </row>
    <row r="149" spans="1:16" x14ac:dyDescent="0.2">
      <c r="A149" s="1">
        <v>148</v>
      </c>
      <c r="B149">
        <v>2713</v>
      </c>
      <c r="C149" t="s">
        <v>147</v>
      </c>
      <c r="D149">
        <v>3.6583827000000002</v>
      </c>
      <c r="E149">
        <v>0.43007863000000002</v>
      </c>
      <c r="F149">
        <f>VLOOKUP(B149, [1]mrc_table10!$A$2:$AW$2464, 33, 0)</f>
        <v>0.28110000000000002</v>
      </c>
      <c r="G149">
        <f>VLOOKUP(B149, [1]mrc_table10!$A$2:$AW$2464, 18, 0)</f>
        <v>6073.1068999999998</v>
      </c>
      <c r="L149" s="2"/>
      <c r="M149" s="2"/>
      <c r="N149" s="2"/>
      <c r="O149" s="2"/>
      <c r="P149" s="2"/>
    </row>
    <row r="150" spans="1:16" x14ac:dyDescent="0.2">
      <c r="A150" s="1">
        <v>149</v>
      </c>
      <c r="B150">
        <v>1694</v>
      </c>
      <c r="C150" t="s">
        <v>148</v>
      </c>
      <c r="D150">
        <v>3.6516991000000001</v>
      </c>
      <c r="E150">
        <v>5.1270898000000002E-2</v>
      </c>
      <c r="F150">
        <f>VLOOKUP(B150, [1]mrc_table10!$A$2:$AW$2464, 33, 0)</f>
        <v>0.71350002000000001</v>
      </c>
      <c r="G150">
        <f>VLOOKUP(B150, [1]mrc_table10!$A$2:$AW$2464, 18, 0)</f>
        <v>9973.0653999999995</v>
      </c>
      <c r="L150" s="2"/>
      <c r="M150" s="2"/>
      <c r="N150" s="2"/>
      <c r="O150" s="2"/>
      <c r="P150" s="2"/>
    </row>
    <row r="151" spans="1:16" x14ac:dyDescent="0.2">
      <c r="A151" s="1">
        <v>150</v>
      </c>
      <c r="B151">
        <v>2866</v>
      </c>
      <c r="C151" t="s">
        <v>149</v>
      </c>
      <c r="D151">
        <v>3.6484792000000001</v>
      </c>
      <c r="E151">
        <v>1.8414010000000001</v>
      </c>
      <c r="F151">
        <f>VLOOKUP(B151, [1]mrc_table10!$A$2:$AW$2464, 33, 0)</f>
        <v>0.55159997999999999</v>
      </c>
      <c r="G151">
        <f>VLOOKUP(B151, [1]mrc_table10!$A$2:$AW$2464, 18, 0)</f>
        <v>8115.8599000000004</v>
      </c>
      <c r="L151" s="2"/>
      <c r="M151" s="2"/>
      <c r="N151" s="2"/>
      <c r="O151" s="2"/>
      <c r="P151" s="2"/>
    </row>
    <row r="152" spans="1:16" x14ac:dyDescent="0.2">
      <c r="A152" s="1">
        <v>151</v>
      </c>
      <c r="B152">
        <v>13029</v>
      </c>
      <c r="C152" t="s">
        <v>150</v>
      </c>
      <c r="D152">
        <v>3.6353729000000001</v>
      </c>
      <c r="E152">
        <v>0.12511554</v>
      </c>
      <c r="F152">
        <f>VLOOKUP(B152, [1]mrc_table10!$A$2:$AW$2464, 33, 0)</f>
        <v>0</v>
      </c>
      <c r="G152">
        <f>VLOOKUP(B152, [1]mrc_table10!$A$2:$AW$2464, 18, 0)</f>
        <v>3144.2195000000002</v>
      </c>
      <c r="L152" s="2"/>
      <c r="M152" s="2"/>
      <c r="N152" s="2"/>
      <c r="O152" s="2"/>
      <c r="P152" s="2"/>
    </row>
    <row r="153" spans="1:16" x14ac:dyDescent="0.2">
      <c r="A153" s="1">
        <v>152</v>
      </c>
      <c r="B153">
        <v>1526</v>
      </c>
      <c r="C153" t="s">
        <v>151</v>
      </c>
      <c r="D153">
        <v>3.6343481999999998</v>
      </c>
      <c r="E153">
        <v>0.38098200999999998</v>
      </c>
      <c r="F153">
        <f>VLOOKUP(B153, [1]mrc_table10!$A$2:$AW$2464, 33, 0)</f>
        <v>0.23379999000000001</v>
      </c>
      <c r="G153">
        <f>VLOOKUP(B153, [1]mrc_table10!$A$2:$AW$2464, 18, 0)</f>
        <v>2696.1608999999999</v>
      </c>
      <c r="L153" s="2"/>
      <c r="M153" s="2"/>
      <c r="N153" s="2"/>
      <c r="O153" s="2"/>
      <c r="P153" s="2"/>
    </row>
    <row r="154" spans="1:16" x14ac:dyDescent="0.2">
      <c r="A154" s="1">
        <v>153</v>
      </c>
      <c r="B154">
        <v>94</v>
      </c>
      <c r="C154" t="s">
        <v>152</v>
      </c>
      <c r="D154">
        <v>3.6342091999999999</v>
      </c>
      <c r="E154">
        <v>0.24701527000000001</v>
      </c>
      <c r="F154">
        <f>VLOOKUP(B154, [1]mrc_table10!$A$2:$AW$2464, 33, 0)</f>
        <v>0.14651169</v>
      </c>
      <c r="G154">
        <f>VLOOKUP(B154, [1]mrc_table10!$A$2:$AW$2464, 18, 0)</f>
        <v>3865.4162999999999</v>
      </c>
      <c r="L154" s="2"/>
      <c r="M154" s="2"/>
      <c r="N154" s="2"/>
      <c r="O154" s="2"/>
      <c r="P154" s="2"/>
    </row>
    <row r="155" spans="1:16" x14ac:dyDescent="0.2">
      <c r="A155" s="1">
        <v>154</v>
      </c>
      <c r="B155">
        <v>1691</v>
      </c>
      <c r="C155" t="s">
        <v>153</v>
      </c>
      <c r="D155">
        <v>3.6340973000000001</v>
      </c>
      <c r="E155">
        <v>1.43293</v>
      </c>
      <c r="F155">
        <f>VLOOKUP(B155, [1]mrc_table10!$A$2:$AW$2464, 33, 0)</f>
        <v>0.43030000000000002</v>
      </c>
      <c r="G155">
        <f>VLOOKUP(B155, [1]mrc_table10!$A$2:$AW$2464, 18, 0)</f>
        <v>9967.7255999999998</v>
      </c>
      <c r="L155" s="2"/>
      <c r="M155" s="2"/>
      <c r="N155" s="2"/>
      <c r="O155" s="2"/>
      <c r="P155" s="2"/>
    </row>
    <row r="156" spans="1:16" x14ac:dyDescent="0.2">
      <c r="A156" s="1">
        <v>155</v>
      </c>
      <c r="B156">
        <v>1216</v>
      </c>
      <c r="C156" t="s">
        <v>154</v>
      </c>
      <c r="D156">
        <v>3.6298784999999998</v>
      </c>
      <c r="E156">
        <v>1.0273737000000001</v>
      </c>
      <c r="F156">
        <f>VLOOKUP(B156, [1]mrc_table10!$A$2:$AW$2464, 33, 0)</f>
        <v>0.61049998000000005</v>
      </c>
      <c r="G156">
        <f>VLOOKUP(B156, [1]mrc_table10!$A$2:$AW$2464, 18, 0)</f>
        <v>5938.7637000000004</v>
      </c>
      <c r="L156" s="2"/>
      <c r="M156" s="2"/>
      <c r="N156" s="2"/>
      <c r="O156" s="2"/>
      <c r="P156" s="2"/>
    </row>
    <row r="157" spans="1:16" x14ac:dyDescent="0.2">
      <c r="A157" s="1">
        <v>156</v>
      </c>
      <c r="B157">
        <v>3504</v>
      </c>
      <c r="C157" t="s">
        <v>155</v>
      </c>
      <c r="D157">
        <v>3.6278671999999998</v>
      </c>
      <c r="E157">
        <v>6.8146855000000006E-2</v>
      </c>
      <c r="F157">
        <f>VLOOKUP(B157, [1]mrc_table10!$A$2:$AW$2464, 33, 0)</f>
        <v>0</v>
      </c>
      <c r="G157">
        <f>VLOOKUP(B157, [1]mrc_table10!$A$2:$AW$2464, 18, 0)</f>
        <v>3993.7732000000001</v>
      </c>
      <c r="L157" s="2"/>
      <c r="M157" s="2"/>
      <c r="N157" s="2"/>
      <c r="O157" s="2"/>
      <c r="P157" s="2"/>
    </row>
    <row r="158" spans="1:16" x14ac:dyDescent="0.2">
      <c r="A158" s="1">
        <v>157</v>
      </c>
      <c r="B158">
        <v>2785</v>
      </c>
      <c r="C158" t="s">
        <v>156</v>
      </c>
      <c r="D158">
        <v>3.6272709000000001</v>
      </c>
      <c r="E158">
        <v>8.8063698000000006</v>
      </c>
      <c r="F158">
        <f>VLOOKUP(B158, [1]mrc_table10!$A$2:$AW$2464, 33, 0)</f>
        <v>0.69671320999999997</v>
      </c>
      <c r="G158">
        <f>VLOOKUP(B158, [1]mrc_table10!$A$2:$AW$2464, 18, 0)</f>
        <v>24871.623</v>
      </c>
      <c r="L158" s="2"/>
      <c r="M158" s="2"/>
      <c r="N158" s="2"/>
      <c r="O158" s="2"/>
      <c r="P158" s="2"/>
    </row>
    <row r="159" spans="1:16" x14ac:dyDescent="0.2">
      <c r="A159" s="1">
        <v>158</v>
      </c>
      <c r="B159">
        <v>2835</v>
      </c>
      <c r="C159" t="s">
        <v>157</v>
      </c>
      <c r="D159">
        <v>3.6183576999999998</v>
      </c>
      <c r="E159">
        <v>0.81296133999999998</v>
      </c>
      <c r="F159">
        <f>VLOOKUP(B159, [1]mrc_table10!$A$2:$AW$2464, 33, 0)</f>
        <v>0.44549999000000001</v>
      </c>
      <c r="G159">
        <f>VLOOKUP(B159, [1]mrc_table10!$A$2:$AW$2464, 18, 0)</f>
        <v>8871.7772999999997</v>
      </c>
      <c r="L159" s="2"/>
      <c r="M159" s="2"/>
      <c r="N159" s="2"/>
      <c r="O159" s="2"/>
      <c r="P159" s="2"/>
    </row>
    <row r="160" spans="1:16" x14ac:dyDescent="0.2">
      <c r="A160" s="1">
        <v>159</v>
      </c>
      <c r="B160">
        <v>18</v>
      </c>
      <c r="C160" t="s">
        <v>158</v>
      </c>
      <c r="D160">
        <v>3.6124797000000002</v>
      </c>
      <c r="E160">
        <v>0.39010939</v>
      </c>
      <c r="F160">
        <f>VLOOKUP(B160, [1]mrc_table10!$A$2:$AW$2464, 33, 0)</f>
        <v>0</v>
      </c>
      <c r="G160">
        <f>VLOOKUP(B160, [1]mrc_table10!$A$2:$AW$2464, 18, 0)</f>
        <v>3310.7541999999999</v>
      </c>
      <c r="L160" s="2"/>
      <c r="M160" s="2"/>
      <c r="N160" s="2"/>
      <c r="O160" s="2"/>
      <c r="P160" s="2"/>
    </row>
    <row r="161" spans="1:16" x14ac:dyDescent="0.2">
      <c r="A161" s="1">
        <v>160</v>
      </c>
      <c r="B161">
        <v>2533</v>
      </c>
      <c r="C161" t="s">
        <v>159</v>
      </c>
      <c r="D161">
        <v>3.6096528000000001</v>
      </c>
      <c r="E161">
        <v>0.2524595</v>
      </c>
      <c r="F161">
        <f>VLOOKUP(B161, [1]mrc_table10!$A$2:$AW$2464, 33, 0)</f>
        <v>0</v>
      </c>
      <c r="G161">
        <f>VLOOKUP(B161, [1]mrc_table10!$A$2:$AW$2464, 18, 0)</f>
        <v>6541.5703000000003</v>
      </c>
      <c r="L161" s="2"/>
      <c r="M161" s="2"/>
      <c r="N161" s="2"/>
      <c r="O161" s="2"/>
      <c r="P161" s="2"/>
    </row>
    <row r="162" spans="1:16" x14ac:dyDescent="0.2">
      <c r="A162" s="1">
        <v>161</v>
      </c>
      <c r="B162">
        <v>10286</v>
      </c>
      <c r="C162" t="s">
        <v>160</v>
      </c>
      <c r="D162">
        <v>3.6035398999999999</v>
      </c>
      <c r="E162">
        <v>0.51000833999999995</v>
      </c>
      <c r="F162">
        <f>VLOOKUP(B162, [1]mrc_table10!$A$2:$AW$2464, 33, 0)</f>
        <v>0.19470000000000001</v>
      </c>
      <c r="G162">
        <f>VLOOKUP(B162, [1]mrc_table10!$A$2:$AW$2464, 18, 0)</f>
        <v>6253.3184000000001</v>
      </c>
      <c r="L162" s="2"/>
      <c r="M162" s="2"/>
      <c r="N162" s="2"/>
      <c r="O162" s="2"/>
      <c r="P162" s="2"/>
    </row>
    <row r="163" spans="1:16" x14ac:dyDescent="0.2">
      <c r="A163" s="1">
        <v>162</v>
      </c>
      <c r="B163">
        <v>3598</v>
      </c>
      <c r="C163" t="s">
        <v>161</v>
      </c>
      <c r="D163">
        <v>3.6030967</v>
      </c>
      <c r="E163">
        <v>0</v>
      </c>
      <c r="F163">
        <f>VLOOKUP(B163, [1]mrc_table10!$A$2:$AW$2464, 33, 0)</f>
        <v>0.34389999999999998</v>
      </c>
      <c r="G163">
        <f>VLOOKUP(B163, [1]mrc_table10!$A$2:$AW$2464, 18, 0)</f>
        <v>5209.3446999999996</v>
      </c>
      <c r="L163" s="2"/>
      <c r="M163" s="2"/>
      <c r="N163" s="2"/>
      <c r="O163" s="2"/>
      <c r="P163" s="2"/>
    </row>
    <row r="164" spans="1:16" x14ac:dyDescent="0.2">
      <c r="A164" s="1">
        <v>163</v>
      </c>
      <c r="B164">
        <v>2534</v>
      </c>
      <c r="C164" t="s">
        <v>162</v>
      </c>
      <c r="D164">
        <v>3.5964228999999999</v>
      </c>
      <c r="E164">
        <v>1.6157581000000001</v>
      </c>
      <c r="F164">
        <f>VLOOKUP(B164, [1]mrc_table10!$A$2:$AW$2464, 33, 0)</f>
        <v>0.33169999999999999</v>
      </c>
      <c r="G164">
        <f>VLOOKUP(B164, [1]mrc_table10!$A$2:$AW$2464, 18, 0)</f>
        <v>6729.3329999999996</v>
      </c>
      <c r="L164" s="2"/>
      <c r="M164" s="2"/>
      <c r="N164" s="2"/>
      <c r="O164" s="2"/>
      <c r="P164" s="2"/>
    </row>
    <row r="165" spans="1:16" x14ac:dyDescent="0.2">
      <c r="A165" s="1">
        <v>164</v>
      </c>
      <c r="B165">
        <v>3424</v>
      </c>
      <c r="C165" t="s">
        <v>163</v>
      </c>
      <c r="D165">
        <v>3.5919441999999999</v>
      </c>
      <c r="E165">
        <v>8.6995028000000002E-2</v>
      </c>
      <c r="F165">
        <f>VLOOKUP(B165, [1]mrc_table10!$A$2:$AW$2464, 33, 0)</f>
        <v>0.47400001000000003</v>
      </c>
      <c r="G165">
        <f>VLOOKUP(B165, [1]mrc_table10!$A$2:$AW$2464, 18, 0)</f>
        <v>6960.2671</v>
      </c>
      <c r="L165" s="2"/>
      <c r="M165" s="2"/>
      <c r="N165" s="2"/>
      <c r="O165" s="2"/>
      <c r="P165" s="2"/>
    </row>
    <row r="166" spans="1:16" x14ac:dyDescent="0.2">
      <c r="A166" s="1">
        <v>165</v>
      </c>
      <c r="B166">
        <v>2026</v>
      </c>
      <c r="C166" t="s">
        <v>164</v>
      </c>
      <c r="D166">
        <v>3.5815127000000002</v>
      </c>
      <c r="E166">
        <v>6.8971126999999993E-2</v>
      </c>
      <c r="F166">
        <f>VLOOKUP(B166, [1]mrc_table10!$A$2:$AW$2464, 33, 0)</f>
        <v>0.51120001000000004</v>
      </c>
      <c r="G166">
        <f>VLOOKUP(B166, [1]mrc_table10!$A$2:$AW$2464, 18, 0)</f>
        <v>4100.5150999999996</v>
      </c>
      <c r="L166" s="2"/>
      <c r="M166" s="2"/>
      <c r="N166" s="2"/>
      <c r="O166" s="2"/>
      <c r="P166" s="2"/>
    </row>
    <row r="167" spans="1:16" x14ac:dyDescent="0.2">
      <c r="A167" s="1">
        <v>166</v>
      </c>
      <c r="B167">
        <v>1466</v>
      </c>
      <c r="C167" t="s">
        <v>165</v>
      </c>
      <c r="D167">
        <v>3.5723216999999998</v>
      </c>
      <c r="E167">
        <v>2.8029112999999999</v>
      </c>
      <c r="F167">
        <f>VLOOKUP(B167, [1]mrc_table10!$A$2:$AW$2464, 33, 0)</f>
        <v>0.53219998000000002</v>
      </c>
      <c r="G167">
        <f>VLOOKUP(B167, [1]mrc_table10!$A$2:$AW$2464, 18, 0)</f>
        <v>9033.2978999999996</v>
      </c>
      <c r="L167" s="2"/>
      <c r="M167" s="2"/>
      <c r="N167" s="2"/>
      <c r="O167" s="2"/>
      <c r="P167" s="2"/>
    </row>
    <row r="168" spans="1:16" x14ac:dyDescent="0.2">
      <c r="A168" s="1">
        <v>167</v>
      </c>
      <c r="B168">
        <v>30627</v>
      </c>
      <c r="C168" t="s">
        <v>166</v>
      </c>
      <c r="D168">
        <v>3.5378132</v>
      </c>
      <c r="E168">
        <v>0.60673003999999997</v>
      </c>
      <c r="F168">
        <f>VLOOKUP(B168, [1]mrc_table10!$A$2:$AW$2464, 33, 0)</f>
        <v>0</v>
      </c>
      <c r="G168">
        <f>VLOOKUP(B168, [1]mrc_table10!$A$2:$AW$2464, 18, 0)</f>
        <v>14524.454</v>
      </c>
      <c r="L168" s="2"/>
      <c r="M168" s="2"/>
      <c r="N168" s="2"/>
      <c r="O168" s="2"/>
      <c r="P168" s="2"/>
    </row>
    <row r="169" spans="1:16" x14ac:dyDescent="0.2">
      <c r="A169" s="1">
        <v>168</v>
      </c>
      <c r="B169">
        <v>30353</v>
      </c>
      <c r="C169" t="s">
        <v>167</v>
      </c>
      <c r="D169">
        <v>3.5282829000000002</v>
      </c>
      <c r="E169">
        <v>0.11852375</v>
      </c>
      <c r="F169">
        <f>VLOOKUP(B169, [1]mrc_table10!$A$2:$AW$2464, 33, 0)</f>
        <v>0</v>
      </c>
      <c r="G169">
        <f>VLOOKUP(B169, [1]mrc_table10!$A$2:$AW$2464, 18, 0)</f>
        <v>2030.3726999999999</v>
      </c>
      <c r="L169" s="2"/>
      <c r="M169" s="2"/>
      <c r="N169" s="2"/>
      <c r="O169" s="2"/>
      <c r="P169" s="2"/>
    </row>
    <row r="170" spans="1:16" x14ac:dyDescent="0.2">
      <c r="A170" s="1">
        <v>169</v>
      </c>
      <c r="B170">
        <v>2772</v>
      </c>
      <c r="C170" t="s">
        <v>168</v>
      </c>
      <c r="D170">
        <v>3.5249505000000001</v>
      </c>
      <c r="E170">
        <v>0.36037382000000001</v>
      </c>
      <c r="F170">
        <f>VLOOKUP(B170, [1]mrc_table10!$A$2:$AW$2464, 33, 0)</f>
        <v>0.42759999999999998</v>
      </c>
      <c r="G170">
        <f>VLOOKUP(B170, [1]mrc_table10!$A$2:$AW$2464, 18, 0)</f>
        <v>3443.2512000000002</v>
      </c>
      <c r="L170" s="2"/>
      <c r="M170" s="2"/>
      <c r="N170" s="2"/>
      <c r="O170" s="2"/>
      <c r="P170" s="2"/>
    </row>
    <row r="171" spans="1:16" x14ac:dyDescent="0.2">
      <c r="A171" s="1">
        <v>170</v>
      </c>
      <c r="B171">
        <v>3211</v>
      </c>
      <c r="C171" t="s">
        <v>169</v>
      </c>
      <c r="D171">
        <v>3.5221689</v>
      </c>
      <c r="E171">
        <v>0.11763991</v>
      </c>
      <c r="F171">
        <f>VLOOKUP(B171, [1]mrc_table10!$A$2:$AW$2464, 33, 0)</f>
        <v>0.28650001000000003</v>
      </c>
      <c r="G171">
        <f>VLOOKUP(B171, [1]mrc_table10!$A$2:$AW$2464, 18, 0)</f>
        <v>5884.2622000000001</v>
      </c>
      <c r="L171" s="2"/>
      <c r="M171" s="2"/>
      <c r="N171" s="2"/>
      <c r="O171" s="2"/>
      <c r="P171" s="2"/>
    </row>
    <row r="172" spans="1:16" x14ac:dyDescent="0.2">
      <c r="A172" s="1">
        <v>171</v>
      </c>
      <c r="B172">
        <v>9204</v>
      </c>
      <c r="C172" t="s">
        <v>170</v>
      </c>
      <c r="D172">
        <v>3.4996657</v>
      </c>
      <c r="E172">
        <v>7.7327489999999999E-2</v>
      </c>
      <c r="F172">
        <f>VLOOKUP(B172, [1]mrc_table10!$A$2:$AW$2464, 33, 0)</f>
        <v>0</v>
      </c>
      <c r="G172">
        <f>VLOOKUP(B172, [1]mrc_table10!$A$2:$AW$2464, 18, 0)</f>
        <v>70463.547000000006</v>
      </c>
      <c r="L172" s="2"/>
      <c r="M172" s="2"/>
      <c r="N172" s="2"/>
      <c r="O172" s="2"/>
      <c r="P172" s="2"/>
    </row>
    <row r="173" spans="1:16" x14ac:dyDescent="0.2">
      <c r="A173" s="1">
        <v>172</v>
      </c>
      <c r="B173">
        <v>1154</v>
      </c>
      <c r="C173" t="s">
        <v>171</v>
      </c>
      <c r="D173">
        <v>3.4955118000000001</v>
      </c>
      <c r="E173">
        <v>1.2867942000000001</v>
      </c>
      <c r="F173">
        <f>VLOOKUP(B173, [1]mrc_table10!$A$2:$AW$2464, 33, 0)</f>
        <v>0.36210001000000003</v>
      </c>
      <c r="G173">
        <f>VLOOKUP(B173, [1]mrc_table10!$A$2:$AW$2464, 18, 0)</f>
        <v>5672.4453000000003</v>
      </c>
      <c r="L173" s="2"/>
      <c r="M173" s="2"/>
      <c r="N173" s="2"/>
      <c r="O173" s="2"/>
      <c r="P173" s="2"/>
    </row>
    <row r="174" spans="1:16" x14ac:dyDescent="0.2">
      <c r="A174" s="1">
        <v>173</v>
      </c>
      <c r="B174">
        <v>1119</v>
      </c>
      <c r="C174" t="s">
        <v>172</v>
      </c>
      <c r="D174">
        <v>3.4888963999999998</v>
      </c>
      <c r="E174">
        <v>8.3232774999999995E-2</v>
      </c>
      <c r="F174">
        <f>VLOOKUP(B174, [1]mrc_table10!$A$2:$AW$2464, 33, 0)</f>
        <v>0</v>
      </c>
      <c r="G174">
        <f>VLOOKUP(B174, [1]mrc_table10!$A$2:$AW$2464, 18, 0)</f>
        <v>3063.0675999999999</v>
      </c>
      <c r="L174" s="2"/>
      <c r="M174" s="2"/>
      <c r="N174" s="2"/>
      <c r="O174" s="2"/>
      <c r="P174" s="2"/>
    </row>
    <row r="175" spans="1:16" x14ac:dyDescent="0.2">
      <c r="A175" s="1">
        <v>174</v>
      </c>
      <c r="B175">
        <v>2760</v>
      </c>
      <c r="C175" t="s">
        <v>173</v>
      </c>
      <c r="D175">
        <v>3.4841399000000002</v>
      </c>
      <c r="E175">
        <v>3.2543460999999998</v>
      </c>
      <c r="F175">
        <f>VLOOKUP(B175, [1]mrc_table10!$A$2:$AW$2464, 33, 0)</f>
        <v>0.2326</v>
      </c>
      <c r="G175">
        <f>VLOOKUP(B175, [1]mrc_table10!$A$2:$AW$2464, 18, 0)</f>
        <v>6763.0518000000002</v>
      </c>
      <c r="L175" s="2"/>
      <c r="M175" s="2"/>
      <c r="N175" s="2"/>
      <c r="O175" s="2"/>
      <c r="P175" s="2"/>
    </row>
    <row r="176" spans="1:16" x14ac:dyDescent="0.2">
      <c r="A176" s="1">
        <v>175</v>
      </c>
      <c r="B176">
        <v>1479</v>
      </c>
      <c r="C176" t="s">
        <v>174</v>
      </c>
      <c r="D176">
        <v>3.4791574000000001</v>
      </c>
      <c r="E176">
        <v>1.4424953</v>
      </c>
      <c r="F176">
        <f>VLOOKUP(B176, [1]mrc_table10!$A$2:$AW$2464, 33, 0)</f>
        <v>0.12221906</v>
      </c>
      <c r="G176">
        <f>VLOOKUP(B176, [1]mrc_table10!$A$2:$AW$2464, 18, 0)</f>
        <v>28151.171999999999</v>
      </c>
      <c r="L176" s="2"/>
      <c r="M176" s="2"/>
      <c r="N176" s="2"/>
      <c r="O176" s="2"/>
      <c r="P176" s="2"/>
    </row>
    <row r="177" spans="1:16" x14ac:dyDescent="0.2">
      <c r="A177" s="1">
        <v>176</v>
      </c>
      <c r="B177">
        <v>2837</v>
      </c>
      <c r="C177" t="s">
        <v>175</v>
      </c>
      <c r="D177">
        <v>3.4704666</v>
      </c>
      <c r="E177">
        <v>0.59959220999999996</v>
      </c>
      <c r="F177">
        <f>VLOOKUP(B177, [1]mrc_table10!$A$2:$AW$2464, 33, 0)</f>
        <v>0.43480000000000002</v>
      </c>
      <c r="G177">
        <f>VLOOKUP(B177, [1]mrc_table10!$A$2:$AW$2464, 18, 0)</f>
        <v>12641.436</v>
      </c>
      <c r="L177" s="2"/>
      <c r="M177" s="2"/>
      <c r="N177" s="2"/>
      <c r="O177" s="2"/>
      <c r="P177" s="2"/>
    </row>
    <row r="178" spans="1:16" x14ac:dyDescent="0.2">
      <c r="A178" s="1">
        <v>177</v>
      </c>
      <c r="B178">
        <v>3046</v>
      </c>
      <c r="C178" t="s">
        <v>176</v>
      </c>
      <c r="D178">
        <v>3.4656334000000002</v>
      </c>
      <c r="E178">
        <v>0.30125949000000002</v>
      </c>
      <c r="F178">
        <f>VLOOKUP(B178, [1]mrc_table10!$A$2:$AW$2464, 33, 0)</f>
        <v>0</v>
      </c>
      <c r="G178">
        <f>VLOOKUP(B178, [1]mrc_table10!$A$2:$AW$2464, 18, 0)</f>
        <v>2458.9020999999998</v>
      </c>
      <c r="L178" s="2"/>
      <c r="M178" s="2"/>
      <c r="N178" s="2"/>
      <c r="O178" s="2"/>
      <c r="P178" s="2"/>
    </row>
    <row r="179" spans="1:16" x14ac:dyDescent="0.2">
      <c r="A179" s="1">
        <v>178</v>
      </c>
      <c r="B179">
        <v>2044</v>
      </c>
      <c r="C179" t="s">
        <v>177</v>
      </c>
      <c r="D179">
        <v>3.4627072999999999</v>
      </c>
      <c r="E179">
        <v>0.58829129000000002</v>
      </c>
      <c r="F179">
        <f>VLOOKUP(B179, [1]mrc_table10!$A$2:$AW$2464, 33, 0)</f>
        <v>0.34639998999999999</v>
      </c>
      <c r="G179">
        <f>VLOOKUP(B179, [1]mrc_table10!$A$2:$AW$2464, 18, 0)</f>
        <v>8663.8564000000006</v>
      </c>
      <c r="L179" s="2"/>
      <c r="M179" s="2"/>
      <c r="N179" s="2"/>
      <c r="O179" s="2"/>
      <c r="P179" s="2"/>
    </row>
    <row r="180" spans="1:16" x14ac:dyDescent="0.2">
      <c r="A180" s="1">
        <v>179</v>
      </c>
      <c r="B180">
        <v>1269</v>
      </c>
      <c r="C180" t="s">
        <v>178</v>
      </c>
      <c r="D180">
        <v>3.4616756</v>
      </c>
      <c r="E180">
        <v>0.11222608000000001</v>
      </c>
      <c r="F180">
        <f>VLOOKUP(B180, [1]mrc_table10!$A$2:$AW$2464, 33, 0)</f>
        <v>0</v>
      </c>
      <c r="G180">
        <f>VLOOKUP(B180, [1]mrc_table10!$A$2:$AW$2464, 18, 0)</f>
        <v>2115.5844999999999</v>
      </c>
      <c r="L180" s="2"/>
      <c r="M180" s="2"/>
      <c r="N180" s="2"/>
      <c r="O180" s="2"/>
      <c r="P180" s="2"/>
    </row>
    <row r="181" spans="1:16" x14ac:dyDescent="0.2">
      <c r="A181" s="1">
        <v>180</v>
      </c>
      <c r="B181">
        <v>2708</v>
      </c>
      <c r="C181" t="s">
        <v>179</v>
      </c>
      <c r="D181">
        <v>3.4545786000000001</v>
      </c>
      <c r="E181">
        <v>12.618665999999999</v>
      </c>
      <c r="F181">
        <f>VLOOKUP(B181, [1]mrc_table10!$A$2:$AW$2464, 33, 0)</f>
        <v>0.79470003</v>
      </c>
      <c r="G181">
        <f>VLOOKUP(B181, [1]mrc_table10!$A$2:$AW$2464, 18, 0)</f>
        <v>18913.918000000001</v>
      </c>
      <c r="L181" s="2"/>
      <c r="M181" s="2"/>
      <c r="N181" s="2"/>
      <c r="O181" s="2"/>
      <c r="P181" s="2"/>
    </row>
    <row r="182" spans="1:16" x14ac:dyDescent="0.2">
      <c r="A182" s="1">
        <v>181</v>
      </c>
      <c r="B182">
        <v>3630</v>
      </c>
      <c r="C182" t="s">
        <v>180</v>
      </c>
      <c r="D182">
        <v>3.4532607</v>
      </c>
      <c r="E182">
        <v>5.3475395999999997E-4</v>
      </c>
      <c r="F182">
        <f>VLOOKUP(B182, [1]mrc_table10!$A$2:$AW$2464, 33, 0)</f>
        <v>0.57679999000000004</v>
      </c>
      <c r="G182">
        <f>VLOOKUP(B182, [1]mrc_table10!$A$2:$AW$2464, 18, 0)</f>
        <v>4736.3285999999998</v>
      </c>
      <c r="L182" s="2"/>
      <c r="M182" s="2"/>
      <c r="N182" s="2"/>
      <c r="O182" s="2"/>
      <c r="P182" s="2"/>
    </row>
    <row r="183" spans="1:16" x14ac:dyDescent="0.2">
      <c r="A183" s="1">
        <v>182</v>
      </c>
      <c r="B183">
        <v>5488</v>
      </c>
      <c r="C183" t="s">
        <v>181</v>
      </c>
      <c r="D183">
        <v>3.4512299999999998</v>
      </c>
      <c r="E183">
        <v>0.16686371999999999</v>
      </c>
      <c r="F183">
        <f>VLOOKUP(B183, [1]mrc_table10!$A$2:$AW$2464, 33, 0)</f>
        <v>0</v>
      </c>
      <c r="G183">
        <f>VLOOKUP(B183, [1]mrc_table10!$A$2:$AW$2464, 18, 0)</f>
        <v>1586.2102</v>
      </c>
      <c r="L183" s="2"/>
      <c r="M183" s="2"/>
      <c r="N183" s="2"/>
      <c r="O183" s="2"/>
      <c r="P183" s="2"/>
    </row>
    <row r="184" spans="1:16" x14ac:dyDescent="0.2">
      <c r="A184" s="1">
        <v>183</v>
      </c>
      <c r="B184">
        <v>1852</v>
      </c>
      <c r="C184" t="s">
        <v>182</v>
      </c>
      <c r="D184">
        <v>3.4456961000000002</v>
      </c>
      <c r="E184">
        <v>0.99498229999999999</v>
      </c>
      <c r="F184">
        <f>VLOOKUP(B184, [1]mrc_table10!$A$2:$AW$2464, 33, 0)</f>
        <v>0.22480000999999999</v>
      </c>
      <c r="G184">
        <f>VLOOKUP(B184, [1]mrc_table10!$A$2:$AW$2464, 18, 0)</f>
        <v>6812.6220999999996</v>
      </c>
      <c r="L184" s="2"/>
      <c r="M184" s="2"/>
      <c r="N184" s="2"/>
      <c r="O184" s="2"/>
      <c r="P184" s="2"/>
    </row>
    <row r="185" spans="1:16" x14ac:dyDescent="0.2">
      <c r="A185" s="1">
        <v>184</v>
      </c>
      <c r="B185">
        <v>3765</v>
      </c>
      <c r="C185" t="s">
        <v>183</v>
      </c>
      <c r="D185">
        <v>3.4440200000000001</v>
      </c>
      <c r="E185">
        <v>1.8557239E-2</v>
      </c>
      <c r="F185">
        <f>VLOOKUP(B185, [1]mrc_table10!$A$2:$AW$2464, 33, 0)</f>
        <v>0.35010001000000002</v>
      </c>
      <c r="G185">
        <f>VLOOKUP(B185, [1]mrc_table10!$A$2:$AW$2464, 18, 0)</f>
        <v>5442.2510000000002</v>
      </c>
      <c r="L185" s="2"/>
      <c r="M185" s="2"/>
      <c r="N185" s="2"/>
      <c r="O185" s="2"/>
      <c r="P185" s="2"/>
    </row>
    <row r="186" spans="1:16" x14ac:dyDescent="0.2">
      <c r="A186" s="1">
        <v>185</v>
      </c>
      <c r="B186">
        <v>3724</v>
      </c>
      <c r="C186" t="s">
        <v>184</v>
      </c>
      <c r="D186">
        <v>3.4363579999999998</v>
      </c>
      <c r="E186">
        <v>3.2237548999999999</v>
      </c>
      <c r="F186">
        <f>VLOOKUP(B186, [1]mrc_table10!$A$2:$AW$2464, 33, 0)</f>
        <v>0.17479998999999999</v>
      </c>
      <c r="G186">
        <f>VLOOKUP(B186, [1]mrc_table10!$A$2:$AW$2464, 18, 0)</f>
        <v>7064.4731000000002</v>
      </c>
      <c r="L186" s="2"/>
      <c r="M186" s="2"/>
      <c r="N186" s="2"/>
      <c r="O186" s="2"/>
      <c r="P186" s="2"/>
    </row>
    <row r="187" spans="1:16" x14ac:dyDescent="0.2">
      <c r="A187" s="1">
        <v>186</v>
      </c>
      <c r="B187">
        <v>3764</v>
      </c>
      <c r="C187" t="s">
        <v>185</v>
      </c>
      <c r="D187">
        <v>3.4331578999999999</v>
      </c>
      <c r="E187">
        <v>0.15952258999999999</v>
      </c>
      <c r="F187">
        <f>VLOOKUP(B187, [1]mrc_table10!$A$2:$AW$2464, 33, 0)</f>
        <v>5.4099999000000003E-2</v>
      </c>
      <c r="G187">
        <f>VLOOKUP(B187, [1]mrc_table10!$A$2:$AW$2464, 18, 0)</f>
        <v>7169.5396000000001</v>
      </c>
      <c r="L187" s="2"/>
      <c r="M187" s="2"/>
      <c r="N187" s="2"/>
      <c r="O187" s="2"/>
      <c r="P187" s="2"/>
    </row>
    <row r="188" spans="1:16" x14ac:dyDescent="0.2">
      <c r="A188" s="1">
        <v>187</v>
      </c>
      <c r="B188">
        <v>1605</v>
      </c>
      <c r="C188" t="s">
        <v>186</v>
      </c>
      <c r="D188">
        <v>3.4261222</v>
      </c>
      <c r="E188">
        <v>0.48551905000000001</v>
      </c>
      <c r="F188">
        <f>VLOOKUP(B188, [1]mrc_table10!$A$2:$AW$2464, 33, 0)</f>
        <v>0.16410000999999999</v>
      </c>
      <c r="G188">
        <f>VLOOKUP(B188, [1]mrc_table10!$A$2:$AW$2464, 18, 0)</f>
        <v>5733.6581999999999</v>
      </c>
      <c r="L188" s="2"/>
      <c r="M188" s="2"/>
      <c r="N188" s="2"/>
      <c r="O188" s="2"/>
      <c r="P188" s="2"/>
    </row>
    <row r="189" spans="1:16" x14ac:dyDescent="0.2">
      <c r="A189" s="1">
        <v>188</v>
      </c>
      <c r="B189">
        <v>2622</v>
      </c>
      <c r="C189" t="s">
        <v>187</v>
      </c>
      <c r="D189">
        <v>3.4185618999999998</v>
      </c>
      <c r="E189">
        <v>0.18792887</v>
      </c>
      <c r="F189">
        <f>VLOOKUP(B189, [1]mrc_table10!$A$2:$AW$2464, 33, 0)</f>
        <v>0.1963</v>
      </c>
      <c r="G189">
        <f>VLOOKUP(B189, [1]mrc_table10!$A$2:$AW$2464, 18, 0)</f>
        <v>6074.5962</v>
      </c>
      <c r="L189" s="2"/>
      <c r="M189" s="2"/>
      <c r="N189" s="2"/>
      <c r="O189" s="2"/>
      <c r="P189" s="2"/>
    </row>
    <row r="190" spans="1:16" x14ac:dyDescent="0.2">
      <c r="A190" s="1">
        <v>189</v>
      </c>
      <c r="B190">
        <v>3554</v>
      </c>
      <c r="C190" t="s">
        <v>188</v>
      </c>
      <c r="D190">
        <v>3.4184812999999998</v>
      </c>
      <c r="E190">
        <v>7.1047611999999996E-2</v>
      </c>
      <c r="F190">
        <f>VLOOKUP(B190, [1]mrc_table10!$A$2:$AW$2464, 33, 0)</f>
        <v>0</v>
      </c>
      <c r="G190">
        <f>VLOOKUP(B190, [1]mrc_table10!$A$2:$AW$2464, 18, 0)</f>
        <v>3434.1091000000001</v>
      </c>
      <c r="L190" s="2"/>
      <c r="M190" s="2"/>
      <c r="N190" s="2"/>
      <c r="O190" s="2"/>
      <c r="P190" s="2"/>
    </row>
    <row r="191" spans="1:16" x14ac:dyDescent="0.2">
      <c r="A191" s="1">
        <v>190</v>
      </c>
      <c r="B191">
        <v>3642</v>
      </c>
      <c r="C191" t="s">
        <v>189</v>
      </c>
      <c r="D191">
        <v>3.4088162999999998</v>
      </c>
      <c r="E191">
        <v>3.0129751999999998E-3</v>
      </c>
      <c r="F191">
        <f>VLOOKUP(B191, [1]mrc_table10!$A$2:$AW$2464, 33, 0)</f>
        <v>0.54970001999999996</v>
      </c>
      <c r="G191">
        <f>VLOOKUP(B191, [1]mrc_table10!$A$2:$AW$2464, 18, 0)</f>
        <v>8390.2266</v>
      </c>
      <c r="L191" s="2"/>
      <c r="M191" s="2"/>
      <c r="N191" s="2"/>
      <c r="O191" s="2"/>
      <c r="P191" s="2"/>
    </row>
    <row r="192" spans="1:16" x14ac:dyDescent="0.2">
      <c r="A192" s="1">
        <v>191</v>
      </c>
      <c r="B192">
        <v>1933</v>
      </c>
      <c r="C192" t="s">
        <v>190</v>
      </c>
      <c r="D192">
        <v>3.4085538</v>
      </c>
      <c r="E192">
        <v>0.60948086000000001</v>
      </c>
      <c r="F192">
        <f>VLOOKUP(B192, [1]mrc_table10!$A$2:$AW$2464, 33, 0)</f>
        <v>0.13400000000000001</v>
      </c>
      <c r="G192">
        <f>VLOOKUP(B192, [1]mrc_table10!$A$2:$AW$2464, 18, 0)</f>
        <v>6622.9315999999999</v>
      </c>
      <c r="L192" s="2"/>
      <c r="M192" s="2"/>
      <c r="N192" s="2"/>
      <c r="O192" s="2"/>
      <c r="P192" s="2"/>
    </row>
    <row r="193" spans="1:16" x14ac:dyDescent="0.2">
      <c r="A193" s="1">
        <v>192</v>
      </c>
      <c r="B193">
        <v>2178</v>
      </c>
      <c r="C193" t="s">
        <v>191</v>
      </c>
      <c r="D193">
        <v>3.3982009999999998</v>
      </c>
      <c r="E193">
        <v>7.0637131000000002</v>
      </c>
      <c r="F193">
        <f>VLOOKUP(B193, [1]mrc_table10!$A$2:$AW$2464, 33, 0)</f>
        <v>0.91850001000000003</v>
      </c>
      <c r="G193">
        <f>VLOOKUP(B193, [1]mrc_table10!$A$2:$AW$2464, 18, 0)</f>
        <v>42687.906000000003</v>
      </c>
      <c r="L193" s="2"/>
      <c r="M193" s="2"/>
      <c r="N193" s="2"/>
      <c r="O193" s="2"/>
      <c r="P193" s="2"/>
    </row>
    <row r="194" spans="1:16" x14ac:dyDescent="0.2">
      <c r="A194" s="1">
        <v>193</v>
      </c>
      <c r="B194">
        <v>32603</v>
      </c>
      <c r="C194" t="s">
        <v>192</v>
      </c>
      <c r="D194">
        <v>3.3873096</v>
      </c>
      <c r="E194">
        <v>1.3763506000000001</v>
      </c>
      <c r="F194">
        <f>VLOOKUP(B194, [1]mrc_table10!$A$2:$AW$2464, 33, 0)</f>
        <v>0.55599999</v>
      </c>
      <c r="G194">
        <f>VLOOKUP(B194, [1]mrc_table10!$A$2:$AW$2464, 18, 0)</f>
        <v>6586.0097999999998</v>
      </c>
      <c r="L194" s="2"/>
      <c r="M194" s="2"/>
      <c r="N194" s="2"/>
      <c r="O194" s="2"/>
      <c r="P194" s="2"/>
    </row>
    <row r="195" spans="1:16" x14ac:dyDescent="0.2">
      <c r="A195" s="1">
        <v>194</v>
      </c>
      <c r="B195">
        <v>1309</v>
      </c>
      <c r="C195" t="s">
        <v>193</v>
      </c>
      <c r="D195">
        <v>3.3660511999999998</v>
      </c>
      <c r="E195">
        <v>9.7908512000000003E-2</v>
      </c>
      <c r="F195">
        <f>VLOOKUP(B195, [1]mrc_table10!$A$2:$AW$2464, 33, 0)</f>
        <v>0</v>
      </c>
      <c r="G195">
        <f>VLOOKUP(B195, [1]mrc_table10!$A$2:$AW$2464, 18, 0)</f>
        <v>2326.8784000000001</v>
      </c>
      <c r="L195" s="2"/>
      <c r="M195" s="2"/>
      <c r="N195" s="2"/>
      <c r="O195" s="2"/>
      <c r="P195" s="2"/>
    </row>
    <row r="196" spans="1:16" x14ac:dyDescent="0.2">
      <c r="A196" s="1">
        <v>195</v>
      </c>
      <c r="B196">
        <v>4</v>
      </c>
      <c r="C196" t="s">
        <v>194</v>
      </c>
      <c r="D196">
        <v>3.3638271999999998</v>
      </c>
      <c r="E196">
        <v>1.0915638000000001</v>
      </c>
      <c r="F196">
        <f>VLOOKUP(B196, [1]mrc_table10!$A$2:$AW$2464, 33, 0)</f>
        <v>0</v>
      </c>
      <c r="G196">
        <f>VLOOKUP(B196, [1]mrc_table10!$A$2:$AW$2464, 18, 0)</f>
        <v>1786.6675</v>
      </c>
      <c r="L196" s="2"/>
      <c r="M196" s="2"/>
      <c r="N196" s="2"/>
      <c r="O196" s="2"/>
      <c r="P196" s="2"/>
    </row>
    <row r="197" spans="1:16" x14ac:dyDescent="0.2">
      <c r="A197" s="1">
        <v>196</v>
      </c>
      <c r="B197">
        <v>2885</v>
      </c>
      <c r="C197" t="s">
        <v>195</v>
      </c>
      <c r="D197">
        <v>3.3575335000000002</v>
      </c>
      <c r="E197">
        <v>0.19784023000000001</v>
      </c>
      <c r="F197">
        <f>VLOOKUP(B197, [1]mrc_table10!$A$2:$AW$2464, 33, 0)</f>
        <v>0.36599999999999999</v>
      </c>
      <c r="G197">
        <f>VLOOKUP(B197, [1]mrc_table10!$A$2:$AW$2464, 18, 0)</f>
        <v>10638.041999999999</v>
      </c>
      <c r="L197" s="2"/>
      <c r="M197" s="2"/>
      <c r="N197" s="2"/>
      <c r="O197" s="2"/>
      <c r="P197" s="2"/>
    </row>
    <row r="198" spans="1:16" x14ac:dyDescent="0.2">
      <c r="A198" s="1">
        <v>197</v>
      </c>
      <c r="B198">
        <v>3290</v>
      </c>
      <c r="C198" t="s">
        <v>196</v>
      </c>
      <c r="D198">
        <v>3.3566433999999998</v>
      </c>
      <c r="E198">
        <v>4.0689322999999999E-2</v>
      </c>
      <c r="F198">
        <f>VLOOKUP(B198, [1]mrc_table10!$A$2:$AW$2464, 33, 0)</f>
        <v>0.38669999999999999</v>
      </c>
      <c r="G198">
        <f>VLOOKUP(B198, [1]mrc_table10!$A$2:$AW$2464, 18, 0)</f>
        <v>7657.6103999999996</v>
      </c>
      <c r="L198" s="2"/>
      <c r="M198" s="2"/>
      <c r="N198" s="2"/>
      <c r="O198" s="2"/>
      <c r="P198" s="2"/>
    </row>
    <row r="199" spans="1:16" x14ac:dyDescent="0.2">
      <c r="A199" s="1">
        <v>198</v>
      </c>
      <c r="B199">
        <v>3353</v>
      </c>
      <c r="C199" t="s">
        <v>197</v>
      </c>
      <c r="D199">
        <v>3.3514135</v>
      </c>
      <c r="E199">
        <v>0.30449113</v>
      </c>
      <c r="F199">
        <f>VLOOKUP(B199, [1]mrc_table10!$A$2:$AW$2464, 33, 0)</f>
        <v>0.43650000999999999</v>
      </c>
      <c r="G199">
        <f>VLOOKUP(B199, [1]mrc_table10!$A$2:$AW$2464, 18, 0)</f>
        <v>11940.585999999999</v>
      </c>
      <c r="L199" s="2"/>
      <c r="M199" s="2"/>
      <c r="N199" s="2"/>
      <c r="O199" s="2"/>
      <c r="P199" s="2"/>
    </row>
    <row r="200" spans="1:16" x14ac:dyDescent="0.2">
      <c r="A200" s="1">
        <v>199</v>
      </c>
      <c r="B200">
        <v>3574</v>
      </c>
      <c r="C200" t="s">
        <v>198</v>
      </c>
      <c r="D200">
        <v>3.3502839</v>
      </c>
      <c r="E200">
        <v>6.6302441000000004E-2</v>
      </c>
      <c r="F200">
        <f>VLOOKUP(B200, [1]mrc_table10!$A$2:$AW$2464, 33, 0)</f>
        <v>0</v>
      </c>
      <c r="G200">
        <f>VLOOKUP(B200, [1]mrc_table10!$A$2:$AW$2464, 18, 0)</f>
        <v>2444.2676000000001</v>
      </c>
      <c r="L200" s="2"/>
      <c r="M200" s="2"/>
      <c r="N200" s="2"/>
      <c r="O200" s="2"/>
      <c r="P200" s="2"/>
    </row>
    <row r="201" spans="1:16" x14ac:dyDescent="0.2">
      <c r="A201" s="1">
        <v>200</v>
      </c>
      <c r="B201">
        <v>2531</v>
      </c>
      <c r="C201" t="s">
        <v>199</v>
      </c>
      <c r="D201">
        <v>3.339067</v>
      </c>
      <c r="E201">
        <v>0.51467114999999997</v>
      </c>
      <c r="F201">
        <f>VLOOKUP(B201, [1]mrc_table10!$A$2:$AW$2464, 33, 0)</f>
        <v>0.1109</v>
      </c>
      <c r="G201">
        <f>VLOOKUP(B201, [1]mrc_table10!$A$2:$AW$2464, 18, 0)</f>
        <v>9022.0527000000002</v>
      </c>
      <c r="L201" s="2"/>
      <c r="M201" s="2"/>
      <c r="N201" s="2"/>
      <c r="O201" s="2"/>
      <c r="P201" s="2"/>
    </row>
    <row r="202" spans="1:16" x14ac:dyDescent="0.2">
      <c r="A202" s="1">
        <v>201</v>
      </c>
      <c r="B202">
        <v>1249</v>
      </c>
      <c r="C202" t="s">
        <v>200</v>
      </c>
      <c r="D202">
        <v>3.3389218000000001</v>
      </c>
      <c r="E202">
        <v>8.6651602000000008</v>
      </c>
      <c r="F202">
        <f>VLOOKUP(B202, [1]mrc_table10!$A$2:$AW$2464, 33, 0)</f>
        <v>0.57609999000000001</v>
      </c>
      <c r="G202">
        <f>VLOOKUP(B202, [1]mrc_table10!$A$2:$AW$2464, 18, 0)</f>
        <v>15477.157999999999</v>
      </c>
      <c r="L202" s="2"/>
      <c r="M202" s="2"/>
      <c r="N202" s="2"/>
      <c r="O202" s="2"/>
      <c r="P202" s="2"/>
    </row>
    <row r="203" spans="1:16" x14ac:dyDescent="0.2">
      <c r="A203" s="1">
        <v>202</v>
      </c>
      <c r="B203">
        <v>1150</v>
      </c>
      <c r="C203" t="s">
        <v>201</v>
      </c>
      <c r="D203">
        <v>3.3332288000000001</v>
      </c>
      <c r="E203">
        <v>0.93292200999999997</v>
      </c>
      <c r="F203">
        <f>VLOOKUP(B203, [1]mrc_table10!$A$2:$AW$2464, 33, 0)</f>
        <v>0.30320001000000002</v>
      </c>
      <c r="G203">
        <f>VLOOKUP(B203, [1]mrc_table10!$A$2:$AW$2464, 18, 0)</f>
        <v>4847.5874000000003</v>
      </c>
      <c r="L203" s="2"/>
      <c r="M203" s="2"/>
      <c r="N203" s="2"/>
      <c r="O203" s="2"/>
      <c r="P203" s="2"/>
    </row>
    <row r="204" spans="1:16" x14ac:dyDescent="0.2">
      <c r="A204" s="1">
        <v>203</v>
      </c>
      <c r="B204">
        <v>222</v>
      </c>
      <c r="C204" t="s">
        <v>202</v>
      </c>
      <c r="D204">
        <v>3.3313226999999999</v>
      </c>
      <c r="E204">
        <v>2.6166873000000002</v>
      </c>
      <c r="F204">
        <f>VLOOKUP(B204, [1]mrc_table10!$A$2:$AW$2464, 33, 0)</f>
        <v>0.25415289000000002</v>
      </c>
      <c r="G204">
        <f>VLOOKUP(B204, [1]mrc_table10!$A$2:$AW$2464, 18, 0)</f>
        <v>6992.1400999999996</v>
      </c>
      <c r="L204" s="2"/>
      <c r="M204" s="2"/>
      <c r="N204" s="2"/>
      <c r="O204" s="2"/>
      <c r="P204" s="2"/>
    </row>
    <row r="205" spans="1:16" x14ac:dyDescent="0.2">
      <c r="A205" s="1">
        <v>204</v>
      </c>
      <c r="B205">
        <v>2500</v>
      </c>
      <c r="C205" t="s">
        <v>203</v>
      </c>
      <c r="D205">
        <v>3.3171965999999999</v>
      </c>
      <c r="E205">
        <v>0.15461079999999999</v>
      </c>
      <c r="F205">
        <f>VLOOKUP(B205, [1]mrc_table10!$A$2:$AW$2464, 33, 0)</f>
        <v>0.86989998999999996</v>
      </c>
      <c r="G205">
        <f>VLOOKUP(B205, [1]mrc_table10!$A$2:$AW$2464, 18, 0)</f>
        <v>9810.1571999999996</v>
      </c>
      <c r="L205" s="2"/>
      <c r="M205" s="2"/>
      <c r="N205" s="2"/>
      <c r="O205" s="2"/>
      <c r="P205" s="2"/>
    </row>
    <row r="206" spans="1:16" x14ac:dyDescent="0.2">
      <c r="A206" s="1">
        <v>205</v>
      </c>
      <c r="B206">
        <v>23582</v>
      </c>
      <c r="C206" t="s">
        <v>204</v>
      </c>
      <c r="D206">
        <v>3.3136956999999998</v>
      </c>
      <c r="E206">
        <v>7.0487312999999996E-2</v>
      </c>
      <c r="F206">
        <f>VLOOKUP(B206, [1]mrc_table10!$A$2:$AW$2464, 33, 0)</f>
        <v>0</v>
      </c>
      <c r="G206">
        <f>VLOOKUP(B206, [1]mrc_table10!$A$2:$AW$2464, 18, 0)</f>
        <v>2925.9452999999999</v>
      </c>
      <c r="L206" s="2"/>
      <c r="M206" s="2"/>
      <c r="N206" s="2"/>
      <c r="O206" s="2"/>
      <c r="P206" s="2"/>
    </row>
    <row r="207" spans="1:16" x14ac:dyDescent="0.2">
      <c r="A207" s="1">
        <v>206</v>
      </c>
      <c r="B207">
        <v>1219</v>
      </c>
      <c r="C207" t="s">
        <v>205</v>
      </c>
      <c r="D207">
        <v>3.3059397000000001</v>
      </c>
      <c r="E207">
        <v>0.22785991</v>
      </c>
      <c r="F207">
        <f>VLOOKUP(B207, [1]mrc_table10!$A$2:$AW$2464, 33, 0)</f>
        <v>0</v>
      </c>
      <c r="G207">
        <f>VLOOKUP(B207, [1]mrc_table10!$A$2:$AW$2464, 18, 0)</f>
        <v>2097.6891999999998</v>
      </c>
      <c r="L207" s="2"/>
      <c r="M207" s="2"/>
      <c r="N207" s="2"/>
      <c r="O207" s="2"/>
      <c r="P207" s="2"/>
    </row>
    <row r="208" spans="1:16" x14ac:dyDescent="0.2">
      <c r="A208" s="1">
        <v>207</v>
      </c>
      <c r="B208">
        <v>215</v>
      </c>
      <c r="C208" t="s">
        <v>206</v>
      </c>
      <c r="D208">
        <v>3.3046080999999998</v>
      </c>
      <c r="E208">
        <v>1.6902633</v>
      </c>
      <c r="F208">
        <f>VLOOKUP(B208, [1]mrc_table10!$A$2:$AW$2464, 33, 0)</f>
        <v>0.185</v>
      </c>
      <c r="G208">
        <f>VLOOKUP(B208, [1]mrc_table10!$A$2:$AW$2464, 18, 0)</f>
        <v>11991.322</v>
      </c>
      <c r="L208" s="2"/>
      <c r="M208" s="2"/>
      <c r="N208" s="2"/>
      <c r="O208" s="2"/>
      <c r="P208" s="2"/>
    </row>
    <row r="209" spans="1:16" x14ac:dyDescent="0.2">
      <c r="A209" s="1">
        <v>208</v>
      </c>
      <c r="B209">
        <v>3371</v>
      </c>
      <c r="C209" t="s">
        <v>207</v>
      </c>
      <c r="D209">
        <v>3.3044095000000002</v>
      </c>
      <c r="E209">
        <v>0.77590692000000006</v>
      </c>
      <c r="F209">
        <f>VLOOKUP(B209, [1]mrc_table10!$A$2:$AW$2464, 33, 0)</f>
        <v>0.36129999000000002</v>
      </c>
      <c r="G209">
        <f>VLOOKUP(B209, [1]mrc_table10!$A$2:$AW$2464, 18, 0)</f>
        <v>10211.49</v>
      </c>
      <c r="L209" s="2"/>
      <c r="M209" s="2"/>
      <c r="N209" s="2"/>
      <c r="O209" s="2"/>
      <c r="P209" s="2"/>
    </row>
    <row r="210" spans="1:16" x14ac:dyDescent="0.2">
      <c r="A210" s="1">
        <v>209</v>
      </c>
      <c r="B210">
        <v>1161</v>
      </c>
      <c r="C210" t="s">
        <v>208</v>
      </c>
      <c r="D210">
        <v>3.3037065999999999</v>
      </c>
      <c r="E210">
        <v>0</v>
      </c>
      <c r="F210">
        <f>VLOOKUP(B210, [1]mrc_table10!$A$2:$AW$2464, 33, 0)</f>
        <v>0</v>
      </c>
      <c r="G210">
        <f>VLOOKUP(B210, [1]mrc_table10!$A$2:$AW$2464, 18, 0)</f>
        <v>3487.0435000000002</v>
      </c>
      <c r="L210" s="2"/>
      <c r="M210" s="2"/>
      <c r="N210" s="2"/>
      <c r="O210" s="2"/>
      <c r="P210" s="2"/>
    </row>
    <row r="211" spans="1:16" x14ac:dyDescent="0.2">
      <c r="A211" s="1">
        <v>210</v>
      </c>
      <c r="B211">
        <v>1559</v>
      </c>
      <c r="C211" t="s">
        <v>209</v>
      </c>
      <c r="D211">
        <v>3.3000424000000002</v>
      </c>
      <c r="E211">
        <v>0.31075120000000001</v>
      </c>
      <c r="F211">
        <f>VLOOKUP(B211, [1]mrc_table10!$A$2:$AW$2464, 33, 0)</f>
        <v>0.43200000999999999</v>
      </c>
      <c r="G211">
        <f>VLOOKUP(B211, [1]mrc_table10!$A$2:$AW$2464, 18, 0)</f>
        <v>6932.4198999999999</v>
      </c>
      <c r="L211" s="2"/>
      <c r="M211" s="2"/>
      <c r="N211" s="2"/>
      <c r="O211" s="2"/>
      <c r="P211" s="2"/>
    </row>
    <row r="212" spans="1:16" x14ac:dyDescent="0.2">
      <c r="A212" s="1">
        <v>211</v>
      </c>
      <c r="B212">
        <v>1215</v>
      </c>
      <c r="C212" t="s">
        <v>210</v>
      </c>
      <c r="D212">
        <v>3.2972758</v>
      </c>
      <c r="E212">
        <v>1.5468284999999999</v>
      </c>
      <c r="F212">
        <f>VLOOKUP(B212, [1]mrc_table10!$A$2:$AW$2464, 33, 0)</f>
        <v>0.5323</v>
      </c>
      <c r="G212">
        <f>VLOOKUP(B212, [1]mrc_table10!$A$2:$AW$2464, 18, 0)</f>
        <v>8982.2939000000006</v>
      </c>
      <c r="L212" s="2"/>
      <c r="M212" s="2"/>
      <c r="N212" s="2"/>
      <c r="O212" s="2"/>
      <c r="P212" s="2"/>
    </row>
    <row r="213" spans="1:16" x14ac:dyDescent="0.2">
      <c r="A213" s="1">
        <v>212</v>
      </c>
      <c r="B213">
        <v>2769</v>
      </c>
      <c r="C213" t="s">
        <v>211</v>
      </c>
      <c r="D213">
        <v>3.2945584999999999</v>
      </c>
      <c r="E213">
        <v>4.1751680000000002</v>
      </c>
      <c r="F213">
        <f>VLOOKUP(B213, [1]mrc_table10!$A$2:$AW$2464, 33, 0)</f>
        <v>0.25369998999999999</v>
      </c>
      <c r="G213">
        <f>VLOOKUP(B213, [1]mrc_table10!$A$2:$AW$2464, 18, 0)</f>
        <v>7613.4291999999996</v>
      </c>
      <c r="L213" s="2"/>
      <c r="M213" s="2"/>
      <c r="N213" s="2"/>
      <c r="O213" s="2"/>
      <c r="P213" s="2"/>
    </row>
    <row r="214" spans="1:16" x14ac:dyDescent="0.2">
      <c r="A214" s="1">
        <v>213</v>
      </c>
      <c r="B214">
        <v>2778</v>
      </c>
      <c r="C214" t="s">
        <v>212</v>
      </c>
      <c r="D214">
        <v>3.2931949999999999</v>
      </c>
      <c r="E214">
        <v>0.92643147999999997</v>
      </c>
      <c r="F214">
        <f>VLOOKUP(B214, [1]mrc_table10!$A$2:$AW$2464, 33, 0)</f>
        <v>0.14000000000000001</v>
      </c>
      <c r="G214">
        <f>VLOOKUP(B214, [1]mrc_table10!$A$2:$AW$2464, 18, 0)</f>
        <v>5800.9775</v>
      </c>
      <c r="L214" s="2"/>
      <c r="M214" s="2"/>
      <c r="N214" s="2"/>
      <c r="O214" s="2"/>
      <c r="P214" s="2"/>
    </row>
    <row r="215" spans="1:16" x14ac:dyDescent="0.2">
      <c r="A215" s="1">
        <v>214</v>
      </c>
      <c r="B215">
        <v>7107</v>
      </c>
      <c r="C215" t="s">
        <v>213</v>
      </c>
      <c r="D215">
        <v>3.2910001000000002</v>
      </c>
      <c r="E215">
        <v>0.27855477000000001</v>
      </c>
      <c r="F215">
        <f>VLOOKUP(B215, [1]mrc_table10!$A$2:$AW$2464, 33, 0)</f>
        <v>0</v>
      </c>
      <c r="G215">
        <f>VLOOKUP(B215, [1]mrc_table10!$A$2:$AW$2464, 18, 0)</f>
        <v>2635.5771</v>
      </c>
      <c r="L215" s="2"/>
      <c r="M215" s="2"/>
      <c r="N215" s="2"/>
      <c r="O215" s="2"/>
      <c r="P215" s="2"/>
    </row>
    <row r="216" spans="1:16" x14ac:dyDescent="0.2">
      <c r="A216" s="1">
        <v>215</v>
      </c>
      <c r="B216">
        <v>1401</v>
      </c>
      <c r="C216" t="s">
        <v>214</v>
      </c>
      <c r="D216">
        <v>3.2892877999999999</v>
      </c>
      <c r="E216">
        <v>1.0243846999999999</v>
      </c>
      <c r="F216">
        <f>VLOOKUP(B216, [1]mrc_table10!$A$2:$AW$2464, 33, 0)</f>
        <v>0.16980000000000001</v>
      </c>
      <c r="G216">
        <f>VLOOKUP(B216, [1]mrc_table10!$A$2:$AW$2464, 18, 0)</f>
        <v>2493.7624999999998</v>
      </c>
      <c r="L216" s="2"/>
      <c r="M216" s="2"/>
      <c r="N216" s="2"/>
      <c r="O216" s="2"/>
      <c r="P216" s="2"/>
    </row>
    <row r="217" spans="1:16" x14ac:dyDescent="0.2">
      <c r="A217" s="1">
        <v>216</v>
      </c>
      <c r="B217">
        <v>1594</v>
      </c>
      <c r="C217" t="s">
        <v>215</v>
      </c>
      <c r="D217">
        <v>3.2888280999999999</v>
      </c>
      <c r="E217">
        <v>1.3499798999999999</v>
      </c>
      <c r="F217">
        <f>VLOOKUP(B217, [1]mrc_table10!$A$2:$AW$2464, 33, 0)</f>
        <v>0.61979996999999998</v>
      </c>
      <c r="G217">
        <f>VLOOKUP(B217, [1]mrc_table10!$A$2:$AW$2464, 18, 0)</f>
        <v>10756.3</v>
      </c>
      <c r="L217" s="2"/>
      <c r="M217" s="2"/>
      <c r="N217" s="2"/>
      <c r="O217" s="2"/>
      <c r="P217" s="2"/>
    </row>
    <row r="218" spans="1:16" x14ac:dyDescent="0.2">
      <c r="A218" s="1">
        <v>217</v>
      </c>
      <c r="B218">
        <v>1238</v>
      </c>
      <c r="C218" t="s">
        <v>216</v>
      </c>
      <c r="D218">
        <v>3.2862529999999999</v>
      </c>
      <c r="E218">
        <v>3.4654498</v>
      </c>
      <c r="F218">
        <f>VLOOKUP(B218, [1]mrc_table10!$A$2:$AW$2464, 33, 0)</f>
        <v>0.32019999999999998</v>
      </c>
      <c r="G218">
        <f>VLOOKUP(B218, [1]mrc_table10!$A$2:$AW$2464, 18, 0)</f>
        <v>14174.01</v>
      </c>
      <c r="L218" s="2"/>
      <c r="M218" s="2"/>
      <c r="N218" s="2"/>
      <c r="O218" s="2"/>
      <c r="P218" s="2"/>
    </row>
    <row r="219" spans="1:16" x14ac:dyDescent="0.2">
      <c r="A219" s="1">
        <v>218</v>
      </c>
      <c r="B219">
        <v>2402</v>
      </c>
      <c r="C219" t="s">
        <v>217</v>
      </c>
      <c r="D219">
        <v>3.2753877999999998</v>
      </c>
      <c r="E219">
        <v>9.8101594E-2</v>
      </c>
      <c r="F219">
        <f>VLOOKUP(B219, [1]mrc_table10!$A$2:$AW$2464, 33, 0)</f>
        <v>0</v>
      </c>
      <c r="G219">
        <f>VLOOKUP(B219, [1]mrc_table10!$A$2:$AW$2464, 18, 0)</f>
        <v>3981.6550000000002</v>
      </c>
      <c r="L219" s="2"/>
      <c r="M219" s="2"/>
      <c r="N219" s="2"/>
      <c r="O219" s="2"/>
      <c r="P219" s="2"/>
    </row>
    <row r="220" spans="1:16" x14ac:dyDescent="0.2">
      <c r="A220" s="1">
        <v>219</v>
      </c>
      <c r="B220">
        <v>9706</v>
      </c>
      <c r="C220" t="s">
        <v>218</v>
      </c>
      <c r="D220">
        <v>3.2734643999999999</v>
      </c>
      <c r="E220">
        <v>0.38829144999999998</v>
      </c>
      <c r="F220">
        <f>VLOOKUP(B220, [1]mrc_table10!$A$2:$AW$2464, 33, 0)</f>
        <v>0</v>
      </c>
      <c r="G220">
        <f>VLOOKUP(B220, [1]mrc_table10!$A$2:$AW$2464, 18, 0)</f>
        <v>5342.9712</v>
      </c>
      <c r="L220" s="2"/>
      <c r="M220" s="2"/>
      <c r="N220" s="2"/>
      <c r="O220" s="2"/>
      <c r="P220" s="2"/>
    </row>
    <row r="221" spans="1:16" x14ac:dyDescent="0.2">
      <c r="A221" s="1">
        <v>220</v>
      </c>
      <c r="B221">
        <v>2806</v>
      </c>
      <c r="C221" t="s">
        <v>219</v>
      </c>
      <c r="D221">
        <v>3.2710279999999998</v>
      </c>
      <c r="E221">
        <v>1.6997545999999999</v>
      </c>
      <c r="F221">
        <f>VLOOKUP(B221, [1]mrc_table10!$A$2:$AW$2464, 33, 0)</f>
        <v>0.39840001000000003</v>
      </c>
      <c r="G221">
        <f>VLOOKUP(B221, [1]mrc_table10!$A$2:$AW$2464, 18, 0)</f>
        <v>13289.173000000001</v>
      </c>
      <c r="L221" s="2"/>
      <c r="M221" s="2"/>
      <c r="N221" s="2"/>
      <c r="O221" s="2"/>
      <c r="P221" s="2"/>
    </row>
    <row r="222" spans="1:16" x14ac:dyDescent="0.2">
      <c r="A222" s="1">
        <v>221</v>
      </c>
      <c r="B222">
        <v>1480</v>
      </c>
      <c r="C222" t="s">
        <v>220</v>
      </c>
      <c r="D222">
        <v>3.2663293000000002</v>
      </c>
      <c r="E222">
        <v>0.20564513000000001</v>
      </c>
      <c r="F222">
        <f>VLOOKUP(B222, [1]mrc_table10!$A$2:$AW$2464, 33, 0)</f>
        <v>0.55000000999999998</v>
      </c>
      <c r="G222">
        <f>VLOOKUP(B222, [1]mrc_table10!$A$2:$AW$2464, 18, 0)</f>
        <v>6952.1981999999998</v>
      </c>
      <c r="L222" s="2"/>
      <c r="M222" s="2"/>
      <c r="N222" s="2"/>
      <c r="O222" s="2"/>
      <c r="P222" s="2"/>
    </row>
    <row r="223" spans="1:16" x14ac:dyDescent="0.2">
      <c r="A223" s="1">
        <v>222</v>
      </c>
      <c r="B223">
        <v>1509</v>
      </c>
      <c r="C223" t="s">
        <v>221</v>
      </c>
      <c r="D223">
        <v>3.2588043</v>
      </c>
      <c r="E223">
        <v>1.5008927999999999</v>
      </c>
      <c r="F223">
        <f>VLOOKUP(B223, [1]mrc_table10!$A$2:$AW$2464, 33, 0)</f>
        <v>0.42539999000000001</v>
      </c>
      <c r="G223">
        <f>VLOOKUP(B223, [1]mrc_table10!$A$2:$AW$2464, 18, 0)</f>
        <v>11729.328</v>
      </c>
      <c r="L223" s="2"/>
      <c r="M223" s="2"/>
      <c r="N223" s="2"/>
      <c r="O223" s="2"/>
      <c r="P223" s="2"/>
    </row>
    <row r="224" spans="1:16" x14ac:dyDescent="0.2">
      <c r="A224" s="1">
        <v>223</v>
      </c>
      <c r="B224">
        <v>2666</v>
      </c>
      <c r="C224" t="s">
        <v>222</v>
      </c>
      <c r="D224">
        <v>3.2585073000000002</v>
      </c>
      <c r="E224">
        <v>2.3863256000000002</v>
      </c>
      <c r="F224">
        <f>VLOOKUP(B224, [1]mrc_table10!$A$2:$AW$2464, 33, 0)</f>
        <v>0.31859999999999999</v>
      </c>
      <c r="G224">
        <f>VLOOKUP(B224, [1]mrc_table10!$A$2:$AW$2464, 18, 0)</f>
        <v>10505.103999999999</v>
      </c>
      <c r="L224" s="2"/>
      <c r="M224" s="2"/>
      <c r="N224" s="2"/>
      <c r="O224" s="2"/>
      <c r="P224" s="2"/>
    </row>
    <row r="225" spans="1:16" x14ac:dyDescent="0.2">
      <c r="A225" s="1">
        <v>224</v>
      </c>
      <c r="B225">
        <v>5354</v>
      </c>
      <c r="C225" t="s">
        <v>223</v>
      </c>
      <c r="D225">
        <v>3.2392375000000002</v>
      </c>
      <c r="E225">
        <v>0.11826245000000001</v>
      </c>
      <c r="F225">
        <f>VLOOKUP(B225, [1]mrc_table10!$A$2:$AW$2464, 33, 0)</f>
        <v>0</v>
      </c>
      <c r="G225">
        <f>VLOOKUP(B225, [1]mrc_table10!$A$2:$AW$2464, 18, 0)</f>
        <v>6869.0537000000004</v>
      </c>
      <c r="L225" s="2"/>
      <c r="M225" s="2"/>
      <c r="N225" s="2"/>
      <c r="O225" s="2"/>
      <c r="P225" s="2"/>
    </row>
    <row r="226" spans="1:16" x14ac:dyDescent="0.2">
      <c r="A226" s="1">
        <v>225</v>
      </c>
      <c r="B226">
        <v>3179</v>
      </c>
      <c r="C226" t="s">
        <v>224</v>
      </c>
      <c r="D226">
        <v>3.2382409999999999</v>
      </c>
      <c r="E226">
        <v>0.28625434999999999</v>
      </c>
      <c r="F226">
        <f>VLOOKUP(B226, [1]mrc_table10!$A$2:$AW$2464, 33, 0)</f>
        <v>0.20080000000000001</v>
      </c>
      <c r="G226">
        <f>VLOOKUP(B226, [1]mrc_table10!$A$2:$AW$2464, 18, 0)</f>
        <v>4887.7700000000004</v>
      </c>
      <c r="L226" s="2"/>
      <c r="M226" s="2"/>
      <c r="N226" s="2"/>
      <c r="O226" s="2"/>
      <c r="P226" s="2"/>
    </row>
    <row r="227" spans="1:16" x14ac:dyDescent="0.2">
      <c r="A227" s="1">
        <v>226</v>
      </c>
      <c r="B227">
        <v>3007</v>
      </c>
      <c r="C227" t="s">
        <v>225</v>
      </c>
      <c r="D227">
        <v>3.2278891000000001</v>
      </c>
      <c r="E227">
        <v>0.34145482999999999</v>
      </c>
      <c r="F227">
        <f>VLOOKUP(B227, [1]mrc_table10!$A$2:$AW$2464, 33, 0)</f>
        <v>0</v>
      </c>
      <c r="G227">
        <f>VLOOKUP(B227, [1]mrc_table10!$A$2:$AW$2464, 18, 0)</f>
        <v>8736.9922000000006</v>
      </c>
      <c r="L227" s="2"/>
      <c r="M227" s="2"/>
      <c r="N227" s="2"/>
      <c r="O227" s="2"/>
      <c r="P227" s="2"/>
    </row>
    <row r="228" spans="1:16" x14ac:dyDescent="0.2">
      <c r="A228" s="1">
        <v>227</v>
      </c>
      <c r="B228">
        <v>5734</v>
      </c>
      <c r="C228" t="s">
        <v>226</v>
      </c>
      <c r="D228">
        <v>3.2162244000000002</v>
      </c>
      <c r="E228">
        <v>0.12246414</v>
      </c>
      <c r="F228">
        <f>VLOOKUP(B228, [1]mrc_table10!$A$2:$AW$2464, 33, 0)</f>
        <v>0</v>
      </c>
      <c r="G228">
        <f>VLOOKUP(B228, [1]mrc_table10!$A$2:$AW$2464, 18, 0)</f>
        <v>6253.2974000000004</v>
      </c>
      <c r="L228" s="2"/>
      <c r="M228" s="2"/>
      <c r="N228" s="2"/>
      <c r="O228" s="2"/>
      <c r="P228" s="2"/>
    </row>
    <row r="229" spans="1:16" x14ac:dyDescent="0.2">
      <c r="A229" s="1">
        <v>228</v>
      </c>
      <c r="B229">
        <v>1182</v>
      </c>
      <c r="C229" t="s">
        <v>227</v>
      </c>
      <c r="D229">
        <v>3.2123236999999998</v>
      </c>
      <c r="E229">
        <v>0.35401579999999999</v>
      </c>
      <c r="F229">
        <f>VLOOKUP(B229, [1]mrc_table10!$A$2:$AW$2464, 33, 0)</f>
        <v>0</v>
      </c>
      <c r="G229">
        <f>VLOOKUP(B229, [1]mrc_table10!$A$2:$AW$2464, 18, 0)</f>
        <v>2233.4870999999998</v>
      </c>
      <c r="L229" s="2"/>
      <c r="M229" s="2"/>
      <c r="N229" s="2"/>
      <c r="O229" s="2"/>
      <c r="P229" s="2"/>
    </row>
    <row r="230" spans="1:16" x14ac:dyDescent="0.2">
      <c r="A230" s="1">
        <v>229</v>
      </c>
      <c r="B230">
        <v>8221</v>
      </c>
      <c r="C230" t="s">
        <v>228</v>
      </c>
      <c r="D230">
        <v>3.2035813000000002</v>
      </c>
      <c r="E230">
        <v>0.24697701999999999</v>
      </c>
      <c r="F230">
        <f>VLOOKUP(B230, [1]mrc_table10!$A$2:$AW$2464, 33, 0)</f>
        <v>0</v>
      </c>
      <c r="G230">
        <f>VLOOKUP(B230, [1]mrc_table10!$A$2:$AW$2464, 18, 0)</f>
        <v>4515.8208000000004</v>
      </c>
      <c r="L230" s="2"/>
      <c r="M230" s="2"/>
      <c r="N230" s="2"/>
      <c r="O230" s="2"/>
      <c r="P230" s="2"/>
    </row>
    <row r="231" spans="1:16" x14ac:dyDescent="0.2">
      <c r="A231" s="1">
        <v>230</v>
      </c>
      <c r="B231">
        <v>23385</v>
      </c>
      <c r="C231" t="s">
        <v>229</v>
      </c>
      <c r="D231">
        <v>3.2009132</v>
      </c>
      <c r="E231">
        <v>0.16438183000000001</v>
      </c>
      <c r="F231">
        <f>VLOOKUP(B231, [1]mrc_table10!$A$2:$AW$2464, 33, 0)</f>
        <v>0</v>
      </c>
      <c r="G231">
        <f>VLOOKUP(B231, [1]mrc_table10!$A$2:$AW$2464, 18, 0)</f>
        <v>9231.5293000000001</v>
      </c>
      <c r="L231" s="2"/>
      <c r="M231" s="2"/>
      <c r="N231" s="2"/>
      <c r="O231" s="2"/>
      <c r="P231" s="2"/>
    </row>
    <row r="232" spans="1:16" x14ac:dyDescent="0.2">
      <c r="A232" s="1">
        <v>231</v>
      </c>
      <c r="B232">
        <v>1196</v>
      </c>
      <c r="C232" t="s">
        <v>230</v>
      </c>
      <c r="D232">
        <v>3.1980876999999999</v>
      </c>
      <c r="E232">
        <v>2.5760667000000002</v>
      </c>
      <c r="F232">
        <f>VLOOKUP(B232, [1]mrc_table10!$A$2:$AW$2464, 33, 0)</f>
        <v>0.22480000999999999</v>
      </c>
      <c r="G232">
        <f>VLOOKUP(B232, [1]mrc_table10!$A$2:$AW$2464, 18, 0)</f>
        <v>11081.925999999999</v>
      </c>
      <c r="L232" s="2"/>
      <c r="M232" s="2"/>
      <c r="N232" s="2"/>
      <c r="O232" s="2"/>
      <c r="P232" s="2"/>
    </row>
    <row r="233" spans="1:16" x14ac:dyDescent="0.2">
      <c r="A233" s="1">
        <v>232</v>
      </c>
      <c r="B233">
        <v>2397</v>
      </c>
      <c r="C233" t="s">
        <v>231</v>
      </c>
      <c r="D233">
        <v>3.1970854000000002</v>
      </c>
      <c r="E233">
        <v>0.74887884000000005</v>
      </c>
      <c r="F233">
        <f>VLOOKUP(B233, [1]mrc_table10!$A$2:$AW$2464, 33, 0)</f>
        <v>0.51580000000000004</v>
      </c>
      <c r="G233">
        <f>VLOOKUP(B233, [1]mrc_table10!$A$2:$AW$2464, 18, 0)</f>
        <v>3383.8442</v>
      </c>
      <c r="L233" s="2"/>
      <c r="M233" s="2"/>
      <c r="N233" s="2"/>
      <c r="O233" s="2"/>
      <c r="P233" s="2"/>
    </row>
    <row r="234" spans="1:16" x14ac:dyDescent="0.2">
      <c r="A234" s="1">
        <v>233</v>
      </c>
      <c r="B234">
        <v>25561</v>
      </c>
      <c r="C234" t="s">
        <v>232</v>
      </c>
      <c r="D234">
        <v>3.1885623999999999</v>
      </c>
      <c r="E234">
        <v>0.97700012000000003</v>
      </c>
      <c r="F234">
        <f>VLOOKUP(B234, [1]mrc_table10!$A$2:$AW$2464, 33, 0)</f>
        <v>0</v>
      </c>
      <c r="G234">
        <f>VLOOKUP(B234, [1]mrc_table10!$A$2:$AW$2464, 18, 0)</f>
        <v>5241.6597000000002</v>
      </c>
      <c r="L234" s="2"/>
      <c r="M234" s="2"/>
      <c r="N234" s="2"/>
      <c r="O234" s="2"/>
      <c r="P234" s="2"/>
    </row>
    <row r="235" spans="1:16" x14ac:dyDescent="0.2">
      <c r="A235" s="1">
        <v>234</v>
      </c>
      <c r="B235">
        <v>2632</v>
      </c>
      <c r="C235" t="s">
        <v>233</v>
      </c>
      <c r="D235">
        <v>3.1839650000000002</v>
      </c>
      <c r="E235">
        <v>2.4662397</v>
      </c>
      <c r="F235">
        <f>VLOOKUP(B235, [1]mrc_table10!$A$2:$AW$2464, 33, 0)</f>
        <v>0.2084</v>
      </c>
      <c r="G235">
        <f>VLOOKUP(B235, [1]mrc_table10!$A$2:$AW$2464, 18, 0)</f>
        <v>8680.6718999999994</v>
      </c>
      <c r="L235" s="2"/>
      <c r="M235" s="2"/>
      <c r="N235" s="2"/>
      <c r="O235" s="2"/>
      <c r="P235" s="2"/>
    </row>
    <row r="236" spans="1:16" x14ac:dyDescent="0.2">
      <c r="A236" s="1">
        <v>235</v>
      </c>
      <c r="B236">
        <v>2657</v>
      </c>
      <c r="C236" t="s">
        <v>234</v>
      </c>
      <c r="D236">
        <v>3.1813053999999998</v>
      </c>
      <c r="E236">
        <v>0.21204582999999999</v>
      </c>
      <c r="F236">
        <f>VLOOKUP(B236, [1]mrc_table10!$A$2:$AW$2464, 33, 0)</f>
        <v>0.14799999999999999</v>
      </c>
      <c r="G236">
        <f>VLOOKUP(B236, [1]mrc_table10!$A$2:$AW$2464, 18, 0)</f>
        <v>4522.8847999999998</v>
      </c>
      <c r="L236" s="2"/>
      <c r="M236" s="2"/>
      <c r="N236" s="2"/>
      <c r="O236" s="2"/>
      <c r="P236" s="2"/>
    </row>
    <row r="237" spans="1:16" x14ac:dyDescent="0.2">
      <c r="A237" s="1">
        <v>236</v>
      </c>
      <c r="B237">
        <v>11626</v>
      </c>
      <c r="C237" t="s">
        <v>235</v>
      </c>
      <c r="D237">
        <v>3.1802880999999998</v>
      </c>
      <c r="E237">
        <v>7.0912859999999994E-2</v>
      </c>
      <c r="F237">
        <f>VLOOKUP(B237, [1]mrc_table10!$A$2:$AW$2464, 33, 0)</f>
        <v>0</v>
      </c>
      <c r="G237">
        <f>VLOOKUP(B237, [1]mrc_table10!$A$2:$AW$2464, 18, 0)</f>
        <v>4208.9603999999999</v>
      </c>
      <c r="L237" s="2"/>
      <c r="M237" s="2"/>
      <c r="N237" s="2"/>
      <c r="O237" s="2"/>
      <c r="P237" s="2"/>
    </row>
    <row r="238" spans="1:16" x14ac:dyDescent="0.2">
      <c r="A238" s="1">
        <v>237</v>
      </c>
      <c r="B238">
        <v>1131</v>
      </c>
      <c r="C238" t="s">
        <v>236</v>
      </c>
      <c r="D238">
        <v>3.1777687000000001</v>
      </c>
      <c r="E238">
        <v>4.3595594999999996</v>
      </c>
      <c r="F238">
        <f>VLOOKUP(B238, [1]mrc_table10!$A$2:$AW$2464, 33, 0)</f>
        <v>0.89450001999999995</v>
      </c>
      <c r="G238">
        <f>VLOOKUP(B238, [1]mrc_table10!$A$2:$AW$2464, 18, 0)</f>
        <v>84188.585999999996</v>
      </c>
      <c r="L238" s="2"/>
      <c r="M238" s="2"/>
      <c r="N238" s="2"/>
      <c r="O238" s="2"/>
      <c r="P238" s="2"/>
    </row>
    <row r="239" spans="1:16" x14ac:dyDescent="0.2">
      <c r="A239" s="1">
        <v>238</v>
      </c>
      <c r="B239">
        <v>1693</v>
      </c>
      <c r="C239" t="s">
        <v>237</v>
      </c>
      <c r="D239">
        <v>3.1765534999999998</v>
      </c>
      <c r="E239">
        <v>0.12983769000000001</v>
      </c>
      <c r="F239">
        <f>VLOOKUP(B239, [1]mrc_table10!$A$2:$AW$2464, 33, 0)</f>
        <v>0.40189998999999998</v>
      </c>
      <c r="G239">
        <f>VLOOKUP(B239, [1]mrc_table10!$A$2:$AW$2464, 18, 0)</f>
        <v>7636.2655999999997</v>
      </c>
      <c r="L239" s="2"/>
      <c r="M239" s="2"/>
      <c r="N239" s="2"/>
      <c r="O239" s="2"/>
      <c r="P239" s="2"/>
    </row>
    <row r="240" spans="1:16" x14ac:dyDescent="0.2">
      <c r="A240" s="1">
        <v>239</v>
      </c>
      <c r="B240">
        <v>1749</v>
      </c>
      <c r="C240" t="s">
        <v>238</v>
      </c>
      <c r="D240">
        <v>3.1764559999999999</v>
      </c>
      <c r="E240">
        <v>0.90270691999999997</v>
      </c>
      <c r="F240">
        <f>VLOOKUP(B240, [1]mrc_table10!$A$2:$AW$2464, 33, 0)</f>
        <v>0.2122</v>
      </c>
      <c r="G240">
        <f>VLOOKUP(B240, [1]mrc_table10!$A$2:$AW$2464, 18, 0)</f>
        <v>6109.6220999999996</v>
      </c>
      <c r="L240" s="2"/>
      <c r="M240" s="2"/>
      <c r="N240" s="2"/>
      <c r="O240" s="2"/>
      <c r="P240" s="2"/>
    </row>
    <row r="241" spans="1:16" x14ac:dyDescent="0.2">
      <c r="A241" s="1">
        <v>240</v>
      </c>
      <c r="B241">
        <v>2617</v>
      </c>
      <c r="C241" t="s">
        <v>239</v>
      </c>
      <c r="D241">
        <v>3.1705961</v>
      </c>
      <c r="E241">
        <v>0.54788130999999995</v>
      </c>
      <c r="F241">
        <f>VLOOKUP(B241, [1]mrc_table10!$A$2:$AW$2464, 33, 0)</f>
        <v>0.3468</v>
      </c>
      <c r="G241">
        <f>VLOOKUP(B241, [1]mrc_table10!$A$2:$AW$2464, 18, 0)</f>
        <v>7148.8882000000003</v>
      </c>
      <c r="L241" s="2"/>
      <c r="M241" s="2"/>
      <c r="N241" s="2"/>
      <c r="O241" s="2"/>
      <c r="P241" s="2"/>
    </row>
    <row r="242" spans="1:16" x14ac:dyDescent="0.2">
      <c r="A242" s="1">
        <v>241</v>
      </c>
      <c r="B242">
        <v>1459</v>
      </c>
      <c r="C242" t="s">
        <v>240</v>
      </c>
      <c r="D242">
        <v>3.1547486999999999</v>
      </c>
      <c r="E242">
        <v>0.26728603000000001</v>
      </c>
      <c r="F242">
        <f>VLOOKUP(B242, [1]mrc_table10!$A$2:$AW$2464, 33, 0)</f>
        <v>0</v>
      </c>
      <c r="G242">
        <f>VLOOKUP(B242, [1]mrc_table10!$A$2:$AW$2464, 18, 0)</f>
        <v>1504.6344999999999</v>
      </c>
      <c r="L242" s="2"/>
      <c r="M242" s="2"/>
      <c r="N242" s="2"/>
      <c r="O242" s="2"/>
      <c r="P242" s="2"/>
    </row>
    <row r="243" spans="1:16" x14ac:dyDescent="0.2">
      <c r="A243" s="1">
        <v>242</v>
      </c>
      <c r="B243">
        <v>2946</v>
      </c>
      <c r="C243" t="s">
        <v>241</v>
      </c>
      <c r="D243">
        <v>3.1531720000000001</v>
      </c>
      <c r="E243">
        <v>0.54333872000000005</v>
      </c>
      <c r="F243">
        <f>VLOOKUP(B243, [1]mrc_table10!$A$2:$AW$2464, 33, 0)</f>
        <v>0.38780000999999997</v>
      </c>
      <c r="G243">
        <f>VLOOKUP(B243, [1]mrc_table10!$A$2:$AW$2464, 18, 0)</f>
        <v>6525.6972999999998</v>
      </c>
      <c r="L243" s="2"/>
      <c r="M243" s="2"/>
      <c r="N243" s="2"/>
      <c r="O243" s="2"/>
      <c r="P243" s="2"/>
    </row>
    <row r="244" spans="1:16" x14ac:dyDescent="0.2">
      <c r="A244" s="1">
        <v>243</v>
      </c>
      <c r="B244">
        <v>2158</v>
      </c>
      <c r="C244" t="s">
        <v>242</v>
      </c>
      <c r="D244">
        <v>3.1484901999999999</v>
      </c>
      <c r="E244">
        <v>2.1509664000000002</v>
      </c>
      <c r="F244">
        <f>VLOOKUP(B244, [1]mrc_table10!$A$2:$AW$2464, 33, 0)</f>
        <v>0.23860000000000001</v>
      </c>
      <c r="G244">
        <f>VLOOKUP(B244, [1]mrc_table10!$A$2:$AW$2464, 18, 0)</f>
        <v>5288.5604999999996</v>
      </c>
      <c r="L244" s="2"/>
      <c r="M244" s="2"/>
      <c r="N244" s="2"/>
      <c r="O244" s="2"/>
      <c r="P244" s="2"/>
    </row>
    <row r="245" spans="1:16" x14ac:dyDescent="0.2">
      <c r="A245" s="1">
        <v>244</v>
      </c>
      <c r="B245">
        <v>31275</v>
      </c>
      <c r="C245" t="s">
        <v>243</v>
      </c>
      <c r="D245">
        <v>3.1438663</v>
      </c>
      <c r="E245">
        <v>0.24579081</v>
      </c>
      <c r="F245">
        <f>VLOOKUP(B245, [1]mrc_table10!$A$2:$AW$2464, 33, 0)</f>
        <v>9.6600004000000003E-2</v>
      </c>
      <c r="G245">
        <f>VLOOKUP(B245, [1]mrc_table10!$A$2:$AW$2464, 18, 0)</f>
        <v>8173.1704</v>
      </c>
      <c r="L245" s="2"/>
      <c r="M245" s="2"/>
      <c r="N245" s="2"/>
      <c r="O245" s="2"/>
      <c r="P245" s="2"/>
    </row>
    <row r="246" spans="1:16" x14ac:dyDescent="0.2">
      <c r="A246" s="1">
        <v>245</v>
      </c>
      <c r="B246">
        <v>111</v>
      </c>
      <c r="C246" t="s">
        <v>244</v>
      </c>
      <c r="D246">
        <v>3.1372156000000002</v>
      </c>
      <c r="E246">
        <v>0.37734183999999998</v>
      </c>
      <c r="F246">
        <f>VLOOKUP(B246, [1]mrc_table10!$A$2:$AW$2464, 33, 0)</f>
        <v>0</v>
      </c>
      <c r="G246">
        <f>VLOOKUP(B246, [1]mrc_table10!$A$2:$AW$2464, 18, 0)</f>
        <v>2703.5679</v>
      </c>
      <c r="L246" s="2"/>
      <c r="M246" s="2"/>
      <c r="N246" s="2"/>
      <c r="O246" s="2"/>
      <c r="P246" s="2"/>
    </row>
    <row r="247" spans="1:16" x14ac:dyDescent="0.2">
      <c r="A247" s="1">
        <v>246</v>
      </c>
      <c r="B247">
        <v>3583</v>
      </c>
      <c r="C247" t="s">
        <v>245</v>
      </c>
      <c r="D247">
        <v>3.1321539999999999</v>
      </c>
      <c r="E247">
        <v>0.10605340000000001</v>
      </c>
      <c r="F247">
        <f>VLOOKUP(B247, [1]mrc_table10!$A$2:$AW$2464, 33, 0)</f>
        <v>0</v>
      </c>
      <c r="G247">
        <f>VLOOKUP(B247, [1]mrc_table10!$A$2:$AW$2464, 18, 0)</f>
        <v>3247.9216000000001</v>
      </c>
      <c r="L247" s="2"/>
      <c r="M247" s="2"/>
      <c r="N247" s="2"/>
      <c r="O247" s="2"/>
      <c r="P247" s="2"/>
    </row>
    <row r="248" spans="1:16" x14ac:dyDescent="0.2">
      <c r="A248" s="1">
        <v>247</v>
      </c>
      <c r="B248">
        <v>8284</v>
      </c>
      <c r="C248" t="s">
        <v>246</v>
      </c>
      <c r="D248">
        <v>3.1252477000000001</v>
      </c>
      <c r="E248">
        <v>0.12388871999999999</v>
      </c>
      <c r="F248">
        <f>VLOOKUP(B248, [1]mrc_table10!$A$2:$AW$2464, 33, 0)</f>
        <v>0</v>
      </c>
      <c r="G248">
        <f>VLOOKUP(B248, [1]mrc_table10!$A$2:$AW$2464, 18, 0)</f>
        <v>6458.71</v>
      </c>
      <c r="L248" s="2"/>
      <c r="M248" s="2"/>
      <c r="N248" s="2"/>
      <c r="O248" s="2"/>
      <c r="P248" s="2"/>
    </row>
    <row r="249" spans="1:16" x14ac:dyDescent="0.2">
      <c r="A249" s="1">
        <v>248</v>
      </c>
      <c r="B249">
        <v>1197</v>
      </c>
      <c r="C249" t="s">
        <v>247</v>
      </c>
      <c r="D249">
        <v>3.1190863000000002</v>
      </c>
      <c r="E249">
        <v>0.34022902999999999</v>
      </c>
      <c r="F249">
        <f>VLOOKUP(B249, [1]mrc_table10!$A$2:$AW$2464, 33, 0)</f>
        <v>0</v>
      </c>
      <c r="G249">
        <f>VLOOKUP(B249, [1]mrc_table10!$A$2:$AW$2464, 18, 0)</f>
        <v>2307.7446</v>
      </c>
      <c r="L249" s="2"/>
      <c r="M249" s="2"/>
      <c r="N249" s="2"/>
      <c r="O249" s="2"/>
      <c r="P249" s="2"/>
    </row>
    <row r="250" spans="1:16" x14ac:dyDescent="0.2">
      <c r="A250" s="1">
        <v>249</v>
      </c>
      <c r="B250">
        <v>3662</v>
      </c>
      <c r="C250" t="s">
        <v>248</v>
      </c>
      <c r="D250">
        <v>3.1165012999999999</v>
      </c>
      <c r="E250">
        <v>0.27140831999999998</v>
      </c>
      <c r="F250">
        <f>VLOOKUP(B250, [1]mrc_table10!$A$2:$AW$2464, 33, 0)</f>
        <v>0</v>
      </c>
      <c r="G250">
        <f>VLOOKUP(B250, [1]mrc_table10!$A$2:$AW$2464, 18, 0)</f>
        <v>2916.7927</v>
      </c>
      <c r="L250" s="2"/>
      <c r="M250" s="2"/>
      <c r="N250" s="2"/>
      <c r="O250" s="2"/>
      <c r="P250" s="2"/>
    </row>
    <row r="251" spans="1:16" x14ac:dyDescent="0.2">
      <c r="A251" s="1">
        <v>250</v>
      </c>
      <c r="B251">
        <v>2262</v>
      </c>
      <c r="C251" t="s">
        <v>249</v>
      </c>
      <c r="D251">
        <v>3.1106484000000001</v>
      </c>
      <c r="E251">
        <v>0.51637679000000003</v>
      </c>
      <c r="F251">
        <f>VLOOKUP(B251, [1]mrc_table10!$A$2:$AW$2464, 33, 0)</f>
        <v>0.38409999</v>
      </c>
      <c r="G251">
        <f>VLOOKUP(B251, [1]mrc_table10!$A$2:$AW$2464, 18, 0)</f>
        <v>8894.9971000000005</v>
      </c>
      <c r="L251" s="2"/>
      <c r="M251" s="2"/>
      <c r="N251" s="2"/>
      <c r="O251" s="2"/>
      <c r="P251" s="2"/>
    </row>
    <row r="252" spans="1:16" x14ac:dyDescent="0.2">
      <c r="A252" s="1">
        <v>251</v>
      </c>
      <c r="B252">
        <v>5617</v>
      </c>
      <c r="C252" t="s">
        <v>250</v>
      </c>
      <c r="D252">
        <v>3.1052423</v>
      </c>
      <c r="E252">
        <v>6.2383078000000002E-2</v>
      </c>
      <c r="F252">
        <f>VLOOKUP(B252, [1]mrc_table10!$A$2:$AW$2464, 33, 0)</f>
        <v>0</v>
      </c>
      <c r="G252">
        <f>VLOOKUP(B252, [1]mrc_table10!$A$2:$AW$2464, 18, 0)</f>
        <v>4584.0951999999997</v>
      </c>
      <c r="L252" s="2"/>
      <c r="M252" s="2"/>
      <c r="N252" s="2"/>
      <c r="O252" s="2"/>
      <c r="P252" s="2"/>
    </row>
    <row r="253" spans="1:16" x14ac:dyDescent="0.2">
      <c r="A253" s="1">
        <v>252</v>
      </c>
      <c r="B253">
        <v>1582</v>
      </c>
      <c r="C253" t="s">
        <v>251</v>
      </c>
      <c r="D253">
        <v>3.0980278999999999</v>
      </c>
      <c r="E253">
        <v>2.4155521000000002</v>
      </c>
      <c r="F253">
        <f>VLOOKUP(B253, [1]mrc_table10!$A$2:$AW$2464, 33, 0)</f>
        <v>0.33160001</v>
      </c>
      <c r="G253">
        <f>VLOOKUP(B253, [1]mrc_table10!$A$2:$AW$2464, 18, 0)</f>
        <v>9449.9794999999995</v>
      </c>
      <c r="L253" s="2"/>
      <c r="M253" s="2"/>
      <c r="N253" s="2"/>
      <c r="O253" s="2"/>
      <c r="P253" s="2"/>
    </row>
    <row r="254" spans="1:16" x14ac:dyDescent="0.2">
      <c r="A254" s="1">
        <v>253</v>
      </c>
      <c r="B254">
        <v>8988</v>
      </c>
      <c r="C254" t="s">
        <v>252</v>
      </c>
      <c r="D254">
        <v>3.0915162999999999</v>
      </c>
      <c r="E254">
        <v>0.12740171</v>
      </c>
      <c r="F254">
        <f>VLOOKUP(B254, [1]mrc_table10!$A$2:$AW$2464, 33, 0)</f>
        <v>0</v>
      </c>
      <c r="G254">
        <f>VLOOKUP(B254, [1]mrc_table10!$A$2:$AW$2464, 18, 0)</f>
        <v>4238.6112999999996</v>
      </c>
      <c r="L254" s="2"/>
      <c r="M254" s="2"/>
      <c r="N254" s="2"/>
      <c r="O254" s="2"/>
      <c r="P254" s="2"/>
    </row>
    <row r="255" spans="1:16" x14ac:dyDescent="0.2">
      <c r="A255" s="1">
        <v>254</v>
      </c>
      <c r="B255">
        <v>2664</v>
      </c>
      <c r="C255" t="s">
        <v>253</v>
      </c>
      <c r="D255">
        <v>3.0912107999999998</v>
      </c>
      <c r="E255">
        <v>1.1504871999999999E-2</v>
      </c>
      <c r="F255">
        <f>VLOOKUP(B255, [1]mrc_table10!$A$2:$AW$2464, 33, 0)</f>
        <v>0</v>
      </c>
      <c r="G255">
        <f>VLOOKUP(B255, [1]mrc_table10!$A$2:$AW$2464, 18, 0)</f>
        <v>4913.3809000000001</v>
      </c>
      <c r="L255" s="2"/>
      <c r="M255" s="2"/>
      <c r="N255" s="2"/>
      <c r="O255" s="2"/>
      <c r="P255" s="2"/>
    </row>
    <row r="256" spans="1:16" x14ac:dyDescent="0.2">
      <c r="A256" s="1">
        <v>255</v>
      </c>
      <c r="B256">
        <v>3749</v>
      </c>
      <c r="C256" t="s">
        <v>254</v>
      </c>
      <c r="D256">
        <v>3.0900523999999998</v>
      </c>
      <c r="E256">
        <v>1.3030352999999999</v>
      </c>
      <c r="F256">
        <f>VLOOKUP(B256, [1]mrc_table10!$A$2:$AW$2464, 33, 0)</f>
        <v>0.37970000999999998</v>
      </c>
      <c r="G256">
        <f>VLOOKUP(B256, [1]mrc_table10!$A$2:$AW$2464, 18, 0)</f>
        <v>8497.9472999999998</v>
      </c>
      <c r="L256" s="2"/>
      <c r="M256" s="2"/>
      <c r="N256" s="2"/>
      <c r="O256" s="2"/>
      <c r="P256" s="2"/>
    </row>
    <row r="257" spans="1:16" x14ac:dyDescent="0.2">
      <c r="A257" s="1">
        <v>256</v>
      </c>
      <c r="B257">
        <v>2653</v>
      </c>
      <c r="C257" t="s">
        <v>255</v>
      </c>
      <c r="D257">
        <v>3.0878779999999999</v>
      </c>
      <c r="E257">
        <v>7.4358374000000005E-2</v>
      </c>
      <c r="F257">
        <f>VLOOKUP(B257, [1]mrc_table10!$A$2:$AW$2464, 33, 0)</f>
        <v>0</v>
      </c>
      <c r="G257">
        <f>VLOOKUP(B257, [1]mrc_table10!$A$2:$AW$2464, 18, 0)</f>
        <v>4584.6010999999999</v>
      </c>
      <c r="L257" s="2"/>
      <c r="M257" s="2"/>
      <c r="N257" s="2"/>
      <c r="O257" s="2"/>
      <c r="P257" s="2"/>
    </row>
    <row r="258" spans="1:16" x14ac:dyDescent="0.2">
      <c r="A258" s="1">
        <v>257</v>
      </c>
      <c r="B258">
        <v>2913</v>
      </c>
      <c r="C258" t="s">
        <v>256</v>
      </c>
      <c r="D258">
        <v>3.0859779999999999</v>
      </c>
      <c r="E258">
        <v>0.80606323000000002</v>
      </c>
      <c r="F258">
        <f>VLOOKUP(B258, [1]mrc_table10!$A$2:$AW$2464, 33, 0)</f>
        <v>0.30170000000000002</v>
      </c>
      <c r="G258">
        <f>VLOOKUP(B258, [1]mrc_table10!$A$2:$AW$2464, 18, 0)</f>
        <v>8065.4345999999996</v>
      </c>
      <c r="L258" s="2"/>
      <c r="M258" s="2"/>
      <c r="N258" s="2"/>
      <c r="O258" s="2"/>
      <c r="P258" s="2"/>
    </row>
    <row r="259" spans="1:16" x14ac:dyDescent="0.2">
      <c r="A259" s="1">
        <v>258</v>
      </c>
      <c r="B259">
        <v>1710</v>
      </c>
      <c r="C259" t="s">
        <v>257</v>
      </c>
      <c r="D259">
        <v>3.0813236000000002</v>
      </c>
      <c r="E259">
        <v>3.7387304000000001</v>
      </c>
      <c r="F259">
        <f>VLOOKUP(B259, [1]mrc_table10!$A$2:$AW$2464, 33, 0)</f>
        <v>8.6000003000000005E-2</v>
      </c>
      <c r="G259">
        <f>VLOOKUP(B259, [1]mrc_table10!$A$2:$AW$2464, 18, 0)</f>
        <v>9682.2050999999992</v>
      </c>
      <c r="L259" s="2"/>
      <c r="M259" s="2"/>
      <c r="N259" s="2"/>
      <c r="O259" s="2"/>
      <c r="P259" s="2"/>
    </row>
    <row r="260" spans="1:16" x14ac:dyDescent="0.2">
      <c r="A260" s="1">
        <v>259</v>
      </c>
      <c r="B260">
        <v>1034</v>
      </c>
      <c r="C260" t="s">
        <v>258</v>
      </c>
      <c r="D260">
        <v>3.0778091000000001</v>
      </c>
      <c r="E260">
        <v>0.35938016</v>
      </c>
      <c r="F260">
        <f>VLOOKUP(B260, [1]mrc_table10!$A$2:$AW$2464, 33, 0)</f>
        <v>0</v>
      </c>
      <c r="G260">
        <f>VLOOKUP(B260, [1]mrc_table10!$A$2:$AW$2464, 18, 0)</f>
        <v>5085.6196</v>
      </c>
      <c r="L260" s="2"/>
      <c r="M260" s="2"/>
      <c r="N260" s="2"/>
      <c r="O260" s="2"/>
      <c r="P260" s="2"/>
    </row>
    <row r="261" spans="1:16" x14ac:dyDescent="0.2">
      <c r="A261" s="1">
        <v>260</v>
      </c>
      <c r="B261">
        <v>1320</v>
      </c>
      <c r="C261" t="s">
        <v>259</v>
      </c>
      <c r="D261">
        <v>3.0754454</v>
      </c>
      <c r="E261">
        <v>3.8128435999999999</v>
      </c>
      <c r="F261">
        <f>VLOOKUP(B261, [1]mrc_table10!$A$2:$AW$2464, 33, 0)</f>
        <v>0.55559999000000004</v>
      </c>
      <c r="G261">
        <f>VLOOKUP(B261, [1]mrc_table10!$A$2:$AW$2464, 18, 0)</f>
        <v>10640.534</v>
      </c>
      <c r="L261" s="2"/>
      <c r="M261" s="2"/>
      <c r="N261" s="2"/>
      <c r="O261" s="2"/>
      <c r="P261" s="2"/>
    </row>
    <row r="262" spans="1:16" x14ac:dyDescent="0.2">
      <c r="A262" s="1">
        <v>261</v>
      </c>
      <c r="B262">
        <v>2707</v>
      </c>
      <c r="C262" t="s">
        <v>260</v>
      </c>
      <c r="D262">
        <v>3.0735934</v>
      </c>
      <c r="E262">
        <v>13.680275</v>
      </c>
      <c r="F262">
        <f>VLOOKUP(B262, [1]mrc_table10!$A$2:$AW$2464, 33, 0)</f>
        <v>0.92580003</v>
      </c>
      <c r="G262">
        <f>VLOOKUP(B262, [1]mrc_table10!$A$2:$AW$2464, 18, 0)</f>
        <v>71529.218999999997</v>
      </c>
      <c r="L262" s="2"/>
      <c r="M262" s="2"/>
      <c r="N262" s="2"/>
      <c r="O262" s="2"/>
      <c r="P262" s="2"/>
    </row>
    <row r="263" spans="1:16" x14ac:dyDescent="0.2">
      <c r="A263" s="1">
        <v>262</v>
      </c>
      <c r="B263">
        <v>1481</v>
      </c>
      <c r="C263" t="s">
        <v>261</v>
      </c>
      <c r="D263">
        <v>3.0703149000000001</v>
      </c>
      <c r="E263">
        <v>1.9166873</v>
      </c>
      <c r="F263">
        <f>VLOOKUP(B263, [1]mrc_table10!$A$2:$AW$2464, 33, 0)</f>
        <v>0.52270000999999999</v>
      </c>
      <c r="G263">
        <f>VLOOKUP(B263, [1]mrc_table10!$A$2:$AW$2464, 18, 0)</f>
        <v>4695.1157000000003</v>
      </c>
      <c r="L263" s="2"/>
      <c r="M263" s="2"/>
      <c r="N263" s="2"/>
      <c r="O263" s="2"/>
      <c r="P263" s="2"/>
    </row>
    <row r="264" spans="1:16" x14ac:dyDescent="0.2">
      <c r="A264" s="1">
        <v>263</v>
      </c>
      <c r="B264">
        <v>2015</v>
      </c>
      <c r="C264" t="s">
        <v>262</v>
      </c>
      <c r="D264">
        <v>3.0657339000000001</v>
      </c>
      <c r="E264">
        <v>0.46451160000000002</v>
      </c>
      <c r="F264">
        <f>VLOOKUP(B264, [1]mrc_table10!$A$2:$AW$2464, 33, 0)</f>
        <v>0.49640000000000001</v>
      </c>
      <c r="G264">
        <f>VLOOKUP(B264, [1]mrc_table10!$A$2:$AW$2464, 18, 0)</f>
        <v>5170.9268000000002</v>
      </c>
      <c r="L264" s="2"/>
      <c r="M264" s="2"/>
      <c r="N264" s="2"/>
      <c r="O264" s="2"/>
      <c r="P264" s="2"/>
    </row>
    <row r="265" spans="1:16" x14ac:dyDescent="0.2">
      <c r="A265" s="1">
        <v>264</v>
      </c>
      <c r="B265">
        <v>4736</v>
      </c>
      <c r="C265" t="s">
        <v>263</v>
      </c>
      <c r="D265">
        <v>3.056114</v>
      </c>
      <c r="E265">
        <v>0.67213118000000005</v>
      </c>
      <c r="F265">
        <f>VLOOKUP(B265, [1]mrc_table10!$A$2:$AW$2464, 33, 0)</f>
        <v>0</v>
      </c>
      <c r="G265">
        <f>VLOOKUP(B265, [1]mrc_table10!$A$2:$AW$2464, 18, 0)</f>
        <v>3815.2411999999999</v>
      </c>
      <c r="L265" s="2"/>
      <c r="M265" s="2"/>
      <c r="N265" s="2"/>
      <c r="O265" s="2"/>
      <c r="P265" s="2"/>
    </row>
    <row r="266" spans="1:16" x14ac:dyDescent="0.2">
      <c r="A266" s="1">
        <v>265</v>
      </c>
      <c r="B266">
        <v>2737</v>
      </c>
      <c r="C266" t="s">
        <v>264</v>
      </c>
      <c r="D266">
        <v>3.0527983000000001</v>
      </c>
      <c r="E266">
        <v>1.1320205999999999</v>
      </c>
      <c r="F266">
        <f>VLOOKUP(B266, [1]mrc_table10!$A$2:$AW$2464, 33, 0)</f>
        <v>7.8799999999999995E-2</v>
      </c>
      <c r="G266">
        <f>VLOOKUP(B266, [1]mrc_table10!$A$2:$AW$2464, 18, 0)</f>
        <v>6855.9301999999998</v>
      </c>
      <c r="L266" s="2"/>
      <c r="M266" s="2"/>
      <c r="N266" s="2"/>
      <c r="O266" s="2"/>
      <c r="P266" s="2"/>
    </row>
    <row r="267" spans="1:16" x14ac:dyDescent="0.2">
      <c r="A267" s="1">
        <v>266</v>
      </c>
      <c r="B267">
        <v>2803</v>
      </c>
      <c r="C267" t="s">
        <v>265</v>
      </c>
      <c r="D267">
        <v>3.0490816000000001</v>
      </c>
      <c r="E267">
        <v>2.4381246999999999</v>
      </c>
      <c r="F267">
        <f>VLOOKUP(B267, [1]mrc_table10!$A$2:$AW$2464, 33, 0)</f>
        <v>0.58799999999999997</v>
      </c>
      <c r="G267">
        <f>VLOOKUP(B267, [1]mrc_table10!$A$2:$AW$2464, 18, 0)</f>
        <v>16340.343000000001</v>
      </c>
      <c r="L267" s="2"/>
      <c r="M267" s="2"/>
      <c r="N267" s="2"/>
      <c r="O267" s="2"/>
      <c r="P267" s="2"/>
    </row>
    <row r="268" spans="1:16" x14ac:dyDescent="0.2">
      <c r="A268" s="1">
        <v>267</v>
      </c>
      <c r="B268">
        <v>1409</v>
      </c>
      <c r="C268" t="s">
        <v>266</v>
      </c>
      <c r="D268">
        <v>3.0457605999999999</v>
      </c>
      <c r="E268">
        <v>0.70990878000000002</v>
      </c>
      <c r="F268">
        <f>VLOOKUP(B268, [1]mrc_table10!$A$2:$AW$2464, 33, 0)</f>
        <v>0.14300001000000001</v>
      </c>
      <c r="G268">
        <f>VLOOKUP(B268, [1]mrc_table10!$A$2:$AW$2464, 18, 0)</f>
        <v>8089.1089000000002</v>
      </c>
      <c r="L268" s="2"/>
      <c r="M268" s="2"/>
      <c r="N268" s="2"/>
      <c r="O268" s="2"/>
      <c r="P268" s="2"/>
    </row>
    <row r="269" spans="1:16" x14ac:dyDescent="0.2">
      <c r="A269" s="1">
        <v>268</v>
      </c>
      <c r="B269">
        <v>6911</v>
      </c>
      <c r="C269" t="s">
        <v>267</v>
      </c>
      <c r="D269">
        <v>3.0352955000000001</v>
      </c>
      <c r="E269">
        <v>0.82312392999999995</v>
      </c>
      <c r="F269">
        <f>VLOOKUP(B269, [1]mrc_table10!$A$2:$AW$2464, 33, 0)</f>
        <v>0</v>
      </c>
      <c r="G269">
        <f>VLOOKUP(B269, [1]mrc_table10!$A$2:$AW$2464, 18, 0)</f>
        <v>3298.0259000000001</v>
      </c>
      <c r="L269" s="2"/>
      <c r="M269" s="2"/>
      <c r="N269" s="2"/>
      <c r="O269" s="2"/>
      <c r="P269" s="2"/>
    </row>
    <row r="270" spans="1:16" x14ac:dyDescent="0.2">
      <c r="A270" s="1">
        <v>269</v>
      </c>
      <c r="B270">
        <v>20988</v>
      </c>
      <c r="C270" t="s">
        <v>268</v>
      </c>
      <c r="D270">
        <v>3.0338197</v>
      </c>
      <c r="E270">
        <v>0.45461552999999999</v>
      </c>
      <c r="F270">
        <f>VLOOKUP(B270, [1]mrc_table10!$A$2:$AW$2464, 33, 0)</f>
        <v>0</v>
      </c>
      <c r="G270">
        <f>VLOOKUP(B270, [1]mrc_table10!$A$2:$AW$2464, 18, 0)</f>
        <v>1282.8785</v>
      </c>
      <c r="L270" s="2"/>
      <c r="M270" s="2"/>
      <c r="N270" s="2"/>
      <c r="O270" s="2"/>
      <c r="P270" s="2"/>
    </row>
    <row r="271" spans="1:16" x14ac:dyDescent="0.2">
      <c r="A271" s="1">
        <v>270</v>
      </c>
      <c r="B271">
        <v>60</v>
      </c>
      <c r="C271" t="s">
        <v>269</v>
      </c>
      <c r="D271">
        <v>3.0306310999999999</v>
      </c>
      <c r="E271">
        <v>0.22474283</v>
      </c>
      <c r="F271">
        <f>VLOOKUP(B271, [1]mrc_table10!$A$2:$AW$2464, 33, 0)</f>
        <v>0</v>
      </c>
      <c r="G271">
        <f>VLOOKUP(B271, [1]mrc_table10!$A$2:$AW$2464, 18, 0)</f>
        <v>6433.3984</v>
      </c>
      <c r="L271" s="2"/>
      <c r="M271" s="2"/>
      <c r="N271" s="2"/>
      <c r="O271" s="2"/>
      <c r="P271" s="2"/>
    </row>
    <row r="272" spans="1:16" x14ac:dyDescent="0.2">
      <c r="A272" s="1">
        <v>271</v>
      </c>
      <c r="B272">
        <v>17</v>
      </c>
      <c r="C272" t="s">
        <v>270</v>
      </c>
      <c r="D272">
        <v>3.0289006000000001</v>
      </c>
      <c r="E272">
        <v>0.14193369</v>
      </c>
      <c r="F272">
        <f>VLOOKUP(B272, [1]mrc_table10!$A$2:$AW$2464, 33, 0)</f>
        <v>0</v>
      </c>
      <c r="G272">
        <f>VLOOKUP(B272, [1]mrc_table10!$A$2:$AW$2464, 18, 0)</f>
        <v>2099.5648999999999</v>
      </c>
      <c r="L272" s="2"/>
      <c r="M272" s="2"/>
      <c r="N272" s="2"/>
      <c r="O272" s="2"/>
      <c r="P272" s="2"/>
    </row>
    <row r="273" spans="1:16" x14ac:dyDescent="0.2">
      <c r="A273" s="1">
        <v>272</v>
      </c>
      <c r="B273">
        <v>2986</v>
      </c>
      <c r="C273" t="s">
        <v>271</v>
      </c>
      <c r="D273">
        <v>3.0280406000000002</v>
      </c>
      <c r="E273">
        <v>0.1135008</v>
      </c>
      <c r="F273">
        <f>VLOOKUP(B273, [1]mrc_table10!$A$2:$AW$2464, 33, 0)</f>
        <v>0.44350001</v>
      </c>
      <c r="G273">
        <f>VLOOKUP(B273, [1]mrc_table10!$A$2:$AW$2464, 18, 0)</f>
        <v>9766.8935999999994</v>
      </c>
      <c r="L273" s="2"/>
      <c r="M273" s="2"/>
      <c r="N273" s="2"/>
      <c r="O273" s="2"/>
      <c r="P273" s="2"/>
    </row>
    <row r="274" spans="1:16" x14ac:dyDescent="0.2">
      <c r="A274" s="1">
        <v>273</v>
      </c>
      <c r="B274">
        <v>2894</v>
      </c>
      <c r="C274" t="s">
        <v>272</v>
      </c>
      <c r="D274">
        <v>3.0212083000000001</v>
      </c>
      <c r="E274">
        <v>5.5780468000000001</v>
      </c>
      <c r="F274">
        <f>VLOOKUP(B274, [1]mrc_table10!$A$2:$AW$2464, 33, 0)</f>
        <v>0.64319998</v>
      </c>
      <c r="G274">
        <f>VLOOKUP(B274, [1]mrc_table10!$A$2:$AW$2464, 18, 0)</f>
        <v>28205.118999999999</v>
      </c>
      <c r="L274" s="2"/>
      <c r="M274" s="2"/>
      <c r="N274" s="2"/>
      <c r="O274" s="2"/>
      <c r="P274" s="2"/>
    </row>
    <row r="275" spans="1:16" x14ac:dyDescent="0.2">
      <c r="A275" s="1">
        <v>274</v>
      </c>
      <c r="B275">
        <v>3794</v>
      </c>
      <c r="C275" t="s">
        <v>273</v>
      </c>
      <c r="D275">
        <v>3.0191984000000001</v>
      </c>
      <c r="E275">
        <v>1.6375713000000001</v>
      </c>
      <c r="F275">
        <f>VLOOKUP(B275, [1]mrc_table10!$A$2:$AW$2464, 33, 0)</f>
        <v>0.124</v>
      </c>
      <c r="G275">
        <f>VLOOKUP(B275, [1]mrc_table10!$A$2:$AW$2464, 18, 0)</f>
        <v>5714.0316999999995</v>
      </c>
      <c r="L275" s="2"/>
      <c r="M275" s="2"/>
      <c r="N275" s="2"/>
      <c r="O275" s="2"/>
      <c r="P275" s="2"/>
    </row>
    <row r="276" spans="1:16" x14ac:dyDescent="0.2">
      <c r="A276" s="1">
        <v>275</v>
      </c>
      <c r="B276">
        <v>2504</v>
      </c>
      <c r="C276" t="s">
        <v>274</v>
      </c>
      <c r="D276">
        <v>2.9930374999999998</v>
      </c>
      <c r="E276">
        <v>1.1552385000000001</v>
      </c>
      <c r="F276">
        <f>VLOOKUP(B276, [1]mrc_table10!$A$2:$AW$2464, 33, 0)</f>
        <v>0</v>
      </c>
      <c r="G276">
        <f>VLOOKUP(B276, [1]mrc_table10!$A$2:$AW$2464, 18, 0)</f>
        <v>11044.130999999999</v>
      </c>
      <c r="L276" s="2"/>
      <c r="M276" s="2"/>
      <c r="N276" s="2"/>
      <c r="O276" s="2"/>
      <c r="P276" s="2"/>
    </row>
    <row r="277" spans="1:16" x14ac:dyDescent="0.2">
      <c r="A277" s="1">
        <v>276</v>
      </c>
      <c r="B277">
        <v>28</v>
      </c>
      <c r="C277" t="s">
        <v>275</v>
      </c>
      <c r="D277">
        <v>2.9913371</v>
      </c>
      <c r="E277">
        <v>0.30572688999999997</v>
      </c>
      <c r="F277">
        <f>VLOOKUP(B277, [1]mrc_table10!$A$2:$AW$2464, 33, 0)</f>
        <v>0</v>
      </c>
      <c r="G277">
        <f>VLOOKUP(B277, [1]mrc_table10!$A$2:$AW$2464, 18, 0)</f>
        <v>2557.7543999999998</v>
      </c>
      <c r="L277" s="2"/>
      <c r="M277" s="2"/>
      <c r="N277" s="2"/>
      <c r="O277" s="2"/>
      <c r="P277" s="2"/>
    </row>
    <row r="278" spans="1:16" x14ac:dyDescent="0.2">
      <c r="A278" s="1">
        <v>277</v>
      </c>
      <c r="B278">
        <v>2052</v>
      </c>
      <c r="C278" t="s">
        <v>276</v>
      </c>
      <c r="D278">
        <v>2.9883479999999998</v>
      </c>
      <c r="E278">
        <v>5.2976057E-2</v>
      </c>
      <c r="F278">
        <f>VLOOKUP(B278, [1]mrc_table10!$A$2:$AW$2464, 33, 0)</f>
        <v>0.27559999000000002</v>
      </c>
      <c r="G278">
        <f>VLOOKUP(B278, [1]mrc_table10!$A$2:$AW$2464, 18, 0)</f>
        <v>2486.1813999999999</v>
      </c>
      <c r="L278" s="2"/>
      <c r="M278" s="2"/>
      <c r="N278" s="2"/>
      <c r="O278" s="2"/>
      <c r="P278" s="2"/>
    </row>
    <row r="279" spans="1:16" x14ac:dyDescent="0.2">
      <c r="A279" s="1">
        <v>278</v>
      </c>
      <c r="B279">
        <v>9930</v>
      </c>
      <c r="C279" t="s">
        <v>277</v>
      </c>
      <c r="D279">
        <v>2.9882221000000002</v>
      </c>
      <c r="E279">
        <v>0.26739329000000001</v>
      </c>
      <c r="F279">
        <f>VLOOKUP(B279, [1]mrc_table10!$A$2:$AW$2464, 33, 0)</f>
        <v>0.15989998999999999</v>
      </c>
      <c r="G279">
        <f>VLOOKUP(B279, [1]mrc_table10!$A$2:$AW$2464, 18, 0)</f>
        <v>5709.2728999999999</v>
      </c>
      <c r="L279" s="2"/>
      <c r="M279" s="2"/>
      <c r="N279" s="2"/>
      <c r="O279" s="2"/>
      <c r="P279" s="2"/>
    </row>
    <row r="280" spans="1:16" x14ac:dyDescent="0.2">
      <c r="A280" s="1">
        <v>279</v>
      </c>
      <c r="B280">
        <v>2732</v>
      </c>
      <c r="C280" t="s">
        <v>278</v>
      </c>
      <c r="D280">
        <v>2.9875585999999998</v>
      </c>
      <c r="E280">
        <v>3.4900315000000002</v>
      </c>
      <c r="F280">
        <f>VLOOKUP(B280, [1]mrc_table10!$A$2:$AW$2464, 33, 0)</f>
        <v>0.41289999999999999</v>
      </c>
      <c r="G280">
        <f>VLOOKUP(B280, [1]mrc_table10!$A$2:$AW$2464, 18, 0)</f>
        <v>13588.986000000001</v>
      </c>
      <c r="L280" s="2"/>
      <c r="M280" s="2"/>
      <c r="N280" s="2"/>
      <c r="O280" s="2"/>
      <c r="P280" s="2"/>
    </row>
    <row r="281" spans="1:16" x14ac:dyDescent="0.2">
      <c r="A281" s="1">
        <v>280</v>
      </c>
      <c r="B281">
        <v>1536</v>
      </c>
      <c r="C281" t="s">
        <v>279</v>
      </c>
      <c r="D281">
        <v>2.9765636999999998</v>
      </c>
      <c r="E281">
        <v>7.3890843000000004</v>
      </c>
      <c r="F281">
        <f>VLOOKUP(B281, [1]mrc_table10!$A$2:$AW$2464, 33, 0)</f>
        <v>0.59560000999999996</v>
      </c>
      <c r="G281">
        <f>VLOOKUP(B281, [1]mrc_table10!$A$2:$AW$2464, 18, 0)</f>
        <v>26529.116999999998</v>
      </c>
      <c r="L281" s="2"/>
      <c r="M281" s="2"/>
      <c r="N281" s="2"/>
      <c r="O281" s="2"/>
      <c r="P281" s="2"/>
    </row>
    <row r="282" spans="1:16" x14ac:dyDescent="0.2">
      <c r="A282" s="1">
        <v>281</v>
      </c>
      <c r="B282">
        <v>2996</v>
      </c>
      <c r="C282" t="s">
        <v>280</v>
      </c>
      <c r="D282">
        <v>2.9729828999999999</v>
      </c>
      <c r="E282">
        <v>0.17784512</v>
      </c>
      <c r="F282">
        <f>VLOOKUP(B282, [1]mrc_table10!$A$2:$AW$2464, 33, 0)</f>
        <v>0</v>
      </c>
      <c r="G282">
        <f>VLOOKUP(B282, [1]mrc_table10!$A$2:$AW$2464, 18, 0)</f>
        <v>5178.7704999999996</v>
      </c>
      <c r="L282" s="2"/>
      <c r="M282" s="2"/>
      <c r="N282" s="2"/>
      <c r="O282" s="2"/>
      <c r="P282" s="2"/>
    </row>
    <row r="283" spans="1:16" x14ac:dyDescent="0.2">
      <c r="A283" s="1">
        <v>282</v>
      </c>
      <c r="B283">
        <v>2410</v>
      </c>
      <c r="C283" t="s">
        <v>281</v>
      </c>
      <c r="D283">
        <v>2.9727177999999999</v>
      </c>
      <c r="E283">
        <v>2.9404886000000002E-2</v>
      </c>
      <c r="F283">
        <f>VLOOKUP(B283, [1]mrc_table10!$A$2:$AW$2464, 33, 0)</f>
        <v>0.35360000000000003</v>
      </c>
      <c r="G283">
        <f>VLOOKUP(B283, [1]mrc_table10!$A$2:$AW$2464, 18, 0)</f>
        <v>6188.3104999999996</v>
      </c>
      <c r="L283" s="2"/>
      <c r="M283" s="2"/>
      <c r="N283" s="2"/>
      <c r="O283" s="2"/>
      <c r="P283" s="2"/>
    </row>
    <row r="284" spans="1:16" x14ac:dyDescent="0.2">
      <c r="A284" s="1">
        <v>283</v>
      </c>
      <c r="B284">
        <v>3150</v>
      </c>
      <c r="C284" t="s">
        <v>282</v>
      </c>
      <c r="D284">
        <v>2.9703127999999999</v>
      </c>
      <c r="E284">
        <v>4.4042952000000003E-2</v>
      </c>
      <c r="F284">
        <f>VLOOKUP(B284, [1]mrc_table10!$A$2:$AW$2464, 33, 0)</f>
        <v>0</v>
      </c>
      <c r="G284">
        <f>VLOOKUP(B284, [1]mrc_table10!$A$2:$AW$2464, 18, 0)</f>
        <v>4357.0029000000004</v>
      </c>
      <c r="L284" s="2"/>
      <c r="M284" s="2"/>
      <c r="N284" s="2"/>
      <c r="O284" s="2"/>
      <c r="P284" s="2"/>
    </row>
    <row r="285" spans="1:16" x14ac:dyDescent="0.2">
      <c r="A285" s="1">
        <v>284</v>
      </c>
      <c r="B285">
        <v>2699</v>
      </c>
      <c r="C285" t="s">
        <v>283</v>
      </c>
      <c r="D285">
        <v>2.9669976</v>
      </c>
      <c r="E285">
        <v>1.0683598999999999</v>
      </c>
      <c r="F285">
        <f>VLOOKUP(B285, [1]mrc_table10!$A$2:$AW$2464, 33, 0)</f>
        <v>0.35969999000000002</v>
      </c>
      <c r="G285">
        <f>VLOOKUP(B285, [1]mrc_table10!$A$2:$AW$2464, 18, 0)</f>
        <v>11623.295</v>
      </c>
      <c r="L285" s="2"/>
      <c r="M285" s="2"/>
      <c r="N285" s="2"/>
      <c r="O285" s="2"/>
      <c r="P285" s="2"/>
    </row>
    <row r="286" spans="1:16" x14ac:dyDescent="0.2">
      <c r="A286" s="1">
        <v>285</v>
      </c>
      <c r="B286">
        <v>1209</v>
      </c>
      <c r="C286" t="s">
        <v>284</v>
      </c>
      <c r="D286">
        <v>2.9645370999999998</v>
      </c>
      <c r="E286">
        <v>0.15246615999999999</v>
      </c>
      <c r="F286">
        <f>VLOOKUP(B286, [1]mrc_table10!$A$2:$AW$2464, 33, 0)</f>
        <v>0</v>
      </c>
      <c r="G286">
        <f>VLOOKUP(B286, [1]mrc_table10!$A$2:$AW$2464, 18, 0)</f>
        <v>2412.9542999999999</v>
      </c>
      <c r="L286" s="2"/>
      <c r="M286" s="2"/>
      <c r="N286" s="2"/>
      <c r="O286" s="2"/>
      <c r="P286" s="2"/>
    </row>
    <row r="287" spans="1:16" x14ac:dyDescent="0.2">
      <c r="A287" s="1">
        <v>286</v>
      </c>
      <c r="B287">
        <v>1170</v>
      </c>
      <c r="C287" t="s">
        <v>285</v>
      </c>
      <c r="D287">
        <v>2.9592475999999999</v>
      </c>
      <c r="E287">
        <v>13.383201</v>
      </c>
      <c r="F287">
        <f>VLOOKUP(B287, [1]mrc_table10!$A$2:$AW$2464, 33, 0)</f>
        <v>0.88270002999999997</v>
      </c>
      <c r="G287">
        <f>VLOOKUP(B287, [1]mrc_table10!$A$2:$AW$2464, 18, 0)</f>
        <v>23853.280999999999</v>
      </c>
      <c r="L287" s="2"/>
      <c r="M287" s="2"/>
      <c r="N287" s="2"/>
      <c r="O287" s="2"/>
      <c r="P287" s="2"/>
    </row>
    <row r="288" spans="1:16" x14ac:dyDescent="0.2">
      <c r="A288" s="1">
        <v>287</v>
      </c>
      <c r="B288">
        <v>1342</v>
      </c>
      <c r="C288" t="s">
        <v>286</v>
      </c>
      <c r="D288">
        <v>2.9580679000000001</v>
      </c>
      <c r="E288">
        <v>5.4661740999999999</v>
      </c>
      <c r="F288">
        <f>VLOOKUP(B288, [1]mrc_table10!$A$2:$AW$2464, 33, 0)</f>
        <v>0.36750000999999999</v>
      </c>
      <c r="G288">
        <f>VLOOKUP(B288, [1]mrc_table10!$A$2:$AW$2464, 18, 0)</f>
        <v>10433.391</v>
      </c>
      <c r="L288" s="2"/>
      <c r="M288" s="2"/>
      <c r="N288" s="2"/>
      <c r="O288" s="2"/>
      <c r="P288" s="2"/>
    </row>
    <row r="289" spans="1:16" x14ac:dyDescent="0.2">
      <c r="A289" s="1">
        <v>288</v>
      </c>
      <c r="B289">
        <v>1245</v>
      </c>
      <c r="C289" t="s">
        <v>287</v>
      </c>
      <c r="D289">
        <v>2.9531231</v>
      </c>
      <c r="E289">
        <v>0.2506215</v>
      </c>
      <c r="F289">
        <f>VLOOKUP(B289, [1]mrc_table10!$A$2:$AW$2464, 33, 0)</f>
        <v>0</v>
      </c>
      <c r="G289">
        <f>VLOOKUP(B289, [1]mrc_table10!$A$2:$AW$2464, 18, 0)</f>
        <v>3394.8899000000001</v>
      </c>
      <c r="L289" s="2"/>
      <c r="M289" s="2"/>
      <c r="N289" s="2"/>
      <c r="O289" s="2"/>
      <c r="P289" s="2"/>
    </row>
    <row r="290" spans="1:16" x14ac:dyDescent="0.2">
      <c r="A290" s="1">
        <v>289</v>
      </c>
      <c r="B290">
        <v>22209</v>
      </c>
      <c r="C290" t="s">
        <v>288</v>
      </c>
      <c r="D290">
        <v>2.9480914999999999</v>
      </c>
      <c r="E290">
        <v>0.22846111999999999</v>
      </c>
      <c r="F290">
        <f>VLOOKUP(B290, [1]mrc_table10!$A$2:$AW$2464, 33, 0)</f>
        <v>0</v>
      </c>
      <c r="G290">
        <f>VLOOKUP(B290, [1]mrc_table10!$A$2:$AW$2464, 18, 0)</f>
        <v>3298.3717999999999</v>
      </c>
      <c r="L290" s="2"/>
      <c r="M290" s="2"/>
      <c r="N290" s="2"/>
      <c r="O290" s="2"/>
      <c r="P290" s="2"/>
    </row>
    <row r="291" spans="1:16" x14ac:dyDescent="0.2">
      <c r="A291" s="1">
        <v>290</v>
      </c>
      <c r="B291">
        <v>9549</v>
      </c>
      <c r="C291" t="s">
        <v>289</v>
      </c>
      <c r="D291">
        <v>2.9473791</v>
      </c>
      <c r="E291">
        <v>8.8583334999999999E-2</v>
      </c>
      <c r="F291">
        <f>VLOOKUP(B291, [1]mrc_table10!$A$2:$AW$2464, 33, 0)</f>
        <v>0</v>
      </c>
      <c r="G291">
        <f>VLOOKUP(B291, [1]mrc_table10!$A$2:$AW$2464, 18, 0)</f>
        <v>1633.2681</v>
      </c>
      <c r="L291" s="2"/>
      <c r="M291" s="2"/>
      <c r="N291" s="2"/>
      <c r="O291" s="2"/>
      <c r="P291" s="2"/>
    </row>
    <row r="292" spans="1:16" x14ac:dyDescent="0.2">
      <c r="A292" s="1">
        <v>291</v>
      </c>
      <c r="B292">
        <v>1072</v>
      </c>
      <c r="C292" t="s">
        <v>290</v>
      </c>
      <c r="D292">
        <v>2.9472643999999999</v>
      </c>
      <c r="E292">
        <v>5.0363603999999999E-2</v>
      </c>
      <c r="F292">
        <f>VLOOKUP(B292, [1]mrc_table10!$A$2:$AW$2464, 33, 0)</f>
        <v>0</v>
      </c>
      <c r="G292">
        <f>VLOOKUP(B292, [1]mrc_table10!$A$2:$AW$2464, 18, 0)</f>
        <v>4496.8940000000002</v>
      </c>
      <c r="L292" s="2"/>
      <c r="M292" s="2"/>
      <c r="N292" s="2"/>
      <c r="O292" s="2"/>
      <c r="P292" s="2"/>
    </row>
    <row r="293" spans="1:16" x14ac:dyDescent="0.2">
      <c r="A293" s="1">
        <v>292</v>
      </c>
      <c r="B293">
        <v>3522</v>
      </c>
      <c r="C293" t="s">
        <v>291</v>
      </c>
      <c r="D293">
        <v>2.9438971999999999</v>
      </c>
      <c r="E293">
        <v>0.15855858</v>
      </c>
      <c r="F293">
        <f>VLOOKUP(B293, [1]mrc_table10!$A$2:$AW$2464, 33, 0)</f>
        <v>0</v>
      </c>
      <c r="G293">
        <f>VLOOKUP(B293, [1]mrc_table10!$A$2:$AW$2464, 18, 0)</f>
        <v>7575.6255000000001</v>
      </c>
      <c r="L293" s="2"/>
      <c r="M293" s="2"/>
      <c r="N293" s="2"/>
      <c r="O293" s="2"/>
      <c r="P293" s="2"/>
    </row>
    <row r="294" spans="1:16" x14ac:dyDescent="0.2">
      <c r="A294" s="1">
        <v>293</v>
      </c>
      <c r="B294">
        <v>1302</v>
      </c>
      <c r="C294" t="s">
        <v>292</v>
      </c>
      <c r="D294">
        <v>2.9426432</v>
      </c>
      <c r="E294">
        <v>5.9344710999999997</v>
      </c>
      <c r="F294">
        <f>VLOOKUP(B294, [1]mrc_table10!$A$2:$AW$2464, 33, 0)</f>
        <v>0.30530000000000002</v>
      </c>
      <c r="G294">
        <f>VLOOKUP(B294, [1]mrc_table10!$A$2:$AW$2464, 18, 0)</f>
        <v>10877.856</v>
      </c>
      <c r="L294" s="2"/>
      <c r="M294" s="2"/>
      <c r="N294" s="2"/>
      <c r="O294" s="2"/>
      <c r="P294" s="2"/>
    </row>
    <row r="295" spans="1:16" x14ac:dyDescent="0.2">
      <c r="A295" s="1">
        <v>294</v>
      </c>
      <c r="B295">
        <v>2124</v>
      </c>
      <c r="C295" t="s">
        <v>293</v>
      </c>
      <c r="D295">
        <v>2.9418633000000001</v>
      </c>
      <c r="E295">
        <v>4.630878</v>
      </c>
      <c r="F295">
        <f>VLOOKUP(B295, [1]mrc_table10!$A$2:$AW$2464, 33, 0)</f>
        <v>0.56209998999999999</v>
      </c>
      <c r="G295">
        <f>VLOOKUP(B295, [1]mrc_table10!$A$2:$AW$2464, 18, 0)</f>
        <v>10753.32</v>
      </c>
      <c r="L295" s="2"/>
      <c r="M295" s="2"/>
      <c r="N295" s="2"/>
      <c r="O295" s="2"/>
      <c r="P295" s="2"/>
    </row>
    <row r="296" spans="1:16" x14ac:dyDescent="0.2">
      <c r="A296" s="1">
        <v>295</v>
      </c>
      <c r="B296">
        <v>20757</v>
      </c>
      <c r="C296" t="s">
        <v>294</v>
      </c>
      <c r="D296">
        <v>2.9401546000000001</v>
      </c>
      <c r="E296">
        <v>0.57307916999999997</v>
      </c>
      <c r="F296">
        <f>VLOOKUP(B296, [1]mrc_table10!$A$2:$AW$2464, 33, 0)</f>
        <v>0</v>
      </c>
      <c r="G296">
        <f>VLOOKUP(B296, [1]mrc_table10!$A$2:$AW$2464, 18, 0)</f>
        <v>2726.0207999999998</v>
      </c>
      <c r="L296" s="2"/>
      <c r="M296" s="2"/>
      <c r="N296" s="2"/>
      <c r="O296" s="2"/>
      <c r="P296" s="2"/>
    </row>
    <row r="297" spans="1:16" x14ac:dyDescent="0.2">
      <c r="A297" s="1">
        <v>296</v>
      </c>
      <c r="B297">
        <v>1107</v>
      </c>
      <c r="C297" t="s">
        <v>295</v>
      </c>
      <c r="D297">
        <v>2.9371752999999998</v>
      </c>
      <c r="E297">
        <v>0.12008835</v>
      </c>
      <c r="F297">
        <f>VLOOKUP(B297, [1]mrc_table10!$A$2:$AW$2464, 33, 0)</f>
        <v>0.39190000000000003</v>
      </c>
      <c r="G297">
        <f>VLOOKUP(B297, [1]mrc_table10!$A$2:$AW$2464, 18, 0)</f>
        <v>5094.1850999999997</v>
      </c>
      <c r="L297" s="2"/>
      <c r="M297" s="2"/>
      <c r="N297" s="2"/>
      <c r="O297" s="2"/>
      <c r="P297" s="2"/>
    </row>
    <row r="298" spans="1:16" x14ac:dyDescent="0.2">
      <c r="A298" s="1">
        <v>297</v>
      </c>
      <c r="B298">
        <v>2882</v>
      </c>
      <c r="C298" t="s">
        <v>296</v>
      </c>
      <c r="D298">
        <v>2.9369733</v>
      </c>
      <c r="E298">
        <v>7.2329192000000004</v>
      </c>
      <c r="F298">
        <f>VLOOKUP(B298, [1]mrc_table10!$A$2:$AW$2464, 33, 0)</f>
        <v>0.50510001000000004</v>
      </c>
      <c r="G298">
        <f>VLOOKUP(B298, [1]mrc_table10!$A$2:$AW$2464, 18, 0)</f>
        <v>13149.895</v>
      </c>
      <c r="L298" s="2"/>
      <c r="M298" s="2"/>
      <c r="N298" s="2"/>
      <c r="O298" s="2"/>
      <c r="P298" s="2"/>
    </row>
    <row r="299" spans="1:16" x14ac:dyDescent="0.2">
      <c r="A299" s="1">
        <v>298</v>
      </c>
      <c r="B299">
        <v>9994</v>
      </c>
      <c r="C299" t="s">
        <v>297</v>
      </c>
      <c r="D299">
        <v>2.9314469999999999</v>
      </c>
      <c r="E299">
        <v>0</v>
      </c>
      <c r="F299">
        <f>VLOOKUP(B299, [1]mrc_table10!$A$2:$AW$2464, 33, 0)</f>
        <v>0</v>
      </c>
      <c r="G299">
        <f>VLOOKUP(B299, [1]mrc_table10!$A$2:$AW$2464, 18, 0)</f>
        <v>2652.4690000000001</v>
      </c>
      <c r="L299" s="2"/>
      <c r="M299" s="2"/>
      <c r="N299" s="2"/>
      <c r="O299" s="2"/>
      <c r="P299" s="2"/>
    </row>
    <row r="300" spans="1:16" x14ac:dyDescent="0.2">
      <c r="A300" s="1">
        <v>299</v>
      </c>
      <c r="B300">
        <v>1171</v>
      </c>
      <c r="C300" t="s">
        <v>298</v>
      </c>
      <c r="D300">
        <v>2.9232727999999999</v>
      </c>
      <c r="E300">
        <v>5.3890710000000004</v>
      </c>
      <c r="F300">
        <f>VLOOKUP(B300, [1]mrc_table10!$A$2:$AW$2464, 33, 0)</f>
        <v>0.81830000999999997</v>
      </c>
      <c r="G300">
        <f>VLOOKUP(B300, [1]mrc_table10!$A$2:$AW$2464, 18, 0)</f>
        <v>25586.388999999999</v>
      </c>
      <c r="L300" s="2"/>
      <c r="M300" s="2"/>
      <c r="N300" s="2"/>
      <c r="O300" s="2"/>
      <c r="P300" s="2"/>
    </row>
    <row r="301" spans="1:16" x14ac:dyDescent="0.2">
      <c r="A301" s="1">
        <v>300</v>
      </c>
      <c r="B301">
        <v>7279</v>
      </c>
      <c r="C301" t="s">
        <v>299</v>
      </c>
      <c r="D301">
        <v>2.9230912</v>
      </c>
      <c r="E301">
        <v>0.87196797000000004</v>
      </c>
      <c r="F301">
        <f>VLOOKUP(B301, [1]mrc_table10!$A$2:$AW$2464, 33, 0)</f>
        <v>0.35890000999999999</v>
      </c>
      <c r="G301">
        <f>VLOOKUP(B301, [1]mrc_table10!$A$2:$AW$2464, 18, 0)</f>
        <v>4101.1895000000004</v>
      </c>
      <c r="L301" s="2"/>
      <c r="M301" s="2"/>
      <c r="N301" s="2"/>
      <c r="O301" s="2"/>
      <c r="P301" s="2"/>
    </row>
    <row r="302" spans="1:16" x14ac:dyDescent="0.2">
      <c r="A302" s="1">
        <v>301</v>
      </c>
      <c r="B302">
        <v>5732</v>
      </c>
      <c r="C302" t="s">
        <v>300</v>
      </c>
      <c r="D302">
        <v>2.9194787</v>
      </c>
      <c r="E302">
        <v>0.39394572</v>
      </c>
      <c r="F302">
        <f>VLOOKUP(B302, [1]mrc_table10!$A$2:$AW$2464, 33, 0)</f>
        <v>0</v>
      </c>
      <c r="G302">
        <f>VLOOKUP(B302, [1]mrc_table10!$A$2:$AW$2464, 18, 0)</f>
        <v>3004.7714999999998</v>
      </c>
      <c r="L302" s="2"/>
      <c r="M302" s="2"/>
      <c r="N302" s="2"/>
      <c r="O302" s="2"/>
      <c r="P302" s="2"/>
    </row>
    <row r="303" spans="1:16" x14ac:dyDescent="0.2">
      <c r="A303" s="1">
        <v>302</v>
      </c>
      <c r="B303">
        <v>10115</v>
      </c>
      <c r="C303" t="s">
        <v>301</v>
      </c>
      <c r="D303">
        <v>2.9185916999999999</v>
      </c>
      <c r="E303">
        <v>0.68599635000000003</v>
      </c>
      <c r="F303">
        <f>VLOOKUP(B303, [1]mrc_table10!$A$2:$AW$2464, 33, 0)</f>
        <v>0.26730000999999998</v>
      </c>
      <c r="G303">
        <f>VLOOKUP(B303, [1]mrc_table10!$A$2:$AW$2464, 18, 0)</f>
        <v>4679.6352999999999</v>
      </c>
      <c r="L303" s="2"/>
      <c r="M303" s="2"/>
      <c r="N303" s="2"/>
      <c r="O303" s="2"/>
      <c r="P303" s="2"/>
    </row>
    <row r="304" spans="1:16" x14ac:dyDescent="0.2">
      <c r="A304" s="1">
        <v>303</v>
      </c>
      <c r="B304">
        <v>3603</v>
      </c>
      <c r="C304" t="s">
        <v>302</v>
      </c>
      <c r="D304">
        <v>2.9084764000000001</v>
      </c>
      <c r="E304">
        <v>3.9814378999999997E-2</v>
      </c>
      <c r="F304">
        <f>VLOOKUP(B304, [1]mrc_table10!$A$2:$AW$2464, 33, 0)</f>
        <v>0</v>
      </c>
      <c r="G304">
        <f>VLOOKUP(B304, [1]mrc_table10!$A$2:$AW$2464, 18, 0)</f>
        <v>1625.7932000000001</v>
      </c>
      <c r="L304" s="2"/>
      <c r="M304" s="2"/>
      <c r="N304" s="2"/>
      <c r="O304" s="2"/>
      <c r="P304" s="2"/>
    </row>
    <row r="305" spans="1:16" x14ac:dyDescent="0.2">
      <c r="A305" s="1">
        <v>304</v>
      </c>
      <c r="B305">
        <v>2711</v>
      </c>
      <c r="C305" t="s">
        <v>303</v>
      </c>
      <c r="D305">
        <v>2.9070236999999999</v>
      </c>
      <c r="E305">
        <v>9.1139021000000007</v>
      </c>
      <c r="F305">
        <f>VLOOKUP(B305, [1]mrc_table10!$A$2:$AW$2464, 33, 0)</f>
        <v>0.84439998999999999</v>
      </c>
      <c r="G305">
        <f>VLOOKUP(B305, [1]mrc_table10!$A$2:$AW$2464, 18, 0)</f>
        <v>21218.815999999999</v>
      </c>
      <c r="L305" s="2"/>
      <c r="M305" s="2"/>
      <c r="N305" s="2"/>
      <c r="O305" s="2"/>
      <c r="P305" s="2"/>
    </row>
    <row r="306" spans="1:16" x14ac:dyDescent="0.2">
      <c r="A306" s="1">
        <v>305</v>
      </c>
      <c r="B306">
        <v>7466</v>
      </c>
      <c r="C306" t="s">
        <v>304</v>
      </c>
      <c r="D306">
        <v>2.9028108000000001</v>
      </c>
      <c r="E306">
        <v>1.9259770000000001</v>
      </c>
      <c r="F306">
        <f>VLOOKUP(B306, [1]mrc_table10!$A$2:$AW$2464, 33, 0)</f>
        <v>0.24979999999999999</v>
      </c>
      <c r="G306">
        <f>VLOOKUP(B306, [1]mrc_table10!$A$2:$AW$2464, 18, 0)</f>
        <v>4846.6328000000003</v>
      </c>
      <c r="L306" s="2"/>
      <c r="M306" s="2"/>
      <c r="N306" s="2"/>
      <c r="O306" s="2"/>
      <c r="P306" s="2"/>
    </row>
    <row r="307" spans="1:16" x14ac:dyDescent="0.2">
      <c r="A307" s="1">
        <v>306</v>
      </c>
      <c r="B307">
        <v>20662</v>
      </c>
      <c r="C307" t="s">
        <v>305</v>
      </c>
      <c r="D307">
        <v>2.9008023999999999</v>
      </c>
      <c r="E307">
        <v>6.8522648999999998</v>
      </c>
      <c r="F307">
        <f>VLOOKUP(B307, [1]mrc_table10!$A$2:$AW$2464, 33, 0)</f>
        <v>0.33410001</v>
      </c>
      <c r="G307">
        <f>VLOOKUP(B307, [1]mrc_table10!$A$2:$AW$2464, 18, 0)</f>
        <v>9824.3974999999991</v>
      </c>
      <c r="L307" s="2"/>
      <c r="M307" s="2"/>
      <c r="N307" s="2"/>
      <c r="O307" s="2"/>
      <c r="P307" s="2"/>
    </row>
    <row r="308" spans="1:16" x14ac:dyDescent="0.2">
      <c r="A308" s="1">
        <v>307</v>
      </c>
      <c r="B308">
        <v>3581</v>
      </c>
      <c r="C308" t="s">
        <v>306</v>
      </c>
      <c r="D308">
        <v>2.9002167999999999</v>
      </c>
      <c r="E308">
        <v>0.43764280999999999</v>
      </c>
      <c r="F308">
        <f>VLOOKUP(B308, [1]mrc_table10!$A$2:$AW$2464, 33, 0)</f>
        <v>0.23180000000000001</v>
      </c>
      <c r="G308">
        <f>VLOOKUP(B308, [1]mrc_table10!$A$2:$AW$2464, 18, 0)</f>
        <v>4136.8320000000003</v>
      </c>
      <c r="L308" s="2"/>
      <c r="M308" s="2"/>
      <c r="N308" s="2"/>
      <c r="O308" s="2"/>
      <c r="P308" s="2"/>
    </row>
    <row r="309" spans="1:16" x14ac:dyDescent="0.2">
      <c r="A309" s="1">
        <v>308</v>
      </c>
      <c r="B309">
        <v>1416</v>
      </c>
      <c r="C309" t="s">
        <v>307</v>
      </c>
      <c r="D309">
        <v>2.8920720000000002</v>
      </c>
      <c r="E309">
        <v>0.56697821999999998</v>
      </c>
      <c r="F309">
        <f>VLOOKUP(B309, [1]mrc_table10!$A$2:$AW$2464, 33, 0)</f>
        <v>0.36149998999999999</v>
      </c>
      <c r="G309">
        <f>VLOOKUP(B309, [1]mrc_table10!$A$2:$AW$2464, 18, 0)</f>
        <v>5387.5331999999999</v>
      </c>
      <c r="L309" s="2"/>
      <c r="M309" s="2"/>
      <c r="N309" s="2"/>
      <c r="O309" s="2"/>
      <c r="P309" s="2"/>
    </row>
    <row r="310" spans="1:16" x14ac:dyDescent="0.2">
      <c r="A310" s="1">
        <v>309</v>
      </c>
      <c r="B310">
        <v>3634</v>
      </c>
      <c r="C310" t="s">
        <v>308</v>
      </c>
      <c r="D310">
        <v>2.890209</v>
      </c>
      <c r="E310">
        <v>0.33979598</v>
      </c>
      <c r="F310">
        <f>VLOOKUP(B310, [1]mrc_table10!$A$2:$AW$2464, 33, 0)</f>
        <v>0</v>
      </c>
      <c r="G310">
        <f>VLOOKUP(B310, [1]mrc_table10!$A$2:$AW$2464, 18, 0)</f>
        <v>6810.2611999999999</v>
      </c>
      <c r="L310" s="2"/>
      <c r="M310" s="2"/>
      <c r="N310" s="2"/>
      <c r="O310" s="2"/>
      <c r="P310" s="2"/>
    </row>
    <row r="311" spans="1:16" x14ac:dyDescent="0.2">
      <c r="A311" s="1">
        <v>310</v>
      </c>
      <c r="B311">
        <v>3394</v>
      </c>
      <c r="C311" t="s">
        <v>309</v>
      </c>
      <c r="D311">
        <v>2.8792453</v>
      </c>
      <c r="E311">
        <v>1.4353483</v>
      </c>
      <c r="F311">
        <f>VLOOKUP(B311, [1]mrc_table10!$A$2:$AW$2464, 33, 0)</f>
        <v>0.2402</v>
      </c>
      <c r="G311">
        <f>VLOOKUP(B311, [1]mrc_table10!$A$2:$AW$2464, 18, 0)</f>
        <v>6304.9423999999999</v>
      </c>
      <c r="L311" s="2"/>
      <c r="M311" s="2"/>
      <c r="N311" s="2"/>
      <c r="O311" s="2"/>
      <c r="P311" s="2"/>
    </row>
    <row r="312" spans="1:16" x14ac:dyDescent="0.2">
      <c r="A312" s="1">
        <v>311</v>
      </c>
      <c r="B312">
        <v>3553</v>
      </c>
      <c r="C312" t="s">
        <v>310</v>
      </c>
      <c r="D312">
        <v>2.8757730000000001</v>
      </c>
      <c r="E312">
        <v>0.40768336999999999</v>
      </c>
      <c r="F312">
        <f>VLOOKUP(B312, [1]mrc_table10!$A$2:$AW$2464, 33, 0)</f>
        <v>0</v>
      </c>
      <c r="G312">
        <f>VLOOKUP(B312, [1]mrc_table10!$A$2:$AW$2464, 18, 0)</f>
        <v>1768.6594</v>
      </c>
      <c r="L312" s="2"/>
      <c r="M312" s="2"/>
      <c r="N312" s="2"/>
      <c r="O312" s="2"/>
      <c r="P312" s="2"/>
    </row>
    <row r="313" spans="1:16" x14ac:dyDescent="0.2">
      <c r="A313" s="1">
        <v>312</v>
      </c>
      <c r="B313">
        <v>3181</v>
      </c>
      <c r="C313" t="s">
        <v>311</v>
      </c>
      <c r="D313">
        <v>2.8698592000000001</v>
      </c>
      <c r="E313">
        <v>0.27191897999999998</v>
      </c>
      <c r="F313">
        <f>VLOOKUP(B313, [1]mrc_table10!$A$2:$AW$2464, 33, 0)</f>
        <v>9.7400001999999999E-2</v>
      </c>
      <c r="G313">
        <f>VLOOKUP(B313, [1]mrc_table10!$A$2:$AW$2464, 18, 0)</f>
        <v>5827.9434000000001</v>
      </c>
      <c r="L313" s="2"/>
      <c r="M313" s="2"/>
      <c r="N313" s="2"/>
      <c r="O313" s="2"/>
      <c r="P313" s="2"/>
    </row>
    <row r="314" spans="1:16" x14ac:dyDescent="0.2">
      <c r="A314" s="1">
        <v>313</v>
      </c>
      <c r="B314">
        <v>3668</v>
      </c>
      <c r="C314" t="s">
        <v>312</v>
      </c>
      <c r="D314">
        <v>2.8679557</v>
      </c>
      <c r="E314">
        <v>0.61874777000000003</v>
      </c>
      <c r="F314">
        <f>VLOOKUP(B314, [1]mrc_table10!$A$2:$AW$2464, 33, 0)</f>
        <v>0</v>
      </c>
      <c r="G314">
        <f>VLOOKUP(B314, [1]mrc_table10!$A$2:$AW$2464, 18, 0)</f>
        <v>2182.1392000000001</v>
      </c>
      <c r="L314" s="2"/>
      <c r="M314" s="2"/>
      <c r="N314" s="2"/>
      <c r="O314" s="2"/>
      <c r="P314" s="2"/>
    </row>
    <row r="315" spans="1:16" x14ac:dyDescent="0.2">
      <c r="A315" s="1">
        <v>314</v>
      </c>
      <c r="B315">
        <v>2962</v>
      </c>
      <c r="C315" t="s">
        <v>313</v>
      </c>
      <c r="D315">
        <v>2.8675799</v>
      </c>
      <c r="E315">
        <v>0.20776803999999999</v>
      </c>
      <c r="F315">
        <f>VLOOKUP(B315, [1]mrc_table10!$A$2:$AW$2464, 33, 0)</f>
        <v>0.4551</v>
      </c>
      <c r="G315">
        <f>VLOOKUP(B315, [1]mrc_table10!$A$2:$AW$2464, 18, 0)</f>
        <v>4932.6962999999996</v>
      </c>
      <c r="L315" s="2"/>
      <c r="M315" s="2"/>
      <c r="N315" s="2"/>
      <c r="O315" s="2"/>
      <c r="P315" s="2"/>
    </row>
    <row r="316" spans="1:16" x14ac:dyDescent="0.2">
      <c r="A316" s="1">
        <v>315</v>
      </c>
      <c r="B316">
        <v>2704</v>
      </c>
      <c r="C316" t="s">
        <v>314</v>
      </c>
      <c r="D316">
        <v>2.8672863999999998</v>
      </c>
      <c r="E316">
        <v>9.6903396999999999E-3</v>
      </c>
      <c r="F316">
        <f>VLOOKUP(B316, [1]mrc_table10!$A$2:$AW$2464, 33, 0)</f>
        <v>0.43049999999999999</v>
      </c>
      <c r="G316">
        <f>VLOOKUP(B316, [1]mrc_table10!$A$2:$AW$2464, 18, 0)</f>
        <v>3677.2770999999998</v>
      </c>
      <c r="L316" s="2"/>
      <c r="M316" s="2"/>
      <c r="N316" s="2"/>
      <c r="O316" s="2"/>
      <c r="P316" s="2"/>
    </row>
    <row r="317" spans="1:16" x14ac:dyDescent="0.2">
      <c r="A317" s="1">
        <v>316</v>
      </c>
      <c r="B317">
        <v>32103</v>
      </c>
      <c r="C317" t="s">
        <v>315</v>
      </c>
      <c r="D317">
        <v>2.8663219999999998</v>
      </c>
      <c r="E317">
        <v>2.0362604000000002</v>
      </c>
      <c r="F317">
        <f>VLOOKUP(B317, [1]mrc_table10!$A$2:$AW$2464, 33, 0)</f>
        <v>0</v>
      </c>
      <c r="G317">
        <f>VLOOKUP(B317, [1]mrc_table10!$A$2:$AW$2464, 18, 0)</f>
        <v>3880.0938000000001</v>
      </c>
      <c r="L317" s="2"/>
      <c r="M317" s="2"/>
      <c r="N317" s="2"/>
      <c r="O317" s="2"/>
      <c r="P317" s="2"/>
    </row>
    <row r="318" spans="1:16" x14ac:dyDescent="0.2">
      <c r="A318" s="1">
        <v>317</v>
      </c>
      <c r="B318">
        <v>2005</v>
      </c>
      <c r="C318" t="s">
        <v>316</v>
      </c>
      <c r="D318">
        <v>2.8574780999999998</v>
      </c>
      <c r="E318">
        <v>0.51663506000000003</v>
      </c>
      <c r="F318">
        <f>VLOOKUP(B318, [1]mrc_table10!$A$2:$AW$2464, 33, 0)</f>
        <v>0.13060000999999999</v>
      </c>
      <c r="G318">
        <f>VLOOKUP(B318, [1]mrc_table10!$A$2:$AW$2464, 18, 0)</f>
        <v>4387.8462</v>
      </c>
      <c r="L318" s="2"/>
      <c r="M318" s="2"/>
      <c r="N318" s="2"/>
      <c r="O318" s="2"/>
      <c r="P318" s="2"/>
    </row>
    <row r="319" spans="1:16" x14ac:dyDescent="0.2">
      <c r="A319" s="1">
        <v>318</v>
      </c>
      <c r="B319">
        <v>1671</v>
      </c>
      <c r="C319" t="s">
        <v>317</v>
      </c>
      <c r="D319">
        <v>2.8553516999999999</v>
      </c>
      <c r="E319">
        <v>4.6285467000000002</v>
      </c>
      <c r="F319">
        <f>VLOOKUP(B319, [1]mrc_table10!$A$2:$AW$2464, 33, 0)</f>
        <v>0.40130000999999998</v>
      </c>
      <c r="G319">
        <f>VLOOKUP(B319, [1]mrc_table10!$A$2:$AW$2464, 18, 0)</f>
        <v>9178.6425999999992</v>
      </c>
      <c r="L319" s="2"/>
      <c r="M319" s="2"/>
      <c r="N319" s="2"/>
      <c r="O319" s="2"/>
      <c r="P319" s="2"/>
    </row>
    <row r="320" spans="1:16" x14ac:dyDescent="0.2">
      <c r="A320" s="1">
        <v>319</v>
      </c>
      <c r="B320">
        <v>3249</v>
      </c>
      <c r="C320" t="s">
        <v>318</v>
      </c>
      <c r="D320">
        <v>2.8465066000000001</v>
      </c>
      <c r="E320">
        <v>0.13683851</v>
      </c>
      <c r="F320">
        <f>VLOOKUP(B320, [1]mrc_table10!$A$2:$AW$2464, 33, 0)</f>
        <v>0</v>
      </c>
      <c r="G320">
        <f>VLOOKUP(B320, [1]mrc_table10!$A$2:$AW$2464, 18, 0)</f>
        <v>3785.5419999999999</v>
      </c>
      <c r="L320" s="2"/>
      <c r="M320" s="2"/>
      <c r="N320" s="2"/>
      <c r="O320" s="2"/>
      <c r="P320" s="2"/>
    </row>
    <row r="321" spans="1:16" x14ac:dyDescent="0.2">
      <c r="A321" s="1">
        <v>320</v>
      </c>
      <c r="B321">
        <v>3654</v>
      </c>
      <c r="C321" t="s">
        <v>319</v>
      </c>
      <c r="D321">
        <v>2.8413192999999999</v>
      </c>
      <c r="E321">
        <v>3.7281585000000002</v>
      </c>
      <c r="F321">
        <f>VLOOKUP(B321, [1]mrc_table10!$A$2:$AW$2464, 33, 0)</f>
        <v>0.22759999</v>
      </c>
      <c r="G321">
        <f>VLOOKUP(B321, [1]mrc_table10!$A$2:$AW$2464, 18, 0)</f>
        <v>8152.5967000000001</v>
      </c>
      <c r="L321" s="2"/>
      <c r="M321" s="2"/>
      <c r="N321" s="2"/>
      <c r="O321" s="2"/>
      <c r="P321" s="2"/>
    </row>
    <row r="322" spans="1:16" x14ac:dyDescent="0.2">
      <c r="A322" s="1">
        <v>321</v>
      </c>
      <c r="B322">
        <v>2950</v>
      </c>
      <c r="C322" t="s">
        <v>320</v>
      </c>
      <c r="D322">
        <v>2.8412144000000001</v>
      </c>
      <c r="E322">
        <v>0.16748979999999999</v>
      </c>
      <c r="F322">
        <f>VLOOKUP(B322, [1]mrc_table10!$A$2:$AW$2464, 33, 0)</f>
        <v>0.49669998999999998</v>
      </c>
      <c r="G322">
        <f>VLOOKUP(B322, [1]mrc_table10!$A$2:$AW$2464, 18, 0)</f>
        <v>8656.9619000000002</v>
      </c>
      <c r="L322" s="2"/>
      <c r="M322" s="2"/>
      <c r="N322" s="2"/>
      <c r="O322" s="2"/>
      <c r="P322" s="2"/>
    </row>
    <row r="323" spans="1:16" x14ac:dyDescent="0.2">
      <c r="A323" s="1">
        <v>322</v>
      </c>
      <c r="B323">
        <v>2625</v>
      </c>
      <c r="C323" t="s">
        <v>321</v>
      </c>
      <c r="D323">
        <v>2.8375005999999998</v>
      </c>
      <c r="E323">
        <v>0.39259955000000002</v>
      </c>
      <c r="F323">
        <f>VLOOKUP(B323, [1]mrc_table10!$A$2:$AW$2464, 33, 0)</f>
        <v>0.31889999000000002</v>
      </c>
      <c r="G323">
        <f>VLOOKUP(B323, [1]mrc_table10!$A$2:$AW$2464, 18, 0)</f>
        <v>7860.3334999999997</v>
      </c>
      <c r="L323" s="2"/>
      <c r="M323" s="2"/>
      <c r="N323" s="2"/>
      <c r="O323" s="2"/>
      <c r="P323" s="2"/>
    </row>
    <row r="324" spans="1:16" x14ac:dyDescent="0.2">
      <c r="A324" s="1">
        <v>323</v>
      </c>
      <c r="B324">
        <v>3578</v>
      </c>
      <c r="C324" t="s">
        <v>322</v>
      </c>
      <c r="D324">
        <v>2.8314995999999999</v>
      </c>
      <c r="E324">
        <v>1.7204324</v>
      </c>
      <c r="F324">
        <f>VLOOKUP(B324, [1]mrc_table10!$A$2:$AW$2464, 33, 0)</f>
        <v>6.9300002999999999E-2</v>
      </c>
      <c r="G324">
        <f>VLOOKUP(B324, [1]mrc_table10!$A$2:$AW$2464, 18, 0)</f>
        <v>5242.8320000000003</v>
      </c>
      <c r="L324" s="2"/>
      <c r="M324" s="2"/>
      <c r="N324" s="2"/>
      <c r="O324" s="2"/>
      <c r="P324" s="2"/>
    </row>
    <row r="325" spans="1:16" x14ac:dyDescent="0.2">
      <c r="A325" s="1">
        <v>324</v>
      </c>
      <c r="B325">
        <v>1086</v>
      </c>
      <c r="C325" t="s">
        <v>323</v>
      </c>
      <c r="D325">
        <v>2.8306450999999999</v>
      </c>
      <c r="E325">
        <v>0.11013468</v>
      </c>
      <c r="F325">
        <f>VLOOKUP(B325, [1]mrc_table10!$A$2:$AW$2464, 33, 0)</f>
        <v>0.72299999000000004</v>
      </c>
      <c r="G325">
        <f>VLOOKUP(B325, [1]mrc_table10!$A$2:$AW$2464, 18, 0)</f>
        <v>5963.0933000000005</v>
      </c>
      <c r="L325" s="2"/>
      <c r="M325" s="2"/>
      <c r="N325" s="2"/>
      <c r="O325" s="2"/>
      <c r="P325" s="2"/>
    </row>
    <row r="326" spans="1:16" x14ac:dyDescent="0.2">
      <c r="A326" s="1">
        <v>325</v>
      </c>
      <c r="B326">
        <v>3</v>
      </c>
      <c r="C326" t="s">
        <v>324</v>
      </c>
      <c r="D326">
        <v>2.8282511000000001</v>
      </c>
      <c r="E326">
        <v>0.25045856999999999</v>
      </c>
      <c r="F326">
        <f>VLOOKUP(B326, [1]mrc_table10!$A$2:$AW$2464, 33, 0)</f>
        <v>0</v>
      </c>
      <c r="G326">
        <f>VLOOKUP(B326, [1]mrc_table10!$A$2:$AW$2464, 18, 0)</f>
        <v>1688.8053</v>
      </c>
      <c r="L326" s="2"/>
      <c r="M326" s="2"/>
      <c r="N326" s="2"/>
      <c r="O326" s="2"/>
      <c r="P326" s="2"/>
    </row>
    <row r="327" spans="1:16" x14ac:dyDescent="0.2">
      <c r="A327" s="1">
        <v>326</v>
      </c>
      <c r="B327">
        <v>1566</v>
      </c>
      <c r="C327" t="s">
        <v>325</v>
      </c>
      <c r="D327">
        <v>2.8276327000000001</v>
      </c>
      <c r="E327">
        <v>1.3977511999999999E-2</v>
      </c>
      <c r="F327">
        <f>VLOOKUP(B327, [1]mrc_table10!$A$2:$AW$2464, 33, 0)</f>
        <v>0.67269999000000003</v>
      </c>
      <c r="G327">
        <f>VLOOKUP(B327, [1]mrc_table10!$A$2:$AW$2464, 18, 0)</f>
        <v>4046.8877000000002</v>
      </c>
      <c r="L327" s="2"/>
      <c r="M327" s="2"/>
      <c r="N327" s="2"/>
      <c r="O327" s="2"/>
      <c r="P327" s="2"/>
    </row>
    <row r="328" spans="1:16" x14ac:dyDescent="0.2">
      <c r="A328" s="1">
        <v>327</v>
      </c>
      <c r="B328">
        <v>3591</v>
      </c>
      <c r="C328" t="s">
        <v>326</v>
      </c>
      <c r="D328">
        <v>2.8226078000000001</v>
      </c>
      <c r="E328">
        <v>0.38132778000000001</v>
      </c>
      <c r="F328">
        <f>VLOOKUP(B328, [1]mrc_table10!$A$2:$AW$2464, 33, 0)</f>
        <v>0.40759999000000002</v>
      </c>
      <c r="G328">
        <f>VLOOKUP(B328, [1]mrc_table10!$A$2:$AW$2464, 18, 0)</f>
        <v>6033.3158999999996</v>
      </c>
      <c r="L328" s="2"/>
      <c r="M328" s="2"/>
      <c r="N328" s="2"/>
      <c r="O328" s="2"/>
      <c r="P328" s="2"/>
    </row>
    <row r="329" spans="1:16" x14ac:dyDescent="0.2">
      <c r="A329" s="1">
        <v>328</v>
      </c>
      <c r="B329">
        <v>2121</v>
      </c>
      <c r="C329" t="s">
        <v>327</v>
      </c>
      <c r="D329">
        <v>2.7997315</v>
      </c>
      <c r="E329">
        <v>11.375799000000001</v>
      </c>
      <c r="F329">
        <f>VLOOKUP(B329, [1]mrc_table10!$A$2:$AW$2464, 33, 0)</f>
        <v>0.71789997999999999</v>
      </c>
      <c r="G329">
        <f>VLOOKUP(B329, [1]mrc_table10!$A$2:$AW$2464, 18, 0)</f>
        <v>13442.27</v>
      </c>
      <c r="L329" s="2"/>
      <c r="M329" s="2"/>
      <c r="N329" s="2"/>
      <c r="O329" s="2"/>
      <c r="P329" s="2"/>
    </row>
    <row r="330" spans="1:16" x14ac:dyDescent="0.2">
      <c r="A330" s="1">
        <v>329</v>
      </c>
      <c r="B330">
        <v>1768</v>
      </c>
      <c r="C330" t="s">
        <v>328</v>
      </c>
      <c r="D330">
        <v>2.7966639999999998</v>
      </c>
      <c r="E330">
        <v>0.62614787000000005</v>
      </c>
      <c r="F330">
        <f>VLOOKUP(B330, [1]mrc_table10!$A$2:$AW$2464, 33, 0)</f>
        <v>0.49459999999999998</v>
      </c>
      <c r="G330">
        <f>VLOOKUP(B330, [1]mrc_table10!$A$2:$AW$2464, 18, 0)</f>
        <v>6645.0581000000002</v>
      </c>
      <c r="L330" s="2"/>
      <c r="M330" s="2"/>
      <c r="N330" s="2"/>
      <c r="O330" s="2"/>
      <c r="P330" s="2"/>
    </row>
    <row r="331" spans="1:16" x14ac:dyDescent="0.2">
      <c r="A331" s="1">
        <v>330</v>
      </c>
      <c r="B331">
        <v>3446</v>
      </c>
      <c r="C331" t="s">
        <v>329</v>
      </c>
      <c r="D331">
        <v>2.7923874999999998</v>
      </c>
      <c r="E331">
        <v>1.8737249000000001E-2</v>
      </c>
      <c r="F331">
        <f>VLOOKUP(B331, [1]mrc_table10!$A$2:$AW$2464, 33, 0)</f>
        <v>0.49209999999999998</v>
      </c>
      <c r="G331">
        <f>VLOOKUP(B331, [1]mrc_table10!$A$2:$AW$2464, 18, 0)</f>
        <v>6826.5396000000001</v>
      </c>
      <c r="L331" s="2"/>
      <c r="M331" s="2"/>
      <c r="N331" s="2"/>
      <c r="O331" s="2"/>
      <c r="P331" s="2"/>
    </row>
    <row r="332" spans="1:16" x14ac:dyDescent="0.2">
      <c r="A332" s="1">
        <v>331</v>
      </c>
      <c r="B332">
        <v>2528</v>
      </c>
      <c r="C332" t="s">
        <v>330</v>
      </c>
      <c r="D332">
        <v>2.7878280000000002</v>
      </c>
      <c r="E332">
        <v>0.1571274</v>
      </c>
      <c r="F332">
        <f>VLOOKUP(B332, [1]mrc_table10!$A$2:$AW$2464, 33, 0)</f>
        <v>0</v>
      </c>
      <c r="G332">
        <f>VLOOKUP(B332, [1]mrc_table10!$A$2:$AW$2464, 18, 0)</f>
        <v>5685.0771000000004</v>
      </c>
      <c r="L332" s="2"/>
      <c r="M332" s="2"/>
      <c r="N332" s="2"/>
      <c r="O332" s="2"/>
      <c r="P332" s="2"/>
    </row>
    <row r="333" spans="1:16" x14ac:dyDescent="0.2">
      <c r="A333" s="1">
        <v>332</v>
      </c>
      <c r="B333">
        <v>2076</v>
      </c>
      <c r="C333" t="s">
        <v>331</v>
      </c>
      <c r="D333">
        <v>2.7859967000000001</v>
      </c>
      <c r="E333">
        <v>0.67965001000000003</v>
      </c>
      <c r="F333">
        <f>VLOOKUP(B333, [1]mrc_table10!$A$2:$AW$2464, 33, 0)</f>
        <v>0.18979999</v>
      </c>
      <c r="G333">
        <f>VLOOKUP(B333, [1]mrc_table10!$A$2:$AW$2464, 18, 0)</f>
        <v>5731.2548999999999</v>
      </c>
      <c r="L333" s="2"/>
      <c r="M333" s="2"/>
      <c r="N333" s="2"/>
      <c r="O333" s="2"/>
      <c r="P333" s="2"/>
    </row>
    <row r="334" spans="1:16" x14ac:dyDescent="0.2">
      <c r="A334" s="1">
        <v>333</v>
      </c>
      <c r="B334">
        <v>1746</v>
      </c>
      <c r="C334" t="s">
        <v>332</v>
      </c>
      <c r="D334">
        <v>2.7835844000000001</v>
      </c>
      <c r="E334">
        <v>0.12939565</v>
      </c>
      <c r="F334">
        <f>VLOOKUP(B334, [1]mrc_table10!$A$2:$AW$2464, 33, 0)</f>
        <v>0.79000002000000003</v>
      </c>
      <c r="G334">
        <f>VLOOKUP(B334, [1]mrc_table10!$A$2:$AW$2464, 18, 0)</f>
        <v>3822.8206</v>
      </c>
      <c r="L334" s="2"/>
      <c r="M334" s="2"/>
      <c r="N334" s="2"/>
      <c r="O334" s="2"/>
      <c r="P334" s="2"/>
    </row>
    <row r="335" spans="1:16" x14ac:dyDescent="0.2">
      <c r="A335" s="1">
        <v>334</v>
      </c>
      <c r="B335">
        <v>2021</v>
      </c>
      <c r="C335" t="s">
        <v>333</v>
      </c>
      <c r="D335">
        <v>2.7834680000000001</v>
      </c>
      <c r="E335">
        <v>0.24015977999999999</v>
      </c>
      <c r="F335">
        <f>VLOOKUP(B335, [1]mrc_table10!$A$2:$AW$2464, 33, 0)</f>
        <v>0.16</v>
      </c>
      <c r="G335">
        <f>VLOOKUP(B335, [1]mrc_table10!$A$2:$AW$2464, 18, 0)</f>
        <v>3864.5322000000001</v>
      </c>
      <c r="L335" s="2"/>
      <c r="M335" s="2"/>
      <c r="N335" s="2"/>
      <c r="O335" s="2"/>
      <c r="P335" s="2"/>
    </row>
    <row r="336" spans="1:16" x14ac:dyDescent="0.2">
      <c r="A336" s="1">
        <v>335</v>
      </c>
      <c r="B336">
        <v>3929</v>
      </c>
      <c r="C336" t="s">
        <v>334</v>
      </c>
      <c r="D336">
        <v>2.7820466000000001</v>
      </c>
      <c r="E336">
        <v>3.3085268000000001E-2</v>
      </c>
      <c r="F336">
        <f>VLOOKUP(B336, [1]mrc_table10!$A$2:$AW$2464, 33, 0)</f>
        <v>0</v>
      </c>
      <c r="G336">
        <f>VLOOKUP(B336, [1]mrc_table10!$A$2:$AW$2464, 18, 0)</f>
        <v>3997.5239000000001</v>
      </c>
      <c r="L336" s="2"/>
      <c r="M336" s="2"/>
      <c r="N336" s="2"/>
      <c r="O336" s="2"/>
      <c r="P336" s="2"/>
    </row>
    <row r="337" spans="1:16" x14ac:dyDescent="0.2">
      <c r="A337" s="1">
        <v>336</v>
      </c>
      <c r="B337">
        <v>13</v>
      </c>
      <c r="C337" t="s">
        <v>335</v>
      </c>
      <c r="D337">
        <v>2.7805740999999999</v>
      </c>
      <c r="E337">
        <v>0.22144954</v>
      </c>
      <c r="F337">
        <f>VLOOKUP(B337, [1]mrc_table10!$A$2:$AW$2464, 33, 0)</f>
        <v>0</v>
      </c>
      <c r="G337">
        <f>VLOOKUP(B337, [1]mrc_table10!$A$2:$AW$2464, 18, 0)</f>
        <v>2420.4101999999998</v>
      </c>
      <c r="L337" s="2"/>
      <c r="M337" s="2"/>
      <c r="N337" s="2"/>
      <c r="O337" s="2"/>
      <c r="P337" s="2"/>
    </row>
    <row r="338" spans="1:16" x14ac:dyDescent="0.2">
      <c r="A338" s="1">
        <v>337</v>
      </c>
      <c r="B338">
        <v>1258</v>
      </c>
      <c r="C338" t="s">
        <v>336</v>
      </c>
      <c r="D338">
        <v>2.7723917999999999</v>
      </c>
      <c r="E338">
        <v>1.8889028999999999</v>
      </c>
      <c r="F338">
        <f>VLOOKUP(B338, [1]mrc_table10!$A$2:$AW$2464, 33, 0)</f>
        <v>0.49450000999999999</v>
      </c>
      <c r="G338">
        <f>VLOOKUP(B338, [1]mrc_table10!$A$2:$AW$2464, 18, 0)</f>
        <v>7862.5454</v>
      </c>
      <c r="L338" s="2"/>
      <c r="M338" s="2"/>
      <c r="N338" s="2"/>
      <c r="O338" s="2"/>
      <c r="P338" s="2"/>
    </row>
    <row r="339" spans="1:16" x14ac:dyDescent="0.2">
      <c r="A339" s="1">
        <v>338</v>
      </c>
      <c r="B339">
        <v>1321</v>
      </c>
      <c r="C339" t="s">
        <v>337</v>
      </c>
      <c r="D339">
        <v>2.7699086999999998</v>
      </c>
      <c r="E339">
        <v>2.6509078000000001</v>
      </c>
      <c r="F339">
        <f>VLOOKUP(B339, [1]mrc_table10!$A$2:$AW$2464, 33, 0)</f>
        <v>0.40090000999999997</v>
      </c>
      <c r="G339">
        <f>VLOOKUP(B339, [1]mrc_table10!$A$2:$AW$2464, 18, 0)</f>
        <v>8182.6016</v>
      </c>
      <c r="L339" s="2"/>
      <c r="M339" s="2"/>
      <c r="N339" s="2"/>
      <c r="O339" s="2"/>
      <c r="P339" s="2"/>
    </row>
    <row r="340" spans="1:16" x14ac:dyDescent="0.2">
      <c r="A340" s="1">
        <v>339</v>
      </c>
      <c r="B340">
        <v>3692</v>
      </c>
      <c r="C340" t="s">
        <v>338</v>
      </c>
      <c r="D340">
        <v>2.7689335000000002</v>
      </c>
      <c r="E340">
        <v>0.86168878999999998</v>
      </c>
      <c r="F340">
        <f>VLOOKUP(B340, [1]mrc_table10!$A$2:$AW$2464, 33, 0)</f>
        <v>0.36509999999999998</v>
      </c>
      <c r="G340">
        <f>VLOOKUP(B340, [1]mrc_table10!$A$2:$AW$2464, 18, 0)</f>
        <v>7090.3114999999998</v>
      </c>
      <c r="L340" s="2"/>
      <c r="M340" s="2"/>
      <c r="N340" s="2"/>
      <c r="O340" s="2"/>
      <c r="P340" s="2"/>
    </row>
    <row r="341" spans="1:16" x14ac:dyDescent="0.2">
      <c r="A341" s="1">
        <v>340</v>
      </c>
      <c r="B341">
        <v>1500</v>
      </c>
      <c r="C341" t="s">
        <v>339</v>
      </c>
      <c r="D341">
        <v>2.7686183</v>
      </c>
      <c r="E341">
        <v>0.59644054999999996</v>
      </c>
      <c r="F341">
        <f>VLOOKUP(B341, [1]mrc_table10!$A$2:$AW$2464, 33, 0)</f>
        <v>0</v>
      </c>
      <c r="G341">
        <f>VLOOKUP(B341, [1]mrc_table10!$A$2:$AW$2464, 18, 0)</f>
        <v>1991.3456000000001</v>
      </c>
      <c r="L341" s="2"/>
      <c r="M341" s="2"/>
      <c r="N341" s="2"/>
      <c r="O341" s="2"/>
      <c r="P341" s="2"/>
    </row>
    <row r="342" spans="1:16" x14ac:dyDescent="0.2">
      <c r="A342" s="1">
        <v>341</v>
      </c>
      <c r="B342">
        <v>2735</v>
      </c>
      <c r="C342" t="s">
        <v>340</v>
      </c>
      <c r="D342">
        <v>2.7616284000000002</v>
      </c>
      <c r="E342">
        <v>0</v>
      </c>
      <c r="F342">
        <f>VLOOKUP(B342, [1]mrc_table10!$A$2:$AW$2464, 33, 0)</f>
        <v>0.18729999999999999</v>
      </c>
      <c r="G342">
        <f>VLOOKUP(B342, [1]mrc_table10!$A$2:$AW$2464, 18, 0)</f>
        <v>4481.9228999999996</v>
      </c>
      <c r="L342" s="2"/>
      <c r="M342" s="2"/>
      <c r="N342" s="2"/>
      <c r="O342" s="2"/>
      <c r="P342" s="2"/>
    </row>
    <row r="343" spans="1:16" x14ac:dyDescent="0.2">
      <c r="A343" s="1">
        <v>342</v>
      </c>
      <c r="B343">
        <v>5594</v>
      </c>
      <c r="C343" t="s">
        <v>341</v>
      </c>
      <c r="D343">
        <v>2.7593378999999998</v>
      </c>
      <c r="E343">
        <v>0.38525787</v>
      </c>
      <c r="F343">
        <f>VLOOKUP(B343, [1]mrc_table10!$A$2:$AW$2464, 33, 0)</f>
        <v>0</v>
      </c>
      <c r="G343">
        <f>VLOOKUP(B343, [1]mrc_table10!$A$2:$AW$2464, 18, 0)</f>
        <v>6072.9829</v>
      </c>
      <c r="L343" s="2"/>
      <c r="M343" s="2"/>
      <c r="N343" s="2"/>
      <c r="O343" s="2"/>
      <c r="P343" s="2"/>
    </row>
    <row r="344" spans="1:16" x14ac:dyDescent="0.2">
      <c r="A344" s="1">
        <v>343</v>
      </c>
      <c r="B344">
        <v>21207</v>
      </c>
      <c r="C344" t="s">
        <v>342</v>
      </c>
      <c r="D344">
        <v>2.7570302</v>
      </c>
      <c r="E344">
        <v>5.05221E-2</v>
      </c>
      <c r="F344">
        <f>VLOOKUP(B344, [1]mrc_table10!$A$2:$AW$2464, 33, 0)</f>
        <v>0</v>
      </c>
      <c r="G344">
        <f>VLOOKUP(B344, [1]mrc_table10!$A$2:$AW$2464, 18, 0)</f>
        <v>22420.471000000001</v>
      </c>
      <c r="L344" s="2"/>
      <c r="M344" s="2"/>
      <c r="N344" s="2"/>
      <c r="O344" s="2"/>
      <c r="P344" s="2"/>
    </row>
    <row r="345" spans="1:16" x14ac:dyDescent="0.2">
      <c r="A345" s="1">
        <v>344</v>
      </c>
      <c r="B345">
        <v>1537</v>
      </c>
      <c r="C345" t="s">
        <v>343</v>
      </c>
      <c r="D345">
        <v>2.7492893</v>
      </c>
      <c r="E345">
        <v>1.1796470999999999</v>
      </c>
      <c r="F345">
        <f>VLOOKUP(B345, [1]mrc_table10!$A$2:$AW$2464, 33, 0)</f>
        <v>0.55392766000000004</v>
      </c>
      <c r="G345">
        <f>VLOOKUP(B345, [1]mrc_table10!$A$2:$AW$2464, 18, 0)</f>
        <v>6592.2241000000004</v>
      </c>
      <c r="L345" s="2"/>
      <c r="M345" s="2"/>
      <c r="N345" s="2"/>
      <c r="O345" s="2"/>
      <c r="P345" s="2"/>
    </row>
    <row r="346" spans="1:16" x14ac:dyDescent="0.2">
      <c r="A346" s="1">
        <v>345</v>
      </c>
      <c r="B346">
        <v>113</v>
      </c>
      <c r="C346" t="s">
        <v>344</v>
      </c>
      <c r="D346">
        <v>2.7459633000000001</v>
      </c>
      <c r="E346">
        <v>0.20382818999999999</v>
      </c>
      <c r="F346">
        <f>VLOOKUP(B346, [1]mrc_table10!$A$2:$AW$2464, 33, 0)</f>
        <v>0</v>
      </c>
      <c r="G346">
        <f>VLOOKUP(B346, [1]mrc_table10!$A$2:$AW$2464, 18, 0)</f>
        <v>4681.5951999999997</v>
      </c>
      <c r="L346" s="2"/>
      <c r="M346" s="2"/>
      <c r="N346" s="2"/>
      <c r="O346" s="2"/>
      <c r="P346" s="2"/>
    </row>
    <row r="347" spans="1:16" x14ac:dyDescent="0.2">
      <c r="A347" s="1">
        <v>346</v>
      </c>
      <c r="B347">
        <v>3806</v>
      </c>
      <c r="C347" t="s">
        <v>345</v>
      </c>
      <c r="D347">
        <v>2.7365765999999998</v>
      </c>
      <c r="E347">
        <v>3.0873787E-2</v>
      </c>
      <c r="F347">
        <f>VLOOKUP(B347, [1]mrc_table10!$A$2:$AW$2464, 33, 0)</f>
        <v>0.56789999999999996</v>
      </c>
      <c r="G347">
        <f>VLOOKUP(B347, [1]mrc_table10!$A$2:$AW$2464, 18, 0)</f>
        <v>6949.6162000000004</v>
      </c>
      <c r="L347" s="2"/>
      <c r="M347" s="2"/>
      <c r="N347" s="2"/>
      <c r="O347" s="2"/>
      <c r="P347" s="2"/>
    </row>
    <row r="348" spans="1:16" x14ac:dyDescent="0.2">
      <c r="A348" s="1">
        <v>347</v>
      </c>
      <c r="B348">
        <v>2430</v>
      </c>
      <c r="C348" t="s">
        <v>346</v>
      </c>
      <c r="D348">
        <v>2.7253376999999999</v>
      </c>
      <c r="E348">
        <v>0.16892742999999999</v>
      </c>
      <c r="F348">
        <f>VLOOKUP(B348, [1]mrc_table10!$A$2:$AW$2464, 33, 0)</f>
        <v>0.1434</v>
      </c>
      <c r="G348">
        <f>VLOOKUP(B348, [1]mrc_table10!$A$2:$AW$2464, 18, 0)</f>
        <v>3989.0160999999998</v>
      </c>
      <c r="L348" s="2"/>
      <c r="M348" s="2"/>
      <c r="N348" s="2"/>
      <c r="O348" s="2"/>
      <c r="P348" s="2"/>
    </row>
    <row r="349" spans="1:16" x14ac:dyDescent="0.2">
      <c r="A349" s="1">
        <v>348</v>
      </c>
      <c r="B349">
        <v>2436</v>
      </c>
      <c r="C349" t="s">
        <v>347</v>
      </c>
      <c r="D349">
        <v>2.7176368000000002</v>
      </c>
      <c r="E349">
        <v>0.18998224999999999</v>
      </c>
      <c r="F349">
        <f>VLOOKUP(B349, [1]mrc_table10!$A$2:$AW$2464, 33, 0)</f>
        <v>0</v>
      </c>
      <c r="G349">
        <f>VLOOKUP(B349, [1]mrc_table10!$A$2:$AW$2464, 18, 0)</f>
        <v>4104.7665999999999</v>
      </c>
      <c r="L349" s="2"/>
      <c r="M349" s="2"/>
      <c r="N349" s="2"/>
      <c r="O349" s="2"/>
      <c r="P349" s="2"/>
    </row>
    <row r="350" spans="1:16" x14ac:dyDescent="0.2">
      <c r="A350" s="1">
        <v>349</v>
      </c>
      <c r="B350">
        <v>25594</v>
      </c>
      <c r="C350" t="s">
        <v>348</v>
      </c>
      <c r="D350">
        <v>2.7150006000000002</v>
      </c>
      <c r="E350">
        <v>0.1184663</v>
      </c>
      <c r="F350">
        <f>VLOOKUP(B350, [1]mrc_table10!$A$2:$AW$2464, 33, 0)</f>
        <v>0</v>
      </c>
      <c r="G350">
        <f>VLOOKUP(B350, [1]mrc_table10!$A$2:$AW$2464, 18, 0)</f>
        <v>7006.9966000000004</v>
      </c>
      <c r="L350" s="2"/>
      <c r="M350" s="2"/>
      <c r="N350" s="2"/>
      <c r="O350" s="2"/>
      <c r="P350" s="2"/>
    </row>
    <row r="351" spans="1:16" x14ac:dyDescent="0.2">
      <c r="A351" s="1">
        <v>350</v>
      </c>
      <c r="B351">
        <v>2905</v>
      </c>
      <c r="C351" t="s">
        <v>349</v>
      </c>
      <c r="D351">
        <v>2.7148971999999998</v>
      </c>
      <c r="E351">
        <v>0.21607261999999999</v>
      </c>
      <c r="F351">
        <f>VLOOKUP(B351, [1]mrc_table10!$A$2:$AW$2464, 33, 0)</f>
        <v>0.30360000999999998</v>
      </c>
      <c r="G351">
        <f>VLOOKUP(B351, [1]mrc_table10!$A$2:$AW$2464, 18, 0)</f>
        <v>7681.4584999999997</v>
      </c>
      <c r="L351" s="2"/>
      <c r="M351" s="2"/>
      <c r="N351" s="2"/>
      <c r="O351" s="2"/>
      <c r="P351" s="2"/>
    </row>
    <row r="352" spans="1:16" x14ac:dyDescent="0.2">
      <c r="A352" s="1">
        <v>351</v>
      </c>
      <c r="B352">
        <v>2031</v>
      </c>
      <c r="C352" t="s">
        <v>350</v>
      </c>
      <c r="D352">
        <v>2.7127835999999999</v>
      </c>
      <c r="E352">
        <v>1.0337069000000001</v>
      </c>
      <c r="F352">
        <f>VLOOKUP(B352, [1]mrc_table10!$A$2:$AW$2464, 33, 0)</f>
        <v>0.40700001000000002</v>
      </c>
      <c r="G352">
        <f>VLOOKUP(B352, [1]mrc_table10!$A$2:$AW$2464, 18, 0)</f>
        <v>4010.5617999999999</v>
      </c>
      <c r="L352" s="2"/>
      <c r="M352" s="2"/>
      <c r="N352" s="2"/>
      <c r="O352" s="2"/>
      <c r="P352" s="2"/>
    </row>
    <row r="353" spans="1:16" x14ac:dyDescent="0.2">
      <c r="A353" s="1">
        <v>352</v>
      </c>
      <c r="B353">
        <v>21171</v>
      </c>
      <c r="C353" t="s">
        <v>351</v>
      </c>
      <c r="D353">
        <v>2.7079024</v>
      </c>
      <c r="E353">
        <v>0.94065993999999997</v>
      </c>
      <c r="F353">
        <f>VLOOKUP(B353, [1]mrc_table10!$A$2:$AW$2464, 33, 0)</f>
        <v>0</v>
      </c>
      <c r="G353">
        <f>VLOOKUP(B353, [1]mrc_table10!$A$2:$AW$2464, 18, 0)</f>
        <v>2968.0940000000001</v>
      </c>
      <c r="L353" s="2"/>
      <c r="M353" s="2"/>
      <c r="N353" s="2"/>
      <c r="O353" s="2"/>
      <c r="P353" s="2"/>
    </row>
    <row r="354" spans="1:16" x14ac:dyDescent="0.2">
      <c r="A354" s="1">
        <v>353</v>
      </c>
      <c r="B354">
        <v>1325</v>
      </c>
      <c r="C354" t="s">
        <v>352</v>
      </c>
      <c r="D354">
        <v>2.7077734000000002</v>
      </c>
      <c r="E354">
        <v>6.1842756000000003</v>
      </c>
      <c r="F354">
        <f>VLOOKUP(B354, [1]mrc_table10!$A$2:$AW$2464, 33, 0)</f>
        <v>0.38710000999999999</v>
      </c>
      <c r="G354">
        <f>VLOOKUP(B354, [1]mrc_table10!$A$2:$AW$2464, 18, 0)</f>
        <v>12357.769</v>
      </c>
      <c r="L354" s="2"/>
      <c r="M354" s="2"/>
      <c r="N354" s="2"/>
      <c r="O354" s="2"/>
      <c r="P354" s="2"/>
    </row>
    <row r="355" spans="1:16" x14ac:dyDescent="0.2">
      <c r="A355" s="1">
        <v>354</v>
      </c>
      <c r="B355">
        <v>93</v>
      </c>
      <c r="C355" t="s">
        <v>353</v>
      </c>
      <c r="D355">
        <v>2.7052515000000001</v>
      </c>
      <c r="E355">
        <v>0.169045</v>
      </c>
      <c r="F355">
        <f>VLOOKUP(B355, [1]mrc_table10!$A$2:$AW$2464, 33, 0)</f>
        <v>0</v>
      </c>
      <c r="G355">
        <f>VLOOKUP(B355, [1]mrc_table10!$A$2:$AW$2464, 18, 0)</f>
        <v>2521.1095999999998</v>
      </c>
      <c r="L355" s="2"/>
      <c r="M355" s="2"/>
      <c r="N355" s="2"/>
      <c r="O355" s="2"/>
      <c r="P355" s="2"/>
    </row>
    <row r="356" spans="1:16" x14ac:dyDescent="0.2">
      <c r="A356" s="1">
        <v>355</v>
      </c>
      <c r="B356">
        <v>1940</v>
      </c>
      <c r="C356" t="s">
        <v>354</v>
      </c>
      <c r="D356">
        <v>2.7011991000000002</v>
      </c>
      <c r="E356">
        <v>6.8485885999999996E-2</v>
      </c>
      <c r="F356">
        <f>VLOOKUP(B356, [1]mrc_table10!$A$2:$AW$2464, 33, 0)</f>
        <v>0.1032</v>
      </c>
      <c r="G356">
        <f>VLOOKUP(B356, [1]mrc_table10!$A$2:$AW$2464, 18, 0)</f>
        <v>4429.1190999999999</v>
      </c>
      <c r="L356" s="2"/>
      <c r="M356" s="2"/>
      <c r="N356" s="2"/>
      <c r="O356" s="2"/>
      <c r="P356" s="2"/>
    </row>
    <row r="357" spans="1:16" x14ac:dyDescent="0.2">
      <c r="A357" s="1">
        <v>356</v>
      </c>
      <c r="B357">
        <v>202</v>
      </c>
      <c r="C357" t="s">
        <v>355</v>
      </c>
      <c r="D357">
        <v>2.7009523</v>
      </c>
      <c r="E357">
        <v>0.95233767999999996</v>
      </c>
      <c r="F357">
        <f>VLOOKUP(B357, [1]mrc_table10!$A$2:$AW$2464, 33, 0)</f>
        <v>0</v>
      </c>
      <c r="G357">
        <f>VLOOKUP(B357, [1]mrc_table10!$A$2:$AW$2464, 18, 0)</f>
        <v>1601.0361</v>
      </c>
      <c r="L357" s="2"/>
      <c r="M357" s="2"/>
      <c r="N357" s="2"/>
      <c r="O357" s="2"/>
      <c r="P357" s="2"/>
    </row>
    <row r="358" spans="1:16" x14ac:dyDescent="0.2">
      <c r="A358" s="1">
        <v>357</v>
      </c>
      <c r="B358">
        <v>2859</v>
      </c>
      <c r="C358" t="s">
        <v>356</v>
      </c>
      <c r="D358">
        <v>2.6970928000000001</v>
      </c>
      <c r="E358">
        <v>0.23267794999999999</v>
      </c>
      <c r="F358">
        <f>VLOOKUP(B358, [1]mrc_table10!$A$2:$AW$2464, 33, 0)</f>
        <v>0.41020000000000001</v>
      </c>
      <c r="G358">
        <f>VLOOKUP(B358, [1]mrc_table10!$A$2:$AW$2464, 18, 0)</f>
        <v>7190.2592999999997</v>
      </c>
      <c r="L358" s="2"/>
      <c r="M358" s="2"/>
      <c r="N358" s="2"/>
      <c r="O358" s="2"/>
      <c r="P358" s="2"/>
    </row>
    <row r="359" spans="1:16" x14ac:dyDescent="0.2">
      <c r="A359" s="1">
        <v>358</v>
      </c>
      <c r="B359">
        <v>8878</v>
      </c>
      <c r="C359" t="s">
        <v>357</v>
      </c>
      <c r="D359">
        <v>2.6958978</v>
      </c>
      <c r="E359">
        <v>0.89318567999999998</v>
      </c>
      <c r="F359">
        <f>VLOOKUP(B359, [1]mrc_table10!$A$2:$AW$2464, 33, 0)</f>
        <v>0</v>
      </c>
      <c r="G359">
        <f>VLOOKUP(B359, [1]mrc_table10!$A$2:$AW$2464, 18, 0)</f>
        <v>3748.4270000000001</v>
      </c>
      <c r="L359" s="2"/>
      <c r="M359" s="2"/>
      <c r="N359" s="2"/>
      <c r="O359" s="2"/>
      <c r="P359" s="2"/>
    </row>
    <row r="360" spans="1:16" x14ac:dyDescent="0.2">
      <c r="A360" s="1">
        <v>359</v>
      </c>
      <c r="B360">
        <v>3816</v>
      </c>
      <c r="C360" t="s">
        <v>358</v>
      </c>
      <c r="D360">
        <v>2.6924698</v>
      </c>
      <c r="E360">
        <v>0.11917388</v>
      </c>
      <c r="F360">
        <f>VLOOKUP(B360, [1]mrc_table10!$A$2:$AW$2464, 33, 0)</f>
        <v>0</v>
      </c>
      <c r="G360">
        <f>VLOOKUP(B360, [1]mrc_table10!$A$2:$AW$2464, 18, 0)</f>
        <v>3061.3191000000002</v>
      </c>
      <c r="L360" s="2"/>
      <c r="M360" s="2"/>
      <c r="N360" s="2"/>
      <c r="O360" s="2"/>
      <c r="P360" s="2"/>
    </row>
    <row r="361" spans="1:16" x14ac:dyDescent="0.2">
      <c r="A361" s="1">
        <v>360</v>
      </c>
      <c r="B361">
        <v>1085</v>
      </c>
      <c r="C361" t="s">
        <v>359</v>
      </c>
      <c r="D361">
        <v>2.6918091999999998</v>
      </c>
      <c r="E361">
        <v>0.2179393</v>
      </c>
      <c r="F361">
        <f>VLOOKUP(B361, [1]mrc_table10!$A$2:$AW$2464, 33, 0)</f>
        <v>0</v>
      </c>
      <c r="G361">
        <f>VLOOKUP(B361, [1]mrc_table10!$A$2:$AW$2464, 18, 0)</f>
        <v>4872.7187999999996</v>
      </c>
      <c r="L361" s="2"/>
      <c r="M361" s="2"/>
      <c r="N361" s="2"/>
      <c r="O361" s="2"/>
      <c r="P361" s="2"/>
    </row>
    <row r="362" spans="1:16" x14ac:dyDescent="0.2">
      <c r="A362" s="1">
        <v>361</v>
      </c>
      <c r="B362">
        <v>2114</v>
      </c>
      <c r="C362" t="s">
        <v>360</v>
      </c>
      <c r="D362">
        <v>2.6896369</v>
      </c>
      <c r="E362">
        <v>0.58969349000000004</v>
      </c>
      <c r="F362">
        <f>VLOOKUP(B362, [1]mrc_table10!$A$2:$AW$2464, 33, 0)</f>
        <v>0.32210000999999999</v>
      </c>
      <c r="G362">
        <f>VLOOKUP(B362, [1]mrc_table10!$A$2:$AW$2464, 18, 0)</f>
        <v>4906.4706999999999</v>
      </c>
      <c r="L362" s="2"/>
      <c r="M362" s="2"/>
      <c r="N362" s="2"/>
      <c r="O362" s="2"/>
      <c r="P362" s="2"/>
    </row>
    <row r="363" spans="1:16" x14ac:dyDescent="0.2">
      <c r="A363" s="1">
        <v>362</v>
      </c>
      <c r="B363">
        <v>2660</v>
      </c>
      <c r="C363" t="s">
        <v>361</v>
      </c>
      <c r="D363">
        <v>2.6878394999999999</v>
      </c>
      <c r="E363">
        <v>0.33194818999999998</v>
      </c>
      <c r="F363">
        <f>VLOOKUP(B363, [1]mrc_table10!$A$2:$AW$2464, 33, 0)</f>
        <v>0</v>
      </c>
      <c r="G363">
        <f>VLOOKUP(B363, [1]mrc_table10!$A$2:$AW$2464, 18, 0)</f>
        <v>2651.2997999999998</v>
      </c>
      <c r="L363" s="2"/>
      <c r="M363" s="2"/>
      <c r="N363" s="2"/>
      <c r="O363" s="2"/>
      <c r="P363" s="2"/>
    </row>
    <row r="364" spans="1:16" x14ac:dyDescent="0.2">
      <c r="A364" s="1">
        <v>363</v>
      </c>
      <c r="B364">
        <v>2218</v>
      </c>
      <c r="C364" t="s">
        <v>362</v>
      </c>
      <c r="D364">
        <v>2.6828658999999999</v>
      </c>
      <c r="E364">
        <v>2.2979447999999998</v>
      </c>
      <c r="F364">
        <f>VLOOKUP(B364, [1]mrc_table10!$A$2:$AW$2464, 33, 0)</f>
        <v>0.17499999999999999</v>
      </c>
      <c r="G364">
        <f>VLOOKUP(B364, [1]mrc_table10!$A$2:$AW$2464, 18, 0)</f>
        <v>7484.75</v>
      </c>
      <c r="L364" s="2"/>
      <c r="M364" s="2"/>
      <c r="N364" s="2"/>
      <c r="O364" s="2"/>
      <c r="P364" s="2"/>
    </row>
    <row r="365" spans="1:16" x14ac:dyDescent="0.2">
      <c r="A365" s="1">
        <v>364</v>
      </c>
      <c r="B365">
        <v>4608</v>
      </c>
      <c r="C365" t="s">
        <v>363</v>
      </c>
      <c r="D365">
        <v>2.6786702</v>
      </c>
      <c r="E365">
        <v>9.2841207999999995E-2</v>
      </c>
      <c r="F365">
        <f>VLOOKUP(B365, [1]mrc_table10!$A$2:$AW$2464, 33, 0)</f>
        <v>0</v>
      </c>
      <c r="G365">
        <f>VLOOKUP(B365, [1]mrc_table10!$A$2:$AW$2464, 18, 0)</f>
        <v>2894.7903000000001</v>
      </c>
      <c r="L365" s="2"/>
      <c r="M365" s="2"/>
      <c r="N365" s="2"/>
      <c r="O365" s="2"/>
      <c r="P365" s="2"/>
    </row>
    <row r="366" spans="1:16" x14ac:dyDescent="0.2">
      <c r="A366" s="1">
        <v>365</v>
      </c>
      <c r="B366">
        <v>10405</v>
      </c>
      <c r="C366" t="s">
        <v>364</v>
      </c>
      <c r="D366">
        <v>2.6706462000000002</v>
      </c>
      <c r="E366">
        <v>0</v>
      </c>
      <c r="F366">
        <f>VLOOKUP(B366, [1]mrc_table10!$A$2:$AW$2464, 33, 0)</f>
        <v>0</v>
      </c>
      <c r="G366">
        <f>VLOOKUP(B366, [1]mrc_table10!$A$2:$AW$2464, 18, 0)</f>
        <v>2507.6723999999999</v>
      </c>
      <c r="L366" s="2"/>
      <c r="M366" s="2"/>
      <c r="N366" s="2"/>
      <c r="O366" s="2"/>
      <c r="P366" s="2"/>
    </row>
    <row r="367" spans="1:16" x14ac:dyDescent="0.2">
      <c r="A367" s="1">
        <v>366</v>
      </c>
      <c r="B367">
        <v>2422</v>
      </c>
      <c r="C367" t="s">
        <v>365</v>
      </c>
      <c r="D367">
        <v>2.6654827999999999</v>
      </c>
      <c r="E367">
        <v>8.4806010000000001E-2</v>
      </c>
      <c r="F367">
        <f>VLOOKUP(B367, [1]mrc_table10!$A$2:$AW$2464, 33, 0)</f>
        <v>0.56510000999999999</v>
      </c>
      <c r="G367">
        <f>VLOOKUP(B367, [1]mrc_table10!$A$2:$AW$2464, 18, 0)</f>
        <v>5090.7329</v>
      </c>
      <c r="L367" s="2"/>
      <c r="M367" s="2"/>
      <c r="N367" s="2"/>
      <c r="O367" s="2"/>
      <c r="P367" s="2"/>
    </row>
    <row r="368" spans="1:16" x14ac:dyDescent="0.2">
      <c r="A368" s="1">
        <v>367</v>
      </c>
      <c r="B368">
        <v>3832</v>
      </c>
      <c r="C368" t="s">
        <v>366</v>
      </c>
      <c r="D368">
        <v>2.6607818999999999</v>
      </c>
      <c r="E368">
        <v>0.51247829</v>
      </c>
      <c r="F368">
        <f>VLOOKUP(B368, [1]mrc_table10!$A$2:$AW$2464, 33, 0)</f>
        <v>0.21129999999999999</v>
      </c>
      <c r="G368">
        <f>VLOOKUP(B368, [1]mrc_table10!$A$2:$AW$2464, 18, 0)</f>
        <v>5073.4673000000003</v>
      </c>
      <c r="L368" s="2"/>
      <c r="M368" s="2"/>
      <c r="N368" s="2"/>
      <c r="O368" s="2"/>
      <c r="P368" s="2"/>
    </row>
    <row r="369" spans="1:16" x14ac:dyDescent="0.2">
      <c r="A369" s="1">
        <v>368</v>
      </c>
      <c r="B369">
        <v>3621</v>
      </c>
      <c r="C369" t="s">
        <v>367</v>
      </c>
      <c r="D369">
        <v>2.6569691</v>
      </c>
      <c r="E369">
        <v>6.4226685000000003</v>
      </c>
      <c r="F369">
        <f>VLOOKUP(B369, [1]mrc_table10!$A$2:$AW$2464, 33, 0)</f>
        <v>0.2147</v>
      </c>
      <c r="G369">
        <f>VLOOKUP(B369, [1]mrc_table10!$A$2:$AW$2464, 18, 0)</f>
        <v>7792.5127000000002</v>
      </c>
      <c r="L369" s="2"/>
      <c r="M369" s="2"/>
      <c r="N369" s="2"/>
      <c r="O369" s="2"/>
      <c r="P369" s="2"/>
    </row>
    <row r="370" spans="1:16" x14ac:dyDescent="0.2">
      <c r="A370" s="1">
        <v>369</v>
      </c>
      <c r="B370">
        <v>7468</v>
      </c>
      <c r="C370" t="s">
        <v>368</v>
      </c>
      <c r="D370">
        <v>2.6550961000000002</v>
      </c>
      <c r="E370">
        <v>3.030942</v>
      </c>
      <c r="F370">
        <f>VLOOKUP(B370, [1]mrc_table10!$A$2:$AW$2464, 33, 0)</f>
        <v>0.25109999999999999</v>
      </c>
      <c r="G370">
        <f>VLOOKUP(B370, [1]mrc_table10!$A$2:$AW$2464, 18, 0)</f>
        <v>11187.629000000001</v>
      </c>
      <c r="L370" s="2"/>
      <c r="M370" s="2"/>
      <c r="N370" s="2"/>
      <c r="O370" s="2"/>
      <c r="P370" s="2"/>
    </row>
    <row r="371" spans="1:16" x14ac:dyDescent="0.2">
      <c r="A371" s="1">
        <v>370</v>
      </c>
      <c r="B371">
        <v>1757</v>
      </c>
      <c r="C371" t="s">
        <v>369</v>
      </c>
      <c r="D371">
        <v>2.6507820999999998</v>
      </c>
      <c r="E371">
        <v>0.11920745000000001</v>
      </c>
      <c r="F371">
        <f>VLOOKUP(B371, [1]mrc_table10!$A$2:$AW$2464, 33, 0)</f>
        <v>0</v>
      </c>
      <c r="G371">
        <f>VLOOKUP(B371, [1]mrc_table10!$A$2:$AW$2464, 18, 0)</f>
        <v>2727.6320999999998</v>
      </c>
      <c r="L371" s="2"/>
      <c r="M371" s="2"/>
      <c r="N371" s="2"/>
      <c r="O371" s="2"/>
      <c r="P371" s="2"/>
    </row>
    <row r="372" spans="1:16" x14ac:dyDescent="0.2">
      <c r="A372" s="1">
        <v>371</v>
      </c>
      <c r="B372">
        <v>3482</v>
      </c>
      <c r="C372" t="s">
        <v>370</v>
      </c>
      <c r="D372">
        <v>2.6487650999999999</v>
      </c>
      <c r="E372">
        <v>2.1787893999999999</v>
      </c>
      <c r="F372">
        <f>VLOOKUP(B372, [1]mrc_table10!$A$2:$AW$2464, 33, 0)</f>
        <v>0.52549999999999997</v>
      </c>
      <c r="G372">
        <f>VLOOKUP(B372, [1]mrc_table10!$A$2:$AW$2464, 18, 0)</f>
        <v>6457.3212999999996</v>
      </c>
      <c r="L372" s="2"/>
      <c r="M372" s="2"/>
      <c r="N372" s="2"/>
      <c r="O372" s="2"/>
      <c r="P372" s="2"/>
    </row>
    <row r="373" spans="1:16" x14ac:dyDescent="0.2">
      <c r="A373" s="1">
        <v>372</v>
      </c>
      <c r="B373">
        <v>1531</v>
      </c>
      <c r="C373" t="s">
        <v>371</v>
      </c>
      <c r="D373">
        <v>2.6462712000000002</v>
      </c>
      <c r="E373">
        <v>3.9568563000000001</v>
      </c>
      <c r="F373">
        <f>VLOOKUP(B373, [1]mrc_table10!$A$2:$AW$2464, 33, 0)</f>
        <v>0.40749999999999997</v>
      </c>
      <c r="G373">
        <f>VLOOKUP(B373, [1]mrc_table10!$A$2:$AW$2464, 18, 0)</f>
        <v>11113.962</v>
      </c>
      <c r="L373" s="2"/>
      <c r="M373" s="2"/>
      <c r="N373" s="2"/>
      <c r="O373" s="2"/>
      <c r="P373" s="2"/>
    </row>
    <row r="374" spans="1:16" x14ac:dyDescent="0.2">
      <c r="A374" s="1">
        <v>373</v>
      </c>
      <c r="B374">
        <v>10</v>
      </c>
      <c r="C374" t="s">
        <v>372</v>
      </c>
      <c r="D374">
        <v>2.6456439</v>
      </c>
      <c r="E374">
        <v>0.80312985000000003</v>
      </c>
      <c r="F374">
        <f>VLOOKUP(B374, [1]mrc_table10!$A$2:$AW$2464, 33, 0)</f>
        <v>0</v>
      </c>
      <c r="G374">
        <f>VLOOKUP(B374, [1]mrc_table10!$A$2:$AW$2464, 18, 0)</f>
        <v>1389.7982999999999</v>
      </c>
      <c r="L374" s="2"/>
      <c r="M374" s="2"/>
      <c r="N374" s="2"/>
      <c r="O374" s="2"/>
      <c r="P374" s="2"/>
    </row>
    <row r="375" spans="1:16" x14ac:dyDescent="0.2">
      <c r="A375" s="1">
        <v>374</v>
      </c>
      <c r="B375">
        <v>9387</v>
      </c>
      <c r="C375" t="s">
        <v>373</v>
      </c>
      <c r="D375">
        <v>2.6456099000000002</v>
      </c>
      <c r="E375">
        <v>1.6047513</v>
      </c>
      <c r="F375">
        <f>VLOOKUP(B375, [1]mrc_table10!$A$2:$AW$2464, 33, 0)</f>
        <v>0</v>
      </c>
      <c r="G375">
        <f>VLOOKUP(B375, [1]mrc_table10!$A$2:$AW$2464, 18, 0)</f>
        <v>6118.6815999999999</v>
      </c>
      <c r="L375" s="2"/>
      <c r="M375" s="2"/>
      <c r="N375" s="2"/>
      <c r="O375" s="2"/>
      <c r="P375" s="2"/>
    </row>
    <row r="376" spans="1:16" x14ac:dyDescent="0.2">
      <c r="A376" s="1">
        <v>375</v>
      </c>
      <c r="B376">
        <v>2601</v>
      </c>
      <c r="C376" t="s">
        <v>374</v>
      </c>
      <c r="D376">
        <v>2.6444277999999999</v>
      </c>
      <c r="E376">
        <v>0.14320986999999999</v>
      </c>
      <c r="F376">
        <f>VLOOKUP(B376, [1]mrc_table10!$A$2:$AW$2464, 33, 0)</f>
        <v>0</v>
      </c>
      <c r="G376">
        <f>VLOOKUP(B376, [1]mrc_table10!$A$2:$AW$2464, 18, 0)</f>
        <v>2976.5320000000002</v>
      </c>
      <c r="L376" s="2"/>
      <c r="M376" s="2"/>
      <c r="N376" s="2"/>
      <c r="O376" s="2"/>
      <c r="P376" s="2"/>
    </row>
    <row r="377" spans="1:16" x14ac:dyDescent="0.2">
      <c r="A377" s="1">
        <v>376</v>
      </c>
      <c r="B377">
        <v>2798</v>
      </c>
      <c r="C377" t="s">
        <v>375</v>
      </c>
      <c r="D377">
        <v>2.6439195</v>
      </c>
      <c r="E377">
        <v>3.4384496000000002</v>
      </c>
      <c r="F377">
        <f>VLOOKUP(B377, [1]mrc_table10!$A$2:$AW$2464, 33, 0)</f>
        <v>0.44279998999999998</v>
      </c>
      <c r="G377">
        <f>VLOOKUP(B377, [1]mrc_table10!$A$2:$AW$2464, 18, 0)</f>
        <v>11335.957</v>
      </c>
      <c r="L377" s="2"/>
      <c r="M377" s="2"/>
      <c r="N377" s="2"/>
      <c r="O377" s="2"/>
      <c r="P377" s="2"/>
    </row>
    <row r="378" spans="1:16" x14ac:dyDescent="0.2">
      <c r="A378" s="1">
        <v>377</v>
      </c>
      <c r="B378">
        <v>3155</v>
      </c>
      <c r="C378" t="s">
        <v>376</v>
      </c>
      <c r="D378">
        <v>2.6414392000000002</v>
      </c>
      <c r="E378">
        <v>0.37553245000000002</v>
      </c>
      <c r="F378">
        <f>VLOOKUP(B378, [1]mrc_table10!$A$2:$AW$2464, 33, 0)</f>
        <v>0</v>
      </c>
      <c r="G378">
        <f>VLOOKUP(B378, [1]mrc_table10!$A$2:$AW$2464, 18, 0)</f>
        <v>3940.3694</v>
      </c>
      <c r="L378" s="2"/>
      <c r="M378" s="2"/>
      <c r="N378" s="2"/>
      <c r="O378" s="2"/>
      <c r="P378" s="2"/>
    </row>
    <row r="379" spans="1:16" x14ac:dyDescent="0.2">
      <c r="A379" s="1">
        <v>378</v>
      </c>
      <c r="B379">
        <v>1538</v>
      </c>
      <c r="C379" t="s">
        <v>377</v>
      </c>
      <c r="D379">
        <v>2.6373706000000001</v>
      </c>
      <c r="E379">
        <v>3.7114129</v>
      </c>
      <c r="F379">
        <f>VLOOKUP(B379, [1]mrc_table10!$A$2:$AW$2464, 33, 0)</f>
        <v>0.47789999999999999</v>
      </c>
      <c r="G379">
        <f>VLOOKUP(B379, [1]mrc_table10!$A$2:$AW$2464, 18, 0)</f>
        <v>5615.1606000000002</v>
      </c>
      <c r="L379" s="2"/>
      <c r="M379" s="2"/>
      <c r="N379" s="2"/>
      <c r="O379" s="2"/>
      <c r="P379" s="2"/>
    </row>
    <row r="380" spans="1:16" x14ac:dyDescent="0.2">
      <c r="A380" s="1">
        <v>379</v>
      </c>
      <c r="B380">
        <v>21136</v>
      </c>
      <c r="C380" t="s">
        <v>378</v>
      </c>
      <c r="D380">
        <v>2.6364809999999999</v>
      </c>
      <c r="E380">
        <v>0.48899432999999998</v>
      </c>
      <c r="F380">
        <f>VLOOKUP(B380, [1]mrc_table10!$A$2:$AW$2464, 33, 0)</f>
        <v>0</v>
      </c>
      <c r="G380">
        <f>VLOOKUP(B380, [1]mrc_table10!$A$2:$AW$2464, 18, 0)</f>
        <v>1500.0024000000001</v>
      </c>
      <c r="L380" s="2"/>
      <c r="M380" s="2"/>
      <c r="N380" s="2"/>
      <c r="O380" s="2"/>
      <c r="P380" s="2"/>
    </row>
    <row r="381" spans="1:16" x14ac:dyDescent="0.2">
      <c r="A381" s="1">
        <v>380</v>
      </c>
      <c r="B381">
        <v>2957</v>
      </c>
      <c r="C381" t="s">
        <v>379</v>
      </c>
      <c r="D381">
        <v>2.6364388000000001</v>
      </c>
      <c r="E381">
        <v>1.5769474999999999</v>
      </c>
      <c r="F381">
        <f>VLOOKUP(B381, [1]mrc_table10!$A$2:$AW$2464, 33, 0)</f>
        <v>0.23139999999999999</v>
      </c>
      <c r="G381">
        <f>VLOOKUP(B381, [1]mrc_table10!$A$2:$AW$2464, 18, 0)</f>
        <v>6943.5864000000001</v>
      </c>
      <c r="L381" s="2"/>
      <c r="M381" s="2"/>
      <c r="N381" s="2"/>
      <c r="O381" s="2"/>
      <c r="P381" s="2"/>
    </row>
    <row r="382" spans="1:16" x14ac:dyDescent="0.2">
      <c r="A382" s="1">
        <v>381</v>
      </c>
      <c r="B382">
        <v>3172</v>
      </c>
      <c r="C382" t="s">
        <v>380</v>
      </c>
      <c r="D382">
        <v>2.6352975000000001</v>
      </c>
      <c r="E382">
        <v>0.12807773</v>
      </c>
      <c r="F382">
        <f>VLOOKUP(B382, [1]mrc_table10!$A$2:$AW$2464, 33, 0)</f>
        <v>0</v>
      </c>
      <c r="G382">
        <f>VLOOKUP(B382, [1]mrc_table10!$A$2:$AW$2464, 18, 0)</f>
        <v>4065.6095999999998</v>
      </c>
      <c r="L382" s="2"/>
      <c r="M382" s="2"/>
      <c r="N382" s="2"/>
      <c r="O382" s="2"/>
      <c r="P382" s="2"/>
    </row>
    <row r="383" spans="1:16" x14ac:dyDescent="0.2">
      <c r="A383" s="1">
        <v>382</v>
      </c>
      <c r="B383">
        <v>3609</v>
      </c>
      <c r="C383" t="s">
        <v>381</v>
      </c>
      <c r="D383">
        <v>2.6334119</v>
      </c>
      <c r="E383">
        <v>0.27532702999999997</v>
      </c>
      <c r="F383">
        <f>VLOOKUP(B383, [1]mrc_table10!$A$2:$AW$2464, 33, 0)</f>
        <v>0</v>
      </c>
      <c r="G383">
        <f>VLOOKUP(B383, [1]mrc_table10!$A$2:$AW$2464, 18, 0)</f>
        <v>2650.5189999999998</v>
      </c>
      <c r="L383" s="2"/>
      <c r="M383" s="2"/>
      <c r="N383" s="2"/>
      <c r="O383" s="2"/>
      <c r="P383" s="2"/>
    </row>
    <row r="384" spans="1:16" x14ac:dyDescent="0.2">
      <c r="A384" s="1">
        <v>383</v>
      </c>
      <c r="B384">
        <v>3447</v>
      </c>
      <c r="C384" t="s">
        <v>382</v>
      </c>
      <c r="D384">
        <v>2.6284565999999998</v>
      </c>
      <c r="E384">
        <v>0.47870246</v>
      </c>
      <c r="F384">
        <f>VLOOKUP(B384, [1]mrc_table10!$A$2:$AW$2464, 33, 0)</f>
        <v>0.1188</v>
      </c>
      <c r="G384">
        <f>VLOOKUP(B384, [1]mrc_table10!$A$2:$AW$2464, 18, 0)</f>
        <v>3042.259</v>
      </c>
      <c r="L384" s="2"/>
      <c r="M384" s="2"/>
      <c r="N384" s="2"/>
      <c r="O384" s="2"/>
      <c r="P384" s="2"/>
    </row>
    <row r="385" spans="1:16" x14ac:dyDescent="0.2">
      <c r="A385" s="1">
        <v>384</v>
      </c>
      <c r="B385">
        <v>207</v>
      </c>
      <c r="C385" t="s">
        <v>383</v>
      </c>
      <c r="D385">
        <v>2.6258452000000001</v>
      </c>
      <c r="E385">
        <v>0.19806172</v>
      </c>
      <c r="F385">
        <f>VLOOKUP(B385, [1]mrc_table10!$A$2:$AW$2464, 33, 0)</f>
        <v>0</v>
      </c>
      <c r="G385">
        <f>VLOOKUP(B385, [1]mrc_table10!$A$2:$AW$2464, 18, 0)</f>
        <v>2786.1525999999999</v>
      </c>
      <c r="L385" s="2"/>
      <c r="M385" s="2"/>
      <c r="N385" s="2"/>
      <c r="O385" s="2"/>
      <c r="P385" s="2"/>
    </row>
    <row r="386" spans="1:16" x14ac:dyDescent="0.2">
      <c r="A386" s="1">
        <v>385</v>
      </c>
      <c r="B386">
        <v>2225</v>
      </c>
      <c r="C386" t="s">
        <v>384</v>
      </c>
      <c r="D386">
        <v>2.6162557999999998</v>
      </c>
      <c r="E386">
        <v>0.81083523999999996</v>
      </c>
      <c r="F386">
        <f>VLOOKUP(B386, [1]mrc_table10!$A$2:$AW$2464, 33, 0)</f>
        <v>0.42390000999999999</v>
      </c>
      <c r="G386">
        <f>VLOOKUP(B386, [1]mrc_table10!$A$2:$AW$2464, 18, 0)</f>
        <v>8261.8798999999999</v>
      </c>
      <c r="L386" s="2"/>
      <c r="M386" s="2"/>
      <c r="N386" s="2"/>
      <c r="O386" s="2"/>
      <c r="P386" s="2"/>
    </row>
    <row r="387" spans="1:16" x14ac:dyDescent="0.2">
      <c r="A387" s="1">
        <v>386</v>
      </c>
      <c r="B387">
        <v>1535</v>
      </c>
      <c r="C387" t="s">
        <v>385</v>
      </c>
      <c r="D387">
        <v>2.6087112000000001</v>
      </c>
      <c r="E387">
        <v>2.7280812000000001</v>
      </c>
      <c r="F387">
        <f>VLOOKUP(B387, [1]mrc_table10!$A$2:$AW$2464, 33, 0)</f>
        <v>0.53449999999999998</v>
      </c>
      <c r="G387">
        <f>VLOOKUP(B387, [1]mrc_table10!$A$2:$AW$2464, 18, 0)</f>
        <v>13805.161</v>
      </c>
      <c r="L387" s="2"/>
      <c r="M387" s="2"/>
      <c r="N387" s="2"/>
      <c r="O387" s="2"/>
      <c r="P387" s="2"/>
    </row>
    <row r="388" spans="1:16" x14ac:dyDescent="0.2">
      <c r="A388" s="1">
        <v>387</v>
      </c>
      <c r="B388">
        <v>2404</v>
      </c>
      <c r="C388" t="s">
        <v>386</v>
      </c>
      <c r="D388">
        <v>2.6077507</v>
      </c>
      <c r="E388">
        <v>0.10921991</v>
      </c>
      <c r="F388">
        <f>VLOOKUP(B388, [1]mrc_table10!$A$2:$AW$2464, 33, 0)</f>
        <v>0</v>
      </c>
      <c r="G388">
        <f>VLOOKUP(B388, [1]mrc_table10!$A$2:$AW$2464, 18, 0)</f>
        <v>3537.2229000000002</v>
      </c>
      <c r="L388" s="2"/>
      <c r="M388" s="2"/>
      <c r="N388" s="2"/>
      <c r="O388" s="2"/>
      <c r="P388" s="2"/>
    </row>
    <row r="389" spans="1:16" x14ac:dyDescent="0.2">
      <c r="A389" s="1">
        <v>388</v>
      </c>
      <c r="B389">
        <v>25256</v>
      </c>
      <c r="C389" t="s">
        <v>387</v>
      </c>
      <c r="D389">
        <v>2.6066655999999999</v>
      </c>
      <c r="E389">
        <v>0.42415297000000002</v>
      </c>
      <c r="F389">
        <f>VLOOKUP(B389, [1]mrc_table10!$A$2:$AW$2464, 33, 0)</f>
        <v>0</v>
      </c>
      <c r="G389">
        <f>VLOOKUP(B389, [1]mrc_table10!$A$2:$AW$2464, 18, 0)</f>
        <v>4795.4970999999996</v>
      </c>
      <c r="L389" s="2"/>
      <c r="M389" s="2"/>
      <c r="N389" s="2"/>
      <c r="O389" s="2"/>
      <c r="P389" s="2"/>
    </row>
    <row r="390" spans="1:16" x14ac:dyDescent="0.2">
      <c r="A390" s="1">
        <v>389</v>
      </c>
      <c r="B390">
        <v>3656</v>
      </c>
      <c r="C390" t="s">
        <v>388</v>
      </c>
      <c r="D390">
        <v>2.5995216000000001</v>
      </c>
      <c r="E390">
        <v>0.77261656999999995</v>
      </c>
      <c r="F390">
        <f>VLOOKUP(B390, [1]mrc_table10!$A$2:$AW$2464, 33, 0)</f>
        <v>0.40020000999999999</v>
      </c>
      <c r="G390">
        <f>VLOOKUP(B390, [1]mrc_table10!$A$2:$AW$2464, 18, 0)</f>
        <v>5325.5551999999998</v>
      </c>
      <c r="L390" s="2"/>
      <c r="M390" s="2"/>
      <c r="N390" s="2"/>
      <c r="O390" s="2"/>
      <c r="P390" s="2"/>
    </row>
    <row r="391" spans="1:16" x14ac:dyDescent="0.2">
      <c r="A391" s="1">
        <v>390</v>
      </c>
      <c r="B391">
        <v>2192</v>
      </c>
      <c r="C391" t="s">
        <v>389</v>
      </c>
      <c r="D391">
        <v>2.5985811000000001</v>
      </c>
      <c r="E391">
        <v>4.6659974999999996</v>
      </c>
      <c r="F391">
        <f>VLOOKUP(B391, [1]mrc_table10!$A$2:$AW$2464, 33, 0)</f>
        <v>0.53189998999999999</v>
      </c>
      <c r="G391">
        <f>VLOOKUP(B391, [1]mrc_table10!$A$2:$AW$2464, 18, 0)</f>
        <v>17656.627</v>
      </c>
      <c r="L391" s="2"/>
      <c r="M391" s="2"/>
      <c r="N391" s="2"/>
      <c r="O391" s="2"/>
      <c r="P391" s="2"/>
    </row>
    <row r="392" spans="1:16" x14ac:dyDescent="0.2">
      <c r="A392" s="1">
        <v>391</v>
      </c>
      <c r="B392">
        <v>3954</v>
      </c>
      <c r="C392" t="s">
        <v>390</v>
      </c>
      <c r="D392">
        <v>2.5976531999999999</v>
      </c>
      <c r="E392">
        <v>1.4564703999999999</v>
      </c>
      <c r="F392">
        <f>VLOOKUP(B392, [1]mrc_table10!$A$2:$AW$2464, 33, 0)</f>
        <v>0.51059997000000001</v>
      </c>
      <c r="G392">
        <f>VLOOKUP(B392, [1]mrc_table10!$A$2:$AW$2464, 18, 0)</f>
        <v>4381.1880000000001</v>
      </c>
      <c r="L392" s="2"/>
      <c r="M392" s="2"/>
      <c r="N392" s="2"/>
      <c r="O392" s="2"/>
      <c r="P392" s="2"/>
    </row>
    <row r="393" spans="1:16" x14ac:dyDescent="0.2">
      <c r="A393" s="1">
        <v>392</v>
      </c>
      <c r="B393">
        <v>1041</v>
      </c>
      <c r="C393" t="s">
        <v>391</v>
      </c>
      <c r="D393">
        <v>2.5963189999999998</v>
      </c>
      <c r="E393">
        <v>5.6479210999999996</v>
      </c>
      <c r="F393">
        <f>VLOOKUP(B393, [1]mrc_table10!$A$2:$AW$2464, 33, 0)</f>
        <v>0.53729998999999995</v>
      </c>
      <c r="G393">
        <f>VLOOKUP(B393, [1]mrc_table10!$A$2:$AW$2464, 18, 0)</f>
        <v>5582.7241000000004</v>
      </c>
      <c r="L393" s="2"/>
      <c r="M393" s="2"/>
      <c r="N393" s="2"/>
      <c r="O393" s="2"/>
      <c r="P393" s="2"/>
    </row>
    <row r="394" spans="1:16" x14ac:dyDescent="0.2">
      <c r="A394" s="1">
        <v>393</v>
      </c>
      <c r="B394">
        <v>4972</v>
      </c>
      <c r="C394" t="s">
        <v>392</v>
      </c>
      <c r="D394">
        <v>2.5818452999999999</v>
      </c>
      <c r="E394">
        <v>0.12540499999999999</v>
      </c>
      <c r="F394">
        <f>VLOOKUP(B394, [1]mrc_table10!$A$2:$AW$2464, 33, 0)</f>
        <v>0</v>
      </c>
      <c r="G394">
        <f>VLOOKUP(B394, [1]mrc_table10!$A$2:$AW$2464, 18, 0)</f>
        <v>3600.2102</v>
      </c>
      <c r="L394" s="2"/>
      <c r="M394" s="2"/>
      <c r="N394" s="2"/>
      <c r="O394" s="2"/>
      <c r="P394" s="2"/>
    </row>
    <row r="395" spans="1:16" x14ac:dyDescent="0.2">
      <c r="A395" s="1">
        <v>394</v>
      </c>
      <c r="B395">
        <v>1544</v>
      </c>
      <c r="C395" t="s">
        <v>393</v>
      </c>
      <c r="D395">
        <v>2.5794942000000001</v>
      </c>
      <c r="E395">
        <v>9.4723083E-2</v>
      </c>
      <c r="F395">
        <f>VLOOKUP(B395, [1]mrc_table10!$A$2:$AW$2464, 33, 0)</f>
        <v>0.80080003</v>
      </c>
      <c r="G395">
        <f>VLOOKUP(B395, [1]mrc_table10!$A$2:$AW$2464, 18, 0)</f>
        <v>5396.4804999999997</v>
      </c>
      <c r="L395" s="2"/>
      <c r="M395" s="2"/>
      <c r="N395" s="2"/>
      <c r="O395" s="2"/>
      <c r="P395" s="2"/>
    </row>
    <row r="396" spans="1:16" x14ac:dyDescent="0.2">
      <c r="A396" s="1">
        <v>395</v>
      </c>
      <c r="B396">
        <v>16</v>
      </c>
      <c r="C396" t="s">
        <v>394</v>
      </c>
      <c r="D396">
        <v>2.5767350000000002</v>
      </c>
      <c r="E396">
        <v>0.62606143999999997</v>
      </c>
      <c r="F396">
        <f>VLOOKUP(B396, [1]mrc_table10!$A$2:$AW$2464, 33, 0)</f>
        <v>0</v>
      </c>
      <c r="G396">
        <f>VLOOKUP(B396, [1]mrc_table10!$A$2:$AW$2464, 18, 0)</f>
        <v>2332.6633000000002</v>
      </c>
      <c r="L396" s="2"/>
      <c r="M396" s="2"/>
      <c r="N396" s="2"/>
      <c r="O396" s="2"/>
      <c r="P396" s="2"/>
    </row>
    <row r="397" spans="1:16" x14ac:dyDescent="0.2">
      <c r="A397" s="1">
        <v>396</v>
      </c>
      <c r="B397">
        <v>1728</v>
      </c>
      <c r="C397" t="s">
        <v>395</v>
      </c>
      <c r="D397">
        <v>2.5731150999999999</v>
      </c>
      <c r="E397">
        <v>1.9965995E-2</v>
      </c>
      <c r="F397">
        <f>VLOOKUP(B397, [1]mrc_table10!$A$2:$AW$2464, 33, 0)</f>
        <v>0</v>
      </c>
      <c r="G397">
        <f>VLOOKUP(B397, [1]mrc_table10!$A$2:$AW$2464, 18, 0)</f>
        <v>2531.6381999999999</v>
      </c>
      <c r="L397" s="2"/>
      <c r="M397" s="2"/>
      <c r="N397" s="2"/>
      <c r="O397" s="2"/>
      <c r="P397" s="2"/>
    </row>
    <row r="398" spans="1:16" x14ac:dyDescent="0.2">
      <c r="A398" s="1">
        <v>397</v>
      </c>
      <c r="B398">
        <v>3748</v>
      </c>
      <c r="C398" t="s">
        <v>396</v>
      </c>
      <c r="D398">
        <v>2.5636858999999999</v>
      </c>
      <c r="E398">
        <v>5.2922103999999998E-2</v>
      </c>
      <c r="F398">
        <f>VLOOKUP(B398, [1]mrc_table10!$A$2:$AW$2464, 33, 0)</f>
        <v>0</v>
      </c>
      <c r="G398">
        <f>VLOOKUP(B398, [1]mrc_table10!$A$2:$AW$2464, 18, 0)</f>
        <v>3490.6687000000002</v>
      </c>
      <c r="L398" s="2"/>
      <c r="M398" s="2"/>
      <c r="N398" s="2"/>
      <c r="O398" s="2"/>
      <c r="P398" s="2"/>
    </row>
    <row r="399" spans="1:16" x14ac:dyDescent="0.2">
      <c r="A399" s="1">
        <v>398</v>
      </c>
      <c r="B399">
        <v>21661</v>
      </c>
      <c r="C399" t="s">
        <v>397</v>
      </c>
      <c r="D399">
        <v>2.5575975999999998</v>
      </c>
      <c r="E399">
        <v>9.8706163E-2</v>
      </c>
      <c r="F399">
        <f>VLOOKUP(B399, [1]mrc_table10!$A$2:$AW$2464, 33, 0)</f>
        <v>0</v>
      </c>
      <c r="G399">
        <f>VLOOKUP(B399, [1]mrc_table10!$A$2:$AW$2464, 18, 0)</f>
        <v>1714.1769999999999</v>
      </c>
      <c r="L399" s="2"/>
      <c r="M399" s="2"/>
      <c r="N399" s="2"/>
      <c r="O399" s="2"/>
      <c r="P399" s="2"/>
    </row>
    <row r="400" spans="1:16" x14ac:dyDescent="0.2">
      <c r="A400" s="1">
        <v>399</v>
      </c>
      <c r="B400">
        <v>2017</v>
      </c>
      <c r="C400" t="s">
        <v>398</v>
      </c>
      <c r="D400">
        <v>2.5569315000000001</v>
      </c>
      <c r="E400">
        <v>0.43969783000000001</v>
      </c>
      <c r="F400">
        <f>VLOOKUP(B400, [1]mrc_table10!$A$2:$AW$2464, 33, 0)</f>
        <v>0.38490000000000002</v>
      </c>
      <c r="G400">
        <f>VLOOKUP(B400, [1]mrc_table10!$A$2:$AW$2464, 18, 0)</f>
        <v>3805.8040000000001</v>
      </c>
      <c r="L400" s="2"/>
      <c r="M400" s="2"/>
      <c r="N400" s="2"/>
      <c r="O400" s="2"/>
      <c r="P400" s="2"/>
    </row>
    <row r="401" spans="1:16" x14ac:dyDescent="0.2">
      <c r="A401" s="1">
        <v>400</v>
      </c>
      <c r="B401">
        <v>2643</v>
      </c>
      <c r="C401" t="s">
        <v>399</v>
      </c>
      <c r="D401">
        <v>2.5529282000000002</v>
      </c>
      <c r="E401">
        <v>0.27345628</v>
      </c>
      <c r="F401">
        <f>VLOOKUP(B401, [1]mrc_table10!$A$2:$AW$2464, 33, 0)</f>
        <v>0</v>
      </c>
      <c r="G401">
        <f>VLOOKUP(B401, [1]mrc_table10!$A$2:$AW$2464, 18, 0)</f>
        <v>3267.4821999999999</v>
      </c>
      <c r="L401" s="2"/>
      <c r="M401" s="2"/>
      <c r="N401" s="2"/>
      <c r="O401" s="2"/>
      <c r="P401" s="2"/>
    </row>
    <row r="402" spans="1:16" x14ac:dyDescent="0.2">
      <c r="A402" s="1">
        <v>401</v>
      </c>
      <c r="B402">
        <v>19</v>
      </c>
      <c r="C402" t="s">
        <v>400</v>
      </c>
      <c r="D402">
        <v>2.55091</v>
      </c>
      <c r="E402">
        <v>1.6573552</v>
      </c>
      <c r="F402">
        <f>VLOOKUP(B402, [1]mrc_table10!$A$2:$AW$2464, 33, 0)</f>
        <v>0</v>
      </c>
      <c r="G402">
        <f>VLOOKUP(B402, [1]mrc_table10!$A$2:$AW$2464, 18, 0)</f>
        <v>2830.8366999999998</v>
      </c>
      <c r="L402" s="2"/>
      <c r="M402" s="2"/>
      <c r="N402" s="2"/>
      <c r="O402" s="2"/>
      <c r="P402" s="2"/>
    </row>
    <row r="403" spans="1:16" x14ac:dyDescent="0.2">
      <c r="A403" s="1">
        <v>402</v>
      </c>
      <c r="B403">
        <v>7635</v>
      </c>
      <c r="C403" t="s">
        <v>401</v>
      </c>
      <c r="D403">
        <v>2.5499052999999998</v>
      </c>
      <c r="E403">
        <v>5.2339897000000003E-2</v>
      </c>
      <c r="F403">
        <f>VLOOKUP(B403, [1]mrc_table10!$A$2:$AW$2464, 33, 0)</f>
        <v>0</v>
      </c>
      <c r="G403">
        <f>VLOOKUP(B403, [1]mrc_table10!$A$2:$AW$2464, 18, 0)</f>
        <v>3780.8879000000002</v>
      </c>
      <c r="L403" s="2"/>
      <c r="M403" s="2"/>
      <c r="N403" s="2"/>
      <c r="O403" s="2"/>
      <c r="P403" s="2"/>
    </row>
    <row r="404" spans="1:16" x14ac:dyDescent="0.2">
      <c r="A404" s="1">
        <v>403</v>
      </c>
      <c r="B404">
        <v>1399</v>
      </c>
      <c r="C404" t="s">
        <v>402</v>
      </c>
      <c r="D404">
        <v>2.5474534000000002</v>
      </c>
      <c r="E404">
        <v>2.5087798000000001</v>
      </c>
      <c r="F404">
        <f>VLOOKUP(B404, [1]mrc_table10!$A$2:$AW$2464, 33, 0)</f>
        <v>0</v>
      </c>
      <c r="G404">
        <f>VLOOKUP(B404, [1]mrc_table10!$A$2:$AW$2464, 18, 0)</f>
        <v>3349.6667000000002</v>
      </c>
      <c r="L404" s="2"/>
      <c r="M404" s="2"/>
      <c r="N404" s="2"/>
      <c r="O404" s="2"/>
      <c r="P404" s="2"/>
    </row>
    <row r="405" spans="1:16" x14ac:dyDescent="0.2">
      <c r="A405" s="1">
        <v>404</v>
      </c>
      <c r="B405">
        <v>2205</v>
      </c>
      <c r="C405" t="s">
        <v>403</v>
      </c>
      <c r="D405">
        <v>2.5352755</v>
      </c>
      <c r="E405">
        <v>0.32701391000000002</v>
      </c>
      <c r="F405">
        <f>VLOOKUP(B405, [1]mrc_table10!$A$2:$AW$2464, 33, 0)</f>
        <v>0</v>
      </c>
      <c r="G405">
        <f>VLOOKUP(B405, [1]mrc_table10!$A$2:$AW$2464, 18, 0)</f>
        <v>2893.6516000000001</v>
      </c>
      <c r="L405" s="2"/>
      <c r="M405" s="2"/>
      <c r="N405" s="2"/>
      <c r="O405" s="2"/>
      <c r="P405" s="2"/>
    </row>
    <row r="406" spans="1:16" x14ac:dyDescent="0.2">
      <c r="A406" s="1">
        <v>405</v>
      </c>
      <c r="B406">
        <v>3646</v>
      </c>
      <c r="C406" t="s">
        <v>404</v>
      </c>
      <c r="D406">
        <v>2.5340878999999998</v>
      </c>
      <c r="E406">
        <v>0.61712301000000003</v>
      </c>
      <c r="F406">
        <f>VLOOKUP(B406, [1]mrc_table10!$A$2:$AW$2464, 33, 0)</f>
        <v>0.13969999999999999</v>
      </c>
      <c r="G406">
        <f>VLOOKUP(B406, [1]mrc_table10!$A$2:$AW$2464, 18, 0)</f>
        <v>4535.0619999999999</v>
      </c>
      <c r="L406" s="2"/>
      <c r="M406" s="2"/>
      <c r="N406" s="2"/>
      <c r="O406" s="2"/>
      <c r="P406" s="2"/>
    </row>
    <row r="407" spans="1:16" x14ac:dyDescent="0.2">
      <c r="A407" s="1">
        <v>406</v>
      </c>
      <c r="B407">
        <v>2858</v>
      </c>
      <c r="C407" t="s">
        <v>405</v>
      </c>
      <c r="D407">
        <v>2.5317978999999999</v>
      </c>
      <c r="E407">
        <v>0.71455078999999999</v>
      </c>
      <c r="F407">
        <f>VLOOKUP(B407, [1]mrc_table10!$A$2:$AW$2464, 33, 0)</f>
        <v>0.47360000000000002</v>
      </c>
      <c r="G407">
        <f>VLOOKUP(B407, [1]mrc_table10!$A$2:$AW$2464, 18, 0)</f>
        <v>6966.5766999999996</v>
      </c>
      <c r="L407" s="2"/>
      <c r="M407" s="2"/>
      <c r="N407" s="2"/>
      <c r="O407" s="2"/>
      <c r="P407" s="2"/>
    </row>
    <row r="408" spans="1:16" x14ac:dyDescent="0.2">
      <c r="A408" s="1">
        <v>407</v>
      </c>
      <c r="B408">
        <v>3174</v>
      </c>
      <c r="C408" t="s">
        <v>406</v>
      </c>
      <c r="D408">
        <v>2.5308723</v>
      </c>
      <c r="E408">
        <v>0.23958082</v>
      </c>
      <c r="F408">
        <f>VLOOKUP(B408, [1]mrc_table10!$A$2:$AW$2464, 33, 0)</f>
        <v>0.52329999000000005</v>
      </c>
      <c r="G408">
        <f>VLOOKUP(B408, [1]mrc_table10!$A$2:$AW$2464, 18, 0)</f>
        <v>4479.7754000000004</v>
      </c>
      <c r="L408" s="2"/>
      <c r="M408" s="2"/>
      <c r="N408" s="2"/>
      <c r="O408" s="2"/>
      <c r="P408" s="2"/>
    </row>
    <row r="409" spans="1:16" x14ac:dyDescent="0.2">
      <c r="A409" s="1">
        <v>408</v>
      </c>
      <c r="B409">
        <v>1186</v>
      </c>
      <c r="C409" t="s">
        <v>407</v>
      </c>
      <c r="D409">
        <v>2.5295893999999999</v>
      </c>
      <c r="E409">
        <v>0.28634942000000002</v>
      </c>
      <c r="F409">
        <f>VLOOKUP(B409, [1]mrc_table10!$A$2:$AW$2464, 33, 0)</f>
        <v>0</v>
      </c>
      <c r="G409">
        <f>VLOOKUP(B409, [1]mrc_table10!$A$2:$AW$2464, 18, 0)</f>
        <v>2243.2878000000001</v>
      </c>
      <c r="L409" s="2"/>
      <c r="M409" s="2"/>
      <c r="N409" s="2"/>
      <c r="O409" s="2"/>
      <c r="P409" s="2"/>
    </row>
    <row r="410" spans="1:16" x14ac:dyDescent="0.2">
      <c r="A410" s="1">
        <v>409</v>
      </c>
      <c r="B410">
        <v>1486</v>
      </c>
      <c r="C410" t="s">
        <v>408</v>
      </c>
      <c r="D410">
        <v>2.5294452000000001</v>
      </c>
      <c r="E410">
        <v>5.05221E-2</v>
      </c>
      <c r="F410">
        <f>VLOOKUP(B410, [1]mrc_table10!$A$2:$AW$2464, 33, 0)</f>
        <v>0.58410001</v>
      </c>
      <c r="G410">
        <f>VLOOKUP(B410, [1]mrc_table10!$A$2:$AW$2464, 18, 0)</f>
        <v>5504.9375</v>
      </c>
      <c r="L410" s="2"/>
      <c r="M410" s="2"/>
      <c r="N410" s="2"/>
      <c r="O410" s="2"/>
      <c r="P410" s="2"/>
    </row>
    <row r="411" spans="1:16" x14ac:dyDescent="0.2">
      <c r="A411" s="1">
        <v>410</v>
      </c>
      <c r="B411">
        <v>4743</v>
      </c>
      <c r="C411" t="s">
        <v>409</v>
      </c>
      <c r="D411">
        <v>2.5265461999999999</v>
      </c>
      <c r="E411">
        <v>0.12145011999999999</v>
      </c>
      <c r="F411">
        <f>VLOOKUP(B411, [1]mrc_table10!$A$2:$AW$2464, 33, 0)</f>
        <v>0</v>
      </c>
      <c r="G411">
        <f>VLOOKUP(B411, [1]mrc_table10!$A$2:$AW$2464, 18, 0)</f>
        <v>1692.2644</v>
      </c>
      <c r="L411" s="2"/>
      <c r="M411" s="2"/>
      <c r="N411" s="2"/>
      <c r="O411" s="2"/>
      <c r="P411" s="2"/>
    </row>
    <row r="412" spans="1:16" x14ac:dyDescent="0.2">
      <c r="A412" s="1">
        <v>411</v>
      </c>
      <c r="B412">
        <v>3359</v>
      </c>
      <c r="C412" t="s">
        <v>410</v>
      </c>
      <c r="D412">
        <v>2.5243484999999999</v>
      </c>
      <c r="E412">
        <v>1.2844097999999999</v>
      </c>
      <c r="F412">
        <f>VLOOKUP(B412, [1]mrc_table10!$A$2:$AW$2464, 33, 0)</f>
        <v>0.19490001000000001</v>
      </c>
      <c r="G412">
        <f>VLOOKUP(B412, [1]mrc_table10!$A$2:$AW$2464, 18, 0)</f>
        <v>6787.5766999999996</v>
      </c>
      <c r="L412" s="2"/>
      <c r="M412" s="2"/>
      <c r="N412" s="2"/>
      <c r="O412" s="2"/>
      <c r="P412" s="2"/>
    </row>
    <row r="413" spans="1:16" x14ac:dyDescent="0.2">
      <c r="A413" s="1">
        <v>412</v>
      </c>
      <c r="B413">
        <v>11112</v>
      </c>
      <c r="C413" t="s">
        <v>411</v>
      </c>
      <c r="D413">
        <v>2.5206398999999999</v>
      </c>
      <c r="E413">
        <v>2.2184094999999999</v>
      </c>
      <c r="F413">
        <f>VLOOKUP(B413, [1]mrc_table10!$A$2:$AW$2464, 33, 0)</f>
        <v>0.41340508999999998</v>
      </c>
      <c r="G413">
        <f>VLOOKUP(B413, [1]mrc_table10!$A$2:$AW$2464, 18, 0)</f>
        <v>14851.446</v>
      </c>
      <c r="L413" s="2"/>
      <c r="M413" s="2"/>
      <c r="N413" s="2"/>
      <c r="O413" s="2"/>
      <c r="P413" s="2"/>
    </row>
    <row r="414" spans="1:16" x14ac:dyDescent="0.2">
      <c r="A414" s="1">
        <v>413</v>
      </c>
      <c r="B414">
        <v>2988</v>
      </c>
      <c r="C414" t="s">
        <v>412</v>
      </c>
      <c r="D414">
        <v>2.5194776000000001</v>
      </c>
      <c r="E414">
        <v>0.36277467000000002</v>
      </c>
      <c r="F414">
        <f>VLOOKUP(B414, [1]mrc_table10!$A$2:$AW$2464, 33, 0)</f>
        <v>0</v>
      </c>
      <c r="G414">
        <f>VLOOKUP(B414, [1]mrc_table10!$A$2:$AW$2464, 18, 0)</f>
        <v>5132.1450000000004</v>
      </c>
      <c r="L414" s="2"/>
      <c r="M414" s="2"/>
      <c r="N414" s="2"/>
      <c r="O414" s="2"/>
      <c r="P414" s="2"/>
    </row>
    <row r="415" spans="1:16" x14ac:dyDescent="0.2">
      <c r="A415" s="1">
        <v>414</v>
      </c>
      <c r="B415">
        <v>1174</v>
      </c>
      <c r="C415" t="s">
        <v>413</v>
      </c>
      <c r="D415">
        <v>2.5185835000000001</v>
      </c>
      <c r="E415">
        <v>8.2430143000000005</v>
      </c>
      <c r="F415">
        <f>VLOOKUP(B415, [1]mrc_table10!$A$2:$AW$2464, 33, 0)</f>
        <v>0.64300000999999996</v>
      </c>
      <c r="G415">
        <f>VLOOKUP(B415, [1]mrc_table10!$A$2:$AW$2464, 18, 0)</f>
        <v>27007.305</v>
      </c>
      <c r="L415" s="2"/>
      <c r="M415" s="2"/>
      <c r="N415" s="2"/>
      <c r="O415" s="2"/>
      <c r="P415" s="2"/>
    </row>
    <row r="416" spans="1:16" x14ac:dyDescent="0.2">
      <c r="A416" s="1">
        <v>415</v>
      </c>
      <c r="B416">
        <v>3727</v>
      </c>
      <c r="C416" t="s">
        <v>414</v>
      </c>
      <c r="D416">
        <v>2.5177299999999998</v>
      </c>
      <c r="E416">
        <v>0.62737900000000002</v>
      </c>
      <c r="F416">
        <f>VLOOKUP(B416, [1]mrc_table10!$A$2:$AW$2464, 33, 0)</f>
        <v>0</v>
      </c>
      <c r="G416">
        <f>VLOOKUP(B416, [1]mrc_table10!$A$2:$AW$2464, 18, 0)</f>
        <v>2644.9731000000002</v>
      </c>
      <c r="L416" s="2"/>
      <c r="M416" s="2"/>
      <c r="N416" s="2"/>
      <c r="O416" s="2"/>
      <c r="P416" s="2"/>
    </row>
    <row r="417" spans="1:16" x14ac:dyDescent="0.2">
      <c r="A417" s="1">
        <v>416</v>
      </c>
      <c r="B417">
        <v>7111</v>
      </c>
      <c r="C417" t="s">
        <v>415</v>
      </c>
      <c r="D417">
        <v>2.5142674</v>
      </c>
      <c r="E417">
        <v>0.15191519000000001</v>
      </c>
      <c r="F417">
        <f>VLOOKUP(B417, [1]mrc_table10!$A$2:$AW$2464, 33, 0)</f>
        <v>0</v>
      </c>
      <c r="G417">
        <f>VLOOKUP(B417, [1]mrc_table10!$A$2:$AW$2464, 18, 0)</f>
        <v>2246.6527999999998</v>
      </c>
      <c r="L417" s="2"/>
      <c r="M417" s="2"/>
      <c r="N417" s="2"/>
      <c r="O417" s="2"/>
      <c r="P417" s="2"/>
    </row>
    <row r="418" spans="1:16" x14ac:dyDescent="0.2">
      <c r="A418" s="1">
        <v>417</v>
      </c>
      <c r="B418">
        <v>3146</v>
      </c>
      <c r="C418" t="s">
        <v>416</v>
      </c>
      <c r="D418">
        <v>2.5135508</v>
      </c>
      <c r="E418">
        <v>0.39197083999999999</v>
      </c>
      <c r="F418">
        <f>VLOOKUP(B418, [1]mrc_table10!$A$2:$AW$2464, 33, 0)</f>
        <v>0</v>
      </c>
      <c r="G418">
        <f>VLOOKUP(B418, [1]mrc_table10!$A$2:$AW$2464, 18, 0)</f>
        <v>1171.5223000000001</v>
      </c>
      <c r="L418" s="2"/>
      <c r="M418" s="2"/>
      <c r="N418" s="2"/>
      <c r="O418" s="2"/>
      <c r="P418" s="2"/>
    </row>
    <row r="419" spans="1:16" x14ac:dyDescent="0.2">
      <c r="A419" s="1">
        <v>418</v>
      </c>
      <c r="B419">
        <v>3176</v>
      </c>
      <c r="C419" t="s">
        <v>417</v>
      </c>
      <c r="D419">
        <v>2.51335</v>
      </c>
      <c r="E419">
        <v>8.7307452999999993E-2</v>
      </c>
      <c r="F419">
        <f>VLOOKUP(B419, [1]mrc_table10!$A$2:$AW$2464, 33, 0)</f>
        <v>0</v>
      </c>
      <c r="G419">
        <f>VLOOKUP(B419, [1]mrc_table10!$A$2:$AW$2464, 18, 0)</f>
        <v>2851.9589999999998</v>
      </c>
      <c r="L419" s="2"/>
      <c r="M419" s="2"/>
      <c r="N419" s="2"/>
      <c r="O419" s="2"/>
      <c r="P419" s="2"/>
    </row>
    <row r="420" spans="1:16" x14ac:dyDescent="0.2">
      <c r="A420" s="1">
        <v>419</v>
      </c>
      <c r="B420">
        <v>3573</v>
      </c>
      <c r="C420" t="s">
        <v>418</v>
      </c>
      <c r="D420">
        <v>2.5131643000000001</v>
      </c>
      <c r="E420">
        <v>0.22688222999999999</v>
      </c>
      <c r="F420">
        <f>VLOOKUP(B420, [1]mrc_table10!$A$2:$AW$2464, 33, 0)</f>
        <v>0</v>
      </c>
      <c r="G420">
        <f>VLOOKUP(B420, [1]mrc_table10!$A$2:$AW$2464, 18, 0)</f>
        <v>1821.4290000000001</v>
      </c>
      <c r="L420" s="2"/>
      <c r="M420" s="2"/>
      <c r="N420" s="2"/>
      <c r="O420" s="2"/>
      <c r="P420" s="2"/>
    </row>
    <row r="421" spans="1:16" x14ac:dyDescent="0.2">
      <c r="A421" s="1">
        <v>420</v>
      </c>
      <c r="B421">
        <v>2598</v>
      </c>
      <c r="C421" t="s">
        <v>419</v>
      </c>
      <c r="D421">
        <v>2.5125736999999999</v>
      </c>
      <c r="E421">
        <v>1.3897126</v>
      </c>
      <c r="F421">
        <f>VLOOKUP(B421, [1]mrc_table10!$A$2:$AW$2464, 33, 0)</f>
        <v>0.35920000000000002</v>
      </c>
      <c r="G421">
        <f>VLOOKUP(B421, [1]mrc_table10!$A$2:$AW$2464, 18, 0)</f>
        <v>4436.4696999999996</v>
      </c>
      <c r="L421" s="2"/>
      <c r="M421" s="2"/>
      <c r="N421" s="2"/>
      <c r="O421" s="2"/>
      <c r="P421" s="2"/>
    </row>
    <row r="422" spans="1:16" x14ac:dyDescent="0.2">
      <c r="A422" s="1">
        <v>421</v>
      </c>
      <c r="B422">
        <v>9344</v>
      </c>
      <c r="C422" t="s">
        <v>420</v>
      </c>
      <c r="D422">
        <v>2.5084743</v>
      </c>
      <c r="E422">
        <v>1.4398799</v>
      </c>
      <c r="F422">
        <f>VLOOKUP(B422, [1]mrc_table10!$A$2:$AW$2464, 33, 0)</f>
        <v>0.44740000000000002</v>
      </c>
      <c r="G422">
        <f>VLOOKUP(B422, [1]mrc_table10!$A$2:$AW$2464, 18, 0)</f>
        <v>8196.4932000000008</v>
      </c>
      <c r="L422" s="2"/>
      <c r="M422" s="2"/>
      <c r="N422" s="2"/>
      <c r="O422" s="2"/>
      <c r="P422" s="2"/>
    </row>
    <row r="423" spans="1:16" x14ac:dyDescent="0.2">
      <c r="A423" s="1">
        <v>422</v>
      </c>
      <c r="B423">
        <v>2600</v>
      </c>
      <c r="C423" t="s">
        <v>421</v>
      </c>
      <c r="D423">
        <v>2.5033178</v>
      </c>
      <c r="E423">
        <v>0.55283033999999998</v>
      </c>
      <c r="F423">
        <f>VLOOKUP(B423, [1]mrc_table10!$A$2:$AW$2464, 33, 0)</f>
        <v>0.51639997999999998</v>
      </c>
      <c r="G423">
        <f>VLOOKUP(B423, [1]mrc_table10!$A$2:$AW$2464, 18, 0)</f>
        <v>6230.1000999999997</v>
      </c>
      <c r="L423" s="2"/>
      <c r="M423" s="2"/>
      <c r="N423" s="2"/>
      <c r="O423" s="2"/>
      <c r="P423" s="2"/>
    </row>
    <row r="424" spans="1:16" x14ac:dyDescent="0.2">
      <c r="A424" s="1">
        <v>423</v>
      </c>
      <c r="B424">
        <v>3303</v>
      </c>
      <c r="C424" t="s">
        <v>422</v>
      </c>
      <c r="D424">
        <v>2.502739</v>
      </c>
      <c r="E424">
        <v>0.71931951999999999</v>
      </c>
      <c r="F424">
        <f>VLOOKUP(B424, [1]mrc_table10!$A$2:$AW$2464, 33, 0)</f>
        <v>4.7800001000000002E-2</v>
      </c>
      <c r="G424">
        <f>VLOOKUP(B424, [1]mrc_table10!$A$2:$AW$2464, 18, 0)</f>
        <v>4300.1875</v>
      </c>
      <c r="L424" s="2"/>
      <c r="M424" s="2"/>
      <c r="N424" s="2"/>
      <c r="O424" s="2"/>
      <c r="P424" s="2"/>
    </row>
    <row r="425" spans="1:16" x14ac:dyDescent="0.2">
      <c r="A425" s="1">
        <v>424</v>
      </c>
      <c r="B425">
        <v>2855</v>
      </c>
      <c r="C425" t="s">
        <v>423</v>
      </c>
      <c r="D425">
        <v>2.5015843000000002</v>
      </c>
      <c r="E425">
        <v>1.7848645999999999E-2</v>
      </c>
      <c r="F425">
        <f>VLOOKUP(B425, [1]mrc_table10!$A$2:$AW$2464, 33, 0)</f>
        <v>0.21759999999999999</v>
      </c>
      <c r="G425">
        <f>VLOOKUP(B425, [1]mrc_table10!$A$2:$AW$2464, 18, 0)</f>
        <v>5359.4790000000003</v>
      </c>
      <c r="L425" s="2"/>
      <c r="M425" s="2"/>
      <c r="N425" s="2"/>
      <c r="O425" s="2"/>
      <c r="P425" s="2"/>
    </row>
    <row r="426" spans="1:16" x14ac:dyDescent="0.2">
      <c r="A426" s="1">
        <v>425</v>
      </c>
      <c r="B426">
        <v>7947</v>
      </c>
      <c r="C426" t="s">
        <v>424</v>
      </c>
      <c r="D426">
        <v>2.4971055999999998</v>
      </c>
      <c r="E426">
        <v>5.9619230999999999</v>
      </c>
      <c r="F426">
        <f>VLOOKUP(B426, [1]mrc_table10!$A$2:$AW$2464, 33, 0)</f>
        <v>0</v>
      </c>
      <c r="G426">
        <f>VLOOKUP(B426, [1]mrc_table10!$A$2:$AW$2464, 18, 0)</f>
        <v>654.71367999999995</v>
      </c>
      <c r="L426" s="2"/>
      <c r="M426" s="2"/>
      <c r="N426" s="2"/>
      <c r="O426" s="2"/>
      <c r="P426" s="2"/>
    </row>
    <row r="427" spans="1:16" x14ac:dyDescent="0.2">
      <c r="A427" s="1">
        <v>426</v>
      </c>
      <c r="B427">
        <v>1348</v>
      </c>
      <c r="C427" t="s">
        <v>425</v>
      </c>
      <c r="D427">
        <v>2.4911637</v>
      </c>
      <c r="E427">
        <v>1.4936081999999999</v>
      </c>
      <c r="F427">
        <f>VLOOKUP(B427, [1]mrc_table10!$A$2:$AW$2464, 33, 0)</f>
        <v>0.62570000000000003</v>
      </c>
      <c r="G427">
        <f>VLOOKUP(B427, [1]mrc_table10!$A$2:$AW$2464, 18, 0)</f>
        <v>11231.313</v>
      </c>
      <c r="L427" s="2"/>
      <c r="M427" s="2"/>
      <c r="N427" s="2"/>
      <c r="O427" s="2"/>
      <c r="P427" s="2"/>
    </row>
    <row r="428" spans="1:16" x14ac:dyDescent="0.2">
      <c r="A428" s="1">
        <v>427</v>
      </c>
      <c r="B428">
        <v>1024</v>
      </c>
      <c r="C428" t="s">
        <v>426</v>
      </c>
      <c r="D428">
        <v>2.4878437999999998</v>
      </c>
      <c r="E428">
        <v>0.41402337</v>
      </c>
      <c r="F428">
        <f>VLOOKUP(B428, [1]mrc_table10!$A$2:$AW$2464, 33, 0)</f>
        <v>4.3000000999999996E-3</v>
      </c>
      <c r="G428">
        <f>VLOOKUP(B428, [1]mrc_table10!$A$2:$AW$2464, 18, 0)</f>
        <v>5411.4663</v>
      </c>
      <c r="L428" s="2"/>
      <c r="M428" s="2"/>
      <c r="N428" s="2"/>
      <c r="O428" s="2"/>
      <c r="P428" s="2"/>
    </row>
    <row r="429" spans="1:16" x14ac:dyDescent="0.2">
      <c r="A429" s="1">
        <v>428</v>
      </c>
      <c r="B429">
        <v>3747</v>
      </c>
      <c r="C429" t="s">
        <v>427</v>
      </c>
      <c r="D429">
        <v>2.4868698</v>
      </c>
      <c r="E429">
        <v>0.65283597000000004</v>
      </c>
      <c r="F429">
        <f>VLOOKUP(B429, [1]mrc_table10!$A$2:$AW$2464, 33, 0)</f>
        <v>0.25510000999999999</v>
      </c>
      <c r="G429">
        <f>VLOOKUP(B429, [1]mrc_table10!$A$2:$AW$2464, 18, 0)</f>
        <v>4800.3969999999999</v>
      </c>
      <c r="L429" s="2"/>
      <c r="M429" s="2"/>
      <c r="N429" s="2"/>
      <c r="O429" s="2"/>
      <c r="P429" s="2"/>
    </row>
    <row r="430" spans="1:16" x14ac:dyDescent="0.2">
      <c r="A430" s="1">
        <v>429</v>
      </c>
      <c r="B430">
        <v>1365</v>
      </c>
      <c r="C430" t="s">
        <v>428</v>
      </c>
      <c r="D430">
        <v>2.4855315999999998</v>
      </c>
      <c r="E430">
        <v>0.54469031000000001</v>
      </c>
      <c r="F430">
        <f>VLOOKUP(B430, [1]mrc_table10!$A$2:$AW$2464, 33, 0)</f>
        <v>5.6600000999999997E-2</v>
      </c>
      <c r="G430">
        <f>VLOOKUP(B430, [1]mrc_table10!$A$2:$AW$2464, 18, 0)</f>
        <v>3916.2312000000002</v>
      </c>
      <c r="L430" s="2"/>
      <c r="M430" s="2"/>
      <c r="N430" s="2"/>
      <c r="O430" s="2"/>
      <c r="P430" s="2"/>
    </row>
    <row r="431" spans="1:16" x14ac:dyDescent="0.2">
      <c r="A431" s="1">
        <v>430</v>
      </c>
      <c r="B431">
        <v>2990</v>
      </c>
      <c r="C431" t="s">
        <v>429</v>
      </c>
      <c r="D431">
        <v>2.4772470000000002</v>
      </c>
      <c r="E431">
        <v>0.14517468</v>
      </c>
      <c r="F431">
        <f>VLOOKUP(B431, [1]mrc_table10!$A$2:$AW$2464, 33, 0)</f>
        <v>0.43110000999999998</v>
      </c>
      <c r="G431">
        <f>VLOOKUP(B431, [1]mrc_table10!$A$2:$AW$2464, 18, 0)</f>
        <v>6269.7754000000004</v>
      </c>
      <c r="L431" s="2"/>
      <c r="M431" s="2"/>
      <c r="N431" s="2"/>
      <c r="O431" s="2"/>
      <c r="P431" s="2"/>
    </row>
    <row r="432" spans="1:16" x14ac:dyDescent="0.2">
      <c r="A432" s="1">
        <v>431</v>
      </c>
      <c r="B432">
        <v>11678</v>
      </c>
      <c r="C432" t="s">
        <v>430</v>
      </c>
      <c r="D432">
        <v>2.4750035000000001</v>
      </c>
      <c r="E432">
        <v>5.6328709999999997E-2</v>
      </c>
      <c r="F432">
        <f>VLOOKUP(B432, [1]mrc_table10!$A$2:$AW$2464, 33, 0)</f>
        <v>0.52460002999999999</v>
      </c>
      <c r="G432">
        <f>VLOOKUP(B432, [1]mrc_table10!$A$2:$AW$2464, 18, 0)</f>
        <v>5977.5508</v>
      </c>
      <c r="L432" s="2"/>
      <c r="M432" s="2"/>
      <c r="N432" s="2"/>
      <c r="O432" s="2"/>
      <c r="P432" s="2"/>
    </row>
    <row r="433" spans="1:16" x14ac:dyDescent="0.2">
      <c r="A433" s="1">
        <v>432</v>
      </c>
      <c r="B433">
        <v>2881</v>
      </c>
      <c r="C433" t="s">
        <v>431</v>
      </c>
      <c r="D433">
        <v>2.4727749999999999</v>
      </c>
      <c r="E433">
        <v>1.0262960000000001</v>
      </c>
      <c r="F433">
        <f>VLOOKUP(B433, [1]mrc_table10!$A$2:$AW$2464, 33, 0)</f>
        <v>0</v>
      </c>
      <c r="G433">
        <f>VLOOKUP(B433, [1]mrc_table10!$A$2:$AW$2464, 18, 0)</f>
        <v>5652.6304</v>
      </c>
      <c r="L433" s="2"/>
      <c r="M433" s="2"/>
      <c r="N433" s="2"/>
      <c r="O433" s="2"/>
      <c r="P433" s="2"/>
    </row>
    <row r="434" spans="1:16" x14ac:dyDescent="0.2">
      <c r="A434" s="1">
        <v>433</v>
      </c>
      <c r="B434">
        <v>2825</v>
      </c>
      <c r="C434" t="s">
        <v>432</v>
      </c>
      <c r="D434">
        <v>2.4691624999999999</v>
      </c>
      <c r="E434">
        <v>0.61604594999999995</v>
      </c>
      <c r="F434">
        <f>VLOOKUP(B434, [1]mrc_table10!$A$2:$AW$2464, 33, 0)</f>
        <v>0.2462</v>
      </c>
      <c r="G434">
        <f>VLOOKUP(B434, [1]mrc_table10!$A$2:$AW$2464, 18, 0)</f>
        <v>6065.3491000000004</v>
      </c>
      <c r="L434" s="2"/>
      <c r="M434" s="2"/>
      <c r="N434" s="2"/>
      <c r="O434" s="2"/>
      <c r="P434" s="2"/>
    </row>
    <row r="435" spans="1:16" x14ac:dyDescent="0.2">
      <c r="A435" s="1">
        <v>434</v>
      </c>
      <c r="B435">
        <v>6799</v>
      </c>
      <c r="C435" t="s">
        <v>433</v>
      </c>
      <c r="D435">
        <v>2.4627034999999999</v>
      </c>
      <c r="E435">
        <v>0.11570574</v>
      </c>
      <c r="F435">
        <f>VLOOKUP(B435, [1]mrc_table10!$A$2:$AW$2464, 33, 0)</f>
        <v>0</v>
      </c>
      <c r="G435">
        <f>VLOOKUP(B435, [1]mrc_table10!$A$2:$AW$2464, 18, 0)</f>
        <v>3344.2123999999999</v>
      </c>
      <c r="L435" s="2"/>
      <c r="M435" s="2"/>
      <c r="N435" s="2"/>
      <c r="O435" s="2"/>
      <c r="P435" s="2"/>
    </row>
    <row r="436" spans="1:16" x14ac:dyDescent="0.2">
      <c r="A436" s="1">
        <v>435</v>
      </c>
      <c r="B436">
        <v>2901</v>
      </c>
      <c r="C436" t="s">
        <v>434</v>
      </c>
      <c r="D436">
        <v>2.4599907000000001</v>
      </c>
      <c r="E436">
        <v>0.77829391000000003</v>
      </c>
      <c r="F436">
        <f>VLOOKUP(B436, [1]mrc_table10!$A$2:$AW$2464, 33, 0)</f>
        <v>0.40329999</v>
      </c>
      <c r="G436">
        <f>VLOOKUP(B436, [1]mrc_table10!$A$2:$AW$2464, 18, 0)</f>
        <v>7897.5396000000001</v>
      </c>
      <c r="L436" s="2"/>
      <c r="M436" s="2"/>
      <c r="N436" s="2"/>
      <c r="O436" s="2"/>
      <c r="P436" s="2"/>
    </row>
    <row r="437" spans="1:16" x14ac:dyDescent="0.2">
      <c r="A437" s="1">
        <v>436</v>
      </c>
      <c r="B437">
        <v>11649</v>
      </c>
      <c r="C437" t="s">
        <v>435</v>
      </c>
      <c r="D437">
        <v>2.4588709</v>
      </c>
      <c r="E437">
        <v>8.6172074999999992</v>
      </c>
      <c r="F437">
        <f>VLOOKUP(B437, [1]mrc_table10!$A$2:$AW$2464, 33, 0)</f>
        <v>0.45879998999999999</v>
      </c>
      <c r="G437">
        <f>VLOOKUP(B437, [1]mrc_table10!$A$2:$AW$2464, 18, 0)</f>
        <v>13001.790999999999</v>
      </c>
      <c r="L437" s="2"/>
      <c r="M437" s="2"/>
      <c r="N437" s="2"/>
      <c r="O437" s="2"/>
      <c r="P437" s="2"/>
    </row>
    <row r="438" spans="1:16" x14ac:dyDescent="0.2">
      <c r="A438" s="1">
        <v>437</v>
      </c>
      <c r="B438">
        <v>2089</v>
      </c>
      <c r="C438" t="s">
        <v>436</v>
      </c>
      <c r="D438">
        <v>2.4567752</v>
      </c>
      <c r="E438">
        <v>8.2915797999999999E-2</v>
      </c>
      <c r="F438">
        <f>VLOOKUP(B438, [1]mrc_table10!$A$2:$AW$2464, 33, 0)</f>
        <v>0</v>
      </c>
      <c r="G438">
        <f>VLOOKUP(B438, [1]mrc_table10!$A$2:$AW$2464, 18, 0)</f>
        <v>2888.5933</v>
      </c>
      <c r="L438" s="2"/>
      <c r="M438" s="2"/>
      <c r="N438" s="2"/>
      <c r="O438" s="2"/>
      <c r="P438" s="2"/>
    </row>
    <row r="439" spans="1:16" x14ac:dyDescent="0.2">
      <c r="A439" s="1">
        <v>438</v>
      </c>
      <c r="B439">
        <v>5619</v>
      </c>
      <c r="C439" t="s">
        <v>437</v>
      </c>
      <c r="D439">
        <v>2.4540316999999998</v>
      </c>
      <c r="E439">
        <v>0.44514745</v>
      </c>
      <c r="F439">
        <f>VLOOKUP(B439, [1]mrc_table10!$A$2:$AW$2464, 33, 0)</f>
        <v>0</v>
      </c>
      <c r="G439">
        <f>VLOOKUP(B439, [1]mrc_table10!$A$2:$AW$2464, 18, 0)</f>
        <v>4181.7842000000001</v>
      </c>
      <c r="L439" s="2"/>
      <c r="M439" s="2"/>
      <c r="N439" s="2"/>
      <c r="O439" s="2"/>
      <c r="P439" s="2"/>
    </row>
    <row r="440" spans="1:16" x14ac:dyDescent="0.2">
      <c r="A440" s="1">
        <v>439</v>
      </c>
      <c r="B440">
        <v>10195</v>
      </c>
      <c r="C440" t="s">
        <v>438</v>
      </c>
      <c r="D440">
        <v>2.4526618</v>
      </c>
      <c r="E440">
        <v>1.0250747</v>
      </c>
      <c r="F440">
        <f>VLOOKUP(B440, [1]mrc_table10!$A$2:$AW$2464, 33, 0)</f>
        <v>0</v>
      </c>
      <c r="G440">
        <f>VLOOKUP(B440, [1]mrc_table10!$A$2:$AW$2464, 18, 0)</f>
        <v>3414.7995999999998</v>
      </c>
      <c r="L440" s="2"/>
      <c r="M440" s="2"/>
      <c r="N440" s="2"/>
      <c r="O440" s="2"/>
      <c r="P440" s="2"/>
    </row>
    <row r="441" spans="1:16" x14ac:dyDescent="0.2">
      <c r="A441" s="1">
        <v>440</v>
      </c>
      <c r="B441">
        <v>3798</v>
      </c>
      <c r="C441" t="s">
        <v>439</v>
      </c>
      <c r="D441">
        <v>2.4520488</v>
      </c>
      <c r="E441">
        <v>2.5079433999999998</v>
      </c>
      <c r="F441">
        <f>VLOOKUP(B441, [1]mrc_table10!$A$2:$AW$2464, 33, 0)</f>
        <v>0.39629233000000003</v>
      </c>
      <c r="G441">
        <f>VLOOKUP(B441, [1]mrc_table10!$A$2:$AW$2464, 18, 0)</f>
        <v>23993.67</v>
      </c>
      <c r="L441" s="2"/>
      <c r="M441" s="2"/>
      <c r="N441" s="2"/>
      <c r="O441" s="2"/>
      <c r="P441" s="2"/>
    </row>
    <row r="442" spans="1:16" x14ac:dyDescent="0.2">
      <c r="A442" s="1">
        <v>441</v>
      </c>
      <c r="B442">
        <v>1071</v>
      </c>
      <c r="C442" t="s">
        <v>440</v>
      </c>
      <c r="D442">
        <v>2.4497749999999998</v>
      </c>
      <c r="E442">
        <v>9.9557205999999995E-2</v>
      </c>
      <c r="F442">
        <f>VLOOKUP(B442, [1]mrc_table10!$A$2:$AW$2464, 33, 0)</f>
        <v>0</v>
      </c>
      <c r="G442">
        <f>VLOOKUP(B442, [1]mrc_table10!$A$2:$AW$2464, 18, 0)</f>
        <v>3010.1120999999998</v>
      </c>
      <c r="L442" s="2"/>
      <c r="M442" s="2"/>
      <c r="N442" s="2"/>
      <c r="O442" s="2"/>
      <c r="P442" s="2"/>
    </row>
    <row r="443" spans="1:16" x14ac:dyDescent="0.2">
      <c r="A443" s="1">
        <v>442</v>
      </c>
      <c r="B443">
        <v>2329</v>
      </c>
      <c r="C443" t="s">
        <v>441</v>
      </c>
      <c r="D443">
        <v>2.4474361</v>
      </c>
      <c r="E443">
        <v>0.53894788000000005</v>
      </c>
      <c r="F443">
        <f>VLOOKUP(B443, [1]mrc_table10!$A$2:$AW$2464, 33, 0)</f>
        <v>0.23760000000000001</v>
      </c>
      <c r="G443">
        <f>VLOOKUP(B443, [1]mrc_table10!$A$2:$AW$2464, 18, 0)</f>
        <v>10610.757</v>
      </c>
      <c r="L443" s="2"/>
      <c r="M443" s="2"/>
      <c r="N443" s="2"/>
      <c r="O443" s="2"/>
      <c r="P443" s="2"/>
    </row>
    <row r="444" spans="1:16" x14ac:dyDescent="0.2">
      <c r="A444" s="1">
        <v>443</v>
      </c>
      <c r="B444">
        <v>37</v>
      </c>
      <c r="C444" t="s">
        <v>442</v>
      </c>
      <c r="D444">
        <v>2.4408449999999999</v>
      </c>
      <c r="E444">
        <v>0.27724218</v>
      </c>
      <c r="F444">
        <f>VLOOKUP(B444, [1]mrc_table10!$A$2:$AW$2464, 33, 0)</f>
        <v>0</v>
      </c>
      <c r="G444">
        <f>VLOOKUP(B444, [1]mrc_table10!$A$2:$AW$2464, 18, 0)</f>
        <v>2376.6685000000002</v>
      </c>
      <c r="L444" s="2"/>
      <c r="M444" s="2"/>
      <c r="N444" s="2"/>
      <c r="O444" s="2"/>
      <c r="P444" s="2"/>
    </row>
    <row r="445" spans="1:16" x14ac:dyDescent="0.2">
      <c r="A445" s="1">
        <v>444</v>
      </c>
      <c r="B445">
        <v>8310</v>
      </c>
      <c r="C445" t="s">
        <v>443</v>
      </c>
      <c r="D445">
        <v>2.4405177</v>
      </c>
      <c r="E445">
        <v>0.41197910999999998</v>
      </c>
      <c r="F445">
        <f>VLOOKUP(B445, [1]mrc_table10!$A$2:$AW$2464, 33, 0)</f>
        <v>0.16289999999999999</v>
      </c>
      <c r="G445">
        <f>VLOOKUP(B445, [1]mrc_table10!$A$2:$AW$2464, 18, 0)</f>
        <v>5245.0801000000001</v>
      </c>
      <c r="L445" s="2"/>
      <c r="M445" s="2"/>
      <c r="N445" s="2"/>
      <c r="O445" s="2"/>
      <c r="P445" s="2"/>
    </row>
    <row r="446" spans="1:16" x14ac:dyDescent="0.2">
      <c r="A446" s="1">
        <v>445</v>
      </c>
      <c r="B446">
        <v>3518</v>
      </c>
      <c r="C446" t="s">
        <v>444</v>
      </c>
      <c r="D446">
        <v>2.4383550000000001</v>
      </c>
      <c r="E446">
        <v>1.9401276000000001</v>
      </c>
      <c r="F446">
        <f>VLOOKUP(B446, [1]mrc_table10!$A$2:$AW$2464, 33, 0)</f>
        <v>0.61739999000000001</v>
      </c>
      <c r="G446">
        <f>VLOOKUP(B446, [1]mrc_table10!$A$2:$AW$2464, 18, 0)</f>
        <v>6857.8100999999997</v>
      </c>
      <c r="L446" s="2"/>
      <c r="M446" s="2"/>
      <c r="N446" s="2"/>
      <c r="O446" s="2"/>
      <c r="P446" s="2"/>
    </row>
    <row r="447" spans="1:16" x14ac:dyDescent="0.2">
      <c r="A447" s="1">
        <v>446</v>
      </c>
      <c r="B447">
        <v>2610</v>
      </c>
      <c r="C447" t="s">
        <v>445</v>
      </c>
      <c r="D447">
        <v>2.4379453999999998</v>
      </c>
      <c r="E447">
        <v>0.64556354000000005</v>
      </c>
      <c r="F447">
        <f>VLOOKUP(B447, [1]mrc_table10!$A$2:$AW$2464, 33, 0)</f>
        <v>0.1181</v>
      </c>
      <c r="G447">
        <f>VLOOKUP(B447, [1]mrc_table10!$A$2:$AW$2464, 18, 0)</f>
        <v>6673.9013999999997</v>
      </c>
      <c r="L447" s="2"/>
      <c r="M447" s="2"/>
      <c r="N447" s="2"/>
      <c r="O447" s="2"/>
      <c r="P447" s="2"/>
    </row>
    <row r="448" spans="1:16" x14ac:dyDescent="0.2">
      <c r="A448" s="1">
        <v>447</v>
      </c>
      <c r="B448">
        <v>2199</v>
      </c>
      <c r="C448" t="s">
        <v>446</v>
      </c>
      <c r="D448">
        <v>2.4375605999999999</v>
      </c>
      <c r="E448">
        <v>3.7825359999999999</v>
      </c>
      <c r="F448">
        <f>VLOOKUP(B448, [1]mrc_table10!$A$2:$AW$2464, 33, 0)</f>
        <v>0.67690002999999999</v>
      </c>
      <c r="G448">
        <f>VLOOKUP(B448, [1]mrc_table10!$A$2:$AW$2464, 18, 0)</f>
        <v>10817.112999999999</v>
      </c>
      <c r="L448" s="2"/>
      <c r="M448" s="2"/>
      <c r="N448" s="2"/>
      <c r="O448" s="2"/>
      <c r="P448" s="2"/>
    </row>
    <row r="449" spans="1:16" x14ac:dyDescent="0.2">
      <c r="A449" s="1">
        <v>448</v>
      </c>
      <c r="B449">
        <v>3576</v>
      </c>
      <c r="C449" t="s">
        <v>447</v>
      </c>
      <c r="D449">
        <v>2.4330313000000001</v>
      </c>
      <c r="E449">
        <v>2.2955424999999998</v>
      </c>
      <c r="F449">
        <f>VLOOKUP(B449, [1]mrc_table10!$A$2:$AW$2464, 33, 0)</f>
        <v>0.26820000999999999</v>
      </c>
      <c r="G449">
        <f>VLOOKUP(B449, [1]mrc_table10!$A$2:$AW$2464, 18, 0)</f>
        <v>6108.5087999999996</v>
      </c>
      <c r="L449" s="2"/>
      <c r="M449" s="2"/>
      <c r="N449" s="2"/>
      <c r="O449" s="2"/>
      <c r="P449" s="2"/>
    </row>
    <row r="450" spans="1:16" x14ac:dyDescent="0.2">
      <c r="A450" s="1">
        <v>449</v>
      </c>
      <c r="B450">
        <v>13208</v>
      </c>
      <c r="C450" t="s">
        <v>448</v>
      </c>
      <c r="D450">
        <v>2.4323437000000001</v>
      </c>
      <c r="E450">
        <v>0.37964553000000001</v>
      </c>
      <c r="F450">
        <f>VLOOKUP(B450, [1]mrc_table10!$A$2:$AW$2464, 33, 0)</f>
        <v>0</v>
      </c>
      <c r="G450">
        <f>VLOOKUP(B450, [1]mrc_table10!$A$2:$AW$2464, 18, 0)</f>
        <v>3521.3332999999998</v>
      </c>
      <c r="L450" s="2"/>
      <c r="M450" s="2"/>
      <c r="N450" s="2"/>
      <c r="O450" s="2"/>
      <c r="P450" s="2"/>
    </row>
    <row r="451" spans="1:16" x14ac:dyDescent="0.2">
      <c r="A451" s="1">
        <v>450</v>
      </c>
      <c r="B451">
        <v>2928</v>
      </c>
      <c r="C451" t="s">
        <v>449</v>
      </c>
      <c r="D451">
        <v>2.4320803</v>
      </c>
      <c r="E451">
        <v>0.12194336</v>
      </c>
      <c r="F451">
        <f>VLOOKUP(B451, [1]mrc_table10!$A$2:$AW$2464, 33, 0)</f>
        <v>0.45039998999999997</v>
      </c>
      <c r="G451">
        <f>VLOOKUP(B451, [1]mrc_table10!$A$2:$AW$2464, 18, 0)</f>
        <v>6279.8271000000004</v>
      </c>
      <c r="L451" s="2"/>
      <c r="M451" s="2"/>
      <c r="N451" s="2"/>
      <c r="O451" s="2"/>
      <c r="P451" s="2"/>
    </row>
    <row r="452" spans="1:16" x14ac:dyDescent="0.2">
      <c r="A452" s="1">
        <v>451</v>
      </c>
      <c r="B452">
        <v>9741</v>
      </c>
      <c r="C452" t="s">
        <v>450</v>
      </c>
      <c r="D452">
        <v>2.4302003000000001</v>
      </c>
      <c r="E452">
        <v>1.4260364000000001</v>
      </c>
      <c r="F452">
        <f>VLOOKUP(B452, [1]mrc_table10!$A$2:$AW$2464, 33, 0)</f>
        <v>0.41429999000000001</v>
      </c>
      <c r="G452">
        <f>VLOOKUP(B452, [1]mrc_table10!$A$2:$AW$2464, 18, 0)</f>
        <v>8143.4629000000004</v>
      </c>
      <c r="L452" s="2"/>
      <c r="M452" s="2"/>
      <c r="N452" s="2"/>
      <c r="O452" s="2"/>
      <c r="P452" s="2"/>
    </row>
    <row r="453" spans="1:16" x14ac:dyDescent="0.2">
      <c r="A453" s="1">
        <v>452</v>
      </c>
      <c r="B453">
        <v>12877</v>
      </c>
      <c r="C453" t="s">
        <v>451</v>
      </c>
      <c r="D453">
        <v>2.4294443000000001</v>
      </c>
      <c r="E453">
        <v>0.63833379999999995</v>
      </c>
      <c r="F453">
        <f>VLOOKUP(B453, [1]mrc_table10!$A$2:$AW$2464, 33, 0)</f>
        <v>0</v>
      </c>
      <c r="G453">
        <f>VLOOKUP(B453, [1]mrc_table10!$A$2:$AW$2464, 18, 0)</f>
        <v>5535.5513000000001</v>
      </c>
      <c r="L453" s="2"/>
      <c r="M453" s="2"/>
      <c r="N453" s="2"/>
      <c r="O453" s="2"/>
      <c r="P453" s="2"/>
    </row>
    <row r="454" spans="1:16" x14ac:dyDescent="0.2">
      <c r="A454" s="1">
        <v>453</v>
      </c>
      <c r="B454">
        <v>2992</v>
      </c>
      <c r="C454" t="s">
        <v>452</v>
      </c>
      <c r="D454">
        <v>2.4269694999999998</v>
      </c>
      <c r="E454">
        <v>0.29347640000000003</v>
      </c>
      <c r="F454">
        <f>VLOOKUP(B454, [1]mrc_table10!$A$2:$AW$2464, 33, 0)</f>
        <v>0.16930000000000001</v>
      </c>
      <c r="G454">
        <f>VLOOKUP(B454, [1]mrc_table10!$A$2:$AW$2464, 18, 0)</f>
        <v>6214.0844999999999</v>
      </c>
      <c r="L454" s="2"/>
      <c r="M454" s="2"/>
      <c r="N454" s="2"/>
      <c r="O454" s="2"/>
      <c r="P454" s="2"/>
    </row>
    <row r="455" spans="1:16" x14ac:dyDescent="0.2">
      <c r="A455" s="1">
        <v>454</v>
      </c>
      <c r="B455">
        <v>2279</v>
      </c>
      <c r="C455" t="s">
        <v>453</v>
      </c>
      <c r="D455">
        <v>2.4249567999999999</v>
      </c>
      <c r="E455">
        <v>0.77268875000000004</v>
      </c>
      <c r="F455">
        <f>VLOOKUP(B455, [1]mrc_table10!$A$2:$AW$2464, 33, 0)</f>
        <v>0.56349998999999995</v>
      </c>
      <c r="G455">
        <f>VLOOKUP(B455, [1]mrc_table10!$A$2:$AW$2464, 18, 0)</f>
        <v>4900.1821</v>
      </c>
      <c r="L455" s="2"/>
      <c r="M455" s="2"/>
      <c r="N455" s="2"/>
      <c r="O455" s="2"/>
      <c r="P455" s="2"/>
    </row>
    <row r="456" spans="1:16" x14ac:dyDescent="0.2">
      <c r="A456" s="1">
        <v>455</v>
      </c>
      <c r="B456">
        <v>2416</v>
      </c>
      <c r="C456" t="s">
        <v>454</v>
      </c>
      <c r="D456">
        <v>2.4244346999999999</v>
      </c>
      <c r="E456">
        <v>8.0023706E-2</v>
      </c>
      <c r="F456">
        <f>VLOOKUP(B456, [1]mrc_table10!$A$2:$AW$2464, 33, 0)</f>
        <v>0</v>
      </c>
      <c r="G456">
        <f>VLOOKUP(B456, [1]mrc_table10!$A$2:$AW$2464, 18, 0)</f>
        <v>5048.8910999999998</v>
      </c>
      <c r="L456" s="2"/>
      <c r="M456" s="2"/>
      <c r="N456" s="2"/>
      <c r="O456" s="2"/>
      <c r="P456" s="2"/>
    </row>
    <row r="457" spans="1:16" x14ac:dyDescent="0.2">
      <c r="A457" s="1">
        <v>456</v>
      </c>
      <c r="B457">
        <v>11930</v>
      </c>
      <c r="C457" t="s">
        <v>455</v>
      </c>
      <c r="D457">
        <v>2.4182459999999999</v>
      </c>
      <c r="E457">
        <v>5.05221E-2</v>
      </c>
      <c r="F457">
        <f>VLOOKUP(B457, [1]mrc_table10!$A$2:$AW$2464, 33, 0)</f>
        <v>0</v>
      </c>
      <c r="G457">
        <f>VLOOKUP(B457, [1]mrc_table10!$A$2:$AW$2464, 18, 0)</f>
        <v>4206.4516999999996</v>
      </c>
      <c r="L457" s="2"/>
      <c r="M457" s="2"/>
      <c r="N457" s="2"/>
      <c r="O457" s="2"/>
      <c r="P457" s="2"/>
    </row>
    <row r="458" spans="1:16" x14ac:dyDescent="0.2">
      <c r="A458" s="1">
        <v>457</v>
      </c>
      <c r="B458">
        <v>3641</v>
      </c>
      <c r="C458" t="s">
        <v>456</v>
      </c>
      <c r="D458">
        <v>2.4114689999999999</v>
      </c>
      <c r="E458">
        <v>1.1289771</v>
      </c>
      <c r="F458">
        <f>VLOOKUP(B458, [1]mrc_table10!$A$2:$AW$2464, 33, 0)</f>
        <v>0.49129999000000002</v>
      </c>
      <c r="G458">
        <f>VLOOKUP(B458, [1]mrc_table10!$A$2:$AW$2464, 18, 0)</f>
        <v>6016.0972000000002</v>
      </c>
      <c r="L458" s="2"/>
      <c r="M458" s="2"/>
      <c r="N458" s="2"/>
      <c r="O458" s="2"/>
      <c r="P458" s="2"/>
    </row>
    <row r="459" spans="1:16" x14ac:dyDescent="0.2">
      <c r="A459" s="1">
        <v>458</v>
      </c>
      <c r="B459">
        <v>1098</v>
      </c>
      <c r="C459" t="s">
        <v>457</v>
      </c>
      <c r="D459">
        <v>2.4084078999999998</v>
      </c>
      <c r="E459">
        <v>0.49762842000000002</v>
      </c>
      <c r="F459">
        <f>VLOOKUP(B459, [1]mrc_table10!$A$2:$AW$2464, 33, 0)</f>
        <v>0.37790000000000001</v>
      </c>
      <c r="G459">
        <f>VLOOKUP(B459, [1]mrc_table10!$A$2:$AW$2464, 18, 0)</f>
        <v>5166.7573000000002</v>
      </c>
      <c r="L459" s="2"/>
      <c r="M459" s="2"/>
      <c r="N459" s="2"/>
      <c r="O459" s="2"/>
      <c r="P459" s="2"/>
    </row>
    <row r="460" spans="1:16" x14ac:dyDescent="0.2">
      <c r="A460" s="1">
        <v>459</v>
      </c>
      <c r="B460">
        <v>2224</v>
      </c>
      <c r="C460" t="s">
        <v>458</v>
      </c>
      <c r="D460">
        <v>2.4083446999999998</v>
      </c>
      <c r="E460">
        <v>9.9150372000000004</v>
      </c>
      <c r="F460">
        <f>VLOOKUP(B460, [1]mrc_table10!$A$2:$AW$2464, 33, 0)</f>
        <v>0.70889997000000005</v>
      </c>
      <c r="G460">
        <f>VLOOKUP(B460, [1]mrc_table10!$A$2:$AW$2464, 18, 0)</f>
        <v>30108.782999999999</v>
      </c>
      <c r="L460" s="2"/>
      <c r="M460" s="2"/>
      <c r="N460" s="2"/>
      <c r="O460" s="2"/>
      <c r="P460" s="2"/>
    </row>
    <row r="461" spans="1:16" x14ac:dyDescent="0.2">
      <c r="A461" s="1">
        <v>460</v>
      </c>
      <c r="B461">
        <v>23485</v>
      </c>
      <c r="C461" t="s">
        <v>459</v>
      </c>
      <c r="D461">
        <v>2.4081459000000001</v>
      </c>
      <c r="E461">
        <v>0.59704493999999997</v>
      </c>
      <c r="F461">
        <f>VLOOKUP(B461, [1]mrc_table10!$A$2:$AW$2464, 33, 0)</f>
        <v>0</v>
      </c>
      <c r="G461">
        <f>VLOOKUP(B461, [1]mrc_table10!$A$2:$AW$2464, 18, 0)</f>
        <v>3460.8917999999999</v>
      </c>
      <c r="L461" s="2"/>
      <c r="M461" s="2"/>
      <c r="N461" s="2"/>
      <c r="O461" s="2"/>
      <c r="P461" s="2"/>
    </row>
    <row r="462" spans="1:16" x14ac:dyDescent="0.2">
      <c r="A462" s="1">
        <v>461</v>
      </c>
      <c r="B462">
        <v>3283</v>
      </c>
      <c r="C462" t="s">
        <v>460</v>
      </c>
      <c r="D462">
        <v>2.4060565999999999</v>
      </c>
      <c r="E462">
        <v>0.31830981000000003</v>
      </c>
      <c r="F462">
        <f>VLOOKUP(B462, [1]mrc_table10!$A$2:$AW$2464, 33, 0)</f>
        <v>0</v>
      </c>
      <c r="G462">
        <f>VLOOKUP(B462, [1]mrc_table10!$A$2:$AW$2464, 18, 0)</f>
        <v>4404.6298999999999</v>
      </c>
      <c r="L462" s="2"/>
      <c r="M462" s="2"/>
      <c r="N462" s="2"/>
      <c r="O462" s="2"/>
      <c r="P462" s="2"/>
    </row>
    <row r="463" spans="1:16" x14ac:dyDescent="0.2">
      <c r="A463" s="1">
        <v>462</v>
      </c>
      <c r="B463">
        <v>2238</v>
      </c>
      <c r="C463" t="s">
        <v>461</v>
      </c>
      <c r="D463">
        <v>2.4045730000000001</v>
      </c>
      <c r="E463">
        <v>1.7232015000000001</v>
      </c>
      <c r="F463">
        <f>VLOOKUP(B463, [1]mrc_table10!$A$2:$AW$2464, 33, 0)</f>
        <v>0.62489998000000002</v>
      </c>
      <c r="G463">
        <f>VLOOKUP(B463, [1]mrc_table10!$A$2:$AW$2464, 18, 0)</f>
        <v>9362.6172000000006</v>
      </c>
      <c r="L463" s="2"/>
      <c r="M463" s="2"/>
      <c r="N463" s="2"/>
      <c r="O463" s="2"/>
      <c r="P463" s="2"/>
    </row>
    <row r="464" spans="1:16" x14ac:dyDescent="0.2">
      <c r="A464" s="1">
        <v>463</v>
      </c>
      <c r="B464">
        <v>5596</v>
      </c>
      <c r="C464" t="s">
        <v>462</v>
      </c>
      <c r="D464">
        <v>2.3928826000000001</v>
      </c>
      <c r="E464">
        <v>0.14729291</v>
      </c>
      <c r="F464">
        <f>VLOOKUP(B464, [1]mrc_table10!$A$2:$AW$2464, 33, 0)</f>
        <v>0</v>
      </c>
      <c r="G464">
        <f>VLOOKUP(B464, [1]mrc_table10!$A$2:$AW$2464, 18, 0)</f>
        <v>3324.2864</v>
      </c>
      <c r="L464" s="2"/>
      <c r="M464" s="2"/>
      <c r="N464" s="2"/>
      <c r="O464" s="2"/>
      <c r="P464" s="2"/>
    </row>
    <row r="465" spans="1:16" x14ac:dyDescent="0.2">
      <c r="A465" s="1">
        <v>464</v>
      </c>
      <c r="B465">
        <v>1433</v>
      </c>
      <c r="C465" t="s">
        <v>463</v>
      </c>
      <c r="D465">
        <v>2.3901705999999998</v>
      </c>
      <c r="E465">
        <v>0.37944054999999999</v>
      </c>
      <c r="F465">
        <f>VLOOKUP(B465, [1]mrc_table10!$A$2:$AW$2464, 33, 0)</f>
        <v>0.375</v>
      </c>
      <c r="G465">
        <f>VLOOKUP(B465, [1]mrc_table10!$A$2:$AW$2464, 18, 0)</f>
        <v>6084.5298000000003</v>
      </c>
      <c r="L465" s="2"/>
      <c r="M465" s="2"/>
      <c r="N465" s="2"/>
      <c r="O465" s="2"/>
      <c r="P465" s="2"/>
    </row>
    <row r="466" spans="1:16" x14ac:dyDescent="0.2">
      <c r="A466" s="1">
        <v>465</v>
      </c>
      <c r="B466">
        <v>2326</v>
      </c>
      <c r="C466" t="s">
        <v>464</v>
      </c>
      <c r="D466">
        <v>2.3838040999999999</v>
      </c>
      <c r="E466">
        <v>1.078783</v>
      </c>
      <c r="F466">
        <f>VLOOKUP(B466, [1]mrc_table10!$A$2:$AW$2464, 33, 0)</f>
        <v>0.37159999999999999</v>
      </c>
      <c r="G466">
        <f>VLOOKUP(B466, [1]mrc_table10!$A$2:$AW$2464, 18, 0)</f>
        <v>6419.7954</v>
      </c>
      <c r="L466" s="2"/>
      <c r="M466" s="2"/>
      <c r="N466" s="2"/>
      <c r="O466" s="2"/>
      <c r="P466" s="2"/>
    </row>
    <row r="467" spans="1:16" x14ac:dyDescent="0.2">
      <c r="A467" s="1">
        <v>466</v>
      </c>
      <c r="B467">
        <v>1015</v>
      </c>
      <c r="C467" t="s">
        <v>465</v>
      </c>
      <c r="D467">
        <v>2.3830871999999999</v>
      </c>
      <c r="E467">
        <v>0.30876213000000002</v>
      </c>
      <c r="F467">
        <f>VLOOKUP(B467, [1]mrc_table10!$A$2:$AW$2464, 33, 0)</f>
        <v>0</v>
      </c>
      <c r="G467">
        <f>VLOOKUP(B467, [1]mrc_table10!$A$2:$AW$2464, 18, 0)</f>
        <v>4573.7191999999995</v>
      </c>
      <c r="L467" s="2"/>
      <c r="M467" s="2"/>
      <c r="N467" s="2"/>
      <c r="O467" s="2"/>
      <c r="P467" s="2"/>
    </row>
    <row r="468" spans="1:16" x14ac:dyDescent="0.2">
      <c r="A468" s="1">
        <v>467</v>
      </c>
      <c r="B468">
        <v>1294</v>
      </c>
      <c r="C468" t="s">
        <v>466</v>
      </c>
      <c r="D468">
        <v>2.3818139999999999</v>
      </c>
      <c r="E468">
        <v>0.17366412000000001</v>
      </c>
      <c r="F468">
        <f>VLOOKUP(B468, [1]mrc_table10!$A$2:$AW$2464, 33, 0)</f>
        <v>0</v>
      </c>
      <c r="G468">
        <f>VLOOKUP(B468, [1]mrc_table10!$A$2:$AW$2464, 18, 0)</f>
        <v>2441.3416000000002</v>
      </c>
      <c r="L468" s="2"/>
      <c r="M468" s="2"/>
      <c r="N468" s="2"/>
      <c r="O468" s="2"/>
      <c r="P468" s="2"/>
    </row>
    <row r="469" spans="1:16" x14ac:dyDescent="0.2">
      <c r="A469" s="1">
        <v>468</v>
      </c>
      <c r="B469">
        <v>3391</v>
      </c>
      <c r="C469" t="s">
        <v>467</v>
      </c>
      <c r="D469">
        <v>2.3815974999999998</v>
      </c>
      <c r="E469">
        <v>0.15823213999999999</v>
      </c>
      <c r="F469">
        <f>VLOOKUP(B469, [1]mrc_table10!$A$2:$AW$2464, 33, 0)</f>
        <v>0.24770001</v>
      </c>
      <c r="G469">
        <f>VLOOKUP(B469, [1]mrc_table10!$A$2:$AW$2464, 18, 0)</f>
        <v>6794.1674999999996</v>
      </c>
      <c r="L469" s="2"/>
      <c r="M469" s="2"/>
      <c r="N469" s="2"/>
      <c r="O469" s="2"/>
      <c r="P469" s="2"/>
    </row>
    <row r="470" spans="1:16" x14ac:dyDescent="0.2">
      <c r="A470" s="1">
        <v>469</v>
      </c>
      <c r="B470">
        <v>3728</v>
      </c>
      <c r="C470" t="s">
        <v>468</v>
      </c>
      <c r="D470">
        <v>2.3708619999999998</v>
      </c>
      <c r="E470">
        <v>0.48076089999999999</v>
      </c>
      <c r="F470">
        <f>VLOOKUP(B470, [1]mrc_table10!$A$2:$AW$2464, 33, 0)</f>
        <v>0.2321</v>
      </c>
      <c r="G470">
        <f>VLOOKUP(B470, [1]mrc_table10!$A$2:$AW$2464, 18, 0)</f>
        <v>5907.4135999999999</v>
      </c>
      <c r="L470" s="2"/>
      <c r="M470" s="2"/>
      <c r="N470" s="2"/>
      <c r="O470" s="2"/>
      <c r="P470" s="2"/>
    </row>
    <row r="471" spans="1:16" x14ac:dyDescent="0.2">
      <c r="A471" s="1">
        <v>470</v>
      </c>
      <c r="B471">
        <v>12362</v>
      </c>
      <c r="C471" t="s">
        <v>469</v>
      </c>
      <c r="D471">
        <v>2.3700378</v>
      </c>
      <c r="E471">
        <v>0.34456091999999999</v>
      </c>
      <c r="F471">
        <f>VLOOKUP(B471, [1]mrc_table10!$A$2:$AW$2464, 33, 0)</f>
        <v>8.2527824E-2</v>
      </c>
      <c r="G471">
        <f>VLOOKUP(B471, [1]mrc_table10!$A$2:$AW$2464, 18, 0)</f>
        <v>9259.5087999999996</v>
      </c>
      <c r="L471" s="2"/>
      <c r="M471" s="2"/>
      <c r="N471" s="2"/>
      <c r="O471" s="2"/>
      <c r="P471" s="2"/>
    </row>
    <row r="472" spans="1:16" x14ac:dyDescent="0.2">
      <c r="A472" s="1">
        <v>471</v>
      </c>
      <c r="B472">
        <v>1125</v>
      </c>
      <c r="C472" t="s">
        <v>470</v>
      </c>
      <c r="D472">
        <v>2.3633264999999999</v>
      </c>
      <c r="E472">
        <v>0.36280495000000001</v>
      </c>
      <c r="F472">
        <f>VLOOKUP(B472, [1]mrc_table10!$A$2:$AW$2464, 33, 0)</f>
        <v>0.21199999999999999</v>
      </c>
      <c r="G472">
        <f>VLOOKUP(B472, [1]mrc_table10!$A$2:$AW$2464, 18, 0)</f>
        <v>6776.4921999999997</v>
      </c>
      <c r="L472" s="2"/>
      <c r="M472" s="2"/>
      <c r="N472" s="2"/>
      <c r="O472" s="2"/>
      <c r="P472" s="2"/>
    </row>
    <row r="473" spans="1:16" x14ac:dyDescent="0.2">
      <c r="A473" s="1">
        <v>472</v>
      </c>
      <c r="B473">
        <v>50</v>
      </c>
      <c r="C473" t="s">
        <v>471</v>
      </c>
      <c r="D473">
        <v>2.3605939999999999</v>
      </c>
      <c r="E473">
        <v>0.1813903</v>
      </c>
      <c r="F473">
        <f>VLOOKUP(B473, [1]mrc_table10!$A$2:$AW$2464, 33, 0)</f>
        <v>0.31790000000000002</v>
      </c>
      <c r="G473">
        <f>VLOOKUP(B473, [1]mrc_table10!$A$2:$AW$2464, 18, 0)</f>
        <v>3295.1786999999999</v>
      </c>
      <c r="L473" s="2"/>
      <c r="M473" s="2"/>
      <c r="N473" s="2"/>
      <c r="O473" s="2"/>
      <c r="P473" s="2"/>
    </row>
    <row r="474" spans="1:16" x14ac:dyDescent="0.2">
      <c r="A474" s="1">
        <v>473</v>
      </c>
      <c r="B474">
        <v>2681</v>
      </c>
      <c r="C474" t="s">
        <v>472</v>
      </c>
      <c r="D474">
        <v>2.3605258</v>
      </c>
      <c r="E474">
        <v>1.331933</v>
      </c>
      <c r="F474">
        <f>VLOOKUP(B474, [1]mrc_table10!$A$2:$AW$2464, 33, 0)</f>
        <v>0.27489998999999998</v>
      </c>
      <c r="G474">
        <f>VLOOKUP(B474, [1]mrc_table10!$A$2:$AW$2464, 18, 0)</f>
        <v>7192.4438</v>
      </c>
      <c r="L474" s="2"/>
      <c r="M474" s="2"/>
      <c r="N474" s="2"/>
      <c r="O474" s="2"/>
      <c r="P474" s="2"/>
    </row>
    <row r="475" spans="1:16" x14ac:dyDescent="0.2">
      <c r="A475" s="1">
        <v>474</v>
      </c>
      <c r="B475">
        <v>2206</v>
      </c>
      <c r="C475" t="s">
        <v>473</v>
      </c>
      <c r="D475">
        <v>2.3588927000000002</v>
      </c>
      <c r="E475">
        <v>0.27439322999999999</v>
      </c>
      <c r="F475">
        <f>VLOOKUP(B475, [1]mrc_table10!$A$2:$AW$2464, 33, 0)</f>
        <v>0.2757</v>
      </c>
      <c r="G475">
        <f>VLOOKUP(B475, [1]mrc_table10!$A$2:$AW$2464, 18, 0)</f>
        <v>5616.5609999999997</v>
      </c>
      <c r="L475" s="2"/>
      <c r="M475" s="2"/>
      <c r="N475" s="2"/>
      <c r="O475" s="2"/>
      <c r="P475" s="2"/>
    </row>
    <row r="476" spans="1:16" x14ac:dyDescent="0.2">
      <c r="A476" s="1">
        <v>475</v>
      </c>
      <c r="B476">
        <v>27</v>
      </c>
      <c r="C476" t="s">
        <v>474</v>
      </c>
      <c r="D476">
        <v>2.3581915000000002</v>
      </c>
      <c r="E476">
        <v>1.4690818999999999</v>
      </c>
      <c r="F476">
        <f>VLOOKUP(B476, [1]mrc_table10!$A$2:$AW$2464, 33, 0)</f>
        <v>0</v>
      </c>
      <c r="G476">
        <f>VLOOKUP(B476, [1]mrc_table10!$A$2:$AW$2464, 18, 0)</f>
        <v>2943.9436000000001</v>
      </c>
      <c r="L476" s="2"/>
      <c r="M476" s="2"/>
      <c r="N476" s="2"/>
      <c r="O476" s="2"/>
      <c r="P476" s="2"/>
    </row>
    <row r="477" spans="1:16" x14ac:dyDescent="0.2">
      <c r="A477" s="1">
        <v>476</v>
      </c>
      <c r="B477">
        <v>4072</v>
      </c>
      <c r="C477" t="s">
        <v>475</v>
      </c>
      <c r="D477">
        <v>2.3574324</v>
      </c>
      <c r="E477">
        <v>3.6004111999999999</v>
      </c>
      <c r="F477">
        <f>VLOOKUP(B477, [1]mrc_table10!$A$2:$AW$2464, 33, 0)</f>
        <v>0.42775568000000003</v>
      </c>
      <c r="G477">
        <f>VLOOKUP(B477, [1]mrc_table10!$A$2:$AW$2464, 18, 0)</f>
        <v>6910.3236999999999</v>
      </c>
      <c r="L477" s="2"/>
      <c r="M477" s="2"/>
      <c r="N477" s="2"/>
      <c r="O477" s="2"/>
      <c r="P477" s="2"/>
    </row>
    <row r="478" spans="1:16" x14ac:dyDescent="0.2">
      <c r="A478" s="1">
        <v>477</v>
      </c>
      <c r="B478">
        <v>1090</v>
      </c>
      <c r="C478" t="s">
        <v>476</v>
      </c>
      <c r="D478">
        <v>2.3571217</v>
      </c>
      <c r="E478">
        <v>0.39503243999999998</v>
      </c>
      <c r="F478">
        <f>VLOOKUP(B478, [1]mrc_table10!$A$2:$AW$2464, 33, 0)</f>
        <v>0.24490000000000001</v>
      </c>
      <c r="G478">
        <f>VLOOKUP(B478, [1]mrc_table10!$A$2:$AW$2464, 18, 0)</f>
        <v>3949.5439000000001</v>
      </c>
      <c r="L478" s="2"/>
      <c r="M478" s="2"/>
      <c r="N478" s="2"/>
      <c r="O478" s="2"/>
      <c r="P478" s="2"/>
    </row>
    <row r="479" spans="1:16" x14ac:dyDescent="0.2">
      <c r="A479" s="1">
        <v>478</v>
      </c>
      <c r="B479">
        <v>1102</v>
      </c>
      <c r="C479" t="s">
        <v>477</v>
      </c>
      <c r="D479">
        <v>2.3570522999999999</v>
      </c>
      <c r="E479">
        <v>0.47171843000000002</v>
      </c>
      <c r="F479">
        <f>VLOOKUP(B479, [1]mrc_table10!$A$2:$AW$2464, 33, 0)</f>
        <v>0.29890000999999999</v>
      </c>
      <c r="G479">
        <f>VLOOKUP(B479, [1]mrc_table10!$A$2:$AW$2464, 18, 0)</f>
        <v>7230.6499000000003</v>
      </c>
      <c r="L479" s="2"/>
      <c r="M479" s="2"/>
      <c r="N479" s="2"/>
      <c r="O479" s="2"/>
      <c r="P479" s="2"/>
    </row>
    <row r="480" spans="1:16" x14ac:dyDescent="0.2">
      <c r="A480" s="1">
        <v>479</v>
      </c>
      <c r="B480">
        <v>1055</v>
      </c>
      <c r="C480" t="s">
        <v>478</v>
      </c>
      <c r="D480">
        <v>2.3543154999999998</v>
      </c>
      <c r="E480">
        <v>0.76836824000000004</v>
      </c>
      <c r="F480">
        <f>VLOOKUP(B480, [1]mrc_table10!$A$2:$AW$2464, 33, 0)</f>
        <v>0.1938</v>
      </c>
      <c r="G480">
        <f>VLOOKUP(B480, [1]mrc_table10!$A$2:$AW$2464, 18, 0)</f>
        <v>6943.6772000000001</v>
      </c>
      <c r="L480" s="2"/>
      <c r="M480" s="2"/>
      <c r="N480" s="2"/>
      <c r="O480" s="2"/>
      <c r="P480" s="2"/>
    </row>
    <row r="481" spans="1:16" x14ac:dyDescent="0.2">
      <c r="A481" s="1">
        <v>480</v>
      </c>
      <c r="B481">
        <v>42</v>
      </c>
      <c r="C481" t="s">
        <v>479</v>
      </c>
      <c r="D481">
        <v>2.352951</v>
      </c>
      <c r="E481">
        <v>5.9860258999999999E-2</v>
      </c>
      <c r="F481">
        <f>VLOOKUP(B481, [1]mrc_table10!$A$2:$AW$2464, 33, 0)</f>
        <v>0</v>
      </c>
      <c r="G481">
        <f>VLOOKUP(B481, [1]mrc_table10!$A$2:$AW$2464, 18, 0)</f>
        <v>2845.2559000000001</v>
      </c>
      <c r="L481" s="2"/>
      <c r="M481" s="2"/>
      <c r="N481" s="2"/>
      <c r="O481" s="2"/>
      <c r="P481" s="2"/>
    </row>
    <row r="482" spans="1:16" x14ac:dyDescent="0.2">
      <c r="A482" s="1">
        <v>481</v>
      </c>
      <c r="B482">
        <v>2150</v>
      </c>
      <c r="C482" t="s">
        <v>480</v>
      </c>
      <c r="D482">
        <v>2.3498507000000002</v>
      </c>
      <c r="E482">
        <v>0.81099467999999997</v>
      </c>
      <c r="F482">
        <f>VLOOKUP(B482, [1]mrc_table10!$A$2:$AW$2464, 33, 0)</f>
        <v>0.37270001000000003</v>
      </c>
      <c r="G482">
        <f>VLOOKUP(B482, [1]mrc_table10!$A$2:$AW$2464, 18, 0)</f>
        <v>4307.5888999999997</v>
      </c>
      <c r="L482" s="2"/>
      <c r="M482" s="2"/>
      <c r="N482" s="2"/>
      <c r="O482" s="2"/>
      <c r="P482" s="2"/>
    </row>
    <row r="483" spans="1:16" x14ac:dyDescent="0.2">
      <c r="A483" s="1">
        <v>482</v>
      </c>
      <c r="B483">
        <v>25395</v>
      </c>
      <c r="C483" t="s">
        <v>481</v>
      </c>
      <c r="D483">
        <v>2.34816</v>
      </c>
      <c r="E483">
        <v>1.4119123</v>
      </c>
      <c r="F483">
        <f>VLOOKUP(B483, [1]mrc_table10!$A$2:$AW$2464, 33, 0)</f>
        <v>0</v>
      </c>
      <c r="G483">
        <f>VLOOKUP(B483, [1]mrc_table10!$A$2:$AW$2464, 18, 0)</f>
        <v>2255.0364</v>
      </c>
      <c r="L483" s="2"/>
      <c r="M483" s="2"/>
      <c r="N483" s="2"/>
      <c r="O483" s="2"/>
      <c r="P483" s="2"/>
    </row>
    <row r="484" spans="1:16" x14ac:dyDescent="0.2">
      <c r="A484" s="1">
        <v>483</v>
      </c>
      <c r="B484">
        <v>3572</v>
      </c>
      <c r="C484" t="s">
        <v>482</v>
      </c>
      <c r="D484">
        <v>2.3480268</v>
      </c>
      <c r="E484">
        <v>0.12135356999999999</v>
      </c>
      <c r="F484">
        <f>VLOOKUP(B484, [1]mrc_table10!$A$2:$AW$2464, 33, 0)</f>
        <v>0</v>
      </c>
      <c r="G484">
        <f>VLOOKUP(B484, [1]mrc_table10!$A$2:$AW$2464, 18, 0)</f>
        <v>3329.9005999999999</v>
      </c>
      <c r="L484" s="2"/>
      <c r="M484" s="2"/>
      <c r="N484" s="2"/>
      <c r="O484" s="2"/>
      <c r="P484" s="2"/>
    </row>
    <row r="485" spans="1:16" x14ac:dyDescent="0.2">
      <c r="A485" s="1">
        <v>484</v>
      </c>
      <c r="B485">
        <v>2433</v>
      </c>
      <c r="C485" t="s">
        <v>483</v>
      </c>
      <c r="D485">
        <v>2.3471000000000002</v>
      </c>
      <c r="E485">
        <v>5.05221E-2</v>
      </c>
      <c r="F485">
        <f>VLOOKUP(B485, [1]mrc_table10!$A$2:$AW$2464, 33, 0)</f>
        <v>0.86140000999999999</v>
      </c>
      <c r="G485">
        <f>VLOOKUP(B485, [1]mrc_table10!$A$2:$AW$2464, 18, 0)</f>
        <v>4132.6410999999998</v>
      </c>
      <c r="L485" s="2"/>
      <c r="M485" s="2"/>
      <c r="N485" s="2"/>
      <c r="O485" s="2"/>
      <c r="P485" s="2"/>
    </row>
    <row r="486" spans="1:16" x14ac:dyDescent="0.2">
      <c r="A486" s="1">
        <v>485</v>
      </c>
      <c r="B486">
        <v>1108</v>
      </c>
      <c r="C486" t="s">
        <v>484</v>
      </c>
      <c r="D486">
        <v>2.3464656000000002</v>
      </c>
      <c r="E486">
        <v>2.2993100000000002</v>
      </c>
      <c r="F486">
        <f>VLOOKUP(B486, [1]mrc_table10!$A$2:$AW$2464, 33, 0)</f>
        <v>0.41420001000000001</v>
      </c>
      <c r="G486">
        <f>VLOOKUP(B486, [1]mrc_table10!$A$2:$AW$2464, 18, 0)</f>
        <v>7055.6313</v>
      </c>
      <c r="L486" s="2"/>
      <c r="M486" s="2"/>
      <c r="N486" s="2"/>
      <c r="O486" s="2"/>
      <c r="P486" s="2"/>
    </row>
    <row r="487" spans="1:16" x14ac:dyDescent="0.2">
      <c r="A487" s="1">
        <v>486</v>
      </c>
      <c r="B487">
        <v>1586</v>
      </c>
      <c r="C487" t="s">
        <v>485</v>
      </c>
      <c r="D487">
        <v>2.3360896000000002</v>
      </c>
      <c r="E487">
        <v>2.6442703999999999</v>
      </c>
      <c r="F487">
        <f>VLOOKUP(B487, [1]mrc_table10!$A$2:$AW$2464, 33, 0)</f>
        <v>0.44240001000000001</v>
      </c>
      <c r="G487">
        <f>VLOOKUP(B487, [1]mrc_table10!$A$2:$AW$2464, 18, 0)</f>
        <v>7241.5698000000002</v>
      </c>
      <c r="L487" s="2"/>
      <c r="M487" s="2"/>
      <c r="N487" s="2"/>
      <c r="O487" s="2"/>
      <c r="P487" s="2"/>
    </row>
    <row r="488" spans="1:16" x14ac:dyDescent="0.2">
      <c r="A488" s="1">
        <v>487</v>
      </c>
      <c r="B488">
        <v>2197</v>
      </c>
      <c r="C488" t="s">
        <v>486</v>
      </c>
      <c r="D488">
        <v>2.3336964</v>
      </c>
      <c r="E488">
        <v>1.4956756</v>
      </c>
      <c r="F488">
        <f>VLOOKUP(B488, [1]mrc_table10!$A$2:$AW$2464, 33, 0)</f>
        <v>0.1953</v>
      </c>
      <c r="G488">
        <f>VLOOKUP(B488, [1]mrc_table10!$A$2:$AW$2464, 18, 0)</f>
        <v>4390.1543000000001</v>
      </c>
      <c r="L488" s="2"/>
      <c r="M488" s="2"/>
      <c r="N488" s="2"/>
      <c r="O488" s="2"/>
      <c r="P488" s="2"/>
    </row>
    <row r="489" spans="1:16" x14ac:dyDescent="0.2">
      <c r="A489" s="1">
        <v>488</v>
      </c>
      <c r="B489">
        <v>20</v>
      </c>
      <c r="C489" t="s">
        <v>487</v>
      </c>
      <c r="D489">
        <v>2.3308825</v>
      </c>
      <c r="E489">
        <v>0.22781309</v>
      </c>
      <c r="F489">
        <f>VLOOKUP(B489, [1]mrc_table10!$A$2:$AW$2464, 33, 0)</f>
        <v>0</v>
      </c>
      <c r="G489">
        <f>VLOOKUP(B489, [1]mrc_table10!$A$2:$AW$2464, 18, 0)</f>
        <v>2070.0275999999999</v>
      </c>
      <c r="L489" s="2"/>
      <c r="M489" s="2"/>
      <c r="N489" s="2"/>
      <c r="O489" s="2"/>
      <c r="P489" s="2"/>
    </row>
    <row r="490" spans="1:16" x14ac:dyDescent="0.2">
      <c r="A490" s="1">
        <v>489</v>
      </c>
      <c r="B490">
        <v>5316</v>
      </c>
      <c r="C490" t="s">
        <v>488</v>
      </c>
      <c r="D490">
        <v>2.3259422999999999</v>
      </c>
      <c r="E490">
        <v>0.26989138000000001</v>
      </c>
      <c r="F490">
        <f>VLOOKUP(B490, [1]mrc_table10!$A$2:$AW$2464, 33, 0)</f>
        <v>0</v>
      </c>
      <c r="G490">
        <f>VLOOKUP(B490, [1]mrc_table10!$A$2:$AW$2464, 18, 0)</f>
        <v>3800.1338000000001</v>
      </c>
      <c r="L490" s="2"/>
      <c r="M490" s="2"/>
      <c r="N490" s="2"/>
      <c r="O490" s="2"/>
      <c r="P490" s="2"/>
    </row>
    <row r="491" spans="1:16" x14ac:dyDescent="0.2">
      <c r="A491" s="1">
        <v>490</v>
      </c>
      <c r="B491">
        <v>2880</v>
      </c>
      <c r="C491" t="s">
        <v>489</v>
      </c>
      <c r="D491">
        <v>2.3257319999999999</v>
      </c>
      <c r="E491">
        <v>0.28725538</v>
      </c>
      <c r="F491">
        <f>VLOOKUP(B491, [1]mrc_table10!$A$2:$AW$2464, 33, 0)</f>
        <v>0</v>
      </c>
      <c r="G491">
        <f>VLOOKUP(B491, [1]mrc_table10!$A$2:$AW$2464, 18, 0)</f>
        <v>3796.4290000000001</v>
      </c>
      <c r="L491" s="2"/>
      <c r="M491" s="2"/>
      <c r="N491" s="2"/>
      <c r="O491" s="2"/>
      <c r="P491" s="2"/>
    </row>
    <row r="492" spans="1:16" x14ac:dyDescent="0.2">
      <c r="A492" s="1">
        <v>491</v>
      </c>
      <c r="B492">
        <v>1962</v>
      </c>
      <c r="C492" t="s">
        <v>490</v>
      </c>
      <c r="D492">
        <v>2.3227935</v>
      </c>
      <c r="E492">
        <v>0.30741435</v>
      </c>
      <c r="F492">
        <f>VLOOKUP(B492, [1]mrc_table10!$A$2:$AW$2464, 33, 0)</f>
        <v>0.28729999000000001</v>
      </c>
      <c r="G492">
        <f>VLOOKUP(B492, [1]mrc_table10!$A$2:$AW$2464, 18, 0)</f>
        <v>3156.9915000000001</v>
      </c>
      <c r="L492" s="2"/>
      <c r="M492" s="2"/>
      <c r="N492" s="2"/>
      <c r="O492" s="2"/>
      <c r="P492" s="2"/>
    </row>
    <row r="493" spans="1:16" x14ac:dyDescent="0.2">
      <c r="A493" s="1">
        <v>492</v>
      </c>
      <c r="B493">
        <v>5267</v>
      </c>
      <c r="C493" t="s">
        <v>491</v>
      </c>
      <c r="D493">
        <v>2.3222326999999998</v>
      </c>
      <c r="E493">
        <v>9.8270445999999997E-2</v>
      </c>
      <c r="F493">
        <f>VLOOKUP(B493, [1]mrc_table10!$A$2:$AW$2464, 33, 0)</f>
        <v>0</v>
      </c>
      <c r="G493">
        <f>VLOOKUP(B493, [1]mrc_table10!$A$2:$AW$2464, 18, 0)</f>
        <v>4114.8809000000001</v>
      </c>
      <c r="L493" s="2"/>
      <c r="M493" s="2"/>
      <c r="N493" s="2"/>
      <c r="O493" s="2"/>
      <c r="P493" s="2"/>
    </row>
    <row r="494" spans="1:16" x14ac:dyDescent="0.2">
      <c r="A494" s="1">
        <v>493</v>
      </c>
      <c r="B494">
        <v>2208</v>
      </c>
      <c r="C494" t="s">
        <v>492</v>
      </c>
      <c r="D494">
        <v>2.3206859</v>
      </c>
      <c r="E494">
        <v>2.797339</v>
      </c>
      <c r="F494">
        <f>VLOOKUP(B494, [1]mrc_table10!$A$2:$AW$2464, 33, 0)</f>
        <v>0.51029997999999999</v>
      </c>
      <c r="G494">
        <f>VLOOKUP(B494, [1]mrc_table10!$A$2:$AW$2464, 18, 0)</f>
        <v>10339.173000000001</v>
      </c>
      <c r="L494" s="2"/>
      <c r="M494" s="2"/>
      <c r="N494" s="2"/>
      <c r="O494" s="2"/>
      <c r="P494" s="2"/>
    </row>
    <row r="495" spans="1:16" x14ac:dyDescent="0.2">
      <c r="A495" s="1">
        <v>494</v>
      </c>
      <c r="B495">
        <v>23154</v>
      </c>
      <c r="C495" t="s">
        <v>493</v>
      </c>
      <c r="D495">
        <v>2.3203282000000001</v>
      </c>
      <c r="E495">
        <v>0.23581036999999999</v>
      </c>
      <c r="F495">
        <f>VLOOKUP(B495, [1]mrc_table10!$A$2:$AW$2464, 33, 0)</f>
        <v>0</v>
      </c>
      <c r="G495">
        <f>VLOOKUP(B495, [1]mrc_table10!$A$2:$AW$2464, 18, 0)</f>
        <v>2763.0297999999998</v>
      </c>
      <c r="L495" s="2"/>
      <c r="M495" s="2"/>
      <c r="N495" s="2"/>
      <c r="O495" s="2"/>
      <c r="P495" s="2"/>
    </row>
    <row r="496" spans="1:16" x14ac:dyDescent="0.2">
      <c r="A496" s="1">
        <v>495</v>
      </c>
      <c r="B496">
        <v>2603</v>
      </c>
      <c r="C496" t="s">
        <v>494</v>
      </c>
      <c r="D496">
        <v>2.3058068999999999</v>
      </c>
      <c r="E496">
        <v>7.2175579000000001</v>
      </c>
      <c r="F496">
        <f>VLOOKUP(B496, [1]mrc_table10!$A$2:$AW$2464, 33, 0)</f>
        <v>0.22570001000000001</v>
      </c>
      <c r="G496">
        <f>VLOOKUP(B496, [1]mrc_table10!$A$2:$AW$2464, 18, 0)</f>
        <v>11723.743</v>
      </c>
      <c r="L496" s="2"/>
      <c r="M496" s="2"/>
      <c r="N496" s="2"/>
      <c r="O496" s="2"/>
      <c r="P496" s="2"/>
    </row>
    <row r="497" spans="1:16" x14ac:dyDescent="0.2">
      <c r="A497" s="1">
        <v>496</v>
      </c>
      <c r="B497">
        <v>10395</v>
      </c>
      <c r="C497" t="s">
        <v>495</v>
      </c>
      <c r="D497">
        <v>2.3036604000000001</v>
      </c>
      <c r="E497">
        <v>12.273797</v>
      </c>
      <c r="F497">
        <f>VLOOKUP(B497, [1]mrc_table10!$A$2:$AW$2464, 33, 0)</f>
        <v>0.51149999999999995</v>
      </c>
      <c r="G497">
        <f>VLOOKUP(B497, [1]mrc_table10!$A$2:$AW$2464, 18, 0)</f>
        <v>13266.502</v>
      </c>
      <c r="L497" s="2"/>
      <c r="M497" s="2"/>
      <c r="N497" s="2"/>
      <c r="O497" s="2"/>
      <c r="P497" s="2"/>
    </row>
    <row r="498" spans="1:16" x14ac:dyDescent="0.2">
      <c r="A498" s="1">
        <v>497</v>
      </c>
      <c r="B498">
        <v>25039</v>
      </c>
      <c r="C498" t="s">
        <v>496</v>
      </c>
      <c r="D498">
        <v>2.3036335000000001</v>
      </c>
      <c r="E498">
        <v>0.64659840000000002</v>
      </c>
      <c r="F498">
        <f>VLOOKUP(B498, [1]mrc_table10!$A$2:$AW$2464, 33, 0)</f>
        <v>0</v>
      </c>
      <c r="G498">
        <f>VLOOKUP(B498, [1]mrc_table10!$A$2:$AW$2464, 18, 0)</f>
        <v>2869.6414</v>
      </c>
      <c r="L498" s="2"/>
      <c r="M498" s="2"/>
      <c r="N498" s="2"/>
      <c r="O498" s="2"/>
      <c r="P498" s="2"/>
    </row>
    <row r="499" spans="1:16" x14ac:dyDescent="0.2">
      <c r="A499" s="1">
        <v>498</v>
      </c>
      <c r="B499">
        <v>6661</v>
      </c>
      <c r="C499" t="s">
        <v>497</v>
      </c>
      <c r="D499">
        <v>2.3021302000000001</v>
      </c>
      <c r="E499">
        <v>7.3561318000000001E-2</v>
      </c>
      <c r="F499">
        <f>VLOOKUP(B499, [1]mrc_table10!$A$2:$AW$2464, 33, 0)</f>
        <v>0</v>
      </c>
      <c r="G499">
        <f>VLOOKUP(B499, [1]mrc_table10!$A$2:$AW$2464, 18, 0)</f>
        <v>2424.1592000000001</v>
      </c>
      <c r="L499" s="2"/>
      <c r="M499" s="2"/>
      <c r="N499" s="2"/>
      <c r="O499" s="2"/>
      <c r="P499" s="2"/>
    </row>
    <row r="500" spans="1:16" x14ac:dyDescent="0.2">
      <c r="A500" s="1">
        <v>499</v>
      </c>
      <c r="B500">
        <v>1717</v>
      </c>
      <c r="C500" t="s">
        <v>498</v>
      </c>
      <c r="D500">
        <v>2.3021029999999998</v>
      </c>
      <c r="E500">
        <v>0.10593420000000001</v>
      </c>
      <c r="F500">
        <f>VLOOKUP(B500, [1]mrc_table10!$A$2:$AW$2464, 33, 0)</f>
        <v>0.25119998999999998</v>
      </c>
      <c r="G500">
        <f>VLOOKUP(B500, [1]mrc_table10!$A$2:$AW$2464, 18, 0)</f>
        <v>4885.4736000000003</v>
      </c>
      <c r="L500" s="2"/>
      <c r="M500" s="2"/>
      <c r="N500" s="2"/>
      <c r="O500" s="2"/>
      <c r="P500" s="2"/>
    </row>
    <row r="501" spans="1:16" x14ac:dyDescent="0.2">
      <c r="A501" s="1">
        <v>500</v>
      </c>
      <c r="B501">
        <v>2728</v>
      </c>
      <c r="C501" t="s">
        <v>499</v>
      </c>
      <c r="D501">
        <v>2.3019335000000001</v>
      </c>
      <c r="E501">
        <v>12.935546</v>
      </c>
      <c r="F501">
        <f>VLOOKUP(B501, [1]mrc_table10!$A$2:$AW$2464, 33, 0)</f>
        <v>0.72809999999999997</v>
      </c>
      <c r="G501">
        <f>VLOOKUP(B501, [1]mrc_table10!$A$2:$AW$2464, 18, 0)</f>
        <v>24144.373</v>
      </c>
      <c r="L501" s="2"/>
      <c r="M501" s="2"/>
      <c r="N501" s="2"/>
      <c r="O501" s="2"/>
      <c r="P501" s="2"/>
    </row>
    <row r="502" spans="1:16" x14ac:dyDescent="0.2">
      <c r="A502" s="1">
        <v>501</v>
      </c>
      <c r="B502">
        <v>3523</v>
      </c>
      <c r="C502" t="s">
        <v>500</v>
      </c>
      <c r="D502">
        <v>2.3016703000000001</v>
      </c>
      <c r="E502">
        <v>0.79724585999999997</v>
      </c>
      <c r="F502">
        <f>VLOOKUP(B502, [1]mrc_table10!$A$2:$AW$2464, 33, 0)</f>
        <v>6.8400003000000001E-2</v>
      </c>
      <c r="G502">
        <f>VLOOKUP(B502, [1]mrc_table10!$A$2:$AW$2464, 18, 0)</f>
        <v>5166.71</v>
      </c>
      <c r="L502" s="2"/>
      <c r="M502" s="2"/>
      <c r="N502" s="2"/>
      <c r="O502" s="2"/>
      <c r="P502" s="2"/>
    </row>
    <row r="503" spans="1:16" x14ac:dyDescent="0.2">
      <c r="A503" s="1">
        <v>502</v>
      </c>
      <c r="B503">
        <v>3317</v>
      </c>
      <c r="C503" t="s">
        <v>501</v>
      </c>
      <c r="D503">
        <v>2.3012543000000001</v>
      </c>
      <c r="E503">
        <v>2.0889614000000001E-2</v>
      </c>
      <c r="F503">
        <f>VLOOKUP(B503, [1]mrc_table10!$A$2:$AW$2464, 33, 0)</f>
        <v>0</v>
      </c>
      <c r="G503">
        <f>VLOOKUP(B503, [1]mrc_table10!$A$2:$AW$2464, 18, 0)</f>
        <v>8142.0839999999998</v>
      </c>
      <c r="L503" s="2"/>
      <c r="M503" s="2"/>
      <c r="N503" s="2"/>
      <c r="O503" s="2"/>
      <c r="P503" s="2"/>
    </row>
    <row r="504" spans="1:16" x14ac:dyDescent="0.2">
      <c r="A504" s="1">
        <v>503</v>
      </c>
      <c r="B504">
        <v>1073</v>
      </c>
      <c r="C504" t="s">
        <v>502</v>
      </c>
      <c r="D504">
        <v>2.2992210000000002</v>
      </c>
      <c r="E504">
        <v>0.12213669000000001</v>
      </c>
      <c r="F504">
        <f>VLOOKUP(B504, [1]mrc_table10!$A$2:$AW$2464, 33, 0)</f>
        <v>0</v>
      </c>
      <c r="G504">
        <f>VLOOKUP(B504, [1]mrc_table10!$A$2:$AW$2464, 18, 0)</f>
        <v>2724.5347000000002</v>
      </c>
      <c r="L504" s="2"/>
      <c r="M504" s="2"/>
      <c r="N504" s="2"/>
      <c r="O504" s="2"/>
      <c r="P504" s="2"/>
    </row>
    <row r="505" spans="1:16" x14ac:dyDescent="0.2">
      <c r="A505" s="1">
        <v>504</v>
      </c>
      <c r="B505">
        <v>2873</v>
      </c>
      <c r="C505" t="s">
        <v>503</v>
      </c>
      <c r="D505">
        <v>2.2971351000000002</v>
      </c>
      <c r="E505">
        <v>0.62620288000000002</v>
      </c>
      <c r="F505">
        <f>VLOOKUP(B505, [1]mrc_table10!$A$2:$AW$2464, 33, 0)</f>
        <v>0</v>
      </c>
      <c r="G505">
        <f>VLOOKUP(B505, [1]mrc_table10!$A$2:$AW$2464, 18, 0)</f>
        <v>4862.0380999999998</v>
      </c>
      <c r="L505" s="2"/>
      <c r="M505" s="2"/>
      <c r="N505" s="2"/>
      <c r="O505" s="2"/>
      <c r="P505" s="2"/>
    </row>
    <row r="506" spans="1:16" x14ac:dyDescent="0.2">
      <c r="A506" s="1">
        <v>505</v>
      </c>
      <c r="B506">
        <v>11161</v>
      </c>
      <c r="C506" t="s">
        <v>504</v>
      </c>
      <c r="D506">
        <v>2.2967624999999998</v>
      </c>
      <c r="E506">
        <v>0.67429446999999998</v>
      </c>
      <c r="F506">
        <f>VLOOKUP(B506, [1]mrc_table10!$A$2:$AW$2464, 33, 0)</f>
        <v>7.4199997000000004E-2</v>
      </c>
      <c r="G506">
        <f>VLOOKUP(B506, [1]mrc_table10!$A$2:$AW$2464, 18, 0)</f>
        <v>4828.4331000000002</v>
      </c>
      <c r="L506" s="2"/>
      <c r="M506" s="2"/>
      <c r="N506" s="2"/>
      <c r="O506" s="2"/>
      <c r="P506" s="2"/>
    </row>
    <row r="507" spans="1:16" x14ac:dyDescent="0.2">
      <c r="A507" s="1">
        <v>506</v>
      </c>
      <c r="B507">
        <v>3987</v>
      </c>
      <c r="C507" t="s">
        <v>505</v>
      </c>
      <c r="D507">
        <v>2.2898765000000001</v>
      </c>
      <c r="E507">
        <v>0.66753273999999996</v>
      </c>
      <c r="F507">
        <f>VLOOKUP(B507, [1]mrc_table10!$A$2:$AW$2464, 33, 0)</f>
        <v>0.44350001</v>
      </c>
      <c r="G507">
        <f>VLOOKUP(B507, [1]mrc_table10!$A$2:$AW$2464, 18, 0)</f>
        <v>4962.5869000000002</v>
      </c>
      <c r="L507" s="2"/>
      <c r="M507" s="2"/>
      <c r="N507" s="2"/>
      <c r="O507" s="2"/>
      <c r="P507" s="2"/>
    </row>
    <row r="508" spans="1:16" x14ac:dyDescent="0.2">
      <c r="A508" s="1">
        <v>507</v>
      </c>
      <c r="B508">
        <v>2411</v>
      </c>
      <c r="C508" t="s">
        <v>506</v>
      </c>
      <c r="D508">
        <v>2.2898407000000001</v>
      </c>
      <c r="E508">
        <v>0.40111268</v>
      </c>
      <c r="F508">
        <f>VLOOKUP(B508, [1]mrc_table10!$A$2:$AW$2464, 33, 0)</f>
        <v>0</v>
      </c>
      <c r="G508">
        <f>VLOOKUP(B508, [1]mrc_table10!$A$2:$AW$2464, 18, 0)</f>
        <v>4382.9027999999998</v>
      </c>
      <c r="L508" s="2"/>
      <c r="M508" s="2"/>
      <c r="N508" s="2"/>
      <c r="O508" s="2"/>
      <c r="P508" s="2"/>
    </row>
    <row r="509" spans="1:16" x14ac:dyDescent="0.2">
      <c r="A509" s="1">
        <v>508</v>
      </c>
      <c r="B509">
        <v>3619</v>
      </c>
      <c r="C509" t="s">
        <v>507</v>
      </c>
      <c r="D509">
        <v>2.2882435000000001</v>
      </c>
      <c r="E509">
        <v>0.12176576</v>
      </c>
      <c r="F509">
        <f>VLOOKUP(B509, [1]mrc_table10!$A$2:$AW$2464, 33, 0)</f>
        <v>0.46079998999999999</v>
      </c>
      <c r="G509">
        <f>VLOOKUP(B509, [1]mrc_table10!$A$2:$AW$2464, 18, 0)</f>
        <v>6973.9813999999997</v>
      </c>
      <c r="L509" s="2"/>
      <c r="M509" s="2"/>
      <c r="N509" s="2"/>
      <c r="O509" s="2"/>
      <c r="P509" s="2"/>
    </row>
    <row r="510" spans="1:16" x14ac:dyDescent="0.2">
      <c r="A510" s="1">
        <v>509</v>
      </c>
      <c r="B510">
        <v>3370</v>
      </c>
      <c r="C510" t="s">
        <v>508</v>
      </c>
      <c r="D510">
        <v>2.2861147000000002</v>
      </c>
      <c r="E510">
        <v>8.9766549999999992</v>
      </c>
      <c r="F510">
        <f>VLOOKUP(B510, [1]mrc_table10!$A$2:$AW$2464, 33, 0)</f>
        <v>0.85680002</v>
      </c>
      <c r="G510">
        <f>VLOOKUP(B510, [1]mrc_table10!$A$2:$AW$2464, 18, 0)</f>
        <v>24915.333999999999</v>
      </c>
      <c r="L510" s="2"/>
      <c r="M510" s="2"/>
      <c r="N510" s="2"/>
      <c r="O510" s="2"/>
      <c r="P510" s="2"/>
    </row>
    <row r="511" spans="1:16" x14ac:dyDescent="0.2">
      <c r="A511" s="1">
        <v>510</v>
      </c>
      <c r="B511">
        <v>1570</v>
      </c>
      <c r="C511" t="s">
        <v>509</v>
      </c>
      <c r="D511">
        <v>2.2838435000000001</v>
      </c>
      <c r="E511">
        <v>0.65723461000000005</v>
      </c>
      <c r="F511">
        <f>VLOOKUP(B511, [1]mrc_table10!$A$2:$AW$2464, 33, 0)</f>
        <v>0.22020000000000001</v>
      </c>
      <c r="G511">
        <f>VLOOKUP(B511, [1]mrc_table10!$A$2:$AW$2464, 18, 0)</f>
        <v>4461.9141</v>
      </c>
      <c r="L511" s="2"/>
      <c r="M511" s="2"/>
      <c r="N511" s="2"/>
      <c r="O511" s="2"/>
      <c r="P511" s="2"/>
    </row>
    <row r="512" spans="1:16" x14ac:dyDescent="0.2">
      <c r="A512" s="1">
        <v>511</v>
      </c>
      <c r="B512">
        <v>2744</v>
      </c>
      <c r="C512" t="s">
        <v>510</v>
      </c>
      <c r="D512">
        <v>2.2801866999999998</v>
      </c>
      <c r="E512">
        <v>0.27253728999999999</v>
      </c>
      <c r="F512">
        <f>VLOOKUP(B512, [1]mrc_table10!$A$2:$AW$2464, 33, 0)</f>
        <v>0.1222</v>
      </c>
      <c r="G512">
        <f>VLOOKUP(B512, [1]mrc_table10!$A$2:$AW$2464, 18, 0)</f>
        <v>5591.0083000000004</v>
      </c>
      <c r="L512" s="2"/>
      <c r="M512" s="2"/>
      <c r="N512" s="2"/>
      <c r="O512" s="2"/>
      <c r="P512" s="2"/>
    </row>
    <row r="513" spans="1:16" x14ac:dyDescent="0.2">
      <c r="A513" s="1">
        <v>512</v>
      </c>
      <c r="B513">
        <v>30321</v>
      </c>
      <c r="C513" t="s">
        <v>511</v>
      </c>
      <c r="D513">
        <v>2.2791614999999998</v>
      </c>
      <c r="E513">
        <v>5.05221E-2</v>
      </c>
      <c r="F513">
        <f>VLOOKUP(B513, [1]mrc_table10!$A$2:$AW$2464, 33, 0)</f>
        <v>0</v>
      </c>
      <c r="G513">
        <f>VLOOKUP(B513, [1]mrc_table10!$A$2:$AW$2464, 18, 0)</f>
        <v>4078.1950999999999</v>
      </c>
      <c r="L513" s="2"/>
      <c r="M513" s="2"/>
      <c r="N513" s="2"/>
      <c r="O513" s="2"/>
      <c r="P513" s="2"/>
    </row>
    <row r="514" spans="1:16" x14ac:dyDescent="0.2">
      <c r="A514" s="1">
        <v>513</v>
      </c>
      <c r="B514">
        <v>3543</v>
      </c>
      <c r="C514" t="s">
        <v>512</v>
      </c>
      <c r="D514">
        <v>2.2787014999999999</v>
      </c>
      <c r="E514">
        <v>3.3268225</v>
      </c>
      <c r="F514">
        <f>VLOOKUP(B514, [1]mrc_table10!$A$2:$AW$2464, 33, 0)</f>
        <v>0.41389999</v>
      </c>
      <c r="G514">
        <f>VLOOKUP(B514, [1]mrc_table10!$A$2:$AW$2464, 18, 0)</f>
        <v>11745.803</v>
      </c>
      <c r="L514" s="2"/>
      <c r="M514" s="2"/>
      <c r="N514" s="2"/>
      <c r="O514" s="2"/>
      <c r="P514" s="2"/>
    </row>
    <row r="515" spans="1:16" x14ac:dyDescent="0.2">
      <c r="A515" s="1">
        <v>514</v>
      </c>
      <c r="B515">
        <v>3781</v>
      </c>
      <c r="C515" t="s">
        <v>513</v>
      </c>
      <c r="D515">
        <v>2.2786857999999999</v>
      </c>
      <c r="E515">
        <v>0.23906799000000001</v>
      </c>
      <c r="F515">
        <f>VLOOKUP(B515, [1]mrc_table10!$A$2:$AW$2464, 33, 0)</f>
        <v>0</v>
      </c>
      <c r="G515">
        <f>VLOOKUP(B515, [1]mrc_table10!$A$2:$AW$2464, 18, 0)</f>
        <v>4811.0204999999996</v>
      </c>
      <c r="L515" s="2"/>
      <c r="M515" s="2"/>
      <c r="N515" s="2"/>
      <c r="O515" s="2"/>
      <c r="P515" s="2"/>
    </row>
    <row r="516" spans="1:16" x14ac:dyDescent="0.2">
      <c r="A516" s="1">
        <v>515</v>
      </c>
      <c r="B516">
        <v>1237</v>
      </c>
      <c r="C516" t="s">
        <v>514</v>
      </c>
      <c r="D516">
        <v>2.2773576000000002</v>
      </c>
      <c r="E516">
        <v>0.19636881</v>
      </c>
      <c r="F516">
        <f>VLOOKUP(B516, [1]mrc_table10!$A$2:$AW$2464, 33, 0)</f>
        <v>0</v>
      </c>
      <c r="G516">
        <f>VLOOKUP(B516, [1]mrc_table10!$A$2:$AW$2464, 18, 0)</f>
        <v>2843.1604000000002</v>
      </c>
      <c r="L516" s="2"/>
      <c r="M516" s="2"/>
      <c r="N516" s="2"/>
      <c r="O516" s="2"/>
      <c r="P516" s="2"/>
    </row>
    <row r="517" spans="1:16" x14ac:dyDescent="0.2">
      <c r="A517" s="1">
        <v>516</v>
      </c>
      <c r="B517">
        <v>2417</v>
      </c>
      <c r="C517" t="s">
        <v>515</v>
      </c>
      <c r="D517">
        <v>2.2740138000000001</v>
      </c>
      <c r="E517">
        <v>0.16289696000000001</v>
      </c>
      <c r="F517">
        <f>VLOOKUP(B517, [1]mrc_table10!$A$2:$AW$2464, 33, 0)</f>
        <v>0</v>
      </c>
      <c r="G517">
        <f>VLOOKUP(B517, [1]mrc_table10!$A$2:$AW$2464, 18, 0)</f>
        <v>3460.1664999999998</v>
      </c>
      <c r="L517" s="2"/>
      <c r="M517" s="2"/>
      <c r="N517" s="2"/>
      <c r="O517" s="2"/>
      <c r="P517" s="2"/>
    </row>
    <row r="518" spans="1:16" x14ac:dyDescent="0.2">
      <c r="A518" s="1">
        <v>517</v>
      </c>
      <c r="B518">
        <v>1030</v>
      </c>
      <c r="C518" t="s">
        <v>516</v>
      </c>
      <c r="D518">
        <v>2.2677038</v>
      </c>
      <c r="E518">
        <v>5.9725041999999999E-2</v>
      </c>
      <c r="F518">
        <f>VLOOKUP(B518, [1]mrc_table10!$A$2:$AW$2464, 33, 0)</f>
        <v>0</v>
      </c>
      <c r="G518">
        <f>VLOOKUP(B518, [1]mrc_table10!$A$2:$AW$2464, 18, 0)</f>
        <v>3673.9297000000001</v>
      </c>
      <c r="L518" s="2"/>
      <c r="M518" s="2"/>
      <c r="N518" s="2"/>
      <c r="O518" s="2"/>
      <c r="P518" s="2"/>
    </row>
    <row r="519" spans="1:16" x14ac:dyDescent="0.2">
      <c r="A519" s="1">
        <v>518</v>
      </c>
      <c r="B519">
        <v>3153</v>
      </c>
      <c r="C519" t="s">
        <v>517</v>
      </c>
      <c r="D519">
        <v>2.2658049999999998</v>
      </c>
      <c r="E519">
        <v>0.10985484</v>
      </c>
      <c r="F519">
        <f>VLOOKUP(B519, [1]mrc_table10!$A$2:$AW$2464, 33, 0)</f>
        <v>0</v>
      </c>
      <c r="G519">
        <f>VLOOKUP(B519, [1]mrc_table10!$A$2:$AW$2464, 18, 0)</f>
        <v>2383.5137</v>
      </c>
      <c r="L519" s="2"/>
      <c r="M519" s="2"/>
      <c r="N519" s="2"/>
      <c r="O519" s="2"/>
      <c r="P519" s="2"/>
    </row>
    <row r="520" spans="1:16" x14ac:dyDescent="0.2">
      <c r="A520" s="1">
        <v>519</v>
      </c>
      <c r="B520">
        <v>20923</v>
      </c>
      <c r="C520" t="s">
        <v>518</v>
      </c>
      <c r="D520">
        <v>2.2632658000000001</v>
      </c>
      <c r="E520">
        <v>0.16239743000000001</v>
      </c>
      <c r="F520">
        <f>VLOOKUP(B520, [1]mrc_table10!$A$2:$AW$2464, 33, 0)</f>
        <v>0</v>
      </c>
      <c r="G520">
        <f>VLOOKUP(B520, [1]mrc_table10!$A$2:$AW$2464, 18, 0)</f>
        <v>3615.6066999999998</v>
      </c>
      <c r="L520" s="2"/>
      <c r="M520" s="2"/>
      <c r="N520" s="2"/>
      <c r="O520" s="2"/>
      <c r="P520" s="2"/>
    </row>
    <row r="521" spans="1:16" x14ac:dyDescent="0.2">
      <c r="A521" s="1">
        <v>520</v>
      </c>
      <c r="B521">
        <v>7289</v>
      </c>
      <c r="C521" t="s">
        <v>519</v>
      </c>
      <c r="D521">
        <v>2.2614109999999998</v>
      </c>
      <c r="E521">
        <v>0.29948704999999998</v>
      </c>
      <c r="F521">
        <f>VLOOKUP(B521, [1]mrc_table10!$A$2:$AW$2464, 33, 0)</f>
        <v>0</v>
      </c>
      <c r="G521">
        <f>VLOOKUP(B521, [1]mrc_table10!$A$2:$AW$2464, 18, 0)</f>
        <v>4905.8062</v>
      </c>
      <c r="L521" s="2"/>
      <c r="M521" s="2"/>
      <c r="N521" s="2"/>
      <c r="O521" s="2"/>
      <c r="P521" s="2"/>
    </row>
    <row r="522" spans="1:16" x14ac:dyDescent="0.2">
      <c r="A522" s="1">
        <v>521</v>
      </c>
      <c r="B522">
        <v>1280</v>
      </c>
      <c r="C522" t="s">
        <v>520</v>
      </c>
      <c r="D522">
        <v>2.2545096999999998</v>
      </c>
      <c r="E522">
        <v>0.30438471</v>
      </c>
      <c r="F522">
        <f>VLOOKUP(B522, [1]mrc_table10!$A$2:$AW$2464, 33, 0)</f>
        <v>0</v>
      </c>
      <c r="G522">
        <f>VLOOKUP(B522, [1]mrc_table10!$A$2:$AW$2464, 18, 0)</f>
        <v>2456.5839999999998</v>
      </c>
      <c r="L522" s="2"/>
      <c r="M522" s="2"/>
      <c r="N522" s="2"/>
      <c r="O522" s="2"/>
      <c r="P522" s="2"/>
    </row>
    <row r="523" spans="1:16" x14ac:dyDescent="0.2">
      <c r="A523" s="1">
        <v>522</v>
      </c>
      <c r="B523">
        <v>2413</v>
      </c>
      <c r="C523" t="s">
        <v>521</v>
      </c>
      <c r="D523">
        <v>2.2542206999999999</v>
      </c>
      <c r="E523">
        <v>0.26415717999999999</v>
      </c>
      <c r="F523">
        <f>VLOOKUP(B523, [1]mrc_table10!$A$2:$AW$2464, 33, 0)</f>
        <v>0</v>
      </c>
      <c r="G523">
        <f>VLOOKUP(B523, [1]mrc_table10!$A$2:$AW$2464, 18, 0)</f>
        <v>3492.4079999999999</v>
      </c>
      <c r="L523" s="2"/>
      <c r="M523" s="2"/>
      <c r="N523" s="2"/>
      <c r="O523" s="2"/>
      <c r="P523" s="2"/>
    </row>
    <row r="524" spans="1:16" x14ac:dyDescent="0.2">
      <c r="A524" s="1">
        <v>523</v>
      </c>
      <c r="B524">
        <v>2853</v>
      </c>
      <c r="C524" t="s">
        <v>522</v>
      </c>
      <c r="D524">
        <v>2.2504308000000002</v>
      </c>
      <c r="E524">
        <v>0.23508064000000001</v>
      </c>
      <c r="F524">
        <f>VLOOKUP(B524, [1]mrc_table10!$A$2:$AW$2464, 33, 0)</f>
        <v>0.36039999</v>
      </c>
      <c r="G524">
        <f>VLOOKUP(B524, [1]mrc_table10!$A$2:$AW$2464, 18, 0)</f>
        <v>8979.2949000000008</v>
      </c>
      <c r="L524" s="2"/>
      <c r="M524" s="2"/>
      <c r="N524" s="2"/>
      <c r="O524" s="2"/>
      <c r="P524" s="2"/>
    </row>
    <row r="525" spans="1:16" x14ac:dyDescent="0.2">
      <c r="A525" s="1">
        <v>524</v>
      </c>
      <c r="B525">
        <v>1143</v>
      </c>
      <c r="C525" t="s">
        <v>523</v>
      </c>
      <c r="D525">
        <v>2.2484858000000001</v>
      </c>
      <c r="E525">
        <v>3.1203970999999999</v>
      </c>
      <c r="F525">
        <f>VLOOKUP(B525, [1]mrc_table10!$A$2:$AW$2464, 33, 0)</f>
        <v>0.68769997000000005</v>
      </c>
      <c r="G525">
        <f>VLOOKUP(B525, [1]mrc_table10!$A$2:$AW$2464, 18, 0)</f>
        <v>7871.0546999999997</v>
      </c>
      <c r="L525" s="2"/>
      <c r="M525" s="2"/>
      <c r="N525" s="2"/>
      <c r="O525" s="2"/>
      <c r="P525" s="2"/>
    </row>
    <row r="526" spans="1:16" x14ac:dyDescent="0.2">
      <c r="A526" s="1">
        <v>525</v>
      </c>
      <c r="B526">
        <v>7437</v>
      </c>
      <c r="C526" t="s">
        <v>524</v>
      </c>
      <c r="D526">
        <v>2.2472843999999998</v>
      </c>
      <c r="E526">
        <v>0.27763408000000001</v>
      </c>
      <c r="F526">
        <f>VLOOKUP(B526, [1]mrc_table10!$A$2:$AW$2464, 33, 0)</f>
        <v>0</v>
      </c>
      <c r="G526">
        <f>VLOOKUP(B526, [1]mrc_table10!$A$2:$AW$2464, 18, 0)</f>
        <v>5744.7152999999998</v>
      </c>
      <c r="L526" s="2"/>
      <c r="M526" s="2"/>
      <c r="N526" s="2"/>
      <c r="O526" s="2"/>
      <c r="P526" s="2"/>
    </row>
    <row r="527" spans="1:16" x14ac:dyDescent="0.2">
      <c r="A527" s="1">
        <v>526</v>
      </c>
      <c r="B527">
        <v>1326</v>
      </c>
      <c r="C527" t="s">
        <v>525</v>
      </c>
      <c r="D527">
        <v>2.2468021</v>
      </c>
      <c r="E527">
        <v>10.844481</v>
      </c>
      <c r="F527">
        <f>VLOOKUP(B527, [1]mrc_table10!$A$2:$AW$2464, 33, 0)</f>
        <v>0.48780000000000001</v>
      </c>
      <c r="G527">
        <f>VLOOKUP(B527, [1]mrc_table10!$A$2:$AW$2464, 18, 0)</f>
        <v>13014.673000000001</v>
      </c>
      <c r="L527" s="2"/>
      <c r="M527" s="2"/>
      <c r="N527" s="2"/>
      <c r="O527" s="2"/>
      <c r="P527" s="2"/>
    </row>
    <row r="528" spans="1:16" x14ac:dyDescent="0.2">
      <c r="A528" s="1">
        <v>527</v>
      </c>
      <c r="B528">
        <v>2403</v>
      </c>
      <c r="C528" t="s">
        <v>526</v>
      </c>
      <c r="D528">
        <v>2.2460201</v>
      </c>
      <c r="E528">
        <v>0.15289027999999999</v>
      </c>
      <c r="F528">
        <f>VLOOKUP(B528, [1]mrc_table10!$A$2:$AW$2464, 33, 0)</f>
        <v>0.10589999999999999</v>
      </c>
      <c r="G528">
        <f>VLOOKUP(B528, [1]mrc_table10!$A$2:$AW$2464, 18, 0)</f>
        <v>4945.7147999999997</v>
      </c>
      <c r="L528" s="2"/>
      <c r="M528" s="2"/>
      <c r="N528" s="2"/>
      <c r="O528" s="2"/>
      <c r="P528" s="2"/>
    </row>
    <row r="529" spans="1:16" x14ac:dyDescent="0.2">
      <c r="A529" s="1">
        <v>528</v>
      </c>
      <c r="B529">
        <v>1305</v>
      </c>
      <c r="C529" t="s">
        <v>527</v>
      </c>
      <c r="D529">
        <v>2.2457634999999998</v>
      </c>
      <c r="E529">
        <v>14.479454</v>
      </c>
      <c r="F529">
        <f>VLOOKUP(B529, [1]mrc_table10!$A$2:$AW$2464, 33, 0)</f>
        <v>0.94309997999999995</v>
      </c>
      <c r="G529">
        <f>VLOOKUP(B529, [1]mrc_table10!$A$2:$AW$2464, 18, 0)</f>
        <v>67758.085999999996</v>
      </c>
      <c r="L529" s="2"/>
      <c r="M529" s="2"/>
      <c r="N529" s="2"/>
      <c r="O529" s="2"/>
      <c r="P529" s="2"/>
    </row>
    <row r="530" spans="1:16" x14ac:dyDescent="0.2">
      <c r="A530" s="1">
        <v>529</v>
      </c>
      <c r="B530">
        <v>2139</v>
      </c>
      <c r="C530" t="s">
        <v>528</v>
      </c>
      <c r="D530">
        <v>2.2418768</v>
      </c>
      <c r="E530">
        <v>5.0328230999999999</v>
      </c>
      <c r="F530">
        <f>VLOOKUP(B530, [1]mrc_table10!$A$2:$AW$2464, 33, 0)</f>
        <v>0.38460000999999999</v>
      </c>
      <c r="G530">
        <f>VLOOKUP(B530, [1]mrc_table10!$A$2:$AW$2464, 18, 0)</f>
        <v>10793.418</v>
      </c>
      <c r="L530" s="2"/>
      <c r="M530" s="2"/>
      <c r="N530" s="2"/>
      <c r="O530" s="2"/>
      <c r="P530" s="2"/>
    </row>
    <row r="531" spans="1:16" x14ac:dyDescent="0.2">
      <c r="A531" s="1">
        <v>530</v>
      </c>
      <c r="B531">
        <v>211</v>
      </c>
      <c r="C531" t="s">
        <v>529</v>
      </c>
      <c r="D531">
        <v>2.2417932</v>
      </c>
      <c r="E531">
        <v>1.2872607</v>
      </c>
      <c r="F531">
        <f>VLOOKUP(B531, [1]mrc_table10!$A$2:$AW$2464, 33, 0)</f>
        <v>0.44592937999999999</v>
      </c>
      <c r="G531">
        <f>VLOOKUP(B531, [1]mrc_table10!$A$2:$AW$2464, 18, 0)</f>
        <v>9017.7988000000005</v>
      </c>
      <c r="L531" s="2"/>
      <c r="M531" s="2"/>
      <c r="N531" s="2"/>
      <c r="O531" s="2"/>
      <c r="P531" s="2"/>
    </row>
    <row r="532" spans="1:16" x14ac:dyDescent="0.2">
      <c r="A532" s="1">
        <v>531</v>
      </c>
      <c r="B532">
        <v>10060</v>
      </c>
      <c r="C532" t="s">
        <v>530</v>
      </c>
      <c r="D532">
        <v>2.2417707</v>
      </c>
      <c r="E532">
        <v>0.15938211999999999</v>
      </c>
      <c r="F532">
        <f>VLOOKUP(B532, [1]mrc_table10!$A$2:$AW$2464, 33, 0)</f>
        <v>0</v>
      </c>
      <c r="G532">
        <f>VLOOKUP(B532, [1]mrc_table10!$A$2:$AW$2464, 18, 0)</f>
        <v>2561.1770000000001</v>
      </c>
      <c r="L532" s="2"/>
      <c r="M532" s="2"/>
      <c r="N532" s="2"/>
      <c r="O532" s="2"/>
      <c r="P532" s="2"/>
    </row>
    <row r="533" spans="1:16" x14ac:dyDescent="0.2">
      <c r="A533" s="1">
        <v>532</v>
      </c>
      <c r="B533">
        <v>208</v>
      </c>
      <c r="C533" t="s">
        <v>531</v>
      </c>
      <c r="D533">
        <v>2.2407205000000001</v>
      </c>
      <c r="E533">
        <v>0.30296825999999999</v>
      </c>
      <c r="F533">
        <f>VLOOKUP(B533, [1]mrc_table10!$A$2:$AW$2464, 33, 0)</f>
        <v>0</v>
      </c>
      <c r="G533">
        <f>VLOOKUP(B533, [1]mrc_table10!$A$2:$AW$2464, 18, 0)</f>
        <v>2258.2817</v>
      </c>
      <c r="L533" s="2"/>
      <c r="M533" s="2"/>
      <c r="N533" s="2"/>
      <c r="O533" s="2"/>
      <c r="P533" s="2"/>
    </row>
    <row r="534" spans="1:16" x14ac:dyDescent="0.2">
      <c r="A534" s="1">
        <v>533</v>
      </c>
      <c r="B534">
        <v>2065</v>
      </c>
      <c r="C534" t="s">
        <v>532</v>
      </c>
      <c r="D534">
        <v>2.2400820000000001</v>
      </c>
      <c r="E534">
        <v>0.87505078000000003</v>
      </c>
      <c r="F534">
        <f>VLOOKUP(B534, [1]mrc_table10!$A$2:$AW$2464, 33, 0)</f>
        <v>0.50360000000000005</v>
      </c>
      <c r="G534">
        <f>VLOOKUP(B534, [1]mrc_table10!$A$2:$AW$2464, 18, 0)</f>
        <v>6158.1981999999998</v>
      </c>
      <c r="L534" s="2"/>
      <c r="M534" s="2"/>
      <c r="N534" s="2"/>
      <c r="O534" s="2"/>
      <c r="P534" s="2"/>
    </row>
    <row r="535" spans="1:16" x14ac:dyDescent="0.2">
      <c r="A535" s="1">
        <v>534</v>
      </c>
      <c r="B535">
        <v>25593</v>
      </c>
      <c r="C535" t="s">
        <v>533</v>
      </c>
      <c r="D535">
        <v>2.2395461000000001</v>
      </c>
      <c r="E535">
        <v>2.1258592999999999E-2</v>
      </c>
      <c r="F535">
        <f>VLOOKUP(B535, [1]mrc_table10!$A$2:$AW$2464, 33, 0)</f>
        <v>0</v>
      </c>
      <c r="G535">
        <f>VLOOKUP(B535, [1]mrc_table10!$A$2:$AW$2464, 18, 0)</f>
        <v>7196.8428000000004</v>
      </c>
      <c r="L535" s="2"/>
      <c r="M535" s="2"/>
      <c r="N535" s="2"/>
      <c r="O535" s="2"/>
      <c r="P535" s="2"/>
    </row>
    <row r="536" spans="1:16" x14ac:dyDescent="0.2">
      <c r="A536" s="1">
        <v>535</v>
      </c>
      <c r="B536">
        <v>1857</v>
      </c>
      <c r="C536" t="s">
        <v>534</v>
      </c>
      <c r="D536">
        <v>2.2238528999999998</v>
      </c>
      <c r="E536">
        <v>0.11716106</v>
      </c>
      <c r="F536">
        <f>VLOOKUP(B536, [1]mrc_table10!$A$2:$AW$2464, 33, 0)</f>
        <v>0</v>
      </c>
      <c r="G536">
        <f>VLOOKUP(B536, [1]mrc_table10!$A$2:$AW$2464, 18, 0)</f>
        <v>4863.0073000000002</v>
      </c>
      <c r="L536" s="2"/>
      <c r="M536" s="2"/>
      <c r="N536" s="2"/>
      <c r="O536" s="2"/>
      <c r="P536" s="2"/>
    </row>
    <row r="537" spans="1:16" x14ac:dyDescent="0.2">
      <c r="A537" s="1">
        <v>536</v>
      </c>
      <c r="B537">
        <v>3366</v>
      </c>
      <c r="C537" t="s">
        <v>535</v>
      </c>
      <c r="D537">
        <v>2.2233896</v>
      </c>
      <c r="E537">
        <v>0.71502315999999999</v>
      </c>
      <c r="F537">
        <f>VLOOKUP(B537, [1]mrc_table10!$A$2:$AW$2464, 33, 0)</f>
        <v>0.2394</v>
      </c>
      <c r="G537">
        <f>VLOOKUP(B537, [1]mrc_table10!$A$2:$AW$2464, 18, 0)</f>
        <v>6519.9771000000001</v>
      </c>
      <c r="L537" s="2"/>
      <c r="M537" s="2"/>
      <c r="N537" s="2"/>
      <c r="O537" s="2"/>
      <c r="P537" s="2"/>
    </row>
    <row r="538" spans="1:16" x14ac:dyDescent="0.2">
      <c r="A538" s="1">
        <v>537</v>
      </c>
      <c r="B538">
        <v>3658</v>
      </c>
      <c r="C538" t="s">
        <v>536</v>
      </c>
      <c r="D538">
        <v>2.2225698999999999</v>
      </c>
      <c r="E538">
        <v>4.8796396</v>
      </c>
      <c r="F538">
        <f>VLOOKUP(B538, [1]mrc_table10!$A$2:$AW$2464, 33, 0)</f>
        <v>0.59810001000000002</v>
      </c>
      <c r="G538">
        <f>VLOOKUP(B538, [1]mrc_table10!$A$2:$AW$2464, 18, 0)</f>
        <v>14027.364</v>
      </c>
      <c r="L538" s="2"/>
      <c r="M538" s="2"/>
      <c r="N538" s="2"/>
      <c r="O538" s="2"/>
      <c r="P538" s="2"/>
    </row>
    <row r="539" spans="1:16" x14ac:dyDescent="0.2">
      <c r="A539" s="1">
        <v>538</v>
      </c>
      <c r="B539">
        <v>2008</v>
      </c>
      <c r="C539" t="s">
        <v>537</v>
      </c>
      <c r="D539">
        <v>2.2207913000000001</v>
      </c>
      <c r="E539">
        <v>0.94991338000000003</v>
      </c>
      <c r="F539">
        <f>VLOOKUP(B539, [1]mrc_table10!$A$2:$AW$2464, 33, 0)</f>
        <v>0.3256</v>
      </c>
      <c r="G539">
        <f>VLOOKUP(B539, [1]mrc_table10!$A$2:$AW$2464, 18, 0)</f>
        <v>4200.7349000000004</v>
      </c>
      <c r="L539" s="2"/>
      <c r="M539" s="2"/>
      <c r="N539" s="2"/>
      <c r="O539" s="2"/>
      <c r="P539" s="2"/>
    </row>
    <row r="540" spans="1:16" x14ac:dyDescent="0.2">
      <c r="A540" s="1">
        <v>539</v>
      </c>
      <c r="B540">
        <v>5310</v>
      </c>
      <c r="C540" t="s">
        <v>538</v>
      </c>
      <c r="D540">
        <v>2.2198129</v>
      </c>
      <c r="E540">
        <v>0.34156915999999998</v>
      </c>
      <c r="F540">
        <f>VLOOKUP(B540, [1]mrc_table10!$A$2:$AW$2464, 33, 0)</f>
        <v>0</v>
      </c>
      <c r="G540">
        <f>VLOOKUP(B540, [1]mrc_table10!$A$2:$AW$2464, 18, 0)</f>
        <v>6878.4258</v>
      </c>
      <c r="L540" s="2"/>
      <c r="M540" s="2"/>
      <c r="N540" s="2"/>
      <c r="O540" s="2"/>
      <c r="P540" s="2"/>
    </row>
    <row r="541" spans="1:16" x14ac:dyDescent="0.2">
      <c r="A541" s="1">
        <v>540</v>
      </c>
      <c r="B541">
        <v>11133</v>
      </c>
      <c r="C541" t="s">
        <v>539</v>
      </c>
      <c r="D541">
        <v>2.2192210999999999</v>
      </c>
      <c r="E541">
        <v>6.4223714000000001E-2</v>
      </c>
      <c r="F541">
        <f>VLOOKUP(B541, [1]mrc_table10!$A$2:$AW$2464, 33, 0)</f>
        <v>0</v>
      </c>
      <c r="G541">
        <f>VLOOKUP(B541, [1]mrc_table10!$A$2:$AW$2464, 18, 0)</f>
        <v>7927.4902000000002</v>
      </c>
      <c r="L541" s="2"/>
      <c r="M541" s="2"/>
      <c r="N541" s="2"/>
      <c r="O541" s="2"/>
      <c r="P541" s="2"/>
    </row>
    <row r="542" spans="1:16" x14ac:dyDescent="0.2">
      <c r="A542" s="1">
        <v>541</v>
      </c>
      <c r="B542">
        <v>1830</v>
      </c>
      <c r="C542" t="s">
        <v>540</v>
      </c>
      <c r="D542">
        <v>2.2180672000000001</v>
      </c>
      <c r="E542">
        <v>1.477374</v>
      </c>
      <c r="F542">
        <f>VLOOKUP(B542, [1]mrc_table10!$A$2:$AW$2464, 33, 0)</f>
        <v>0.43779999000000003</v>
      </c>
      <c r="G542">
        <f>VLOOKUP(B542, [1]mrc_table10!$A$2:$AW$2464, 18, 0)</f>
        <v>19066.184000000001</v>
      </c>
      <c r="L542" s="2"/>
      <c r="M542" s="2"/>
      <c r="N542" s="2"/>
      <c r="O542" s="2"/>
      <c r="P542" s="2"/>
    </row>
    <row r="543" spans="1:16" x14ac:dyDescent="0.2">
      <c r="A543" s="1">
        <v>542</v>
      </c>
      <c r="B543">
        <v>1172</v>
      </c>
      <c r="C543" t="s">
        <v>541</v>
      </c>
      <c r="D543">
        <v>2.2146213000000001</v>
      </c>
      <c r="E543">
        <v>13.643451000000001</v>
      </c>
      <c r="F543">
        <f>VLOOKUP(B543, [1]mrc_table10!$A$2:$AW$2464, 33, 0)</f>
        <v>0.85489999999999999</v>
      </c>
      <c r="G543">
        <f>VLOOKUP(B543, [1]mrc_table10!$A$2:$AW$2464, 18, 0)</f>
        <v>21433.298999999999</v>
      </c>
      <c r="L543" s="2"/>
      <c r="M543" s="2"/>
      <c r="N543" s="2"/>
      <c r="O543" s="2"/>
      <c r="P543" s="2"/>
    </row>
    <row r="544" spans="1:16" x14ac:dyDescent="0.2">
      <c r="A544" s="1">
        <v>543</v>
      </c>
      <c r="B544">
        <v>3628</v>
      </c>
      <c r="C544" t="s">
        <v>542</v>
      </c>
      <c r="D544">
        <v>2.2060773</v>
      </c>
      <c r="E544">
        <v>0.29945086999999998</v>
      </c>
      <c r="F544">
        <f>VLOOKUP(B544, [1]mrc_table10!$A$2:$AW$2464, 33, 0)</f>
        <v>0</v>
      </c>
      <c r="G544">
        <f>VLOOKUP(B544, [1]mrc_table10!$A$2:$AW$2464, 18, 0)</f>
        <v>2482.4965999999999</v>
      </c>
      <c r="L544" s="2"/>
      <c r="M544" s="2"/>
      <c r="N544" s="2"/>
      <c r="O544" s="2"/>
      <c r="P544" s="2"/>
    </row>
    <row r="545" spans="1:16" x14ac:dyDescent="0.2">
      <c r="A545" s="1">
        <v>544</v>
      </c>
      <c r="B545">
        <v>3161</v>
      </c>
      <c r="C545" t="s">
        <v>543</v>
      </c>
      <c r="D545">
        <v>2.2045422000000001</v>
      </c>
      <c r="E545">
        <v>0.35520473000000002</v>
      </c>
      <c r="F545">
        <f>VLOOKUP(B545, [1]mrc_table10!$A$2:$AW$2464, 33, 0)</f>
        <v>0.26629998999999999</v>
      </c>
      <c r="G545">
        <f>VLOOKUP(B545, [1]mrc_table10!$A$2:$AW$2464, 18, 0)</f>
        <v>5509.9502000000002</v>
      </c>
      <c r="L545" s="2"/>
      <c r="M545" s="2"/>
      <c r="N545" s="2"/>
      <c r="O545" s="2"/>
      <c r="P545" s="2"/>
    </row>
    <row r="546" spans="1:16" x14ac:dyDescent="0.2">
      <c r="A546" s="1">
        <v>545</v>
      </c>
      <c r="B546">
        <v>2731</v>
      </c>
      <c r="C546" t="s">
        <v>544</v>
      </c>
      <c r="D546">
        <v>2.1943676000000001</v>
      </c>
      <c r="E546">
        <v>9.5192861999999998</v>
      </c>
      <c r="F546">
        <f>VLOOKUP(B546, [1]mrc_table10!$A$2:$AW$2464, 33, 0)</f>
        <v>0.50559997999999995</v>
      </c>
      <c r="G546">
        <f>VLOOKUP(B546, [1]mrc_table10!$A$2:$AW$2464, 18, 0)</f>
        <v>13282.409</v>
      </c>
      <c r="L546" s="2"/>
      <c r="M546" s="2"/>
      <c r="N546" s="2"/>
      <c r="O546" s="2"/>
      <c r="P546" s="2"/>
    </row>
    <row r="547" spans="1:16" x14ac:dyDescent="0.2">
      <c r="A547" s="1">
        <v>546</v>
      </c>
      <c r="B547">
        <v>2343</v>
      </c>
      <c r="C547" t="s">
        <v>545</v>
      </c>
      <c r="D547">
        <v>2.1893101000000001</v>
      </c>
      <c r="E547">
        <v>0.67135650000000002</v>
      </c>
      <c r="F547">
        <f>VLOOKUP(B547, [1]mrc_table10!$A$2:$AW$2464, 33, 0)</f>
        <v>0.27350000000000002</v>
      </c>
      <c r="G547">
        <f>VLOOKUP(B547, [1]mrc_table10!$A$2:$AW$2464, 18, 0)</f>
        <v>7162.9434000000001</v>
      </c>
      <c r="L547" s="2"/>
      <c r="M547" s="2"/>
      <c r="N547" s="2"/>
      <c r="O547" s="2"/>
      <c r="P547" s="2"/>
    </row>
    <row r="548" spans="1:16" x14ac:dyDescent="0.2">
      <c r="A548" s="1">
        <v>547</v>
      </c>
      <c r="B548">
        <v>6789</v>
      </c>
      <c r="C548" t="s">
        <v>546</v>
      </c>
      <c r="D548">
        <v>2.1880883999999998</v>
      </c>
      <c r="E548">
        <v>0.14875278</v>
      </c>
      <c r="F548">
        <f>VLOOKUP(B548, [1]mrc_table10!$A$2:$AW$2464, 33, 0)</f>
        <v>0</v>
      </c>
      <c r="G548">
        <f>VLOOKUP(B548, [1]mrc_table10!$A$2:$AW$2464, 18, 0)</f>
        <v>3809.3366999999998</v>
      </c>
      <c r="L548" s="2"/>
      <c r="M548" s="2"/>
      <c r="N548" s="2"/>
      <c r="O548" s="2"/>
      <c r="P548" s="2"/>
    </row>
    <row r="549" spans="1:16" x14ac:dyDescent="0.2">
      <c r="A549" s="1">
        <v>548</v>
      </c>
      <c r="B549">
        <v>3242</v>
      </c>
      <c r="C549" t="s">
        <v>547</v>
      </c>
      <c r="D549">
        <v>2.1873827000000001</v>
      </c>
      <c r="E549">
        <v>6.3818530999999998</v>
      </c>
      <c r="F549">
        <f>VLOOKUP(B549, [1]mrc_table10!$A$2:$AW$2464, 33, 0)</f>
        <v>0.74510001999999997</v>
      </c>
      <c r="G549">
        <f>VLOOKUP(B549, [1]mrc_table10!$A$2:$AW$2464, 18, 0)</f>
        <v>27909.370999999999</v>
      </c>
      <c r="L549" s="2"/>
      <c r="M549" s="2"/>
      <c r="N549" s="2"/>
      <c r="O549" s="2"/>
      <c r="P549" s="2"/>
    </row>
    <row r="550" spans="1:16" x14ac:dyDescent="0.2">
      <c r="A550" s="1">
        <v>549</v>
      </c>
      <c r="B550">
        <v>2628</v>
      </c>
      <c r="C550" t="s">
        <v>548</v>
      </c>
      <c r="D550">
        <v>2.1870352999999998</v>
      </c>
      <c r="E550">
        <v>2.1912712999999999</v>
      </c>
      <c r="F550">
        <f>VLOOKUP(B550, [1]mrc_table10!$A$2:$AW$2464, 33, 0)</f>
        <v>0.28130000999999999</v>
      </c>
      <c r="G550">
        <f>VLOOKUP(B550, [1]mrc_table10!$A$2:$AW$2464, 18, 0)</f>
        <v>10731.084999999999</v>
      </c>
      <c r="L550" s="2"/>
      <c r="M550" s="2"/>
      <c r="N550" s="2"/>
      <c r="O550" s="2"/>
      <c r="P550" s="2"/>
    </row>
    <row r="551" spans="1:16" x14ac:dyDescent="0.2">
      <c r="A551" s="1">
        <v>550</v>
      </c>
      <c r="B551">
        <v>3233</v>
      </c>
      <c r="C551" t="s">
        <v>549</v>
      </c>
      <c r="D551">
        <v>2.1852217</v>
      </c>
      <c r="E551">
        <v>0.82580233000000003</v>
      </c>
      <c r="F551">
        <f>VLOOKUP(B551, [1]mrc_table10!$A$2:$AW$2464, 33, 0)</f>
        <v>0.2238</v>
      </c>
      <c r="G551">
        <f>VLOOKUP(B551, [1]mrc_table10!$A$2:$AW$2464, 18, 0)</f>
        <v>4766.6045000000004</v>
      </c>
      <c r="L551" s="2"/>
      <c r="M551" s="2"/>
      <c r="N551" s="2"/>
      <c r="O551" s="2"/>
      <c r="P551" s="2"/>
    </row>
    <row r="552" spans="1:16" x14ac:dyDescent="0.2">
      <c r="A552" s="1">
        <v>551</v>
      </c>
      <c r="B552">
        <v>2899</v>
      </c>
      <c r="C552" t="s">
        <v>550</v>
      </c>
      <c r="D552">
        <v>2.1850965000000002</v>
      </c>
      <c r="E552">
        <v>3.2166931999999999</v>
      </c>
      <c r="F552">
        <f>VLOOKUP(B552, [1]mrc_table10!$A$2:$AW$2464, 33, 0)</f>
        <v>0.30120000000000002</v>
      </c>
      <c r="G552">
        <f>VLOOKUP(B552, [1]mrc_table10!$A$2:$AW$2464, 18, 0)</f>
        <v>8659.9902000000002</v>
      </c>
      <c r="L552" s="2"/>
      <c r="M552" s="2"/>
      <c r="N552" s="2"/>
      <c r="O552" s="2"/>
      <c r="P552" s="2"/>
    </row>
    <row r="553" spans="1:16" x14ac:dyDescent="0.2">
      <c r="A553" s="1">
        <v>552</v>
      </c>
      <c r="B553">
        <v>2073</v>
      </c>
      <c r="C553" t="s">
        <v>551</v>
      </c>
      <c r="D553">
        <v>2.1792538000000001</v>
      </c>
      <c r="E553">
        <v>4.9457659999999999</v>
      </c>
      <c r="F553">
        <f>VLOOKUP(B553, [1]mrc_table10!$A$2:$AW$2464, 33, 0)</f>
        <v>0.28270000000000001</v>
      </c>
      <c r="G553">
        <f>VLOOKUP(B553, [1]mrc_table10!$A$2:$AW$2464, 18, 0)</f>
        <v>8599.0048999999999</v>
      </c>
      <c r="L553" s="2"/>
      <c r="M553" s="2"/>
      <c r="N553" s="2"/>
      <c r="O553" s="2"/>
      <c r="P553" s="2"/>
    </row>
    <row r="554" spans="1:16" x14ac:dyDescent="0.2">
      <c r="A554" s="1">
        <v>553</v>
      </c>
      <c r="B554">
        <v>9962</v>
      </c>
      <c r="C554" t="s">
        <v>552</v>
      </c>
      <c r="D554">
        <v>2.1788012999999999</v>
      </c>
      <c r="E554">
        <v>0.14807089000000001</v>
      </c>
      <c r="F554">
        <f>VLOOKUP(B554, [1]mrc_table10!$A$2:$AW$2464, 33, 0)</f>
        <v>0</v>
      </c>
      <c r="G554">
        <f>VLOOKUP(B554, [1]mrc_table10!$A$2:$AW$2464, 18, 0)</f>
        <v>3295.5889000000002</v>
      </c>
      <c r="L554" s="2"/>
      <c r="M554" s="2"/>
      <c r="N554" s="2"/>
      <c r="O554" s="2"/>
      <c r="P554" s="2"/>
    </row>
    <row r="555" spans="1:16" x14ac:dyDescent="0.2">
      <c r="A555" s="1">
        <v>554</v>
      </c>
      <c r="B555">
        <v>3279</v>
      </c>
      <c r="C555" t="s">
        <v>553</v>
      </c>
      <c r="D555">
        <v>2.1759938999999999</v>
      </c>
      <c r="E555">
        <v>1.2516073999999999</v>
      </c>
      <c r="F555">
        <f>VLOOKUP(B555, [1]mrc_table10!$A$2:$AW$2464, 33, 0)</f>
        <v>0.25909999</v>
      </c>
      <c r="G555">
        <f>VLOOKUP(B555, [1]mrc_table10!$A$2:$AW$2464, 18, 0)</f>
        <v>8997.6103999999996</v>
      </c>
      <c r="L555" s="2"/>
      <c r="M555" s="2"/>
      <c r="N555" s="2"/>
      <c r="O555" s="2"/>
      <c r="P555" s="2"/>
    </row>
    <row r="556" spans="1:16" x14ac:dyDescent="0.2">
      <c r="A556" s="1">
        <v>555</v>
      </c>
      <c r="B556">
        <v>2233</v>
      </c>
      <c r="C556" t="s">
        <v>554</v>
      </c>
      <c r="D556">
        <v>2.1758400999999998</v>
      </c>
      <c r="E556">
        <v>1.9953896</v>
      </c>
      <c r="F556">
        <f>VLOOKUP(B556, [1]mrc_table10!$A$2:$AW$2464, 33, 0)</f>
        <v>0.48410001000000003</v>
      </c>
      <c r="G556">
        <f>VLOOKUP(B556, [1]mrc_table10!$A$2:$AW$2464, 18, 0)</f>
        <v>13702.031000000001</v>
      </c>
      <c r="L556" s="2"/>
      <c r="M556" s="2"/>
      <c r="N556" s="2"/>
      <c r="O556" s="2"/>
      <c r="P556" s="2"/>
    </row>
    <row r="557" spans="1:16" x14ac:dyDescent="0.2">
      <c r="A557" s="1">
        <v>556</v>
      </c>
      <c r="B557">
        <v>3931</v>
      </c>
      <c r="C557" t="s">
        <v>555</v>
      </c>
      <c r="D557">
        <v>2.1750736000000002</v>
      </c>
      <c r="E557">
        <v>0.16764033</v>
      </c>
      <c r="F557">
        <f>VLOOKUP(B557, [1]mrc_table10!$A$2:$AW$2464, 33, 0)</f>
        <v>0</v>
      </c>
      <c r="G557">
        <f>VLOOKUP(B557, [1]mrc_table10!$A$2:$AW$2464, 18, 0)</f>
        <v>4781.0083000000004</v>
      </c>
      <c r="L557" s="2"/>
      <c r="M557" s="2"/>
      <c r="N557" s="2"/>
      <c r="O557" s="2"/>
      <c r="P557" s="2"/>
    </row>
    <row r="558" spans="1:16" x14ac:dyDescent="0.2">
      <c r="A558" s="1">
        <v>557</v>
      </c>
      <c r="B558">
        <v>30344</v>
      </c>
      <c r="C558" t="s">
        <v>556</v>
      </c>
      <c r="D558">
        <v>2.1747005000000001</v>
      </c>
      <c r="E558">
        <v>0.24439909000000001</v>
      </c>
      <c r="F558">
        <f>VLOOKUP(B558, [1]mrc_table10!$A$2:$AW$2464, 33, 0)</f>
        <v>0</v>
      </c>
      <c r="G558">
        <f>VLOOKUP(B558, [1]mrc_table10!$A$2:$AW$2464, 18, 0)</f>
        <v>5479.1400999999996</v>
      </c>
      <c r="L558" s="2"/>
      <c r="M558" s="2"/>
      <c r="N558" s="2"/>
      <c r="O558" s="2"/>
      <c r="P558" s="2"/>
    </row>
    <row r="559" spans="1:16" x14ac:dyDescent="0.2">
      <c r="A559" s="1">
        <v>558</v>
      </c>
      <c r="B559">
        <v>2777</v>
      </c>
      <c r="C559" t="s">
        <v>557</v>
      </c>
      <c r="D559">
        <v>2.1728448999999999</v>
      </c>
      <c r="E559">
        <v>0.35866105999999998</v>
      </c>
      <c r="F559">
        <f>VLOOKUP(B559, [1]mrc_table10!$A$2:$AW$2464, 33, 0)</f>
        <v>0.45710000000000001</v>
      </c>
      <c r="G559">
        <f>VLOOKUP(B559, [1]mrc_table10!$A$2:$AW$2464, 18, 0)</f>
        <v>5658.3013000000001</v>
      </c>
      <c r="L559" s="2"/>
      <c r="M559" s="2"/>
      <c r="N559" s="2"/>
      <c r="O559" s="2"/>
      <c r="P559" s="2"/>
    </row>
    <row r="560" spans="1:16" x14ac:dyDescent="0.2">
      <c r="A560" s="1">
        <v>559</v>
      </c>
      <c r="B560">
        <v>1031</v>
      </c>
      <c r="C560" t="s">
        <v>558</v>
      </c>
      <c r="D560">
        <v>2.1727718999999999</v>
      </c>
      <c r="E560">
        <v>8.5372739000000003E-2</v>
      </c>
      <c r="F560">
        <f>VLOOKUP(B560, [1]mrc_table10!$A$2:$AW$2464, 33, 0)</f>
        <v>0</v>
      </c>
      <c r="G560">
        <f>VLOOKUP(B560, [1]mrc_table10!$A$2:$AW$2464, 18, 0)</f>
        <v>3076.7312000000002</v>
      </c>
      <c r="L560" s="2"/>
      <c r="M560" s="2"/>
      <c r="N560" s="2"/>
      <c r="O560" s="2"/>
      <c r="P560" s="2"/>
    </row>
    <row r="561" spans="1:16" x14ac:dyDescent="0.2">
      <c r="A561" s="1">
        <v>560</v>
      </c>
      <c r="B561">
        <v>6977</v>
      </c>
      <c r="C561" t="s">
        <v>559</v>
      </c>
      <c r="D561">
        <v>2.1709192000000002</v>
      </c>
      <c r="E561">
        <v>0.29440623999999999</v>
      </c>
      <c r="F561">
        <f>VLOOKUP(B561, [1]mrc_table10!$A$2:$AW$2464, 33, 0)</f>
        <v>0</v>
      </c>
      <c r="G561">
        <f>VLOOKUP(B561, [1]mrc_table10!$A$2:$AW$2464, 18, 0)</f>
        <v>3194.1610999999998</v>
      </c>
      <c r="L561" s="2"/>
      <c r="M561" s="2"/>
      <c r="N561" s="2"/>
      <c r="O561" s="2"/>
      <c r="P561" s="2"/>
    </row>
    <row r="562" spans="1:16" x14ac:dyDescent="0.2">
      <c r="A562" s="1">
        <v>561</v>
      </c>
      <c r="B562">
        <v>1489</v>
      </c>
      <c r="C562" t="s">
        <v>560</v>
      </c>
      <c r="D562">
        <v>2.1649535000000002</v>
      </c>
      <c r="E562">
        <v>2.3159029000000002</v>
      </c>
      <c r="F562">
        <f>VLOOKUP(B562, [1]mrc_table10!$A$2:$AW$2464, 33, 0)</f>
        <v>0.43189999000000001</v>
      </c>
      <c r="G562">
        <f>VLOOKUP(B562, [1]mrc_table10!$A$2:$AW$2464, 18, 0)</f>
        <v>7795.9291999999996</v>
      </c>
      <c r="L562" s="2"/>
      <c r="M562" s="2"/>
      <c r="N562" s="2"/>
      <c r="O562" s="2"/>
      <c r="P562" s="2"/>
    </row>
    <row r="563" spans="1:16" x14ac:dyDescent="0.2">
      <c r="A563" s="1">
        <v>562</v>
      </c>
      <c r="B563">
        <v>1467</v>
      </c>
      <c r="C563" t="s">
        <v>561</v>
      </c>
      <c r="D563">
        <v>2.1636410000000001</v>
      </c>
      <c r="E563">
        <v>5.5840912999999999E-2</v>
      </c>
      <c r="F563">
        <f>VLOOKUP(B563, [1]mrc_table10!$A$2:$AW$2464, 33, 0)</f>
        <v>0.33399999000000002</v>
      </c>
      <c r="G563">
        <f>VLOOKUP(B563, [1]mrc_table10!$A$2:$AW$2464, 18, 0)</f>
        <v>5439.4125999999997</v>
      </c>
      <c r="L563" s="2"/>
      <c r="M563" s="2"/>
      <c r="N563" s="2"/>
      <c r="O563" s="2"/>
      <c r="P563" s="2"/>
    </row>
    <row r="564" spans="1:16" x14ac:dyDescent="0.2">
      <c r="A564" s="1">
        <v>563</v>
      </c>
      <c r="B564">
        <v>3805</v>
      </c>
      <c r="C564" t="s">
        <v>562</v>
      </c>
      <c r="D564">
        <v>2.1608309999999999</v>
      </c>
      <c r="E564">
        <v>7.8304540000000006E-3</v>
      </c>
      <c r="F564">
        <f>VLOOKUP(B564, [1]mrc_table10!$A$2:$AW$2464, 33, 0)</f>
        <v>0</v>
      </c>
      <c r="G564">
        <f>VLOOKUP(B564, [1]mrc_table10!$A$2:$AW$2464, 18, 0)</f>
        <v>4090.1073999999999</v>
      </c>
      <c r="L564" s="2"/>
      <c r="M564" s="2"/>
      <c r="N564" s="2"/>
      <c r="O564" s="2"/>
      <c r="P564" s="2"/>
    </row>
    <row r="565" spans="1:16" x14ac:dyDescent="0.2">
      <c r="A565" s="1">
        <v>564</v>
      </c>
      <c r="B565">
        <v>1946</v>
      </c>
      <c r="C565" t="s">
        <v>563</v>
      </c>
      <c r="D565">
        <v>2.1576792999999999</v>
      </c>
      <c r="E565">
        <v>0.87480807000000005</v>
      </c>
      <c r="F565">
        <f>VLOOKUP(B565, [1]mrc_table10!$A$2:$AW$2464, 33, 0)</f>
        <v>0.26499999000000002</v>
      </c>
      <c r="G565">
        <f>VLOOKUP(B565, [1]mrc_table10!$A$2:$AW$2464, 18, 0)</f>
        <v>4416.6812</v>
      </c>
      <c r="L565" s="2"/>
      <c r="M565" s="2"/>
      <c r="N565" s="2"/>
      <c r="O565" s="2"/>
      <c r="P565" s="2"/>
    </row>
    <row r="566" spans="1:16" x14ac:dyDescent="0.2">
      <c r="A566" s="1">
        <v>565</v>
      </c>
      <c r="B566">
        <v>1355</v>
      </c>
      <c r="C566" t="s">
        <v>564</v>
      </c>
      <c r="D566">
        <v>2.1570003</v>
      </c>
      <c r="E566">
        <v>0.24713303</v>
      </c>
      <c r="F566">
        <f>VLOOKUP(B566, [1]mrc_table10!$A$2:$AW$2464, 33, 0)</f>
        <v>0</v>
      </c>
      <c r="G566">
        <f>VLOOKUP(B566, [1]mrc_table10!$A$2:$AW$2464, 18, 0)</f>
        <v>2585.9553000000001</v>
      </c>
      <c r="L566" s="2"/>
      <c r="M566" s="2"/>
      <c r="N566" s="2"/>
      <c r="O566" s="2"/>
      <c r="P566" s="2"/>
    </row>
    <row r="567" spans="1:16" x14ac:dyDescent="0.2">
      <c r="A567" s="1">
        <v>566</v>
      </c>
      <c r="B567">
        <v>1444</v>
      </c>
      <c r="C567" t="s">
        <v>565</v>
      </c>
      <c r="D567">
        <v>2.1565983000000002</v>
      </c>
      <c r="E567">
        <v>9.6516724000000007</v>
      </c>
      <c r="F567">
        <f>VLOOKUP(B567, [1]mrc_table10!$A$2:$AW$2464, 33, 0)</f>
        <v>0.66920000000000002</v>
      </c>
      <c r="G567">
        <f>VLOOKUP(B567, [1]mrc_table10!$A$2:$AW$2464, 18, 0)</f>
        <v>15446.029</v>
      </c>
      <c r="L567" s="2"/>
      <c r="M567" s="2"/>
      <c r="N567" s="2"/>
      <c r="O567" s="2"/>
      <c r="P567" s="2"/>
    </row>
    <row r="568" spans="1:16" x14ac:dyDescent="0.2">
      <c r="A568" s="1">
        <v>567</v>
      </c>
      <c r="B568">
        <v>3008</v>
      </c>
      <c r="C568" t="s">
        <v>566</v>
      </c>
      <c r="D568">
        <v>2.1546251999999999</v>
      </c>
      <c r="E568">
        <v>7.5762995E-2</v>
      </c>
      <c r="F568">
        <f>VLOOKUP(B568, [1]mrc_table10!$A$2:$AW$2464, 33, 0)</f>
        <v>0.17100000000000001</v>
      </c>
      <c r="G568">
        <f>VLOOKUP(B568, [1]mrc_table10!$A$2:$AW$2464, 18, 0)</f>
        <v>7078.1382000000003</v>
      </c>
      <c r="L568" s="2"/>
      <c r="M568" s="2"/>
      <c r="N568" s="2"/>
      <c r="O568" s="2"/>
      <c r="P568" s="2"/>
    </row>
    <row r="569" spans="1:16" x14ac:dyDescent="0.2">
      <c r="A569" s="1">
        <v>568</v>
      </c>
      <c r="B569">
        <v>1092</v>
      </c>
      <c r="C569" t="s">
        <v>567</v>
      </c>
      <c r="D569">
        <v>2.1545719999999999</v>
      </c>
      <c r="E569">
        <v>0.52578252999999997</v>
      </c>
      <c r="F569">
        <f>VLOOKUP(B569, [1]mrc_table10!$A$2:$AW$2464, 33, 0)</f>
        <v>0.1003</v>
      </c>
      <c r="G569">
        <f>VLOOKUP(B569, [1]mrc_table10!$A$2:$AW$2464, 18, 0)</f>
        <v>5630.29</v>
      </c>
      <c r="L569" s="2"/>
      <c r="M569" s="2"/>
      <c r="N569" s="2"/>
      <c r="O569" s="2"/>
      <c r="P569" s="2"/>
    </row>
    <row r="570" spans="1:16" x14ac:dyDescent="0.2">
      <c r="A570" s="1">
        <v>569</v>
      </c>
      <c r="B570">
        <v>3665</v>
      </c>
      <c r="C570" t="s">
        <v>568</v>
      </c>
      <c r="D570">
        <v>2.1536281000000002</v>
      </c>
      <c r="E570">
        <v>0.23893084000000001</v>
      </c>
      <c r="F570">
        <f>VLOOKUP(B570, [1]mrc_table10!$A$2:$AW$2464, 33, 0)</f>
        <v>0.25969999999999999</v>
      </c>
      <c r="G570">
        <f>VLOOKUP(B570, [1]mrc_table10!$A$2:$AW$2464, 18, 0)</f>
        <v>5098.3837999999996</v>
      </c>
      <c r="L570" s="2"/>
      <c r="M570" s="2"/>
      <c r="N570" s="2"/>
      <c r="O570" s="2"/>
      <c r="P570" s="2"/>
    </row>
    <row r="571" spans="1:16" x14ac:dyDescent="0.2">
      <c r="A571" s="1">
        <v>570</v>
      </c>
      <c r="B571">
        <v>3484</v>
      </c>
      <c r="C571" t="s">
        <v>569</v>
      </c>
      <c r="D571">
        <v>2.1523731000000002</v>
      </c>
      <c r="E571">
        <v>3.5558158999999998</v>
      </c>
      <c r="F571">
        <f>VLOOKUP(B571, [1]mrc_table10!$A$2:$AW$2464, 33, 0)</f>
        <v>0.42959999999999998</v>
      </c>
      <c r="G571">
        <f>VLOOKUP(B571, [1]mrc_table10!$A$2:$AW$2464, 18, 0)</f>
        <v>7090.7637000000004</v>
      </c>
      <c r="L571" s="2"/>
      <c r="M571" s="2"/>
      <c r="N571" s="2"/>
      <c r="O571" s="2"/>
      <c r="P571" s="2"/>
    </row>
    <row r="572" spans="1:16" x14ac:dyDescent="0.2">
      <c r="A572" s="1">
        <v>571</v>
      </c>
      <c r="B572">
        <v>33283</v>
      </c>
      <c r="C572" t="s">
        <v>570</v>
      </c>
      <c r="D572">
        <v>2.1521056000000001</v>
      </c>
      <c r="E572">
        <v>0.27763093</v>
      </c>
      <c r="F572">
        <f>VLOOKUP(B572, [1]mrc_table10!$A$2:$AW$2464, 33, 0)</f>
        <v>0</v>
      </c>
      <c r="G572">
        <f>VLOOKUP(B572, [1]mrc_table10!$A$2:$AW$2464, 18, 0)</f>
        <v>1964.6464000000001</v>
      </c>
      <c r="L572" s="2"/>
      <c r="M572" s="2"/>
      <c r="N572" s="2"/>
      <c r="O572" s="2"/>
      <c r="P572" s="2"/>
    </row>
    <row r="573" spans="1:16" x14ac:dyDescent="0.2">
      <c r="A573" s="1">
        <v>572</v>
      </c>
      <c r="B573">
        <v>2077</v>
      </c>
      <c r="C573" t="s">
        <v>571</v>
      </c>
      <c r="D573">
        <v>2.1514802</v>
      </c>
      <c r="E573">
        <v>8.8066911999999995</v>
      </c>
      <c r="F573">
        <f>VLOOKUP(B573, [1]mrc_table10!$A$2:$AW$2464, 33, 0)</f>
        <v>0.81870001999999997</v>
      </c>
      <c r="G573">
        <f>VLOOKUP(B573, [1]mrc_table10!$A$2:$AW$2464, 18, 0)</f>
        <v>71148.148000000001</v>
      </c>
      <c r="L573" s="2"/>
      <c r="M573" s="2"/>
      <c r="N573" s="2"/>
      <c r="O573" s="2"/>
      <c r="P573" s="2"/>
    </row>
    <row r="574" spans="1:16" x14ac:dyDescent="0.2">
      <c r="A574" s="1">
        <v>573</v>
      </c>
      <c r="B574">
        <v>4625</v>
      </c>
      <c r="C574" t="s">
        <v>572</v>
      </c>
      <c r="D574">
        <v>2.1469838999999999</v>
      </c>
      <c r="E574">
        <v>0.15217201</v>
      </c>
      <c r="F574">
        <f>VLOOKUP(B574, [1]mrc_table10!$A$2:$AW$2464, 33, 0)</f>
        <v>0</v>
      </c>
      <c r="G574">
        <f>VLOOKUP(B574, [1]mrc_table10!$A$2:$AW$2464, 18, 0)</f>
        <v>2961.4211</v>
      </c>
      <c r="L574" s="2"/>
      <c r="M574" s="2"/>
      <c r="N574" s="2"/>
      <c r="O574" s="2"/>
      <c r="P574" s="2"/>
    </row>
    <row r="575" spans="1:16" x14ac:dyDescent="0.2">
      <c r="A575" s="1">
        <v>574</v>
      </c>
      <c r="B575">
        <v>12182</v>
      </c>
      <c r="C575" t="s">
        <v>573</v>
      </c>
      <c r="D575">
        <v>2.1467323</v>
      </c>
      <c r="E575">
        <v>0.30609586999999999</v>
      </c>
      <c r="F575">
        <f>VLOOKUP(B575, [1]mrc_table10!$A$2:$AW$2464, 33, 0)</f>
        <v>0</v>
      </c>
      <c r="G575">
        <f>VLOOKUP(B575, [1]mrc_table10!$A$2:$AW$2464, 18, 0)</f>
        <v>3162.6023</v>
      </c>
      <c r="L575" s="2"/>
      <c r="M575" s="2"/>
      <c r="N575" s="2"/>
      <c r="O575" s="2"/>
      <c r="P575" s="2"/>
    </row>
    <row r="576" spans="1:16" x14ac:dyDescent="0.2">
      <c r="A576" s="1">
        <v>575</v>
      </c>
      <c r="B576">
        <v>3419</v>
      </c>
      <c r="C576" t="s">
        <v>574</v>
      </c>
      <c r="D576">
        <v>2.1454673</v>
      </c>
      <c r="E576">
        <v>0.60234100000000002</v>
      </c>
      <c r="F576">
        <f>VLOOKUP(B576, [1]mrc_table10!$A$2:$AW$2464, 33, 0)</f>
        <v>0.31130001000000002</v>
      </c>
      <c r="G576">
        <f>VLOOKUP(B576, [1]mrc_table10!$A$2:$AW$2464, 18, 0)</f>
        <v>5021.5434999999998</v>
      </c>
      <c r="L576" s="2"/>
      <c r="M576" s="2"/>
      <c r="N576" s="2"/>
      <c r="O576" s="2"/>
      <c r="P576" s="2"/>
    </row>
    <row r="577" spans="1:16" x14ac:dyDescent="0.2">
      <c r="A577" s="1">
        <v>576</v>
      </c>
      <c r="B577">
        <v>2441</v>
      </c>
      <c r="C577" t="s">
        <v>575</v>
      </c>
      <c r="D577">
        <v>2.1440153</v>
      </c>
      <c r="E577">
        <v>0.96025521000000003</v>
      </c>
      <c r="F577">
        <f>VLOOKUP(B577, [1]mrc_table10!$A$2:$AW$2464, 33, 0)</f>
        <v>0.33689999999999998</v>
      </c>
      <c r="G577">
        <f>VLOOKUP(B577, [1]mrc_table10!$A$2:$AW$2464, 18, 0)</f>
        <v>6060.9135999999999</v>
      </c>
      <c r="L577" s="2"/>
      <c r="M577" s="2"/>
      <c r="N577" s="2"/>
      <c r="O577" s="2"/>
      <c r="P577" s="2"/>
    </row>
    <row r="578" spans="1:16" x14ac:dyDescent="0.2">
      <c r="A578" s="1">
        <v>577</v>
      </c>
      <c r="B578">
        <v>1580</v>
      </c>
      <c r="C578" t="s">
        <v>576</v>
      </c>
      <c r="D578">
        <v>2.1415448000000001</v>
      </c>
      <c r="E578">
        <v>2.2415484999999999</v>
      </c>
      <c r="F578">
        <f>VLOOKUP(B578, [1]mrc_table10!$A$2:$AW$2464, 33, 0)</f>
        <v>0.31</v>
      </c>
      <c r="G578">
        <f>VLOOKUP(B578, [1]mrc_table10!$A$2:$AW$2464, 18, 0)</f>
        <v>10353.303</v>
      </c>
      <c r="L578" s="2"/>
      <c r="M578" s="2"/>
      <c r="N578" s="2"/>
      <c r="O578" s="2"/>
      <c r="P578" s="2"/>
    </row>
    <row r="579" spans="1:16" x14ac:dyDescent="0.2">
      <c r="A579" s="1">
        <v>578</v>
      </c>
      <c r="B579">
        <v>20735</v>
      </c>
      <c r="C579" t="s">
        <v>577</v>
      </c>
      <c r="D579">
        <v>2.1412957000000001</v>
      </c>
      <c r="E579">
        <v>0.10824578</v>
      </c>
      <c r="F579">
        <f>VLOOKUP(B579, [1]mrc_table10!$A$2:$AW$2464, 33, 0)</f>
        <v>0</v>
      </c>
      <c r="G579">
        <f>VLOOKUP(B579, [1]mrc_table10!$A$2:$AW$2464, 18, 0)</f>
        <v>3757.5073000000002</v>
      </c>
      <c r="L579" s="2"/>
      <c r="M579" s="2"/>
      <c r="N579" s="2"/>
      <c r="O579" s="2"/>
      <c r="P579" s="2"/>
    </row>
    <row r="580" spans="1:16" x14ac:dyDescent="0.2">
      <c r="A580" s="1">
        <v>579</v>
      </c>
      <c r="B580">
        <v>1335</v>
      </c>
      <c r="C580" t="s">
        <v>578</v>
      </c>
      <c r="D580">
        <v>2.1405780000000001</v>
      </c>
      <c r="E580">
        <v>0.12299065000000001</v>
      </c>
      <c r="F580">
        <f>VLOOKUP(B580, [1]mrc_table10!$A$2:$AW$2464, 33, 0)</f>
        <v>0</v>
      </c>
      <c r="G580">
        <f>VLOOKUP(B580, [1]mrc_table10!$A$2:$AW$2464, 18, 0)</f>
        <v>2512.1172000000001</v>
      </c>
      <c r="L580" s="2"/>
      <c r="M580" s="2"/>
      <c r="N580" s="2"/>
      <c r="O580" s="2"/>
      <c r="P580" s="2"/>
    </row>
    <row r="581" spans="1:16" x14ac:dyDescent="0.2">
      <c r="A581" s="1">
        <v>580</v>
      </c>
      <c r="B581">
        <v>2651</v>
      </c>
      <c r="C581" t="s">
        <v>579</v>
      </c>
      <c r="D581">
        <v>2.1399238</v>
      </c>
      <c r="E581">
        <v>0.18616323000000001</v>
      </c>
      <c r="F581">
        <f>VLOOKUP(B581, [1]mrc_table10!$A$2:$AW$2464, 33, 0)</f>
        <v>0.36790001</v>
      </c>
      <c r="G581">
        <f>VLOOKUP(B581, [1]mrc_table10!$A$2:$AW$2464, 18, 0)</f>
        <v>3121.0281</v>
      </c>
      <c r="L581" s="2"/>
      <c r="M581" s="2"/>
      <c r="N581" s="2"/>
      <c r="O581" s="2"/>
      <c r="P581" s="2"/>
    </row>
    <row r="582" spans="1:16" x14ac:dyDescent="0.2">
      <c r="A582" s="1">
        <v>581</v>
      </c>
      <c r="B582">
        <v>3714</v>
      </c>
      <c r="C582" t="s">
        <v>580</v>
      </c>
      <c r="D582">
        <v>2.1393160999999998</v>
      </c>
      <c r="E582">
        <v>0.60856336</v>
      </c>
      <c r="F582">
        <f>VLOOKUP(B582, [1]mrc_table10!$A$2:$AW$2464, 33, 0)</f>
        <v>0.63950001999999995</v>
      </c>
      <c r="G582">
        <f>VLOOKUP(B582, [1]mrc_table10!$A$2:$AW$2464, 18, 0)</f>
        <v>7476.6108000000004</v>
      </c>
      <c r="L582" s="2"/>
      <c r="M582" s="2"/>
      <c r="N582" s="2"/>
      <c r="O582" s="2"/>
      <c r="P582" s="2"/>
    </row>
    <row r="583" spans="1:16" x14ac:dyDescent="0.2">
      <c r="A583" s="1">
        <v>582</v>
      </c>
      <c r="B583">
        <v>9704</v>
      </c>
      <c r="C583" t="s">
        <v>581</v>
      </c>
      <c r="D583">
        <v>2.1387789000000001</v>
      </c>
      <c r="E583">
        <v>0.77231525999999995</v>
      </c>
      <c r="F583">
        <f>VLOOKUP(B583, [1]mrc_table10!$A$2:$AW$2464, 33, 0)</f>
        <v>0</v>
      </c>
      <c r="G583">
        <f>VLOOKUP(B583, [1]mrc_table10!$A$2:$AW$2464, 18, 0)</f>
        <v>4135.8809000000001</v>
      </c>
      <c r="L583" s="2"/>
      <c r="M583" s="2"/>
      <c r="N583" s="2"/>
      <c r="O583" s="2"/>
      <c r="P583" s="2"/>
    </row>
    <row r="584" spans="1:16" x14ac:dyDescent="0.2">
      <c r="A584" s="1">
        <v>583</v>
      </c>
      <c r="B584">
        <v>11210</v>
      </c>
      <c r="C584" t="s">
        <v>582</v>
      </c>
      <c r="D584">
        <v>2.1385505</v>
      </c>
      <c r="E584">
        <v>0.63448280000000001</v>
      </c>
      <c r="F584">
        <f>VLOOKUP(B584, [1]mrc_table10!$A$2:$AW$2464, 33, 0)</f>
        <v>0</v>
      </c>
      <c r="G584">
        <f>VLOOKUP(B584, [1]mrc_table10!$A$2:$AW$2464, 18, 0)</f>
        <v>2512.9499999999998</v>
      </c>
      <c r="L584" s="2"/>
      <c r="M584" s="2"/>
      <c r="N584" s="2"/>
      <c r="O584" s="2"/>
      <c r="P584" s="2"/>
    </row>
    <row r="585" spans="1:16" x14ac:dyDescent="0.2">
      <c r="A585" s="1">
        <v>584</v>
      </c>
      <c r="B585">
        <v>40</v>
      </c>
      <c r="C585" t="s">
        <v>583</v>
      </c>
      <c r="D585">
        <v>2.1379568999999998</v>
      </c>
      <c r="E585">
        <v>1.9956596</v>
      </c>
      <c r="F585">
        <f>VLOOKUP(B585, [1]mrc_table10!$A$2:$AW$2464, 33, 0)</f>
        <v>0.25032195000000002</v>
      </c>
      <c r="G585">
        <f>VLOOKUP(B585, [1]mrc_table10!$A$2:$AW$2464, 18, 0)</f>
        <v>7388.1059999999998</v>
      </c>
      <c r="L585" s="2"/>
      <c r="M585" s="2"/>
      <c r="N585" s="2"/>
      <c r="O585" s="2"/>
      <c r="P585" s="2"/>
    </row>
    <row r="586" spans="1:16" x14ac:dyDescent="0.2">
      <c r="A586" s="1">
        <v>585</v>
      </c>
      <c r="B586">
        <v>6750</v>
      </c>
      <c r="C586" t="s">
        <v>584</v>
      </c>
      <c r="D586">
        <v>2.1379003999999999</v>
      </c>
      <c r="E586">
        <v>0.71210300999999998</v>
      </c>
      <c r="F586">
        <f>VLOOKUP(B586, [1]mrc_table10!$A$2:$AW$2464, 33, 0)</f>
        <v>0</v>
      </c>
      <c r="G586">
        <f>VLOOKUP(B586, [1]mrc_table10!$A$2:$AW$2464, 18, 0)</f>
        <v>1718.5257999999999</v>
      </c>
      <c r="L586" s="2"/>
      <c r="M586" s="2"/>
      <c r="N586" s="2"/>
      <c r="O586" s="2"/>
      <c r="P586" s="2"/>
    </row>
    <row r="587" spans="1:16" x14ac:dyDescent="0.2">
      <c r="A587" s="1">
        <v>586</v>
      </c>
      <c r="B587">
        <v>11163</v>
      </c>
      <c r="C587" t="s">
        <v>585</v>
      </c>
      <c r="D587">
        <v>2.1375498999999998</v>
      </c>
      <c r="E587">
        <v>0.99435925000000003</v>
      </c>
      <c r="F587">
        <f>VLOOKUP(B587, [1]mrc_table10!$A$2:$AW$2464, 33, 0)</f>
        <v>0.1797</v>
      </c>
      <c r="G587">
        <f>VLOOKUP(B587, [1]mrc_table10!$A$2:$AW$2464, 18, 0)</f>
        <v>6283.3041999999996</v>
      </c>
      <c r="L587" s="2"/>
      <c r="M587" s="2"/>
      <c r="N587" s="2"/>
      <c r="O587" s="2"/>
      <c r="P587" s="2"/>
    </row>
    <row r="588" spans="1:16" x14ac:dyDescent="0.2">
      <c r="A588" s="1">
        <v>587</v>
      </c>
      <c r="B588">
        <v>25693</v>
      </c>
      <c r="C588" t="s">
        <v>586</v>
      </c>
      <c r="D588">
        <v>2.1365335000000001</v>
      </c>
      <c r="E588">
        <v>1.2705333000000001</v>
      </c>
      <c r="F588">
        <f>VLOOKUP(B588, [1]mrc_table10!$A$2:$AW$2464, 33, 0)</f>
        <v>0</v>
      </c>
      <c r="G588">
        <f>VLOOKUP(B588, [1]mrc_table10!$A$2:$AW$2464, 18, 0)</f>
        <v>3637.6370000000002</v>
      </c>
      <c r="L588" s="2"/>
      <c r="M588" s="2"/>
      <c r="N588" s="2"/>
      <c r="O588" s="2"/>
      <c r="P588" s="2"/>
    </row>
    <row r="589" spans="1:16" x14ac:dyDescent="0.2">
      <c r="A589" s="1">
        <v>588</v>
      </c>
      <c r="B589">
        <v>3575</v>
      </c>
      <c r="C589" t="s">
        <v>587</v>
      </c>
      <c r="D589">
        <v>2.1346292</v>
      </c>
      <c r="E589">
        <v>0.36101951999999998</v>
      </c>
      <c r="F589">
        <f>VLOOKUP(B589, [1]mrc_table10!$A$2:$AW$2464, 33, 0)</f>
        <v>0.46180000999999998</v>
      </c>
      <c r="G589">
        <f>VLOOKUP(B589, [1]mrc_table10!$A$2:$AW$2464, 18, 0)</f>
        <v>6287.0576000000001</v>
      </c>
      <c r="L589" s="2"/>
      <c r="M589" s="2"/>
      <c r="N589" s="2"/>
      <c r="O589" s="2"/>
      <c r="P589" s="2"/>
    </row>
    <row r="590" spans="1:16" x14ac:dyDescent="0.2">
      <c r="A590" s="1">
        <v>589</v>
      </c>
      <c r="B590">
        <v>4713</v>
      </c>
      <c r="C590" t="s">
        <v>588</v>
      </c>
      <c r="D590">
        <v>2.1328052999999998</v>
      </c>
      <c r="E590">
        <v>0.12620561999999999</v>
      </c>
      <c r="F590">
        <f>VLOOKUP(B590, [1]mrc_table10!$A$2:$AW$2464, 33, 0)</f>
        <v>0</v>
      </c>
      <c r="G590">
        <f>VLOOKUP(B590, [1]mrc_table10!$A$2:$AW$2464, 18, 0)</f>
        <v>1896.5089</v>
      </c>
      <c r="L590" s="2"/>
      <c r="M590" s="2"/>
      <c r="N590" s="2"/>
      <c r="O590" s="2"/>
      <c r="P590" s="2"/>
    </row>
    <row r="591" spans="1:16" x14ac:dyDescent="0.2">
      <c r="A591" s="1">
        <v>590</v>
      </c>
      <c r="B591">
        <v>2991</v>
      </c>
      <c r="C591" t="s">
        <v>589</v>
      </c>
      <c r="D591">
        <v>2.1279249</v>
      </c>
      <c r="E591">
        <v>0.23598074999999999</v>
      </c>
      <c r="F591">
        <f>VLOOKUP(B591, [1]mrc_table10!$A$2:$AW$2464, 33, 0)</f>
        <v>0</v>
      </c>
      <c r="G591">
        <f>VLOOKUP(B591, [1]mrc_table10!$A$2:$AW$2464, 18, 0)</f>
        <v>3222.6134999999999</v>
      </c>
      <c r="L591" s="2"/>
      <c r="M591" s="2"/>
      <c r="N591" s="2"/>
      <c r="O591" s="2"/>
      <c r="P591" s="2"/>
    </row>
    <row r="592" spans="1:16" x14ac:dyDescent="0.2">
      <c r="A592" s="1">
        <v>591</v>
      </c>
      <c r="B592">
        <v>2219</v>
      </c>
      <c r="C592" t="s">
        <v>590</v>
      </c>
      <c r="D592">
        <v>2.1266045999999998</v>
      </c>
      <c r="E592">
        <v>14.427018</v>
      </c>
      <c r="F592">
        <f>VLOOKUP(B592, [1]mrc_table10!$A$2:$AW$2464, 33, 0)</f>
        <v>0.81160003000000003</v>
      </c>
      <c r="G592">
        <f>VLOOKUP(B592, [1]mrc_table10!$A$2:$AW$2464, 18, 0)</f>
        <v>19334.611000000001</v>
      </c>
      <c r="L592" s="2"/>
      <c r="M592" s="2"/>
      <c r="N592" s="2"/>
      <c r="O592" s="2"/>
      <c r="P592" s="2"/>
    </row>
    <row r="593" spans="1:16" x14ac:dyDescent="0.2">
      <c r="A593" s="1">
        <v>592</v>
      </c>
      <c r="B593">
        <v>1621</v>
      </c>
      <c r="C593" t="s">
        <v>591</v>
      </c>
      <c r="D593">
        <v>2.1265128</v>
      </c>
      <c r="E593">
        <v>0.29269460000000003</v>
      </c>
      <c r="F593">
        <f>VLOOKUP(B593, [1]mrc_table10!$A$2:$AW$2464, 33, 0)</f>
        <v>2.3000001E-3</v>
      </c>
      <c r="G593">
        <f>VLOOKUP(B593, [1]mrc_table10!$A$2:$AW$2464, 18, 0)</f>
        <v>3981.2139000000002</v>
      </c>
      <c r="L593" s="2"/>
      <c r="M593" s="2"/>
      <c r="N593" s="2"/>
      <c r="O593" s="2"/>
      <c r="P593" s="2"/>
    </row>
    <row r="594" spans="1:16" x14ac:dyDescent="0.2">
      <c r="A594" s="1">
        <v>593</v>
      </c>
      <c r="B594">
        <v>86</v>
      </c>
      <c r="C594" t="s">
        <v>592</v>
      </c>
      <c r="D594">
        <v>2.1192647999999998</v>
      </c>
      <c r="E594">
        <v>2.0003836000000002</v>
      </c>
      <c r="F594">
        <f>VLOOKUP(B594, [1]mrc_table10!$A$2:$AW$2464, 33, 0)</f>
        <v>0.34895688000000002</v>
      </c>
      <c r="G594">
        <f>VLOOKUP(B594, [1]mrc_table10!$A$2:$AW$2464, 18, 0)</f>
        <v>17146.081999999999</v>
      </c>
      <c r="L594" s="2"/>
      <c r="M594" s="2"/>
      <c r="N594" s="2"/>
      <c r="O594" s="2"/>
      <c r="P594" s="2"/>
    </row>
    <row r="595" spans="1:16" x14ac:dyDescent="0.2">
      <c r="A595" s="1">
        <v>594</v>
      </c>
      <c r="B595">
        <v>1089</v>
      </c>
      <c r="C595" t="s">
        <v>593</v>
      </c>
      <c r="D595">
        <v>2.1171753</v>
      </c>
      <c r="E595">
        <v>0.41111043000000003</v>
      </c>
      <c r="F595">
        <f>VLOOKUP(B595, [1]mrc_table10!$A$2:$AW$2464, 33, 0)</f>
        <v>0.1497</v>
      </c>
      <c r="G595">
        <f>VLOOKUP(B595, [1]mrc_table10!$A$2:$AW$2464, 18, 0)</f>
        <v>3620.1538</v>
      </c>
      <c r="L595" s="2"/>
      <c r="M595" s="2"/>
      <c r="N595" s="2"/>
      <c r="O595" s="2"/>
      <c r="P595" s="2"/>
    </row>
    <row r="596" spans="1:16" x14ac:dyDescent="0.2">
      <c r="A596" s="1">
        <v>595</v>
      </c>
      <c r="B596">
        <v>25943</v>
      </c>
      <c r="C596" t="s">
        <v>594</v>
      </c>
      <c r="D596">
        <v>2.1143179000000001</v>
      </c>
      <c r="E596">
        <v>0.40832424</v>
      </c>
      <c r="F596">
        <f>VLOOKUP(B596, [1]mrc_table10!$A$2:$AW$2464, 33, 0)</f>
        <v>0</v>
      </c>
      <c r="G596">
        <f>VLOOKUP(B596, [1]mrc_table10!$A$2:$AW$2464, 18, 0)</f>
        <v>5975.5649000000003</v>
      </c>
      <c r="L596" s="2"/>
      <c r="M596" s="2"/>
      <c r="N596" s="2"/>
      <c r="O596" s="2"/>
      <c r="P596" s="2"/>
    </row>
    <row r="597" spans="1:16" x14ac:dyDescent="0.2">
      <c r="A597" s="1">
        <v>596</v>
      </c>
      <c r="B597">
        <v>2408</v>
      </c>
      <c r="C597" t="s">
        <v>595</v>
      </c>
      <c r="D597">
        <v>2.1134822</v>
      </c>
      <c r="E597">
        <v>0.24553127999999999</v>
      </c>
      <c r="F597">
        <f>VLOOKUP(B597, [1]mrc_table10!$A$2:$AW$2464, 33, 0)</f>
        <v>0</v>
      </c>
      <c r="G597">
        <f>VLOOKUP(B597, [1]mrc_table10!$A$2:$AW$2464, 18, 0)</f>
        <v>3302.3987000000002</v>
      </c>
      <c r="L597" s="2"/>
      <c r="M597" s="2"/>
      <c r="N597" s="2"/>
      <c r="O597" s="2"/>
      <c r="P597" s="2"/>
    </row>
    <row r="598" spans="1:16" x14ac:dyDescent="0.2">
      <c r="A598" s="1">
        <v>597</v>
      </c>
      <c r="B598">
        <v>3541</v>
      </c>
      <c r="C598" t="s">
        <v>596</v>
      </c>
      <c r="D598">
        <v>2.1094922999999999</v>
      </c>
      <c r="E598">
        <v>0.3909629</v>
      </c>
      <c r="F598">
        <f>VLOOKUP(B598, [1]mrc_table10!$A$2:$AW$2464, 33, 0)</f>
        <v>0.19509999</v>
      </c>
      <c r="G598">
        <f>VLOOKUP(B598, [1]mrc_table10!$A$2:$AW$2464, 18, 0)</f>
        <v>5329.1469999999999</v>
      </c>
      <c r="L598" s="2"/>
      <c r="M598" s="2"/>
      <c r="N598" s="2"/>
      <c r="O598" s="2"/>
      <c r="P598" s="2"/>
    </row>
    <row r="599" spans="1:16" x14ac:dyDescent="0.2">
      <c r="A599" s="1">
        <v>598</v>
      </c>
      <c r="B599">
        <v>8228</v>
      </c>
      <c r="C599" t="s">
        <v>597</v>
      </c>
      <c r="D599">
        <v>2.1078668</v>
      </c>
      <c r="E599">
        <v>0.30955486999999998</v>
      </c>
      <c r="F599">
        <f>VLOOKUP(B599, [1]mrc_table10!$A$2:$AW$2464, 33, 0)</f>
        <v>0</v>
      </c>
      <c r="G599">
        <f>VLOOKUP(B599, [1]mrc_table10!$A$2:$AW$2464, 18, 0)</f>
        <v>4543.1929</v>
      </c>
      <c r="L599" s="2"/>
      <c r="M599" s="2"/>
      <c r="N599" s="2"/>
      <c r="O599" s="2"/>
      <c r="P599" s="2"/>
    </row>
    <row r="600" spans="1:16" x14ac:dyDescent="0.2">
      <c r="A600" s="1">
        <v>599</v>
      </c>
      <c r="B600">
        <v>20739</v>
      </c>
      <c r="C600" t="s">
        <v>598</v>
      </c>
      <c r="D600">
        <v>2.1063683000000002</v>
      </c>
      <c r="E600">
        <v>0.34647253</v>
      </c>
      <c r="F600">
        <f>VLOOKUP(B600, [1]mrc_table10!$A$2:$AW$2464, 33, 0)</f>
        <v>0</v>
      </c>
      <c r="G600">
        <f>VLOOKUP(B600, [1]mrc_table10!$A$2:$AW$2464, 18, 0)</f>
        <v>2727.0846999999999</v>
      </c>
      <c r="L600" s="2"/>
      <c r="M600" s="2"/>
      <c r="N600" s="2"/>
      <c r="O600" s="2"/>
      <c r="P600" s="2"/>
    </row>
    <row r="601" spans="1:16" x14ac:dyDescent="0.2">
      <c r="A601" s="1">
        <v>600</v>
      </c>
      <c r="B601">
        <v>2608</v>
      </c>
      <c r="C601" t="s">
        <v>599</v>
      </c>
      <c r="D601">
        <v>2.1040511</v>
      </c>
      <c r="E601">
        <v>1.305658</v>
      </c>
      <c r="F601">
        <f>VLOOKUP(B601, [1]mrc_table10!$A$2:$AW$2464, 33, 0)</f>
        <v>0.221</v>
      </c>
      <c r="G601">
        <f>VLOOKUP(B601, [1]mrc_table10!$A$2:$AW$2464, 18, 0)</f>
        <v>5042.4888000000001</v>
      </c>
      <c r="L601" s="2"/>
      <c r="M601" s="2"/>
      <c r="N601" s="2"/>
      <c r="O601" s="2"/>
      <c r="P601" s="2"/>
    </row>
    <row r="602" spans="1:16" x14ac:dyDescent="0.2">
      <c r="A602" s="1">
        <v>601</v>
      </c>
      <c r="B602">
        <v>1100</v>
      </c>
      <c r="C602" t="s">
        <v>600</v>
      </c>
      <c r="D602">
        <v>2.1008391</v>
      </c>
      <c r="E602">
        <v>1.8353352999999999</v>
      </c>
      <c r="F602">
        <f>VLOOKUP(B602, [1]mrc_table10!$A$2:$AW$2464, 33, 0)</f>
        <v>0.30180001000000001</v>
      </c>
      <c r="G602">
        <f>VLOOKUP(B602, [1]mrc_table10!$A$2:$AW$2464, 18, 0)</f>
        <v>5394.8353999999999</v>
      </c>
      <c r="L602" s="2"/>
      <c r="M602" s="2"/>
      <c r="N602" s="2"/>
      <c r="O602" s="2"/>
      <c r="P602" s="2"/>
    </row>
    <row r="603" spans="1:16" x14ac:dyDescent="0.2">
      <c r="A603" s="1">
        <v>602</v>
      </c>
      <c r="B603">
        <v>2870</v>
      </c>
      <c r="C603" t="s">
        <v>601</v>
      </c>
      <c r="D603">
        <v>2.1000825999999999</v>
      </c>
      <c r="E603">
        <v>0.16235393000000001</v>
      </c>
      <c r="F603">
        <f>VLOOKUP(B603, [1]mrc_table10!$A$2:$AW$2464, 33, 0)</f>
        <v>0</v>
      </c>
      <c r="G603">
        <f>VLOOKUP(B603, [1]mrc_table10!$A$2:$AW$2464, 18, 0)</f>
        <v>3442.4533999999999</v>
      </c>
      <c r="L603" s="2"/>
      <c r="M603" s="2"/>
      <c r="N603" s="2"/>
      <c r="O603" s="2"/>
      <c r="P603" s="2"/>
    </row>
    <row r="604" spans="1:16" x14ac:dyDescent="0.2">
      <c r="A604" s="1">
        <v>603</v>
      </c>
      <c r="B604">
        <v>30113</v>
      </c>
      <c r="C604" t="s">
        <v>602</v>
      </c>
      <c r="D604">
        <v>2.0967011000000002</v>
      </c>
      <c r="E604">
        <v>2.2105000000000001</v>
      </c>
      <c r="F604">
        <f>VLOOKUP(B604, [1]mrc_table10!$A$2:$AW$2464, 33, 0)</f>
        <v>0.37490001000000001</v>
      </c>
      <c r="G604">
        <f>VLOOKUP(B604, [1]mrc_table10!$A$2:$AW$2464, 18, 0)</f>
        <v>5693.1777000000002</v>
      </c>
      <c r="L604" s="2"/>
      <c r="M604" s="2"/>
      <c r="N604" s="2"/>
      <c r="O604" s="2"/>
      <c r="P604" s="2"/>
    </row>
    <row r="605" spans="1:16" x14ac:dyDescent="0.2">
      <c r="A605" s="1">
        <v>604</v>
      </c>
      <c r="B605">
        <v>3502</v>
      </c>
      <c r="C605" t="s">
        <v>603</v>
      </c>
      <c r="D605">
        <v>2.0953803</v>
      </c>
      <c r="E605">
        <v>0.40947470000000002</v>
      </c>
      <c r="F605">
        <f>VLOOKUP(B605, [1]mrc_table10!$A$2:$AW$2464, 33, 0)</f>
        <v>0.30050000999999998</v>
      </c>
      <c r="G605">
        <f>VLOOKUP(B605, [1]mrc_table10!$A$2:$AW$2464, 18, 0)</f>
        <v>8649.5234</v>
      </c>
      <c r="L605" s="2"/>
      <c r="M605" s="2"/>
      <c r="N605" s="2"/>
      <c r="O605" s="2"/>
      <c r="P605" s="2"/>
    </row>
    <row r="606" spans="1:16" x14ac:dyDescent="0.2">
      <c r="A606" s="1">
        <v>605</v>
      </c>
      <c r="B606">
        <v>3928</v>
      </c>
      <c r="C606" t="s">
        <v>604</v>
      </c>
      <c r="D606">
        <v>2.0936956000000002</v>
      </c>
      <c r="E606">
        <v>0.34414971</v>
      </c>
      <c r="F606">
        <f>VLOOKUP(B606, [1]mrc_table10!$A$2:$AW$2464, 33, 0)</f>
        <v>0</v>
      </c>
      <c r="G606">
        <f>VLOOKUP(B606, [1]mrc_table10!$A$2:$AW$2464, 18, 0)</f>
        <v>5616.4282000000003</v>
      </c>
      <c r="L606" s="2"/>
      <c r="M606" s="2"/>
      <c r="N606" s="2"/>
      <c r="O606" s="2"/>
      <c r="P606" s="2"/>
    </row>
    <row r="607" spans="1:16" x14ac:dyDescent="0.2">
      <c r="A607" s="1">
        <v>606</v>
      </c>
      <c r="B607">
        <v>125</v>
      </c>
      <c r="C607" t="s">
        <v>605</v>
      </c>
      <c r="D607">
        <v>2.0928268000000001</v>
      </c>
      <c r="E607">
        <v>1.1134545</v>
      </c>
      <c r="F607">
        <f>VLOOKUP(B607, [1]mrc_table10!$A$2:$AW$2464, 33, 0)</f>
        <v>0.33654049000000003</v>
      </c>
      <c r="G607">
        <f>VLOOKUP(B607, [1]mrc_table10!$A$2:$AW$2464, 18, 0)</f>
        <v>9341.7715000000007</v>
      </c>
      <c r="L607" s="2"/>
      <c r="M607" s="2"/>
      <c r="N607" s="2"/>
      <c r="O607" s="2"/>
      <c r="P607" s="2"/>
    </row>
    <row r="608" spans="1:16" x14ac:dyDescent="0.2">
      <c r="A608" s="1">
        <v>607</v>
      </c>
      <c r="B608">
        <v>1556</v>
      </c>
      <c r="C608" t="s">
        <v>606</v>
      </c>
      <c r="D608">
        <v>2.0909320999999998</v>
      </c>
      <c r="E608">
        <v>3.2275200000000002</v>
      </c>
      <c r="F608">
        <f>VLOOKUP(B608, [1]mrc_table10!$A$2:$AW$2464, 33, 0)</f>
        <v>0.21709998999999999</v>
      </c>
      <c r="G608">
        <f>VLOOKUP(B608, [1]mrc_table10!$A$2:$AW$2464, 18, 0)</f>
        <v>5283.6880000000001</v>
      </c>
      <c r="L608" s="2"/>
      <c r="M608" s="2"/>
      <c r="N608" s="2"/>
      <c r="O608" s="2"/>
      <c r="P608" s="2"/>
    </row>
    <row r="609" spans="1:16" x14ac:dyDescent="0.2">
      <c r="A609" s="1">
        <v>608</v>
      </c>
      <c r="B609">
        <v>2168</v>
      </c>
      <c r="C609" t="s">
        <v>607</v>
      </c>
      <c r="D609">
        <v>2.0884961999999998</v>
      </c>
      <c r="E609">
        <v>0.74124014000000005</v>
      </c>
      <c r="F609">
        <f>VLOOKUP(B609, [1]mrc_table10!$A$2:$AW$2464, 33, 0)</f>
        <v>0</v>
      </c>
      <c r="G609">
        <f>VLOOKUP(B609, [1]mrc_table10!$A$2:$AW$2464, 18, 0)</f>
        <v>3187.4025999999999</v>
      </c>
      <c r="L609" s="2"/>
      <c r="M609" s="2"/>
      <c r="N609" s="2"/>
      <c r="O609" s="2"/>
      <c r="P609" s="2"/>
    </row>
    <row r="610" spans="1:16" x14ac:dyDescent="0.2">
      <c r="A610" s="1">
        <v>609</v>
      </c>
      <c r="B610">
        <v>1426</v>
      </c>
      <c r="C610" t="s">
        <v>608</v>
      </c>
      <c r="D610">
        <v>2.0817068000000001</v>
      </c>
      <c r="E610">
        <v>17.610744</v>
      </c>
      <c r="F610">
        <f>VLOOKUP(B610, [1]mrc_table10!$A$2:$AW$2464, 33, 0)</f>
        <v>0.92949998</v>
      </c>
      <c r="G610">
        <f>VLOOKUP(B610, [1]mrc_table10!$A$2:$AW$2464, 18, 0)</f>
        <v>112324.66</v>
      </c>
      <c r="L610" s="2"/>
      <c r="M610" s="2"/>
      <c r="N610" s="2"/>
      <c r="O610" s="2"/>
      <c r="P610" s="2"/>
    </row>
    <row r="611" spans="1:16" x14ac:dyDescent="0.2">
      <c r="A611" s="1">
        <v>610</v>
      </c>
      <c r="B611">
        <v>1866</v>
      </c>
      <c r="C611" t="s">
        <v>609</v>
      </c>
      <c r="D611">
        <v>2.0812320999999998</v>
      </c>
      <c r="E611">
        <v>5.05221E-2</v>
      </c>
      <c r="F611">
        <f>VLOOKUP(B611, [1]mrc_table10!$A$2:$AW$2464, 33, 0)</f>
        <v>0.49819999999999998</v>
      </c>
      <c r="G611">
        <f>VLOOKUP(B611, [1]mrc_table10!$A$2:$AW$2464, 18, 0)</f>
        <v>6804.6089000000002</v>
      </c>
      <c r="L611" s="2"/>
      <c r="M611" s="2"/>
      <c r="N611" s="2"/>
      <c r="O611" s="2"/>
      <c r="P611" s="2"/>
    </row>
    <row r="612" spans="1:16" x14ac:dyDescent="0.2">
      <c r="A612" s="1">
        <v>611</v>
      </c>
      <c r="B612">
        <v>1514</v>
      </c>
      <c r="C612" t="s">
        <v>610</v>
      </c>
      <c r="D612">
        <v>2.0786052000000002</v>
      </c>
      <c r="E612">
        <v>0.27204418000000002</v>
      </c>
      <c r="F612">
        <f>VLOOKUP(B612, [1]mrc_table10!$A$2:$AW$2464, 33, 0)</f>
        <v>0</v>
      </c>
      <c r="G612">
        <f>VLOOKUP(B612, [1]mrc_table10!$A$2:$AW$2464, 18, 0)</f>
        <v>2433.5464000000002</v>
      </c>
      <c r="L612" s="2"/>
      <c r="M612" s="2"/>
      <c r="N612" s="2"/>
      <c r="O612" s="2"/>
      <c r="P612" s="2"/>
    </row>
    <row r="613" spans="1:16" x14ac:dyDescent="0.2">
      <c r="A613" s="1">
        <v>612</v>
      </c>
      <c r="B613">
        <v>1574</v>
      </c>
      <c r="C613" t="s">
        <v>611</v>
      </c>
      <c r="D613">
        <v>2.0784897999999998</v>
      </c>
      <c r="E613">
        <v>1.0490732</v>
      </c>
      <c r="F613">
        <f>VLOOKUP(B613, [1]mrc_table10!$A$2:$AW$2464, 33, 0)</f>
        <v>0.45339998999999997</v>
      </c>
      <c r="G613">
        <f>VLOOKUP(B613, [1]mrc_table10!$A$2:$AW$2464, 18, 0)</f>
        <v>6198.5630000000001</v>
      </c>
      <c r="L613" s="2"/>
      <c r="M613" s="2"/>
      <c r="N613" s="2"/>
      <c r="O613" s="2"/>
      <c r="P613" s="2"/>
    </row>
    <row r="614" spans="1:16" x14ac:dyDescent="0.2">
      <c r="A614" s="1">
        <v>613</v>
      </c>
      <c r="B614">
        <v>1260</v>
      </c>
      <c r="C614" t="s">
        <v>612</v>
      </c>
      <c r="D614">
        <v>2.0778357999999999</v>
      </c>
      <c r="E614">
        <v>0.76196629000000005</v>
      </c>
      <c r="F614">
        <f>VLOOKUP(B614, [1]mrc_table10!$A$2:$AW$2464, 33, 0)</f>
        <v>0</v>
      </c>
      <c r="G614">
        <f>VLOOKUP(B614, [1]mrc_table10!$A$2:$AW$2464, 18, 0)</f>
        <v>2168.8766999999998</v>
      </c>
      <c r="L614" s="2"/>
      <c r="M614" s="2"/>
      <c r="N614" s="2"/>
      <c r="O614" s="2"/>
      <c r="P614" s="2"/>
    </row>
    <row r="615" spans="1:16" x14ac:dyDescent="0.2">
      <c r="A615" s="1">
        <v>614</v>
      </c>
      <c r="B615">
        <v>10652</v>
      </c>
      <c r="C615" t="s">
        <v>613</v>
      </c>
      <c r="D615">
        <v>2.0769880000000001</v>
      </c>
      <c r="E615">
        <v>0.13715105999999999</v>
      </c>
      <c r="F615">
        <f>VLOOKUP(B615, [1]mrc_table10!$A$2:$AW$2464, 33, 0)</f>
        <v>0</v>
      </c>
      <c r="G615">
        <f>VLOOKUP(B615, [1]mrc_table10!$A$2:$AW$2464, 18, 0)</f>
        <v>1635.9170999999999</v>
      </c>
      <c r="L615" s="2"/>
      <c r="M615" s="2"/>
      <c r="N615" s="2"/>
      <c r="O615" s="2"/>
      <c r="P615" s="2"/>
    </row>
    <row r="616" spans="1:16" x14ac:dyDescent="0.2">
      <c r="A616" s="1">
        <v>615</v>
      </c>
      <c r="B616">
        <v>7096</v>
      </c>
      <c r="C616" t="s">
        <v>614</v>
      </c>
      <c r="D616">
        <v>2.0746801000000001</v>
      </c>
      <c r="E616">
        <v>0.18317406</v>
      </c>
      <c r="F616">
        <f>VLOOKUP(B616, [1]mrc_table10!$A$2:$AW$2464, 33, 0)</f>
        <v>0</v>
      </c>
      <c r="G616">
        <f>VLOOKUP(B616, [1]mrc_table10!$A$2:$AW$2464, 18, 0)</f>
        <v>4268.9263000000001</v>
      </c>
      <c r="L616" s="2"/>
      <c r="M616" s="2"/>
      <c r="N616" s="2"/>
      <c r="O616" s="2"/>
      <c r="P616" s="2"/>
    </row>
    <row r="617" spans="1:16" x14ac:dyDescent="0.2">
      <c r="A617" s="1">
        <v>616</v>
      </c>
      <c r="B617">
        <v>2616</v>
      </c>
      <c r="C617" t="s">
        <v>615</v>
      </c>
      <c r="D617">
        <v>2.0736568000000002</v>
      </c>
      <c r="E617">
        <v>2.2766530999999999</v>
      </c>
      <c r="F617">
        <f>VLOOKUP(B617, [1]mrc_table10!$A$2:$AW$2464, 33, 0)</f>
        <v>0.22090000000000001</v>
      </c>
      <c r="G617">
        <f>VLOOKUP(B617, [1]mrc_table10!$A$2:$AW$2464, 18, 0)</f>
        <v>7205.1688999999997</v>
      </c>
      <c r="L617" s="2"/>
      <c r="M617" s="2"/>
      <c r="N617" s="2"/>
      <c r="O617" s="2"/>
      <c r="P617" s="2"/>
    </row>
    <row r="618" spans="1:16" x14ac:dyDescent="0.2">
      <c r="A618" s="1">
        <v>617</v>
      </c>
      <c r="B618">
        <v>3631</v>
      </c>
      <c r="C618" t="s">
        <v>616</v>
      </c>
      <c r="D618">
        <v>2.0677009000000002</v>
      </c>
      <c r="E618">
        <v>0.65374189999999999</v>
      </c>
      <c r="F618">
        <f>VLOOKUP(B618, [1]mrc_table10!$A$2:$AW$2464, 33, 0)</f>
        <v>0.43180001000000001</v>
      </c>
      <c r="G618">
        <f>VLOOKUP(B618, [1]mrc_table10!$A$2:$AW$2464, 18, 0)</f>
        <v>3791.4535999999998</v>
      </c>
      <c r="L618" s="2"/>
      <c r="M618" s="2"/>
      <c r="N618" s="2"/>
      <c r="O618" s="2"/>
      <c r="P618" s="2"/>
    </row>
    <row r="619" spans="1:16" x14ac:dyDescent="0.2">
      <c r="A619" s="1">
        <v>618</v>
      </c>
      <c r="B619">
        <v>3026</v>
      </c>
      <c r="C619" t="s">
        <v>617</v>
      </c>
      <c r="D619">
        <v>2.0660078999999998</v>
      </c>
      <c r="E619">
        <v>7.1118496999999998E-3</v>
      </c>
      <c r="F619">
        <f>VLOOKUP(B619, [1]mrc_table10!$A$2:$AW$2464, 33, 0)</f>
        <v>0.66720003000000005</v>
      </c>
      <c r="G619">
        <f>VLOOKUP(B619, [1]mrc_table10!$A$2:$AW$2464, 18, 0)</f>
        <v>6022.0244000000002</v>
      </c>
      <c r="L619" s="2"/>
      <c r="M619" s="2"/>
      <c r="N619" s="2"/>
      <c r="O619" s="2"/>
      <c r="P619" s="2"/>
    </row>
    <row r="620" spans="1:16" x14ac:dyDescent="0.2">
      <c r="A620" s="1">
        <v>619</v>
      </c>
      <c r="B620">
        <v>4481</v>
      </c>
      <c r="C620" t="s">
        <v>618</v>
      </c>
      <c r="D620">
        <v>2.0658919999999998</v>
      </c>
      <c r="E620">
        <v>0.67943281</v>
      </c>
      <c r="F620">
        <f>VLOOKUP(B620, [1]mrc_table10!$A$2:$AW$2464, 33, 0)</f>
        <v>0</v>
      </c>
      <c r="G620">
        <f>VLOOKUP(B620, [1]mrc_table10!$A$2:$AW$2464, 18, 0)</f>
        <v>2163.4783000000002</v>
      </c>
      <c r="L620" s="2"/>
      <c r="M620" s="2"/>
      <c r="N620" s="2"/>
      <c r="O620" s="2"/>
      <c r="P620" s="2"/>
    </row>
    <row r="621" spans="1:16" x14ac:dyDescent="0.2">
      <c r="A621" s="1">
        <v>620</v>
      </c>
      <c r="B621">
        <v>31</v>
      </c>
      <c r="C621" t="s">
        <v>619</v>
      </c>
      <c r="D621">
        <v>2.0608749</v>
      </c>
      <c r="E621">
        <v>0.55633032000000004</v>
      </c>
      <c r="F621">
        <f>VLOOKUP(B621, [1]mrc_table10!$A$2:$AW$2464, 33, 0)</f>
        <v>0</v>
      </c>
      <c r="G621">
        <f>VLOOKUP(B621, [1]mrc_table10!$A$2:$AW$2464, 18, 0)</f>
        <v>1945.1813999999999</v>
      </c>
      <c r="L621" s="2"/>
      <c r="M621" s="2"/>
      <c r="N621" s="2"/>
      <c r="O621" s="2"/>
      <c r="P621" s="2"/>
    </row>
    <row r="622" spans="1:16" x14ac:dyDescent="0.2">
      <c r="A622" s="1">
        <v>621</v>
      </c>
      <c r="B622">
        <v>2829</v>
      </c>
      <c r="C622" t="s">
        <v>620</v>
      </c>
      <c r="D622">
        <v>2.0602624</v>
      </c>
      <c r="E622">
        <v>5.2158856</v>
      </c>
      <c r="F622">
        <f>VLOOKUP(B622, [1]mrc_table10!$A$2:$AW$2464, 33, 0)</f>
        <v>0.53570002000000005</v>
      </c>
      <c r="G622">
        <f>VLOOKUP(B622, [1]mrc_table10!$A$2:$AW$2464, 18, 0)</f>
        <v>13247.743</v>
      </c>
      <c r="L622" s="2"/>
      <c r="M622" s="2"/>
      <c r="N622" s="2"/>
      <c r="O622" s="2"/>
      <c r="P622" s="2"/>
    </row>
    <row r="623" spans="1:16" x14ac:dyDescent="0.2">
      <c r="A623" s="1">
        <v>622</v>
      </c>
      <c r="B623">
        <v>22949</v>
      </c>
      <c r="C623" t="s">
        <v>621</v>
      </c>
      <c r="D623">
        <v>2.0598923999999998</v>
      </c>
      <c r="E623">
        <v>0.96228057</v>
      </c>
      <c r="F623">
        <f>VLOOKUP(B623, [1]mrc_table10!$A$2:$AW$2464, 33, 0)</f>
        <v>0</v>
      </c>
      <c r="G623">
        <f>VLOOKUP(B623, [1]mrc_table10!$A$2:$AW$2464, 18, 0)</f>
        <v>2193.0814999999998</v>
      </c>
      <c r="L623" s="2"/>
      <c r="M623" s="2"/>
      <c r="N623" s="2"/>
      <c r="O623" s="2"/>
      <c r="P623" s="2"/>
    </row>
    <row r="624" spans="1:16" x14ac:dyDescent="0.2">
      <c r="A624" s="1">
        <v>623</v>
      </c>
      <c r="B624">
        <v>3606</v>
      </c>
      <c r="C624" t="s">
        <v>622</v>
      </c>
      <c r="D624">
        <v>2.0554698</v>
      </c>
      <c r="E624">
        <v>0.54395813000000004</v>
      </c>
      <c r="F624">
        <f>VLOOKUP(B624, [1]mrc_table10!$A$2:$AW$2464, 33, 0)</f>
        <v>0.35010001000000002</v>
      </c>
      <c r="G624">
        <f>VLOOKUP(B624, [1]mrc_table10!$A$2:$AW$2464, 18, 0)</f>
        <v>3951.9832000000001</v>
      </c>
      <c r="L624" s="2"/>
      <c r="M624" s="2"/>
      <c r="N624" s="2"/>
      <c r="O624" s="2"/>
      <c r="P624" s="2"/>
    </row>
    <row r="625" spans="1:16" x14ac:dyDescent="0.2">
      <c r="A625" s="1">
        <v>624</v>
      </c>
      <c r="B625">
        <v>1101</v>
      </c>
      <c r="C625" t="s">
        <v>623</v>
      </c>
      <c r="D625">
        <v>2.0554366000000002</v>
      </c>
      <c r="E625">
        <v>0.24463356</v>
      </c>
      <c r="F625">
        <f>VLOOKUP(B625, [1]mrc_table10!$A$2:$AW$2464, 33, 0)</f>
        <v>0.47260001000000001</v>
      </c>
      <c r="G625">
        <f>VLOOKUP(B625, [1]mrc_table10!$A$2:$AW$2464, 18, 0)</f>
        <v>5005.7040999999999</v>
      </c>
      <c r="L625" s="2"/>
      <c r="M625" s="2"/>
      <c r="N625" s="2"/>
      <c r="O625" s="2"/>
      <c r="P625" s="2"/>
    </row>
    <row r="626" spans="1:16" x14ac:dyDescent="0.2">
      <c r="A626" s="1">
        <v>625</v>
      </c>
      <c r="B626">
        <v>2854</v>
      </c>
      <c r="C626" t="s">
        <v>624</v>
      </c>
      <c r="D626">
        <v>2.0553737000000001</v>
      </c>
      <c r="E626">
        <v>0.40668523000000001</v>
      </c>
      <c r="F626">
        <f>VLOOKUP(B626, [1]mrc_table10!$A$2:$AW$2464, 33, 0)</f>
        <v>0.4506</v>
      </c>
      <c r="G626">
        <f>VLOOKUP(B626, [1]mrc_table10!$A$2:$AW$2464, 18, 0)</f>
        <v>7300.7671</v>
      </c>
      <c r="L626" s="2"/>
      <c r="M626" s="2"/>
      <c r="N626" s="2"/>
      <c r="O626" s="2"/>
      <c r="P626" s="2"/>
    </row>
    <row r="627" spans="1:16" x14ac:dyDescent="0.2">
      <c r="A627" s="1">
        <v>626</v>
      </c>
      <c r="B627">
        <v>3378</v>
      </c>
      <c r="C627" t="s">
        <v>625</v>
      </c>
      <c r="D627">
        <v>2.0525045</v>
      </c>
      <c r="E627">
        <v>15.717262</v>
      </c>
      <c r="F627">
        <f>VLOOKUP(B627, [1]mrc_table10!$A$2:$AW$2464, 33, 0)</f>
        <v>0.87760000999999999</v>
      </c>
      <c r="G627">
        <f>VLOOKUP(B627, [1]mrc_table10!$A$2:$AW$2464, 18, 0)</f>
        <v>42942.690999999999</v>
      </c>
      <c r="L627" s="2"/>
      <c r="M627" s="2"/>
      <c r="N627" s="2"/>
      <c r="O627" s="2"/>
      <c r="P627" s="2"/>
    </row>
    <row r="628" spans="1:16" x14ac:dyDescent="0.2">
      <c r="A628" s="1">
        <v>627</v>
      </c>
      <c r="B628">
        <v>3648</v>
      </c>
      <c r="C628" t="s">
        <v>626</v>
      </c>
      <c r="D628">
        <v>2.0512413999999999</v>
      </c>
      <c r="E628">
        <v>0.43405849000000002</v>
      </c>
      <c r="F628">
        <f>VLOOKUP(B628, [1]mrc_table10!$A$2:$AW$2464, 33, 0)</f>
        <v>0</v>
      </c>
      <c r="G628">
        <f>VLOOKUP(B628, [1]mrc_table10!$A$2:$AW$2464, 18, 0)</f>
        <v>2375.2103999999999</v>
      </c>
      <c r="L628" s="2"/>
      <c r="M628" s="2"/>
      <c r="N628" s="2"/>
      <c r="O628" s="2"/>
      <c r="P628" s="2"/>
    </row>
    <row r="629" spans="1:16" x14ac:dyDescent="0.2">
      <c r="A629" s="1">
        <v>628</v>
      </c>
      <c r="B629">
        <v>2342</v>
      </c>
      <c r="C629" t="s">
        <v>627</v>
      </c>
      <c r="D629">
        <v>2.0494115000000002</v>
      </c>
      <c r="E629">
        <v>1.9832719999999999</v>
      </c>
      <c r="F629">
        <f>VLOOKUP(B629, [1]mrc_table10!$A$2:$AW$2464, 33, 0)</f>
        <v>0.39109999000000001</v>
      </c>
      <c r="G629">
        <f>VLOOKUP(B629, [1]mrc_table10!$A$2:$AW$2464, 18, 0)</f>
        <v>7009.4790000000003</v>
      </c>
      <c r="L629" s="2"/>
      <c r="M629" s="2"/>
      <c r="N629" s="2"/>
      <c r="O629" s="2"/>
      <c r="P629" s="2"/>
    </row>
    <row r="630" spans="1:16" x14ac:dyDescent="0.2">
      <c r="A630" s="1">
        <v>629</v>
      </c>
      <c r="B630">
        <v>25228</v>
      </c>
      <c r="C630" t="s">
        <v>628</v>
      </c>
      <c r="D630">
        <v>2.0481297999999999</v>
      </c>
      <c r="E630">
        <v>0.46179128000000003</v>
      </c>
      <c r="F630">
        <f>VLOOKUP(B630, [1]mrc_table10!$A$2:$AW$2464, 33, 0)</f>
        <v>0.33129998999999999</v>
      </c>
      <c r="G630">
        <f>VLOOKUP(B630, [1]mrc_table10!$A$2:$AW$2464, 18, 0)</f>
        <v>5801.5801000000001</v>
      </c>
      <c r="L630" s="2"/>
      <c r="M630" s="2"/>
      <c r="N630" s="2"/>
      <c r="O630" s="2"/>
      <c r="P630" s="2"/>
    </row>
    <row r="631" spans="1:16" x14ac:dyDescent="0.2">
      <c r="A631" s="1">
        <v>630</v>
      </c>
      <c r="B631">
        <v>2994</v>
      </c>
      <c r="C631" t="s">
        <v>629</v>
      </c>
      <c r="D631">
        <v>2.0477919999999998</v>
      </c>
      <c r="E631">
        <v>0.27470907999999999</v>
      </c>
      <c r="F631">
        <f>VLOOKUP(B631, [1]mrc_table10!$A$2:$AW$2464, 33, 0)</f>
        <v>0.43380001000000001</v>
      </c>
      <c r="G631">
        <f>VLOOKUP(B631, [1]mrc_table10!$A$2:$AW$2464, 18, 0)</f>
        <v>5792.0619999999999</v>
      </c>
      <c r="L631" s="2"/>
      <c r="M631" s="2"/>
      <c r="N631" s="2"/>
      <c r="O631" s="2"/>
      <c r="P631" s="2"/>
    </row>
    <row r="632" spans="1:16" x14ac:dyDescent="0.2">
      <c r="A632" s="1">
        <v>631</v>
      </c>
      <c r="B632">
        <v>3808</v>
      </c>
      <c r="C632" t="s">
        <v>630</v>
      </c>
      <c r="D632">
        <v>2.0469108</v>
      </c>
      <c r="E632">
        <v>0.19767335</v>
      </c>
      <c r="F632">
        <f>VLOOKUP(B632, [1]mrc_table10!$A$2:$AW$2464, 33, 0)</f>
        <v>0.50520003000000002</v>
      </c>
      <c r="G632">
        <f>VLOOKUP(B632, [1]mrc_table10!$A$2:$AW$2464, 18, 0)</f>
        <v>4887.9809999999998</v>
      </c>
      <c r="L632" s="2"/>
      <c r="M632" s="2"/>
      <c r="N632" s="2"/>
      <c r="O632" s="2"/>
      <c r="P632" s="2"/>
    </row>
    <row r="633" spans="1:16" x14ac:dyDescent="0.2">
      <c r="A633" s="1">
        <v>632</v>
      </c>
      <c r="B633">
        <v>3354</v>
      </c>
      <c r="C633" t="s">
        <v>631</v>
      </c>
      <c r="D633">
        <v>2.0442296999999998</v>
      </c>
      <c r="E633">
        <v>1.6687691</v>
      </c>
      <c r="F633">
        <f>VLOOKUP(B633, [1]mrc_table10!$A$2:$AW$2464, 33, 0)</f>
        <v>0.35920000000000002</v>
      </c>
      <c r="G633">
        <f>VLOOKUP(B633, [1]mrc_table10!$A$2:$AW$2464, 18, 0)</f>
        <v>8231.7793000000001</v>
      </c>
      <c r="L633" s="2"/>
      <c r="M633" s="2"/>
      <c r="N633" s="2"/>
      <c r="O633" s="2"/>
      <c r="P633" s="2"/>
    </row>
    <row r="634" spans="1:16" x14ac:dyDescent="0.2">
      <c r="A634" s="1">
        <v>633</v>
      </c>
      <c r="B634">
        <v>3156</v>
      </c>
      <c r="C634" t="s">
        <v>632</v>
      </c>
      <c r="D634">
        <v>2.0441495999999999</v>
      </c>
      <c r="E634">
        <v>0.12213073000000001</v>
      </c>
      <c r="F634">
        <f>VLOOKUP(B634, [1]mrc_table10!$A$2:$AW$2464, 33, 0)</f>
        <v>0</v>
      </c>
      <c r="G634">
        <f>VLOOKUP(B634, [1]mrc_table10!$A$2:$AW$2464, 18, 0)</f>
        <v>2675.7456000000002</v>
      </c>
      <c r="L634" s="2"/>
      <c r="M634" s="2"/>
      <c r="N634" s="2"/>
      <c r="O634" s="2"/>
      <c r="P634" s="2"/>
    </row>
    <row r="635" spans="1:16" x14ac:dyDescent="0.2">
      <c r="A635" s="1">
        <v>634</v>
      </c>
      <c r="B635">
        <v>1166</v>
      </c>
      <c r="C635" t="s">
        <v>633</v>
      </c>
      <c r="D635">
        <v>2.0441101000000002</v>
      </c>
      <c r="E635">
        <v>0.40365303000000002</v>
      </c>
      <c r="F635">
        <f>VLOOKUP(B635, [1]mrc_table10!$A$2:$AW$2464, 33, 0)</f>
        <v>0</v>
      </c>
      <c r="G635">
        <f>VLOOKUP(B635, [1]mrc_table10!$A$2:$AW$2464, 18, 0)</f>
        <v>2531.9097000000002</v>
      </c>
      <c r="L635" s="2"/>
      <c r="M635" s="2"/>
      <c r="N635" s="2"/>
      <c r="O635" s="2"/>
      <c r="P635" s="2"/>
    </row>
    <row r="636" spans="1:16" x14ac:dyDescent="0.2">
      <c r="A636" s="1">
        <v>635</v>
      </c>
      <c r="B636">
        <v>2849</v>
      </c>
      <c r="C636" t="s">
        <v>634</v>
      </c>
      <c r="D636">
        <v>2.0408360999999999</v>
      </c>
      <c r="E636">
        <v>0.33409643</v>
      </c>
      <c r="F636">
        <f>VLOOKUP(B636, [1]mrc_table10!$A$2:$AW$2464, 33, 0)</f>
        <v>0.54360001999999996</v>
      </c>
      <c r="G636">
        <f>VLOOKUP(B636, [1]mrc_table10!$A$2:$AW$2464, 18, 0)</f>
        <v>7886.6576999999997</v>
      </c>
      <c r="L636" s="2"/>
      <c r="M636" s="2"/>
      <c r="N636" s="2"/>
      <c r="O636" s="2"/>
      <c r="P636" s="2"/>
    </row>
    <row r="637" spans="1:16" x14ac:dyDescent="0.2">
      <c r="A637" s="1">
        <v>636</v>
      </c>
      <c r="B637">
        <v>12261</v>
      </c>
      <c r="C637" t="s">
        <v>635</v>
      </c>
      <c r="D637">
        <v>2.0387795</v>
      </c>
      <c r="E637">
        <v>0.16055733</v>
      </c>
      <c r="F637">
        <f>VLOOKUP(B637, [1]mrc_table10!$A$2:$AW$2464, 33, 0)</f>
        <v>0</v>
      </c>
      <c r="G637">
        <f>VLOOKUP(B637, [1]mrc_table10!$A$2:$AW$2464, 18, 0)</f>
        <v>3501.6619000000001</v>
      </c>
      <c r="L637" s="2"/>
      <c r="M637" s="2"/>
      <c r="N637" s="2"/>
      <c r="O637" s="2"/>
      <c r="P637" s="2"/>
    </row>
    <row r="638" spans="1:16" x14ac:dyDescent="0.2">
      <c r="A638" s="1">
        <v>637</v>
      </c>
      <c r="B638">
        <v>2133</v>
      </c>
      <c r="C638" t="s">
        <v>636</v>
      </c>
      <c r="D638">
        <v>2.0382755000000001</v>
      </c>
      <c r="E638">
        <v>8.6154279999999996</v>
      </c>
      <c r="F638">
        <f>VLOOKUP(B638, [1]mrc_table10!$A$2:$AW$2464, 33, 0)</f>
        <v>0.62959999</v>
      </c>
      <c r="G638">
        <f>VLOOKUP(B638, [1]mrc_table10!$A$2:$AW$2464, 18, 0)</f>
        <v>15709.19</v>
      </c>
      <c r="L638" s="2"/>
      <c r="M638" s="2"/>
      <c r="N638" s="2"/>
      <c r="O638" s="2"/>
      <c r="P638" s="2"/>
    </row>
    <row r="639" spans="1:16" x14ac:dyDescent="0.2">
      <c r="A639" s="1">
        <v>638</v>
      </c>
      <c r="B639">
        <v>2447</v>
      </c>
      <c r="C639" t="s">
        <v>637</v>
      </c>
      <c r="D639">
        <v>2.0372465000000002</v>
      </c>
      <c r="E639">
        <v>0.84162831000000005</v>
      </c>
      <c r="F639">
        <f>VLOOKUP(B639, [1]mrc_table10!$A$2:$AW$2464, 33, 0)</f>
        <v>0.51230001000000003</v>
      </c>
      <c r="G639">
        <f>VLOOKUP(B639, [1]mrc_table10!$A$2:$AW$2464, 18, 0)</f>
        <v>5411.1143000000002</v>
      </c>
      <c r="L639" s="2"/>
      <c r="M639" s="2"/>
      <c r="N639" s="2"/>
      <c r="O639" s="2"/>
      <c r="P639" s="2"/>
    </row>
    <row r="640" spans="1:16" x14ac:dyDescent="0.2">
      <c r="A640" s="1">
        <v>639</v>
      </c>
      <c r="B640">
        <v>2663</v>
      </c>
      <c r="C640" t="s">
        <v>638</v>
      </c>
      <c r="D640">
        <v>2.0363495</v>
      </c>
      <c r="E640">
        <v>0.56410974000000003</v>
      </c>
      <c r="F640">
        <f>VLOOKUP(B640, [1]mrc_table10!$A$2:$AW$2464, 33, 0)</f>
        <v>0.35420001000000001</v>
      </c>
      <c r="G640">
        <f>VLOOKUP(B640, [1]mrc_table10!$A$2:$AW$2464, 18, 0)</f>
        <v>7383.2275</v>
      </c>
      <c r="L640" s="2"/>
      <c r="M640" s="2"/>
      <c r="N640" s="2"/>
      <c r="O640" s="2"/>
      <c r="P640" s="2"/>
    </row>
    <row r="641" spans="1:16" x14ac:dyDescent="0.2">
      <c r="A641" s="1">
        <v>640</v>
      </c>
      <c r="B641">
        <v>1587</v>
      </c>
      <c r="C641" t="s">
        <v>639</v>
      </c>
      <c r="D641">
        <v>2.0358527</v>
      </c>
      <c r="E641">
        <v>8.3906337999999997E-2</v>
      </c>
      <c r="F641">
        <f>VLOOKUP(B641, [1]mrc_table10!$A$2:$AW$2464, 33, 0)</f>
        <v>0.56230002999999995</v>
      </c>
      <c r="G641">
        <f>VLOOKUP(B641, [1]mrc_table10!$A$2:$AW$2464, 18, 0)</f>
        <v>7948.5137000000004</v>
      </c>
      <c r="L641" s="2"/>
      <c r="M641" s="2"/>
      <c r="N641" s="2"/>
      <c r="O641" s="2"/>
      <c r="P641" s="2"/>
    </row>
    <row r="642" spans="1:16" x14ac:dyDescent="0.2">
      <c r="A642" s="1">
        <v>641</v>
      </c>
      <c r="B642">
        <v>2810</v>
      </c>
      <c r="C642" t="s">
        <v>640</v>
      </c>
      <c r="D642">
        <v>2.0342321000000001</v>
      </c>
      <c r="E642">
        <v>1.1038844999999999</v>
      </c>
      <c r="F642">
        <f>VLOOKUP(B642, [1]mrc_table10!$A$2:$AW$2464, 33, 0)</f>
        <v>0.43360000999999998</v>
      </c>
      <c r="G642">
        <f>VLOOKUP(B642, [1]mrc_table10!$A$2:$AW$2464, 18, 0)</f>
        <v>5913.6265000000003</v>
      </c>
      <c r="L642" s="2"/>
      <c r="M642" s="2"/>
      <c r="N642" s="2"/>
      <c r="O642" s="2"/>
      <c r="P642" s="2"/>
    </row>
    <row r="643" spans="1:16" x14ac:dyDescent="0.2">
      <c r="A643" s="1">
        <v>642</v>
      </c>
      <c r="B643">
        <v>68</v>
      </c>
      <c r="C643" t="s">
        <v>641</v>
      </c>
      <c r="D643">
        <v>2.0262921</v>
      </c>
      <c r="E643">
        <v>0.29589346</v>
      </c>
      <c r="F643">
        <f>VLOOKUP(B643, [1]mrc_table10!$A$2:$AW$2464, 33, 0)</f>
        <v>0.18884113</v>
      </c>
      <c r="G643">
        <f>VLOOKUP(B643, [1]mrc_table10!$A$2:$AW$2464, 18, 0)</f>
        <v>8194.3633000000009</v>
      </c>
      <c r="L643" s="2"/>
      <c r="M643" s="2"/>
      <c r="N643" s="2"/>
      <c r="O643" s="2"/>
      <c r="P643" s="2"/>
    </row>
    <row r="644" spans="1:16" x14ac:dyDescent="0.2">
      <c r="A644" s="1">
        <v>643</v>
      </c>
      <c r="B644">
        <v>2130</v>
      </c>
      <c r="C644" t="s">
        <v>642</v>
      </c>
      <c r="D644">
        <v>2.0175173000000002</v>
      </c>
      <c r="E644">
        <v>7.5743399</v>
      </c>
      <c r="F644">
        <f>VLOOKUP(B644, [1]mrc_table10!$A$2:$AW$2464, 33, 0)</f>
        <v>0.54390000999999999</v>
      </c>
      <c r="G644">
        <f>VLOOKUP(B644, [1]mrc_table10!$A$2:$AW$2464, 18, 0)</f>
        <v>22840.785</v>
      </c>
      <c r="L644" s="2"/>
      <c r="M644" s="2"/>
      <c r="N644" s="2"/>
      <c r="O644" s="2"/>
      <c r="P644" s="2"/>
    </row>
    <row r="645" spans="1:16" x14ac:dyDescent="0.2">
      <c r="A645" s="1">
        <v>644</v>
      </c>
      <c r="B645">
        <v>11484</v>
      </c>
      <c r="C645" t="s">
        <v>643</v>
      </c>
      <c r="D645">
        <v>2.0172881999999999</v>
      </c>
      <c r="E645">
        <v>0.14379369</v>
      </c>
      <c r="F645">
        <f>VLOOKUP(B645, [1]mrc_table10!$A$2:$AW$2464, 33, 0)</f>
        <v>0</v>
      </c>
      <c r="G645">
        <f>VLOOKUP(B645, [1]mrc_table10!$A$2:$AW$2464, 18, 0)</f>
        <v>2502.1504</v>
      </c>
      <c r="L645" s="2"/>
      <c r="M645" s="2"/>
      <c r="N645" s="2"/>
      <c r="O645" s="2"/>
      <c r="P645" s="2"/>
    </row>
    <row r="646" spans="1:16" x14ac:dyDescent="0.2">
      <c r="A646" s="1">
        <v>645</v>
      </c>
      <c r="B646">
        <v>3167</v>
      </c>
      <c r="C646" t="s">
        <v>644</v>
      </c>
      <c r="D646">
        <v>2.0168917</v>
      </c>
      <c r="E646">
        <v>0.21156170999999999</v>
      </c>
      <c r="F646">
        <f>VLOOKUP(B646, [1]mrc_table10!$A$2:$AW$2464, 33, 0)</f>
        <v>0.37540001000000001</v>
      </c>
      <c r="G646">
        <f>VLOOKUP(B646, [1]mrc_table10!$A$2:$AW$2464, 18, 0)</f>
        <v>6114.5562</v>
      </c>
      <c r="L646" s="2"/>
      <c r="M646" s="2"/>
      <c r="N646" s="2"/>
      <c r="O646" s="2"/>
      <c r="P646" s="2"/>
    </row>
    <row r="647" spans="1:16" x14ac:dyDescent="0.2">
      <c r="A647" s="1">
        <v>646</v>
      </c>
      <c r="B647">
        <v>2226</v>
      </c>
      <c r="C647" t="s">
        <v>645</v>
      </c>
      <c r="D647">
        <v>2.0167123999999998</v>
      </c>
      <c r="E647">
        <v>0.53194469</v>
      </c>
      <c r="F647">
        <f>VLOOKUP(B647, [1]mrc_table10!$A$2:$AW$2464, 33, 0)</f>
        <v>0.18490000000000001</v>
      </c>
      <c r="G647">
        <f>VLOOKUP(B647, [1]mrc_table10!$A$2:$AW$2464, 18, 0)</f>
        <v>8953.4228999999996</v>
      </c>
      <c r="L647" s="2"/>
      <c r="M647" s="2"/>
      <c r="N647" s="2"/>
      <c r="O647" s="2"/>
      <c r="P647" s="2"/>
    </row>
    <row r="648" spans="1:16" x14ac:dyDescent="0.2">
      <c r="A648" s="1">
        <v>647</v>
      </c>
      <c r="B648">
        <v>3786</v>
      </c>
      <c r="C648" t="s">
        <v>646</v>
      </c>
      <c r="D648">
        <v>2.0161940999999999</v>
      </c>
      <c r="E648">
        <v>0.59847843999999994</v>
      </c>
      <c r="F648">
        <f>VLOOKUP(B648, [1]mrc_table10!$A$2:$AW$2464, 33, 0)</f>
        <v>0</v>
      </c>
      <c r="G648">
        <f>VLOOKUP(B648, [1]mrc_table10!$A$2:$AW$2464, 18, 0)</f>
        <v>4079.5825</v>
      </c>
      <c r="L648" s="2"/>
      <c r="M648" s="2"/>
      <c r="N648" s="2"/>
      <c r="O648" s="2"/>
      <c r="P648" s="2"/>
    </row>
    <row r="649" spans="1:16" x14ac:dyDescent="0.2">
      <c r="A649" s="1">
        <v>648</v>
      </c>
      <c r="B649">
        <v>3313</v>
      </c>
      <c r="C649" t="s">
        <v>647</v>
      </c>
      <c r="D649">
        <v>2.0144885000000001</v>
      </c>
      <c r="E649">
        <v>1.2485444999999999</v>
      </c>
      <c r="F649">
        <f>VLOOKUP(B649, [1]mrc_table10!$A$2:$AW$2464, 33, 0)</f>
        <v>0.32740000000000002</v>
      </c>
      <c r="G649">
        <f>VLOOKUP(B649, [1]mrc_table10!$A$2:$AW$2464, 18, 0)</f>
        <v>15999.227999999999</v>
      </c>
      <c r="L649" s="2"/>
      <c r="M649" s="2"/>
      <c r="N649" s="2"/>
      <c r="O649" s="2"/>
      <c r="P649" s="2"/>
    </row>
    <row r="650" spans="1:16" x14ac:dyDescent="0.2">
      <c r="A650" s="1">
        <v>649</v>
      </c>
      <c r="B650">
        <v>3247</v>
      </c>
      <c r="C650" t="s">
        <v>648</v>
      </c>
      <c r="D650">
        <v>2.0134675999999998</v>
      </c>
      <c r="E650">
        <v>1.5433965000000001</v>
      </c>
      <c r="F650">
        <f>VLOOKUP(B650, [1]mrc_table10!$A$2:$AW$2464, 33, 0)</f>
        <v>0.35110000000000002</v>
      </c>
      <c r="G650">
        <f>VLOOKUP(B650, [1]mrc_table10!$A$2:$AW$2464, 18, 0)</f>
        <v>6080.1000999999997</v>
      </c>
      <c r="L650" s="2"/>
      <c r="M650" s="2"/>
      <c r="N650" s="2"/>
      <c r="O650" s="2"/>
      <c r="P650" s="2"/>
    </row>
    <row r="651" spans="1:16" x14ac:dyDescent="0.2">
      <c r="A651" s="1">
        <v>650</v>
      </c>
      <c r="B651">
        <v>2795</v>
      </c>
      <c r="C651" t="s">
        <v>649</v>
      </c>
      <c r="D651">
        <v>2.0132688999999999</v>
      </c>
      <c r="E651">
        <v>0.18555951000000001</v>
      </c>
      <c r="F651">
        <f>VLOOKUP(B651, [1]mrc_table10!$A$2:$AW$2464, 33, 0)</f>
        <v>0.25260000999999999</v>
      </c>
      <c r="G651">
        <f>VLOOKUP(B651, [1]mrc_table10!$A$2:$AW$2464, 18, 0)</f>
        <v>5852.3969999999999</v>
      </c>
      <c r="L651" s="2"/>
      <c r="M651" s="2"/>
      <c r="N651" s="2"/>
      <c r="O651" s="2"/>
      <c r="P651" s="2"/>
    </row>
    <row r="652" spans="1:16" x14ac:dyDescent="0.2">
      <c r="A652" s="1">
        <v>651</v>
      </c>
      <c r="B652">
        <v>3216</v>
      </c>
      <c r="C652" t="s">
        <v>650</v>
      </c>
      <c r="D652">
        <v>2.0111205999999999</v>
      </c>
      <c r="E652">
        <v>1.7971348</v>
      </c>
      <c r="F652">
        <f>VLOOKUP(B652, [1]mrc_table10!$A$2:$AW$2464, 33, 0)</f>
        <v>0.38829999999999998</v>
      </c>
      <c r="G652">
        <f>VLOOKUP(B652, [1]mrc_table10!$A$2:$AW$2464, 18, 0)</f>
        <v>5916.0928000000004</v>
      </c>
      <c r="L652" s="2"/>
      <c r="M652" s="2"/>
      <c r="N652" s="2"/>
      <c r="O652" s="2"/>
      <c r="P652" s="2"/>
    </row>
    <row r="653" spans="1:16" x14ac:dyDescent="0.2">
      <c r="A653" s="1">
        <v>652</v>
      </c>
      <c r="B653">
        <v>33683</v>
      </c>
      <c r="C653" t="s">
        <v>651</v>
      </c>
      <c r="D653">
        <v>2.0098026</v>
      </c>
      <c r="E653">
        <v>5.05221E-2</v>
      </c>
      <c r="F653">
        <f>VLOOKUP(B653, [1]mrc_table10!$A$2:$AW$2464, 33, 0)</f>
        <v>0</v>
      </c>
      <c r="G653">
        <f>VLOOKUP(B653, [1]mrc_table10!$A$2:$AW$2464, 18, 0)</f>
        <v>3173.2190000000001</v>
      </c>
      <c r="L653" s="2"/>
      <c r="M653" s="2"/>
      <c r="N653" s="2"/>
      <c r="O653" s="2"/>
      <c r="P653" s="2"/>
    </row>
    <row r="654" spans="1:16" x14ac:dyDescent="0.2">
      <c r="A654" s="1">
        <v>653</v>
      </c>
      <c r="B654">
        <v>4711</v>
      </c>
      <c r="C654" t="s">
        <v>652</v>
      </c>
      <c r="D654">
        <v>2.0084602999999999</v>
      </c>
      <c r="E654">
        <v>0.11404095</v>
      </c>
      <c r="F654">
        <f>VLOOKUP(B654, [1]mrc_table10!$A$2:$AW$2464, 33, 0)</f>
        <v>0</v>
      </c>
      <c r="G654">
        <f>VLOOKUP(B654, [1]mrc_table10!$A$2:$AW$2464, 18, 0)</f>
        <v>7249.9165000000003</v>
      </c>
      <c r="L654" s="2"/>
      <c r="M654" s="2"/>
      <c r="N654" s="2"/>
      <c r="O654" s="2"/>
      <c r="P654" s="2"/>
    </row>
    <row r="655" spans="1:16" x14ac:dyDescent="0.2">
      <c r="A655" s="1">
        <v>654</v>
      </c>
      <c r="B655">
        <v>3220</v>
      </c>
      <c r="C655" t="s">
        <v>653</v>
      </c>
      <c r="D655">
        <v>2.0078081999999999</v>
      </c>
      <c r="E655">
        <v>0.39634870999999999</v>
      </c>
      <c r="F655">
        <f>VLOOKUP(B655, [1]mrc_table10!$A$2:$AW$2464, 33, 0)</f>
        <v>0</v>
      </c>
      <c r="G655">
        <f>VLOOKUP(B655, [1]mrc_table10!$A$2:$AW$2464, 18, 0)</f>
        <v>3865.4114</v>
      </c>
      <c r="L655" s="2"/>
      <c r="M655" s="2"/>
      <c r="N655" s="2"/>
      <c r="O655" s="2"/>
      <c r="P655" s="2"/>
    </row>
    <row r="656" spans="1:16" x14ac:dyDescent="0.2">
      <c r="A656" s="1">
        <v>655</v>
      </c>
      <c r="B656">
        <v>1358</v>
      </c>
      <c r="C656" t="s">
        <v>654</v>
      </c>
      <c r="D656">
        <v>2.0071208</v>
      </c>
      <c r="E656">
        <v>0.55303621000000003</v>
      </c>
      <c r="F656">
        <f>VLOOKUP(B656, [1]mrc_table10!$A$2:$AW$2464, 33, 0)</f>
        <v>0.17879999999999999</v>
      </c>
      <c r="G656">
        <f>VLOOKUP(B656, [1]mrc_table10!$A$2:$AW$2464, 18, 0)</f>
        <v>3642.6010999999999</v>
      </c>
      <c r="L656" s="2"/>
      <c r="M656" s="2"/>
      <c r="N656" s="2"/>
      <c r="O656" s="2"/>
      <c r="P656" s="2"/>
    </row>
    <row r="657" spans="1:16" x14ac:dyDescent="0.2">
      <c r="A657" s="1">
        <v>656</v>
      </c>
      <c r="B657">
        <v>20746</v>
      </c>
      <c r="C657" t="s">
        <v>655</v>
      </c>
      <c r="D657">
        <v>2.0051708000000001</v>
      </c>
      <c r="E657">
        <v>4.3782148999999999E-2</v>
      </c>
      <c r="F657">
        <f>VLOOKUP(B657, [1]mrc_table10!$A$2:$AW$2464, 33, 0)</f>
        <v>0</v>
      </c>
      <c r="G657">
        <f>VLOOKUP(B657, [1]mrc_table10!$A$2:$AW$2464, 18, 0)</f>
        <v>4279.9736000000003</v>
      </c>
      <c r="L657" s="2"/>
      <c r="M657" s="2"/>
      <c r="N657" s="2"/>
      <c r="O657" s="2"/>
      <c r="P657" s="2"/>
    </row>
    <row r="658" spans="1:16" x14ac:dyDescent="0.2">
      <c r="A658" s="1">
        <v>657</v>
      </c>
      <c r="B658">
        <v>3485</v>
      </c>
      <c r="C658" t="s">
        <v>656</v>
      </c>
      <c r="D658">
        <v>2.0049477000000002</v>
      </c>
      <c r="E658">
        <v>0.22248772</v>
      </c>
      <c r="F658">
        <f>VLOOKUP(B658, [1]mrc_table10!$A$2:$AW$2464, 33, 0)</f>
        <v>0.52700000999999996</v>
      </c>
      <c r="G658">
        <f>VLOOKUP(B658, [1]mrc_table10!$A$2:$AW$2464, 18, 0)</f>
        <v>5866.0186000000003</v>
      </c>
      <c r="L658" s="2"/>
      <c r="M658" s="2"/>
      <c r="N658" s="2"/>
      <c r="O658" s="2"/>
      <c r="P658" s="2"/>
    </row>
    <row r="659" spans="1:16" x14ac:dyDescent="0.2">
      <c r="A659" s="1">
        <v>658</v>
      </c>
      <c r="B659">
        <v>30955</v>
      </c>
      <c r="C659" t="s">
        <v>657</v>
      </c>
      <c r="D659">
        <v>2.0033943999999999</v>
      </c>
      <c r="E659">
        <v>4.1586254000000003E-2</v>
      </c>
      <c r="F659">
        <f>VLOOKUP(B659, [1]mrc_table10!$A$2:$AW$2464, 33, 0)</f>
        <v>0</v>
      </c>
      <c r="G659">
        <f>VLOOKUP(B659, [1]mrc_table10!$A$2:$AW$2464, 18, 0)</f>
        <v>3643.3179</v>
      </c>
      <c r="L659" s="2"/>
      <c r="M659" s="2"/>
      <c r="N659" s="2"/>
      <c r="O659" s="2"/>
      <c r="P659" s="2"/>
    </row>
    <row r="660" spans="1:16" x14ac:dyDescent="0.2">
      <c r="A660" s="1">
        <v>659</v>
      </c>
      <c r="B660">
        <v>3592</v>
      </c>
      <c r="C660" t="s">
        <v>658</v>
      </c>
      <c r="D660">
        <v>2.0030687</v>
      </c>
      <c r="E660">
        <v>0.58716588999999997</v>
      </c>
      <c r="F660">
        <f>VLOOKUP(B660, [1]mrc_table10!$A$2:$AW$2464, 33, 0)</f>
        <v>0.28220001</v>
      </c>
      <c r="G660">
        <f>VLOOKUP(B660, [1]mrc_table10!$A$2:$AW$2464, 18, 0)</f>
        <v>5622.5956999999999</v>
      </c>
      <c r="L660" s="2"/>
      <c r="M660" s="2"/>
      <c r="N660" s="2"/>
      <c r="O660" s="2"/>
      <c r="P660" s="2"/>
    </row>
    <row r="661" spans="1:16" x14ac:dyDescent="0.2">
      <c r="A661" s="1">
        <v>660</v>
      </c>
      <c r="B661">
        <v>206</v>
      </c>
      <c r="C661" t="s">
        <v>659</v>
      </c>
      <c r="D661">
        <v>2.0021346000000002</v>
      </c>
      <c r="E661">
        <v>0.76801353999999999</v>
      </c>
      <c r="F661">
        <f>VLOOKUP(B661, [1]mrc_table10!$A$2:$AW$2464, 33, 0)</f>
        <v>0</v>
      </c>
      <c r="G661">
        <f>VLOOKUP(B661, [1]mrc_table10!$A$2:$AW$2464, 18, 0)</f>
        <v>1951.0482999999999</v>
      </c>
      <c r="L661" s="2"/>
      <c r="M661" s="2"/>
      <c r="N661" s="2"/>
      <c r="O661" s="2"/>
      <c r="P661" s="2"/>
    </row>
    <row r="662" spans="1:16" x14ac:dyDescent="0.2">
      <c r="A662" s="1">
        <v>661</v>
      </c>
      <c r="B662">
        <v>3955</v>
      </c>
      <c r="C662" t="s">
        <v>660</v>
      </c>
      <c r="D662">
        <v>2.001611</v>
      </c>
      <c r="E662">
        <v>0.59712326999999998</v>
      </c>
      <c r="F662">
        <f>VLOOKUP(B662, [1]mrc_table10!$A$2:$AW$2464, 33, 0)</f>
        <v>0.51920003000000003</v>
      </c>
      <c r="G662">
        <f>VLOOKUP(B662, [1]mrc_table10!$A$2:$AW$2464, 18, 0)</f>
        <v>4296.4888000000001</v>
      </c>
      <c r="L662" s="2"/>
      <c r="M662" s="2"/>
      <c r="N662" s="2"/>
      <c r="O662" s="2"/>
      <c r="P662" s="2"/>
    </row>
    <row r="663" spans="1:16" x14ac:dyDescent="0.2">
      <c r="A663" s="1">
        <v>662</v>
      </c>
      <c r="B663">
        <v>5000</v>
      </c>
      <c r="C663" t="s">
        <v>661</v>
      </c>
      <c r="D663">
        <v>2.0011356</v>
      </c>
      <c r="E663">
        <v>0.36097884000000002</v>
      </c>
      <c r="F663">
        <f>VLOOKUP(B663, [1]mrc_table10!$A$2:$AW$2464, 33, 0)</f>
        <v>0</v>
      </c>
      <c r="G663">
        <f>VLOOKUP(B663, [1]mrc_table10!$A$2:$AW$2464, 18, 0)</f>
        <v>2914.3386</v>
      </c>
      <c r="L663" s="2"/>
      <c r="M663" s="2"/>
      <c r="N663" s="2"/>
      <c r="O663" s="2"/>
      <c r="P663" s="2"/>
    </row>
    <row r="664" spans="1:16" x14ac:dyDescent="0.2">
      <c r="A664" s="1">
        <v>663</v>
      </c>
      <c r="B664">
        <v>3580</v>
      </c>
      <c r="C664" t="s">
        <v>662</v>
      </c>
      <c r="D664">
        <v>2.0010188000000002</v>
      </c>
      <c r="E664">
        <v>0.44633433</v>
      </c>
      <c r="F664">
        <f>VLOOKUP(B664, [1]mrc_table10!$A$2:$AW$2464, 33, 0)</f>
        <v>0</v>
      </c>
      <c r="G664">
        <f>VLOOKUP(B664, [1]mrc_table10!$A$2:$AW$2464, 18, 0)</f>
        <v>2748.7327</v>
      </c>
      <c r="L664" s="2"/>
      <c r="M664" s="2"/>
      <c r="N664" s="2"/>
      <c r="O664" s="2"/>
      <c r="P664" s="2"/>
    </row>
    <row r="665" spans="1:16" x14ac:dyDescent="0.2">
      <c r="A665" s="1">
        <v>664</v>
      </c>
      <c r="B665">
        <v>3170</v>
      </c>
      <c r="C665" t="s">
        <v>663</v>
      </c>
      <c r="D665">
        <v>2.0010026000000001</v>
      </c>
      <c r="E665">
        <v>1.4718188000000001</v>
      </c>
      <c r="F665">
        <f>VLOOKUP(B665, [1]mrc_table10!$A$2:$AW$2464, 33, 0)</f>
        <v>0.23980001000000001</v>
      </c>
      <c r="G665">
        <f>VLOOKUP(B665, [1]mrc_table10!$A$2:$AW$2464, 18, 0)</f>
        <v>6434.8383999999996</v>
      </c>
      <c r="L665" s="2"/>
      <c r="M665" s="2"/>
      <c r="N665" s="2"/>
      <c r="O665" s="2"/>
      <c r="P665" s="2"/>
    </row>
    <row r="666" spans="1:16" x14ac:dyDescent="0.2">
      <c r="A666" s="1">
        <v>665</v>
      </c>
      <c r="B666">
        <v>12260</v>
      </c>
      <c r="C666" t="s">
        <v>664</v>
      </c>
      <c r="D666">
        <v>1.9993517000000001</v>
      </c>
      <c r="E666">
        <v>0.38121986000000002</v>
      </c>
      <c r="F666">
        <f>VLOOKUP(B666, [1]mrc_table10!$A$2:$AW$2464, 33, 0)</f>
        <v>0</v>
      </c>
      <c r="G666">
        <f>VLOOKUP(B666, [1]mrc_table10!$A$2:$AW$2464, 18, 0)</f>
        <v>3204.6165000000001</v>
      </c>
      <c r="L666" s="2"/>
      <c r="M666" s="2"/>
      <c r="N666" s="2"/>
      <c r="O666" s="2"/>
      <c r="P666" s="2"/>
    </row>
    <row r="667" spans="1:16" x14ac:dyDescent="0.2">
      <c r="A667" s="1">
        <v>666</v>
      </c>
      <c r="B667">
        <v>22913</v>
      </c>
      <c r="C667" t="s">
        <v>665</v>
      </c>
      <c r="D667">
        <v>1.9988999000000001</v>
      </c>
      <c r="E667">
        <v>1.1557503</v>
      </c>
      <c r="F667">
        <f>VLOOKUP(B667, [1]mrc_table10!$A$2:$AW$2464, 33, 0)</f>
        <v>0</v>
      </c>
      <c r="G667">
        <f>VLOOKUP(B667, [1]mrc_table10!$A$2:$AW$2464, 18, 0)</f>
        <v>4061.1244999999999</v>
      </c>
      <c r="L667" s="2"/>
      <c r="M667" s="2"/>
      <c r="N667" s="2"/>
      <c r="O667" s="2"/>
      <c r="P667" s="2"/>
    </row>
    <row r="668" spans="1:16" x14ac:dyDescent="0.2">
      <c r="A668" s="1">
        <v>667</v>
      </c>
      <c r="B668">
        <v>2954</v>
      </c>
      <c r="C668" t="s">
        <v>666</v>
      </c>
      <c r="D668">
        <v>1.9961538000000001</v>
      </c>
      <c r="E668">
        <v>0.32469039999999999</v>
      </c>
      <c r="F668">
        <f>VLOOKUP(B668, [1]mrc_table10!$A$2:$AW$2464, 33, 0)</f>
        <v>0.27959999000000002</v>
      </c>
      <c r="G668">
        <f>VLOOKUP(B668, [1]mrc_table10!$A$2:$AW$2464, 18, 0)</f>
        <v>5757.4321</v>
      </c>
      <c r="L668" s="2"/>
      <c r="M668" s="2"/>
      <c r="N668" s="2"/>
      <c r="O668" s="2"/>
      <c r="P668" s="2"/>
    </row>
    <row r="669" spans="1:16" x14ac:dyDescent="0.2">
      <c r="A669" s="1">
        <v>668</v>
      </c>
      <c r="B669">
        <v>1110</v>
      </c>
      <c r="C669" t="s">
        <v>667</v>
      </c>
      <c r="D669">
        <v>1.9953472999999999</v>
      </c>
      <c r="E669">
        <v>0.41000800999999998</v>
      </c>
      <c r="F669">
        <f>VLOOKUP(B669, [1]mrc_table10!$A$2:$AW$2464, 33, 0)</f>
        <v>0.42640001</v>
      </c>
      <c r="G669">
        <f>VLOOKUP(B669, [1]mrc_table10!$A$2:$AW$2464, 18, 0)</f>
        <v>3710.3469</v>
      </c>
      <c r="L669" s="2"/>
      <c r="M669" s="2"/>
      <c r="N669" s="2"/>
      <c r="O669" s="2"/>
      <c r="P669" s="2"/>
    </row>
    <row r="670" spans="1:16" x14ac:dyDescent="0.2">
      <c r="A670" s="1">
        <v>669</v>
      </c>
      <c r="B670">
        <v>3753</v>
      </c>
      <c r="C670" t="s">
        <v>668</v>
      </c>
      <c r="D670">
        <v>1.9949648</v>
      </c>
      <c r="E670">
        <v>2.1059532000000001</v>
      </c>
      <c r="F670">
        <f>VLOOKUP(B670, [1]mrc_table10!$A$2:$AW$2464, 33, 0)</f>
        <v>0.52679997999999995</v>
      </c>
      <c r="G670">
        <f>VLOOKUP(B670, [1]mrc_table10!$A$2:$AW$2464, 18, 0)</f>
        <v>11487.699000000001</v>
      </c>
      <c r="L670" s="2"/>
      <c r="M670" s="2"/>
      <c r="N670" s="2"/>
      <c r="O670" s="2"/>
      <c r="P670" s="2"/>
    </row>
    <row r="671" spans="1:16" x14ac:dyDescent="0.2">
      <c r="A671" s="1">
        <v>670</v>
      </c>
      <c r="B671">
        <v>2181</v>
      </c>
      <c r="C671" t="s">
        <v>669</v>
      </c>
      <c r="D671">
        <v>1.9935429</v>
      </c>
      <c r="E671">
        <v>0.82145977000000003</v>
      </c>
      <c r="F671">
        <f>VLOOKUP(B671, [1]mrc_table10!$A$2:$AW$2464, 33, 0)</f>
        <v>0.22739999999999999</v>
      </c>
      <c r="G671">
        <f>VLOOKUP(B671, [1]mrc_table10!$A$2:$AW$2464, 18, 0)</f>
        <v>9683.1797000000006</v>
      </c>
      <c r="L671" s="2"/>
      <c r="M671" s="2"/>
      <c r="N671" s="2"/>
      <c r="O671" s="2"/>
      <c r="P671" s="2"/>
    </row>
    <row r="672" spans="1:16" x14ac:dyDescent="0.2">
      <c r="A672" s="1">
        <v>671</v>
      </c>
      <c r="B672">
        <v>1839</v>
      </c>
      <c r="C672" t="s">
        <v>670</v>
      </c>
      <c r="D672">
        <v>1.9929627000000001</v>
      </c>
      <c r="E672">
        <v>0.39877611000000002</v>
      </c>
      <c r="F672">
        <f>VLOOKUP(B672, [1]mrc_table10!$A$2:$AW$2464, 33, 0)</f>
        <v>0.36248450999999998</v>
      </c>
      <c r="G672">
        <f>VLOOKUP(B672, [1]mrc_table10!$A$2:$AW$2464, 18, 0)</f>
        <v>5753.1679999999997</v>
      </c>
      <c r="L672" s="2"/>
      <c r="M672" s="2"/>
      <c r="N672" s="2"/>
      <c r="O672" s="2"/>
      <c r="P672" s="2"/>
    </row>
    <row r="673" spans="1:16" x14ac:dyDescent="0.2">
      <c r="A673" s="1">
        <v>672</v>
      </c>
      <c r="B673">
        <v>1753</v>
      </c>
      <c r="C673" t="s">
        <v>671</v>
      </c>
      <c r="D673">
        <v>1.9892460999999999</v>
      </c>
      <c r="E673">
        <v>7.0343742000000002</v>
      </c>
      <c r="F673">
        <f>VLOOKUP(B673, [1]mrc_table10!$A$2:$AW$2464, 33, 0)</f>
        <v>0.28160000000000002</v>
      </c>
      <c r="G673">
        <f>VLOOKUP(B673, [1]mrc_table10!$A$2:$AW$2464, 18, 0)</f>
        <v>12533.454</v>
      </c>
      <c r="L673" s="2"/>
      <c r="M673" s="2"/>
      <c r="N673" s="2"/>
      <c r="O673" s="2"/>
      <c r="P673" s="2"/>
    </row>
    <row r="674" spans="1:16" x14ac:dyDescent="0.2">
      <c r="A674" s="1">
        <v>673</v>
      </c>
      <c r="B674">
        <v>1414</v>
      </c>
      <c r="C674" t="s">
        <v>672</v>
      </c>
      <c r="D674">
        <v>1.9886124999999999</v>
      </c>
      <c r="E674">
        <v>19.217912999999999</v>
      </c>
      <c r="F674">
        <f>VLOOKUP(B674, [1]mrc_table10!$A$2:$AW$2464, 33, 0)</f>
        <v>0.68220000999999997</v>
      </c>
      <c r="G674">
        <f>VLOOKUP(B674, [1]mrc_table10!$A$2:$AW$2464, 18, 0)</f>
        <v>17047.990000000002</v>
      </c>
      <c r="L674" s="2"/>
      <c r="M674" s="2"/>
      <c r="N674" s="2"/>
      <c r="O674" s="2"/>
      <c r="P674" s="2"/>
    </row>
    <row r="675" spans="1:16" x14ac:dyDescent="0.2">
      <c r="A675" s="1">
        <v>674</v>
      </c>
      <c r="B675">
        <v>3376</v>
      </c>
      <c r="C675" t="s">
        <v>673</v>
      </c>
      <c r="D675">
        <v>1.9863466000000001</v>
      </c>
      <c r="E675">
        <v>0.4396311</v>
      </c>
      <c r="F675">
        <f>VLOOKUP(B675, [1]mrc_table10!$A$2:$AW$2464, 33, 0)</f>
        <v>0.34499999999999997</v>
      </c>
      <c r="G675">
        <f>VLOOKUP(B675, [1]mrc_table10!$A$2:$AW$2464, 18, 0)</f>
        <v>5759.4849000000004</v>
      </c>
      <c r="L675" s="2"/>
      <c r="M675" s="2"/>
      <c r="N675" s="2"/>
      <c r="O675" s="2"/>
      <c r="P675" s="2"/>
    </row>
    <row r="676" spans="1:16" x14ac:dyDescent="0.2">
      <c r="A676" s="1">
        <v>675</v>
      </c>
      <c r="B676">
        <v>3157</v>
      </c>
      <c r="C676" t="s">
        <v>674</v>
      </c>
      <c r="D676">
        <v>1.986186</v>
      </c>
      <c r="E676">
        <v>1.1510157E-3</v>
      </c>
      <c r="F676">
        <f>VLOOKUP(B676, [1]mrc_table10!$A$2:$AW$2464, 33, 0)</f>
        <v>0</v>
      </c>
      <c r="G676">
        <f>VLOOKUP(B676, [1]mrc_table10!$A$2:$AW$2464, 18, 0)</f>
        <v>5475.0717999999997</v>
      </c>
      <c r="L676" s="2"/>
      <c r="M676" s="2"/>
      <c r="N676" s="2"/>
      <c r="O676" s="2"/>
      <c r="P676" s="2"/>
    </row>
    <row r="677" spans="1:16" x14ac:dyDescent="0.2">
      <c r="A677" s="1">
        <v>676</v>
      </c>
      <c r="B677">
        <v>1187</v>
      </c>
      <c r="C677" t="s">
        <v>675</v>
      </c>
      <c r="D677">
        <v>1.9861612</v>
      </c>
      <c r="E677">
        <v>0.38372963999999998</v>
      </c>
      <c r="F677">
        <f>VLOOKUP(B677, [1]mrc_table10!$A$2:$AW$2464, 33, 0)</f>
        <v>0</v>
      </c>
      <c r="G677">
        <f>VLOOKUP(B677, [1]mrc_table10!$A$2:$AW$2464, 18, 0)</f>
        <v>4264.3563999999997</v>
      </c>
      <c r="L677" s="2"/>
      <c r="M677" s="2"/>
      <c r="N677" s="2"/>
      <c r="O677" s="2"/>
      <c r="P677" s="2"/>
    </row>
    <row r="678" spans="1:16" x14ac:dyDescent="0.2">
      <c r="A678" s="1">
        <v>677</v>
      </c>
      <c r="B678">
        <v>3528</v>
      </c>
      <c r="C678" t="s">
        <v>676</v>
      </c>
      <c r="D678">
        <v>1.9848456000000001</v>
      </c>
      <c r="E678">
        <v>1.8758714000000001</v>
      </c>
      <c r="F678">
        <f>VLOOKUP(B678, [1]mrc_table10!$A$2:$AW$2464, 33, 0)</f>
        <v>0.25879999999999997</v>
      </c>
      <c r="G678">
        <f>VLOOKUP(B678, [1]mrc_table10!$A$2:$AW$2464, 18, 0)</f>
        <v>9130.5458999999992</v>
      </c>
      <c r="L678" s="2"/>
      <c r="M678" s="2"/>
      <c r="N678" s="2"/>
      <c r="O678" s="2"/>
      <c r="P678" s="2"/>
    </row>
    <row r="679" spans="1:16" x14ac:dyDescent="0.2">
      <c r="A679" s="1">
        <v>678</v>
      </c>
      <c r="B679">
        <v>21142</v>
      </c>
      <c r="C679" t="s">
        <v>677</v>
      </c>
      <c r="D679">
        <v>1.9844527999999999</v>
      </c>
      <c r="E679">
        <v>0.28191453</v>
      </c>
      <c r="F679">
        <f>VLOOKUP(B679, [1]mrc_table10!$A$2:$AW$2464, 33, 0)</f>
        <v>0.67100000000000004</v>
      </c>
      <c r="G679">
        <f>VLOOKUP(B679, [1]mrc_table10!$A$2:$AW$2464, 18, 0)</f>
        <v>5390.9291999999996</v>
      </c>
      <c r="L679" s="2"/>
      <c r="M679" s="2"/>
      <c r="N679" s="2"/>
      <c r="O679" s="2"/>
      <c r="P679" s="2"/>
    </row>
    <row r="680" spans="1:16" x14ac:dyDescent="0.2">
      <c r="A680" s="1">
        <v>679</v>
      </c>
      <c r="B680">
        <v>43</v>
      </c>
      <c r="C680" t="s">
        <v>678</v>
      </c>
      <c r="D680">
        <v>1.9838753</v>
      </c>
      <c r="E680">
        <v>0.37581240999999999</v>
      </c>
      <c r="F680">
        <f>VLOOKUP(B680, [1]mrc_table10!$A$2:$AW$2464, 33, 0)</f>
        <v>0</v>
      </c>
      <c r="G680">
        <f>VLOOKUP(B680, [1]mrc_table10!$A$2:$AW$2464, 18, 0)</f>
        <v>2018.6865</v>
      </c>
      <c r="L680" s="2"/>
      <c r="M680" s="2"/>
      <c r="N680" s="2"/>
      <c r="O680" s="2"/>
      <c r="P680" s="2"/>
    </row>
    <row r="681" spans="1:16" x14ac:dyDescent="0.2">
      <c r="A681" s="1">
        <v>680</v>
      </c>
      <c r="B681">
        <v>31281</v>
      </c>
      <c r="C681" t="s">
        <v>679</v>
      </c>
      <c r="D681">
        <v>1.9837998999999999</v>
      </c>
      <c r="E681">
        <v>0.12520893999999999</v>
      </c>
      <c r="F681">
        <f>VLOOKUP(B681, [1]mrc_table10!$A$2:$AW$2464, 33, 0)</f>
        <v>0</v>
      </c>
      <c r="G681">
        <f>VLOOKUP(B681, [1]mrc_table10!$A$2:$AW$2464, 18, 0)</f>
        <v>3560.2577999999999</v>
      </c>
      <c r="L681" s="2"/>
      <c r="M681" s="2"/>
      <c r="N681" s="2"/>
      <c r="O681" s="2"/>
      <c r="P681" s="2"/>
    </row>
    <row r="682" spans="1:16" x14ac:dyDescent="0.2">
      <c r="A682" s="1">
        <v>681</v>
      </c>
      <c r="B682">
        <v>3600</v>
      </c>
      <c r="C682" t="s">
        <v>680</v>
      </c>
      <c r="D682">
        <v>1.9819134</v>
      </c>
      <c r="E682">
        <v>0.18969618999999999</v>
      </c>
      <c r="F682">
        <f>VLOOKUP(B682, [1]mrc_table10!$A$2:$AW$2464, 33, 0)</f>
        <v>0</v>
      </c>
      <c r="G682">
        <f>VLOOKUP(B682, [1]mrc_table10!$A$2:$AW$2464, 18, 0)</f>
        <v>2919.6262000000002</v>
      </c>
      <c r="L682" s="2"/>
      <c r="M682" s="2"/>
      <c r="N682" s="2"/>
      <c r="O682" s="2"/>
      <c r="P682" s="2"/>
    </row>
    <row r="683" spans="1:16" x14ac:dyDescent="0.2">
      <c r="A683" s="1">
        <v>682</v>
      </c>
      <c r="B683">
        <v>10014</v>
      </c>
      <c r="C683" t="s">
        <v>681</v>
      </c>
      <c r="D683">
        <v>1.9814373999999999</v>
      </c>
      <c r="E683">
        <v>0.22213248999999999</v>
      </c>
      <c r="F683">
        <f>VLOOKUP(B683, [1]mrc_table10!$A$2:$AW$2464, 33, 0)</f>
        <v>0</v>
      </c>
      <c r="G683">
        <f>VLOOKUP(B683, [1]mrc_table10!$A$2:$AW$2464, 18, 0)</f>
        <v>5603.3804</v>
      </c>
      <c r="L683" s="2"/>
      <c r="M683" s="2"/>
      <c r="N683" s="2"/>
      <c r="O683" s="2"/>
      <c r="P683" s="2"/>
    </row>
    <row r="684" spans="1:16" x14ac:dyDescent="0.2">
      <c r="A684" s="1">
        <v>683</v>
      </c>
      <c r="B684">
        <v>3601</v>
      </c>
      <c r="C684" t="s">
        <v>682</v>
      </c>
      <c r="D684">
        <v>1.9797948999999999</v>
      </c>
      <c r="E684">
        <v>0.33241931000000002</v>
      </c>
      <c r="F684">
        <f>VLOOKUP(B684, [1]mrc_table10!$A$2:$AW$2464, 33, 0)</f>
        <v>0</v>
      </c>
      <c r="G684">
        <f>VLOOKUP(B684, [1]mrc_table10!$A$2:$AW$2464, 18, 0)</f>
        <v>2090.2121999999999</v>
      </c>
      <c r="L684" s="2"/>
      <c r="M684" s="2"/>
      <c r="N684" s="2"/>
      <c r="O684" s="2"/>
      <c r="P684" s="2"/>
    </row>
    <row r="685" spans="1:16" x14ac:dyDescent="0.2">
      <c r="A685" s="1">
        <v>684</v>
      </c>
      <c r="B685">
        <v>3787</v>
      </c>
      <c r="C685" t="s">
        <v>683</v>
      </c>
      <c r="D685">
        <v>1.9780513</v>
      </c>
      <c r="E685">
        <v>1.1981516000000001</v>
      </c>
      <c r="F685">
        <f>VLOOKUP(B685, [1]mrc_table10!$A$2:$AW$2464, 33, 0)</f>
        <v>0</v>
      </c>
      <c r="G685">
        <f>VLOOKUP(B685, [1]mrc_table10!$A$2:$AW$2464, 18, 0)</f>
        <v>4962.25</v>
      </c>
      <c r="L685" s="2"/>
      <c r="M685" s="2"/>
      <c r="N685" s="2"/>
      <c r="O685" s="2"/>
      <c r="P685" s="2"/>
    </row>
    <row r="686" spans="1:16" x14ac:dyDescent="0.2">
      <c r="A686" s="1">
        <v>685</v>
      </c>
      <c r="B686">
        <v>3779</v>
      </c>
      <c r="C686" t="s">
        <v>684</v>
      </c>
      <c r="D686">
        <v>1.9774305000000001</v>
      </c>
      <c r="E686">
        <v>1.8070566E-3</v>
      </c>
      <c r="F686">
        <f>VLOOKUP(B686, [1]mrc_table10!$A$2:$AW$2464, 33, 0)</f>
        <v>0</v>
      </c>
      <c r="G686">
        <f>VLOOKUP(B686, [1]mrc_table10!$A$2:$AW$2464, 18, 0)</f>
        <v>4802.6571999999996</v>
      </c>
      <c r="L686" s="2"/>
      <c r="M686" s="2"/>
      <c r="N686" s="2"/>
      <c r="O686" s="2"/>
      <c r="P686" s="2"/>
    </row>
    <row r="687" spans="1:16" x14ac:dyDescent="0.2">
      <c r="A687" s="1">
        <v>686</v>
      </c>
      <c r="B687">
        <v>2814</v>
      </c>
      <c r="C687" t="s">
        <v>685</v>
      </c>
      <c r="D687">
        <v>1.9758492999999999</v>
      </c>
      <c r="E687">
        <v>14.186954</v>
      </c>
      <c r="F687">
        <f>VLOOKUP(B687, [1]mrc_table10!$A$2:$AW$2464, 33, 0)</f>
        <v>0.64950001000000002</v>
      </c>
      <c r="G687">
        <f>VLOOKUP(B687, [1]mrc_table10!$A$2:$AW$2464, 18, 0)</f>
        <v>19077.724999999999</v>
      </c>
      <c r="L687" s="2"/>
      <c r="M687" s="2"/>
      <c r="N687" s="2"/>
      <c r="O687" s="2"/>
      <c r="P687" s="2"/>
    </row>
    <row r="688" spans="1:16" x14ac:dyDescent="0.2">
      <c r="A688" s="1">
        <v>687</v>
      </c>
      <c r="B688">
        <v>22418</v>
      </c>
      <c r="C688" t="s">
        <v>686</v>
      </c>
      <c r="D688">
        <v>1.9744419</v>
      </c>
      <c r="E688">
        <v>0.31046158000000001</v>
      </c>
      <c r="F688">
        <f>VLOOKUP(B688, [1]mrc_table10!$A$2:$AW$2464, 33, 0)</f>
        <v>0</v>
      </c>
      <c r="G688">
        <f>VLOOKUP(B688, [1]mrc_table10!$A$2:$AW$2464, 18, 0)</f>
        <v>10667.995000000001</v>
      </c>
      <c r="L688" s="2"/>
      <c r="M688" s="2"/>
      <c r="N688" s="2"/>
      <c r="O688" s="2"/>
      <c r="P688" s="2"/>
    </row>
    <row r="689" spans="1:16" x14ac:dyDescent="0.2">
      <c r="A689" s="1">
        <v>688</v>
      </c>
      <c r="B689">
        <v>11862</v>
      </c>
      <c r="C689" t="s">
        <v>687</v>
      </c>
      <c r="D689">
        <v>1.9707707000000001</v>
      </c>
      <c r="E689">
        <v>0.15069467</v>
      </c>
      <c r="F689">
        <f>VLOOKUP(B689, [1]mrc_table10!$A$2:$AW$2464, 33, 0)</f>
        <v>0</v>
      </c>
      <c r="G689">
        <f>VLOOKUP(B689, [1]mrc_table10!$A$2:$AW$2464, 18, 0)</f>
        <v>2777.2620000000002</v>
      </c>
      <c r="L689" s="2"/>
      <c r="M689" s="2"/>
      <c r="N689" s="2"/>
      <c r="O689" s="2"/>
      <c r="P689" s="2"/>
    </row>
    <row r="690" spans="1:16" x14ac:dyDescent="0.2">
      <c r="A690" s="1">
        <v>689</v>
      </c>
      <c r="B690">
        <v>2407</v>
      </c>
      <c r="C690" t="s">
        <v>688</v>
      </c>
      <c r="D690">
        <v>1.9698066999999999</v>
      </c>
      <c r="E690">
        <v>0.15381201</v>
      </c>
      <c r="F690">
        <f>VLOOKUP(B690, [1]mrc_table10!$A$2:$AW$2464, 33, 0)</f>
        <v>0</v>
      </c>
      <c r="G690">
        <f>VLOOKUP(B690, [1]mrc_table10!$A$2:$AW$2464, 18, 0)</f>
        <v>4685.0654000000004</v>
      </c>
      <c r="L690" s="2"/>
      <c r="M690" s="2"/>
      <c r="N690" s="2"/>
      <c r="O690" s="2"/>
      <c r="P690" s="2"/>
    </row>
    <row r="691" spans="1:16" x14ac:dyDescent="0.2">
      <c r="A691" s="1">
        <v>690</v>
      </c>
      <c r="B691">
        <v>5707</v>
      </c>
      <c r="C691" t="s">
        <v>689</v>
      </c>
      <c r="D691">
        <v>1.9688698</v>
      </c>
      <c r="E691">
        <v>9.2915342999999994E-3</v>
      </c>
      <c r="F691">
        <f>VLOOKUP(B691, [1]mrc_table10!$A$2:$AW$2464, 33, 0)</f>
        <v>0</v>
      </c>
      <c r="G691">
        <f>VLOOKUP(B691, [1]mrc_table10!$A$2:$AW$2464, 18, 0)</f>
        <v>3331.4218999999998</v>
      </c>
      <c r="L691" s="2"/>
      <c r="M691" s="2"/>
      <c r="N691" s="2"/>
      <c r="O691" s="2"/>
      <c r="P691" s="2"/>
    </row>
    <row r="692" spans="1:16" x14ac:dyDescent="0.2">
      <c r="A692" s="1">
        <v>691</v>
      </c>
      <c r="B692">
        <v>2615</v>
      </c>
      <c r="C692" t="s">
        <v>690</v>
      </c>
      <c r="D692">
        <v>1.9664112</v>
      </c>
      <c r="E692">
        <v>0.23672261999999999</v>
      </c>
      <c r="F692">
        <f>VLOOKUP(B692, [1]mrc_table10!$A$2:$AW$2464, 33, 0)</f>
        <v>0</v>
      </c>
      <c r="G692">
        <f>VLOOKUP(B692, [1]mrc_table10!$A$2:$AW$2464, 18, 0)</f>
        <v>3078.0093000000002</v>
      </c>
      <c r="L692" s="2"/>
      <c r="M692" s="2"/>
      <c r="N692" s="2"/>
      <c r="O692" s="2"/>
      <c r="P692" s="2"/>
    </row>
    <row r="693" spans="1:16" x14ac:dyDescent="0.2">
      <c r="A693" s="1">
        <v>692</v>
      </c>
      <c r="B693">
        <v>2057</v>
      </c>
      <c r="C693" t="s">
        <v>691</v>
      </c>
      <c r="D693">
        <v>1.9646211</v>
      </c>
      <c r="E693">
        <v>0.13568601</v>
      </c>
      <c r="F693">
        <f>VLOOKUP(B693, [1]mrc_table10!$A$2:$AW$2464, 33, 0)</f>
        <v>0</v>
      </c>
      <c r="G693">
        <f>VLOOKUP(B693, [1]mrc_table10!$A$2:$AW$2464, 18, 0)</f>
        <v>3524.9106000000002</v>
      </c>
      <c r="L693" s="2"/>
      <c r="M693" s="2"/>
      <c r="N693" s="2"/>
      <c r="O693" s="2"/>
      <c r="P693" s="2"/>
    </row>
    <row r="694" spans="1:16" x14ac:dyDescent="0.2">
      <c r="A694" s="1">
        <v>693</v>
      </c>
      <c r="B694">
        <v>1424</v>
      </c>
      <c r="C694" t="s">
        <v>692</v>
      </c>
      <c r="D694">
        <v>1.9636207999999999</v>
      </c>
      <c r="E694">
        <v>13.542681</v>
      </c>
      <c r="F694">
        <f>VLOOKUP(B694, [1]mrc_table10!$A$2:$AW$2464, 33, 0)</f>
        <v>0.79079997999999996</v>
      </c>
      <c r="G694">
        <f>VLOOKUP(B694, [1]mrc_table10!$A$2:$AW$2464, 18, 0)</f>
        <v>21727.469000000001</v>
      </c>
      <c r="L694" s="2"/>
      <c r="M694" s="2"/>
      <c r="N694" s="2"/>
      <c r="O694" s="2"/>
      <c r="P694" s="2"/>
    </row>
    <row r="695" spans="1:16" x14ac:dyDescent="0.2">
      <c r="A695" s="1">
        <v>694</v>
      </c>
      <c r="B695">
        <v>3837</v>
      </c>
      <c r="C695" t="s">
        <v>693</v>
      </c>
      <c r="D695">
        <v>1.9627208</v>
      </c>
      <c r="E695">
        <v>0.96934949999999998</v>
      </c>
      <c r="F695">
        <f>VLOOKUP(B695, [1]mrc_table10!$A$2:$AW$2464, 33, 0)</f>
        <v>0.15770000000000001</v>
      </c>
      <c r="G695">
        <f>VLOOKUP(B695, [1]mrc_table10!$A$2:$AW$2464, 18, 0)</f>
        <v>3876.3923</v>
      </c>
      <c r="L695" s="2"/>
      <c r="M695" s="2"/>
      <c r="N695" s="2"/>
      <c r="O695" s="2"/>
      <c r="P695" s="2"/>
    </row>
    <row r="696" spans="1:16" x14ac:dyDescent="0.2">
      <c r="A696" s="1">
        <v>695</v>
      </c>
      <c r="B696">
        <v>3588</v>
      </c>
      <c r="C696" t="s">
        <v>694</v>
      </c>
      <c r="D696">
        <v>1.9624858999999999</v>
      </c>
      <c r="E696">
        <v>0.83284407999999999</v>
      </c>
      <c r="F696">
        <f>VLOOKUP(B696, [1]mrc_table10!$A$2:$AW$2464, 33, 0)</f>
        <v>0.1532</v>
      </c>
      <c r="G696">
        <f>VLOOKUP(B696, [1]mrc_table10!$A$2:$AW$2464, 18, 0)</f>
        <v>6432.9081999999999</v>
      </c>
      <c r="L696" s="2"/>
      <c r="M696" s="2"/>
      <c r="N696" s="2"/>
      <c r="O696" s="2"/>
      <c r="P696" s="2"/>
    </row>
    <row r="697" spans="1:16" x14ac:dyDescent="0.2">
      <c r="A697" s="1">
        <v>696</v>
      </c>
      <c r="B697">
        <v>1017</v>
      </c>
      <c r="C697" t="s">
        <v>695</v>
      </c>
      <c r="D697">
        <v>1.9624239999999999</v>
      </c>
      <c r="E697">
        <v>0.24867997</v>
      </c>
      <c r="F697">
        <f>VLOOKUP(B697, [1]mrc_table10!$A$2:$AW$2464, 33, 0)</f>
        <v>0</v>
      </c>
      <c r="G697">
        <f>VLOOKUP(B697, [1]mrc_table10!$A$2:$AW$2464, 18, 0)</f>
        <v>4007.5023999999999</v>
      </c>
      <c r="L697" s="2"/>
      <c r="M697" s="2"/>
      <c r="N697" s="2"/>
      <c r="O697" s="2"/>
      <c r="P697" s="2"/>
    </row>
    <row r="698" spans="1:16" x14ac:dyDescent="0.2">
      <c r="A698" s="1">
        <v>697</v>
      </c>
      <c r="B698">
        <v>3423</v>
      </c>
      <c r="C698" t="s">
        <v>696</v>
      </c>
      <c r="D698">
        <v>1.9621626999999999</v>
      </c>
      <c r="E698">
        <v>2.4630977999999999</v>
      </c>
      <c r="F698">
        <f>VLOOKUP(B698, [1]mrc_table10!$A$2:$AW$2464, 33, 0)</f>
        <v>0.19589999</v>
      </c>
      <c r="G698">
        <f>VLOOKUP(B698, [1]mrc_table10!$A$2:$AW$2464, 18, 0)</f>
        <v>7875.5186000000003</v>
      </c>
      <c r="L698" s="2"/>
      <c r="M698" s="2"/>
      <c r="N698" s="2"/>
      <c r="O698" s="2"/>
      <c r="P698" s="2"/>
    </row>
    <row r="699" spans="1:16" x14ac:dyDescent="0.2">
      <c r="A699" s="1">
        <v>698</v>
      </c>
      <c r="B699">
        <v>2115</v>
      </c>
      <c r="C699" t="s">
        <v>697</v>
      </c>
      <c r="D699">
        <v>1.9616832</v>
      </c>
      <c r="E699">
        <v>16.812452</v>
      </c>
      <c r="F699">
        <f>VLOOKUP(B699, [1]mrc_table10!$A$2:$AW$2464, 33, 0)</f>
        <v>0.85720003</v>
      </c>
      <c r="G699">
        <f>VLOOKUP(B699, [1]mrc_table10!$A$2:$AW$2464, 18, 0)</f>
        <v>21715.02</v>
      </c>
      <c r="L699" s="2"/>
      <c r="M699" s="2"/>
      <c r="N699" s="2"/>
      <c r="O699" s="2"/>
      <c r="P699" s="2"/>
    </row>
    <row r="700" spans="1:16" x14ac:dyDescent="0.2">
      <c r="A700" s="1">
        <v>699</v>
      </c>
      <c r="B700">
        <v>3624</v>
      </c>
      <c r="C700" t="s">
        <v>698</v>
      </c>
      <c r="D700">
        <v>1.9608129000000001</v>
      </c>
      <c r="E700">
        <v>0.91334068999999996</v>
      </c>
      <c r="F700">
        <f>VLOOKUP(B700, [1]mrc_table10!$A$2:$AW$2464, 33, 0)</f>
        <v>0.43130001000000001</v>
      </c>
      <c r="G700">
        <f>VLOOKUP(B700, [1]mrc_table10!$A$2:$AW$2464, 18, 0)</f>
        <v>5102.5190000000002</v>
      </c>
      <c r="L700" s="2"/>
      <c r="M700" s="2"/>
      <c r="N700" s="2"/>
      <c r="O700" s="2"/>
      <c r="P700" s="2"/>
    </row>
    <row r="701" spans="1:16" x14ac:dyDescent="0.2">
      <c r="A701" s="1">
        <v>700</v>
      </c>
      <c r="B701">
        <v>2043</v>
      </c>
      <c r="C701" t="s">
        <v>699</v>
      </c>
      <c r="D701">
        <v>1.9603565000000001</v>
      </c>
      <c r="E701">
        <v>0.34653329999999999</v>
      </c>
      <c r="F701">
        <f>VLOOKUP(B701, [1]mrc_table10!$A$2:$AW$2464, 33, 0)</f>
        <v>0.20110001</v>
      </c>
      <c r="G701">
        <f>VLOOKUP(B701, [1]mrc_table10!$A$2:$AW$2464, 18, 0)</f>
        <v>5264.2559000000001</v>
      </c>
      <c r="L701" s="2"/>
      <c r="M701" s="2"/>
      <c r="N701" s="2"/>
      <c r="O701" s="2"/>
      <c r="P701" s="2"/>
    </row>
    <row r="702" spans="1:16" x14ac:dyDescent="0.2">
      <c r="A702" s="1">
        <v>701</v>
      </c>
      <c r="B702">
        <v>11145</v>
      </c>
      <c r="C702" t="s">
        <v>700</v>
      </c>
      <c r="D702">
        <v>1.9601229</v>
      </c>
      <c r="E702">
        <v>0.67754071999999999</v>
      </c>
      <c r="F702">
        <f>VLOOKUP(B702, [1]mrc_table10!$A$2:$AW$2464, 33, 0)</f>
        <v>0</v>
      </c>
      <c r="G702">
        <f>VLOOKUP(B702, [1]mrc_table10!$A$2:$AW$2464, 18, 0)</f>
        <v>1895.4015999999999</v>
      </c>
      <c r="L702" s="2"/>
      <c r="M702" s="2"/>
      <c r="N702" s="2"/>
      <c r="O702" s="2"/>
      <c r="P702" s="2"/>
    </row>
    <row r="703" spans="1:16" x14ac:dyDescent="0.2">
      <c r="A703" s="1">
        <v>702</v>
      </c>
      <c r="B703">
        <v>1079</v>
      </c>
      <c r="C703" t="s">
        <v>701</v>
      </c>
      <c r="D703">
        <v>1.9592547</v>
      </c>
      <c r="E703">
        <v>0.81585412999999996</v>
      </c>
      <c r="F703">
        <f>VLOOKUP(B703, [1]mrc_table10!$A$2:$AW$2464, 33, 0)</f>
        <v>0</v>
      </c>
      <c r="G703">
        <f>VLOOKUP(B703, [1]mrc_table10!$A$2:$AW$2464, 18, 0)</f>
        <v>2447.4517000000001</v>
      </c>
      <c r="L703" s="2"/>
      <c r="M703" s="2"/>
      <c r="N703" s="2"/>
      <c r="O703" s="2"/>
      <c r="P703" s="2"/>
    </row>
    <row r="704" spans="1:16" x14ac:dyDescent="0.2">
      <c r="A704" s="1">
        <v>703</v>
      </c>
      <c r="B704">
        <v>1146</v>
      </c>
      <c r="C704" t="s">
        <v>702</v>
      </c>
      <c r="D704">
        <v>1.9584060000000001</v>
      </c>
      <c r="E704">
        <v>2.1921393999999998</v>
      </c>
      <c r="F704">
        <f>VLOOKUP(B704, [1]mrc_table10!$A$2:$AW$2464, 33, 0)</f>
        <v>0.28389998999999999</v>
      </c>
      <c r="G704">
        <f>VLOOKUP(B704, [1]mrc_table10!$A$2:$AW$2464, 18, 0)</f>
        <v>5274.6841000000004</v>
      </c>
      <c r="L704" s="2"/>
      <c r="M704" s="2"/>
      <c r="N704" s="2"/>
      <c r="O704" s="2"/>
      <c r="P704" s="2"/>
    </row>
    <row r="705" spans="1:16" x14ac:dyDescent="0.2">
      <c r="A705" s="1">
        <v>704</v>
      </c>
      <c r="B705">
        <v>2879</v>
      </c>
      <c r="C705" t="s">
        <v>703</v>
      </c>
      <c r="D705">
        <v>1.9583898</v>
      </c>
      <c r="E705">
        <v>0.21162178000000001</v>
      </c>
      <c r="F705">
        <f>VLOOKUP(B705, [1]mrc_table10!$A$2:$AW$2464, 33, 0)</f>
        <v>0</v>
      </c>
      <c r="G705">
        <f>VLOOKUP(B705, [1]mrc_table10!$A$2:$AW$2464, 18, 0)</f>
        <v>5340.3188</v>
      </c>
      <c r="L705" s="2"/>
      <c r="M705" s="2"/>
      <c r="N705" s="2"/>
      <c r="O705" s="2"/>
      <c r="P705" s="2"/>
    </row>
    <row r="706" spans="1:16" x14ac:dyDescent="0.2">
      <c r="A706" s="1">
        <v>705</v>
      </c>
      <c r="B706">
        <v>7950</v>
      </c>
      <c r="C706" t="s">
        <v>704</v>
      </c>
      <c r="D706">
        <v>1.9577644999999999</v>
      </c>
      <c r="E706">
        <v>0.11818906</v>
      </c>
      <c r="F706">
        <f>VLOOKUP(B706, [1]mrc_table10!$A$2:$AW$2464, 33, 0)</f>
        <v>0</v>
      </c>
      <c r="G706">
        <f>VLOOKUP(B706, [1]mrc_table10!$A$2:$AW$2464, 18, 0)</f>
        <v>3576.0365999999999</v>
      </c>
      <c r="L706" s="2"/>
      <c r="M706" s="2"/>
      <c r="N706" s="2"/>
      <c r="O706" s="2"/>
      <c r="P706" s="2"/>
    </row>
    <row r="707" spans="1:16" x14ac:dyDescent="0.2">
      <c r="A707" s="1">
        <v>706</v>
      </c>
      <c r="B707">
        <v>8073</v>
      </c>
      <c r="C707" t="s">
        <v>705</v>
      </c>
      <c r="D707">
        <v>1.9575921000000001</v>
      </c>
      <c r="E707">
        <v>0.54701429999999995</v>
      </c>
      <c r="F707">
        <f>VLOOKUP(B707, [1]mrc_table10!$A$2:$AW$2464, 33, 0)</f>
        <v>0</v>
      </c>
      <c r="G707">
        <f>VLOOKUP(B707, [1]mrc_table10!$A$2:$AW$2464, 18, 0)</f>
        <v>2786.0522000000001</v>
      </c>
      <c r="L707" s="2"/>
      <c r="M707" s="2"/>
      <c r="N707" s="2"/>
      <c r="O707" s="2"/>
      <c r="P707" s="2"/>
    </row>
    <row r="708" spans="1:16" x14ac:dyDescent="0.2">
      <c r="A708" s="1">
        <v>707</v>
      </c>
      <c r="B708">
        <v>2007</v>
      </c>
      <c r="C708" t="s">
        <v>706</v>
      </c>
      <c r="D708">
        <v>1.9554704000000001</v>
      </c>
      <c r="E708">
        <v>1.4216683999999999</v>
      </c>
      <c r="F708">
        <f>VLOOKUP(B708, [1]mrc_table10!$A$2:$AW$2464, 33, 0)</f>
        <v>0.25769999999999998</v>
      </c>
      <c r="G708">
        <f>VLOOKUP(B708, [1]mrc_table10!$A$2:$AW$2464, 18, 0)</f>
        <v>6069.5146000000004</v>
      </c>
      <c r="L708" s="2"/>
      <c r="M708" s="2"/>
      <c r="N708" s="2"/>
      <c r="O708" s="2"/>
      <c r="P708" s="2"/>
    </row>
    <row r="709" spans="1:16" x14ac:dyDescent="0.2">
      <c r="A709" s="1">
        <v>708</v>
      </c>
      <c r="B709">
        <v>1038</v>
      </c>
      <c r="C709" t="s">
        <v>707</v>
      </c>
      <c r="D709">
        <v>1.9549234</v>
      </c>
      <c r="E709">
        <v>0.27019048000000001</v>
      </c>
      <c r="F709">
        <f>VLOOKUP(B709, [1]mrc_table10!$A$2:$AW$2464, 33, 0)</f>
        <v>0</v>
      </c>
      <c r="G709">
        <f>VLOOKUP(B709, [1]mrc_table10!$A$2:$AW$2464, 18, 0)</f>
        <v>2426.7860999999998</v>
      </c>
      <c r="L709" s="2"/>
      <c r="M709" s="2"/>
      <c r="N709" s="2"/>
      <c r="O709" s="2"/>
      <c r="P709" s="2"/>
    </row>
    <row r="710" spans="1:16" x14ac:dyDescent="0.2">
      <c r="A710" s="1">
        <v>709</v>
      </c>
      <c r="B710">
        <v>1057</v>
      </c>
      <c r="C710" t="s">
        <v>708</v>
      </c>
      <c r="D710">
        <v>1.9542847000000001</v>
      </c>
      <c r="E710">
        <v>0.74745821999999995</v>
      </c>
      <c r="F710">
        <f>VLOOKUP(B710, [1]mrc_table10!$A$2:$AW$2464, 33, 0)</f>
        <v>0.13959999000000001</v>
      </c>
      <c r="G710">
        <f>VLOOKUP(B710, [1]mrc_table10!$A$2:$AW$2464, 18, 0)</f>
        <v>8528.5596000000005</v>
      </c>
      <c r="L710" s="2"/>
      <c r="M710" s="2"/>
      <c r="N710" s="2"/>
      <c r="O710" s="2"/>
      <c r="P710" s="2"/>
    </row>
    <row r="711" spans="1:16" x14ac:dyDescent="0.2">
      <c r="A711" s="1">
        <v>710</v>
      </c>
      <c r="B711">
        <v>1403</v>
      </c>
      <c r="C711" t="s">
        <v>709</v>
      </c>
      <c r="D711">
        <v>1.9537028000000001</v>
      </c>
      <c r="E711">
        <v>2.3513901000000001</v>
      </c>
      <c r="F711">
        <f>VLOOKUP(B711, [1]mrc_table10!$A$2:$AW$2464, 33, 0)</f>
        <v>0.23760000000000001</v>
      </c>
      <c r="G711">
        <f>VLOOKUP(B711, [1]mrc_table10!$A$2:$AW$2464, 18, 0)</f>
        <v>7040.5219999999999</v>
      </c>
      <c r="L711" s="2"/>
      <c r="M711" s="2"/>
      <c r="N711" s="2"/>
      <c r="O711" s="2"/>
      <c r="P711" s="2"/>
    </row>
    <row r="712" spans="1:16" x14ac:dyDescent="0.2">
      <c r="A712" s="1">
        <v>711</v>
      </c>
      <c r="B712">
        <v>1471</v>
      </c>
      <c r="C712" t="s">
        <v>710</v>
      </c>
      <c r="D712">
        <v>1.9528002</v>
      </c>
      <c r="E712">
        <v>0.61682236000000001</v>
      </c>
      <c r="F712">
        <f>VLOOKUP(B712, [1]mrc_table10!$A$2:$AW$2464, 33, 0)</f>
        <v>0</v>
      </c>
      <c r="G712">
        <f>VLOOKUP(B712, [1]mrc_table10!$A$2:$AW$2464, 18, 0)</f>
        <v>2287.7319000000002</v>
      </c>
      <c r="L712" s="2"/>
      <c r="M712" s="2"/>
      <c r="N712" s="2"/>
      <c r="O712" s="2"/>
      <c r="P712" s="2"/>
    </row>
    <row r="713" spans="1:16" x14ac:dyDescent="0.2">
      <c r="A713" s="1">
        <v>712</v>
      </c>
      <c r="B713">
        <v>3540</v>
      </c>
      <c r="C713" t="s">
        <v>711</v>
      </c>
      <c r="D713">
        <v>1.9522573999999999</v>
      </c>
      <c r="E713">
        <v>0.30104512</v>
      </c>
      <c r="F713">
        <f>VLOOKUP(B713, [1]mrc_table10!$A$2:$AW$2464, 33, 0)</f>
        <v>0</v>
      </c>
      <c r="G713">
        <f>VLOOKUP(B713, [1]mrc_table10!$A$2:$AW$2464, 18, 0)</f>
        <v>2987.7577999999999</v>
      </c>
      <c r="L713" s="2"/>
      <c r="M713" s="2"/>
      <c r="N713" s="2"/>
      <c r="O713" s="2"/>
      <c r="P713" s="2"/>
    </row>
    <row r="714" spans="1:16" x14ac:dyDescent="0.2">
      <c r="A714" s="1">
        <v>713</v>
      </c>
      <c r="B714">
        <v>3193</v>
      </c>
      <c r="C714" t="s">
        <v>712</v>
      </c>
      <c r="D714">
        <v>1.9505962999999999</v>
      </c>
      <c r="E714">
        <v>0.39622170000000001</v>
      </c>
      <c r="F714">
        <f>VLOOKUP(B714, [1]mrc_table10!$A$2:$AW$2464, 33, 0)</f>
        <v>0.33000001000000001</v>
      </c>
      <c r="G714">
        <f>VLOOKUP(B714, [1]mrc_table10!$A$2:$AW$2464, 18, 0)</f>
        <v>4292.7133999999996</v>
      </c>
      <c r="L714" s="2"/>
      <c r="M714" s="2"/>
      <c r="N714" s="2"/>
      <c r="O714" s="2"/>
      <c r="P714" s="2"/>
    </row>
    <row r="715" spans="1:16" x14ac:dyDescent="0.2">
      <c r="A715" s="1">
        <v>714</v>
      </c>
      <c r="B715">
        <v>1173</v>
      </c>
      <c r="C715" t="s">
        <v>713</v>
      </c>
      <c r="D715">
        <v>1.9502569000000001</v>
      </c>
      <c r="E715">
        <v>12.397807999999999</v>
      </c>
      <c r="F715">
        <f>VLOOKUP(B715, [1]mrc_table10!$A$2:$AW$2464, 33, 0)</f>
        <v>0.86080003000000005</v>
      </c>
      <c r="G715">
        <f>VLOOKUP(B715, [1]mrc_table10!$A$2:$AW$2464, 18, 0)</f>
        <v>29610.455000000002</v>
      </c>
      <c r="L715" s="2"/>
      <c r="M715" s="2"/>
      <c r="N715" s="2"/>
      <c r="O715" s="2"/>
      <c r="P715" s="2"/>
    </row>
    <row r="716" spans="1:16" x14ac:dyDescent="0.2">
      <c r="A716" s="1">
        <v>715</v>
      </c>
      <c r="B716">
        <v>3663</v>
      </c>
      <c r="C716" t="s">
        <v>714</v>
      </c>
      <c r="D716">
        <v>1.9498070000000001</v>
      </c>
      <c r="E716">
        <v>8.6563282000000005E-2</v>
      </c>
      <c r="F716">
        <f>VLOOKUP(B716, [1]mrc_table10!$A$2:$AW$2464, 33, 0)</f>
        <v>1.38E-2</v>
      </c>
      <c r="G716">
        <f>VLOOKUP(B716, [1]mrc_table10!$A$2:$AW$2464, 18, 0)</f>
        <v>4888.9502000000002</v>
      </c>
      <c r="L716" s="2"/>
      <c r="M716" s="2"/>
      <c r="N716" s="2"/>
      <c r="O716" s="2"/>
      <c r="P716" s="2"/>
    </row>
    <row r="717" spans="1:16" x14ac:dyDescent="0.2">
      <c r="A717" s="1">
        <v>716</v>
      </c>
      <c r="B717">
        <v>2013</v>
      </c>
      <c r="C717" t="s">
        <v>715</v>
      </c>
      <c r="D717">
        <v>1.9494791</v>
      </c>
      <c r="E717">
        <v>0.3121776</v>
      </c>
      <c r="F717">
        <f>VLOOKUP(B717, [1]mrc_table10!$A$2:$AW$2464, 33, 0)</f>
        <v>0.16509999</v>
      </c>
      <c r="G717">
        <f>VLOOKUP(B717, [1]mrc_table10!$A$2:$AW$2464, 18, 0)</f>
        <v>3711.4540999999999</v>
      </c>
      <c r="L717" s="2"/>
      <c r="M717" s="2"/>
      <c r="N717" s="2"/>
      <c r="O717" s="2"/>
      <c r="P717" s="2"/>
    </row>
    <row r="718" spans="1:16" x14ac:dyDescent="0.2">
      <c r="A718" s="1">
        <v>717</v>
      </c>
      <c r="B718">
        <v>11647</v>
      </c>
      <c r="C718" t="s">
        <v>716</v>
      </c>
      <c r="D718">
        <v>1.9485636</v>
      </c>
      <c r="E718">
        <v>8.2968317E-2</v>
      </c>
      <c r="F718">
        <f>VLOOKUP(B718, [1]mrc_table10!$A$2:$AW$2464, 33, 0)</f>
        <v>0</v>
      </c>
      <c r="G718">
        <f>VLOOKUP(B718, [1]mrc_table10!$A$2:$AW$2464, 18, 0)</f>
        <v>3374.8062</v>
      </c>
      <c r="L718" s="2"/>
      <c r="M718" s="2"/>
      <c r="N718" s="2"/>
      <c r="O718" s="2"/>
      <c r="P718" s="2"/>
    </row>
    <row r="719" spans="1:16" x14ac:dyDescent="0.2">
      <c r="A719" s="1">
        <v>718</v>
      </c>
      <c r="B719">
        <v>1111</v>
      </c>
      <c r="C719" t="s">
        <v>717</v>
      </c>
      <c r="D719">
        <v>1.9464159000000001</v>
      </c>
      <c r="E719">
        <v>0.46700099</v>
      </c>
      <c r="F719">
        <f>VLOOKUP(B719, [1]mrc_table10!$A$2:$AW$2464, 33, 0)</f>
        <v>0</v>
      </c>
      <c r="G719">
        <f>VLOOKUP(B719, [1]mrc_table10!$A$2:$AW$2464, 18, 0)</f>
        <v>2209.3928000000001</v>
      </c>
      <c r="L719" s="2"/>
      <c r="M719" s="2"/>
      <c r="N719" s="2"/>
      <c r="O719" s="2"/>
      <c r="P719" s="2"/>
    </row>
    <row r="720" spans="1:16" x14ac:dyDescent="0.2">
      <c r="A720" s="1">
        <v>719</v>
      </c>
      <c r="B720">
        <v>7845</v>
      </c>
      <c r="C720" t="s">
        <v>718</v>
      </c>
      <c r="D720">
        <v>1.9461485000000001</v>
      </c>
      <c r="E720">
        <v>0.50971591000000005</v>
      </c>
      <c r="F720">
        <f>VLOOKUP(B720, [1]mrc_table10!$A$2:$AW$2464, 33, 0)</f>
        <v>0</v>
      </c>
      <c r="G720">
        <f>VLOOKUP(B720, [1]mrc_table10!$A$2:$AW$2464, 18, 0)</f>
        <v>8317.6875</v>
      </c>
      <c r="L720" s="2"/>
      <c r="M720" s="2"/>
      <c r="N720" s="2"/>
      <c r="O720" s="2"/>
      <c r="P720" s="2"/>
    </row>
    <row r="721" spans="1:16" x14ac:dyDescent="0.2">
      <c r="A721" s="1">
        <v>720</v>
      </c>
      <c r="B721">
        <v>1445</v>
      </c>
      <c r="C721" t="s">
        <v>719</v>
      </c>
      <c r="D721">
        <v>1.9457040000000001</v>
      </c>
      <c r="E721">
        <v>17.792719000000002</v>
      </c>
      <c r="F721">
        <f>VLOOKUP(B721, [1]mrc_table10!$A$2:$AW$2464, 33, 0)</f>
        <v>0.83029997</v>
      </c>
      <c r="G721">
        <f>VLOOKUP(B721, [1]mrc_table10!$A$2:$AW$2464, 18, 0)</f>
        <v>23206.026999999998</v>
      </c>
      <c r="L721" s="2"/>
      <c r="M721" s="2"/>
      <c r="N721" s="2"/>
      <c r="O721" s="2"/>
      <c r="P721" s="2"/>
    </row>
    <row r="722" spans="1:16" x14ac:dyDescent="0.2">
      <c r="A722" s="1">
        <v>721</v>
      </c>
      <c r="B722">
        <v>1774</v>
      </c>
      <c r="C722" t="s">
        <v>720</v>
      </c>
      <c r="D722">
        <v>1.9408904</v>
      </c>
      <c r="E722">
        <v>9.1139393000000002</v>
      </c>
      <c r="F722">
        <f>VLOOKUP(B722, [1]mrc_table10!$A$2:$AW$2464, 33, 0)</f>
        <v>0.91189998000000005</v>
      </c>
      <c r="G722">
        <f>VLOOKUP(B722, [1]mrc_table10!$A$2:$AW$2464, 18, 0)</f>
        <v>60602.468999999997</v>
      </c>
      <c r="L722" s="2"/>
      <c r="M722" s="2"/>
      <c r="N722" s="2"/>
      <c r="O722" s="2"/>
      <c r="P722" s="2"/>
    </row>
    <row r="723" spans="1:16" x14ac:dyDescent="0.2">
      <c r="A723" s="1">
        <v>722</v>
      </c>
      <c r="B723">
        <v>1512</v>
      </c>
      <c r="C723" t="s">
        <v>721</v>
      </c>
      <c r="D723">
        <v>1.9405608999999999</v>
      </c>
      <c r="E723">
        <v>0.83081388</v>
      </c>
      <c r="F723">
        <f>VLOOKUP(B723, [1]mrc_table10!$A$2:$AW$2464, 33, 0)</f>
        <v>0</v>
      </c>
      <c r="G723">
        <f>VLOOKUP(B723, [1]mrc_table10!$A$2:$AW$2464, 18, 0)</f>
        <v>2046.1545000000001</v>
      </c>
      <c r="L723" s="2"/>
      <c r="M723" s="2"/>
      <c r="N723" s="2"/>
      <c r="O723" s="2"/>
      <c r="P723" s="2"/>
    </row>
    <row r="724" spans="1:16" x14ac:dyDescent="0.2">
      <c r="A724" s="1">
        <v>723</v>
      </c>
      <c r="B724">
        <v>1968</v>
      </c>
      <c r="C724" t="s">
        <v>722</v>
      </c>
      <c r="D724">
        <v>1.9366038999999999</v>
      </c>
      <c r="E724">
        <v>0.12009364</v>
      </c>
      <c r="F724">
        <f>VLOOKUP(B724, [1]mrc_table10!$A$2:$AW$2464, 33, 0)</f>
        <v>0.62260002000000003</v>
      </c>
      <c r="G724">
        <f>VLOOKUP(B724, [1]mrc_table10!$A$2:$AW$2464, 18, 0)</f>
        <v>5685.1229999999996</v>
      </c>
      <c r="L724" s="2"/>
      <c r="M724" s="2"/>
      <c r="N724" s="2"/>
      <c r="O724" s="2"/>
      <c r="P724" s="2"/>
    </row>
    <row r="725" spans="1:16" x14ac:dyDescent="0.2">
      <c r="A725" s="1">
        <v>724</v>
      </c>
      <c r="B725">
        <v>1617</v>
      </c>
      <c r="C725" t="s">
        <v>723</v>
      </c>
      <c r="D725">
        <v>1.9359518</v>
      </c>
      <c r="E725">
        <v>2.0880312999999999</v>
      </c>
      <c r="F725">
        <f>VLOOKUP(B725, [1]mrc_table10!$A$2:$AW$2464, 33, 0)</f>
        <v>9.4999999000000002E-2</v>
      </c>
      <c r="G725">
        <f>VLOOKUP(B725, [1]mrc_table10!$A$2:$AW$2464, 18, 0)</f>
        <v>6967.4277000000002</v>
      </c>
      <c r="L725" s="2"/>
      <c r="M725" s="2"/>
      <c r="N725" s="2"/>
      <c r="O725" s="2"/>
      <c r="P725" s="2"/>
    </row>
    <row r="726" spans="1:16" x14ac:dyDescent="0.2">
      <c r="A726" s="1">
        <v>725</v>
      </c>
      <c r="B726">
        <v>1773</v>
      </c>
      <c r="C726" t="s">
        <v>724</v>
      </c>
      <c r="D726">
        <v>1.9356469999999999</v>
      </c>
      <c r="E726">
        <v>0.29142382999999999</v>
      </c>
      <c r="F726">
        <f>VLOOKUP(B726, [1]mrc_table10!$A$2:$AW$2464, 33, 0)</f>
        <v>0</v>
      </c>
      <c r="G726">
        <f>VLOOKUP(B726, [1]mrc_table10!$A$2:$AW$2464, 18, 0)</f>
        <v>1994.7249999999999</v>
      </c>
      <c r="L726" s="2"/>
      <c r="M726" s="2"/>
      <c r="N726" s="2"/>
      <c r="O726" s="2"/>
      <c r="P726" s="2"/>
    </row>
    <row r="727" spans="1:16" x14ac:dyDescent="0.2">
      <c r="A727" s="1">
        <v>726</v>
      </c>
      <c r="B727">
        <v>2889</v>
      </c>
      <c r="C727" t="s">
        <v>725</v>
      </c>
      <c r="D727">
        <v>1.9334518000000001</v>
      </c>
      <c r="E727">
        <v>10.896436</v>
      </c>
      <c r="F727">
        <f>VLOOKUP(B727, [1]mrc_table10!$A$2:$AW$2464, 33, 0)</f>
        <v>0.62720001000000003</v>
      </c>
      <c r="G727">
        <f>VLOOKUP(B727, [1]mrc_table10!$A$2:$AW$2464, 18, 0)</f>
        <v>18118.900000000001</v>
      </c>
      <c r="L727" s="2"/>
      <c r="M727" s="2"/>
      <c r="N727" s="2"/>
      <c r="O727" s="2"/>
      <c r="P727" s="2"/>
    </row>
    <row r="728" spans="1:16" x14ac:dyDescent="0.2">
      <c r="A728" s="1">
        <v>727</v>
      </c>
      <c r="B728">
        <v>3565</v>
      </c>
      <c r="C728" t="s">
        <v>726</v>
      </c>
      <c r="D728">
        <v>1.9332644000000001</v>
      </c>
      <c r="E728">
        <v>0.44731896999999998</v>
      </c>
      <c r="F728">
        <f>VLOOKUP(B728, [1]mrc_table10!$A$2:$AW$2464, 33, 0)</f>
        <v>0.31819998999999999</v>
      </c>
      <c r="G728">
        <f>VLOOKUP(B728, [1]mrc_table10!$A$2:$AW$2464, 18, 0)</f>
        <v>4268.2920000000004</v>
      </c>
      <c r="L728" s="2"/>
      <c r="M728" s="2"/>
      <c r="N728" s="2"/>
      <c r="O728" s="2"/>
      <c r="P728" s="2"/>
    </row>
    <row r="729" spans="1:16" x14ac:dyDescent="0.2">
      <c r="A729" s="1">
        <v>728</v>
      </c>
      <c r="B729">
        <v>12272</v>
      </c>
      <c r="C729" t="s">
        <v>727</v>
      </c>
      <c r="D729">
        <v>1.9327542</v>
      </c>
      <c r="E729">
        <v>0.14740708</v>
      </c>
      <c r="F729">
        <f>VLOOKUP(B729, [1]mrc_table10!$A$2:$AW$2464, 33, 0)</f>
        <v>0.34959999000000003</v>
      </c>
      <c r="G729">
        <f>VLOOKUP(B729, [1]mrc_table10!$A$2:$AW$2464, 18, 0)</f>
        <v>8050.8594000000003</v>
      </c>
      <c r="L729" s="2"/>
      <c r="M729" s="2"/>
      <c r="N729" s="2"/>
      <c r="O729" s="2"/>
      <c r="P729" s="2"/>
    </row>
    <row r="730" spans="1:16" x14ac:dyDescent="0.2">
      <c r="A730" s="1">
        <v>729</v>
      </c>
      <c r="B730">
        <v>2188</v>
      </c>
      <c r="C730" t="s">
        <v>728</v>
      </c>
      <c r="D730">
        <v>1.9325581000000001</v>
      </c>
      <c r="E730">
        <v>0.36559394000000001</v>
      </c>
      <c r="F730">
        <f>VLOOKUP(B730, [1]mrc_table10!$A$2:$AW$2464, 33, 0)</f>
        <v>0.30709999999999998</v>
      </c>
      <c r="G730">
        <f>VLOOKUP(B730, [1]mrc_table10!$A$2:$AW$2464, 18, 0)</f>
        <v>5920.8104999999996</v>
      </c>
      <c r="L730" s="2"/>
      <c r="M730" s="2"/>
      <c r="N730" s="2"/>
      <c r="O730" s="2"/>
      <c r="P730" s="2"/>
    </row>
    <row r="731" spans="1:16" x14ac:dyDescent="0.2">
      <c r="A731" s="1">
        <v>730</v>
      </c>
      <c r="B731">
        <v>9896</v>
      </c>
      <c r="C731" t="s">
        <v>729</v>
      </c>
      <c r="D731">
        <v>1.9302615999999999</v>
      </c>
      <c r="E731">
        <v>1.0597216</v>
      </c>
      <c r="F731">
        <f>VLOOKUP(B731, [1]mrc_table10!$A$2:$AW$2464, 33, 0)</f>
        <v>0</v>
      </c>
      <c r="G731">
        <f>VLOOKUP(B731, [1]mrc_table10!$A$2:$AW$2464, 18, 0)</f>
        <v>4095.7129</v>
      </c>
      <c r="L731" s="2"/>
      <c r="M731" s="2"/>
      <c r="N731" s="2"/>
      <c r="O731" s="2"/>
      <c r="P731" s="2"/>
    </row>
    <row r="732" spans="1:16" x14ac:dyDescent="0.2">
      <c r="A732" s="1">
        <v>731</v>
      </c>
      <c r="B732">
        <v>3235</v>
      </c>
      <c r="C732" t="s">
        <v>730</v>
      </c>
      <c r="D732">
        <v>1.9300634000000001</v>
      </c>
      <c r="E732">
        <v>2.8833950000000002</v>
      </c>
      <c r="F732">
        <f>VLOOKUP(B732, [1]mrc_table10!$A$2:$AW$2464, 33, 0)</f>
        <v>0.40310001000000001</v>
      </c>
      <c r="G732">
        <f>VLOOKUP(B732, [1]mrc_table10!$A$2:$AW$2464, 18, 0)</f>
        <v>7322.0762000000004</v>
      </c>
      <c r="L732" s="2"/>
      <c r="M732" s="2"/>
      <c r="N732" s="2"/>
      <c r="O732" s="2"/>
      <c r="P732" s="2"/>
    </row>
    <row r="733" spans="1:16" x14ac:dyDescent="0.2">
      <c r="A733" s="1">
        <v>732</v>
      </c>
      <c r="B733">
        <v>1113</v>
      </c>
      <c r="C733" t="s">
        <v>731</v>
      </c>
      <c r="D733">
        <v>1.9280404</v>
      </c>
      <c r="E733">
        <v>0.15970430999999999</v>
      </c>
      <c r="F733">
        <f>VLOOKUP(B733, [1]mrc_table10!$A$2:$AW$2464, 33, 0)</f>
        <v>0</v>
      </c>
      <c r="G733">
        <f>VLOOKUP(B733, [1]mrc_table10!$A$2:$AW$2464, 18, 0)</f>
        <v>2081.8438000000001</v>
      </c>
      <c r="L733" s="2"/>
      <c r="M733" s="2"/>
      <c r="N733" s="2"/>
      <c r="O733" s="2"/>
      <c r="P733" s="2"/>
    </row>
    <row r="734" spans="1:16" x14ac:dyDescent="0.2">
      <c r="A734" s="1">
        <v>733</v>
      </c>
      <c r="B734">
        <v>31081</v>
      </c>
      <c r="C734" t="s">
        <v>732</v>
      </c>
      <c r="D734">
        <v>1.9276869999999999</v>
      </c>
      <c r="E734">
        <v>0.1388143</v>
      </c>
      <c r="F734">
        <f>VLOOKUP(B734, [1]mrc_table10!$A$2:$AW$2464, 33, 0)</f>
        <v>0</v>
      </c>
      <c r="G734">
        <f>VLOOKUP(B734, [1]mrc_table10!$A$2:$AW$2464, 18, 0)</f>
        <v>4030.7734</v>
      </c>
      <c r="L734" s="2"/>
      <c r="M734" s="2"/>
      <c r="N734" s="2"/>
      <c r="O734" s="2"/>
      <c r="P734" s="2"/>
    </row>
    <row r="735" spans="1:16" x14ac:dyDescent="0.2">
      <c r="A735" s="1">
        <v>734</v>
      </c>
      <c r="B735">
        <v>3184</v>
      </c>
      <c r="C735" t="s">
        <v>733</v>
      </c>
      <c r="D735">
        <v>1.9244652</v>
      </c>
      <c r="E735">
        <v>2.4519234000000001</v>
      </c>
      <c r="F735">
        <f>VLOOKUP(B735, [1]mrc_table10!$A$2:$AW$2464, 33, 0)</f>
        <v>0.1956</v>
      </c>
      <c r="G735">
        <f>VLOOKUP(B735, [1]mrc_table10!$A$2:$AW$2464, 18, 0)</f>
        <v>14367.478999999999</v>
      </c>
      <c r="L735" s="2"/>
      <c r="M735" s="2"/>
      <c r="N735" s="2"/>
      <c r="O735" s="2"/>
      <c r="P735" s="2"/>
    </row>
    <row r="736" spans="1:16" x14ac:dyDescent="0.2">
      <c r="A736" s="1">
        <v>735</v>
      </c>
      <c r="B736">
        <v>3735</v>
      </c>
      <c r="C736" t="s">
        <v>734</v>
      </c>
      <c r="D736">
        <v>1.9243585000000001</v>
      </c>
      <c r="E736">
        <v>0.77078426</v>
      </c>
      <c r="F736">
        <f>VLOOKUP(B736, [1]mrc_table10!$A$2:$AW$2464, 33, 0)</f>
        <v>0.30869999999999997</v>
      </c>
      <c r="G736">
        <f>VLOOKUP(B736, [1]mrc_table10!$A$2:$AW$2464, 18, 0)</f>
        <v>10565.218999999999</v>
      </c>
      <c r="L736" s="2"/>
      <c r="M736" s="2"/>
      <c r="N736" s="2"/>
      <c r="O736" s="2"/>
      <c r="P736" s="2"/>
    </row>
    <row r="737" spans="1:16" x14ac:dyDescent="0.2">
      <c r="A737" s="1">
        <v>736</v>
      </c>
      <c r="B737">
        <v>3775</v>
      </c>
      <c r="C737" t="s">
        <v>735</v>
      </c>
      <c r="D737">
        <v>1.9227236999999999</v>
      </c>
      <c r="E737">
        <v>0.64202201000000003</v>
      </c>
      <c r="F737">
        <f>VLOOKUP(B737, [1]mrc_table10!$A$2:$AW$2464, 33, 0)</f>
        <v>0.20330000000000001</v>
      </c>
      <c r="G737">
        <f>VLOOKUP(B737, [1]mrc_table10!$A$2:$AW$2464, 18, 0)</f>
        <v>5215.8954999999996</v>
      </c>
      <c r="L737" s="2"/>
      <c r="M737" s="2"/>
      <c r="N737" s="2"/>
      <c r="O737" s="2"/>
      <c r="P737" s="2"/>
    </row>
    <row r="738" spans="1:16" x14ac:dyDescent="0.2">
      <c r="A738" s="1">
        <v>737</v>
      </c>
      <c r="B738">
        <v>1520</v>
      </c>
      <c r="C738" t="s">
        <v>736</v>
      </c>
      <c r="D738">
        <v>1.9134709999999999</v>
      </c>
      <c r="E738">
        <v>0.51387238999999996</v>
      </c>
      <c r="F738">
        <f>VLOOKUP(B738, [1]mrc_table10!$A$2:$AW$2464, 33, 0)</f>
        <v>0</v>
      </c>
      <c r="G738">
        <f>VLOOKUP(B738, [1]mrc_table10!$A$2:$AW$2464, 18, 0)</f>
        <v>2071.4346</v>
      </c>
      <c r="L738" s="2"/>
      <c r="M738" s="2"/>
      <c r="N738" s="2"/>
      <c r="O738" s="2"/>
      <c r="P738" s="2"/>
    </row>
    <row r="739" spans="1:16" x14ac:dyDescent="0.2">
      <c r="A739" s="1">
        <v>738</v>
      </c>
      <c r="B739">
        <v>223</v>
      </c>
      <c r="C739" t="s">
        <v>737</v>
      </c>
      <c r="D739">
        <v>1.9127091000000001</v>
      </c>
      <c r="E739">
        <v>3.9187428000000003E-2</v>
      </c>
      <c r="F739">
        <f>VLOOKUP(B739, [1]mrc_table10!$A$2:$AW$2464, 33, 0)</f>
        <v>0</v>
      </c>
      <c r="G739">
        <f>VLOOKUP(B739, [1]mrc_table10!$A$2:$AW$2464, 18, 0)</f>
        <v>3925.8564000000001</v>
      </c>
      <c r="L739" s="2"/>
      <c r="M739" s="2"/>
      <c r="N739" s="2"/>
      <c r="O739" s="2"/>
      <c r="P739" s="2"/>
    </row>
    <row r="740" spans="1:16" x14ac:dyDescent="0.2">
      <c r="A740" s="1">
        <v>739</v>
      </c>
      <c r="B740">
        <v>1911</v>
      </c>
      <c r="C740" t="s">
        <v>738</v>
      </c>
      <c r="D740">
        <v>1.9100533</v>
      </c>
      <c r="E740">
        <v>0.15547359999999999</v>
      </c>
      <c r="F740">
        <f>VLOOKUP(B740, [1]mrc_table10!$A$2:$AW$2464, 33, 0)</f>
        <v>0</v>
      </c>
      <c r="G740">
        <f>VLOOKUP(B740, [1]mrc_table10!$A$2:$AW$2464, 18, 0)</f>
        <v>4377.8608000000004</v>
      </c>
      <c r="L740" s="2"/>
      <c r="M740" s="2"/>
      <c r="N740" s="2"/>
      <c r="O740" s="2"/>
      <c r="P740" s="2"/>
    </row>
    <row r="741" spans="1:16" x14ac:dyDescent="0.2">
      <c r="A741" s="1">
        <v>740</v>
      </c>
      <c r="B741">
        <v>2143</v>
      </c>
      <c r="C741" t="s">
        <v>739</v>
      </c>
      <c r="D741">
        <v>1.9095085999999999</v>
      </c>
      <c r="E741">
        <v>4.7802916</v>
      </c>
      <c r="F741">
        <f>VLOOKUP(B741, [1]mrc_table10!$A$2:$AW$2464, 33, 0)</f>
        <v>0.33079999999999998</v>
      </c>
      <c r="G741">
        <f>VLOOKUP(B741, [1]mrc_table10!$A$2:$AW$2464, 18, 0)</f>
        <v>8274.1074000000008</v>
      </c>
      <c r="L741" s="2"/>
      <c r="M741" s="2"/>
      <c r="N741" s="2"/>
      <c r="O741" s="2"/>
      <c r="P741" s="2"/>
    </row>
    <row r="742" spans="1:16" x14ac:dyDescent="0.2">
      <c r="A742" s="1">
        <v>741</v>
      </c>
      <c r="B742">
        <v>1493</v>
      </c>
      <c r="C742" t="s">
        <v>740</v>
      </c>
      <c r="D742">
        <v>1.9091338</v>
      </c>
      <c r="E742">
        <v>0.41509086000000001</v>
      </c>
      <c r="F742">
        <f>VLOOKUP(B742, [1]mrc_table10!$A$2:$AW$2464, 33, 0)</f>
        <v>0</v>
      </c>
      <c r="G742">
        <f>VLOOKUP(B742, [1]mrc_table10!$A$2:$AW$2464, 18, 0)</f>
        <v>2869.1979999999999</v>
      </c>
      <c r="L742" s="2"/>
      <c r="M742" s="2"/>
      <c r="N742" s="2"/>
      <c r="O742" s="2"/>
      <c r="P742" s="2"/>
    </row>
    <row r="743" spans="1:16" x14ac:dyDescent="0.2">
      <c r="A743" s="1">
        <v>742</v>
      </c>
      <c r="B743">
        <v>1359</v>
      </c>
      <c r="C743" t="s">
        <v>741</v>
      </c>
      <c r="D743">
        <v>1.9090415999999999</v>
      </c>
      <c r="E743">
        <v>0.38192481</v>
      </c>
      <c r="F743">
        <f>VLOOKUP(B743, [1]mrc_table10!$A$2:$AW$2464, 33, 0)</f>
        <v>0</v>
      </c>
      <c r="G743">
        <f>VLOOKUP(B743, [1]mrc_table10!$A$2:$AW$2464, 18, 0)</f>
        <v>5376.7168000000001</v>
      </c>
      <c r="L743" s="2"/>
      <c r="M743" s="2"/>
      <c r="N743" s="2"/>
      <c r="O743" s="2"/>
      <c r="P743" s="2"/>
    </row>
    <row r="744" spans="1:16" x14ac:dyDescent="0.2">
      <c r="A744" s="1">
        <v>743</v>
      </c>
      <c r="B744">
        <v>1021</v>
      </c>
      <c r="C744" t="s">
        <v>742</v>
      </c>
      <c r="D744">
        <v>1.9047033</v>
      </c>
      <c r="E744">
        <v>9.5428072000000003E-2</v>
      </c>
      <c r="F744">
        <f>VLOOKUP(B744, [1]mrc_table10!$A$2:$AW$2464, 33, 0)</f>
        <v>0</v>
      </c>
      <c r="G744">
        <f>VLOOKUP(B744, [1]mrc_table10!$A$2:$AW$2464, 18, 0)</f>
        <v>4197.1469999999999</v>
      </c>
      <c r="L744" s="2"/>
      <c r="M744" s="2"/>
      <c r="N744" s="2"/>
      <c r="O744" s="2"/>
      <c r="P744" s="2"/>
    </row>
    <row r="745" spans="1:16" x14ac:dyDescent="0.2">
      <c r="A745" s="1">
        <v>744</v>
      </c>
      <c r="B745">
        <v>217</v>
      </c>
      <c r="C745" t="s">
        <v>743</v>
      </c>
      <c r="D745">
        <v>1.902617</v>
      </c>
      <c r="E745">
        <v>0.26903506999999999</v>
      </c>
      <c r="F745">
        <f>VLOOKUP(B745, [1]mrc_table10!$A$2:$AW$2464, 33, 0)</f>
        <v>0</v>
      </c>
      <c r="G745">
        <f>VLOOKUP(B745, [1]mrc_table10!$A$2:$AW$2464, 18, 0)</f>
        <v>3464.1606000000002</v>
      </c>
      <c r="L745" s="2"/>
      <c r="M745" s="2"/>
      <c r="N745" s="2"/>
      <c r="O745" s="2"/>
      <c r="P745" s="2"/>
    </row>
    <row r="746" spans="1:16" x14ac:dyDescent="0.2">
      <c r="A746" s="1">
        <v>745</v>
      </c>
      <c r="B746">
        <v>2539</v>
      </c>
      <c r="C746" t="s">
        <v>744</v>
      </c>
      <c r="D746">
        <v>1.9025898000000001</v>
      </c>
      <c r="E746">
        <v>0.32498252</v>
      </c>
      <c r="F746">
        <f>VLOOKUP(B746, [1]mrc_table10!$A$2:$AW$2464, 33, 0)</f>
        <v>0</v>
      </c>
      <c r="G746">
        <f>VLOOKUP(B746, [1]mrc_table10!$A$2:$AW$2464, 18, 0)</f>
        <v>3570.1709000000001</v>
      </c>
      <c r="L746" s="2"/>
      <c r="M746" s="2"/>
      <c r="N746" s="2"/>
      <c r="O746" s="2"/>
      <c r="P746" s="2"/>
    </row>
    <row r="747" spans="1:16" x14ac:dyDescent="0.2">
      <c r="A747" s="1">
        <v>746</v>
      </c>
      <c r="B747">
        <v>2821</v>
      </c>
      <c r="C747" t="s">
        <v>745</v>
      </c>
      <c r="D747">
        <v>1.9023928999999999</v>
      </c>
      <c r="E747">
        <v>1.6561584</v>
      </c>
      <c r="F747">
        <f>VLOOKUP(B747, [1]mrc_table10!$A$2:$AW$2464, 33, 0)</f>
        <v>0.37230000000000002</v>
      </c>
      <c r="G747">
        <f>VLOOKUP(B747, [1]mrc_table10!$A$2:$AW$2464, 18, 0)</f>
        <v>7866.6059999999998</v>
      </c>
      <c r="L747" s="2"/>
      <c r="M747" s="2"/>
      <c r="N747" s="2"/>
      <c r="O747" s="2"/>
      <c r="P747" s="2"/>
    </row>
    <row r="748" spans="1:16" x14ac:dyDescent="0.2">
      <c r="A748" s="1">
        <v>747</v>
      </c>
      <c r="B748">
        <v>3790</v>
      </c>
      <c r="C748" t="s">
        <v>746</v>
      </c>
      <c r="D748">
        <v>1.9009631</v>
      </c>
      <c r="E748">
        <v>3.2610825999999999</v>
      </c>
      <c r="F748">
        <f>VLOOKUP(B748, [1]mrc_table10!$A$2:$AW$2464, 33, 0)</f>
        <v>0.26769999</v>
      </c>
      <c r="G748">
        <f>VLOOKUP(B748, [1]mrc_table10!$A$2:$AW$2464, 18, 0)</f>
        <v>12148.22</v>
      </c>
      <c r="L748" s="2"/>
      <c r="M748" s="2"/>
      <c r="N748" s="2"/>
      <c r="O748" s="2"/>
      <c r="P748" s="2"/>
    </row>
    <row r="749" spans="1:16" x14ac:dyDescent="0.2">
      <c r="A749" s="1">
        <v>748</v>
      </c>
      <c r="B749">
        <v>2466</v>
      </c>
      <c r="C749" t="s">
        <v>747</v>
      </c>
      <c r="D749">
        <v>1.9000695999999999</v>
      </c>
      <c r="E749">
        <v>3.9174445000000002E-2</v>
      </c>
      <c r="F749">
        <f>VLOOKUP(B749, [1]mrc_table10!$A$2:$AW$2464, 33, 0)</f>
        <v>0</v>
      </c>
      <c r="G749">
        <f>VLOOKUP(B749, [1]mrc_table10!$A$2:$AW$2464, 18, 0)</f>
        <v>4395.0337</v>
      </c>
      <c r="L749" s="2"/>
      <c r="M749" s="2"/>
      <c r="N749" s="2"/>
      <c r="O749" s="2"/>
      <c r="P749" s="2"/>
    </row>
    <row r="750" spans="1:16" x14ac:dyDescent="0.2">
      <c r="A750" s="1">
        <v>749</v>
      </c>
      <c r="B750">
        <v>2405</v>
      </c>
      <c r="C750" t="s">
        <v>748</v>
      </c>
      <c r="D750">
        <v>1.8988805</v>
      </c>
      <c r="E750">
        <v>0.20643726000000001</v>
      </c>
      <c r="F750">
        <f>VLOOKUP(B750, [1]mrc_table10!$A$2:$AW$2464, 33, 0)</f>
        <v>0</v>
      </c>
      <c r="G750">
        <f>VLOOKUP(B750, [1]mrc_table10!$A$2:$AW$2464, 18, 0)</f>
        <v>3581.1255000000001</v>
      </c>
      <c r="L750" s="2"/>
      <c r="M750" s="2"/>
      <c r="N750" s="2"/>
      <c r="O750" s="2"/>
      <c r="P750" s="2"/>
    </row>
    <row r="751" spans="1:16" x14ac:dyDescent="0.2">
      <c r="A751" s="1">
        <v>750</v>
      </c>
      <c r="B751">
        <v>2734</v>
      </c>
      <c r="C751" t="s">
        <v>749</v>
      </c>
      <c r="D751">
        <v>1.8982266999999999</v>
      </c>
      <c r="E751">
        <v>0.86495577999999995</v>
      </c>
      <c r="F751">
        <f>VLOOKUP(B751, [1]mrc_table10!$A$2:$AW$2464, 33, 0)</f>
        <v>8.9199997000000003E-2</v>
      </c>
      <c r="G751">
        <f>VLOOKUP(B751, [1]mrc_table10!$A$2:$AW$2464, 18, 0)</f>
        <v>8620.6298999999999</v>
      </c>
      <c r="L751" s="2"/>
      <c r="M751" s="2"/>
      <c r="N751" s="2"/>
      <c r="O751" s="2"/>
      <c r="P751" s="2"/>
    </row>
    <row r="752" spans="1:16" x14ac:dyDescent="0.2">
      <c r="A752" s="1">
        <v>751</v>
      </c>
      <c r="B752">
        <v>9345</v>
      </c>
      <c r="C752" t="s">
        <v>750</v>
      </c>
      <c r="D752">
        <v>1.8967111999999999</v>
      </c>
      <c r="E752">
        <v>0.40423772000000002</v>
      </c>
      <c r="F752">
        <f>VLOOKUP(B752, [1]mrc_table10!$A$2:$AW$2464, 33, 0)</f>
        <v>0.37889999000000002</v>
      </c>
      <c r="G752">
        <f>VLOOKUP(B752, [1]mrc_table10!$A$2:$AW$2464, 18, 0)</f>
        <v>7278.2938999999997</v>
      </c>
      <c r="L752" s="2"/>
      <c r="M752" s="2"/>
      <c r="N752" s="2"/>
      <c r="O752" s="2"/>
      <c r="P752" s="2"/>
    </row>
    <row r="753" spans="1:16" x14ac:dyDescent="0.2">
      <c r="A753" s="1">
        <v>752</v>
      </c>
      <c r="B753">
        <v>1573</v>
      </c>
      <c r="C753" t="s">
        <v>751</v>
      </c>
      <c r="D753">
        <v>1.8960178000000001</v>
      </c>
      <c r="E753">
        <v>0.16315547999999999</v>
      </c>
      <c r="F753">
        <f>VLOOKUP(B753, [1]mrc_table10!$A$2:$AW$2464, 33, 0)</f>
        <v>0.31969999999999998</v>
      </c>
      <c r="G753">
        <f>VLOOKUP(B753, [1]mrc_table10!$A$2:$AW$2464, 18, 0)</f>
        <v>4479.9771000000001</v>
      </c>
      <c r="L753" s="2"/>
      <c r="M753" s="2"/>
      <c r="N753" s="2"/>
      <c r="O753" s="2"/>
      <c r="P753" s="2"/>
    </row>
    <row r="754" spans="1:16" x14ac:dyDescent="0.2">
      <c r="A754" s="1">
        <v>753</v>
      </c>
      <c r="B754">
        <v>1052</v>
      </c>
      <c r="C754" t="s">
        <v>752</v>
      </c>
      <c r="D754">
        <v>1.8933684</v>
      </c>
      <c r="E754">
        <v>0.74615246000000002</v>
      </c>
      <c r="F754">
        <f>VLOOKUP(B754, [1]mrc_table10!$A$2:$AW$2464, 33, 0)</f>
        <v>0.13270000000000001</v>
      </c>
      <c r="G754">
        <f>VLOOKUP(B754, [1]mrc_table10!$A$2:$AW$2464, 18, 0)</f>
        <v>14633.45</v>
      </c>
      <c r="L754" s="2"/>
      <c r="M754" s="2"/>
      <c r="N754" s="2"/>
      <c r="O754" s="2"/>
      <c r="P754" s="2"/>
    </row>
    <row r="755" spans="1:16" x14ac:dyDescent="0.2">
      <c r="A755" s="1">
        <v>754</v>
      </c>
      <c r="B755">
        <v>2569</v>
      </c>
      <c r="C755" t="s">
        <v>753</v>
      </c>
      <c r="D755">
        <v>1.8881215</v>
      </c>
      <c r="E755">
        <v>1.6583877</v>
      </c>
      <c r="F755">
        <f>VLOOKUP(B755, [1]mrc_table10!$A$2:$AW$2464, 33, 0)</f>
        <v>0.14879999999999999</v>
      </c>
      <c r="G755">
        <f>VLOOKUP(B755, [1]mrc_table10!$A$2:$AW$2464, 18, 0)</f>
        <v>6698.0902999999998</v>
      </c>
      <c r="L755" s="2"/>
      <c r="M755" s="2"/>
      <c r="N755" s="2"/>
      <c r="O755" s="2"/>
      <c r="P755" s="2"/>
    </row>
    <row r="756" spans="1:16" x14ac:dyDescent="0.2">
      <c r="A756" s="1">
        <v>755</v>
      </c>
      <c r="B756">
        <v>3664</v>
      </c>
      <c r="C756" t="s">
        <v>754</v>
      </c>
      <c r="D756">
        <v>1.8856804</v>
      </c>
      <c r="E756">
        <v>0.37450605999999997</v>
      </c>
      <c r="F756">
        <f>VLOOKUP(B756, [1]mrc_table10!$A$2:$AW$2464, 33, 0)</f>
        <v>0</v>
      </c>
      <c r="G756">
        <f>VLOOKUP(B756, [1]mrc_table10!$A$2:$AW$2464, 18, 0)</f>
        <v>3085.3245000000002</v>
      </c>
      <c r="L756" s="2"/>
      <c r="M756" s="2"/>
      <c r="N756" s="2"/>
      <c r="O756" s="2"/>
      <c r="P756" s="2"/>
    </row>
    <row r="757" spans="1:16" x14ac:dyDescent="0.2">
      <c r="A757" s="1">
        <v>756</v>
      </c>
      <c r="B757">
        <v>3868</v>
      </c>
      <c r="C757" t="s">
        <v>755</v>
      </c>
      <c r="D757">
        <v>1.8848886</v>
      </c>
      <c r="E757">
        <v>0.82937824999999998</v>
      </c>
      <c r="F757">
        <f>VLOOKUP(B757, [1]mrc_table10!$A$2:$AW$2464, 33, 0)</f>
        <v>0.31609999999999999</v>
      </c>
      <c r="G757">
        <f>VLOOKUP(B757, [1]mrc_table10!$A$2:$AW$2464, 18, 0)</f>
        <v>9051.0360999999994</v>
      </c>
      <c r="L757" s="2"/>
      <c r="M757" s="2"/>
      <c r="N757" s="2"/>
      <c r="O757" s="2"/>
      <c r="P757" s="2"/>
    </row>
    <row r="758" spans="1:16" x14ac:dyDescent="0.2">
      <c r="A758" s="1">
        <v>757</v>
      </c>
      <c r="B758">
        <v>1345</v>
      </c>
      <c r="C758" t="s">
        <v>756</v>
      </c>
      <c r="D758">
        <v>1.8844681000000001</v>
      </c>
      <c r="E758">
        <v>0.31467151999999998</v>
      </c>
      <c r="F758">
        <f>VLOOKUP(B758, [1]mrc_table10!$A$2:$AW$2464, 33, 0)</f>
        <v>0.47400001000000003</v>
      </c>
      <c r="G758">
        <f>VLOOKUP(B758, [1]mrc_table10!$A$2:$AW$2464, 18, 0)</f>
        <v>5938.9795000000004</v>
      </c>
      <c r="L758" s="2"/>
      <c r="M758" s="2"/>
      <c r="N758" s="2"/>
      <c r="O758" s="2"/>
      <c r="P758" s="2"/>
    </row>
    <row r="759" spans="1:16" x14ac:dyDescent="0.2">
      <c r="A759" s="1">
        <v>758</v>
      </c>
      <c r="B759">
        <v>2209</v>
      </c>
      <c r="C759" t="s">
        <v>757</v>
      </c>
      <c r="D759">
        <v>1.8842866</v>
      </c>
      <c r="E759">
        <v>5.4605478999999999</v>
      </c>
      <c r="F759">
        <f>VLOOKUP(B759, [1]mrc_table10!$A$2:$AW$2464, 33, 0)</f>
        <v>0.56919998000000005</v>
      </c>
      <c r="G759">
        <f>VLOOKUP(B759, [1]mrc_table10!$A$2:$AW$2464, 18, 0)</f>
        <v>23380.418000000001</v>
      </c>
      <c r="L759" s="2"/>
      <c r="M759" s="2"/>
      <c r="N759" s="2"/>
      <c r="O759" s="2"/>
      <c r="P759" s="2"/>
    </row>
    <row r="760" spans="1:16" x14ac:dyDescent="0.2">
      <c r="A760" s="1">
        <v>759</v>
      </c>
      <c r="B760">
        <v>2140</v>
      </c>
      <c r="C760" t="s">
        <v>758</v>
      </c>
      <c r="D760">
        <v>1.882681</v>
      </c>
      <c r="E760">
        <v>0.84404433000000001</v>
      </c>
      <c r="F760">
        <f>VLOOKUP(B760, [1]mrc_table10!$A$2:$AW$2464, 33, 0)</f>
        <v>0.25080001000000002</v>
      </c>
      <c r="G760">
        <f>VLOOKUP(B760, [1]mrc_table10!$A$2:$AW$2464, 18, 0)</f>
        <v>5230.5609999999997</v>
      </c>
      <c r="L760" s="2"/>
      <c r="M760" s="2"/>
      <c r="N760" s="2"/>
      <c r="O760" s="2"/>
      <c r="P760" s="2"/>
    </row>
    <row r="761" spans="1:16" x14ac:dyDescent="0.2">
      <c r="A761" s="1">
        <v>760</v>
      </c>
      <c r="B761">
        <v>7640</v>
      </c>
      <c r="C761" t="s">
        <v>759</v>
      </c>
      <c r="D761">
        <v>1.8817434</v>
      </c>
      <c r="E761">
        <v>4.2722444999999998E-2</v>
      </c>
      <c r="F761">
        <f>VLOOKUP(B761, [1]mrc_table10!$A$2:$AW$2464, 33, 0)</f>
        <v>0</v>
      </c>
      <c r="G761">
        <f>VLOOKUP(B761, [1]mrc_table10!$A$2:$AW$2464, 18, 0)</f>
        <v>3695.3811000000001</v>
      </c>
      <c r="L761" s="2"/>
      <c r="M761" s="2"/>
      <c r="N761" s="2"/>
      <c r="O761" s="2"/>
      <c r="P761" s="2"/>
    </row>
    <row r="762" spans="1:16" x14ac:dyDescent="0.2">
      <c r="A762" s="1">
        <v>761</v>
      </c>
      <c r="B762">
        <v>32553</v>
      </c>
      <c r="C762" t="s">
        <v>760</v>
      </c>
      <c r="D762">
        <v>1.8777235000000001</v>
      </c>
      <c r="E762">
        <v>1.112841</v>
      </c>
      <c r="F762">
        <f>VLOOKUP(B762, [1]mrc_table10!$A$2:$AW$2464, 33, 0)</f>
        <v>0.34209999000000002</v>
      </c>
      <c r="G762">
        <f>VLOOKUP(B762, [1]mrc_table10!$A$2:$AW$2464, 18, 0)</f>
        <v>4998.5591000000004</v>
      </c>
      <c r="L762" s="2"/>
      <c r="M762" s="2"/>
      <c r="N762" s="2"/>
      <c r="O762" s="2"/>
      <c r="P762" s="2"/>
    </row>
    <row r="763" spans="1:16" x14ac:dyDescent="0.2">
      <c r="A763" s="1">
        <v>762</v>
      </c>
      <c r="B763">
        <v>2147</v>
      </c>
      <c r="C763" t="s">
        <v>761</v>
      </c>
      <c r="D763">
        <v>1.8747658</v>
      </c>
      <c r="E763">
        <v>1.2984346</v>
      </c>
      <c r="F763">
        <f>VLOOKUP(B763, [1]mrc_table10!$A$2:$AW$2464, 33, 0)</f>
        <v>0.39510000000000001</v>
      </c>
      <c r="G763">
        <f>VLOOKUP(B763, [1]mrc_table10!$A$2:$AW$2464, 18, 0)</f>
        <v>6240.8720999999996</v>
      </c>
      <c r="L763" s="2"/>
      <c r="M763" s="2"/>
      <c r="N763" s="2"/>
      <c r="O763" s="2"/>
      <c r="P763" s="2"/>
    </row>
    <row r="764" spans="1:16" x14ac:dyDescent="0.2">
      <c r="A764" s="1">
        <v>763</v>
      </c>
      <c r="B764">
        <v>3289</v>
      </c>
      <c r="C764" t="s">
        <v>762</v>
      </c>
      <c r="D764">
        <v>1.8740082</v>
      </c>
      <c r="E764">
        <v>9.9099646000000003</v>
      </c>
      <c r="F764">
        <f>VLOOKUP(B764, [1]mrc_table10!$A$2:$AW$2464, 33, 0)</f>
        <v>0.69160001999999998</v>
      </c>
      <c r="G764">
        <f>VLOOKUP(B764, [1]mrc_table10!$A$2:$AW$2464, 18, 0)</f>
        <v>15683.050999999999</v>
      </c>
      <c r="L764" s="2"/>
      <c r="M764" s="2"/>
      <c r="N764" s="2"/>
      <c r="O764" s="2"/>
      <c r="P764" s="2"/>
    </row>
    <row r="765" spans="1:16" x14ac:dyDescent="0.2">
      <c r="A765" s="1">
        <v>764</v>
      </c>
      <c r="B765">
        <v>13234</v>
      </c>
      <c r="C765" t="s">
        <v>763</v>
      </c>
      <c r="D765">
        <v>1.8697931999999999</v>
      </c>
      <c r="E765">
        <v>0.39860973</v>
      </c>
      <c r="F765">
        <f>VLOOKUP(B765, [1]mrc_table10!$A$2:$AW$2464, 33, 0)</f>
        <v>0</v>
      </c>
      <c r="G765">
        <f>VLOOKUP(B765, [1]mrc_table10!$A$2:$AW$2464, 18, 0)</f>
        <v>6685.1737999999996</v>
      </c>
      <c r="L765" s="2"/>
      <c r="M765" s="2"/>
      <c r="N765" s="2"/>
      <c r="O765" s="2"/>
      <c r="P765" s="2"/>
    </row>
    <row r="766" spans="1:16" x14ac:dyDescent="0.2">
      <c r="A766" s="1">
        <v>765</v>
      </c>
      <c r="B766">
        <v>203</v>
      </c>
      <c r="C766" t="s">
        <v>764</v>
      </c>
      <c r="D766">
        <v>1.8687381000000001</v>
      </c>
      <c r="E766">
        <v>0.71716343999999999</v>
      </c>
      <c r="F766">
        <f>VLOOKUP(B766, [1]mrc_table10!$A$2:$AW$2464, 33, 0)</f>
        <v>0</v>
      </c>
      <c r="G766">
        <f>VLOOKUP(B766, [1]mrc_table10!$A$2:$AW$2464, 18, 0)</f>
        <v>1984.0579</v>
      </c>
      <c r="L766" s="2"/>
      <c r="M766" s="2"/>
      <c r="N766" s="2"/>
      <c r="O766" s="2"/>
      <c r="P766" s="2"/>
    </row>
    <row r="767" spans="1:16" x14ac:dyDescent="0.2">
      <c r="A767" s="1">
        <v>766</v>
      </c>
      <c r="B767">
        <v>6777</v>
      </c>
      <c r="C767" t="s">
        <v>765</v>
      </c>
      <c r="D767">
        <v>1.8682133000000001</v>
      </c>
      <c r="E767">
        <v>0.61021376000000005</v>
      </c>
      <c r="F767">
        <f>VLOOKUP(B767, [1]mrc_table10!$A$2:$AW$2464, 33, 0)</f>
        <v>0</v>
      </c>
      <c r="G767">
        <f>VLOOKUP(B767, [1]mrc_table10!$A$2:$AW$2464, 18, 0)</f>
        <v>3565.2082999999998</v>
      </c>
      <c r="L767" s="2"/>
      <c r="M767" s="2"/>
      <c r="N767" s="2"/>
      <c r="O767" s="2"/>
      <c r="P767" s="2"/>
    </row>
    <row r="768" spans="1:16" x14ac:dyDescent="0.2">
      <c r="A768" s="1">
        <v>767</v>
      </c>
      <c r="B768">
        <v>3611</v>
      </c>
      <c r="C768" t="s">
        <v>766</v>
      </c>
      <c r="D768">
        <v>1.8663727999999999</v>
      </c>
      <c r="E768">
        <v>0.15292121</v>
      </c>
      <c r="F768">
        <f>VLOOKUP(B768, [1]mrc_table10!$A$2:$AW$2464, 33, 0)</f>
        <v>0</v>
      </c>
      <c r="G768">
        <f>VLOOKUP(B768, [1]mrc_table10!$A$2:$AW$2464, 18, 0)</f>
        <v>2994.5619999999999</v>
      </c>
      <c r="L768" s="2"/>
      <c r="M768" s="2"/>
      <c r="N768" s="2"/>
      <c r="O768" s="2"/>
      <c r="P768" s="2"/>
    </row>
    <row r="769" spans="1:16" x14ac:dyDescent="0.2">
      <c r="A769" s="1">
        <v>768</v>
      </c>
      <c r="B769">
        <v>3160</v>
      </c>
      <c r="C769" t="s">
        <v>767</v>
      </c>
      <c r="D769">
        <v>1.8652065</v>
      </c>
      <c r="E769">
        <v>7.5985446999999998E-2</v>
      </c>
      <c r="F769">
        <f>VLOOKUP(B769, [1]mrc_table10!$A$2:$AW$2464, 33, 0)</f>
        <v>0</v>
      </c>
      <c r="G769">
        <f>VLOOKUP(B769, [1]mrc_table10!$A$2:$AW$2464, 18, 0)</f>
        <v>2578.9668000000001</v>
      </c>
      <c r="L769" s="2"/>
      <c r="M769" s="2"/>
      <c r="N769" s="2"/>
      <c r="O769" s="2"/>
      <c r="P769" s="2"/>
    </row>
    <row r="770" spans="1:16" x14ac:dyDescent="0.2">
      <c r="A770" s="1">
        <v>769</v>
      </c>
      <c r="B770">
        <v>7260</v>
      </c>
      <c r="C770" t="s">
        <v>768</v>
      </c>
      <c r="D770">
        <v>1.8649503999999999</v>
      </c>
      <c r="E770">
        <v>0.18710694999999999</v>
      </c>
      <c r="F770">
        <f>VLOOKUP(B770, [1]mrc_table10!$A$2:$AW$2464, 33, 0)</f>
        <v>0</v>
      </c>
      <c r="G770">
        <f>VLOOKUP(B770, [1]mrc_table10!$A$2:$AW$2464, 18, 0)</f>
        <v>3281.7411999999999</v>
      </c>
      <c r="L770" s="2"/>
      <c r="M770" s="2"/>
      <c r="N770" s="2"/>
      <c r="O770" s="2"/>
      <c r="P770" s="2"/>
    </row>
    <row r="771" spans="1:16" x14ac:dyDescent="0.2">
      <c r="A771" s="1">
        <v>770</v>
      </c>
      <c r="B771">
        <v>1488</v>
      </c>
      <c r="C771" t="s">
        <v>769</v>
      </c>
      <c r="D771">
        <v>1.8637429000000001</v>
      </c>
      <c r="E771">
        <v>1.6569936000000001</v>
      </c>
      <c r="F771">
        <f>VLOOKUP(B771, [1]mrc_table10!$A$2:$AW$2464, 33, 0)</f>
        <v>0.50109999999999999</v>
      </c>
      <c r="G771">
        <f>VLOOKUP(B771, [1]mrc_table10!$A$2:$AW$2464, 18, 0)</f>
        <v>6268.1347999999998</v>
      </c>
      <c r="L771" s="2"/>
      <c r="M771" s="2"/>
      <c r="N771" s="2"/>
      <c r="O771" s="2"/>
      <c r="P771" s="2"/>
    </row>
    <row r="772" spans="1:16" x14ac:dyDescent="0.2">
      <c r="A772" s="1">
        <v>771</v>
      </c>
      <c r="B772">
        <v>3761</v>
      </c>
      <c r="C772" t="s">
        <v>770</v>
      </c>
      <c r="D772">
        <v>1.8605779</v>
      </c>
      <c r="E772">
        <v>0.16611856</v>
      </c>
      <c r="F772">
        <f>VLOOKUP(B772, [1]mrc_table10!$A$2:$AW$2464, 33, 0)</f>
        <v>0</v>
      </c>
      <c r="G772">
        <f>VLOOKUP(B772, [1]mrc_table10!$A$2:$AW$2464, 18, 0)</f>
        <v>2472.9265</v>
      </c>
      <c r="L772" s="2"/>
      <c r="M772" s="2"/>
      <c r="N772" s="2"/>
      <c r="O772" s="2"/>
      <c r="P772" s="2"/>
    </row>
    <row r="773" spans="1:16" x14ac:dyDescent="0.2">
      <c r="A773" s="1">
        <v>772</v>
      </c>
      <c r="B773">
        <v>10149</v>
      </c>
      <c r="C773" t="s">
        <v>771</v>
      </c>
      <c r="D773">
        <v>1.8597503</v>
      </c>
      <c r="E773">
        <v>11.783571999999999</v>
      </c>
      <c r="F773">
        <f>VLOOKUP(B773, [1]mrc_table10!$A$2:$AW$2464, 33, 0)</f>
        <v>0.62660002999999997</v>
      </c>
      <c r="G773">
        <f>VLOOKUP(B773, [1]mrc_table10!$A$2:$AW$2464, 18, 0)</f>
        <v>10990.709000000001</v>
      </c>
      <c r="L773" s="2"/>
      <c r="M773" s="2"/>
      <c r="N773" s="2"/>
      <c r="O773" s="2"/>
      <c r="P773" s="2"/>
    </row>
    <row r="774" spans="1:16" x14ac:dyDescent="0.2">
      <c r="A774" s="1">
        <v>773</v>
      </c>
      <c r="B774">
        <v>2323</v>
      </c>
      <c r="C774" t="s">
        <v>772</v>
      </c>
      <c r="D774">
        <v>1.8596376999999999</v>
      </c>
      <c r="E774">
        <v>0.33545040999999998</v>
      </c>
      <c r="F774">
        <f>VLOOKUP(B774, [1]mrc_table10!$A$2:$AW$2464, 33, 0)</f>
        <v>0.38530001000000003</v>
      </c>
      <c r="G774">
        <f>VLOOKUP(B774, [1]mrc_table10!$A$2:$AW$2464, 18, 0)</f>
        <v>11087.073</v>
      </c>
      <c r="L774" s="2"/>
      <c r="M774" s="2"/>
      <c r="N774" s="2"/>
      <c r="O774" s="2"/>
      <c r="P774" s="2"/>
    </row>
    <row r="775" spans="1:16" x14ac:dyDescent="0.2">
      <c r="A775" s="1">
        <v>774</v>
      </c>
      <c r="B775">
        <v>1569</v>
      </c>
      <c r="C775" t="s">
        <v>773</v>
      </c>
      <c r="D775">
        <v>1.8577013</v>
      </c>
      <c r="E775">
        <v>3.2896768999999999</v>
      </c>
      <c r="F775">
        <f>VLOOKUP(B775, [1]mrc_table10!$A$2:$AW$2464, 33, 0)</f>
        <v>0.45070000999999998</v>
      </c>
      <c r="G775">
        <f>VLOOKUP(B775, [1]mrc_table10!$A$2:$AW$2464, 18, 0)</f>
        <v>12488.243</v>
      </c>
      <c r="L775" s="2"/>
      <c r="M775" s="2"/>
      <c r="N775" s="2"/>
      <c r="O775" s="2"/>
      <c r="P775" s="2"/>
    </row>
    <row r="776" spans="1:16" x14ac:dyDescent="0.2">
      <c r="A776" s="1">
        <v>775</v>
      </c>
      <c r="B776">
        <v>213</v>
      </c>
      <c r="C776" t="s">
        <v>774</v>
      </c>
      <c r="D776">
        <v>1.8566083</v>
      </c>
      <c r="E776">
        <v>0.40734010999999998</v>
      </c>
      <c r="F776">
        <f>VLOOKUP(B776, [1]mrc_table10!$A$2:$AW$2464, 33, 0)</f>
        <v>0.49480000000000002</v>
      </c>
      <c r="G776">
        <f>VLOOKUP(B776, [1]mrc_table10!$A$2:$AW$2464, 18, 0)</f>
        <v>26281.601999999999</v>
      </c>
      <c r="L776" s="2"/>
      <c r="M776" s="2"/>
      <c r="N776" s="2"/>
      <c r="O776" s="2"/>
      <c r="P776" s="2"/>
    </row>
    <row r="777" spans="1:16" x14ac:dyDescent="0.2">
      <c r="A777" s="1">
        <v>776</v>
      </c>
      <c r="B777">
        <v>2878</v>
      </c>
      <c r="C777" t="s">
        <v>775</v>
      </c>
      <c r="D777">
        <v>1.8522809</v>
      </c>
      <c r="E777">
        <v>0.44318586999999998</v>
      </c>
      <c r="F777">
        <f>VLOOKUP(B777, [1]mrc_table10!$A$2:$AW$2464, 33, 0)</f>
        <v>0</v>
      </c>
      <c r="G777">
        <f>VLOOKUP(B777, [1]mrc_table10!$A$2:$AW$2464, 18, 0)</f>
        <v>3757.7822000000001</v>
      </c>
      <c r="L777" s="2"/>
      <c r="M777" s="2"/>
      <c r="N777" s="2"/>
      <c r="O777" s="2"/>
      <c r="P777" s="2"/>
    </row>
    <row r="778" spans="1:16" x14ac:dyDescent="0.2">
      <c r="A778" s="1">
        <v>777</v>
      </c>
      <c r="B778">
        <v>2023</v>
      </c>
      <c r="C778" t="s">
        <v>776</v>
      </c>
      <c r="D778">
        <v>1.8520266000000001</v>
      </c>
      <c r="E778">
        <v>0.73956031</v>
      </c>
      <c r="F778">
        <f>VLOOKUP(B778, [1]mrc_table10!$A$2:$AW$2464, 33, 0)</f>
        <v>0.51529997999999999</v>
      </c>
      <c r="G778">
        <f>VLOOKUP(B778, [1]mrc_table10!$A$2:$AW$2464, 18, 0)</f>
        <v>3137.8942999999999</v>
      </c>
      <c r="L778" s="2"/>
      <c r="M778" s="2"/>
      <c r="N778" s="2"/>
      <c r="O778" s="2"/>
      <c r="P778" s="2"/>
    </row>
    <row r="779" spans="1:16" x14ac:dyDescent="0.2">
      <c r="A779" s="1">
        <v>778</v>
      </c>
      <c r="B779">
        <v>7870</v>
      </c>
      <c r="C779" t="s">
        <v>777</v>
      </c>
      <c r="D779">
        <v>1.8509450000000001</v>
      </c>
      <c r="E779">
        <v>0.51867138999999995</v>
      </c>
      <c r="F779">
        <f>VLOOKUP(B779, [1]mrc_table10!$A$2:$AW$2464, 33, 0)</f>
        <v>0</v>
      </c>
      <c r="G779">
        <f>VLOOKUP(B779, [1]mrc_table10!$A$2:$AW$2464, 18, 0)</f>
        <v>1905.1086</v>
      </c>
      <c r="L779" s="2"/>
      <c r="M779" s="2"/>
      <c r="N779" s="2"/>
      <c r="O779" s="2"/>
      <c r="P779" s="2"/>
    </row>
    <row r="780" spans="1:16" x14ac:dyDescent="0.2">
      <c r="A780" s="1">
        <v>779</v>
      </c>
      <c r="B780">
        <v>2171</v>
      </c>
      <c r="C780" t="s">
        <v>778</v>
      </c>
      <c r="D780">
        <v>1.8507231</v>
      </c>
      <c r="E780">
        <v>1.356627</v>
      </c>
      <c r="F780">
        <f>VLOOKUP(B780, [1]mrc_table10!$A$2:$AW$2464, 33, 0)</f>
        <v>0</v>
      </c>
      <c r="G780">
        <f>VLOOKUP(B780, [1]mrc_table10!$A$2:$AW$2464, 18, 0)</f>
        <v>2706.6975000000002</v>
      </c>
      <c r="L780" s="2"/>
      <c r="M780" s="2"/>
      <c r="N780" s="2"/>
      <c r="O780" s="2"/>
      <c r="P780" s="2"/>
    </row>
    <row r="781" spans="1:16" x14ac:dyDescent="0.2">
      <c r="A781" s="1">
        <v>780</v>
      </c>
      <c r="B781">
        <v>2173</v>
      </c>
      <c r="C781" t="s">
        <v>779</v>
      </c>
      <c r="D781">
        <v>1.8503016000000001</v>
      </c>
      <c r="E781">
        <v>0.53372841999999998</v>
      </c>
      <c r="F781">
        <f>VLOOKUP(B781, [1]mrc_table10!$A$2:$AW$2464, 33, 0)</f>
        <v>0</v>
      </c>
      <c r="G781">
        <f>VLOOKUP(B781, [1]mrc_table10!$A$2:$AW$2464, 18, 0)</f>
        <v>3210.3132000000001</v>
      </c>
      <c r="L781" s="2"/>
      <c r="M781" s="2"/>
      <c r="N781" s="2"/>
      <c r="O781" s="2"/>
      <c r="P781" s="2"/>
    </row>
    <row r="782" spans="1:16" x14ac:dyDescent="0.2">
      <c r="A782" s="1">
        <v>781</v>
      </c>
      <c r="B782">
        <v>2024</v>
      </c>
      <c r="C782" t="s">
        <v>780</v>
      </c>
      <c r="D782">
        <v>1.8495672999999999</v>
      </c>
      <c r="E782">
        <v>0.50729519000000001</v>
      </c>
      <c r="F782">
        <f>VLOOKUP(B782, [1]mrc_table10!$A$2:$AW$2464, 33, 0)</f>
        <v>0.55199999</v>
      </c>
      <c r="G782">
        <f>VLOOKUP(B782, [1]mrc_table10!$A$2:$AW$2464, 18, 0)</f>
        <v>4044.1975000000002</v>
      </c>
      <c r="L782" s="2"/>
      <c r="M782" s="2"/>
      <c r="N782" s="2"/>
      <c r="O782" s="2"/>
      <c r="P782" s="2"/>
    </row>
    <row r="783" spans="1:16" x14ac:dyDescent="0.2">
      <c r="A783" s="1">
        <v>782</v>
      </c>
      <c r="B783">
        <v>3627</v>
      </c>
      <c r="C783" t="s">
        <v>781</v>
      </c>
      <c r="D783">
        <v>1.8454221</v>
      </c>
      <c r="E783">
        <v>0.31146705000000002</v>
      </c>
      <c r="F783">
        <f>VLOOKUP(B783, [1]mrc_table10!$A$2:$AW$2464, 33, 0)</f>
        <v>0</v>
      </c>
      <c r="G783">
        <f>VLOOKUP(B783, [1]mrc_table10!$A$2:$AW$2464, 18, 0)</f>
        <v>2663.4580000000001</v>
      </c>
      <c r="L783" s="2"/>
      <c r="M783" s="2"/>
      <c r="N783" s="2"/>
      <c r="O783" s="2"/>
      <c r="P783" s="2"/>
    </row>
    <row r="784" spans="1:16" x14ac:dyDescent="0.2">
      <c r="A784" s="1">
        <v>783</v>
      </c>
      <c r="B784">
        <v>2842</v>
      </c>
      <c r="C784" t="s">
        <v>782</v>
      </c>
      <c r="D784">
        <v>1.8443213000000001</v>
      </c>
      <c r="E784">
        <v>0.24047635000000001</v>
      </c>
      <c r="F784">
        <f>VLOOKUP(B784, [1]mrc_table10!$A$2:$AW$2464, 33, 0)</f>
        <v>0.51470000000000005</v>
      </c>
      <c r="G784">
        <f>VLOOKUP(B784, [1]mrc_table10!$A$2:$AW$2464, 18, 0)</f>
        <v>6852.8236999999999</v>
      </c>
      <c r="L784" s="2"/>
      <c r="M784" s="2"/>
      <c r="N784" s="2"/>
      <c r="O784" s="2"/>
      <c r="P784" s="2"/>
    </row>
    <row r="785" spans="1:16" x14ac:dyDescent="0.2">
      <c r="A785" s="1">
        <v>784</v>
      </c>
      <c r="B785">
        <v>2537</v>
      </c>
      <c r="C785" t="s">
        <v>783</v>
      </c>
      <c r="D785">
        <v>1.8436743</v>
      </c>
      <c r="E785">
        <v>0.33085599999999998</v>
      </c>
      <c r="F785">
        <f>VLOOKUP(B785, [1]mrc_table10!$A$2:$AW$2464, 33, 0)</f>
        <v>0</v>
      </c>
      <c r="G785">
        <f>VLOOKUP(B785, [1]mrc_table10!$A$2:$AW$2464, 18, 0)</f>
        <v>5599.4160000000002</v>
      </c>
      <c r="L785" s="2"/>
      <c r="M785" s="2"/>
      <c r="N785" s="2"/>
      <c r="O785" s="2"/>
      <c r="P785" s="2"/>
    </row>
    <row r="786" spans="1:16" x14ac:dyDescent="0.2">
      <c r="A786" s="1">
        <v>785</v>
      </c>
      <c r="B786">
        <v>1879</v>
      </c>
      <c r="C786" t="s">
        <v>784</v>
      </c>
      <c r="D786">
        <v>1.8422524</v>
      </c>
      <c r="E786">
        <v>0.31626209999999999</v>
      </c>
      <c r="F786">
        <f>VLOOKUP(B786, [1]mrc_table10!$A$2:$AW$2464, 33, 0)</f>
        <v>0.46630000999999999</v>
      </c>
      <c r="G786">
        <f>VLOOKUP(B786, [1]mrc_table10!$A$2:$AW$2464, 18, 0)</f>
        <v>3852.761</v>
      </c>
      <c r="L786" s="2"/>
      <c r="M786" s="2"/>
      <c r="N786" s="2"/>
      <c r="O786" s="2"/>
      <c r="P786" s="2"/>
    </row>
    <row r="787" spans="1:16" x14ac:dyDescent="0.2">
      <c r="A787" s="1">
        <v>786</v>
      </c>
      <c r="B787">
        <v>6791</v>
      </c>
      <c r="C787" t="s">
        <v>785</v>
      </c>
      <c r="D787">
        <v>1.8390215999999999</v>
      </c>
      <c r="E787">
        <v>1.7792661999999999</v>
      </c>
      <c r="F787">
        <f>VLOOKUP(B787, [1]mrc_table10!$A$2:$AW$2464, 33, 0)</f>
        <v>0.66810000000000003</v>
      </c>
      <c r="G787">
        <f>VLOOKUP(B787, [1]mrc_table10!$A$2:$AW$2464, 18, 0)</f>
        <v>8740.6875</v>
      </c>
      <c r="L787" s="2"/>
      <c r="M787" s="2"/>
      <c r="N787" s="2"/>
      <c r="O787" s="2"/>
      <c r="P787" s="2"/>
    </row>
    <row r="788" spans="1:16" x14ac:dyDescent="0.2">
      <c r="A788" s="1">
        <v>787</v>
      </c>
      <c r="B788">
        <v>3782</v>
      </c>
      <c r="C788" t="s">
        <v>786</v>
      </c>
      <c r="D788">
        <v>1.8373653999999999</v>
      </c>
      <c r="E788">
        <v>0.27879435000000002</v>
      </c>
      <c r="F788">
        <f>VLOOKUP(B788, [1]mrc_table10!$A$2:$AW$2464, 33, 0)</f>
        <v>0</v>
      </c>
      <c r="G788">
        <f>VLOOKUP(B788, [1]mrc_table10!$A$2:$AW$2464, 18, 0)</f>
        <v>3601.0918000000001</v>
      </c>
      <c r="L788" s="2"/>
      <c r="M788" s="2"/>
      <c r="N788" s="2"/>
      <c r="O788" s="2"/>
      <c r="P788" s="2"/>
    </row>
    <row r="789" spans="1:16" x14ac:dyDescent="0.2">
      <c r="A789" s="1">
        <v>788</v>
      </c>
      <c r="B789">
        <v>11667</v>
      </c>
      <c r="C789" t="s">
        <v>787</v>
      </c>
      <c r="D789">
        <v>1.8368800000000001</v>
      </c>
      <c r="E789">
        <v>4.1652512000000003E-2</v>
      </c>
      <c r="F789">
        <f>VLOOKUP(B789, [1]mrc_table10!$A$2:$AW$2464, 33, 0)</f>
        <v>0</v>
      </c>
      <c r="G789">
        <f>VLOOKUP(B789, [1]mrc_table10!$A$2:$AW$2464, 18, 0)</f>
        <v>3175.6855</v>
      </c>
      <c r="L789" s="2"/>
      <c r="M789" s="2"/>
      <c r="N789" s="2"/>
      <c r="O789" s="2"/>
      <c r="P789" s="2"/>
    </row>
    <row r="790" spans="1:16" x14ac:dyDescent="0.2">
      <c r="A790" s="1">
        <v>789</v>
      </c>
      <c r="B790">
        <v>1397</v>
      </c>
      <c r="C790" t="s">
        <v>788</v>
      </c>
      <c r="D790">
        <v>1.8366631</v>
      </c>
      <c r="E790">
        <v>1.1442375</v>
      </c>
      <c r="F790">
        <f>VLOOKUP(B790, [1]mrc_table10!$A$2:$AW$2464, 33, 0)</f>
        <v>0.25590000000000002</v>
      </c>
      <c r="G790">
        <f>VLOOKUP(B790, [1]mrc_table10!$A$2:$AW$2464, 18, 0)</f>
        <v>7651.9106000000002</v>
      </c>
      <c r="L790" s="2"/>
      <c r="M790" s="2"/>
      <c r="N790" s="2"/>
      <c r="O790" s="2"/>
      <c r="P790" s="2"/>
    </row>
    <row r="791" spans="1:16" x14ac:dyDescent="0.2">
      <c r="A791" s="1">
        <v>790</v>
      </c>
      <c r="B791">
        <v>3392</v>
      </c>
      <c r="C791" t="s">
        <v>789</v>
      </c>
      <c r="D791">
        <v>1.8366122</v>
      </c>
      <c r="E791">
        <v>0.82304597000000002</v>
      </c>
      <c r="F791">
        <f>VLOOKUP(B791, [1]mrc_table10!$A$2:$AW$2464, 33, 0)</f>
        <v>0.26640001000000002</v>
      </c>
      <c r="G791">
        <f>VLOOKUP(B791, [1]mrc_table10!$A$2:$AW$2464, 18, 0)</f>
        <v>7940.8950000000004</v>
      </c>
      <c r="L791" s="2"/>
      <c r="M791" s="2"/>
      <c r="N791" s="2"/>
      <c r="O791" s="2"/>
      <c r="P791" s="2"/>
    </row>
    <row r="792" spans="1:16" x14ac:dyDescent="0.2">
      <c r="A792" s="1">
        <v>791</v>
      </c>
      <c r="B792">
        <v>3227</v>
      </c>
      <c r="C792" t="s">
        <v>790</v>
      </c>
      <c r="D792">
        <v>1.8352444999999999</v>
      </c>
      <c r="E792">
        <v>4.6925625999999996</v>
      </c>
      <c r="F792">
        <f>VLOOKUP(B792, [1]mrc_table10!$A$2:$AW$2464, 33, 0)</f>
        <v>0.42160001000000003</v>
      </c>
      <c r="G792">
        <f>VLOOKUP(B792, [1]mrc_table10!$A$2:$AW$2464, 18, 0)</f>
        <v>12978.045</v>
      </c>
      <c r="L792" s="2"/>
      <c r="M792" s="2"/>
      <c r="N792" s="2"/>
      <c r="O792" s="2"/>
      <c r="P792" s="2"/>
    </row>
    <row r="793" spans="1:16" x14ac:dyDescent="0.2">
      <c r="A793" s="1">
        <v>792</v>
      </c>
      <c r="B793">
        <v>1018</v>
      </c>
      <c r="C793" t="s">
        <v>791</v>
      </c>
      <c r="D793">
        <v>1.8336389</v>
      </c>
      <c r="E793">
        <v>0.26771715000000001</v>
      </c>
      <c r="F793">
        <f>VLOOKUP(B793, [1]mrc_table10!$A$2:$AW$2464, 33, 0)</f>
        <v>0</v>
      </c>
      <c r="G793">
        <f>VLOOKUP(B793, [1]mrc_table10!$A$2:$AW$2464, 18, 0)</f>
        <v>3731.2802999999999</v>
      </c>
      <c r="L793" s="2"/>
      <c r="M793" s="2"/>
      <c r="N793" s="2"/>
      <c r="O793" s="2"/>
      <c r="P793" s="2"/>
    </row>
    <row r="794" spans="1:16" x14ac:dyDescent="0.2">
      <c r="A794" s="1">
        <v>793</v>
      </c>
      <c r="B794">
        <v>10474</v>
      </c>
      <c r="C794" t="s">
        <v>792</v>
      </c>
      <c r="D794">
        <v>1.8336337</v>
      </c>
      <c r="E794">
        <v>14.425530999999999</v>
      </c>
      <c r="F794">
        <f>VLOOKUP(B794, [1]mrc_table10!$A$2:$AW$2464, 33, 0)</f>
        <v>0</v>
      </c>
      <c r="G794">
        <f>VLOOKUP(B794, [1]mrc_table10!$A$2:$AW$2464, 18, 0)</f>
        <v>5604.1880000000001</v>
      </c>
      <c r="L794" s="2"/>
      <c r="M794" s="2"/>
      <c r="N794" s="2"/>
      <c r="O794" s="2"/>
      <c r="P794" s="2"/>
    </row>
    <row r="795" spans="1:16" x14ac:dyDescent="0.2">
      <c r="A795" s="1">
        <v>794</v>
      </c>
      <c r="B795">
        <v>1019</v>
      </c>
      <c r="C795" t="s">
        <v>793</v>
      </c>
      <c r="D795">
        <v>1.8319014</v>
      </c>
      <c r="E795">
        <v>0.76159960000000004</v>
      </c>
      <c r="F795">
        <f>VLOOKUP(B795, [1]mrc_table10!$A$2:$AW$2464, 33, 0)</f>
        <v>0.37209999999999999</v>
      </c>
      <c r="G795">
        <f>VLOOKUP(B795, [1]mrc_table10!$A$2:$AW$2464, 18, 0)</f>
        <v>5666.3549999999996</v>
      </c>
      <c r="L795" s="2"/>
      <c r="M795" s="2"/>
      <c r="N795" s="2"/>
      <c r="O795" s="2"/>
      <c r="P795" s="2"/>
    </row>
    <row r="796" spans="1:16" x14ac:dyDescent="0.2">
      <c r="A796" s="1">
        <v>795</v>
      </c>
      <c r="B796">
        <v>3404</v>
      </c>
      <c r="C796" t="s">
        <v>794</v>
      </c>
      <c r="D796">
        <v>1.8311017999999999</v>
      </c>
      <c r="E796">
        <v>1.5666807</v>
      </c>
      <c r="F796">
        <f>VLOOKUP(B796, [1]mrc_table10!$A$2:$AW$2464, 33, 0)</f>
        <v>0.27670568000000001</v>
      </c>
      <c r="G796">
        <f>VLOOKUP(B796, [1]mrc_table10!$A$2:$AW$2464, 18, 0)</f>
        <v>7575.2768999999998</v>
      </c>
      <c r="L796" s="2"/>
      <c r="M796" s="2"/>
      <c r="N796" s="2"/>
      <c r="O796" s="2"/>
      <c r="P796" s="2"/>
    </row>
    <row r="797" spans="1:16" x14ac:dyDescent="0.2">
      <c r="A797" s="1">
        <v>796</v>
      </c>
      <c r="B797">
        <v>1217</v>
      </c>
      <c r="C797" t="s">
        <v>795</v>
      </c>
      <c r="D797">
        <v>1.8295954000000001</v>
      </c>
      <c r="E797">
        <v>0.17877372</v>
      </c>
      <c r="F797">
        <f>VLOOKUP(B797, [1]mrc_table10!$A$2:$AW$2464, 33, 0)</f>
        <v>0</v>
      </c>
      <c r="G797">
        <f>VLOOKUP(B797, [1]mrc_table10!$A$2:$AW$2464, 18, 0)</f>
        <v>1779.3024</v>
      </c>
      <c r="L797" s="2"/>
      <c r="M797" s="2"/>
      <c r="N797" s="2"/>
      <c r="O797" s="2"/>
      <c r="P797" s="2"/>
    </row>
    <row r="798" spans="1:16" x14ac:dyDescent="0.2">
      <c r="A798" s="1">
        <v>797</v>
      </c>
      <c r="B798">
        <v>30633</v>
      </c>
      <c r="C798" t="s">
        <v>796</v>
      </c>
      <c r="D798">
        <v>1.8295920000000001</v>
      </c>
      <c r="E798">
        <v>0.80153465000000002</v>
      </c>
      <c r="F798">
        <f>VLOOKUP(B798, [1]mrc_table10!$A$2:$AW$2464, 33, 0)</f>
        <v>0</v>
      </c>
      <c r="G798">
        <f>VLOOKUP(B798, [1]mrc_table10!$A$2:$AW$2464, 18, 0)</f>
        <v>2515.1619000000001</v>
      </c>
      <c r="L798" s="2"/>
      <c r="M798" s="2"/>
      <c r="N798" s="2"/>
      <c r="O798" s="2"/>
      <c r="P798" s="2"/>
    </row>
    <row r="799" spans="1:16" x14ac:dyDescent="0.2">
      <c r="A799" s="1">
        <v>798</v>
      </c>
      <c r="B799">
        <v>3796</v>
      </c>
      <c r="C799" t="s">
        <v>797</v>
      </c>
      <c r="D799">
        <v>1.8278890999999999</v>
      </c>
      <c r="E799">
        <v>0.59709334000000003</v>
      </c>
      <c r="F799">
        <f>VLOOKUP(B799, [1]mrc_table10!$A$2:$AW$2464, 33, 0)</f>
        <v>0</v>
      </c>
      <c r="G799">
        <f>VLOOKUP(B799, [1]mrc_table10!$A$2:$AW$2464, 18, 0)</f>
        <v>3971.7809999999999</v>
      </c>
      <c r="L799" s="2"/>
      <c r="M799" s="2"/>
      <c r="N799" s="2"/>
      <c r="O799" s="2"/>
      <c r="P799" s="2"/>
    </row>
    <row r="800" spans="1:16" x14ac:dyDescent="0.2">
      <c r="A800" s="1">
        <v>799</v>
      </c>
      <c r="B800">
        <v>5733</v>
      </c>
      <c r="C800" t="s">
        <v>798</v>
      </c>
      <c r="D800">
        <v>1.8274268</v>
      </c>
      <c r="E800">
        <v>0.10990229</v>
      </c>
      <c r="F800">
        <f>VLOOKUP(B800, [1]mrc_table10!$A$2:$AW$2464, 33, 0)</f>
        <v>0</v>
      </c>
      <c r="G800">
        <f>VLOOKUP(B800, [1]mrc_table10!$A$2:$AW$2464, 18, 0)</f>
        <v>4128.9829</v>
      </c>
      <c r="L800" s="2"/>
      <c r="M800" s="2"/>
      <c r="N800" s="2"/>
      <c r="O800" s="2"/>
      <c r="P800" s="2"/>
    </row>
    <row r="801" spans="1:16" x14ac:dyDescent="0.2">
      <c r="A801" s="1">
        <v>800</v>
      </c>
      <c r="B801">
        <v>1678</v>
      </c>
      <c r="C801" t="s">
        <v>799</v>
      </c>
      <c r="D801">
        <v>1.8272847000000001</v>
      </c>
      <c r="E801">
        <v>1.0743777999999999</v>
      </c>
      <c r="F801">
        <f>VLOOKUP(B801, [1]mrc_table10!$A$2:$AW$2464, 33, 0)</f>
        <v>0.32190001000000001</v>
      </c>
      <c r="G801">
        <f>VLOOKUP(B801, [1]mrc_table10!$A$2:$AW$2464, 18, 0)</f>
        <v>6225.1459999999997</v>
      </c>
      <c r="L801" s="2"/>
      <c r="M801" s="2"/>
      <c r="N801" s="2"/>
      <c r="O801" s="2"/>
      <c r="P801" s="2"/>
    </row>
    <row r="802" spans="1:16" x14ac:dyDescent="0.2">
      <c r="A802" s="1">
        <v>801</v>
      </c>
      <c r="B802">
        <v>3237</v>
      </c>
      <c r="C802" t="s">
        <v>800</v>
      </c>
      <c r="D802">
        <v>1.8263784999999999</v>
      </c>
      <c r="E802">
        <v>7.0389112999999996</v>
      </c>
      <c r="F802">
        <f>VLOOKUP(B802, [1]mrc_table10!$A$2:$AW$2464, 33, 0)</f>
        <v>0.60079998000000001</v>
      </c>
      <c r="G802">
        <f>VLOOKUP(B802, [1]mrc_table10!$A$2:$AW$2464, 18, 0)</f>
        <v>24117.848000000002</v>
      </c>
      <c r="L802" s="2"/>
      <c r="M802" s="2"/>
      <c r="N802" s="2"/>
      <c r="O802" s="2"/>
      <c r="P802" s="2"/>
    </row>
    <row r="803" spans="1:16" x14ac:dyDescent="0.2">
      <c r="A803" s="1">
        <v>802</v>
      </c>
      <c r="B803">
        <v>3287</v>
      </c>
      <c r="C803" t="s">
        <v>801</v>
      </c>
      <c r="D803">
        <v>1.8244174</v>
      </c>
      <c r="E803">
        <v>1.3126770999999999</v>
      </c>
      <c r="F803">
        <f>VLOOKUP(B803, [1]mrc_table10!$A$2:$AW$2464, 33, 0)</f>
        <v>0.19789999999999999</v>
      </c>
      <c r="G803">
        <f>VLOOKUP(B803, [1]mrc_table10!$A$2:$AW$2464, 18, 0)</f>
        <v>6684.3154000000004</v>
      </c>
      <c r="L803" s="2"/>
      <c r="M803" s="2"/>
      <c r="N803" s="2"/>
      <c r="O803" s="2"/>
      <c r="P803" s="2"/>
    </row>
    <row r="804" spans="1:16" x14ac:dyDescent="0.2">
      <c r="A804" s="1">
        <v>803</v>
      </c>
      <c r="B804">
        <v>10391</v>
      </c>
      <c r="C804" t="s">
        <v>802</v>
      </c>
      <c r="D804">
        <v>1.8244088000000001</v>
      </c>
      <c r="E804">
        <v>0.66109008000000002</v>
      </c>
      <c r="F804">
        <f>VLOOKUP(B804, [1]mrc_table10!$A$2:$AW$2464, 33, 0)</f>
        <v>0</v>
      </c>
      <c r="G804">
        <f>VLOOKUP(B804, [1]mrc_table10!$A$2:$AW$2464, 18, 0)</f>
        <v>2607.9866000000002</v>
      </c>
      <c r="L804" s="2"/>
      <c r="M804" s="2"/>
      <c r="N804" s="2"/>
      <c r="O804" s="2"/>
      <c r="P804" s="2"/>
    </row>
    <row r="805" spans="1:16" x14ac:dyDescent="0.2">
      <c r="A805" s="1">
        <v>804</v>
      </c>
      <c r="B805">
        <v>1581</v>
      </c>
      <c r="C805" t="s">
        <v>803</v>
      </c>
      <c r="D805">
        <v>1.8238416</v>
      </c>
      <c r="E805">
        <v>0.39644673000000002</v>
      </c>
      <c r="F805">
        <f>VLOOKUP(B805, [1]mrc_table10!$A$2:$AW$2464, 33, 0)</f>
        <v>0.55140001000000005</v>
      </c>
      <c r="G805">
        <f>VLOOKUP(B805, [1]mrc_table10!$A$2:$AW$2464, 18, 0)</f>
        <v>0</v>
      </c>
      <c r="L805" s="2"/>
      <c r="M805" s="2"/>
      <c r="N805" s="2"/>
      <c r="O805" s="2"/>
      <c r="P805" s="2"/>
    </row>
    <row r="806" spans="1:16" x14ac:dyDescent="0.2">
      <c r="A806" s="1">
        <v>805</v>
      </c>
      <c r="B806">
        <v>1546</v>
      </c>
      <c r="C806" t="s">
        <v>804</v>
      </c>
      <c r="D806">
        <v>1.8230883</v>
      </c>
      <c r="E806">
        <v>0.47960868000000001</v>
      </c>
      <c r="F806">
        <f>VLOOKUP(B806, [1]mrc_table10!$A$2:$AW$2464, 33, 0)</f>
        <v>0.30019999000000003</v>
      </c>
      <c r="G806">
        <f>VLOOKUP(B806, [1]mrc_table10!$A$2:$AW$2464, 18, 0)</f>
        <v>3922.0531999999998</v>
      </c>
      <c r="L806" s="2"/>
      <c r="M806" s="2"/>
      <c r="N806" s="2"/>
      <c r="O806" s="2"/>
      <c r="P806" s="2"/>
    </row>
    <row r="807" spans="1:16" x14ac:dyDescent="0.2">
      <c r="A807" s="1">
        <v>806</v>
      </c>
      <c r="B807">
        <v>1347</v>
      </c>
      <c r="C807" t="s">
        <v>805</v>
      </c>
      <c r="D807">
        <v>1.8225832</v>
      </c>
      <c r="E807">
        <v>13.256186</v>
      </c>
      <c r="F807">
        <f>VLOOKUP(B807, [1]mrc_table10!$A$2:$AW$2464, 33, 0)</f>
        <v>0.77719998000000001</v>
      </c>
      <c r="G807">
        <f>VLOOKUP(B807, [1]mrc_table10!$A$2:$AW$2464, 18, 0)</f>
        <v>17548.145</v>
      </c>
      <c r="L807" s="2"/>
      <c r="M807" s="2"/>
      <c r="N807" s="2"/>
      <c r="O807" s="2"/>
      <c r="P807" s="2"/>
    </row>
    <row r="808" spans="1:16" x14ac:dyDescent="0.2">
      <c r="A808" s="1">
        <v>807</v>
      </c>
      <c r="B808">
        <v>2964</v>
      </c>
      <c r="C808" t="s">
        <v>806</v>
      </c>
      <c r="D808">
        <v>1.8224294999999999</v>
      </c>
      <c r="E808">
        <v>0.32447114999999999</v>
      </c>
      <c r="F808">
        <f>VLOOKUP(B808, [1]mrc_table10!$A$2:$AW$2464, 33, 0)</f>
        <v>0</v>
      </c>
      <c r="G808">
        <f>VLOOKUP(B808, [1]mrc_table10!$A$2:$AW$2464, 18, 0)</f>
        <v>6481.1913999999997</v>
      </c>
      <c r="L808" s="2"/>
      <c r="M808" s="2"/>
      <c r="N808" s="2"/>
      <c r="O808" s="2"/>
      <c r="P808" s="2"/>
    </row>
    <row r="809" spans="1:16" x14ac:dyDescent="0.2">
      <c r="A809" s="1">
        <v>808</v>
      </c>
      <c r="B809">
        <v>1571</v>
      </c>
      <c r="C809" t="s">
        <v>807</v>
      </c>
      <c r="D809">
        <v>1.8223684</v>
      </c>
      <c r="E809">
        <v>0.25976563000000003</v>
      </c>
      <c r="F809">
        <f>VLOOKUP(B809, [1]mrc_table10!$A$2:$AW$2464, 33, 0)</f>
        <v>0</v>
      </c>
      <c r="G809">
        <f>VLOOKUP(B809, [1]mrc_table10!$A$2:$AW$2464, 18, 0)</f>
        <v>2102.1199000000001</v>
      </c>
      <c r="L809" s="2"/>
      <c r="M809" s="2"/>
      <c r="N809" s="2"/>
      <c r="O809" s="2"/>
      <c r="P809" s="2"/>
    </row>
    <row r="810" spans="1:16" x14ac:dyDescent="0.2">
      <c r="A810" s="1">
        <v>809</v>
      </c>
      <c r="B810">
        <v>2526</v>
      </c>
      <c r="C810" t="s">
        <v>808</v>
      </c>
      <c r="D810">
        <v>1.8208114</v>
      </c>
      <c r="E810">
        <v>2.2834663000000002</v>
      </c>
      <c r="F810">
        <f>VLOOKUP(B810, [1]mrc_table10!$A$2:$AW$2464, 33, 0)</f>
        <v>0.47</v>
      </c>
      <c r="G810">
        <f>VLOOKUP(B810, [1]mrc_table10!$A$2:$AW$2464, 18, 0)</f>
        <v>6194.1895000000004</v>
      </c>
      <c r="L810" s="2"/>
      <c r="M810" s="2"/>
      <c r="N810" s="2"/>
      <c r="O810" s="2"/>
      <c r="P810" s="2"/>
    </row>
    <row r="811" spans="1:16" x14ac:dyDescent="0.2">
      <c r="A811" s="1">
        <v>810</v>
      </c>
      <c r="B811">
        <v>1502</v>
      </c>
      <c r="C811" t="s">
        <v>809</v>
      </c>
      <c r="D811">
        <v>1.8196633</v>
      </c>
      <c r="E811">
        <v>0.47880843000000001</v>
      </c>
      <c r="F811">
        <f>VLOOKUP(B811, [1]mrc_table10!$A$2:$AW$2464, 33, 0)</f>
        <v>0</v>
      </c>
      <c r="G811">
        <f>VLOOKUP(B811, [1]mrc_table10!$A$2:$AW$2464, 18, 0)</f>
        <v>1861.5139999999999</v>
      </c>
      <c r="L811" s="2"/>
      <c r="M811" s="2"/>
      <c r="N811" s="2"/>
      <c r="O811" s="2"/>
      <c r="P811" s="2"/>
    </row>
    <row r="812" spans="1:16" x14ac:dyDescent="0.2">
      <c r="A812" s="1">
        <v>811</v>
      </c>
      <c r="B812">
        <v>1242</v>
      </c>
      <c r="C812" t="s">
        <v>810</v>
      </c>
      <c r="D812">
        <v>1.8193007000000001</v>
      </c>
      <c r="E812">
        <v>0.92151110999999997</v>
      </c>
      <c r="F812">
        <f>VLOOKUP(B812, [1]mrc_table10!$A$2:$AW$2464, 33, 0)</f>
        <v>0</v>
      </c>
      <c r="G812">
        <f>VLOOKUP(B812, [1]mrc_table10!$A$2:$AW$2464, 18, 0)</f>
        <v>1866.8425</v>
      </c>
      <c r="L812" s="2"/>
      <c r="M812" s="2"/>
      <c r="N812" s="2"/>
      <c r="O812" s="2"/>
      <c r="P812" s="2"/>
    </row>
    <row r="813" spans="1:16" x14ac:dyDescent="0.2">
      <c r="A813" s="1">
        <v>812</v>
      </c>
      <c r="B813">
        <v>2609</v>
      </c>
      <c r="C813" t="s">
        <v>811</v>
      </c>
      <c r="D813">
        <v>1.8180341</v>
      </c>
      <c r="E813">
        <v>0.41147711999999997</v>
      </c>
      <c r="F813">
        <f>VLOOKUP(B813, [1]mrc_table10!$A$2:$AW$2464, 33, 0)</f>
        <v>0.40770000000000001</v>
      </c>
      <c r="G813">
        <f>VLOOKUP(B813, [1]mrc_table10!$A$2:$AW$2464, 18, 0)</f>
        <v>9964.2919999999995</v>
      </c>
      <c r="L813" s="2"/>
      <c r="M813" s="2"/>
      <c r="N813" s="2"/>
      <c r="O813" s="2"/>
      <c r="P813" s="2"/>
    </row>
    <row r="814" spans="1:16" x14ac:dyDescent="0.2">
      <c r="A814" s="1">
        <v>813</v>
      </c>
      <c r="B814">
        <v>1490</v>
      </c>
      <c r="C814" t="s">
        <v>812</v>
      </c>
      <c r="D814">
        <v>1.816424</v>
      </c>
      <c r="E814">
        <v>0.27504957000000002</v>
      </c>
      <c r="F814">
        <f>VLOOKUP(B814, [1]mrc_table10!$A$2:$AW$2464, 33, 0)</f>
        <v>0</v>
      </c>
      <c r="G814">
        <f>VLOOKUP(B814, [1]mrc_table10!$A$2:$AW$2464, 18, 0)</f>
        <v>2817.491</v>
      </c>
      <c r="L814" s="2"/>
      <c r="M814" s="2"/>
      <c r="N814" s="2"/>
      <c r="O814" s="2"/>
      <c r="P814" s="2"/>
    </row>
    <row r="815" spans="1:16" x14ac:dyDescent="0.2">
      <c r="A815" s="1">
        <v>814</v>
      </c>
      <c r="B815">
        <v>11864</v>
      </c>
      <c r="C815" t="s">
        <v>813</v>
      </c>
      <c r="D815">
        <v>1.8149550999999999</v>
      </c>
      <c r="E815">
        <v>0.18943599</v>
      </c>
      <c r="F815">
        <f>VLOOKUP(B815, [1]mrc_table10!$A$2:$AW$2464, 33, 0)</f>
        <v>0</v>
      </c>
      <c r="G815">
        <f>VLOOKUP(B815, [1]mrc_table10!$A$2:$AW$2464, 18, 0)</f>
        <v>2088.8804</v>
      </c>
      <c r="L815" s="2"/>
      <c r="M815" s="2"/>
      <c r="N815" s="2"/>
      <c r="O815" s="2"/>
      <c r="P815" s="2"/>
    </row>
    <row r="816" spans="1:16" x14ac:dyDescent="0.2">
      <c r="A816" s="1">
        <v>815</v>
      </c>
      <c r="B816">
        <v>4025</v>
      </c>
      <c r="C816" t="s">
        <v>814</v>
      </c>
      <c r="D816">
        <v>1.8134458</v>
      </c>
      <c r="E816">
        <v>9.8840646000000004E-2</v>
      </c>
      <c r="F816">
        <f>VLOOKUP(B816, [1]mrc_table10!$A$2:$AW$2464, 33, 0)</f>
        <v>0</v>
      </c>
      <c r="G816">
        <f>VLOOKUP(B816, [1]mrc_table10!$A$2:$AW$2464, 18, 0)</f>
        <v>3862.5385999999999</v>
      </c>
      <c r="L816" s="2"/>
      <c r="M816" s="2"/>
      <c r="N816" s="2"/>
      <c r="O816" s="2"/>
      <c r="P816" s="2"/>
    </row>
    <row r="817" spans="1:16" x14ac:dyDescent="0.2">
      <c r="A817" s="1">
        <v>816</v>
      </c>
      <c r="B817">
        <v>1519</v>
      </c>
      <c r="C817" t="s">
        <v>815</v>
      </c>
      <c r="D817">
        <v>1.8114127</v>
      </c>
      <c r="E817">
        <v>0.90892202</v>
      </c>
      <c r="F817">
        <f>VLOOKUP(B817, [1]mrc_table10!$A$2:$AW$2464, 33, 0)</f>
        <v>0</v>
      </c>
      <c r="G817">
        <f>VLOOKUP(B817, [1]mrc_table10!$A$2:$AW$2464, 18, 0)</f>
        <v>2485.6907000000001</v>
      </c>
      <c r="L817" s="2"/>
      <c r="M817" s="2"/>
      <c r="N817" s="2"/>
      <c r="O817" s="2"/>
      <c r="P817" s="2"/>
    </row>
    <row r="818" spans="1:16" x14ac:dyDescent="0.2">
      <c r="A818" s="1">
        <v>817</v>
      </c>
      <c r="B818">
        <v>3163</v>
      </c>
      <c r="C818" t="s">
        <v>816</v>
      </c>
      <c r="D818">
        <v>1.8086971999999999</v>
      </c>
      <c r="E818">
        <v>3.7914327999999997E-2</v>
      </c>
      <c r="F818">
        <f>VLOOKUP(B818, [1]mrc_table10!$A$2:$AW$2464, 33, 0)</f>
        <v>0.40200001000000002</v>
      </c>
      <c r="G818">
        <f>VLOOKUP(B818, [1]mrc_table10!$A$2:$AW$2464, 18, 0)</f>
        <v>4950.7367999999997</v>
      </c>
      <c r="L818" s="2"/>
      <c r="M818" s="2"/>
      <c r="N818" s="2"/>
      <c r="O818" s="2"/>
      <c r="P818" s="2"/>
    </row>
    <row r="819" spans="1:16" x14ac:dyDescent="0.2">
      <c r="A819" s="1">
        <v>818</v>
      </c>
      <c r="B819">
        <v>2642</v>
      </c>
      <c r="C819" t="s">
        <v>817</v>
      </c>
      <c r="D819">
        <v>1.8082317000000001</v>
      </c>
      <c r="E819">
        <v>0.99284499999999998</v>
      </c>
      <c r="F819">
        <f>VLOOKUP(B819, [1]mrc_table10!$A$2:$AW$2464, 33, 0)</f>
        <v>0.56889999000000002</v>
      </c>
      <c r="G819">
        <f>VLOOKUP(B819, [1]mrc_table10!$A$2:$AW$2464, 18, 0)</f>
        <v>8953.3701000000001</v>
      </c>
      <c r="L819" s="2"/>
      <c r="M819" s="2"/>
      <c r="N819" s="2"/>
      <c r="O819" s="2"/>
      <c r="P819" s="2"/>
    </row>
    <row r="820" spans="1:16" x14ac:dyDescent="0.2">
      <c r="A820" s="1">
        <v>819</v>
      </c>
      <c r="B820">
        <v>3593</v>
      </c>
      <c r="C820" t="s">
        <v>818</v>
      </c>
      <c r="D820">
        <v>1.8026617</v>
      </c>
      <c r="E820">
        <v>0.28253791</v>
      </c>
      <c r="F820">
        <f>VLOOKUP(B820, [1]mrc_table10!$A$2:$AW$2464, 33, 0)</f>
        <v>0</v>
      </c>
      <c r="G820">
        <f>VLOOKUP(B820, [1]mrc_table10!$A$2:$AW$2464, 18, 0)</f>
        <v>2061.5297999999998</v>
      </c>
      <c r="L820" s="2"/>
      <c r="M820" s="2"/>
      <c r="N820" s="2"/>
      <c r="O820" s="2"/>
      <c r="P820" s="2"/>
    </row>
    <row r="821" spans="1:16" x14ac:dyDescent="0.2">
      <c r="A821" s="1">
        <v>820</v>
      </c>
      <c r="B821">
        <v>2847</v>
      </c>
      <c r="C821" t="s">
        <v>819</v>
      </c>
      <c r="D821">
        <v>1.8011079000000001</v>
      </c>
      <c r="E821">
        <v>0.34463546</v>
      </c>
      <c r="F821">
        <f>VLOOKUP(B821, [1]mrc_table10!$A$2:$AW$2464, 33, 0)</f>
        <v>0.49270001000000002</v>
      </c>
      <c r="G821">
        <f>VLOOKUP(B821, [1]mrc_table10!$A$2:$AW$2464, 18, 0)</f>
        <v>6736.9775</v>
      </c>
      <c r="L821" s="2"/>
      <c r="M821" s="2"/>
      <c r="N821" s="2"/>
      <c r="O821" s="2"/>
      <c r="P821" s="2"/>
    </row>
    <row r="822" spans="1:16" x14ac:dyDescent="0.2">
      <c r="A822" s="1">
        <v>821</v>
      </c>
      <c r="B822">
        <v>1875</v>
      </c>
      <c r="C822" t="s">
        <v>820</v>
      </c>
      <c r="D822">
        <v>1.8009849</v>
      </c>
      <c r="E822">
        <v>0.18564415000000001</v>
      </c>
      <c r="F822">
        <f>VLOOKUP(B822, [1]mrc_table10!$A$2:$AW$2464, 33, 0)</f>
        <v>0</v>
      </c>
      <c r="G822">
        <f>VLOOKUP(B822, [1]mrc_table10!$A$2:$AW$2464, 18, 0)</f>
        <v>3066.7507000000001</v>
      </c>
      <c r="L822" s="2"/>
      <c r="M822" s="2"/>
      <c r="N822" s="2"/>
      <c r="O822" s="2"/>
      <c r="P822" s="2"/>
    </row>
    <row r="823" spans="1:16" x14ac:dyDescent="0.2">
      <c r="A823" s="1">
        <v>822</v>
      </c>
      <c r="B823">
        <v>1564</v>
      </c>
      <c r="C823" t="s">
        <v>821</v>
      </c>
      <c r="D823">
        <v>1.8005462999999999</v>
      </c>
      <c r="E823">
        <v>16.779458999999999</v>
      </c>
      <c r="F823">
        <f>VLOOKUP(B823, [1]mrc_table10!$A$2:$AW$2464, 33, 0)</f>
        <v>0.73670000000000002</v>
      </c>
      <c r="G823">
        <f>VLOOKUP(B823, [1]mrc_table10!$A$2:$AW$2464, 18, 0)</f>
        <v>36411.211000000003</v>
      </c>
      <c r="L823" s="2"/>
      <c r="M823" s="2"/>
      <c r="N823" s="2"/>
      <c r="O823" s="2"/>
      <c r="P823" s="2"/>
    </row>
    <row r="824" spans="1:16" x14ac:dyDescent="0.2">
      <c r="A824" s="1">
        <v>823</v>
      </c>
      <c r="B824">
        <v>8078</v>
      </c>
      <c r="C824" t="s">
        <v>822</v>
      </c>
      <c r="D824">
        <v>1.7999160999999999</v>
      </c>
      <c r="E824">
        <v>0.21927685</v>
      </c>
      <c r="F824">
        <f>VLOOKUP(B824, [1]mrc_table10!$A$2:$AW$2464, 33, 0)</f>
        <v>0</v>
      </c>
      <c r="G824">
        <f>VLOOKUP(B824, [1]mrc_table10!$A$2:$AW$2464, 18, 0)</f>
        <v>3516.4548</v>
      </c>
      <c r="L824" s="2"/>
      <c r="M824" s="2"/>
      <c r="N824" s="2"/>
      <c r="O824" s="2"/>
      <c r="P824" s="2"/>
    </row>
    <row r="825" spans="1:16" x14ac:dyDescent="0.2">
      <c r="A825" s="1">
        <v>824</v>
      </c>
      <c r="B825">
        <v>2414</v>
      </c>
      <c r="C825" t="s">
        <v>823</v>
      </c>
      <c r="D825">
        <v>1.7996125000000001</v>
      </c>
      <c r="E825">
        <v>6.6558546999999999</v>
      </c>
      <c r="F825">
        <f>VLOOKUP(B825, [1]mrc_table10!$A$2:$AW$2464, 33, 0)</f>
        <v>0.52549999999999997</v>
      </c>
      <c r="G825">
        <f>VLOOKUP(B825, [1]mrc_table10!$A$2:$AW$2464, 18, 0)</f>
        <v>12915.832</v>
      </c>
      <c r="L825" s="2"/>
      <c r="M825" s="2"/>
      <c r="N825" s="2"/>
      <c r="O825" s="2"/>
      <c r="P825" s="2"/>
    </row>
    <row r="826" spans="1:16" x14ac:dyDescent="0.2">
      <c r="A826" s="1">
        <v>825</v>
      </c>
      <c r="B826">
        <v>1285</v>
      </c>
      <c r="C826" t="s">
        <v>824</v>
      </c>
      <c r="D826">
        <v>1.7995782</v>
      </c>
      <c r="E826">
        <v>3.3004012</v>
      </c>
      <c r="F826">
        <f>VLOOKUP(B826, [1]mrc_table10!$A$2:$AW$2464, 33, 0)</f>
        <v>0</v>
      </c>
      <c r="G826">
        <f>VLOOKUP(B826, [1]mrc_table10!$A$2:$AW$2464, 18, 0)</f>
        <v>3010.0228999999999</v>
      </c>
      <c r="L826" s="2"/>
      <c r="M826" s="2"/>
      <c r="N826" s="2"/>
      <c r="O826" s="2"/>
      <c r="P826" s="2"/>
    </row>
    <row r="827" spans="1:16" x14ac:dyDescent="0.2">
      <c r="A827" s="1">
        <v>826</v>
      </c>
      <c r="B827">
        <v>108</v>
      </c>
      <c r="C827" t="s">
        <v>825</v>
      </c>
      <c r="D827">
        <v>1.7990470000000001</v>
      </c>
      <c r="E827">
        <v>1.1291192000000001</v>
      </c>
      <c r="F827">
        <f>VLOOKUP(B827, [1]mrc_table10!$A$2:$AW$2464, 33, 0)</f>
        <v>0.35185936000000001</v>
      </c>
      <c r="G827">
        <f>VLOOKUP(B827, [1]mrc_table10!$A$2:$AW$2464, 18, 0)</f>
        <v>13766.231</v>
      </c>
      <c r="L827" s="2"/>
      <c r="M827" s="2"/>
      <c r="N827" s="2"/>
      <c r="O827" s="2"/>
      <c r="P827" s="2"/>
    </row>
    <row r="828" spans="1:16" x14ac:dyDescent="0.2">
      <c r="A828" s="1">
        <v>827</v>
      </c>
      <c r="B828">
        <v>1122</v>
      </c>
      <c r="C828" t="s">
        <v>826</v>
      </c>
      <c r="D828">
        <v>1.7981297000000001</v>
      </c>
      <c r="E828">
        <v>3.1701651000000002</v>
      </c>
      <c r="F828">
        <f>VLOOKUP(B828, [1]mrc_table10!$A$2:$AW$2464, 33, 0)</f>
        <v>0.27139999999999997</v>
      </c>
      <c r="G828">
        <f>VLOOKUP(B828, [1]mrc_table10!$A$2:$AW$2464, 18, 0)</f>
        <v>8108.2196999999996</v>
      </c>
      <c r="L828" s="2"/>
      <c r="M828" s="2"/>
      <c r="N828" s="2"/>
      <c r="O828" s="2"/>
      <c r="P828" s="2"/>
    </row>
    <row r="829" spans="1:16" x14ac:dyDescent="0.2">
      <c r="A829" s="1">
        <v>828</v>
      </c>
      <c r="B829">
        <v>3274</v>
      </c>
      <c r="C829" t="s">
        <v>827</v>
      </c>
      <c r="D829">
        <v>1.7978437</v>
      </c>
      <c r="E829">
        <v>12.276054</v>
      </c>
      <c r="F829">
        <f>VLOOKUP(B829, [1]mrc_table10!$A$2:$AW$2464, 33, 0)</f>
        <v>0.7651</v>
      </c>
      <c r="G829">
        <f>VLOOKUP(B829, [1]mrc_table10!$A$2:$AW$2464, 18, 0)</f>
        <v>23790.914000000001</v>
      </c>
      <c r="L829" s="2"/>
      <c r="M829" s="2"/>
      <c r="N829" s="2"/>
      <c r="O829" s="2"/>
      <c r="P829" s="2"/>
    </row>
    <row r="830" spans="1:16" x14ac:dyDescent="0.2">
      <c r="A830" s="1">
        <v>829</v>
      </c>
      <c r="B830">
        <v>12860</v>
      </c>
      <c r="C830" t="s">
        <v>828</v>
      </c>
      <c r="D830">
        <v>1.7940749</v>
      </c>
      <c r="E830">
        <v>0.20554405000000001</v>
      </c>
      <c r="F830">
        <f>VLOOKUP(B830, [1]mrc_table10!$A$2:$AW$2464, 33, 0)</f>
        <v>0</v>
      </c>
      <c r="G830">
        <f>VLOOKUP(B830, [1]mrc_table10!$A$2:$AW$2464, 18, 0)</f>
        <v>4771.5337</v>
      </c>
      <c r="L830" s="2"/>
      <c r="M830" s="2"/>
      <c r="N830" s="2"/>
      <c r="O830" s="2"/>
      <c r="P830" s="2"/>
    </row>
    <row r="831" spans="1:16" x14ac:dyDescent="0.2">
      <c r="A831" s="1">
        <v>830</v>
      </c>
      <c r="B831">
        <v>30727</v>
      </c>
      <c r="C831" t="s">
        <v>829</v>
      </c>
      <c r="D831">
        <v>1.7930759000000001</v>
      </c>
      <c r="E831">
        <v>0.14308348000000001</v>
      </c>
      <c r="F831">
        <f>VLOOKUP(B831, [1]mrc_table10!$A$2:$AW$2464, 33, 0)</f>
        <v>0</v>
      </c>
      <c r="G831">
        <f>VLOOKUP(B831, [1]mrc_table10!$A$2:$AW$2464, 18, 0)</f>
        <v>4242.9268000000002</v>
      </c>
      <c r="L831" s="2"/>
      <c r="M831" s="2"/>
      <c r="N831" s="2"/>
      <c r="O831" s="2"/>
      <c r="P831" s="2"/>
    </row>
    <row r="832" spans="1:16" x14ac:dyDescent="0.2">
      <c r="A832" s="1">
        <v>831</v>
      </c>
      <c r="B832">
        <v>1706</v>
      </c>
      <c r="C832" t="s">
        <v>830</v>
      </c>
      <c r="D832">
        <v>1.7924454999999999</v>
      </c>
      <c r="E832">
        <v>6.6205435000000001</v>
      </c>
      <c r="F832">
        <f>VLOOKUP(B832, [1]mrc_table10!$A$2:$AW$2464, 33, 0)</f>
        <v>0.42730001000000001</v>
      </c>
      <c r="G832">
        <f>VLOOKUP(B832, [1]mrc_table10!$A$2:$AW$2464, 18, 0)</f>
        <v>9343.9150000000009</v>
      </c>
      <c r="L832" s="2"/>
      <c r="M832" s="2"/>
      <c r="N832" s="2"/>
      <c r="O832" s="2"/>
      <c r="P832" s="2"/>
    </row>
    <row r="833" spans="1:16" x14ac:dyDescent="0.2">
      <c r="A833" s="1">
        <v>832</v>
      </c>
      <c r="B833">
        <v>3222</v>
      </c>
      <c r="C833" t="s">
        <v>831</v>
      </c>
      <c r="D833">
        <v>1.7907271</v>
      </c>
      <c r="E833">
        <v>0.27695733</v>
      </c>
      <c r="F833">
        <f>VLOOKUP(B833, [1]mrc_table10!$A$2:$AW$2464, 33, 0)</f>
        <v>0</v>
      </c>
      <c r="G833">
        <f>VLOOKUP(B833, [1]mrc_table10!$A$2:$AW$2464, 18, 0)</f>
        <v>4502.8603999999996</v>
      </c>
      <c r="L833" s="2"/>
      <c r="M833" s="2"/>
      <c r="N833" s="2"/>
      <c r="O833" s="2"/>
      <c r="P833" s="2"/>
    </row>
    <row r="834" spans="1:16" x14ac:dyDescent="0.2">
      <c r="A834" s="1">
        <v>833</v>
      </c>
      <c r="B834">
        <v>2968</v>
      </c>
      <c r="C834" t="s">
        <v>832</v>
      </c>
      <c r="D834">
        <v>1.7899883999999999</v>
      </c>
      <c r="E834">
        <v>0.13763051000000001</v>
      </c>
      <c r="F834">
        <f>VLOOKUP(B834, [1]mrc_table10!$A$2:$AW$2464, 33, 0)</f>
        <v>0.32620000999999998</v>
      </c>
      <c r="G834">
        <f>VLOOKUP(B834, [1]mrc_table10!$A$2:$AW$2464, 18, 0)</f>
        <v>6132.5078000000003</v>
      </c>
      <c r="L834" s="2"/>
      <c r="M834" s="2"/>
      <c r="N834" s="2"/>
      <c r="O834" s="2"/>
      <c r="P834" s="2"/>
    </row>
    <row r="835" spans="1:16" x14ac:dyDescent="0.2">
      <c r="A835" s="1">
        <v>834</v>
      </c>
      <c r="B835">
        <v>2176</v>
      </c>
      <c r="C835" t="s">
        <v>833</v>
      </c>
      <c r="D835">
        <v>1.7887173000000001</v>
      </c>
      <c r="E835">
        <v>0.15117927</v>
      </c>
      <c r="F835">
        <f>VLOOKUP(B835, [1]mrc_table10!$A$2:$AW$2464, 33, 0)</f>
        <v>0</v>
      </c>
      <c r="G835">
        <f>VLOOKUP(B835, [1]mrc_table10!$A$2:$AW$2464, 18, 0)</f>
        <v>2780.0781000000002</v>
      </c>
      <c r="L835" s="2"/>
      <c r="M835" s="2"/>
      <c r="N835" s="2"/>
      <c r="O835" s="2"/>
      <c r="P835" s="2"/>
    </row>
    <row r="836" spans="1:16" x14ac:dyDescent="0.2">
      <c r="A836" s="1">
        <v>835</v>
      </c>
      <c r="B836">
        <v>3024</v>
      </c>
      <c r="C836" t="s">
        <v>834</v>
      </c>
      <c r="D836">
        <v>1.7887010999999999</v>
      </c>
      <c r="E836">
        <v>3.5472538</v>
      </c>
      <c r="F836">
        <f>VLOOKUP(B836, [1]mrc_table10!$A$2:$AW$2464, 33, 0)</f>
        <v>0.58120000000000005</v>
      </c>
      <c r="G836">
        <f>VLOOKUP(B836, [1]mrc_table10!$A$2:$AW$2464, 18, 0)</f>
        <v>27416.065999999999</v>
      </c>
      <c r="L836" s="2"/>
      <c r="M836" s="2"/>
      <c r="N836" s="2"/>
      <c r="O836" s="2"/>
      <c r="P836" s="2"/>
    </row>
    <row r="837" spans="1:16" x14ac:dyDescent="0.2">
      <c r="A837" s="1">
        <v>836</v>
      </c>
      <c r="B837">
        <v>100</v>
      </c>
      <c r="C837" t="s">
        <v>835</v>
      </c>
      <c r="D837">
        <v>1.7877668</v>
      </c>
      <c r="E837">
        <v>0.24339116999999999</v>
      </c>
      <c r="F837">
        <f>VLOOKUP(B837, [1]mrc_table10!$A$2:$AW$2464, 33, 0)</f>
        <v>0</v>
      </c>
      <c r="G837">
        <f>VLOOKUP(B837, [1]mrc_table10!$A$2:$AW$2464, 18, 0)</f>
        <v>1812.2440999999999</v>
      </c>
      <c r="L837" s="2"/>
      <c r="M837" s="2"/>
      <c r="N837" s="2"/>
      <c r="O837" s="2"/>
      <c r="P837" s="2"/>
    </row>
    <row r="838" spans="1:16" x14ac:dyDescent="0.2">
      <c r="A838" s="1">
        <v>837</v>
      </c>
      <c r="B838">
        <v>1561</v>
      </c>
      <c r="C838" t="s">
        <v>836</v>
      </c>
      <c r="D838">
        <v>1.7842891999999999</v>
      </c>
      <c r="E838">
        <v>0.74439078999999997</v>
      </c>
      <c r="F838">
        <f>VLOOKUP(B838, [1]mrc_table10!$A$2:$AW$2464, 33, 0)</f>
        <v>0.44569998999999999</v>
      </c>
      <c r="G838">
        <f>VLOOKUP(B838, [1]mrc_table10!$A$2:$AW$2464, 18, 0)</f>
        <v>5030.3065999999999</v>
      </c>
      <c r="L838" s="2"/>
      <c r="M838" s="2"/>
      <c r="N838" s="2"/>
      <c r="O838" s="2"/>
      <c r="P838" s="2"/>
    </row>
    <row r="839" spans="1:16" x14ac:dyDescent="0.2">
      <c r="A839" s="1">
        <v>838</v>
      </c>
      <c r="B839">
        <v>5379</v>
      </c>
      <c r="C839" t="s">
        <v>837</v>
      </c>
      <c r="D839">
        <v>1.7835155</v>
      </c>
      <c r="E839">
        <v>5.05221E-2</v>
      </c>
      <c r="F839">
        <f>VLOOKUP(B839, [1]mrc_table10!$A$2:$AW$2464, 33, 0)</f>
        <v>0</v>
      </c>
      <c r="G839">
        <f>VLOOKUP(B839, [1]mrc_table10!$A$2:$AW$2464, 18, 0)</f>
        <v>4609.6992</v>
      </c>
      <c r="L839" s="2"/>
      <c r="M839" s="2"/>
      <c r="N839" s="2"/>
      <c r="O839" s="2"/>
      <c r="P839" s="2"/>
    </row>
    <row r="840" spans="1:16" x14ac:dyDescent="0.2">
      <c r="A840" s="1">
        <v>839</v>
      </c>
      <c r="B840">
        <v>7871</v>
      </c>
      <c r="C840" t="s">
        <v>838</v>
      </c>
      <c r="D840">
        <v>1.7783967000000001</v>
      </c>
      <c r="E840">
        <v>0.1212284</v>
      </c>
      <c r="F840">
        <f>VLOOKUP(B840, [1]mrc_table10!$A$2:$AW$2464, 33, 0)</f>
        <v>0</v>
      </c>
      <c r="G840">
        <f>VLOOKUP(B840, [1]mrc_table10!$A$2:$AW$2464, 18, 0)</f>
        <v>3564.0864000000001</v>
      </c>
      <c r="L840" s="2"/>
      <c r="M840" s="2"/>
      <c r="N840" s="2"/>
      <c r="O840" s="2"/>
      <c r="P840" s="2"/>
    </row>
    <row r="841" spans="1:16" x14ac:dyDescent="0.2">
      <c r="A841" s="1">
        <v>840</v>
      </c>
      <c r="B841">
        <v>2456</v>
      </c>
      <c r="C841" t="s">
        <v>839</v>
      </c>
      <c r="D841">
        <v>1.7756516</v>
      </c>
      <c r="E841">
        <v>0.71494352999999999</v>
      </c>
      <c r="F841">
        <f>VLOOKUP(B841, [1]mrc_table10!$A$2:$AW$2464, 33, 0)</f>
        <v>0</v>
      </c>
      <c r="G841">
        <f>VLOOKUP(B841, [1]mrc_table10!$A$2:$AW$2464, 18, 0)</f>
        <v>2925.6350000000002</v>
      </c>
      <c r="L841" s="2"/>
      <c r="M841" s="2"/>
      <c r="N841" s="2"/>
      <c r="O841" s="2"/>
      <c r="P841" s="2"/>
    </row>
    <row r="842" spans="1:16" x14ac:dyDescent="0.2">
      <c r="A842" s="1">
        <v>841</v>
      </c>
      <c r="B842">
        <v>1959</v>
      </c>
      <c r="C842" t="s">
        <v>840</v>
      </c>
      <c r="D842">
        <v>1.7751163000000001</v>
      </c>
      <c r="E842">
        <v>0.65346526999999999</v>
      </c>
      <c r="F842">
        <f>VLOOKUP(B842, [1]mrc_table10!$A$2:$AW$2464, 33, 0)</f>
        <v>0.31560000999999999</v>
      </c>
      <c r="G842">
        <f>VLOOKUP(B842, [1]mrc_table10!$A$2:$AW$2464, 18, 0)</f>
        <v>3862.3452000000002</v>
      </c>
      <c r="L842" s="2"/>
      <c r="M842" s="2"/>
      <c r="N842" s="2"/>
      <c r="O842" s="2"/>
      <c r="P842" s="2"/>
    </row>
    <row r="843" spans="1:16" x14ac:dyDescent="0.2">
      <c r="A843" s="1">
        <v>842</v>
      </c>
      <c r="B843">
        <v>1202</v>
      </c>
      <c r="C843" t="s">
        <v>841</v>
      </c>
      <c r="D843">
        <v>1.774694</v>
      </c>
      <c r="E843">
        <v>0.59015810000000002</v>
      </c>
      <c r="F843">
        <f>VLOOKUP(B843, [1]mrc_table10!$A$2:$AW$2464, 33, 0)</f>
        <v>0</v>
      </c>
      <c r="G843">
        <f>VLOOKUP(B843, [1]mrc_table10!$A$2:$AW$2464, 18, 0)</f>
        <v>2107.9490000000001</v>
      </c>
      <c r="L843" s="2"/>
      <c r="M843" s="2"/>
      <c r="N843" s="2"/>
      <c r="O843" s="2"/>
      <c r="P843" s="2"/>
    </row>
    <row r="844" spans="1:16" x14ac:dyDescent="0.2">
      <c r="A844" s="1">
        <v>843</v>
      </c>
      <c r="B844">
        <v>3570</v>
      </c>
      <c r="C844" t="s">
        <v>842</v>
      </c>
      <c r="D844">
        <v>1.7737901</v>
      </c>
      <c r="E844">
        <v>0.55848633999999997</v>
      </c>
      <c r="F844">
        <f>VLOOKUP(B844, [1]mrc_table10!$A$2:$AW$2464, 33, 0)</f>
        <v>0</v>
      </c>
      <c r="G844">
        <f>VLOOKUP(B844, [1]mrc_table10!$A$2:$AW$2464, 18, 0)</f>
        <v>2840.0012000000002</v>
      </c>
      <c r="L844" s="2"/>
      <c r="M844" s="2"/>
      <c r="N844" s="2"/>
      <c r="O844" s="2"/>
      <c r="P844" s="2"/>
    </row>
    <row r="845" spans="1:16" x14ac:dyDescent="0.2">
      <c r="A845" s="1">
        <v>844</v>
      </c>
      <c r="B845">
        <v>3539</v>
      </c>
      <c r="C845" t="s">
        <v>843</v>
      </c>
      <c r="D845">
        <v>1.7735527</v>
      </c>
      <c r="E845">
        <v>0.27401900000000001</v>
      </c>
      <c r="F845">
        <f>VLOOKUP(B845, [1]mrc_table10!$A$2:$AW$2464, 33, 0)</f>
        <v>0</v>
      </c>
      <c r="G845">
        <f>VLOOKUP(B845, [1]mrc_table10!$A$2:$AW$2464, 18, 0)</f>
        <v>3108.7514999999999</v>
      </c>
      <c r="L845" s="2"/>
      <c r="M845" s="2"/>
      <c r="N845" s="2"/>
      <c r="O845" s="2"/>
      <c r="P845" s="2"/>
    </row>
    <row r="846" spans="1:16" x14ac:dyDescent="0.2">
      <c r="A846" s="1">
        <v>845</v>
      </c>
      <c r="B846">
        <v>1192</v>
      </c>
      <c r="C846" t="s">
        <v>844</v>
      </c>
      <c r="D846">
        <v>1.7725811</v>
      </c>
      <c r="E846">
        <v>1.3468853000000001</v>
      </c>
      <c r="F846">
        <f>VLOOKUP(B846, [1]mrc_table10!$A$2:$AW$2464, 33, 0)</f>
        <v>0</v>
      </c>
      <c r="G846">
        <f>VLOOKUP(B846, [1]mrc_table10!$A$2:$AW$2464, 18, 0)</f>
        <v>2755.5886</v>
      </c>
      <c r="L846" s="2"/>
      <c r="M846" s="2"/>
      <c r="N846" s="2"/>
      <c r="O846" s="2"/>
      <c r="P846" s="2"/>
    </row>
    <row r="847" spans="1:16" x14ac:dyDescent="0.2">
      <c r="A847" s="1">
        <v>846</v>
      </c>
      <c r="B847">
        <v>22187</v>
      </c>
      <c r="C847" t="s">
        <v>845</v>
      </c>
      <c r="D847">
        <v>1.7720212</v>
      </c>
      <c r="E847">
        <v>0.34255113999999998</v>
      </c>
      <c r="F847">
        <f>VLOOKUP(B847, [1]mrc_table10!$A$2:$AW$2464, 33, 0)</f>
        <v>0</v>
      </c>
      <c r="G847">
        <f>VLOOKUP(B847, [1]mrc_table10!$A$2:$AW$2464, 18, 0)</f>
        <v>3197.4630999999999</v>
      </c>
      <c r="L847" s="2"/>
      <c r="M847" s="2"/>
      <c r="N847" s="2"/>
      <c r="O847" s="2"/>
      <c r="P847" s="2"/>
    </row>
    <row r="848" spans="1:16" x14ac:dyDescent="0.2">
      <c r="A848" s="1">
        <v>847</v>
      </c>
      <c r="B848">
        <v>3590</v>
      </c>
      <c r="C848" t="s">
        <v>846</v>
      </c>
      <c r="D848">
        <v>1.7718913999999999</v>
      </c>
      <c r="E848">
        <v>0.31780185999999999</v>
      </c>
      <c r="F848">
        <f>VLOOKUP(B848, [1]mrc_table10!$A$2:$AW$2464, 33, 0)</f>
        <v>0</v>
      </c>
      <c r="G848">
        <f>VLOOKUP(B848, [1]mrc_table10!$A$2:$AW$2464, 18, 0)</f>
        <v>3761.5111999999999</v>
      </c>
      <c r="L848" s="2"/>
      <c r="M848" s="2"/>
      <c r="N848" s="2"/>
      <c r="O848" s="2"/>
      <c r="P848" s="2"/>
    </row>
    <row r="849" spans="1:16" x14ac:dyDescent="0.2">
      <c r="A849" s="1">
        <v>848</v>
      </c>
      <c r="B849">
        <v>1163</v>
      </c>
      <c r="C849" t="s">
        <v>847</v>
      </c>
      <c r="D849">
        <v>1.7686883</v>
      </c>
      <c r="E849">
        <v>0.25819233000000003</v>
      </c>
      <c r="F849">
        <f>VLOOKUP(B849, [1]mrc_table10!$A$2:$AW$2464, 33, 0)</f>
        <v>0</v>
      </c>
      <c r="G849">
        <f>VLOOKUP(B849, [1]mrc_table10!$A$2:$AW$2464, 18, 0)</f>
        <v>2418.3501000000001</v>
      </c>
      <c r="L849" s="2"/>
      <c r="M849" s="2"/>
      <c r="N849" s="2"/>
      <c r="O849" s="2"/>
      <c r="P849" s="2"/>
    </row>
    <row r="850" spans="1:16" x14ac:dyDescent="0.2">
      <c r="A850" s="1">
        <v>849</v>
      </c>
      <c r="B850">
        <v>2423</v>
      </c>
      <c r="C850" t="s">
        <v>848</v>
      </c>
      <c r="D850">
        <v>1.7684894</v>
      </c>
      <c r="E850">
        <v>1.2407147999999999</v>
      </c>
      <c r="F850">
        <f>VLOOKUP(B850, [1]mrc_table10!$A$2:$AW$2464, 33, 0)</f>
        <v>0.35179999000000001</v>
      </c>
      <c r="G850">
        <f>VLOOKUP(B850, [1]mrc_table10!$A$2:$AW$2464, 18, 0)</f>
        <v>6076.9535999999998</v>
      </c>
      <c r="L850" s="2"/>
      <c r="M850" s="2"/>
      <c r="N850" s="2"/>
      <c r="O850" s="2"/>
      <c r="P850" s="2"/>
    </row>
    <row r="851" spans="1:16" x14ac:dyDescent="0.2">
      <c r="A851" s="1">
        <v>850</v>
      </c>
      <c r="B851">
        <v>3613</v>
      </c>
      <c r="C851" t="s">
        <v>849</v>
      </c>
      <c r="D851">
        <v>1.7678505</v>
      </c>
      <c r="E851">
        <v>20.762008999999999</v>
      </c>
      <c r="F851">
        <f>VLOOKUP(B851, [1]mrc_table10!$A$2:$AW$2464, 33, 0)</f>
        <v>0.49299999999999999</v>
      </c>
      <c r="G851">
        <f>VLOOKUP(B851, [1]mrc_table10!$A$2:$AW$2464, 18, 0)</f>
        <v>13813.916999999999</v>
      </c>
      <c r="L851" s="2"/>
      <c r="M851" s="2"/>
      <c r="N851" s="2"/>
      <c r="O851" s="2"/>
      <c r="P851" s="2"/>
    </row>
    <row r="852" spans="1:16" x14ac:dyDescent="0.2">
      <c r="A852" s="1">
        <v>851</v>
      </c>
      <c r="B852">
        <v>5691</v>
      </c>
      <c r="C852" t="s">
        <v>850</v>
      </c>
      <c r="D852">
        <v>1.7644534999999999</v>
      </c>
      <c r="E852">
        <v>0.78577613999999996</v>
      </c>
      <c r="F852">
        <f>VLOOKUP(B852, [1]mrc_table10!$A$2:$AW$2464, 33, 0)</f>
        <v>0</v>
      </c>
      <c r="G852">
        <f>VLOOKUP(B852, [1]mrc_table10!$A$2:$AW$2464, 18, 0)</f>
        <v>3234.5927999999999</v>
      </c>
      <c r="L852" s="2"/>
      <c r="M852" s="2"/>
      <c r="N852" s="2"/>
      <c r="O852" s="2"/>
      <c r="P852" s="2"/>
    </row>
    <row r="853" spans="1:16" x14ac:dyDescent="0.2">
      <c r="A853" s="1">
        <v>852</v>
      </c>
      <c r="B853">
        <v>44</v>
      </c>
      <c r="C853" t="s">
        <v>851</v>
      </c>
      <c r="D853">
        <v>1.7630977999999999</v>
      </c>
      <c r="E853">
        <v>0.78492647000000004</v>
      </c>
      <c r="F853">
        <f>VLOOKUP(B853, [1]mrc_table10!$A$2:$AW$2464, 33, 0)</f>
        <v>0</v>
      </c>
      <c r="G853">
        <f>VLOOKUP(B853, [1]mrc_table10!$A$2:$AW$2464, 18, 0)</f>
        <v>2521.1577000000002</v>
      </c>
      <c r="L853" s="2"/>
      <c r="M853" s="2"/>
      <c r="N853" s="2"/>
      <c r="O853" s="2"/>
      <c r="P853" s="2"/>
    </row>
    <row r="854" spans="1:16" x14ac:dyDescent="0.2">
      <c r="A854" s="1">
        <v>853</v>
      </c>
      <c r="B854">
        <v>3684</v>
      </c>
      <c r="C854" t="s">
        <v>852</v>
      </c>
      <c r="D854">
        <v>1.7630155999999999</v>
      </c>
      <c r="E854">
        <v>2.2442430999999998</v>
      </c>
      <c r="F854">
        <f>VLOOKUP(B854, [1]mrc_table10!$A$2:$AW$2464, 33, 0)</f>
        <v>0.29210001000000002</v>
      </c>
      <c r="G854">
        <f>VLOOKUP(B854, [1]mrc_table10!$A$2:$AW$2464, 18, 0)</f>
        <v>6247.2777999999998</v>
      </c>
      <c r="L854" s="2"/>
      <c r="M854" s="2"/>
      <c r="N854" s="2"/>
      <c r="O854" s="2"/>
      <c r="P854" s="2"/>
    </row>
    <row r="855" spans="1:16" x14ac:dyDescent="0.2">
      <c r="A855" s="1">
        <v>854</v>
      </c>
      <c r="B855">
        <v>3329</v>
      </c>
      <c r="C855" t="s">
        <v>853</v>
      </c>
      <c r="D855">
        <v>1.7627659</v>
      </c>
      <c r="E855">
        <v>1.4083562999999999</v>
      </c>
      <c r="F855">
        <f>VLOOKUP(B855, [1]mrc_table10!$A$2:$AW$2464, 33, 0)</f>
        <v>0.32732177000000001</v>
      </c>
      <c r="G855">
        <f>VLOOKUP(B855, [1]mrc_table10!$A$2:$AW$2464, 18, 0)</f>
        <v>21675.84</v>
      </c>
      <c r="L855" s="2"/>
      <c r="M855" s="2"/>
      <c r="N855" s="2"/>
      <c r="O855" s="2"/>
      <c r="P855" s="2"/>
    </row>
    <row r="856" spans="1:16" x14ac:dyDescent="0.2">
      <c r="A856" s="1">
        <v>855</v>
      </c>
      <c r="B856">
        <v>129</v>
      </c>
      <c r="C856" t="s">
        <v>854</v>
      </c>
      <c r="D856">
        <v>1.7591679</v>
      </c>
      <c r="E856">
        <v>15.399450999999999</v>
      </c>
      <c r="F856">
        <f>VLOOKUP(B856, [1]mrc_table10!$A$2:$AW$2464, 33, 0)</f>
        <v>0.94160001999999998</v>
      </c>
      <c r="G856">
        <f>VLOOKUP(B856, [1]mrc_table10!$A$2:$AW$2464, 18, 0)</f>
        <v>34848.565999999999</v>
      </c>
      <c r="L856" s="2"/>
      <c r="M856" s="2"/>
      <c r="N856" s="2"/>
      <c r="O856" s="2"/>
      <c r="P856" s="2"/>
    </row>
    <row r="857" spans="1:16" x14ac:dyDescent="0.2">
      <c r="A857" s="1">
        <v>856</v>
      </c>
      <c r="B857">
        <v>5697</v>
      </c>
      <c r="C857" t="s">
        <v>855</v>
      </c>
      <c r="D857">
        <v>1.7577487999999999</v>
      </c>
      <c r="E857">
        <v>0.14039512000000001</v>
      </c>
      <c r="F857">
        <f>VLOOKUP(B857, [1]mrc_table10!$A$2:$AW$2464, 33, 0)</f>
        <v>0</v>
      </c>
      <c r="G857">
        <f>VLOOKUP(B857, [1]mrc_table10!$A$2:$AW$2464, 18, 0)</f>
        <v>3215.6572000000001</v>
      </c>
      <c r="L857" s="2"/>
      <c r="M857" s="2"/>
      <c r="N857" s="2"/>
      <c r="O857" s="2"/>
      <c r="P857" s="2"/>
    </row>
    <row r="858" spans="1:16" x14ac:dyDescent="0.2">
      <c r="A858" s="1">
        <v>857</v>
      </c>
      <c r="B858">
        <v>2877</v>
      </c>
      <c r="C858" t="s">
        <v>856</v>
      </c>
      <c r="D858">
        <v>1.7572728</v>
      </c>
      <c r="E858">
        <v>0.81187355999999999</v>
      </c>
      <c r="F858">
        <f>VLOOKUP(B858, [1]mrc_table10!$A$2:$AW$2464, 33, 0)</f>
        <v>0</v>
      </c>
      <c r="G858">
        <f>VLOOKUP(B858, [1]mrc_table10!$A$2:$AW$2464, 18, 0)</f>
        <v>4697.7129000000004</v>
      </c>
      <c r="L858" s="2"/>
      <c r="M858" s="2"/>
      <c r="N858" s="2"/>
      <c r="O858" s="2"/>
      <c r="P858" s="2"/>
    </row>
    <row r="859" spans="1:16" x14ac:dyDescent="0.2">
      <c r="A859" s="1">
        <v>858</v>
      </c>
      <c r="B859">
        <v>5306</v>
      </c>
      <c r="C859" t="s">
        <v>857</v>
      </c>
      <c r="D859">
        <v>1.7563808999999999</v>
      </c>
      <c r="E859">
        <v>0.21618092</v>
      </c>
      <c r="F859">
        <f>VLOOKUP(B859, [1]mrc_table10!$A$2:$AW$2464, 33, 0)</f>
        <v>0</v>
      </c>
      <c r="G859">
        <f>VLOOKUP(B859, [1]mrc_table10!$A$2:$AW$2464, 18, 0)</f>
        <v>4152.2461000000003</v>
      </c>
      <c r="L859" s="2"/>
      <c r="M859" s="2"/>
      <c r="N859" s="2"/>
      <c r="O859" s="2"/>
      <c r="P859" s="2"/>
    </row>
    <row r="860" spans="1:16" x14ac:dyDescent="0.2">
      <c r="A860" s="1">
        <v>859</v>
      </c>
      <c r="B860">
        <v>1</v>
      </c>
      <c r="C860" t="s">
        <v>858</v>
      </c>
      <c r="D860">
        <v>1.7558585</v>
      </c>
      <c r="E860">
        <v>0.45872246999999999</v>
      </c>
      <c r="F860">
        <f>VLOOKUP(B860, [1]mrc_table10!$A$2:$AW$2464, 33, 0)</f>
        <v>0.21167370999999999</v>
      </c>
      <c r="G860">
        <f>VLOOKUP(B860, [1]mrc_table10!$A$2:$AW$2464, 18, 0)</f>
        <v>7919.5024000000003</v>
      </c>
      <c r="L860" s="2"/>
      <c r="M860" s="2"/>
      <c r="N860" s="2"/>
      <c r="O860" s="2"/>
      <c r="P860" s="2"/>
    </row>
    <row r="861" spans="1:16" x14ac:dyDescent="0.2">
      <c r="A861" s="1">
        <v>860</v>
      </c>
      <c r="B861">
        <v>1505</v>
      </c>
      <c r="C861" t="s">
        <v>859</v>
      </c>
      <c r="D861">
        <v>1.754616</v>
      </c>
      <c r="E861">
        <v>17.499946999999999</v>
      </c>
      <c r="F861">
        <f>VLOOKUP(B861, [1]mrc_table10!$A$2:$AW$2464, 33, 0)</f>
        <v>0.22400001</v>
      </c>
      <c r="G861">
        <f>VLOOKUP(B861, [1]mrc_table10!$A$2:$AW$2464, 18, 0)</f>
        <v>7483.8095999999996</v>
      </c>
      <c r="L861" s="2"/>
      <c r="M861" s="2"/>
      <c r="N861" s="2"/>
      <c r="O861" s="2"/>
      <c r="P861" s="2"/>
    </row>
    <row r="862" spans="1:16" x14ac:dyDescent="0.2">
      <c r="A862" s="1">
        <v>861</v>
      </c>
      <c r="B862">
        <v>22781</v>
      </c>
      <c r="C862" t="s">
        <v>860</v>
      </c>
      <c r="D862">
        <v>1.7539541999999999</v>
      </c>
      <c r="E862">
        <v>0.63576233000000004</v>
      </c>
      <c r="F862">
        <f>VLOOKUP(B862, [1]mrc_table10!$A$2:$AW$2464, 33, 0)</f>
        <v>0</v>
      </c>
      <c r="G862">
        <f>VLOOKUP(B862, [1]mrc_table10!$A$2:$AW$2464, 18, 0)</f>
        <v>3955.3159000000001</v>
      </c>
      <c r="L862" s="2"/>
      <c r="M862" s="2"/>
      <c r="N862" s="2"/>
      <c r="O862" s="2"/>
      <c r="P862" s="2"/>
    </row>
    <row r="863" spans="1:16" x14ac:dyDescent="0.2">
      <c r="A863" s="1">
        <v>862</v>
      </c>
      <c r="B863">
        <v>24973</v>
      </c>
      <c r="C863" t="s">
        <v>861</v>
      </c>
      <c r="D863">
        <v>1.7523321000000001</v>
      </c>
      <c r="E863">
        <v>5.7616386999999998E-2</v>
      </c>
      <c r="F863">
        <f>VLOOKUP(B863, [1]mrc_table10!$A$2:$AW$2464, 33, 0)</f>
        <v>0</v>
      </c>
      <c r="G863">
        <f>VLOOKUP(B863, [1]mrc_table10!$A$2:$AW$2464, 18, 0)</f>
        <v>3554.6235000000001</v>
      </c>
      <c r="L863" s="2"/>
      <c r="M863" s="2"/>
      <c r="N863" s="2"/>
      <c r="O863" s="2"/>
      <c r="P863" s="2"/>
    </row>
    <row r="864" spans="1:16" x14ac:dyDescent="0.2">
      <c r="A864" s="1">
        <v>863</v>
      </c>
      <c r="B864">
        <v>21519</v>
      </c>
      <c r="C864" t="s">
        <v>862</v>
      </c>
      <c r="D864">
        <v>1.7503605</v>
      </c>
      <c r="E864">
        <v>0.44520563000000002</v>
      </c>
      <c r="F864">
        <f>VLOOKUP(B864, [1]mrc_table10!$A$2:$AW$2464, 33, 0)</f>
        <v>6.6900000000000001E-2</v>
      </c>
      <c r="G864">
        <f>VLOOKUP(B864, [1]mrc_table10!$A$2:$AW$2464, 18, 0)</f>
        <v>4181.7655999999997</v>
      </c>
      <c r="L864" s="2"/>
      <c r="M864" s="2"/>
      <c r="N864" s="2"/>
      <c r="O864" s="2"/>
      <c r="P864" s="2"/>
    </row>
    <row r="865" spans="1:16" x14ac:dyDescent="0.2">
      <c r="A865" s="1">
        <v>864</v>
      </c>
      <c r="B865">
        <v>7987</v>
      </c>
      <c r="C865" t="s">
        <v>863</v>
      </c>
      <c r="D865">
        <v>1.7499206</v>
      </c>
      <c r="E865">
        <v>0.22330808999999999</v>
      </c>
      <c r="F865">
        <f>VLOOKUP(B865, [1]mrc_table10!$A$2:$AW$2464, 33, 0)</f>
        <v>0</v>
      </c>
      <c r="G865">
        <f>VLOOKUP(B865, [1]mrc_table10!$A$2:$AW$2464, 18, 0)</f>
        <v>4873.0928000000004</v>
      </c>
      <c r="L865" s="2"/>
      <c r="M865" s="2"/>
      <c r="N865" s="2"/>
      <c r="O865" s="2"/>
      <c r="P865" s="2"/>
    </row>
    <row r="866" spans="1:16" x14ac:dyDescent="0.2">
      <c r="A866" s="1">
        <v>865</v>
      </c>
      <c r="B866">
        <v>1124</v>
      </c>
      <c r="C866" t="s">
        <v>864</v>
      </c>
      <c r="D866">
        <v>1.7490041999999999</v>
      </c>
      <c r="E866">
        <v>1.1204088000000001</v>
      </c>
      <c r="F866">
        <f>VLOOKUP(B866, [1]mrc_table10!$A$2:$AW$2464, 33, 0)</f>
        <v>0</v>
      </c>
      <c r="G866">
        <f>VLOOKUP(B866, [1]mrc_table10!$A$2:$AW$2464, 18, 0)</f>
        <v>3238.5448999999999</v>
      </c>
      <c r="L866" s="2"/>
      <c r="M866" s="2"/>
      <c r="N866" s="2"/>
      <c r="O866" s="2"/>
      <c r="P866" s="2"/>
    </row>
    <row r="867" spans="1:16" x14ac:dyDescent="0.2">
      <c r="A867" s="1">
        <v>866</v>
      </c>
      <c r="B867">
        <v>1860</v>
      </c>
      <c r="C867" t="s">
        <v>865</v>
      </c>
      <c r="D867">
        <v>1.7473824</v>
      </c>
      <c r="E867">
        <v>2.5500626999999998</v>
      </c>
      <c r="F867">
        <f>VLOOKUP(B867, [1]mrc_table10!$A$2:$AW$2464, 33, 0)</f>
        <v>0.34050000000000002</v>
      </c>
      <c r="G867">
        <f>VLOOKUP(B867, [1]mrc_table10!$A$2:$AW$2464, 18, 0)</f>
        <v>7522.2641999999996</v>
      </c>
      <c r="L867" s="2"/>
      <c r="M867" s="2"/>
      <c r="N867" s="2"/>
      <c r="O867" s="2"/>
      <c r="P867" s="2"/>
    </row>
    <row r="868" spans="1:16" x14ac:dyDescent="0.2">
      <c r="A868" s="1">
        <v>867</v>
      </c>
      <c r="B868">
        <v>2184</v>
      </c>
      <c r="C868" t="s">
        <v>866</v>
      </c>
      <c r="D868">
        <v>1.7469816</v>
      </c>
      <c r="E868">
        <v>0.39992008000000001</v>
      </c>
      <c r="F868">
        <f>VLOOKUP(B868, [1]mrc_table10!$A$2:$AW$2464, 33, 0)</f>
        <v>0.27889999999999998</v>
      </c>
      <c r="G868">
        <f>VLOOKUP(B868, [1]mrc_table10!$A$2:$AW$2464, 18, 0)</f>
        <v>4801.0111999999999</v>
      </c>
      <c r="L868" s="2"/>
      <c r="M868" s="2"/>
      <c r="N868" s="2"/>
      <c r="O868" s="2"/>
      <c r="P868" s="2"/>
    </row>
    <row r="869" spans="1:16" x14ac:dyDescent="0.2">
      <c r="A869" s="1">
        <v>868</v>
      </c>
      <c r="B869">
        <v>2292</v>
      </c>
      <c r="C869" t="s">
        <v>867</v>
      </c>
      <c r="D869">
        <v>1.7467972</v>
      </c>
      <c r="E869">
        <v>0.90436821999999994</v>
      </c>
      <c r="F869">
        <f>VLOOKUP(B869, [1]mrc_table10!$A$2:$AW$2464, 33, 0)</f>
        <v>0.2341</v>
      </c>
      <c r="G869">
        <f>VLOOKUP(B869, [1]mrc_table10!$A$2:$AW$2464, 18, 0)</f>
        <v>9551.4110999999994</v>
      </c>
      <c r="L869" s="2"/>
      <c r="M869" s="2"/>
      <c r="N869" s="2"/>
      <c r="O869" s="2"/>
      <c r="P869" s="2"/>
    </row>
    <row r="870" spans="1:16" x14ac:dyDescent="0.2">
      <c r="A870" s="1">
        <v>869</v>
      </c>
      <c r="B870">
        <v>2845</v>
      </c>
      <c r="C870" t="s">
        <v>868</v>
      </c>
      <c r="D870">
        <v>1.7466717</v>
      </c>
      <c r="E870">
        <v>0.70372157999999996</v>
      </c>
      <c r="F870">
        <f>VLOOKUP(B870, [1]mrc_table10!$A$2:$AW$2464, 33, 0)</f>
        <v>0.54339999000000005</v>
      </c>
      <c r="G870">
        <f>VLOOKUP(B870, [1]mrc_table10!$A$2:$AW$2464, 18, 0)</f>
        <v>7729.1620999999996</v>
      </c>
      <c r="L870" s="2"/>
      <c r="M870" s="2"/>
      <c r="N870" s="2"/>
      <c r="O870" s="2"/>
      <c r="P870" s="2"/>
    </row>
    <row r="871" spans="1:16" x14ac:dyDescent="0.2">
      <c r="A871" s="1">
        <v>870</v>
      </c>
      <c r="B871">
        <v>1287</v>
      </c>
      <c r="C871" t="s">
        <v>869</v>
      </c>
      <c r="D871">
        <v>1.7464565000000001</v>
      </c>
      <c r="E871">
        <v>0.58880745999999995</v>
      </c>
      <c r="F871">
        <f>VLOOKUP(B871, [1]mrc_table10!$A$2:$AW$2464, 33, 0)</f>
        <v>0</v>
      </c>
      <c r="G871">
        <f>VLOOKUP(B871, [1]mrc_table10!$A$2:$AW$2464, 18, 0)</f>
        <v>2856.1628000000001</v>
      </c>
      <c r="L871" s="2"/>
      <c r="M871" s="2"/>
      <c r="N871" s="2"/>
      <c r="O871" s="2"/>
      <c r="P871" s="2"/>
    </row>
    <row r="872" spans="1:16" x14ac:dyDescent="0.2">
      <c r="A872" s="1">
        <v>871</v>
      </c>
      <c r="B872">
        <v>3109</v>
      </c>
      <c r="C872" t="s">
        <v>870</v>
      </c>
      <c r="D872">
        <v>1.7458168000000001</v>
      </c>
      <c r="E872">
        <v>5.031949</v>
      </c>
      <c r="F872">
        <f>VLOOKUP(B872, [1]mrc_table10!$A$2:$AW$2464, 33, 0)</f>
        <v>0.2467</v>
      </c>
      <c r="G872">
        <f>VLOOKUP(B872, [1]mrc_table10!$A$2:$AW$2464, 18, 0)</f>
        <v>12894.757</v>
      </c>
      <c r="L872" s="2"/>
      <c r="M872" s="2"/>
      <c r="N872" s="2"/>
      <c r="O872" s="2"/>
      <c r="P872" s="2"/>
    </row>
    <row r="873" spans="1:16" x14ac:dyDescent="0.2">
      <c r="A873" s="1">
        <v>872</v>
      </c>
      <c r="B873">
        <v>5372</v>
      </c>
      <c r="C873" t="s">
        <v>871</v>
      </c>
      <c r="D873">
        <v>1.7434510000000001</v>
      </c>
      <c r="E873">
        <v>0.46827644000000002</v>
      </c>
      <c r="F873">
        <f>VLOOKUP(B873, [1]mrc_table10!$A$2:$AW$2464, 33, 0)</f>
        <v>0</v>
      </c>
      <c r="G873">
        <f>VLOOKUP(B873, [1]mrc_table10!$A$2:$AW$2464, 18, 0)</f>
        <v>3684.3766999999998</v>
      </c>
      <c r="L873" s="2"/>
      <c r="M873" s="2"/>
      <c r="N873" s="2"/>
      <c r="O873" s="2"/>
      <c r="P873" s="2"/>
    </row>
    <row r="874" spans="1:16" x14ac:dyDescent="0.2">
      <c r="A874" s="1">
        <v>873</v>
      </c>
      <c r="B874">
        <v>2175</v>
      </c>
      <c r="C874" t="s">
        <v>872</v>
      </c>
      <c r="D874">
        <v>1.7397940000000001</v>
      </c>
      <c r="E874">
        <v>0.41286456999999999</v>
      </c>
      <c r="F874">
        <f>VLOOKUP(B874, [1]mrc_table10!$A$2:$AW$2464, 33, 0)</f>
        <v>0</v>
      </c>
      <c r="G874">
        <f>VLOOKUP(B874, [1]mrc_table10!$A$2:$AW$2464, 18, 0)</f>
        <v>4106.1421</v>
      </c>
      <c r="L874" s="2"/>
      <c r="M874" s="2"/>
      <c r="N874" s="2"/>
      <c r="O874" s="2"/>
      <c r="P874" s="2"/>
    </row>
    <row r="875" spans="1:16" x14ac:dyDescent="0.2">
      <c r="A875" s="1">
        <v>874</v>
      </c>
      <c r="B875">
        <v>2995</v>
      </c>
      <c r="C875" t="s">
        <v>873</v>
      </c>
      <c r="D875">
        <v>1.7396237999999999</v>
      </c>
      <c r="E875">
        <v>0.1661889</v>
      </c>
      <c r="F875">
        <f>VLOOKUP(B875, [1]mrc_table10!$A$2:$AW$2464, 33, 0)</f>
        <v>0</v>
      </c>
      <c r="G875">
        <f>VLOOKUP(B875, [1]mrc_table10!$A$2:$AW$2464, 18, 0)</f>
        <v>2543.1073999999999</v>
      </c>
      <c r="L875" s="2"/>
      <c r="M875" s="2"/>
      <c r="N875" s="2"/>
      <c r="O875" s="2"/>
      <c r="P875" s="2"/>
    </row>
    <row r="876" spans="1:16" x14ac:dyDescent="0.2">
      <c r="A876" s="1">
        <v>875</v>
      </c>
      <c r="B876">
        <v>3933</v>
      </c>
      <c r="C876" t="s">
        <v>874</v>
      </c>
      <c r="D876">
        <v>1.739601</v>
      </c>
      <c r="E876">
        <v>0.33602982999999997</v>
      </c>
      <c r="F876">
        <f>VLOOKUP(B876, [1]mrc_table10!$A$2:$AW$2464, 33, 0)</f>
        <v>0</v>
      </c>
      <c r="G876">
        <f>VLOOKUP(B876, [1]mrc_table10!$A$2:$AW$2464, 18, 0)</f>
        <v>3762.7129</v>
      </c>
      <c r="L876" s="2"/>
      <c r="M876" s="2"/>
      <c r="N876" s="2"/>
      <c r="O876" s="2"/>
      <c r="P876" s="2"/>
    </row>
    <row r="877" spans="1:16" x14ac:dyDescent="0.2">
      <c r="A877" s="1">
        <v>876</v>
      </c>
      <c r="B877">
        <v>1380</v>
      </c>
      <c r="C877" t="s">
        <v>875</v>
      </c>
      <c r="D877">
        <v>1.7392995</v>
      </c>
      <c r="E877">
        <v>0.75727867999999998</v>
      </c>
      <c r="F877">
        <f>VLOOKUP(B877, [1]mrc_table10!$A$2:$AW$2464, 33, 0)</f>
        <v>0.34509999000000002</v>
      </c>
      <c r="G877">
        <f>VLOOKUP(B877, [1]mrc_table10!$A$2:$AW$2464, 18, 0)</f>
        <v>7316.6244999999999</v>
      </c>
      <c r="L877" s="2"/>
      <c r="M877" s="2"/>
      <c r="N877" s="2"/>
      <c r="O877" s="2"/>
      <c r="P877" s="2"/>
    </row>
    <row r="878" spans="1:16" x14ac:dyDescent="0.2">
      <c r="A878" s="1">
        <v>877</v>
      </c>
      <c r="B878">
        <v>2933</v>
      </c>
      <c r="C878" t="s">
        <v>876</v>
      </c>
      <c r="D878">
        <v>1.7390479999999999</v>
      </c>
      <c r="E878">
        <v>1.7675641</v>
      </c>
      <c r="F878">
        <f>VLOOKUP(B878, [1]mrc_table10!$A$2:$AW$2464, 33, 0)</f>
        <v>0.35820001000000001</v>
      </c>
      <c r="G878">
        <f>VLOOKUP(B878, [1]mrc_table10!$A$2:$AW$2464, 18, 0)</f>
        <v>7409.7437</v>
      </c>
      <c r="L878" s="2"/>
      <c r="M878" s="2"/>
      <c r="N878" s="2"/>
      <c r="O878" s="2"/>
      <c r="P878" s="2"/>
    </row>
    <row r="879" spans="1:16" x14ac:dyDescent="0.2">
      <c r="A879" s="1">
        <v>878</v>
      </c>
      <c r="B879">
        <v>10148</v>
      </c>
      <c r="C879" t="s">
        <v>877</v>
      </c>
      <c r="D879">
        <v>1.7387965999999999</v>
      </c>
      <c r="E879">
        <v>0.23836598000000001</v>
      </c>
      <c r="F879">
        <f>VLOOKUP(B879, [1]mrc_table10!$A$2:$AW$2464, 33, 0)</f>
        <v>0</v>
      </c>
      <c r="G879">
        <f>VLOOKUP(B879, [1]mrc_table10!$A$2:$AW$2464, 18, 0)</f>
        <v>1220.7217000000001</v>
      </c>
      <c r="L879" s="2"/>
      <c r="M879" s="2"/>
      <c r="N879" s="2"/>
      <c r="O879" s="2"/>
      <c r="P879" s="2"/>
    </row>
    <row r="880" spans="1:16" x14ac:dyDescent="0.2">
      <c r="A880" s="1">
        <v>879</v>
      </c>
      <c r="B880">
        <v>3774</v>
      </c>
      <c r="C880" t="s">
        <v>878</v>
      </c>
      <c r="D880">
        <v>1.7361953000000001</v>
      </c>
      <c r="E880">
        <v>0.24844100999999999</v>
      </c>
      <c r="F880">
        <f>VLOOKUP(B880, [1]mrc_table10!$A$2:$AW$2464, 33, 0)</f>
        <v>0</v>
      </c>
      <c r="G880">
        <f>VLOOKUP(B880, [1]mrc_table10!$A$2:$AW$2464, 18, 0)</f>
        <v>4233.8041999999996</v>
      </c>
      <c r="L880" s="2"/>
      <c r="M880" s="2"/>
      <c r="N880" s="2"/>
      <c r="O880" s="2"/>
      <c r="P880" s="2"/>
    </row>
    <row r="881" spans="1:16" x14ac:dyDescent="0.2">
      <c r="A881" s="1">
        <v>880</v>
      </c>
      <c r="B881">
        <v>5622</v>
      </c>
      <c r="C881" t="s">
        <v>879</v>
      </c>
      <c r="D881">
        <v>1.7360382000000001</v>
      </c>
      <c r="E881">
        <v>0.14078515999999999</v>
      </c>
      <c r="F881">
        <f>VLOOKUP(B881, [1]mrc_table10!$A$2:$AW$2464, 33, 0)</f>
        <v>0</v>
      </c>
      <c r="G881">
        <f>VLOOKUP(B881, [1]mrc_table10!$A$2:$AW$2464, 18, 0)</f>
        <v>2706.9983000000002</v>
      </c>
      <c r="L881" s="2"/>
      <c r="M881" s="2"/>
      <c r="N881" s="2"/>
      <c r="O881" s="2"/>
      <c r="P881" s="2"/>
    </row>
    <row r="882" spans="1:16" x14ac:dyDescent="0.2">
      <c r="A882" s="1">
        <v>881</v>
      </c>
      <c r="B882">
        <v>1844</v>
      </c>
      <c r="C882" t="s">
        <v>880</v>
      </c>
      <c r="D882">
        <v>1.7322537</v>
      </c>
      <c r="E882">
        <v>2.5824210999999999</v>
      </c>
      <c r="F882">
        <f>VLOOKUP(B882, [1]mrc_table10!$A$2:$AW$2464, 33, 0)</f>
        <v>0</v>
      </c>
      <c r="G882">
        <f>VLOOKUP(B882, [1]mrc_table10!$A$2:$AW$2464, 18, 0)</f>
        <v>12666.438</v>
      </c>
      <c r="L882" s="2"/>
      <c r="M882" s="2"/>
      <c r="N882" s="2"/>
      <c r="O882" s="2"/>
      <c r="P882" s="2"/>
    </row>
    <row r="883" spans="1:16" x14ac:dyDescent="0.2">
      <c r="A883" s="1">
        <v>882</v>
      </c>
      <c r="B883">
        <v>1843</v>
      </c>
      <c r="C883" t="s">
        <v>881</v>
      </c>
      <c r="D883">
        <v>1.7317108999999999</v>
      </c>
      <c r="E883">
        <v>0.30167693000000001</v>
      </c>
      <c r="F883">
        <f>VLOOKUP(B883, [1]mrc_table10!$A$2:$AW$2464, 33, 0)</f>
        <v>0</v>
      </c>
      <c r="G883">
        <f>VLOOKUP(B883, [1]mrc_table10!$A$2:$AW$2464, 18, 0)</f>
        <v>2620.6815999999999</v>
      </c>
      <c r="L883" s="2"/>
      <c r="M883" s="2"/>
      <c r="N883" s="2"/>
      <c r="O883" s="2"/>
      <c r="P883" s="2"/>
    </row>
    <row r="884" spans="1:16" x14ac:dyDescent="0.2">
      <c r="A884" s="1">
        <v>883</v>
      </c>
      <c r="B884">
        <v>2705</v>
      </c>
      <c r="C884" t="s">
        <v>882</v>
      </c>
      <c r="D884">
        <v>1.7303271</v>
      </c>
      <c r="E884">
        <v>0.60252231000000001</v>
      </c>
      <c r="F884">
        <f>VLOOKUP(B884, [1]mrc_table10!$A$2:$AW$2464, 33, 0)</f>
        <v>0.22490001000000001</v>
      </c>
      <c r="G884">
        <f>VLOOKUP(B884, [1]mrc_table10!$A$2:$AW$2464, 18, 0)</f>
        <v>8597.9766</v>
      </c>
      <c r="L884" s="2"/>
      <c r="M884" s="2"/>
      <c r="N884" s="2"/>
      <c r="O884" s="2"/>
      <c r="P884" s="2"/>
    </row>
    <row r="885" spans="1:16" x14ac:dyDescent="0.2">
      <c r="A885" s="1">
        <v>884</v>
      </c>
      <c r="B885">
        <v>8661</v>
      </c>
      <c r="C885" t="s">
        <v>883</v>
      </c>
      <c r="D885">
        <v>1.728496</v>
      </c>
      <c r="E885">
        <v>0.16367561</v>
      </c>
      <c r="F885">
        <f>VLOOKUP(B885, [1]mrc_table10!$A$2:$AW$2464, 33, 0)</f>
        <v>0</v>
      </c>
      <c r="G885">
        <f>VLOOKUP(B885, [1]mrc_table10!$A$2:$AW$2464, 18, 0)</f>
        <v>3136.2829999999999</v>
      </c>
      <c r="L885" s="2"/>
      <c r="M885" s="2"/>
      <c r="N885" s="2"/>
      <c r="O885" s="2"/>
      <c r="P885" s="2"/>
    </row>
    <row r="886" spans="1:16" x14ac:dyDescent="0.2">
      <c r="A886" s="1">
        <v>885</v>
      </c>
      <c r="B886">
        <v>9902</v>
      </c>
      <c r="C886" t="s">
        <v>884</v>
      </c>
      <c r="D886">
        <v>1.7284075000000001</v>
      </c>
      <c r="E886">
        <v>0.29125424999999999</v>
      </c>
      <c r="F886">
        <f>VLOOKUP(B886, [1]mrc_table10!$A$2:$AW$2464, 33, 0)</f>
        <v>0</v>
      </c>
      <c r="G886">
        <f>VLOOKUP(B886, [1]mrc_table10!$A$2:$AW$2464, 18, 0)</f>
        <v>9055.6034999999993</v>
      </c>
      <c r="L886" s="2"/>
      <c r="M886" s="2"/>
      <c r="N886" s="2"/>
      <c r="O886" s="2"/>
      <c r="P886" s="2"/>
    </row>
    <row r="887" spans="1:16" x14ac:dyDescent="0.2">
      <c r="A887" s="1">
        <v>886</v>
      </c>
      <c r="B887">
        <v>1156</v>
      </c>
      <c r="C887" t="s">
        <v>885</v>
      </c>
      <c r="D887">
        <v>1.7271277</v>
      </c>
      <c r="E887">
        <v>2.1133435</v>
      </c>
      <c r="F887">
        <f>VLOOKUP(B887, [1]mrc_table10!$A$2:$AW$2464, 33, 0)</f>
        <v>0.18140000000000001</v>
      </c>
      <c r="G887">
        <f>VLOOKUP(B887, [1]mrc_table10!$A$2:$AW$2464, 18, 0)</f>
        <v>5522.2734</v>
      </c>
      <c r="L887" s="2"/>
      <c r="M887" s="2"/>
      <c r="N887" s="2"/>
      <c r="O887" s="2"/>
      <c r="P887" s="2"/>
    </row>
    <row r="888" spans="1:16" x14ac:dyDescent="0.2">
      <c r="A888" s="1">
        <v>887</v>
      </c>
      <c r="B888">
        <v>25590</v>
      </c>
      <c r="C888" t="s">
        <v>886</v>
      </c>
      <c r="D888">
        <v>1.7269247000000001</v>
      </c>
      <c r="E888">
        <v>0.85816669000000001</v>
      </c>
      <c r="F888">
        <f>VLOOKUP(B888, [1]mrc_table10!$A$2:$AW$2464, 33, 0)</f>
        <v>0</v>
      </c>
      <c r="G888">
        <f>VLOOKUP(B888, [1]mrc_table10!$A$2:$AW$2464, 18, 0)</f>
        <v>4489.3227999999999</v>
      </c>
      <c r="L888" s="2"/>
      <c r="M888" s="2"/>
      <c r="N888" s="2"/>
      <c r="O888" s="2"/>
      <c r="P888" s="2"/>
    </row>
    <row r="889" spans="1:16" x14ac:dyDescent="0.2">
      <c r="A889" s="1">
        <v>888</v>
      </c>
      <c r="B889">
        <v>2488</v>
      </c>
      <c r="C889" t="s">
        <v>887</v>
      </c>
      <c r="D889">
        <v>1.7238346</v>
      </c>
      <c r="E889">
        <v>0.46215487</v>
      </c>
      <c r="F889">
        <f>VLOOKUP(B889, [1]mrc_table10!$A$2:$AW$2464, 33, 0)</f>
        <v>2.7199999999999998E-2</v>
      </c>
      <c r="G889">
        <f>VLOOKUP(B889, [1]mrc_table10!$A$2:$AW$2464, 18, 0)</f>
        <v>4418.1181999999999</v>
      </c>
      <c r="L889" s="2"/>
      <c r="M889" s="2"/>
      <c r="N889" s="2"/>
      <c r="O889" s="2"/>
      <c r="P889" s="2"/>
    </row>
    <row r="890" spans="1:16" x14ac:dyDescent="0.2">
      <c r="A890" s="1">
        <v>889</v>
      </c>
      <c r="B890">
        <v>10170</v>
      </c>
      <c r="C890" t="s">
        <v>888</v>
      </c>
      <c r="D890">
        <v>1.7237494</v>
      </c>
      <c r="E890">
        <v>0.11793304</v>
      </c>
      <c r="F890">
        <f>VLOOKUP(B890, [1]mrc_table10!$A$2:$AW$2464, 33, 0)</f>
        <v>0</v>
      </c>
      <c r="G890">
        <f>VLOOKUP(B890, [1]mrc_table10!$A$2:$AW$2464, 18, 0)</f>
        <v>3505.8049000000001</v>
      </c>
      <c r="L890" s="2"/>
      <c r="M890" s="2"/>
      <c r="N890" s="2"/>
      <c r="O890" s="2"/>
      <c r="P890" s="2"/>
    </row>
    <row r="891" spans="1:16" x14ac:dyDescent="0.2">
      <c r="A891" s="1">
        <v>890</v>
      </c>
      <c r="B891">
        <v>2848</v>
      </c>
      <c r="C891" t="s">
        <v>889</v>
      </c>
      <c r="D891">
        <v>1.7234404999999999</v>
      </c>
      <c r="E891">
        <v>0.31774592000000002</v>
      </c>
      <c r="F891">
        <f>VLOOKUP(B891, [1]mrc_table10!$A$2:$AW$2464, 33, 0)</f>
        <v>0.51370000999999998</v>
      </c>
      <c r="G891">
        <f>VLOOKUP(B891, [1]mrc_table10!$A$2:$AW$2464, 18, 0)</f>
        <v>7413.1660000000002</v>
      </c>
      <c r="L891" s="2"/>
      <c r="M891" s="2"/>
      <c r="N891" s="2"/>
      <c r="O891" s="2"/>
      <c r="P891" s="2"/>
    </row>
    <row r="892" spans="1:16" x14ac:dyDescent="0.2">
      <c r="A892" s="1">
        <v>891</v>
      </c>
      <c r="B892">
        <v>2843</v>
      </c>
      <c r="C892" t="s">
        <v>890</v>
      </c>
      <c r="D892">
        <v>1.7234305999999999</v>
      </c>
      <c r="E892">
        <v>0.30154118000000002</v>
      </c>
      <c r="F892">
        <f>VLOOKUP(B892, [1]mrc_table10!$A$2:$AW$2464, 33, 0)</f>
        <v>0.53170002000000005</v>
      </c>
      <c r="G892">
        <f>VLOOKUP(B892, [1]mrc_table10!$A$2:$AW$2464, 18, 0)</f>
        <v>7019.7007000000003</v>
      </c>
      <c r="L892" s="2"/>
      <c r="M892" s="2"/>
      <c r="N892" s="2"/>
      <c r="O892" s="2"/>
      <c r="P892" s="2"/>
    </row>
    <row r="893" spans="1:16" x14ac:dyDescent="0.2">
      <c r="A893" s="1">
        <v>892</v>
      </c>
      <c r="B893">
        <v>7470</v>
      </c>
      <c r="C893" t="s">
        <v>891</v>
      </c>
      <c r="D893">
        <v>1.7201808999999999</v>
      </c>
      <c r="E893">
        <v>0.42240471000000002</v>
      </c>
      <c r="F893">
        <f>VLOOKUP(B893, [1]mrc_table10!$A$2:$AW$2464, 33, 0)</f>
        <v>0</v>
      </c>
      <c r="G893">
        <f>VLOOKUP(B893, [1]mrc_table10!$A$2:$AW$2464, 18, 0)</f>
        <v>4191.8690999999999</v>
      </c>
      <c r="L893" s="2"/>
      <c r="M893" s="2"/>
      <c r="N893" s="2"/>
      <c r="O893" s="2"/>
      <c r="P893" s="2"/>
    </row>
    <row r="894" spans="1:16" x14ac:dyDescent="0.2">
      <c r="A894" s="1">
        <v>893</v>
      </c>
      <c r="B894">
        <v>9185</v>
      </c>
      <c r="C894" t="s">
        <v>892</v>
      </c>
      <c r="D894">
        <v>1.7200974</v>
      </c>
      <c r="E894">
        <v>0.37337052999999998</v>
      </c>
      <c r="F894">
        <f>VLOOKUP(B894, [1]mrc_table10!$A$2:$AW$2464, 33, 0)</f>
        <v>0</v>
      </c>
      <c r="G894">
        <f>VLOOKUP(B894, [1]mrc_table10!$A$2:$AW$2464, 18, 0)</f>
        <v>2745.4000999999998</v>
      </c>
      <c r="L894" s="2"/>
      <c r="M894" s="2"/>
      <c r="N894" s="2"/>
      <c r="O894" s="2"/>
      <c r="P894" s="2"/>
    </row>
    <row r="895" spans="1:16" x14ac:dyDescent="0.2">
      <c r="A895" s="1">
        <v>894</v>
      </c>
      <c r="B895">
        <v>1322</v>
      </c>
      <c r="C895" t="s">
        <v>893</v>
      </c>
      <c r="D895">
        <v>1.7173236999999999</v>
      </c>
      <c r="E895">
        <v>4.9969549000000004</v>
      </c>
      <c r="F895">
        <f>VLOOKUP(B895, [1]mrc_table10!$A$2:$AW$2464, 33, 0)</f>
        <v>0.32800001000000001</v>
      </c>
      <c r="G895">
        <f>VLOOKUP(B895, [1]mrc_table10!$A$2:$AW$2464, 18, 0)</f>
        <v>8020.5127000000002</v>
      </c>
      <c r="L895" s="2"/>
      <c r="M895" s="2"/>
      <c r="N895" s="2"/>
      <c r="O895" s="2"/>
      <c r="P895" s="2"/>
    </row>
    <row r="896" spans="1:16" x14ac:dyDescent="0.2">
      <c r="A896" s="1">
        <v>895</v>
      </c>
      <c r="B896">
        <v>3258</v>
      </c>
      <c r="C896" t="s">
        <v>894</v>
      </c>
      <c r="D896">
        <v>1.7168846</v>
      </c>
      <c r="E896">
        <v>2.7037466000000001</v>
      </c>
      <c r="F896">
        <f>VLOOKUP(B896, [1]mrc_table10!$A$2:$AW$2464, 33, 0)</f>
        <v>0.25909999</v>
      </c>
      <c r="G896">
        <f>VLOOKUP(B896, [1]mrc_table10!$A$2:$AW$2464, 18, 0)</f>
        <v>8937.8261999999995</v>
      </c>
      <c r="L896" s="2"/>
      <c r="M896" s="2"/>
      <c r="N896" s="2"/>
      <c r="O896" s="2"/>
      <c r="P896" s="2"/>
    </row>
    <row r="897" spans="1:16" x14ac:dyDescent="0.2">
      <c r="A897" s="1">
        <v>896</v>
      </c>
      <c r="B897">
        <v>1178</v>
      </c>
      <c r="C897" t="s">
        <v>895</v>
      </c>
      <c r="D897">
        <v>1.7165836000000001</v>
      </c>
      <c r="E897">
        <v>1.6893511999999999</v>
      </c>
      <c r="F897">
        <f>VLOOKUP(B897, [1]mrc_table10!$A$2:$AW$2464, 33, 0)</f>
        <v>0</v>
      </c>
      <c r="G897">
        <f>VLOOKUP(B897, [1]mrc_table10!$A$2:$AW$2464, 18, 0)</f>
        <v>5001.8760000000002</v>
      </c>
      <c r="L897" s="2"/>
      <c r="M897" s="2"/>
      <c r="N897" s="2"/>
      <c r="O897" s="2"/>
      <c r="P897" s="2"/>
    </row>
    <row r="898" spans="1:16" x14ac:dyDescent="0.2">
      <c r="A898" s="1">
        <v>897</v>
      </c>
      <c r="B898">
        <v>78</v>
      </c>
      <c r="C898" t="s">
        <v>896</v>
      </c>
      <c r="D898">
        <v>1.7163632</v>
      </c>
      <c r="E898">
        <v>0.2418448</v>
      </c>
      <c r="F898">
        <f>VLOOKUP(B898, [1]mrc_table10!$A$2:$AW$2464, 33, 0)</f>
        <v>0</v>
      </c>
      <c r="G898">
        <f>VLOOKUP(B898, [1]mrc_table10!$A$2:$AW$2464, 18, 0)</f>
        <v>2509.5475999999999</v>
      </c>
      <c r="L898" s="2"/>
      <c r="M898" s="2"/>
      <c r="N898" s="2"/>
      <c r="O898" s="2"/>
      <c r="P898" s="2"/>
    </row>
    <row r="899" spans="1:16" x14ac:dyDescent="0.2">
      <c r="A899" s="1">
        <v>898</v>
      </c>
      <c r="B899">
        <v>2765</v>
      </c>
      <c r="C899" t="s">
        <v>897</v>
      </c>
      <c r="D899">
        <v>1.7162637999999999</v>
      </c>
      <c r="E899">
        <v>2.4573554999999998</v>
      </c>
      <c r="F899">
        <f>VLOOKUP(B899, [1]mrc_table10!$A$2:$AW$2464, 33, 0)</f>
        <v>0.62550002000000005</v>
      </c>
      <c r="G899">
        <f>VLOOKUP(B899, [1]mrc_table10!$A$2:$AW$2464, 18, 0)</f>
        <v>8729.7548999999999</v>
      </c>
      <c r="L899" s="2"/>
      <c r="M899" s="2"/>
      <c r="N899" s="2"/>
      <c r="O899" s="2"/>
      <c r="P899" s="2"/>
    </row>
    <row r="900" spans="1:16" x14ac:dyDescent="0.2">
      <c r="A900" s="1">
        <v>899</v>
      </c>
      <c r="B900">
        <v>1417</v>
      </c>
      <c r="C900" t="s">
        <v>898</v>
      </c>
      <c r="D900">
        <v>1.7135376</v>
      </c>
      <c r="E900">
        <v>1.3716866999999999</v>
      </c>
      <c r="F900">
        <f>VLOOKUP(B900, [1]mrc_table10!$A$2:$AW$2464, 33, 0)</f>
        <v>0.48217809</v>
      </c>
      <c r="G900">
        <f>VLOOKUP(B900, [1]mrc_table10!$A$2:$AW$2464, 18, 0)</f>
        <v>18343.697</v>
      </c>
      <c r="L900" s="2"/>
      <c r="M900" s="2"/>
      <c r="N900" s="2"/>
      <c r="O900" s="2"/>
      <c r="P900" s="2"/>
    </row>
    <row r="901" spans="1:16" x14ac:dyDescent="0.2">
      <c r="A901" s="1">
        <v>900</v>
      </c>
      <c r="B901">
        <v>3930</v>
      </c>
      <c r="C901" t="s">
        <v>899</v>
      </c>
      <c r="D901">
        <v>1.7121377</v>
      </c>
      <c r="E901">
        <v>0.34548929</v>
      </c>
      <c r="F901">
        <f>VLOOKUP(B901, [1]mrc_table10!$A$2:$AW$2464, 33, 0)</f>
        <v>0</v>
      </c>
      <c r="G901">
        <f>VLOOKUP(B901, [1]mrc_table10!$A$2:$AW$2464, 18, 0)</f>
        <v>3231.4265</v>
      </c>
      <c r="L901" s="2"/>
      <c r="M901" s="2"/>
      <c r="N901" s="2"/>
      <c r="O901" s="2"/>
      <c r="P901" s="2"/>
    </row>
    <row r="902" spans="1:16" x14ac:dyDescent="0.2">
      <c r="A902" s="1">
        <v>901</v>
      </c>
      <c r="B902">
        <v>1781</v>
      </c>
      <c r="C902" t="s">
        <v>900</v>
      </c>
      <c r="D902">
        <v>1.711551</v>
      </c>
      <c r="E902">
        <v>8.6099873000000002</v>
      </c>
      <c r="F902">
        <f>VLOOKUP(B902, [1]mrc_table10!$A$2:$AW$2464, 33, 0)</f>
        <v>0.31290001000000001</v>
      </c>
      <c r="G902">
        <f>VLOOKUP(B902, [1]mrc_table10!$A$2:$AW$2464, 18, 0)</f>
        <v>11423.03</v>
      </c>
      <c r="L902" s="2"/>
      <c r="M902" s="2"/>
      <c r="N902" s="2"/>
      <c r="O902" s="2"/>
      <c r="P902" s="2"/>
    </row>
    <row r="903" spans="1:16" x14ac:dyDescent="0.2">
      <c r="A903" s="1">
        <v>902</v>
      </c>
      <c r="B903">
        <v>10056</v>
      </c>
      <c r="C903" t="s">
        <v>901</v>
      </c>
      <c r="D903">
        <v>1.7105054</v>
      </c>
      <c r="E903">
        <v>0.15426408999999999</v>
      </c>
      <c r="F903">
        <f>VLOOKUP(B903, [1]mrc_table10!$A$2:$AW$2464, 33, 0)</f>
        <v>0</v>
      </c>
      <c r="G903">
        <f>VLOOKUP(B903, [1]mrc_table10!$A$2:$AW$2464, 18, 0)</f>
        <v>3317.9169999999999</v>
      </c>
      <c r="L903" s="2"/>
      <c r="M903" s="2"/>
      <c r="N903" s="2"/>
      <c r="O903" s="2"/>
      <c r="P903" s="2"/>
    </row>
    <row r="904" spans="1:16" x14ac:dyDescent="0.2">
      <c r="A904" s="1">
        <v>903</v>
      </c>
      <c r="B904">
        <v>1477</v>
      </c>
      <c r="C904" t="s">
        <v>902</v>
      </c>
      <c r="D904">
        <v>1.7097074999999999</v>
      </c>
      <c r="E904">
        <v>0.58262592999999996</v>
      </c>
      <c r="F904">
        <f>VLOOKUP(B904, [1]mrc_table10!$A$2:$AW$2464, 33, 0)</f>
        <v>0</v>
      </c>
      <c r="G904">
        <f>VLOOKUP(B904, [1]mrc_table10!$A$2:$AW$2464, 18, 0)</f>
        <v>2104.7986000000001</v>
      </c>
      <c r="L904" s="2"/>
      <c r="M904" s="2"/>
      <c r="N904" s="2"/>
      <c r="O904" s="2"/>
      <c r="P904" s="2"/>
    </row>
    <row r="905" spans="1:16" x14ac:dyDescent="0.2">
      <c r="A905" s="1">
        <v>904</v>
      </c>
      <c r="B905">
        <v>26167</v>
      </c>
      <c r="C905" t="s">
        <v>903</v>
      </c>
      <c r="D905">
        <v>1.7094568999999999</v>
      </c>
      <c r="E905">
        <v>0.36409962000000001</v>
      </c>
      <c r="F905">
        <f>VLOOKUP(B905, [1]mrc_table10!$A$2:$AW$2464, 33, 0)</f>
        <v>0</v>
      </c>
      <c r="G905">
        <f>VLOOKUP(B905, [1]mrc_table10!$A$2:$AW$2464, 18, 0)</f>
        <v>3727.4319</v>
      </c>
      <c r="L905" s="2"/>
      <c r="M905" s="2"/>
      <c r="N905" s="2"/>
      <c r="O905" s="2"/>
      <c r="P905" s="2"/>
    </row>
    <row r="906" spans="1:16" x14ac:dyDescent="0.2">
      <c r="A906" s="1">
        <v>905</v>
      </c>
      <c r="B906">
        <v>1976</v>
      </c>
      <c r="C906" t="s">
        <v>904</v>
      </c>
      <c r="D906">
        <v>1.7078405999999999</v>
      </c>
      <c r="E906">
        <v>7.2141706999999999E-2</v>
      </c>
      <c r="F906">
        <f>VLOOKUP(B906, [1]mrc_table10!$A$2:$AW$2464, 33, 0)</f>
        <v>0.15509999999999999</v>
      </c>
      <c r="G906">
        <f>VLOOKUP(B906, [1]mrc_table10!$A$2:$AW$2464, 18, 0)</f>
        <v>4257.6841000000004</v>
      </c>
      <c r="L906" s="2"/>
      <c r="M906" s="2"/>
      <c r="N906" s="2"/>
      <c r="O906" s="2"/>
      <c r="P906" s="2"/>
    </row>
    <row r="907" spans="1:16" x14ac:dyDescent="0.2">
      <c r="A907" s="1">
        <v>906</v>
      </c>
      <c r="B907">
        <v>3134</v>
      </c>
      <c r="C907" t="s">
        <v>905</v>
      </c>
      <c r="D907">
        <v>1.7069840000000001</v>
      </c>
      <c r="E907">
        <v>0.40703452000000001</v>
      </c>
      <c r="F907">
        <f>VLOOKUP(B907, [1]mrc_table10!$A$2:$AW$2464, 33, 0)</f>
        <v>0.42179999000000001</v>
      </c>
      <c r="G907">
        <f>VLOOKUP(B907, [1]mrc_table10!$A$2:$AW$2464, 18, 0)</f>
        <v>7924.7349000000004</v>
      </c>
      <c r="L907" s="2"/>
      <c r="M907" s="2"/>
      <c r="N907" s="2"/>
      <c r="O907" s="2"/>
      <c r="P907" s="2"/>
    </row>
    <row r="908" spans="1:16" x14ac:dyDescent="0.2">
      <c r="A908" s="1">
        <v>907</v>
      </c>
      <c r="B908">
        <v>20789</v>
      </c>
      <c r="C908" t="s">
        <v>906</v>
      </c>
      <c r="D908">
        <v>1.7068015000000001</v>
      </c>
      <c r="E908">
        <v>0.93230276999999995</v>
      </c>
      <c r="F908">
        <f>VLOOKUP(B908, [1]mrc_table10!$A$2:$AW$2464, 33, 0)</f>
        <v>0</v>
      </c>
      <c r="G908">
        <f>VLOOKUP(B908, [1]mrc_table10!$A$2:$AW$2464, 18, 0)</f>
        <v>3579.6907000000001</v>
      </c>
      <c r="L908" s="2"/>
      <c r="M908" s="2"/>
      <c r="N908" s="2"/>
      <c r="O908" s="2"/>
      <c r="P908" s="2"/>
    </row>
    <row r="909" spans="1:16" x14ac:dyDescent="0.2">
      <c r="A909" s="1">
        <v>908</v>
      </c>
      <c r="B909">
        <v>3152</v>
      </c>
      <c r="C909" t="s">
        <v>907</v>
      </c>
      <c r="D909">
        <v>1.7061170000000001</v>
      </c>
      <c r="E909">
        <v>0.64068066999999995</v>
      </c>
      <c r="F909">
        <f>VLOOKUP(B909, [1]mrc_table10!$A$2:$AW$2464, 33, 0)</f>
        <v>0.16020000000000001</v>
      </c>
      <c r="G909">
        <f>VLOOKUP(B909, [1]mrc_table10!$A$2:$AW$2464, 18, 0)</f>
        <v>4734.5239000000001</v>
      </c>
      <c r="L909" s="2"/>
      <c r="M909" s="2"/>
      <c r="N909" s="2"/>
      <c r="O909" s="2"/>
      <c r="P909" s="2"/>
    </row>
    <row r="910" spans="1:16" x14ac:dyDescent="0.2">
      <c r="A910" s="1">
        <v>909</v>
      </c>
      <c r="B910">
        <v>2857</v>
      </c>
      <c r="C910" t="s">
        <v>908</v>
      </c>
      <c r="D910">
        <v>1.7053617000000001</v>
      </c>
      <c r="E910">
        <v>0.18473514999999999</v>
      </c>
      <c r="F910">
        <f>VLOOKUP(B910, [1]mrc_table10!$A$2:$AW$2464, 33, 0)</f>
        <v>0.41330001</v>
      </c>
      <c r="G910">
        <f>VLOOKUP(B910, [1]mrc_table10!$A$2:$AW$2464, 18, 0)</f>
        <v>6039.8173999999999</v>
      </c>
      <c r="L910" s="2"/>
      <c r="M910" s="2"/>
      <c r="N910" s="2"/>
      <c r="O910" s="2"/>
      <c r="P910" s="2"/>
    </row>
    <row r="911" spans="1:16" x14ac:dyDescent="0.2">
      <c r="A911" s="1">
        <v>910</v>
      </c>
      <c r="B911">
        <v>1735</v>
      </c>
      <c r="C911" t="s">
        <v>909</v>
      </c>
      <c r="D911">
        <v>1.7052133</v>
      </c>
      <c r="E911">
        <v>2.1609408999999999</v>
      </c>
      <c r="F911">
        <f>VLOOKUP(B911, [1]mrc_table10!$A$2:$AW$2464, 33, 0)</f>
        <v>0.47659998999999997</v>
      </c>
      <c r="G911">
        <f>VLOOKUP(B911, [1]mrc_table10!$A$2:$AW$2464, 18, 0)</f>
        <v>5310.3887000000004</v>
      </c>
      <c r="L911" s="2"/>
      <c r="M911" s="2"/>
      <c r="N911" s="2"/>
      <c r="O911" s="2"/>
      <c r="P911" s="2"/>
    </row>
    <row r="912" spans="1:16" x14ac:dyDescent="0.2">
      <c r="A912" s="1">
        <v>911</v>
      </c>
      <c r="B912">
        <v>2347</v>
      </c>
      <c r="C912" t="s">
        <v>910</v>
      </c>
      <c r="D912">
        <v>1.7048677000000001</v>
      </c>
      <c r="E912">
        <v>0.88078325999999996</v>
      </c>
      <c r="F912">
        <f>VLOOKUP(B912, [1]mrc_table10!$A$2:$AW$2464, 33, 0)</f>
        <v>0.47610000000000002</v>
      </c>
      <c r="G912">
        <f>VLOOKUP(B912, [1]mrc_table10!$A$2:$AW$2464, 18, 0)</f>
        <v>4660.9272000000001</v>
      </c>
      <c r="L912" s="2"/>
      <c r="M912" s="2"/>
      <c r="N912" s="2"/>
      <c r="O912" s="2"/>
      <c r="P912" s="2"/>
    </row>
    <row r="913" spans="1:16" x14ac:dyDescent="0.2">
      <c r="A913" s="1">
        <v>912</v>
      </c>
      <c r="B913">
        <v>2122</v>
      </c>
      <c r="C913" t="s">
        <v>911</v>
      </c>
      <c r="D913">
        <v>1.7043661000000001</v>
      </c>
      <c r="E913">
        <v>1.5798858999999998E-2</v>
      </c>
      <c r="F913">
        <f>VLOOKUP(B913, [1]mrc_table10!$A$2:$AW$2464, 33, 0)</f>
        <v>0.42399998999999999</v>
      </c>
      <c r="G913">
        <f>VLOOKUP(B913, [1]mrc_table10!$A$2:$AW$2464, 18, 0)</f>
        <v>5174.4043000000001</v>
      </c>
      <c r="L913" s="2"/>
      <c r="M913" s="2"/>
      <c r="N913" s="2"/>
      <c r="O913" s="2"/>
      <c r="P913" s="2"/>
    </row>
    <row r="914" spans="1:16" x14ac:dyDescent="0.2">
      <c r="A914" s="1">
        <v>913</v>
      </c>
      <c r="B914">
        <v>11046</v>
      </c>
      <c r="C914" t="s">
        <v>912</v>
      </c>
      <c r="D914">
        <v>1.7037578</v>
      </c>
      <c r="E914">
        <v>7.8236616999999994E-2</v>
      </c>
      <c r="F914">
        <f>VLOOKUP(B914, [1]mrc_table10!$A$2:$AW$2464, 33, 0)</f>
        <v>0</v>
      </c>
      <c r="G914">
        <f>VLOOKUP(B914, [1]mrc_table10!$A$2:$AW$2464, 18, 0)</f>
        <v>2856.4441000000002</v>
      </c>
      <c r="L914" s="2"/>
      <c r="M914" s="2"/>
      <c r="N914" s="2"/>
      <c r="O914" s="2"/>
      <c r="P914" s="2"/>
    </row>
    <row r="915" spans="1:16" x14ac:dyDescent="0.2">
      <c r="A915" s="1">
        <v>914</v>
      </c>
      <c r="B915">
        <v>9748</v>
      </c>
      <c r="C915" t="s">
        <v>913</v>
      </c>
      <c r="D915">
        <v>1.70296</v>
      </c>
      <c r="E915">
        <v>0.35564657999999999</v>
      </c>
      <c r="F915">
        <f>VLOOKUP(B915, [1]mrc_table10!$A$2:$AW$2464, 33, 0)</f>
        <v>0.14156589999999999</v>
      </c>
      <c r="G915">
        <f>VLOOKUP(B915, [1]mrc_table10!$A$2:$AW$2464, 18, 0)</f>
        <v>14703.548000000001</v>
      </c>
      <c r="L915" s="2"/>
      <c r="M915" s="2"/>
      <c r="N915" s="2"/>
      <c r="O915" s="2"/>
      <c r="P915" s="2"/>
    </row>
    <row r="916" spans="1:16" x14ac:dyDescent="0.2">
      <c r="A916" s="1">
        <v>915</v>
      </c>
      <c r="B916">
        <v>1164</v>
      </c>
      <c r="C916" t="s">
        <v>914</v>
      </c>
      <c r="D916">
        <v>1.7024868</v>
      </c>
      <c r="E916">
        <v>5.2809214999999998</v>
      </c>
      <c r="F916">
        <f>VLOOKUP(B916, [1]mrc_table10!$A$2:$AW$2464, 33, 0)</f>
        <v>0.55290002000000005</v>
      </c>
      <c r="G916">
        <f>VLOOKUP(B916, [1]mrc_table10!$A$2:$AW$2464, 18, 0)</f>
        <v>12508.281999999999</v>
      </c>
      <c r="L916" s="2"/>
      <c r="M916" s="2"/>
      <c r="N916" s="2"/>
      <c r="O916" s="2"/>
      <c r="P916" s="2"/>
    </row>
    <row r="917" spans="1:16" x14ac:dyDescent="0.2">
      <c r="A917" s="1">
        <v>916</v>
      </c>
      <c r="B917">
        <v>3681</v>
      </c>
      <c r="C917" t="s">
        <v>915</v>
      </c>
      <c r="D917">
        <v>1.7022834</v>
      </c>
      <c r="E917">
        <v>3.4053705000000001</v>
      </c>
      <c r="F917">
        <f>VLOOKUP(B917, [1]mrc_table10!$A$2:$AW$2464, 33, 0)</f>
        <v>0.24829999999999999</v>
      </c>
      <c r="G917">
        <f>VLOOKUP(B917, [1]mrc_table10!$A$2:$AW$2464, 18, 0)</f>
        <v>7914.9336000000003</v>
      </c>
      <c r="L917" s="2"/>
      <c r="M917" s="2"/>
      <c r="N917" s="2"/>
      <c r="O917" s="2"/>
      <c r="P917" s="2"/>
    </row>
    <row r="918" spans="1:16" x14ac:dyDescent="0.2">
      <c r="A918" s="1">
        <v>917</v>
      </c>
      <c r="B918">
        <v>5309</v>
      </c>
      <c r="C918" t="s">
        <v>916</v>
      </c>
      <c r="D918">
        <v>1.7021974</v>
      </c>
      <c r="E918">
        <v>0.14114165000000001</v>
      </c>
      <c r="F918">
        <f>VLOOKUP(B918, [1]mrc_table10!$A$2:$AW$2464, 33, 0)</f>
        <v>0</v>
      </c>
      <c r="G918">
        <f>VLOOKUP(B918, [1]mrc_table10!$A$2:$AW$2464, 18, 0)</f>
        <v>6624.6489000000001</v>
      </c>
      <c r="L918" s="2"/>
      <c r="M918" s="2"/>
      <c r="N918" s="2"/>
      <c r="O918" s="2"/>
      <c r="P918" s="2"/>
    </row>
    <row r="919" spans="1:16" x14ac:dyDescent="0.2">
      <c r="A919" s="1">
        <v>918</v>
      </c>
      <c r="B919">
        <v>3320</v>
      </c>
      <c r="C919" t="s">
        <v>917</v>
      </c>
      <c r="D919">
        <v>1.7018918000000001</v>
      </c>
      <c r="E919">
        <v>0.54846393999999998</v>
      </c>
      <c r="F919">
        <f>VLOOKUP(B919, [1]mrc_table10!$A$2:$AW$2464, 33, 0)</f>
        <v>0.21560000000000001</v>
      </c>
      <c r="G919">
        <f>VLOOKUP(B919, [1]mrc_table10!$A$2:$AW$2464, 18, 0)</f>
        <v>6173.0249000000003</v>
      </c>
      <c r="L919" s="2"/>
      <c r="M919" s="2"/>
      <c r="N919" s="2"/>
      <c r="O919" s="2"/>
      <c r="P919" s="2"/>
    </row>
    <row r="920" spans="1:16" x14ac:dyDescent="0.2">
      <c r="A920" s="1">
        <v>919</v>
      </c>
      <c r="B920">
        <v>3275</v>
      </c>
      <c r="C920" t="s">
        <v>918</v>
      </c>
      <c r="D920">
        <v>1.6996138999999999</v>
      </c>
      <c r="E920">
        <v>3.0723141999999998E-2</v>
      </c>
      <c r="F920">
        <f>VLOOKUP(B920, [1]mrc_table10!$A$2:$AW$2464, 33, 0)</f>
        <v>0.24150000999999999</v>
      </c>
      <c r="G920">
        <f>VLOOKUP(B920, [1]mrc_table10!$A$2:$AW$2464, 18, 0)</f>
        <v>5670.9565000000002</v>
      </c>
      <c r="L920" s="2"/>
      <c r="M920" s="2"/>
      <c r="N920" s="2"/>
      <c r="O920" s="2"/>
      <c r="P920" s="2"/>
    </row>
    <row r="921" spans="1:16" x14ac:dyDescent="0.2">
      <c r="A921" s="1">
        <v>920</v>
      </c>
      <c r="B921">
        <v>2868</v>
      </c>
      <c r="C921" t="s">
        <v>919</v>
      </c>
      <c r="D921">
        <v>1.698599</v>
      </c>
      <c r="E921">
        <v>0.40916239999999998</v>
      </c>
      <c r="F921">
        <f>VLOOKUP(B921, [1]mrc_table10!$A$2:$AW$2464, 33, 0)</f>
        <v>0</v>
      </c>
      <c r="G921">
        <f>VLOOKUP(B921, [1]mrc_table10!$A$2:$AW$2464, 18, 0)</f>
        <v>4685.0312999999996</v>
      </c>
      <c r="L921" s="2"/>
      <c r="M921" s="2"/>
      <c r="N921" s="2"/>
      <c r="O921" s="2"/>
      <c r="P921" s="2"/>
    </row>
    <row r="922" spans="1:16" x14ac:dyDescent="0.2">
      <c r="A922" s="1">
        <v>921</v>
      </c>
      <c r="B922">
        <v>30314</v>
      </c>
      <c r="C922" t="s">
        <v>920</v>
      </c>
      <c r="D922">
        <v>1.6981412</v>
      </c>
      <c r="E922">
        <v>0.60236168000000001</v>
      </c>
      <c r="F922">
        <f>VLOOKUP(B922, [1]mrc_table10!$A$2:$AW$2464, 33, 0)</f>
        <v>0</v>
      </c>
      <c r="G922">
        <f>VLOOKUP(B922, [1]mrc_table10!$A$2:$AW$2464, 18, 0)</f>
        <v>3876.7925</v>
      </c>
      <c r="L922" s="2"/>
      <c r="M922" s="2"/>
      <c r="N922" s="2"/>
      <c r="O922" s="2"/>
      <c r="P922" s="2"/>
    </row>
    <row r="923" spans="1:16" x14ac:dyDescent="0.2">
      <c r="A923" s="1">
        <v>922</v>
      </c>
      <c r="B923">
        <v>2260</v>
      </c>
      <c r="C923" t="s">
        <v>921</v>
      </c>
      <c r="D923">
        <v>1.6972079</v>
      </c>
      <c r="E923">
        <v>0.64962083000000004</v>
      </c>
      <c r="F923">
        <f>VLOOKUP(B923, [1]mrc_table10!$A$2:$AW$2464, 33, 0)</f>
        <v>0.24099999999999999</v>
      </c>
      <c r="G923">
        <f>VLOOKUP(B923, [1]mrc_table10!$A$2:$AW$2464, 18, 0)</f>
        <v>6341.7974000000004</v>
      </c>
      <c r="L923" s="2"/>
      <c r="M923" s="2"/>
      <c r="N923" s="2"/>
      <c r="O923" s="2"/>
      <c r="P923" s="2"/>
    </row>
    <row r="924" spans="1:16" x14ac:dyDescent="0.2">
      <c r="A924" s="1">
        <v>923</v>
      </c>
      <c r="B924">
        <v>7819</v>
      </c>
      <c r="C924" t="s">
        <v>922</v>
      </c>
      <c r="D924">
        <v>1.6963538</v>
      </c>
      <c r="E924">
        <v>1.4459276000000001</v>
      </c>
      <c r="F924">
        <f>VLOOKUP(B924, [1]mrc_table10!$A$2:$AW$2464, 33, 0)</f>
        <v>0</v>
      </c>
      <c r="G924">
        <f>VLOOKUP(B924, [1]mrc_table10!$A$2:$AW$2464, 18, 0)</f>
        <v>3439.1896999999999</v>
      </c>
      <c r="L924" s="2"/>
      <c r="M924" s="2"/>
      <c r="N924" s="2"/>
      <c r="O924" s="2"/>
      <c r="P924" s="2"/>
    </row>
    <row r="925" spans="1:16" x14ac:dyDescent="0.2">
      <c r="A925" s="1">
        <v>924</v>
      </c>
      <c r="B925">
        <v>2117</v>
      </c>
      <c r="C925" t="s">
        <v>923</v>
      </c>
      <c r="D925">
        <v>1.6953959000000001</v>
      </c>
      <c r="E925">
        <v>1.1772707</v>
      </c>
      <c r="F925">
        <f>VLOOKUP(B925, [1]mrc_table10!$A$2:$AW$2464, 33, 0)</f>
        <v>0.22439999999999999</v>
      </c>
      <c r="G925">
        <f>VLOOKUP(B925, [1]mrc_table10!$A$2:$AW$2464, 18, 0)</f>
        <v>4696.1489000000001</v>
      </c>
      <c r="L925" s="2"/>
      <c r="M925" s="2"/>
      <c r="N925" s="2"/>
      <c r="O925" s="2"/>
      <c r="P925" s="2"/>
    </row>
    <row r="926" spans="1:16" x14ac:dyDescent="0.2">
      <c r="A926" s="1">
        <v>925</v>
      </c>
      <c r="B926">
        <v>1739</v>
      </c>
      <c r="C926" t="s">
        <v>924</v>
      </c>
      <c r="D926">
        <v>1.6942440999999999</v>
      </c>
      <c r="E926">
        <v>14.244716</v>
      </c>
      <c r="F926">
        <f>VLOOKUP(B926, [1]mrc_table10!$A$2:$AW$2464, 33, 0)</f>
        <v>0.84680003000000004</v>
      </c>
      <c r="G926">
        <f>VLOOKUP(B926, [1]mrc_table10!$A$2:$AW$2464, 18, 0)</f>
        <v>29649.398000000001</v>
      </c>
      <c r="L926" s="2"/>
      <c r="M926" s="2"/>
      <c r="N926" s="2"/>
      <c r="O926" s="2"/>
      <c r="P926" s="2"/>
    </row>
    <row r="927" spans="1:16" x14ac:dyDescent="0.2">
      <c r="A927" s="1">
        <v>926</v>
      </c>
      <c r="B927">
        <v>2560</v>
      </c>
      <c r="C927" t="s">
        <v>925</v>
      </c>
      <c r="D927">
        <v>1.6941318999999999</v>
      </c>
      <c r="E927">
        <v>0.15697584000000001</v>
      </c>
      <c r="F927">
        <f>VLOOKUP(B927, [1]mrc_table10!$A$2:$AW$2464, 33, 0)</f>
        <v>0</v>
      </c>
      <c r="G927">
        <f>VLOOKUP(B927, [1]mrc_table10!$A$2:$AW$2464, 18, 0)</f>
        <v>4352.1958000000004</v>
      </c>
      <c r="L927" s="2"/>
      <c r="M927" s="2"/>
      <c r="N927" s="2"/>
      <c r="O927" s="2"/>
      <c r="P927" s="2"/>
    </row>
    <row r="928" spans="1:16" x14ac:dyDescent="0.2">
      <c r="A928" s="1">
        <v>927</v>
      </c>
      <c r="B928">
        <v>9841</v>
      </c>
      <c r="C928" t="s">
        <v>926</v>
      </c>
      <c r="D928">
        <v>1.6936944</v>
      </c>
      <c r="E928">
        <v>0.98033135999999998</v>
      </c>
      <c r="F928">
        <f>VLOOKUP(B928, [1]mrc_table10!$A$2:$AW$2464, 33, 0)</f>
        <v>0.4657</v>
      </c>
      <c r="G928">
        <f>VLOOKUP(B928, [1]mrc_table10!$A$2:$AW$2464, 18, 0)</f>
        <v>4016.8137000000002</v>
      </c>
      <c r="L928" s="2"/>
      <c r="M928" s="2"/>
      <c r="N928" s="2"/>
      <c r="O928" s="2"/>
      <c r="P928" s="2"/>
    </row>
    <row r="929" spans="1:16" x14ac:dyDescent="0.2">
      <c r="A929" s="1">
        <v>928</v>
      </c>
      <c r="B929">
        <v>2997</v>
      </c>
      <c r="C929" t="s">
        <v>927</v>
      </c>
      <c r="D929">
        <v>1.6936833</v>
      </c>
      <c r="E929">
        <v>0.65052009</v>
      </c>
      <c r="F929">
        <f>VLOOKUP(B929, [1]mrc_table10!$A$2:$AW$2464, 33, 0)</f>
        <v>0.15899999000000001</v>
      </c>
      <c r="G929">
        <f>VLOOKUP(B929, [1]mrc_table10!$A$2:$AW$2464, 18, 0)</f>
        <v>6372.9916999999996</v>
      </c>
      <c r="L929" s="2"/>
      <c r="M929" s="2"/>
      <c r="N929" s="2"/>
      <c r="O929" s="2"/>
      <c r="P929" s="2"/>
    </row>
    <row r="930" spans="1:16" x14ac:dyDescent="0.2">
      <c r="A930" s="1">
        <v>929</v>
      </c>
      <c r="B930">
        <v>7283</v>
      </c>
      <c r="C930" t="s">
        <v>928</v>
      </c>
      <c r="D930">
        <v>1.6930938</v>
      </c>
      <c r="E930">
        <v>0.25590706000000002</v>
      </c>
      <c r="F930">
        <f>VLOOKUP(B930, [1]mrc_table10!$A$2:$AW$2464, 33, 0)</f>
        <v>0</v>
      </c>
      <c r="G930">
        <f>VLOOKUP(B930, [1]mrc_table10!$A$2:$AW$2464, 18, 0)</f>
        <v>3288.7103999999999</v>
      </c>
      <c r="L930" s="2"/>
      <c r="M930" s="2"/>
      <c r="N930" s="2"/>
      <c r="O930" s="2"/>
      <c r="P930" s="2"/>
    </row>
    <row r="931" spans="1:16" x14ac:dyDescent="0.2">
      <c r="A931" s="1">
        <v>930</v>
      </c>
      <c r="B931">
        <v>30032</v>
      </c>
      <c r="C931" t="s">
        <v>929</v>
      </c>
      <c r="D931">
        <v>1.6906331000000001</v>
      </c>
      <c r="E931">
        <v>0.16908701000000001</v>
      </c>
      <c r="F931">
        <f>VLOOKUP(B931, [1]mrc_table10!$A$2:$AW$2464, 33, 0)</f>
        <v>0</v>
      </c>
      <c r="G931">
        <f>VLOOKUP(B931, [1]mrc_table10!$A$2:$AW$2464, 18, 0)</f>
        <v>8259.1641</v>
      </c>
      <c r="L931" s="2"/>
      <c r="M931" s="2"/>
      <c r="N931" s="2"/>
      <c r="O931" s="2"/>
      <c r="P931" s="2"/>
    </row>
    <row r="932" spans="1:16" x14ac:dyDescent="0.2">
      <c r="A932" s="1">
        <v>931</v>
      </c>
      <c r="B932">
        <v>30998</v>
      </c>
      <c r="C932" t="s">
        <v>930</v>
      </c>
      <c r="D932">
        <v>1.6885568</v>
      </c>
      <c r="E932">
        <v>5.05221E-2</v>
      </c>
      <c r="F932">
        <f>VLOOKUP(B932, [1]mrc_table10!$A$2:$AW$2464, 33, 0)</f>
        <v>0</v>
      </c>
      <c r="G932">
        <f>VLOOKUP(B932, [1]mrc_table10!$A$2:$AW$2464, 18, 0)</f>
        <v>4680.5020000000004</v>
      </c>
      <c r="L932" s="2"/>
      <c r="M932" s="2"/>
      <c r="N932" s="2"/>
      <c r="O932" s="2"/>
      <c r="P932" s="2"/>
    </row>
    <row r="933" spans="1:16" x14ac:dyDescent="0.2">
      <c r="A933" s="1">
        <v>932</v>
      </c>
      <c r="B933">
        <v>1528</v>
      </c>
      <c r="C933" t="s">
        <v>931</v>
      </c>
      <c r="D933">
        <v>1.6878697</v>
      </c>
      <c r="E933">
        <v>0.79083985000000001</v>
      </c>
      <c r="F933">
        <f>VLOOKUP(B933, [1]mrc_table10!$A$2:$AW$2464, 33, 0)</f>
        <v>0</v>
      </c>
      <c r="G933">
        <f>VLOOKUP(B933, [1]mrc_table10!$A$2:$AW$2464, 18, 0)</f>
        <v>2347.0662000000002</v>
      </c>
      <c r="L933" s="2"/>
      <c r="M933" s="2"/>
      <c r="N933" s="2"/>
      <c r="O933" s="2"/>
      <c r="P933" s="2"/>
    </row>
    <row r="934" spans="1:16" x14ac:dyDescent="0.2">
      <c r="A934" s="1">
        <v>933</v>
      </c>
      <c r="B934">
        <v>1769</v>
      </c>
      <c r="C934" t="s">
        <v>932</v>
      </c>
      <c r="D934">
        <v>1.6863523</v>
      </c>
      <c r="E934">
        <v>6.9077E-2</v>
      </c>
      <c r="F934">
        <f>VLOOKUP(B934, [1]mrc_table10!$A$2:$AW$2464, 33, 0)</f>
        <v>0</v>
      </c>
      <c r="G934">
        <f>VLOOKUP(B934, [1]mrc_table10!$A$2:$AW$2464, 18, 0)</f>
        <v>2771.3757000000001</v>
      </c>
      <c r="L934" s="2"/>
      <c r="M934" s="2"/>
      <c r="N934" s="2"/>
      <c r="O934" s="2"/>
      <c r="P934" s="2"/>
    </row>
    <row r="935" spans="1:16" x14ac:dyDescent="0.2">
      <c r="A935" s="1">
        <v>934</v>
      </c>
      <c r="B935">
        <v>8038</v>
      </c>
      <c r="C935" t="s">
        <v>933</v>
      </c>
      <c r="D935">
        <v>1.6850938</v>
      </c>
      <c r="E935">
        <v>0.5501644</v>
      </c>
      <c r="F935">
        <f>VLOOKUP(B935, [1]mrc_table10!$A$2:$AW$2464, 33, 0)</f>
        <v>0</v>
      </c>
      <c r="G935">
        <f>VLOOKUP(B935, [1]mrc_table10!$A$2:$AW$2464, 18, 0)</f>
        <v>3025.3654999999999</v>
      </c>
      <c r="L935" s="2"/>
      <c r="M935" s="2"/>
      <c r="N935" s="2"/>
      <c r="O935" s="2"/>
      <c r="P935" s="2"/>
    </row>
    <row r="936" spans="1:16" x14ac:dyDescent="0.2">
      <c r="A936" s="1">
        <v>935</v>
      </c>
      <c r="B936">
        <v>5304</v>
      </c>
      <c r="C936" t="s">
        <v>934</v>
      </c>
      <c r="D936">
        <v>1.6843359</v>
      </c>
      <c r="E936">
        <v>0.43473250000000002</v>
      </c>
      <c r="F936">
        <f>VLOOKUP(B936, [1]mrc_table10!$A$2:$AW$2464, 33, 0)</f>
        <v>0</v>
      </c>
      <c r="G936">
        <f>VLOOKUP(B936, [1]mrc_table10!$A$2:$AW$2464, 18, 0)</f>
        <v>6505.8296</v>
      </c>
      <c r="L936" s="2"/>
      <c r="M936" s="2"/>
      <c r="N936" s="2"/>
      <c r="O936" s="2"/>
      <c r="P936" s="2"/>
    </row>
    <row r="937" spans="1:16" x14ac:dyDescent="0.2">
      <c r="A937" s="1">
        <v>936</v>
      </c>
      <c r="B937">
        <v>23301</v>
      </c>
      <c r="C937" t="s">
        <v>935</v>
      </c>
      <c r="D937">
        <v>1.6835637000000001</v>
      </c>
      <c r="E937">
        <v>0.16263438999999999</v>
      </c>
      <c r="F937">
        <f>VLOOKUP(B937, [1]mrc_table10!$A$2:$AW$2464, 33, 0)</f>
        <v>0</v>
      </c>
      <c r="G937">
        <f>VLOOKUP(B937, [1]mrc_table10!$A$2:$AW$2464, 18, 0)</f>
        <v>7530.8329999999996</v>
      </c>
      <c r="L937" s="2"/>
      <c r="M937" s="2"/>
      <c r="N937" s="2"/>
      <c r="O937" s="2"/>
      <c r="P937" s="2"/>
    </row>
    <row r="938" spans="1:16" x14ac:dyDescent="0.2">
      <c r="A938" s="1">
        <v>937</v>
      </c>
      <c r="B938">
        <v>1572</v>
      </c>
      <c r="C938" t="s">
        <v>936</v>
      </c>
      <c r="D938">
        <v>1.6830379</v>
      </c>
      <c r="E938">
        <v>0.91389728000000003</v>
      </c>
      <c r="F938">
        <f>VLOOKUP(B938, [1]mrc_table10!$A$2:$AW$2464, 33, 0)</f>
        <v>0.47999998999999999</v>
      </c>
      <c r="G938">
        <f>VLOOKUP(B938, [1]mrc_table10!$A$2:$AW$2464, 18, 0)</f>
        <v>5151.5448999999999</v>
      </c>
      <c r="L938" s="2"/>
      <c r="M938" s="2"/>
      <c r="N938" s="2"/>
      <c r="O938" s="2"/>
      <c r="P938" s="2"/>
    </row>
    <row r="939" spans="1:16" x14ac:dyDescent="0.2">
      <c r="A939" s="1">
        <v>938</v>
      </c>
      <c r="B939">
        <v>63</v>
      </c>
      <c r="C939" t="s">
        <v>937</v>
      </c>
      <c r="D939">
        <v>1.6827494000000001</v>
      </c>
      <c r="E939">
        <v>1.1948984</v>
      </c>
      <c r="F939">
        <f>VLOOKUP(B939, [1]mrc_table10!$A$2:$AW$2464, 33, 0)</f>
        <v>0.37404989999999999</v>
      </c>
      <c r="G939">
        <f>VLOOKUP(B939, [1]mrc_table10!$A$2:$AW$2464, 18, 0)</f>
        <v>8421.0614999999998</v>
      </c>
      <c r="L939" s="2"/>
      <c r="M939" s="2"/>
      <c r="N939" s="2"/>
      <c r="O939" s="2"/>
      <c r="P939" s="2"/>
    </row>
    <row r="940" spans="1:16" x14ac:dyDescent="0.2">
      <c r="A940" s="1">
        <v>939</v>
      </c>
      <c r="B940">
        <v>3411</v>
      </c>
      <c r="C940" t="s">
        <v>938</v>
      </c>
      <c r="D940">
        <v>1.6801779999999999</v>
      </c>
      <c r="E940">
        <v>4.5963396999999997</v>
      </c>
      <c r="F940">
        <f>VLOOKUP(B940, [1]mrc_table10!$A$2:$AW$2464, 33, 0)</f>
        <v>0.32940000000000003</v>
      </c>
      <c r="G940">
        <f>VLOOKUP(B940, [1]mrc_table10!$A$2:$AW$2464, 18, 0)</f>
        <v>6969.3837999999996</v>
      </c>
      <c r="L940" s="2"/>
      <c r="M940" s="2"/>
      <c r="N940" s="2"/>
      <c r="O940" s="2"/>
      <c r="P940" s="2"/>
    </row>
    <row r="941" spans="1:16" x14ac:dyDescent="0.2">
      <c r="A941" s="1">
        <v>940</v>
      </c>
      <c r="B941">
        <v>1748</v>
      </c>
      <c r="C941" t="s">
        <v>939</v>
      </c>
      <c r="D941">
        <v>1.6759683000000001</v>
      </c>
      <c r="E941">
        <v>1.456089</v>
      </c>
      <c r="F941">
        <f>VLOOKUP(B941, [1]mrc_table10!$A$2:$AW$2464, 33, 0)</f>
        <v>0.59030002000000004</v>
      </c>
      <c r="G941">
        <f>VLOOKUP(B941, [1]mrc_table10!$A$2:$AW$2464, 18, 0)</f>
        <v>4742.8086000000003</v>
      </c>
      <c r="L941" s="2"/>
      <c r="M941" s="2"/>
      <c r="N941" s="2"/>
      <c r="O941" s="2"/>
      <c r="P941" s="2"/>
    </row>
    <row r="942" spans="1:16" x14ac:dyDescent="0.2">
      <c r="A942" s="1">
        <v>941</v>
      </c>
      <c r="B942">
        <v>9942</v>
      </c>
      <c r="C942" t="s">
        <v>940</v>
      </c>
      <c r="D942">
        <v>1.6727358000000001</v>
      </c>
      <c r="E942">
        <v>0.19565316999999999</v>
      </c>
      <c r="F942">
        <f>VLOOKUP(B942, [1]mrc_table10!$A$2:$AW$2464, 33, 0)</f>
        <v>0</v>
      </c>
      <c r="G942">
        <f>VLOOKUP(B942, [1]mrc_table10!$A$2:$AW$2464, 18, 0)</f>
        <v>4884.3325000000004</v>
      </c>
      <c r="L942" s="2"/>
      <c r="M942" s="2"/>
      <c r="N942" s="2"/>
      <c r="O942" s="2"/>
      <c r="P942" s="2"/>
    </row>
    <row r="943" spans="1:16" x14ac:dyDescent="0.2">
      <c r="A943" s="1">
        <v>942</v>
      </c>
      <c r="B943">
        <v>12105</v>
      </c>
      <c r="C943" t="s">
        <v>941</v>
      </c>
      <c r="D943">
        <v>1.6710522999999999</v>
      </c>
      <c r="E943">
        <v>0.36929624999999999</v>
      </c>
      <c r="F943">
        <f>VLOOKUP(B943, [1]mrc_table10!$A$2:$AW$2464, 33, 0)</f>
        <v>0</v>
      </c>
      <c r="G943">
        <f>VLOOKUP(B943, [1]mrc_table10!$A$2:$AW$2464, 18, 0)</f>
        <v>3172.3105</v>
      </c>
      <c r="L943" s="2"/>
      <c r="M943" s="2"/>
      <c r="N943" s="2"/>
      <c r="O943" s="2"/>
      <c r="P943" s="2"/>
    </row>
    <row r="944" spans="1:16" x14ac:dyDescent="0.2">
      <c r="A944" s="1">
        <v>943</v>
      </c>
      <c r="B944">
        <v>7266</v>
      </c>
      <c r="C944" t="s">
        <v>942</v>
      </c>
      <c r="D944">
        <v>1.6703516</v>
      </c>
      <c r="E944">
        <v>0.47499849999999999</v>
      </c>
      <c r="F944">
        <f>VLOOKUP(B944, [1]mrc_table10!$A$2:$AW$2464, 33, 0)</f>
        <v>0</v>
      </c>
      <c r="G944">
        <f>VLOOKUP(B944, [1]mrc_table10!$A$2:$AW$2464, 18, 0)</f>
        <v>1824.6819</v>
      </c>
      <c r="L944" s="2"/>
      <c r="M944" s="2"/>
      <c r="N944" s="2"/>
      <c r="O944" s="2"/>
      <c r="P944" s="2"/>
    </row>
    <row r="945" spans="1:16" x14ac:dyDescent="0.2">
      <c r="A945" s="1">
        <v>944</v>
      </c>
      <c r="B945">
        <v>1291</v>
      </c>
      <c r="C945" t="s">
        <v>943</v>
      </c>
      <c r="D945">
        <v>1.6695656000000001</v>
      </c>
      <c r="E945">
        <v>1.1236421999999999</v>
      </c>
      <c r="F945">
        <f>VLOOKUP(B945, [1]mrc_table10!$A$2:$AW$2464, 33, 0)</f>
        <v>0.44499999000000001</v>
      </c>
      <c r="G945">
        <f>VLOOKUP(B945, [1]mrc_table10!$A$2:$AW$2464, 18, 0)</f>
        <v>4950.6469999999999</v>
      </c>
      <c r="L945" s="2"/>
      <c r="M945" s="2"/>
      <c r="N945" s="2"/>
      <c r="O945" s="2"/>
      <c r="P945" s="2"/>
    </row>
    <row r="946" spans="1:16" x14ac:dyDescent="0.2">
      <c r="A946" s="1">
        <v>945</v>
      </c>
      <c r="B946">
        <v>3616</v>
      </c>
      <c r="C946" t="s">
        <v>944</v>
      </c>
      <c r="D946">
        <v>1.6635991000000001</v>
      </c>
      <c r="E946">
        <v>0.80626076000000002</v>
      </c>
      <c r="F946">
        <f>VLOOKUP(B946, [1]mrc_table10!$A$2:$AW$2464, 33, 0)</f>
        <v>0.65140003000000002</v>
      </c>
      <c r="G946">
        <f>VLOOKUP(B946, [1]mrc_table10!$A$2:$AW$2464, 18, 0)</f>
        <v>3542.0614999999998</v>
      </c>
      <c r="L946" s="2"/>
      <c r="M946" s="2"/>
      <c r="N946" s="2"/>
      <c r="O946" s="2"/>
      <c r="P946" s="2"/>
    </row>
    <row r="947" spans="1:16" x14ac:dyDescent="0.2">
      <c r="A947" s="1">
        <v>946</v>
      </c>
      <c r="B947">
        <v>22843</v>
      </c>
      <c r="C947" t="s">
        <v>945</v>
      </c>
      <c r="D947">
        <v>1.6634895999999999</v>
      </c>
      <c r="E947">
        <v>5.05221E-2</v>
      </c>
      <c r="F947">
        <f>VLOOKUP(B947, [1]mrc_table10!$A$2:$AW$2464, 33, 0)</f>
        <v>0</v>
      </c>
      <c r="G947">
        <f>VLOOKUP(B947, [1]mrc_table10!$A$2:$AW$2464, 18, 0)</f>
        <v>14402.287</v>
      </c>
      <c r="L947" s="2"/>
      <c r="M947" s="2"/>
      <c r="N947" s="2"/>
      <c r="O947" s="2"/>
      <c r="P947" s="2"/>
    </row>
    <row r="948" spans="1:16" x14ac:dyDescent="0.2">
      <c r="A948" s="1">
        <v>947</v>
      </c>
      <c r="B948">
        <v>1501</v>
      </c>
      <c r="C948" t="s">
        <v>946</v>
      </c>
      <c r="D948">
        <v>1.6626301999999999</v>
      </c>
      <c r="E948">
        <v>0.2393429</v>
      </c>
      <c r="F948">
        <f>VLOOKUP(B948, [1]mrc_table10!$A$2:$AW$2464, 33, 0)</f>
        <v>0</v>
      </c>
      <c r="G948">
        <f>VLOOKUP(B948, [1]mrc_table10!$A$2:$AW$2464, 18, 0)</f>
        <v>3019.7898</v>
      </c>
      <c r="L948" s="2"/>
      <c r="M948" s="2"/>
      <c r="N948" s="2"/>
      <c r="O948" s="2"/>
      <c r="P948" s="2"/>
    </row>
    <row r="949" spans="1:16" x14ac:dyDescent="0.2">
      <c r="A949" s="1">
        <v>948</v>
      </c>
      <c r="B949">
        <v>2270</v>
      </c>
      <c r="C949" t="s">
        <v>947</v>
      </c>
      <c r="D949">
        <v>1.6622903</v>
      </c>
      <c r="E949">
        <v>0.19488326</v>
      </c>
      <c r="F949">
        <f>VLOOKUP(B949, [1]mrc_table10!$A$2:$AW$2464, 33, 0)</f>
        <v>0</v>
      </c>
      <c r="G949">
        <f>VLOOKUP(B949, [1]mrc_table10!$A$2:$AW$2464, 18, 0)</f>
        <v>3055.5185999999999</v>
      </c>
      <c r="L949" s="2"/>
      <c r="M949" s="2"/>
      <c r="N949" s="2"/>
      <c r="O949" s="2"/>
      <c r="P949" s="2"/>
    </row>
    <row r="950" spans="1:16" x14ac:dyDescent="0.2">
      <c r="A950" s="1">
        <v>949</v>
      </c>
      <c r="B950">
        <v>2729</v>
      </c>
      <c r="C950" t="s">
        <v>948</v>
      </c>
      <c r="D950">
        <v>1.6615044000000001</v>
      </c>
      <c r="E950">
        <v>2.9986454999999999</v>
      </c>
      <c r="F950">
        <f>VLOOKUP(B950, [1]mrc_table10!$A$2:$AW$2464, 33, 0)</f>
        <v>0.15759999999999999</v>
      </c>
      <c r="G950">
        <f>VLOOKUP(B950, [1]mrc_table10!$A$2:$AW$2464, 18, 0)</f>
        <v>10630.813</v>
      </c>
      <c r="L950" s="2"/>
      <c r="M950" s="2"/>
      <c r="N950" s="2"/>
      <c r="O950" s="2"/>
      <c r="P950" s="2"/>
    </row>
    <row r="951" spans="1:16" x14ac:dyDescent="0.2">
      <c r="A951" s="1">
        <v>950</v>
      </c>
      <c r="B951">
        <v>3073</v>
      </c>
      <c r="C951" t="s">
        <v>949</v>
      </c>
      <c r="D951">
        <v>1.6607499999999999</v>
      </c>
      <c r="E951">
        <v>1.4386578999999999</v>
      </c>
      <c r="F951">
        <f>VLOOKUP(B951, [1]mrc_table10!$A$2:$AW$2464, 33, 0)</f>
        <v>0.36129999000000002</v>
      </c>
      <c r="G951">
        <f>VLOOKUP(B951, [1]mrc_table10!$A$2:$AW$2464, 18, 0)</f>
        <v>10406.773999999999</v>
      </c>
      <c r="L951" s="2"/>
      <c r="M951" s="2"/>
      <c r="N951" s="2"/>
      <c r="O951" s="2"/>
      <c r="P951" s="2"/>
    </row>
    <row r="952" spans="1:16" x14ac:dyDescent="0.2">
      <c r="A952" s="1">
        <v>951</v>
      </c>
      <c r="B952">
        <v>3815</v>
      </c>
      <c r="C952" t="s">
        <v>950</v>
      </c>
      <c r="D952">
        <v>1.6595607999999999</v>
      </c>
      <c r="E952">
        <v>0.70618004000000001</v>
      </c>
      <c r="F952">
        <f>VLOOKUP(B952, [1]mrc_table10!$A$2:$AW$2464, 33, 0)</f>
        <v>0.2132</v>
      </c>
      <c r="G952">
        <f>VLOOKUP(B952, [1]mrc_table10!$A$2:$AW$2464, 18, 0)</f>
        <v>6455.7763999999997</v>
      </c>
      <c r="L952" s="2"/>
      <c r="M952" s="2"/>
      <c r="N952" s="2"/>
      <c r="O952" s="2"/>
      <c r="P952" s="2"/>
    </row>
    <row r="953" spans="1:16" x14ac:dyDescent="0.2">
      <c r="A953" s="1">
        <v>952</v>
      </c>
      <c r="B953">
        <v>3772</v>
      </c>
      <c r="C953" t="s">
        <v>951</v>
      </c>
      <c r="D953">
        <v>1.6559747</v>
      </c>
      <c r="E953">
        <v>0.29981514999999997</v>
      </c>
      <c r="F953">
        <f>VLOOKUP(B953, [1]mrc_table10!$A$2:$AW$2464, 33, 0)</f>
        <v>0</v>
      </c>
      <c r="G953">
        <f>VLOOKUP(B953, [1]mrc_table10!$A$2:$AW$2464, 18, 0)</f>
        <v>4725.9062999999996</v>
      </c>
      <c r="L953" s="2"/>
      <c r="M953" s="2"/>
      <c r="N953" s="2"/>
      <c r="O953" s="2"/>
      <c r="P953" s="2"/>
    </row>
    <row r="954" spans="1:16" x14ac:dyDescent="0.2">
      <c r="A954" s="1">
        <v>953</v>
      </c>
      <c r="B954">
        <v>2092</v>
      </c>
      <c r="C954" t="s">
        <v>952</v>
      </c>
      <c r="D954">
        <v>1.6536758</v>
      </c>
      <c r="E954">
        <v>6.6591382000000001</v>
      </c>
      <c r="F954">
        <f>VLOOKUP(B954, [1]mrc_table10!$A$2:$AW$2464, 33, 0)</f>
        <v>0.19009999999999999</v>
      </c>
      <c r="G954">
        <f>VLOOKUP(B954, [1]mrc_table10!$A$2:$AW$2464, 18, 0)</f>
        <v>18692.365000000002</v>
      </c>
      <c r="L954" s="2"/>
      <c r="M954" s="2"/>
      <c r="N954" s="2"/>
      <c r="O954" s="2"/>
      <c r="P954" s="2"/>
    </row>
    <row r="955" spans="1:16" x14ac:dyDescent="0.2">
      <c r="A955" s="1">
        <v>954</v>
      </c>
      <c r="B955">
        <v>4788</v>
      </c>
      <c r="C955" t="s">
        <v>953</v>
      </c>
      <c r="D955">
        <v>1.653038</v>
      </c>
      <c r="E955">
        <v>0.15812454000000001</v>
      </c>
      <c r="F955">
        <f>VLOOKUP(B955, [1]mrc_table10!$A$2:$AW$2464, 33, 0)</f>
        <v>0</v>
      </c>
      <c r="G955">
        <f>VLOOKUP(B955, [1]mrc_table10!$A$2:$AW$2464, 18, 0)</f>
        <v>2565.9773</v>
      </c>
      <c r="L955" s="2"/>
      <c r="M955" s="2"/>
      <c r="N955" s="2"/>
      <c r="O955" s="2"/>
      <c r="P955" s="2"/>
    </row>
    <row r="956" spans="1:16" x14ac:dyDescent="0.2">
      <c r="A956" s="1">
        <v>955</v>
      </c>
      <c r="B956">
        <v>2440</v>
      </c>
      <c r="C956" t="s">
        <v>954</v>
      </c>
      <c r="D956">
        <v>1.6521732</v>
      </c>
      <c r="E956">
        <v>5.3949350999999997</v>
      </c>
      <c r="F956">
        <f>VLOOKUP(B956, [1]mrc_table10!$A$2:$AW$2464, 33, 0)</f>
        <v>0.40639999999999998</v>
      </c>
      <c r="G956">
        <f>VLOOKUP(B956, [1]mrc_table10!$A$2:$AW$2464, 18, 0)</f>
        <v>13537.312</v>
      </c>
      <c r="L956" s="2"/>
      <c r="M956" s="2"/>
      <c r="N956" s="2"/>
      <c r="O956" s="2"/>
      <c r="P956" s="2"/>
    </row>
    <row r="957" spans="1:16" x14ac:dyDescent="0.2">
      <c r="A957" s="1">
        <v>956</v>
      </c>
      <c r="B957">
        <v>3282</v>
      </c>
      <c r="C957" t="s">
        <v>955</v>
      </c>
      <c r="D957">
        <v>1.6503258000000001</v>
      </c>
      <c r="E957">
        <v>1.2981336000000001</v>
      </c>
      <c r="F957">
        <f>VLOOKUP(B957, [1]mrc_table10!$A$2:$AW$2464, 33, 0)</f>
        <v>0.28490000999999998</v>
      </c>
      <c r="G957">
        <f>VLOOKUP(B957, [1]mrc_table10!$A$2:$AW$2464, 18, 0)</f>
        <v>7510.5033999999996</v>
      </c>
      <c r="L957" s="2"/>
      <c r="M957" s="2"/>
      <c r="N957" s="2"/>
      <c r="O957" s="2"/>
      <c r="P957" s="2"/>
    </row>
    <row r="958" spans="1:16" x14ac:dyDescent="0.2">
      <c r="A958" s="1">
        <v>957</v>
      </c>
      <c r="B958">
        <v>2063</v>
      </c>
      <c r="C958" t="s">
        <v>956</v>
      </c>
      <c r="D958">
        <v>1.6488396000000001</v>
      </c>
      <c r="E958">
        <v>0.51818251999999998</v>
      </c>
      <c r="F958">
        <f>VLOOKUP(B958, [1]mrc_table10!$A$2:$AW$2464, 33, 0)</f>
        <v>0</v>
      </c>
      <c r="G958">
        <f>VLOOKUP(B958, [1]mrc_table10!$A$2:$AW$2464, 18, 0)</f>
        <v>3733.1426000000001</v>
      </c>
      <c r="L958" s="2"/>
      <c r="M958" s="2"/>
      <c r="N958" s="2"/>
      <c r="O958" s="2"/>
      <c r="P958" s="2"/>
    </row>
    <row r="959" spans="1:16" x14ac:dyDescent="0.2">
      <c r="A959" s="1">
        <v>958</v>
      </c>
      <c r="B959">
        <v>1676</v>
      </c>
      <c r="C959" t="s">
        <v>957</v>
      </c>
      <c r="D959">
        <v>1.6476316</v>
      </c>
      <c r="E959">
        <v>1.7193377000000001</v>
      </c>
      <c r="F959">
        <f>VLOOKUP(B959, [1]mrc_table10!$A$2:$AW$2464, 33, 0)</f>
        <v>0.28200001000000002</v>
      </c>
      <c r="G959">
        <f>VLOOKUP(B959, [1]mrc_table10!$A$2:$AW$2464, 18, 0)</f>
        <v>7762.2997999999998</v>
      </c>
      <c r="L959" s="2"/>
      <c r="M959" s="2"/>
      <c r="N959" s="2"/>
      <c r="O959" s="2"/>
      <c r="P959" s="2"/>
    </row>
    <row r="960" spans="1:16" x14ac:dyDescent="0.2">
      <c r="A960" s="1">
        <v>959</v>
      </c>
      <c r="B960">
        <v>3210</v>
      </c>
      <c r="C960" t="s">
        <v>958</v>
      </c>
      <c r="D960">
        <v>1.6455978</v>
      </c>
      <c r="E960">
        <v>1.8146574</v>
      </c>
      <c r="F960">
        <f>VLOOKUP(B960, [1]mrc_table10!$A$2:$AW$2464, 33, 0)</f>
        <v>0.21060000000000001</v>
      </c>
      <c r="G960">
        <f>VLOOKUP(B960, [1]mrc_table10!$A$2:$AW$2464, 18, 0)</f>
        <v>8724.1005999999998</v>
      </c>
      <c r="L960" s="2"/>
      <c r="M960" s="2"/>
      <c r="N960" s="2"/>
      <c r="O960" s="2"/>
      <c r="P960" s="2"/>
    </row>
    <row r="961" spans="1:16" x14ac:dyDescent="0.2">
      <c r="A961" s="1">
        <v>960</v>
      </c>
      <c r="B961">
        <v>1847</v>
      </c>
      <c r="C961" t="s">
        <v>959</v>
      </c>
      <c r="D961">
        <v>1.6441402000000001</v>
      </c>
      <c r="E961">
        <v>0.71187370999999999</v>
      </c>
      <c r="F961">
        <f>VLOOKUP(B961, [1]mrc_table10!$A$2:$AW$2464, 33, 0)</f>
        <v>0.30450000999999999</v>
      </c>
      <c r="G961">
        <f>VLOOKUP(B961, [1]mrc_table10!$A$2:$AW$2464, 18, 0)</f>
        <v>7164.8823000000002</v>
      </c>
      <c r="L961" s="2"/>
      <c r="M961" s="2"/>
      <c r="N961" s="2"/>
      <c r="O961" s="2"/>
      <c r="P961" s="2"/>
    </row>
    <row r="962" spans="1:16" x14ac:dyDescent="0.2">
      <c r="A962" s="1">
        <v>961</v>
      </c>
      <c r="B962">
        <v>1707</v>
      </c>
      <c r="C962" t="s">
        <v>960</v>
      </c>
      <c r="D962">
        <v>1.6398102000000001</v>
      </c>
      <c r="E962">
        <v>0.69187527999999998</v>
      </c>
      <c r="F962">
        <f>VLOOKUP(B962, [1]mrc_table10!$A$2:$AW$2464, 33, 0)</f>
        <v>0.44130000000000003</v>
      </c>
      <c r="G962">
        <f>VLOOKUP(B962, [1]mrc_table10!$A$2:$AW$2464, 18, 0)</f>
        <v>6461.0420000000004</v>
      </c>
      <c r="L962" s="2"/>
      <c r="M962" s="2"/>
      <c r="N962" s="2"/>
      <c r="O962" s="2"/>
      <c r="P962" s="2"/>
    </row>
    <row r="963" spans="1:16" x14ac:dyDescent="0.2">
      <c r="A963" s="1">
        <v>962</v>
      </c>
      <c r="B963">
        <v>1247</v>
      </c>
      <c r="C963" t="s">
        <v>961</v>
      </c>
      <c r="D963">
        <v>1.63964</v>
      </c>
      <c r="E963">
        <v>0.33877574999999999</v>
      </c>
      <c r="F963">
        <f>VLOOKUP(B963, [1]mrc_table10!$A$2:$AW$2464, 33, 0)</f>
        <v>0</v>
      </c>
      <c r="G963">
        <f>VLOOKUP(B963, [1]mrc_table10!$A$2:$AW$2464, 18, 0)</f>
        <v>2640.2781</v>
      </c>
      <c r="L963" s="2"/>
      <c r="M963" s="2"/>
      <c r="N963" s="2"/>
      <c r="O963" s="2"/>
      <c r="P963" s="2"/>
    </row>
    <row r="964" spans="1:16" x14ac:dyDescent="0.2">
      <c r="A964" s="1">
        <v>963</v>
      </c>
      <c r="B964">
        <v>216</v>
      </c>
      <c r="C964" t="s">
        <v>962</v>
      </c>
      <c r="D964">
        <v>1.6382833999999999</v>
      </c>
      <c r="E964">
        <v>0.12353421000000001</v>
      </c>
      <c r="F964">
        <f>VLOOKUP(B964, [1]mrc_table10!$A$2:$AW$2464, 33, 0)</f>
        <v>0</v>
      </c>
      <c r="G964">
        <f>VLOOKUP(B964, [1]mrc_table10!$A$2:$AW$2464, 18, 0)</f>
        <v>2651.3755000000001</v>
      </c>
      <c r="L964" s="2"/>
      <c r="M964" s="2"/>
      <c r="N964" s="2"/>
      <c r="O964" s="2"/>
      <c r="P964" s="2"/>
    </row>
    <row r="965" spans="1:16" x14ac:dyDescent="0.2">
      <c r="A965" s="1">
        <v>964</v>
      </c>
      <c r="B965">
        <v>2975</v>
      </c>
      <c r="C965" t="s">
        <v>963</v>
      </c>
      <c r="D965">
        <v>1.638039</v>
      </c>
      <c r="E965">
        <v>1.2450166</v>
      </c>
      <c r="F965">
        <f>VLOOKUP(B965, [1]mrc_table10!$A$2:$AW$2464, 33, 0)</f>
        <v>0.31479998999999997</v>
      </c>
      <c r="G965">
        <f>VLOOKUP(B965, [1]mrc_table10!$A$2:$AW$2464, 18, 0)</f>
        <v>7252.1459999999997</v>
      </c>
      <c r="L965" s="2"/>
      <c r="M965" s="2"/>
      <c r="N965" s="2"/>
      <c r="O965" s="2"/>
      <c r="P965" s="2"/>
    </row>
    <row r="966" spans="1:16" x14ac:dyDescent="0.2">
      <c r="A966" s="1">
        <v>965</v>
      </c>
      <c r="B966">
        <v>64</v>
      </c>
      <c r="C966" t="s">
        <v>964</v>
      </c>
      <c r="D966">
        <v>1.6364806999999999</v>
      </c>
      <c r="E966">
        <v>1.2364236</v>
      </c>
      <c r="F966">
        <f>VLOOKUP(B966, [1]mrc_table10!$A$2:$AW$2464, 33, 0)</f>
        <v>0.16621981999999999</v>
      </c>
      <c r="G966">
        <f>VLOOKUP(B966, [1]mrc_table10!$A$2:$AW$2464, 18, 0)</f>
        <v>9680.9403999999995</v>
      </c>
      <c r="L966" s="2"/>
      <c r="M966" s="2"/>
      <c r="N966" s="2"/>
      <c r="O966" s="2"/>
      <c r="P966" s="2"/>
    </row>
    <row r="967" spans="1:16" x14ac:dyDescent="0.2">
      <c r="A967" s="1">
        <v>966</v>
      </c>
      <c r="B967">
        <v>2282</v>
      </c>
      <c r="C967" t="s">
        <v>965</v>
      </c>
      <c r="D967">
        <v>1.6361732</v>
      </c>
      <c r="E967">
        <v>0.59299409000000003</v>
      </c>
      <c r="F967">
        <f>VLOOKUP(B967, [1]mrc_table10!$A$2:$AW$2464, 33, 0)</f>
        <v>0.38749999000000002</v>
      </c>
      <c r="G967">
        <f>VLOOKUP(B967, [1]mrc_table10!$A$2:$AW$2464, 18, 0)</f>
        <v>4845.1079</v>
      </c>
      <c r="L967" s="2"/>
      <c r="M967" s="2"/>
      <c r="N967" s="2"/>
      <c r="O967" s="2"/>
      <c r="P967" s="2"/>
    </row>
    <row r="968" spans="1:16" x14ac:dyDescent="0.2">
      <c r="A968" s="1">
        <v>967</v>
      </c>
      <c r="B968">
        <v>5618</v>
      </c>
      <c r="C968" t="s">
        <v>966</v>
      </c>
      <c r="D968">
        <v>1.6361117000000001</v>
      </c>
      <c r="E968">
        <v>0.60718477000000004</v>
      </c>
      <c r="F968">
        <f>VLOOKUP(B968, [1]mrc_table10!$A$2:$AW$2464, 33, 0)</f>
        <v>0</v>
      </c>
      <c r="G968">
        <f>VLOOKUP(B968, [1]mrc_table10!$A$2:$AW$2464, 18, 0)</f>
        <v>2915.3957999999998</v>
      </c>
      <c r="L968" s="2"/>
      <c r="M968" s="2"/>
      <c r="N968" s="2"/>
      <c r="O968" s="2"/>
      <c r="P968" s="2"/>
    </row>
    <row r="969" spans="1:16" x14ac:dyDescent="0.2">
      <c r="A969" s="1">
        <v>968</v>
      </c>
      <c r="B969">
        <v>3626</v>
      </c>
      <c r="C969" t="s">
        <v>967</v>
      </c>
      <c r="D969">
        <v>1.6360326000000001</v>
      </c>
      <c r="E969">
        <v>0.60235183999999997</v>
      </c>
      <c r="F969">
        <f>VLOOKUP(B969, [1]mrc_table10!$A$2:$AW$2464, 33, 0)</f>
        <v>0</v>
      </c>
      <c r="G969">
        <f>VLOOKUP(B969, [1]mrc_table10!$A$2:$AW$2464, 18, 0)</f>
        <v>2603.9521</v>
      </c>
      <c r="L969" s="2"/>
      <c r="M969" s="2"/>
      <c r="N969" s="2"/>
      <c r="O969" s="2"/>
      <c r="P969" s="2"/>
    </row>
    <row r="970" spans="1:16" x14ac:dyDescent="0.2">
      <c r="A970" s="1">
        <v>969</v>
      </c>
      <c r="B970">
        <v>7531</v>
      </c>
      <c r="C970" t="s">
        <v>968</v>
      </c>
      <c r="D970">
        <v>1.6357390000000001</v>
      </c>
      <c r="E970">
        <v>3.56812</v>
      </c>
      <c r="F970">
        <f>VLOOKUP(B970, [1]mrc_table10!$A$2:$AW$2464, 33, 0)</f>
        <v>0</v>
      </c>
      <c r="G970">
        <f>VLOOKUP(B970, [1]mrc_table10!$A$2:$AW$2464, 18, 0)</f>
        <v>5039.5825000000004</v>
      </c>
      <c r="L970" s="2"/>
      <c r="M970" s="2"/>
      <c r="N970" s="2"/>
      <c r="O970" s="2"/>
      <c r="P970" s="2"/>
    </row>
    <row r="971" spans="1:16" x14ac:dyDescent="0.2">
      <c r="A971" s="1">
        <v>970</v>
      </c>
      <c r="B971">
        <v>3480</v>
      </c>
      <c r="C971" t="s">
        <v>969</v>
      </c>
      <c r="D971">
        <v>1.6350058000000001</v>
      </c>
      <c r="E971">
        <v>0.64282161000000004</v>
      </c>
      <c r="F971">
        <f>VLOOKUP(B971, [1]mrc_table10!$A$2:$AW$2464, 33, 0)</f>
        <v>0.48969998999999997</v>
      </c>
      <c r="G971">
        <f>VLOOKUP(B971, [1]mrc_table10!$A$2:$AW$2464, 18, 0)</f>
        <v>6135.4668000000001</v>
      </c>
      <c r="L971" s="2"/>
      <c r="M971" s="2"/>
      <c r="N971" s="2"/>
      <c r="O971" s="2"/>
      <c r="P971" s="2"/>
    </row>
    <row r="972" spans="1:16" x14ac:dyDescent="0.2">
      <c r="A972" s="1">
        <v>971</v>
      </c>
      <c r="B972">
        <v>1737</v>
      </c>
      <c r="C972" t="s">
        <v>970</v>
      </c>
      <c r="D972">
        <v>1.6347265</v>
      </c>
      <c r="E972">
        <v>0.70372933000000004</v>
      </c>
      <c r="F972">
        <f>VLOOKUP(B972, [1]mrc_table10!$A$2:$AW$2464, 33, 0)</f>
        <v>0.43869998999999998</v>
      </c>
      <c r="G972">
        <f>VLOOKUP(B972, [1]mrc_table10!$A$2:$AW$2464, 18, 0)</f>
        <v>9638.5185999999994</v>
      </c>
      <c r="L972" s="2"/>
      <c r="M972" s="2"/>
      <c r="N972" s="2"/>
      <c r="O972" s="2"/>
      <c r="P972" s="2"/>
    </row>
    <row r="973" spans="1:16" x14ac:dyDescent="0.2">
      <c r="A973" s="1">
        <v>972</v>
      </c>
      <c r="B973">
        <v>1800</v>
      </c>
      <c r="C973" t="s">
        <v>971</v>
      </c>
      <c r="D973">
        <v>1.6320751</v>
      </c>
      <c r="E973">
        <v>0.2054116</v>
      </c>
      <c r="F973">
        <f>VLOOKUP(B973, [1]mrc_table10!$A$2:$AW$2464, 33, 0)</f>
        <v>0.21160001000000001</v>
      </c>
      <c r="G973">
        <f>VLOOKUP(B973, [1]mrc_table10!$A$2:$AW$2464, 18, 0)</f>
        <v>5223.3140000000003</v>
      </c>
      <c r="L973" s="2"/>
      <c r="M973" s="2"/>
      <c r="N973" s="2"/>
      <c r="O973" s="2"/>
      <c r="P973" s="2"/>
    </row>
    <row r="974" spans="1:16" x14ac:dyDescent="0.2">
      <c r="A974" s="1">
        <v>973</v>
      </c>
      <c r="B974">
        <v>3252</v>
      </c>
      <c r="C974" t="s">
        <v>972</v>
      </c>
      <c r="D974">
        <v>1.6287909</v>
      </c>
      <c r="E974">
        <v>1.2179646</v>
      </c>
      <c r="F974">
        <f>VLOOKUP(B974, [1]mrc_table10!$A$2:$AW$2464, 33, 0)</f>
        <v>0.31659999</v>
      </c>
      <c r="G974">
        <f>VLOOKUP(B974, [1]mrc_table10!$A$2:$AW$2464, 18, 0)</f>
        <v>6161.9951000000001</v>
      </c>
      <c r="L974" s="2"/>
      <c r="M974" s="2"/>
      <c r="N974" s="2"/>
      <c r="O974" s="2"/>
      <c r="P974" s="2"/>
    </row>
    <row r="975" spans="1:16" x14ac:dyDescent="0.2">
      <c r="A975" s="1">
        <v>974</v>
      </c>
      <c r="B975">
        <v>8083</v>
      </c>
      <c r="C975" t="s">
        <v>973</v>
      </c>
      <c r="D975">
        <v>1.6287754000000001</v>
      </c>
      <c r="E975">
        <v>0.37065749999999997</v>
      </c>
      <c r="F975">
        <f>VLOOKUP(B975, [1]mrc_table10!$A$2:$AW$2464, 33, 0)</f>
        <v>0</v>
      </c>
      <c r="G975">
        <f>VLOOKUP(B975, [1]mrc_table10!$A$2:$AW$2464, 18, 0)</f>
        <v>4597.3603999999996</v>
      </c>
      <c r="L975" s="2"/>
      <c r="M975" s="2"/>
      <c r="N975" s="2"/>
      <c r="O975" s="2"/>
      <c r="P975" s="2"/>
    </row>
    <row r="976" spans="1:16" x14ac:dyDescent="0.2">
      <c r="A976" s="1">
        <v>975</v>
      </c>
      <c r="B976">
        <v>4513</v>
      </c>
      <c r="C976" t="s">
        <v>974</v>
      </c>
      <c r="D976">
        <v>1.6280730000000001</v>
      </c>
      <c r="E976">
        <v>0.33225113000000001</v>
      </c>
      <c r="F976">
        <f>VLOOKUP(B976, [1]mrc_table10!$A$2:$AW$2464, 33, 0)</f>
        <v>0</v>
      </c>
      <c r="G976">
        <f>VLOOKUP(B976, [1]mrc_table10!$A$2:$AW$2464, 18, 0)</f>
        <v>2735.3887</v>
      </c>
      <c r="L976" s="2"/>
      <c r="M976" s="2"/>
      <c r="N976" s="2"/>
      <c r="O976" s="2"/>
      <c r="P976" s="2"/>
    </row>
    <row r="977" spans="1:16" x14ac:dyDescent="0.2">
      <c r="A977" s="1">
        <v>976</v>
      </c>
      <c r="B977">
        <v>3244</v>
      </c>
      <c r="C977" t="s">
        <v>975</v>
      </c>
      <c r="D977">
        <v>1.6273953000000001</v>
      </c>
      <c r="E977">
        <v>0.73083538000000003</v>
      </c>
      <c r="F977">
        <f>VLOOKUP(B977, [1]mrc_table10!$A$2:$AW$2464, 33, 0)</f>
        <v>0.39230000999999998</v>
      </c>
      <c r="G977">
        <f>VLOOKUP(B977, [1]mrc_table10!$A$2:$AW$2464, 18, 0)</f>
        <v>6850.4984999999997</v>
      </c>
      <c r="L977" s="2"/>
      <c r="M977" s="2"/>
      <c r="N977" s="2"/>
      <c r="O977" s="2"/>
      <c r="P977" s="2"/>
    </row>
    <row r="978" spans="1:16" x14ac:dyDescent="0.2">
      <c r="A978" s="1">
        <v>977</v>
      </c>
      <c r="B978">
        <v>3284</v>
      </c>
      <c r="C978" t="s">
        <v>976</v>
      </c>
      <c r="D978">
        <v>1.6269231</v>
      </c>
      <c r="E978">
        <v>9.9882173999999999</v>
      </c>
      <c r="F978">
        <f>VLOOKUP(B978, [1]mrc_table10!$A$2:$AW$2464, 33, 0)</f>
        <v>0.65859997000000003</v>
      </c>
      <c r="G978">
        <f>VLOOKUP(B978, [1]mrc_table10!$A$2:$AW$2464, 18, 0)</f>
        <v>18190.701000000001</v>
      </c>
      <c r="L978" s="2"/>
      <c r="M978" s="2"/>
      <c r="N978" s="2"/>
      <c r="O978" s="2"/>
      <c r="P978" s="2"/>
    </row>
    <row r="979" spans="1:16" x14ac:dyDescent="0.2">
      <c r="A979" s="1">
        <v>978</v>
      </c>
      <c r="B979">
        <v>2841</v>
      </c>
      <c r="C979" t="s">
        <v>977</v>
      </c>
      <c r="D979">
        <v>1.6267536</v>
      </c>
      <c r="E979">
        <v>0.27359812999999999</v>
      </c>
      <c r="F979">
        <f>VLOOKUP(B979, [1]mrc_table10!$A$2:$AW$2464, 33, 0)</f>
        <v>0.52259999999999995</v>
      </c>
      <c r="G979">
        <f>VLOOKUP(B979, [1]mrc_table10!$A$2:$AW$2464, 18, 0)</f>
        <v>8221.2842000000001</v>
      </c>
      <c r="L979" s="2"/>
      <c r="M979" s="2"/>
      <c r="N979" s="2"/>
      <c r="O979" s="2"/>
      <c r="P979" s="2"/>
    </row>
    <row r="980" spans="1:16" x14ac:dyDescent="0.2">
      <c r="A980" s="1">
        <v>979</v>
      </c>
      <c r="B980">
        <v>2107</v>
      </c>
      <c r="C980" t="s">
        <v>978</v>
      </c>
      <c r="D980">
        <v>1.6266860000000001</v>
      </c>
      <c r="E980">
        <v>0.80274224000000005</v>
      </c>
      <c r="F980">
        <f>VLOOKUP(B980, [1]mrc_table10!$A$2:$AW$2464, 33, 0)</f>
        <v>0.40410000000000001</v>
      </c>
      <c r="G980">
        <f>VLOOKUP(B980, [1]mrc_table10!$A$2:$AW$2464, 18, 0)</f>
        <v>6357.3798999999999</v>
      </c>
      <c r="L980" s="2"/>
      <c r="M980" s="2"/>
      <c r="N980" s="2"/>
      <c r="O980" s="2"/>
      <c r="P980" s="2"/>
    </row>
    <row r="981" spans="1:16" x14ac:dyDescent="0.2">
      <c r="A981" s="1">
        <v>980</v>
      </c>
      <c r="B981">
        <v>1149</v>
      </c>
      <c r="C981" t="s">
        <v>979</v>
      </c>
      <c r="D981">
        <v>1.62602</v>
      </c>
      <c r="E981">
        <v>1.5193947999999999</v>
      </c>
      <c r="F981">
        <f>VLOOKUP(B981, [1]mrc_table10!$A$2:$AW$2464, 33, 0)</f>
        <v>0.19819999999999999</v>
      </c>
      <c r="G981">
        <f>VLOOKUP(B981, [1]mrc_table10!$A$2:$AW$2464, 18, 0)</f>
        <v>6432.7133999999996</v>
      </c>
      <c r="L981" s="2"/>
      <c r="M981" s="2"/>
      <c r="N981" s="2"/>
      <c r="O981" s="2"/>
      <c r="P981" s="2"/>
    </row>
    <row r="982" spans="1:16" x14ac:dyDescent="0.2">
      <c r="A982" s="1">
        <v>981</v>
      </c>
      <c r="B982">
        <v>22202</v>
      </c>
      <c r="C982" t="s">
        <v>980</v>
      </c>
      <c r="D982">
        <v>1.6258488</v>
      </c>
      <c r="E982">
        <v>2.0360260000000001</v>
      </c>
      <c r="F982">
        <f>VLOOKUP(B982, [1]mrc_table10!$A$2:$AW$2464, 33, 0)</f>
        <v>0</v>
      </c>
      <c r="G982">
        <f>VLOOKUP(B982, [1]mrc_table10!$A$2:$AW$2464, 18, 0)</f>
        <v>5291.2065000000002</v>
      </c>
      <c r="L982" s="2"/>
      <c r="M982" s="2"/>
      <c r="N982" s="2"/>
      <c r="O982" s="2"/>
      <c r="P982" s="2"/>
    </row>
    <row r="983" spans="1:16" x14ac:dyDescent="0.2">
      <c r="A983" s="1">
        <v>982</v>
      </c>
      <c r="B983">
        <v>2499</v>
      </c>
      <c r="C983" t="s">
        <v>981</v>
      </c>
      <c r="D983">
        <v>1.6252587999999999</v>
      </c>
      <c r="E983">
        <v>2.2915880999999998</v>
      </c>
      <c r="F983">
        <f>VLOOKUP(B983, [1]mrc_table10!$A$2:$AW$2464, 33, 0)</f>
        <v>0.2457</v>
      </c>
      <c r="G983">
        <f>VLOOKUP(B983, [1]mrc_table10!$A$2:$AW$2464, 18, 0)</f>
        <v>4860.5176000000001</v>
      </c>
      <c r="L983" s="2"/>
      <c r="M983" s="2"/>
      <c r="N983" s="2"/>
      <c r="O983" s="2"/>
      <c r="P983" s="2"/>
    </row>
    <row r="984" spans="1:16" x14ac:dyDescent="0.2">
      <c r="A984" s="1">
        <v>983</v>
      </c>
      <c r="B984">
        <v>2327</v>
      </c>
      <c r="C984" t="s">
        <v>982</v>
      </c>
      <c r="D984">
        <v>1.6241471000000001</v>
      </c>
      <c r="E984">
        <v>0.97015446000000005</v>
      </c>
      <c r="F984">
        <f>VLOOKUP(B984, [1]mrc_table10!$A$2:$AW$2464, 33, 0)</f>
        <v>0.21909999999999999</v>
      </c>
      <c r="G984">
        <f>VLOOKUP(B984, [1]mrc_table10!$A$2:$AW$2464, 18, 0)</f>
        <v>5751.2367999999997</v>
      </c>
      <c r="L984" s="2"/>
      <c r="M984" s="2"/>
      <c r="N984" s="2"/>
      <c r="O984" s="2"/>
      <c r="P984" s="2"/>
    </row>
    <row r="985" spans="1:16" x14ac:dyDescent="0.2">
      <c r="A985" s="1">
        <v>984</v>
      </c>
      <c r="B985">
        <v>1521</v>
      </c>
      <c r="C985" t="s">
        <v>983</v>
      </c>
      <c r="D985">
        <v>1.6231846000000001</v>
      </c>
      <c r="E985">
        <v>0.48097587000000003</v>
      </c>
      <c r="F985">
        <f>VLOOKUP(B985, [1]mrc_table10!$A$2:$AW$2464, 33, 0)</f>
        <v>0.40679999999999999</v>
      </c>
      <c r="G985">
        <f>VLOOKUP(B985, [1]mrc_table10!$A$2:$AW$2464, 18, 0)</f>
        <v>4372.0883999999996</v>
      </c>
      <c r="L985" s="2"/>
      <c r="M985" s="2"/>
      <c r="N985" s="2"/>
      <c r="O985" s="2"/>
      <c r="P985" s="2"/>
    </row>
    <row r="986" spans="1:16" x14ac:dyDescent="0.2">
      <c r="A986" s="1">
        <v>985</v>
      </c>
      <c r="B986">
        <v>2479</v>
      </c>
      <c r="C986" t="s">
        <v>984</v>
      </c>
      <c r="D986">
        <v>1.6231382000000001</v>
      </c>
      <c r="E986">
        <v>0.15193256999999999</v>
      </c>
      <c r="F986">
        <f>VLOOKUP(B986, [1]mrc_table10!$A$2:$AW$2464, 33, 0)</f>
        <v>0</v>
      </c>
      <c r="G986">
        <f>VLOOKUP(B986, [1]mrc_table10!$A$2:$AW$2464, 18, 0)</f>
        <v>4286.9287000000004</v>
      </c>
      <c r="L986" s="2"/>
      <c r="M986" s="2"/>
      <c r="N986" s="2"/>
      <c r="O986" s="2"/>
      <c r="P986" s="2"/>
    </row>
    <row r="987" spans="1:16" x14ac:dyDescent="0.2">
      <c r="A987" s="1">
        <v>986</v>
      </c>
      <c r="B987">
        <v>7730</v>
      </c>
      <c r="C987" t="s">
        <v>985</v>
      </c>
      <c r="D987">
        <v>1.6218463999999999</v>
      </c>
      <c r="E987">
        <v>0.51057118000000001</v>
      </c>
      <c r="F987">
        <f>VLOOKUP(B987, [1]mrc_table10!$A$2:$AW$2464, 33, 0)</f>
        <v>0</v>
      </c>
      <c r="G987">
        <f>VLOOKUP(B987, [1]mrc_table10!$A$2:$AW$2464, 18, 0)</f>
        <v>1747.1771000000001</v>
      </c>
      <c r="L987" s="2"/>
      <c r="M987" s="2"/>
      <c r="N987" s="2"/>
      <c r="O987" s="2"/>
      <c r="P987" s="2"/>
    </row>
    <row r="988" spans="1:16" x14ac:dyDescent="0.2">
      <c r="A988" s="1">
        <v>987</v>
      </c>
      <c r="B988">
        <v>31060</v>
      </c>
      <c r="C988" t="s">
        <v>986</v>
      </c>
      <c r="D988">
        <v>1.6216325</v>
      </c>
      <c r="E988">
        <v>6.4489311999999993E-2</v>
      </c>
      <c r="F988">
        <f>VLOOKUP(B988, [1]mrc_table10!$A$2:$AW$2464, 33, 0)</f>
        <v>0</v>
      </c>
      <c r="G988">
        <f>VLOOKUP(B988, [1]mrc_table10!$A$2:$AW$2464, 18, 0)</f>
        <v>1874.3145</v>
      </c>
      <c r="L988" s="2"/>
      <c r="M988" s="2"/>
      <c r="N988" s="2"/>
      <c r="O988" s="2"/>
      <c r="P988" s="2"/>
    </row>
    <row r="989" spans="1:16" x14ac:dyDescent="0.2">
      <c r="A989" s="1">
        <v>988</v>
      </c>
      <c r="B989">
        <v>34283</v>
      </c>
      <c r="C989" t="s">
        <v>987</v>
      </c>
      <c r="D989">
        <v>1.6201738000000001</v>
      </c>
      <c r="E989">
        <v>0.12853978999999999</v>
      </c>
      <c r="F989">
        <f>VLOOKUP(B989, [1]mrc_table10!$A$2:$AW$2464, 33, 0)</f>
        <v>0</v>
      </c>
      <c r="G989">
        <f>VLOOKUP(B989, [1]mrc_table10!$A$2:$AW$2464, 18, 0)</f>
        <v>4107.0141999999996</v>
      </c>
      <c r="L989" s="2"/>
      <c r="M989" s="2"/>
      <c r="N989" s="2"/>
      <c r="O989" s="2"/>
      <c r="P989" s="2"/>
    </row>
    <row r="990" spans="1:16" x14ac:dyDescent="0.2">
      <c r="A990" s="1">
        <v>989</v>
      </c>
      <c r="B990">
        <v>3395</v>
      </c>
      <c r="C990" t="s">
        <v>988</v>
      </c>
      <c r="D990">
        <v>1.6200242</v>
      </c>
      <c r="E990">
        <v>0.39549261000000002</v>
      </c>
      <c r="F990">
        <f>VLOOKUP(B990, [1]mrc_table10!$A$2:$AW$2464, 33, 0)</f>
        <v>0</v>
      </c>
      <c r="G990">
        <f>VLOOKUP(B990, [1]mrc_table10!$A$2:$AW$2464, 18, 0)</f>
        <v>8729.8945000000003</v>
      </c>
      <c r="L990" s="2"/>
      <c r="M990" s="2"/>
      <c r="N990" s="2"/>
      <c r="O990" s="2"/>
      <c r="P990" s="2"/>
    </row>
    <row r="991" spans="1:16" x14ac:dyDescent="0.2">
      <c r="A991" s="1">
        <v>990</v>
      </c>
      <c r="B991">
        <v>1051</v>
      </c>
      <c r="C991" t="s">
        <v>989</v>
      </c>
      <c r="D991">
        <v>1.6160508</v>
      </c>
      <c r="E991">
        <v>3.2817471</v>
      </c>
      <c r="F991">
        <f>VLOOKUP(B991, [1]mrc_table10!$A$2:$AW$2464, 33, 0)</f>
        <v>0.43450000999999999</v>
      </c>
      <c r="G991">
        <f>VLOOKUP(B991, [1]mrc_table10!$A$2:$AW$2464, 18, 0)</f>
        <v>8556.1679999999997</v>
      </c>
      <c r="L991" s="2"/>
      <c r="M991" s="2"/>
      <c r="N991" s="2"/>
      <c r="O991" s="2"/>
      <c r="P991" s="2"/>
    </row>
    <row r="992" spans="1:16" x14ac:dyDescent="0.2">
      <c r="A992" s="1">
        <v>991</v>
      </c>
      <c r="B992">
        <v>2871</v>
      </c>
      <c r="C992" t="s">
        <v>990</v>
      </c>
      <c r="D992">
        <v>1.6158979</v>
      </c>
      <c r="E992">
        <v>0.21733873000000001</v>
      </c>
      <c r="F992">
        <f>VLOOKUP(B992, [1]mrc_table10!$A$2:$AW$2464, 33, 0)</f>
        <v>0</v>
      </c>
      <c r="G992">
        <f>VLOOKUP(B992, [1]mrc_table10!$A$2:$AW$2464, 18, 0)</f>
        <v>2940.6979999999999</v>
      </c>
      <c r="L992" s="2"/>
      <c r="M992" s="2"/>
      <c r="N992" s="2"/>
      <c r="O992" s="2"/>
      <c r="P992" s="2"/>
    </row>
    <row r="993" spans="1:16" x14ac:dyDescent="0.2">
      <c r="A993" s="1">
        <v>992</v>
      </c>
      <c r="B993">
        <v>72</v>
      </c>
      <c r="C993" t="s">
        <v>991</v>
      </c>
      <c r="D993">
        <v>1.6158604999999999</v>
      </c>
      <c r="E993">
        <v>0.39132312000000002</v>
      </c>
      <c r="F993">
        <f>VLOOKUP(B993, [1]mrc_table10!$A$2:$AW$2464, 33, 0)</f>
        <v>0.1059697</v>
      </c>
      <c r="G993">
        <f>VLOOKUP(B993, [1]mrc_table10!$A$2:$AW$2464, 18, 0)</f>
        <v>5377.2402000000002</v>
      </c>
      <c r="L993" s="2"/>
      <c r="M993" s="2"/>
      <c r="N993" s="2"/>
      <c r="O993" s="2"/>
      <c r="P993" s="2"/>
    </row>
    <row r="994" spans="1:16" x14ac:dyDescent="0.2">
      <c r="A994" s="1">
        <v>993</v>
      </c>
      <c r="B994">
        <v>3770</v>
      </c>
      <c r="C994" t="s">
        <v>992</v>
      </c>
      <c r="D994">
        <v>1.6156641</v>
      </c>
      <c r="E994">
        <v>0.19413743999999999</v>
      </c>
      <c r="F994">
        <f>VLOOKUP(B994, [1]mrc_table10!$A$2:$AW$2464, 33, 0)</f>
        <v>0</v>
      </c>
      <c r="G994">
        <f>VLOOKUP(B994, [1]mrc_table10!$A$2:$AW$2464, 18, 0)</f>
        <v>5473.0796</v>
      </c>
      <c r="L994" s="2"/>
      <c r="M994" s="2"/>
      <c r="N994" s="2"/>
      <c r="O994" s="2"/>
      <c r="P994" s="2"/>
    </row>
    <row r="995" spans="1:16" x14ac:dyDescent="0.2">
      <c r="A995" s="1">
        <v>994</v>
      </c>
      <c r="B995">
        <v>1900</v>
      </c>
      <c r="C995" t="s">
        <v>993</v>
      </c>
      <c r="D995">
        <v>1.6139178999999999</v>
      </c>
      <c r="E995">
        <v>0.43535470999999998</v>
      </c>
      <c r="F995">
        <f>VLOOKUP(B995, [1]mrc_table10!$A$2:$AW$2464, 33, 0)</f>
        <v>0.42340000999999999</v>
      </c>
      <c r="G995">
        <f>VLOOKUP(B995, [1]mrc_table10!$A$2:$AW$2464, 18, 0)</f>
        <v>3521.7103999999999</v>
      </c>
      <c r="L995" s="2"/>
      <c r="M995" s="2"/>
      <c r="N995" s="2"/>
      <c r="O995" s="2"/>
      <c r="P995" s="2"/>
    </row>
    <row r="996" spans="1:16" x14ac:dyDescent="0.2">
      <c r="A996" s="1">
        <v>995</v>
      </c>
      <c r="B996">
        <v>1246</v>
      </c>
      <c r="C996" t="s">
        <v>994</v>
      </c>
      <c r="D996">
        <v>1.6137305</v>
      </c>
      <c r="E996">
        <v>0.29425389000000002</v>
      </c>
      <c r="F996">
        <f>VLOOKUP(B996, [1]mrc_table10!$A$2:$AW$2464, 33, 0)</f>
        <v>0</v>
      </c>
      <c r="G996">
        <f>VLOOKUP(B996, [1]mrc_table10!$A$2:$AW$2464, 18, 0)</f>
        <v>1704.5528999999999</v>
      </c>
      <c r="L996" s="2"/>
      <c r="M996" s="2"/>
      <c r="N996" s="2"/>
      <c r="O996" s="2"/>
      <c r="P996" s="2"/>
    </row>
    <row r="997" spans="1:16" x14ac:dyDescent="0.2">
      <c r="A997" s="1">
        <v>996</v>
      </c>
      <c r="B997">
        <v>1895</v>
      </c>
      <c r="C997" t="s">
        <v>995</v>
      </c>
      <c r="D997">
        <v>1.6123755</v>
      </c>
      <c r="E997">
        <v>0.68459046000000001</v>
      </c>
      <c r="F997">
        <f>VLOOKUP(B997, [1]mrc_table10!$A$2:$AW$2464, 33, 0)</f>
        <v>0.49329999000000002</v>
      </c>
      <c r="G997">
        <f>VLOOKUP(B997, [1]mrc_table10!$A$2:$AW$2464, 18, 0)</f>
        <v>3725.2966000000001</v>
      </c>
      <c r="L997" s="2"/>
      <c r="M997" s="2"/>
      <c r="N997" s="2"/>
      <c r="O997" s="2"/>
      <c r="P997" s="2"/>
    </row>
    <row r="998" spans="1:16" x14ac:dyDescent="0.2">
      <c r="A998" s="1">
        <v>997</v>
      </c>
      <c r="B998">
        <v>3219</v>
      </c>
      <c r="C998" t="s">
        <v>996</v>
      </c>
      <c r="D998">
        <v>1.6108814</v>
      </c>
      <c r="E998">
        <v>1.1387997999999999</v>
      </c>
      <c r="F998">
        <f>VLOOKUP(B998, [1]mrc_table10!$A$2:$AW$2464, 33, 0)</f>
        <v>0.26960000000000001</v>
      </c>
      <c r="G998">
        <f>VLOOKUP(B998, [1]mrc_table10!$A$2:$AW$2464, 18, 0)</f>
        <v>5040.9780000000001</v>
      </c>
      <c r="L998" s="2"/>
      <c r="M998" s="2"/>
      <c r="N998" s="2"/>
      <c r="O998" s="2"/>
      <c r="P998" s="2"/>
    </row>
    <row r="999" spans="1:16" x14ac:dyDescent="0.2">
      <c r="A999" s="1">
        <v>998</v>
      </c>
      <c r="B999">
        <v>3965</v>
      </c>
      <c r="C999" t="s">
        <v>997</v>
      </c>
      <c r="D999">
        <v>1.6086887000000001</v>
      </c>
      <c r="E999">
        <v>0.19497112999999999</v>
      </c>
      <c r="F999">
        <f>VLOOKUP(B999, [1]mrc_table10!$A$2:$AW$2464, 33, 0)</f>
        <v>0.41549998999999999</v>
      </c>
      <c r="G999">
        <f>VLOOKUP(B999, [1]mrc_table10!$A$2:$AW$2464, 18, 0)</f>
        <v>3421.1952999999999</v>
      </c>
      <c r="L999" s="2"/>
      <c r="M999" s="2"/>
      <c r="N999" s="2"/>
      <c r="O999" s="2"/>
      <c r="P999" s="2"/>
    </row>
    <row r="1000" spans="1:16" x14ac:dyDescent="0.2">
      <c r="A1000" s="1">
        <v>999</v>
      </c>
      <c r="B1000">
        <v>4600</v>
      </c>
      <c r="C1000" t="s">
        <v>998</v>
      </c>
      <c r="D1000">
        <v>1.6086202000000001</v>
      </c>
      <c r="E1000">
        <v>0.11774506</v>
      </c>
      <c r="F1000">
        <f>VLOOKUP(B1000, [1]mrc_table10!$A$2:$AW$2464, 33, 0)</f>
        <v>0</v>
      </c>
      <c r="G1000">
        <f>VLOOKUP(B1000, [1]mrc_table10!$A$2:$AW$2464, 18, 0)</f>
        <v>3544.9191999999998</v>
      </c>
      <c r="L1000" s="2"/>
      <c r="M1000" s="2"/>
      <c r="N1000" s="2"/>
      <c r="O1000" s="2"/>
      <c r="P1000" s="2"/>
    </row>
    <row r="1001" spans="1:16" x14ac:dyDescent="0.2">
      <c r="A1001" s="1">
        <v>1000</v>
      </c>
      <c r="B1001">
        <v>3032</v>
      </c>
      <c r="C1001" t="s">
        <v>999</v>
      </c>
      <c r="D1001">
        <v>1.6072698000000001</v>
      </c>
      <c r="E1001">
        <v>0.60716276999999996</v>
      </c>
      <c r="F1001">
        <f>VLOOKUP(B1001, [1]mrc_table10!$A$2:$AW$2464, 33, 0)</f>
        <v>0.37130001000000001</v>
      </c>
      <c r="G1001">
        <f>VLOOKUP(B1001, [1]mrc_table10!$A$2:$AW$2464, 18, 0)</f>
        <v>6140.2686000000003</v>
      </c>
      <c r="L1001" s="2"/>
      <c r="M1001" s="2"/>
      <c r="N1001" s="2"/>
      <c r="O1001" s="2"/>
      <c r="P1001" s="2"/>
    </row>
    <row r="1002" spans="1:16" x14ac:dyDescent="0.2">
      <c r="A1002" s="1">
        <v>1001</v>
      </c>
      <c r="B1002">
        <v>3711</v>
      </c>
      <c r="C1002" t="s">
        <v>1000</v>
      </c>
      <c r="D1002">
        <v>1.6068541999999999</v>
      </c>
      <c r="E1002">
        <v>1.1261962999999999</v>
      </c>
      <c r="F1002">
        <f>VLOOKUP(B1002, [1]mrc_table10!$A$2:$AW$2464, 33, 0)</f>
        <v>0.25889999000000002</v>
      </c>
      <c r="G1002">
        <f>VLOOKUP(B1002, [1]mrc_table10!$A$2:$AW$2464, 18, 0)</f>
        <v>5669.0913</v>
      </c>
      <c r="L1002" s="2"/>
      <c r="M1002" s="2"/>
      <c r="N1002" s="2"/>
      <c r="O1002" s="2"/>
      <c r="P1002" s="2"/>
    </row>
    <row r="1003" spans="1:16" x14ac:dyDescent="0.2">
      <c r="A1003" s="1">
        <v>1002</v>
      </c>
      <c r="B1003">
        <v>2876</v>
      </c>
      <c r="C1003" t="s">
        <v>1001</v>
      </c>
      <c r="D1003">
        <v>1.6062828</v>
      </c>
      <c r="E1003">
        <v>0.14541766</v>
      </c>
      <c r="F1003">
        <f>VLOOKUP(B1003, [1]mrc_table10!$A$2:$AW$2464, 33, 0)</f>
        <v>0</v>
      </c>
      <c r="G1003">
        <f>VLOOKUP(B1003, [1]mrc_table10!$A$2:$AW$2464, 18, 0)</f>
        <v>4411.0420000000004</v>
      </c>
      <c r="L1003" s="2"/>
      <c r="M1003" s="2"/>
      <c r="N1003" s="2"/>
      <c r="O1003" s="2"/>
      <c r="P1003" s="2"/>
    </row>
    <row r="1004" spans="1:16" x14ac:dyDescent="0.2">
      <c r="A1004" s="1">
        <v>1003</v>
      </c>
      <c r="B1004">
        <v>21830</v>
      </c>
      <c r="C1004" t="s">
        <v>1002</v>
      </c>
      <c r="D1004">
        <v>1.6054245</v>
      </c>
      <c r="E1004">
        <v>0.85425388999999996</v>
      </c>
      <c r="F1004">
        <f>VLOOKUP(B1004, [1]mrc_table10!$A$2:$AW$2464, 33, 0)</f>
        <v>0.2049</v>
      </c>
      <c r="G1004">
        <f>VLOOKUP(B1004, [1]mrc_table10!$A$2:$AW$2464, 18, 0)</f>
        <v>3477.8723</v>
      </c>
      <c r="L1004" s="2"/>
      <c r="M1004" s="2"/>
      <c r="N1004" s="2"/>
      <c r="O1004" s="2"/>
      <c r="P1004" s="2"/>
    </row>
    <row r="1005" spans="1:16" x14ac:dyDescent="0.2">
      <c r="A1005" s="1">
        <v>1004</v>
      </c>
      <c r="B1005">
        <v>3999</v>
      </c>
      <c r="C1005" t="s">
        <v>1003</v>
      </c>
      <c r="D1005">
        <v>1.6037307999999999</v>
      </c>
      <c r="E1005">
        <v>4.2375453E-2</v>
      </c>
      <c r="F1005">
        <f>VLOOKUP(B1005, [1]mrc_table10!$A$2:$AW$2464, 33, 0)</f>
        <v>0</v>
      </c>
      <c r="G1005">
        <f>VLOOKUP(B1005, [1]mrc_table10!$A$2:$AW$2464, 18, 0)</f>
        <v>3055.3126999999999</v>
      </c>
      <c r="L1005" s="2"/>
      <c r="M1005" s="2"/>
      <c r="N1005" s="2"/>
      <c r="O1005" s="2"/>
      <c r="P1005" s="2"/>
    </row>
    <row r="1006" spans="1:16" x14ac:dyDescent="0.2">
      <c r="A1006" s="1">
        <v>1005</v>
      </c>
      <c r="B1006">
        <v>3604</v>
      </c>
      <c r="C1006" t="s">
        <v>1004</v>
      </c>
      <c r="D1006">
        <v>1.603426</v>
      </c>
      <c r="E1006">
        <v>7.1944341999999999</v>
      </c>
      <c r="F1006">
        <f>VLOOKUP(B1006, [1]mrc_table10!$A$2:$AW$2464, 33, 0)</f>
        <v>0.83260000000000001</v>
      </c>
      <c r="G1006">
        <f>VLOOKUP(B1006, [1]mrc_table10!$A$2:$AW$2464, 18, 0)</f>
        <v>35572.120999999999</v>
      </c>
      <c r="L1006" s="2"/>
      <c r="M1006" s="2"/>
      <c r="N1006" s="2"/>
      <c r="O1006" s="2"/>
      <c r="P1006" s="2"/>
    </row>
    <row r="1007" spans="1:16" x14ac:dyDescent="0.2">
      <c r="A1007" s="1">
        <v>1006</v>
      </c>
      <c r="B1007">
        <v>3402</v>
      </c>
      <c r="C1007" t="s">
        <v>1005</v>
      </c>
      <c r="D1007">
        <v>1.6033987999999999</v>
      </c>
      <c r="E1007">
        <v>3.1231222000000001</v>
      </c>
      <c r="F1007">
        <f>VLOOKUP(B1007, [1]mrc_table10!$A$2:$AW$2464, 33, 0)</f>
        <v>0.23450001000000001</v>
      </c>
      <c r="G1007">
        <f>VLOOKUP(B1007, [1]mrc_table10!$A$2:$AW$2464, 18, 0)</f>
        <v>8427.4434000000001</v>
      </c>
      <c r="L1007" s="2"/>
      <c r="M1007" s="2"/>
      <c r="N1007" s="2"/>
      <c r="O1007" s="2"/>
      <c r="P1007" s="2"/>
    </row>
    <row r="1008" spans="1:16" x14ac:dyDescent="0.2">
      <c r="A1008" s="1">
        <v>1007</v>
      </c>
      <c r="B1008">
        <v>11074</v>
      </c>
      <c r="C1008" t="s">
        <v>1006</v>
      </c>
      <c r="D1008">
        <v>1.6029309</v>
      </c>
      <c r="E1008">
        <v>0</v>
      </c>
      <c r="F1008">
        <f>VLOOKUP(B1008, [1]mrc_table10!$A$2:$AW$2464, 33, 0)</f>
        <v>0</v>
      </c>
      <c r="G1008">
        <f>VLOOKUP(B1008, [1]mrc_table10!$A$2:$AW$2464, 18, 0)</f>
        <v>2616.2175000000002</v>
      </c>
      <c r="L1008" s="2"/>
      <c r="M1008" s="2"/>
      <c r="N1008" s="2"/>
      <c r="O1008" s="2"/>
      <c r="P1008" s="2"/>
    </row>
    <row r="1009" spans="1:16" x14ac:dyDescent="0.2">
      <c r="A1009" s="1">
        <v>1008</v>
      </c>
      <c r="B1009">
        <v>2128</v>
      </c>
      <c r="C1009" t="s">
        <v>1007</v>
      </c>
      <c r="D1009">
        <v>1.6028848</v>
      </c>
      <c r="E1009">
        <v>13.808218999999999</v>
      </c>
      <c r="F1009">
        <f>VLOOKUP(B1009, [1]mrc_table10!$A$2:$AW$2464, 33, 0)</f>
        <v>0.67779999999999996</v>
      </c>
      <c r="G1009">
        <f>VLOOKUP(B1009, [1]mrc_table10!$A$2:$AW$2464, 18, 0)</f>
        <v>15261.334999999999</v>
      </c>
      <c r="L1009" s="2"/>
      <c r="M1009" s="2"/>
      <c r="N1009" s="2"/>
      <c r="O1009" s="2"/>
      <c r="P1009" s="2"/>
    </row>
    <row r="1010" spans="1:16" x14ac:dyDescent="0.2">
      <c r="A1010" s="1">
        <v>1009</v>
      </c>
      <c r="B1010">
        <v>2920</v>
      </c>
      <c r="C1010" t="s">
        <v>1008</v>
      </c>
      <c r="D1010">
        <v>1.6026281</v>
      </c>
      <c r="E1010">
        <v>19.215613999999999</v>
      </c>
      <c r="F1010">
        <f>VLOOKUP(B1010, [1]mrc_table10!$A$2:$AW$2464, 33, 0)</f>
        <v>0.86580002</v>
      </c>
      <c r="G1010">
        <f>VLOOKUP(B1010, [1]mrc_table10!$A$2:$AW$2464, 18, 0)</f>
        <v>55339.917999999998</v>
      </c>
      <c r="L1010" s="2"/>
      <c r="M1010" s="2"/>
      <c r="N1010" s="2"/>
      <c r="O1010" s="2"/>
      <c r="P1010" s="2"/>
    </row>
    <row r="1011" spans="1:16" x14ac:dyDescent="0.2">
      <c r="A1011" s="1">
        <v>1010</v>
      </c>
      <c r="B1011">
        <v>2542</v>
      </c>
      <c r="C1011" t="s">
        <v>1009</v>
      </c>
      <c r="D1011">
        <v>1.6024692</v>
      </c>
      <c r="E1011">
        <v>5.4313846000000003</v>
      </c>
      <c r="F1011">
        <f>VLOOKUP(B1011, [1]mrc_table10!$A$2:$AW$2464, 33, 0)</f>
        <v>0.23350000000000001</v>
      </c>
      <c r="G1011">
        <f>VLOOKUP(B1011, [1]mrc_table10!$A$2:$AW$2464, 18, 0)</f>
        <v>13949.987999999999</v>
      </c>
      <c r="L1011" s="2"/>
      <c r="M1011" s="2"/>
      <c r="N1011" s="2"/>
      <c r="O1011" s="2"/>
      <c r="P1011" s="2"/>
    </row>
    <row r="1012" spans="1:16" x14ac:dyDescent="0.2">
      <c r="A1012" s="1">
        <v>1011</v>
      </c>
      <c r="B1012">
        <v>1727</v>
      </c>
      <c r="C1012" t="s">
        <v>1010</v>
      </c>
      <c r="D1012">
        <v>1.601701</v>
      </c>
      <c r="E1012">
        <v>0.30353956999999998</v>
      </c>
      <c r="F1012">
        <f>VLOOKUP(B1012, [1]mrc_table10!$A$2:$AW$2464, 33, 0)</f>
        <v>0.3145</v>
      </c>
      <c r="G1012">
        <f>VLOOKUP(B1012, [1]mrc_table10!$A$2:$AW$2464, 18, 0)</f>
        <v>6214.2772999999997</v>
      </c>
      <c r="L1012" s="2"/>
      <c r="M1012" s="2"/>
      <c r="N1012" s="2"/>
      <c r="O1012" s="2"/>
      <c r="P1012" s="2"/>
    </row>
    <row r="1013" spans="1:16" x14ac:dyDescent="0.2">
      <c r="A1013" s="1">
        <v>1012</v>
      </c>
      <c r="B1013">
        <v>1475</v>
      </c>
      <c r="C1013" t="s">
        <v>1011</v>
      </c>
      <c r="D1013">
        <v>1.6004307</v>
      </c>
      <c r="E1013">
        <v>0.45290061999999998</v>
      </c>
      <c r="F1013">
        <f>VLOOKUP(B1013, [1]mrc_table10!$A$2:$AW$2464, 33, 0)</f>
        <v>0</v>
      </c>
      <c r="G1013">
        <f>VLOOKUP(B1013, [1]mrc_table10!$A$2:$AW$2464, 18, 0)</f>
        <v>3176.9998000000001</v>
      </c>
      <c r="L1013" s="2"/>
      <c r="M1013" s="2"/>
      <c r="N1013" s="2"/>
      <c r="O1013" s="2"/>
      <c r="P1013" s="2"/>
    </row>
    <row r="1014" spans="1:16" x14ac:dyDescent="0.2">
      <c r="A1014" s="1">
        <v>1013</v>
      </c>
      <c r="B1014">
        <v>65</v>
      </c>
      <c r="C1014" t="s">
        <v>1012</v>
      </c>
      <c r="D1014">
        <v>1.5997078</v>
      </c>
      <c r="E1014">
        <v>0.24485372</v>
      </c>
      <c r="F1014">
        <f>VLOOKUP(B1014, [1]mrc_table10!$A$2:$AW$2464, 33, 0)</f>
        <v>0.33510000000000001</v>
      </c>
      <c r="G1014">
        <f>VLOOKUP(B1014, [1]mrc_table10!$A$2:$AW$2464, 18, 0)</f>
        <v>3896.4481999999998</v>
      </c>
      <c r="L1014" s="2"/>
      <c r="M1014" s="2"/>
      <c r="N1014" s="2"/>
      <c r="O1014" s="2"/>
      <c r="P1014" s="2"/>
    </row>
    <row r="1015" spans="1:16" x14ac:dyDescent="0.2">
      <c r="A1015" s="1">
        <v>1014</v>
      </c>
      <c r="B1015">
        <v>39803</v>
      </c>
      <c r="C1015" t="s">
        <v>1013</v>
      </c>
      <c r="D1015">
        <v>1.5977334000000001</v>
      </c>
      <c r="E1015">
        <v>2.196739</v>
      </c>
      <c r="F1015">
        <f>VLOOKUP(B1015, [1]mrc_table10!$A$2:$AW$2464, 33, 0)</f>
        <v>0.35569999000000002</v>
      </c>
      <c r="G1015">
        <f>VLOOKUP(B1015, [1]mrc_table10!$A$2:$AW$2464, 18, 0)</f>
        <v>7229.3671999999997</v>
      </c>
      <c r="L1015" s="2"/>
      <c r="M1015" s="2"/>
      <c r="N1015" s="2"/>
      <c r="O1015" s="2"/>
      <c r="P1015" s="2"/>
    </row>
    <row r="1016" spans="1:16" x14ac:dyDescent="0.2">
      <c r="A1016" s="1">
        <v>1015</v>
      </c>
      <c r="B1016">
        <v>3039</v>
      </c>
      <c r="C1016" t="s">
        <v>1014</v>
      </c>
      <c r="D1016">
        <v>1.5975299000000001</v>
      </c>
      <c r="E1016">
        <v>0.68681389000000004</v>
      </c>
      <c r="F1016">
        <f>VLOOKUP(B1016, [1]mrc_table10!$A$2:$AW$2464, 33, 0)</f>
        <v>0.14489999000000001</v>
      </c>
      <c r="G1016">
        <f>VLOOKUP(B1016, [1]mrc_table10!$A$2:$AW$2464, 18, 0)</f>
        <v>7375.7559000000001</v>
      </c>
      <c r="L1016" s="2"/>
      <c r="M1016" s="2"/>
      <c r="N1016" s="2"/>
      <c r="O1016" s="2"/>
      <c r="P1016" s="2"/>
    </row>
    <row r="1017" spans="1:16" x14ac:dyDescent="0.2">
      <c r="A1017" s="1">
        <v>1016</v>
      </c>
      <c r="B1017">
        <v>2067</v>
      </c>
      <c r="C1017" t="s">
        <v>1015</v>
      </c>
      <c r="D1017">
        <v>1.5974375999999999</v>
      </c>
      <c r="E1017">
        <v>7.2472944999999997E-2</v>
      </c>
      <c r="F1017">
        <f>VLOOKUP(B1017, [1]mrc_table10!$A$2:$AW$2464, 33, 0)</f>
        <v>0.67290002000000004</v>
      </c>
      <c r="G1017">
        <f>VLOOKUP(B1017, [1]mrc_table10!$A$2:$AW$2464, 18, 0)</f>
        <v>6782.7383</v>
      </c>
      <c r="L1017" s="2"/>
      <c r="M1017" s="2"/>
      <c r="N1017" s="2"/>
      <c r="O1017" s="2"/>
      <c r="P1017" s="2"/>
    </row>
    <row r="1018" spans="1:16" x14ac:dyDescent="0.2">
      <c r="A1018" s="1">
        <v>1017</v>
      </c>
      <c r="B1018">
        <v>8613</v>
      </c>
      <c r="C1018" t="s">
        <v>1016</v>
      </c>
      <c r="D1018">
        <v>1.5974025000000001</v>
      </c>
      <c r="E1018">
        <v>1.7934123E-2</v>
      </c>
      <c r="F1018">
        <f>VLOOKUP(B1018, [1]mrc_table10!$A$2:$AW$2464, 33, 0)</f>
        <v>0</v>
      </c>
      <c r="G1018">
        <f>VLOOKUP(B1018, [1]mrc_table10!$A$2:$AW$2464, 18, 0)</f>
        <v>3888.7048</v>
      </c>
      <c r="L1018" s="2"/>
      <c r="M1018" s="2"/>
      <c r="N1018" s="2"/>
      <c r="O1018" s="2"/>
      <c r="P1018" s="2"/>
    </row>
    <row r="1019" spans="1:16" x14ac:dyDescent="0.2">
      <c r="A1019" s="1">
        <v>1018</v>
      </c>
      <c r="B1019">
        <v>5001</v>
      </c>
      <c r="C1019" t="s">
        <v>1017</v>
      </c>
      <c r="D1019">
        <v>1.5954733000000001</v>
      </c>
      <c r="E1019">
        <v>0.62478339999999999</v>
      </c>
      <c r="F1019">
        <f>VLOOKUP(B1019, [1]mrc_table10!$A$2:$AW$2464, 33, 0)</f>
        <v>0</v>
      </c>
      <c r="G1019">
        <f>VLOOKUP(B1019, [1]mrc_table10!$A$2:$AW$2464, 18, 0)</f>
        <v>6085.8402999999998</v>
      </c>
      <c r="L1019" s="2"/>
      <c r="M1019" s="2"/>
      <c r="N1019" s="2"/>
      <c r="O1019" s="2"/>
      <c r="P1019" s="2"/>
    </row>
    <row r="1020" spans="1:16" x14ac:dyDescent="0.2">
      <c r="A1020" s="1">
        <v>1019</v>
      </c>
      <c r="B1020">
        <v>41519</v>
      </c>
      <c r="C1020" t="s">
        <v>1018</v>
      </c>
      <c r="D1020">
        <v>1.5939707000000001</v>
      </c>
      <c r="E1020">
        <v>0.30437729000000002</v>
      </c>
      <c r="F1020">
        <f>VLOOKUP(B1020, [1]mrc_table10!$A$2:$AW$2464, 33, 0)</f>
        <v>0</v>
      </c>
      <c r="G1020">
        <f>VLOOKUP(B1020, [1]mrc_table10!$A$2:$AW$2464, 18, 0)</f>
        <v>3766.6799000000001</v>
      </c>
      <c r="L1020" s="2"/>
      <c r="M1020" s="2"/>
      <c r="N1020" s="2"/>
      <c r="O1020" s="2"/>
      <c r="P1020" s="2"/>
    </row>
    <row r="1021" spans="1:16" x14ac:dyDescent="0.2">
      <c r="A1021" s="1">
        <v>1020</v>
      </c>
      <c r="B1021">
        <v>9763</v>
      </c>
      <c r="C1021" t="s">
        <v>1019</v>
      </c>
      <c r="D1021">
        <v>1.5909294</v>
      </c>
      <c r="E1021">
        <v>0.51479065000000002</v>
      </c>
      <c r="F1021">
        <f>VLOOKUP(B1021, [1]mrc_table10!$A$2:$AW$2464, 33, 0)</f>
        <v>0</v>
      </c>
      <c r="G1021">
        <f>VLOOKUP(B1021, [1]mrc_table10!$A$2:$AW$2464, 18, 0)</f>
        <v>3636.1941000000002</v>
      </c>
      <c r="L1021" s="2"/>
      <c r="M1021" s="2"/>
      <c r="N1021" s="2"/>
      <c r="O1021" s="2"/>
      <c r="P1021" s="2"/>
    </row>
    <row r="1022" spans="1:16" x14ac:dyDescent="0.2">
      <c r="A1022" s="1">
        <v>1021</v>
      </c>
      <c r="B1022">
        <v>2109</v>
      </c>
      <c r="C1022" t="s">
        <v>1020</v>
      </c>
      <c r="D1022">
        <v>1.5907239</v>
      </c>
      <c r="E1022">
        <v>2.1952834000000001</v>
      </c>
      <c r="F1022">
        <f>VLOOKUP(B1022, [1]mrc_table10!$A$2:$AW$2464, 33, 0)</f>
        <v>0.24129999999999999</v>
      </c>
      <c r="G1022">
        <f>VLOOKUP(B1022, [1]mrc_table10!$A$2:$AW$2464, 18, 0)</f>
        <v>6206.9594999999999</v>
      </c>
      <c r="L1022" s="2"/>
      <c r="M1022" s="2"/>
      <c r="N1022" s="2"/>
      <c r="O1022" s="2"/>
      <c r="P1022" s="2"/>
    </row>
    <row r="1023" spans="1:16" x14ac:dyDescent="0.2">
      <c r="A1023" s="1">
        <v>1022</v>
      </c>
      <c r="B1023">
        <v>9941</v>
      </c>
      <c r="C1023" t="s">
        <v>1021</v>
      </c>
      <c r="D1023">
        <v>1.5891062</v>
      </c>
      <c r="E1023">
        <v>5.5610627000000003E-2</v>
      </c>
      <c r="F1023">
        <f>VLOOKUP(B1023, [1]mrc_table10!$A$2:$AW$2464, 33, 0)</f>
        <v>0</v>
      </c>
      <c r="G1023">
        <f>VLOOKUP(B1023, [1]mrc_table10!$A$2:$AW$2464, 18, 0)</f>
        <v>2637.8152</v>
      </c>
      <c r="L1023" s="2"/>
      <c r="M1023" s="2"/>
      <c r="N1023" s="2"/>
      <c r="O1023" s="2"/>
      <c r="P1023" s="2"/>
    </row>
    <row r="1024" spans="1:16" x14ac:dyDescent="0.2">
      <c r="A1024" s="1">
        <v>1023</v>
      </c>
      <c r="B1024">
        <v>1040</v>
      </c>
      <c r="C1024" t="s">
        <v>1022</v>
      </c>
      <c r="D1024">
        <v>1.5883442999999999</v>
      </c>
      <c r="E1024">
        <v>0.91730040000000002</v>
      </c>
      <c r="F1024">
        <f>VLOOKUP(B1024, [1]mrc_table10!$A$2:$AW$2464, 33, 0)</f>
        <v>0</v>
      </c>
      <c r="G1024">
        <f>VLOOKUP(B1024, [1]mrc_table10!$A$2:$AW$2464, 18, 0)</f>
        <v>2562.8440000000001</v>
      </c>
      <c r="L1024" s="2"/>
      <c r="M1024" s="2"/>
      <c r="N1024" s="2"/>
      <c r="O1024" s="2"/>
      <c r="P1024" s="2"/>
    </row>
    <row r="1025" spans="1:16" x14ac:dyDescent="0.2">
      <c r="A1025" s="1">
        <v>1024</v>
      </c>
      <c r="B1025">
        <v>3414</v>
      </c>
      <c r="C1025" t="s">
        <v>1023</v>
      </c>
      <c r="D1025">
        <v>1.5883411999999999</v>
      </c>
      <c r="E1025">
        <v>1.7448971</v>
      </c>
      <c r="F1025">
        <f>VLOOKUP(B1025, [1]mrc_table10!$A$2:$AW$2464, 33, 0)</f>
        <v>0.21290000000000001</v>
      </c>
      <c r="G1025">
        <f>VLOOKUP(B1025, [1]mrc_table10!$A$2:$AW$2464, 18, 0)</f>
        <v>6448.6836000000003</v>
      </c>
      <c r="L1025" s="2"/>
      <c r="M1025" s="2"/>
      <c r="N1025" s="2"/>
      <c r="O1025" s="2"/>
      <c r="P1025" s="2"/>
    </row>
    <row r="1026" spans="1:16" x14ac:dyDescent="0.2">
      <c r="A1026" s="1">
        <v>1025</v>
      </c>
      <c r="B1026">
        <v>3178</v>
      </c>
      <c r="C1026" t="s">
        <v>1024</v>
      </c>
      <c r="D1026">
        <v>1.5867074999999999</v>
      </c>
      <c r="E1026">
        <v>9.5357477999999996E-2</v>
      </c>
      <c r="F1026">
        <f>VLOOKUP(B1026, [1]mrc_table10!$A$2:$AW$2464, 33, 0)</f>
        <v>0</v>
      </c>
      <c r="G1026">
        <f>VLOOKUP(B1026, [1]mrc_table10!$A$2:$AW$2464, 18, 0)</f>
        <v>2224.6918999999998</v>
      </c>
      <c r="L1026" s="2"/>
      <c r="M1026" s="2"/>
      <c r="N1026" s="2"/>
      <c r="O1026" s="2"/>
      <c r="P1026" s="2"/>
    </row>
    <row r="1027" spans="1:16" x14ac:dyDescent="0.2">
      <c r="A1027" s="1">
        <v>1026</v>
      </c>
      <c r="B1027">
        <v>9236</v>
      </c>
      <c r="C1027" t="s">
        <v>1025</v>
      </c>
      <c r="D1027">
        <v>1.5832282</v>
      </c>
      <c r="E1027">
        <v>0.55876201000000003</v>
      </c>
      <c r="F1027">
        <f>VLOOKUP(B1027, [1]mrc_table10!$A$2:$AW$2464, 33, 0)</f>
        <v>0</v>
      </c>
      <c r="G1027">
        <f>VLOOKUP(B1027, [1]mrc_table10!$A$2:$AW$2464, 18, 0)</f>
        <v>2520.0075999999999</v>
      </c>
      <c r="L1027" s="2"/>
      <c r="M1027" s="2"/>
      <c r="N1027" s="2"/>
      <c r="O1027" s="2"/>
      <c r="P1027" s="2"/>
    </row>
    <row r="1028" spans="1:16" x14ac:dyDescent="0.2">
      <c r="A1028" s="1">
        <v>1027</v>
      </c>
      <c r="B1028">
        <v>1980</v>
      </c>
      <c r="C1028" t="s">
        <v>1026</v>
      </c>
      <c r="D1028">
        <v>1.5828652000000001</v>
      </c>
      <c r="E1028">
        <v>0.55227762000000002</v>
      </c>
      <c r="F1028">
        <f>VLOOKUP(B1028, [1]mrc_table10!$A$2:$AW$2464, 33, 0)</f>
        <v>0</v>
      </c>
      <c r="G1028">
        <f>VLOOKUP(B1028, [1]mrc_table10!$A$2:$AW$2464, 18, 0)</f>
        <v>4340.5815000000002</v>
      </c>
      <c r="L1028" s="2"/>
      <c r="M1028" s="2"/>
      <c r="N1028" s="2"/>
      <c r="O1028" s="2"/>
      <c r="P1028" s="2"/>
    </row>
    <row r="1029" spans="1:16" x14ac:dyDescent="0.2">
      <c r="A1029" s="1">
        <v>1028</v>
      </c>
      <c r="B1029">
        <v>8612</v>
      </c>
      <c r="C1029" t="s">
        <v>1027</v>
      </c>
      <c r="D1029">
        <v>1.5825464</v>
      </c>
      <c r="E1029">
        <v>2.7652545000000001E-2</v>
      </c>
      <c r="F1029">
        <f>VLOOKUP(B1029, [1]mrc_table10!$A$2:$AW$2464, 33, 0)</f>
        <v>0</v>
      </c>
      <c r="G1029">
        <f>VLOOKUP(B1029, [1]mrc_table10!$A$2:$AW$2464, 18, 0)</f>
        <v>4999.2187999999996</v>
      </c>
      <c r="L1029" s="2"/>
      <c r="M1029" s="2"/>
      <c r="N1029" s="2"/>
      <c r="O1029" s="2"/>
      <c r="P1029" s="2"/>
    </row>
    <row r="1030" spans="1:16" x14ac:dyDescent="0.2">
      <c r="A1030" s="1">
        <v>1029</v>
      </c>
      <c r="B1030">
        <v>1379</v>
      </c>
      <c r="C1030" t="s">
        <v>1028</v>
      </c>
      <c r="D1030">
        <v>1.5796896</v>
      </c>
      <c r="E1030">
        <v>13.932349</v>
      </c>
      <c r="F1030">
        <f>VLOOKUP(B1030, [1]mrc_table10!$A$2:$AW$2464, 33, 0)</f>
        <v>0.64149999999999996</v>
      </c>
      <c r="G1030">
        <f>VLOOKUP(B1030, [1]mrc_table10!$A$2:$AW$2464, 18, 0)</f>
        <v>18508.02</v>
      </c>
      <c r="L1030" s="2"/>
      <c r="M1030" s="2"/>
      <c r="N1030" s="2"/>
      <c r="O1030" s="2"/>
      <c r="P1030" s="2"/>
    </row>
    <row r="1031" spans="1:16" x14ac:dyDescent="0.2">
      <c r="A1031" s="1">
        <v>1030</v>
      </c>
      <c r="B1031">
        <v>8903</v>
      </c>
      <c r="C1031" t="s">
        <v>1029</v>
      </c>
      <c r="D1031">
        <v>1.5793353000000001</v>
      </c>
      <c r="E1031">
        <v>0.77206165000000004</v>
      </c>
      <c r="F1031">
        <f>VLOOKUP(B1031, [1]mrc_table10!$A$2:$AW$2464, 33, 0)</f>
        <v>0</v>
      </c>
      <c r="G1031">
        <f>VLOOKUP(B1031, [1]mrc_table10!$A$2:$AW$2464, 18, 0)</f>
        <v>3087.7042999999999</v>
      </c>
      <c r="L1031" s="2"/>
      <c r="M1031" s="2"/>
      <c r="N1031" s="2"/>
      <c r="O1031" s="2"/>
      <c r="P1031" s="2"/>
    </row>
    <row r="1032" spans="1:16" x14ac:dyDescent="0.2">
      <c r="A1032" s="1">
        <v>1031</v>
      </c>
      <c r="B1032">
        <v>3712</v>
      </c>
      <c r="C1032" t="s">
        <v>1030</v>
      </c>
      <c r="D1032">
        <v>1.5789831000000001</v>
      </c>
      <c r="E1032">
        <v>0.28544449999999999</v>
      </c>
      <c r="F1032">
        <f>VLOOKUP(B1032, [1]mrc_table10!$A$2:$AW$2464, 33, 0)</f>
        <v>0</v>
      </c>
      <c r="G1032">
        <f>VLOOKUP(B1032, [1]mrc_table10!$A$2:$AW$2464, 18, 0)</f>
        <v>2680.1948000000002</v>
      </c>
      <c r="L1032" s="2"/>
      <c r="M1032" s="2"/>
      <c r="N1032" s="2"/>
      <c r="O1032" s="2"/>
      <c r="P1032" s="2"/>
    </row>
    <row r="1033" spans="1:16" x14ac:dyDescent="0.2">
      <c r="A1033" s="1">
        <v>1032</v>
      </c>
      <c r="B1033">
        <v>1363</v>
      </c>
      <c r="C1033" t="s">
        <v>1031</v>
      </c>
      <c r="D1033">
        <v>1.5786841</v>
      </c>
      <c r="E1033">
        <v>8.5077429000000002</v>
      </c>
      <c r="F1033">
        <f>VLOOKUP(B1033, [1]mrc_table10!$A$2:$AW$2464, 33, 0)</f>
        <v>0.30140001</v>
      </c>
      <c r="G1033">
        <f>VLOOKUP(B1033, [1]mrc_table10!$A$2:$AW$2464, 18, 0)</f>
        <v>4531.7816999999995</v>
      </c>
      <c r="L1033" s="2"/>
      <c r="M1033" s="2"/>
      <c r="N1033" s="2"/>
      <c r="O1033" s="2"/>
      <c r="P1033" s="2"/>
    </row>
    <row r="1034" spans="1:16" x14ac:dyDescent="0.2">
      <c r="A1034" s="1">
        <v>1033</v>
      </c>
      <c r="B1034">
        <v>3089</v>
      </c>
      <c r="C1034" t="s">
        <v>1032</v>
      </c>
      <c r="D1034">
        <v>1.5782932000000001</v>
      </c>
      <c r="E1034">
        <v>0.42043429999999998</v>
      </c>
      <c r="F1034">
        <f>VLOOKUP(B1034, [1]mrc_table10!$A$2:$AW$2464, 33, 0)</f>
        <v>0.32150000000000001</v>
      </c>
      <c r="G1034">
        <f>VLOOKUP(B1034, [1]mrc_table10!$A$2:$AW$2464, 18, 0)</f>
        <v>11506.975</v>
      </c>
      <c r="L1034" s="2"/>
      <c r="M1034" s="2"/>
      <c r="N1034" s="2"/>
      <c r="O1034" s="2"/>
      <c r="P1034" s="2"/>
    </row>
    <row r="1035" spans="1:16" x14ac:dyDescent="0.2">
      <c r="A1035" s="1">
        <v>1034</v>
      </c>
      <c r="B1035">
        <v>35</v>
      </c>
      <c r="C1035" t="s">
        <v>1033</v>
      </c>
      <c r="D1035">
        <v>1.5779939000000001</v>
      </c>
      <c r="E1035">
        <v>4.0208272999999997</v>
      </c>
      <c r="F1035">
        <f>VLOOKUP(B1035, [1]mrc_table10!$A$2:$AW$2464, 33, 0)</f>
        <v>0.20348535000000001</v>
      </c>
      <c r="G1035">
        <f>VLOOKUP(B1035, [1]mrc_table10!$A$2:$AW$2464, 18, 0)</f>
        <v>8214.5791000000008</v>
      </c>
      <c r="L1035" s="2"/>
      <c r="M1035" s="2"/>
      <c r="N1035" s="2"/>
      <c r="O1035" s="2"/>
      <c r="P1035" s="2"/>
    </row>
    <row r="1036" spans="1:16" x14ac:dyDescent="0.2">
      <c r="A1036" s="1">
        <v>1035</v>
      </c>
      <c r="B1036">
        <v>6865</v>
      </c>
      <c r="C1036" t="s">
        <v>1034</v>
      </c>
      <c r="D1036">
        <v>1.5779516</v>
      </c>
      <c r="E1036">
        <v>0.33105509999999999</v>
      </c>
      <c r="F1036">
        <f>VLOOKUP(B1036, [1]mrc_table10!$A$2:$AW$2464, 33, 0)</f>
        <v>0</v>
      </c>
      <c r="G1036">
        <f>VLOOKUP(B1036, [1]mrc_table10!$A$2:$AW$2464, 18, 0)</f>
        <v>2226.7737000000002</v>
      </c>
      <c r="L1036" s="2"/>
      <c r="M1036" s="2"/>
      <c r="N1036" s="2"/>
      <c r="O1036" s="2"/>
      <c r="P1036" s="2"/>
    </row>
    <row r="1037" spans="1:16" x14ac:dyDescent="0.2">
      <c r="A1037" s="1">
        <v>1036</v>
      </c>
      <c r="B1037">
        <v>1385</v>
      </c>
      <c r="C1037" t="s">
        <v>1035</v>
      </c>
      <c r="D1037">
        <v>1.5773047</v>
      </c>
      <c r="E1037">
        <v>8.2944250000000004</v>
      </c>
      <c r="F1037">
        <f>VLOOKUP(B1037, [1]mrc_table10!$A$2:$AW$2464, 33, 0)</f>
        <v>0.28839998999999999</v>
      </c>
      <c r="G1037">
        <f>VLOOKUP(B1037, [1]mrc_table10!$A$2:$AW$2464, 18, 0)</f>
        <v>9097.8192999999992</v>
      </c>
      <c r="L1037" s="2"/>
      <c r="M1037" s="2"/>
      <c r="N1037" s="2"/>
      <c r="O1037" s="2"/>
      <c r="P1037" s="2"/>
    </row>
    <row r="1038" spans="1:16" x14ac:dyDescent="0.2">
      <c r="A1038" s="1">
        <v>1037</v>
      </c>
      <c r="B1038">
        <v>1562</v>
      </c>
      <c r="C1038" t="s">
        <v>1036</v>
      </c>
      <c r="D1038">
        <v>1.5731592999999999</v>
      </c>
      <c r="E1038">
        <v>0.78577512999999999</v>
      </c>
      <c r="F1038">
        <f>VLOOKUP(B1038, [1]mrc_table10!$A$2:$AW$2464, 33, 0)</f>
        <v>0.48820001000000002</v>
      </c>
      <c r="G1038">
        <f>VLOOKUP(B1038, [1]mrc_table10!$A$2:$AW$2464, 18, 0)</f>
        <v>2301.3977</v>
      </c>
      <c r="L1038" s="2"/>
      <c r="M1038" s="2"/>
      <c r="N1038" s="2"/>
      <c r="O1038" s="2"/>
      <c r="P1038" s="2"/>
    </row>
    <row r="1039" spans="1:16" x14ac:dyDescent="0.2">
      <c r="A1039" s="1">
        <v>1038</v>
      </c>
      <c r="B1039">
        <v>5511</v>
      </c>
      <c r="C1039" t="s">
        <v>1037</v>
      </c>
      <c r="D1039">
        <v>1.5722733</v>
      </c>
      <c r="E1039">
        <v>5.05221E-2</v>
      </c>
      <c r="F1039">
        <f>VLOOKUP(B1039, [1]mrc_table10!$A$2:$AW$2464, 33, 0)</f>
        <v>0</v>
      </c>
      <c r="G1039">
        <f>VLOOKUP(B1039, [1]mrc_table10!$A$2:$AW$2464, 18, 0)</f>
        <v>3537.8953000000001</v>
      </c>
      <c r="L1039" s="2"/>
      <c r="M1039" s="2"/>
      <c r="N1039" s="2"/>
      <c r="O1039" s="2"/>
      <c r="P1039" s="2"/>
    </row>
    <row r="1040" spans="1:16" x14ac:dyDescent="0.2">
      <c r="A1040" s="1">
        <v>1039</v>
      </c>
      <c r="B1040">
        <v>3005</v>
      </c>
      <c r="C1040" t="s">
        <v>1038</v>
      </c>
      <c r="D1040">
        <v>1.5714562999999999</v>
      </c>
      <c r="E1040">
        <v>0.93605070999999995</v>
      </c>
      <c r="F1040">
        <f>VLOOKUP(B1040, [1]mrc_table10!$A$2:$AW$2464, 33, 0)</f>
        <v>0.26300001000000001</v>
      </c>
      <c r="G1040">
        <f>VLOOKUP(B1040, [1]mrc_table10!$A$2:$AW$2464, 18, 0)</f>
        <v>12962.567999999999</v>
      </c>
      <c r="L1040" s="2"/>
      <c r="M1040" s="2"/>
      <c r="N1040" s="2"/>
      <c r="O1040" s="2"/>
      <c r="P1040" s="2"/>
    </row>
    <row r="1041" spans="1:16" x14ac:dyDescent="0.2">
      <c r="A1041" s="1">
        <v>1040</v>
      </c>
      <c r="B1041">
        <v>2955</v>
      </c>
      <c r="C1041" t="s">
        <v>1039</v>
      </c>
      <c r="D1041">
        <v>1.5698780000000001</v>
      </c>
      <c r="E1041">
        <v>0.58442664</v>
      </c>
      <c r="F1041">
        <f>VLOOKUP(B1041, [1]mrc_table10!$A$2:$AW$2464, 33, 0)</f>
        <v>3.9099999000000003E-2</v>
      </c>
      <c r="G1041">
        <f>VLOOKUP(B1041, [1]mrc_table10!$A$2:$AW$2464, 18, 0)</f>
        <v>4272.0775999999996</v>
      </c>
      <c r="L1041" s="2"/>
      <c r="M1041" s="2"/>
      <c r="N1041" s="2"/>
      <c r="O1041" s="2"/>
      <c r="P1041" s="2"/>
    </row>
    <row r="1042" spans="1:16" x14ac:dyDescent="0.2">
      <c r="A1042" s="1">
        <v>1041</v>
      </c>
      <c r="B1042">
        <v>3315</v>
      </c>
      <c r="C1042" t="s">
        <v>1040</v>
      </c>
      <c r="D1042">
        <v>1.5696969999999999</v>
      </c>
      <c r="E1042">
        <v>0.38807201000000002</v>
      </c>
      <c r="F1042">
        <f>VLOOKUP(B1042, [1]mrc_table10!$A$2:$AW$2464, 33, 0)</f>
        <v>0.1144</v>
      </c>
      <c r="G1042">
        <f>VLOOKUP(B1042, [1]mrc_table10!$A$2:$AW$2464, 18, 0)</f>
        <v>6912.6967999999997</v>
      </c>
      <c r="L1042" s="2"/>
      <c r="M1042" s="2"/>
      <c r="N1042" s="2"/>
      <c r="O1042" s="2"/>
      <c r="P1042" s="2"/>
    </row>
    <row r="1043" spans="1:16" x14ac:dyDescent="0.2">
      <c r="A1043" s="1">
        <v>1042</v>
      </c>
      <c r="B1043">
        <v>2748</v>
      </c>
      <c r="C1043" t="s">
        <v>1041</v>
      </c>
      <c r="D1043">
        <v>1.5694969000000001</v>
      </c>
      <c r="E1043">
        <v>0.46121164999999997</v>
      </c>
      <c r="F1043">
        <f>VLOOKUP(B1043, [1]mrc_table10!$A$2:$AW$2464, 33, 0)</f>
        <v>0.38100001</v>
      </c>
      <c r="G1043">
        <f>VLOOKUP(B1043, [1]mrc_table10!$A$2:$AW$2464, 18, 0)</f>
        <v>7616.8188</v>
      </c>
      <c r="L1043" s="2"/>
      <c r="M1043" s="2"/>
      <c r="N1043" s="2"/>
      <c r="O1043" s="2"/>
      <c r="P1043" s="2"/>
    </row>
    <row r="1044" spans="1:16" x14ac:dyDescent="0.2">
      <c r="A1044" s="1">
        <v>1043</v>
      </c>
      <c r="B1044">
        <v>3687</v>
      </c>
      <c r="C1044" t="s">
        <v>1042</v>
      </c>
      <c r="D1044">
        <v>1.5690058</v>
      </c>
      <c r="E1044">
        <v>2.1846451999999998</v>
      </c>
      <c r="F1044">
        <f>VLOOKUP(B1044, [1]mrc_table10!$A$2:$AW$2464, 33, 0)</f>
        <v>0.2445</v>
      </c>
      <c r="G1044">
        <f>VLOOKUP(B1044, [1]mrc_table10!$A$2:$AW$2464, 18, 0)</f>
        <v>6878.4561000000003</v>
      </c>
      <c r="L1044" s="2"/>
      <c r="M1044" s="2"/>
      <c r="N1044" s="2"/>
      <c r="O1044" s="2"/>
      <c r="P1044" s="2"/>
    </row>
    <row r="1045" spans="1:16" x14ac:dyDescent="0.2">
      <c r="A1045" s="1">
        <v>1044</v>
      </c>
      <c r="B1045">
        <v>1091</v>
      </c>
      <c r="C1045" t="s">
        <v>1043</v>
      </c>
      <c r="D1045">
        <v>1.5625553000000001</v>
      </c>
      <c r="E1045">
        <v>0.25216951999999998</v>
      </c>
      <c r="F1045">
        <f>VLOOKUP(B1045, [1]mrc_table10!$A$2:$AW$2464, 33, 0)</f>
        <v>0</v>
      </c>
      <c r="G1045">
        <f>VLOOKUP(B1045, [1]mrc_table10!$A$2:$AW$2464, 18, 0)</f>
        <v>2509.6732999999999</v>
      </c>
      <c r="L1045" s="2"/>
      <c r="M1045" s="2"/>
      <c r="N1045" s="2"/>
      <c r="O1045" s="2"/>
      <c r="P1045" s="2"/>
    </row>
    <row r="1046" spans="1:16" x14ac:dyDescent="0.2">
      <c r="A1046" s="1">
        <v>1045</v>
      </c>
      <c r="B1046">
        <v>1854</v>
      </c>
      <c r="C1046" t="s">
        <v>1044</v>
      </c>
      <c r="D1046">
        <v>1.5621742999999999</v>
      </c>
      <c r="E1046">
        <v>1.5752088</v>
      </c>
      <c r="F1046">
        <f>VLOOKUP(B1046, [1]mrc_table10!$A$2:$AW$2464, 33, 0)</f>
        <v>0.38290000000000002</v>
      </c>
      <c r="G1046">
        <f>VLOOKUP(B1046, [1]mrc_table10!$A$2:$AW$2464, 18, 0)</f>
        <v>11451.786</v>
      </c>
      <c r="L1046" s="2"/>
      <c r="M1046" s="2"/>
      <c r="N1046" s="2"/>
      <c r="O1046" s="2"/>
      <c r="P1046" s="2"/>
    </row>
    <row r="1047" spans="1:16" x14ac:dyDescent="0.2">
      <c r="A1047" s="1">
        <v>1046</v>
      </c>
      <c r="B1047">
        <v>2016</v>
      </c>
      <c r="C1047" t="s">
        <v>1045</v>
      </c>
      <c r="D1047">
        <v>1.5620731999999999</v>
      </c>
      <c r="E1047">
        <v>5.1247224999999998</v>
      </c>
      <c r="F1047">
        <f>VLOOKUP(B1047, [1]mrc_table10!$A$2:$AW$2464, 33, 0)</f>
        <v>0.1293</v>
      </c>
      <c r="G1047">
        <f>VLOOKUP(B1047, [1]mrc_table10!$A$2:$AW$2464, 18, 0)</f>
        <v>9412.6406000000006</v>
      </c>
      <c r="L1047" s="2"/>
      <c r="M1047" s="2"/>
      <c r="N1047" s="2"/>
      <c r="O1047" s="2"/>
      <c r="P1047" s="2"/>
    </row>
    <row r="1048" spans="1:16" x14ac:dyDescent="0.2">
      <c r="A1048" s="1">
        <v>1047</v>
      </c>
      <c r="B1048">
        <v>2530</v>
      </c>
      <c r="C1048" t="s">
        <v>1046</v>
      </c>
      <c r="D1048">
        <v>1.5617129999999999</v>
      </c>
      <c r="E1048">
        <v>0.35141221</v>
      </c>
      <c r="F1048">
        <f>VLOOKUP(B1048, [1]mrc_table10!$A$2:$AW$2464, 33, 0)</f>
        <v>0</v>
      </c>
      <c r="G1048">
        <f>VLOOKUP(B1048, [1]mrc_table10!$A$2:$AW$2464, 18, 0)</f>
        <v>4752.1187</v>
      </c>
      <c r="L1048" s="2"/>
      <c r="M1048" s="2"/>
      <c r="N1048" s="2"/>
      <c r="O1048" s="2"/>
      <c r="P1048" s="2"/>
    </row>
    <row r="1049" spans="1:16" x14ac:dyDescent="0.2">
      <c r="A1049" s="1">
        <v>1048</v>
      </c>
      <c r="B1049">
        <v>3549</v>
      </c>
      <c r="C1049" t="s">
        <v>1047</v>
      </c>
      <c r="D1049">
        <v>1.5617049000000001</v>
      </c>
      <c r="E1049">
        <v>1.0502894</v>
      </c>
      <c r="F1049">
        <f>VLOOKUP(B1049, [1]mrc_table10!$A$2:$AW$2464, 33, 0)</f>
        <v>0</v>
      </c>
      <c r="G1049">
        <f>VLOOKUP(B1049, [1]mrc_table10!$A$2:$AW$2464, 18, 0)</f>
        <v>2321.4517000000001</v>
      </c>
      <c r="L1049" s="2"/>
      <c r="M1049" s="2"/>
      <c r="N1049" s="2"/>
      <c r="O1049" s="2"/>
      <c r="P1049" s="2"/>
    </row>
    <row r="1050" spans="1:16" x14ac:dyDescent="0.2">
      <c r="A1050" s="1">
        <v>1049</v>
      </c>
      <c r="B1050">
        <v>7986</v>
      </c>
      <c r="C1050" t="s">
        <v>1048</v>
      </c>
      <c r="D1050">
        <v>1.5616477</v>
      </c>
      <c r="E1050">
        <v>4.6232514000000002E-2</v>
      </c>
      <c r="F1050">
        <f>VLOOKUP(B1050, [1]mrc_table10!$A$2:$AW$2464, 33, 0)</f>
        <v>0</v>
      </c>
      <c r="G1050">
        <f>VLOOKUP(B1050, [1]mrc_table10!$A$2:$AW$2464, 18, 0)</f>
        <v>4377.5059000000001</v>
      </c>
      <c r="L1050" s="2"/>
      <c r="M1050" s="2"/>
      <c r="N1050" s="2"/>
      <c r="O1050" s="2"/>
      <c r="P1050" s="2"/>
    </row>
    <row r="1051" spans="1:16" x14ac:dyDescent="0.2">
      <c r="A1051" s="1">
        <v>1050</v>
      </c>
      <c r="B1051">
        <v>2460</v>
      </c>
      <c r="C1051" t="s">
        <v>1049</v>
      </c>
      <c r="D1051">
        <v>1.5609925</v>
      </c>
      <c r="E1051">
        <v>0.43597238999999999</v>
      </c>
      <c r="F1051">
        <f>VLOOKUP(B1051, [1]mrc_table10!$A$2:$AW$2464, 33, 0)</f>
        <v>0.40740000999999998</v>
      </c>
      <c r="G1051">
        <f>VLOOKUP(B1051, [1]mrc_table10!$A$2:$AW$2464, 18, 0)</f>
        <v>5637.9701999999997</v>
      </c>
      <c r="L1051" s="2"/>
      <c r="M1051" s="2"/>
      <c r="N1051" s="2"/>
      <c r="O1051" s="2"/>
      <c r="P1051" s="2"/>
    </row>
    <row r="1052" spans="1:16" x14ac:dyDescent="0.2">
      <c r="A1052" s="1">
        <v>1051</v>
      </c>
      <c r="B1052">
        <v>22540</v>
      </c>
      <c r="C1052" t="s">
        <v>1050</v>
      </c>
      <c r="D1052">
        <v>1.5609369</v>
      </c>
      <c r="E1052">
        <v>2.5063341000000001</v>
      </c>
      <c r="F1052">
        <f>VLOOKUP(B1052, [1]mrc_table10!$A$2:$AW$2464, 33, 0)</f>
        <v>0</v>
      </c>
      <c r="G1052">
        <f>VLOOKUP(B1052, [1]mrc_table10!$A$2:$AW$2464, 18, 0)</f>
        <v>6377.5258999999996</v>
      </c>
      <c r="L1052" s="2"/>
      <c r="M1052" s="2"/>
      <c r="N1052" s="2"/>
      <c r="O1052" s="2"/>
      <c r="P1052" s="2"/>
    </row>
    <row r="1053" spans="1:16" x14ac:dyDescent="0.2">
      <c r="A1053" s="1">
        <v>1052</v>
      </c>
      <c r="B1053">
        <v>2864</v>
      </c>
      <c r="C1053" t="s">
        <v>1051</v>
      </c>
      <c r="D1053">
        <v>1.5608983999999999</v>
      </c>
      <c r="E1053">
        <v>0.15587729</v>
      </c>
      <c r="F1053">
        <f>VLOOKUP(B1053, [1]mrc_table10!$A$2:$AW$2464, 33, 0)</f>
        <v>0</v>
      </c>
      <c r="G1053">
        <f>VLOOKUP(B1053, [1]mrc_table10!$A$2:$AW$2464, 18, 0)</f>
        <v>3088.9077000000002</v>
      </c>
      <c r="L1053" s="2"/>
      <c r="M1053" s="2"/>
      <c r="N1053" s="2"/>
      <c r="O1053" s="2"/>
      <c r="P1053" s="2"/>
    </row>
    <row r="1054" spans="1:16" x14ac:dyDescent="0.2">
      <c r="A1054" s="1">
        <v>1053</v>
      </c>
      <c r="B1054">
        <v>1484</v>
      </c>
      <c r="C1054" t="s">
        <v>1052</v>
      </c>
      <c r="D1054">
        <v>1.5607346</v>
      </c>
      <c r="E1054">
        <v>0.39894341999999999</v>
      </c>
      <c r="F1054">
        <f>VLOOKUP(B1054, [1]mrc_table10!$A$2:$AW$2464, 33, 0)</f>
        <v>0</v>
      </c>
      <c r="G1054">
        <f>VLOOKUP(B1054, [1]mrc_table10!$A$2:$AW$2464, 18, 0)</f>
        <v>2455.2492999999999</v>
      </c>
      <c r="L1054" s="2"/>
      <c r="M1054" s="2"/>
      <c r="N1054" s="2"/>
      <c r="O1054" s="2"/>
      <c r="P1054" s="2"/>
    </row>
    <row r="1055" spans="1:16" x14ac:dyDescent="0.2">
      <c r="A1055" s="1">
        <v>1054</v>
      </c>
      <c r="B1055">
        <v>3801</v>
      </c>
      <c r="C1055" t="s">
        <v>1053</v>
      </c>
      <c r="D1055">
        <v>1.5587857000000001</v>
      </c>
      <c r="E1055">
        <v>0.14023203000000001</v>
      </c>
      <c r="F1055">
        <f>VLOOKUP(B1055, [1]mrc_table10!$A$2:$AW$2464, 33, 0)</f>
        <v>0</v>
      </c>
      <c r="G1055">
        <f>VLOOKUP(B1055, [1]mrc_table10!$A$2:$AW$2464, 18, 0)</f>
        <v>3657.6190999999999</v>
      </c>
      <c r="L1055" s="2"/>
      <c r="M1055" s="2"/>
      <c r="N1055" s="2"/>
      <c r="O1055" s="2"/>
      <c r="P1055" s="2"/>
    </row>
    <row r="1056" spans="1:16" x14ac:dyDescent="0.2">
      <c r="A1056" s="1">
        <v>1055</v>
      </c>
      <c r="B1056">
        <v>201</v>
      </c>
      <c r="C1056" t="s">
        <v>1054</v>
      </c>
      <c r="D1056">
        <v>1.5573887</v>
      </c>
      <c r="E1056">
        <v>0.63930100000000001</v>
      </c>
      <c r="F1056">
        <f>VLOOKUP(B1056, [1]mrc_table10!$A$2:$AW$2464, 33, 0)</f>
        <v>0</v>
      </c>
      <c r="G1056">
        <f>VLOOKUP(B1056, [1]mrc_table10!$A$2:$AW$2464, 18, 0)</f>
        <v>2589.1714000000002</v>
      </c>
      <c r="L1056" s="2"/>
      <c r="M1056" s="2"/>
      <c r="N1056" s="2"/>
      <c r="O1056" s="2"/>
      <c r="P1056" s="2"/>
    </row>
    <row r="1057" spans="1:16" x14ac:dyDescent="0.2">
      <c r="A1057" s="1">
        <v>1056</v>
      </c>
      <c r="B1057">
        <v>3384</v>
      </c>
      <c r="C1057" t="s">
        <v>1055</v>
      </c>
      <c r="D1057">
        <v>1.5549002000000001</v>
      </c>
      <c r="E1057">
        <v>2.9284189</v>
      </c>
      <c r="F1057">
        <f>VLOOKUP(B1057, [1]mrc_table10!$A$2:$AW$2464, 33, 0)</f>
        <v>0.24969999000000001</v>
      </c>
      <c r="G1057">
        <f>VLOOKUP(B1057, [1]mrc_table10!$A$2:$AW$2464, 18, 0)</f>
        <v>8832.2860999999994</v>
      </c>
      <c r="L1057" s="2"/>
      <c r="M1057" s="2"/>
      <c r="N1057" s="2"/>
      <c r="O1057" s="2"/>
      <c r="P1057" s="2"/>
    </row>
    <row r="1058" spans="1:16" x14ac:dyDescent="0.2">
      <c r="A1058" s="1">
        <v>1057</v>
      </c>
      <c r="B1058">
        <v>9420</v>
      </c>
      <c r="C1058" t="s">
        <v>1056</v>
      </c>
      <c r="D1058">
        <v>1.5537369000000001</v>
      </c>
      <c r="E1058">
        <v>0.27133611000000002</v>
      </c>
      <c r="F1058">
        <f>VLOOKUP(B1058, [1]mrc_table10!$A$2:$AW$2464, 33, 0)</f>
        <v>0</v>
      </c>
      <c r="G1058">
        <f>VLOOKUP(B1058, [1]mrc_table10!$A$2:$AW$2464, 18, 0)</f>
        <v>3225.4202</v>
      </c>
      <c r="L1058" s="2"/>
      <c r="M1058" s="2"/>
      <c r="N1058" s="2"/>
      <c r="O1058" s="2"/>
      <c r="P1058" s="2"/>
    </row>
    <row r="1059" spans="1:16" x14ac:dyDescent="0.2">
      <c r="A1059" s="1">
        <v>1058</v>
      </c>
      <c r="B1059">
        <v>7669</v>
      </c>
      <c r="C1059" t="s">
        <v>1057</v>
      </c>
      <c r="D1059">
        <v>1.5520936000000001</v>
      </c>
      <c r="E1059">
        <v>0.18652806999999999</v>
      </c>
      <c r="F1059">
        <f>VLOOKUP(B1059, [1]mrc_table10!$A$2:$AW$2464, 33, 0)</f>
        <v>0</v>
      </c>
      <c r="G1059">
        <f>VLOOKUP(B1059, [1]mrc_table10!$A$2:$AW$2464, 18, 0)</f>
        <v>4618.2421999999997</v>
      </c>
      <c r="L1059" s="2"/>
      <c r="M1059" s="2"/>
      <c r="N1059" s="2"/>
      <c r="O1059" s="2"/>
      <c r="P1059" s="2"/>
    </row>
    <row r="1060" spans="1:16" x14ac:dyDescent="0.2">
      <c r="A1060" s="1">
        <v>1059</v>
      </c>
      <c r="B1060">
        <v>3644</v>
      </c>
      <c r="C1060" t="s">
        <v>1058</v>
      </c>
      <c r="D1060">
        <v>1.5510181000000001</v>
      </c>
      <c r="E1060">
        <v>2.4215157</v>
      </c>
      <c r="F1060">
        <f>VLOOKUP(B1060, [1]mrc_table10!$A$2:$AW$2464, 33, 0)</f>
        <v>0.33700001000000002</v>
      </c>
      <c r="G1060">
        <f>VLOOKUP(B1060, [1]mrc_table10!$A$2:$AW$2464, 18, 0)</f>
        <v>5714.9423999999999</v>
      </c>
      <c r="L1060" s="2"/>
      <c r="M1060" s="2"/>
      <c r="N1060" s="2"/>
      <c r="O1060" s="2"/>
      <c r="P1060" s="2"/>
    </row>
    <row r="1061" spans="1:16" x14ac:dyDescent="0.2">
      <c r="A1061" s="1">
        <v>1060</v>
      </c>
      <c r="B1061">
        <v>2174</v>
      </c>
      <c r="C1061" t="s">
        <v>1059</v>
      </c>
      <c r="D1061">
        <v>1.5506656999999999</v>
      </c>
      <c r="E1061">
        <v>0.36006388</v>
      </c>
      <c r="F1061">
        <f>VLOOKUP(B1061, [1]mrc_table10!$A$2:$AW$2464, 33, 0)</f>
        <v>0</v>
      </c>
      <c r="G1061">
        <f>VLOOKUP(B1061, [1]mrc_table10!$A$2:$AW$2464, 18, 0)</f>
        <v>3186.3914</v>
      </c>
      <c r="L1061" s="2"/>
      <c r="M1061" s="2"/>
      <c r="N1061" s="2"/>
      <c r="O1061" s="2"/>
      <c r="P1061" s="2"/>
    </row>
    <row r="1062" spans="1:16" x14ac:dyDescent="0.2">
      <c r="A1062" s="1">
        <v>1061</v>
      </c>
      <c r="B1062">
        <v>4845</v>
      </c>
      <c r="C1062" t="s">
        <v>1060</v>
      </c>
      <c r="D1062">
        <v>1.549329</v>
      </c>
      <c r="E1062">
        <v>0</v>
      </c>
      <c r="F1062">
        <f>VLOOKUP(B1062, [1]mrc_table10!$A$2:$AW$2464, 33, 0)</f>
        <v>0</v>
      </c>
      <c r="G1062">
        <f>VLOOKUP(B1062, [1]mrc_table10!$A$2:$AW$2464, 18, 0)</f>
        <v>4239.0342000000001</v>
      </c>
      <c r="L1062" s="2"/>
      <c r="M1062" s="2"/>
      <c r="N1062" s="2"/>
      <c r="O1062" s="2"/>
      <c r="P1062" s="2"/>
    </row>
    <row r="1063" spans="1:16" x14ac:dyDescent="0.2">
      <c r="A1063" s="1">
        <v>1062</v>
      </c>
      <c r="B1063">
        <v>3791</v>
      </c>
      <c r="C1063" t="s">
        <v>1061</v>
      </c>
      <c r="D1063">
        <v>1.5491883</v>
      </c>
      <c r="E1063">
        <v>0.55567586000000002</v>
      </c>
      <c r="F1063">
        <f>VLOOKUP(B1063, [1]mrc_table10!$A$2:$AW$2464, 33, 0)</f>
        <v>0</v>
      </c>
      <c r="G1063">
        <f>VLOOKUP(B1063, [1]mrc_table10!$A$2:$AW$2464, 18, 0)</f>
        <v>3990.6738</v>
      </c>
      <c r="L1063" s="2"/>
      <c r="M1063" s="2"/>
      <c r="N1063" s="2"/>
      <c r="O1063" s="2"/>
      <c r="P1063" s="2"/>
    </row>
    <row r="1064" spans="1:16" x14ac:dyDescent="0.2">
      <c r="A1064" s="1">
        <v>1063</v>
      </c>
      <c r="B1064">
        <v>2808</v>
      </c>
      <c r="C1064" t="s">
        <v>1062</v>
      </c>
      <c r="D1064">
        <v>1.5489782000000001</v>
      </c>
      <c r="E1064">
        <v>0.39528888000000001</v>
      </c>
      <c r="F1064">
        <f>VLOOKUP(B1064, [1]mrc_table10!$A$2:$AW$2464, 33, 0)</f>
        <v>0.51359999000000001</v>
      </c>
      <c r="G1064">
        <f>VLOOKUP(B1064, [1]mrc_table10!$A$2:$AW$2464, 18, 0)</f>
        <v>6043.3037000000004</v>
      </c>
      <c r="L1064" s="2"/>
      <c r="M1064" s="2"/>
      <c r="N1064" s="2"/>
      <c r="O1064" s="2"/>
      <c r="P1064" s="2"/>
    </row>
    <row r="1065" spans="1:16" x14ac:dyDescent="0.2">
      <c r="A1065" s="1">
        <v>1064</v>
      </c>
      <c r="B1065">
        <v>3401</v>
      </c>
      <c r="C1065" t="s">
        <v>1063</v>
      </c>
      <c r="D1065">
        <v>1.5486852</v>
      </c>
      <c r="E1065">
        <v>18.865089000000001</v>
      </c>
      <c r="F1065">
        <f>VLOOKUP(B1065, [1]mrc_table10!$A$2:$AW$2464, 33, 0)</f>
        <v>0.90820003000000005</v>
      </c>
      <c r="G1065">
        <f>VLOOKUP(B1065, [1]mrc_table10!$A$2:$AW$2464, 18, 0)</f>
        <v>28680.811000000002</v>
      </c>
      <c r="L1065" s="2"/>
      <c r="M1065" s="2"/>
      <c r="N1065" s="2"/>
      <c r="O1065" s="2"/>
      <c r="P1065" s="2"/>
    </row>
    <row r="1066" spans="1:16" x14ac:dyDescent="0.2">
      <c r="A1066" s="1">
        <v>1065</v>
      </c>
      <c r="B1066">
        <v>20771</v>
      </c>
      <c r="C1066" t="s">
        <v>1064</v>
      </c>
      <c r="D1066">
        <v>1.5486031</v>
      </c>
      <c r="E1066">
        <v>1.9608266000000001</v>
      </c>
      <c r="F1066">
        <f>VLOOKUP(B1066, [1]mrc_table10!$A$2:$AW$2464, 33, 0)</f>
        <v>0.3881</v>
      </c>
      <c r="G1066">
        <f>VLOOKUP(B1066, [1]mrc_table10!$A$2:$AW$2464, 18, 0)</f>
        <v>7667.3788999999997</v>
      </c>
      <c r="L1066" s="2"/>
      <c r="M1066" s="2"/>
      <c r="N1066" s="2"/>
      <c r="O1066" s="2"/>
      <c r="P1066" s="2"/>
    </row>
    <row r="1067" spans="1:16" x14ac:dyDescent="0.2">
      <c r="A1067" s="1">
        <v>1066</v>
      </c>
      <c r="B1067">
        <v>1987</v>
      </c>
      <c r="C1067" t="s">
        <v>1065</v>
      </c>
      <c r="D1067">
        <v>1.5476429</v>
      </c>
      <c r="E1067">
        <v>4.6891436999999998</v>
      </c>
      <c r="F1067">
        <f>VLOOKUP(B1067, [1]mrc_table10!$A$2:$AW$2464, 33, 0)</f>
        <v>3.85E-2</v>
      </c>
      <c r="G1067">
        <f>VLOOKUP(B1067, [1]mrc_table10!$A$2:$AW$2464, 18, 0)</f>
        <v>10729.157999999999</v>
      </c>
      <c r="L1067" s="2"/>
      <c r="M1067" s="2"/>
      <c r="N1067" s="2"/>
      <c r="O1067" s="2"/>
      <c r="P1067" s="2"/>
    </row>
    <row r="1068" spans="1:16" x14ac:dyDescent="0.2">
      <c r="A1068" s="1">
        <v>1067</v>
      </c>
      <c r="B1068">
        <v>3884</v>
      </c>
      <c r="C1068" t="s">
        <v>1066</v>
      </c>
      <c r="D1068">
        <v>1.5475042999999999</v>
      </c>
      <c r="E1068">
        <v>1.5394205000000001</v>
      </c>
      <c r="F1068">
        <f>VLOOKUP(B1068, [1]mrc_table10!$A$2:$AW$2464, 33, 0)</f>
        <v>0.2485</v>
      </c>
      <c r="G1068">
        <f>VLOOKUP(B1068, [1]mrc_table10!$A$2:$AW$2464, 18, 0)</f>
        <v>11101.486999999999</v>
      </c>
      <c r="L1068" s="2"/>
      <c r="M1068" s="2"/>
      <c r="N1068" s="2"/>
      <c r="O1068" s="2"/>
      <c r="P1068" s="2"/>
    </row>
    <row r="1069" spans="1:16" x14ac:dyDescent="0.2">
      <c r="A1069" s="1">
        <v>1068</v>
      </c>
      <c r="B1069">
        <v>1558</v>
      </c>
      <c r="C1069" t="s">
        <v>1067</v>
      </c>
      <c r="D1069">
        <v>1.5464903999999999</v>
      </c>
      <c r="E1069">
        <v>0.17566894</v>
      </c>
      <c r="F1069">
        <f>VLOOKUP(B1069, [1]mrc_table10!$A$2:$AW$2464, 33, 0)</f>
        <v>0.1779</v>
      </c>
      <c r="G1069">
        <f>VLOOKUP(B1069, [1]mrc_table10!$A$2:$AW$2464, 18, 0)</f>
        <v>3721.0841999999998</v>
      </c>
      <c r="L1069" s="2"/>
      <c r="M1069" s="2"/>
      <c r="N1069" s="2"/>
      <c r="O1069" s="2"/>
      <c r="P1069" s="2"/>
    </row>
    <row r="1070" spans="1:16" x14ac:dyDescent="0.2">
      <c r="A1070" s="1">
        <v>1069</v>
      </c>
      <c r="B1070">
        <v>1623</v>
      </c>
      <c r="C1070" t="s">
        <v>1068</v>
      </c>
      <c r="D1070">
        <v>1.5460285</v>
      </c>
      <c r="E1070">
        <v>0.42410137999999997</v>
      </c>
      <c r="F1070">
        <f>VLOOKUP(B1070, [1]mrc_table10!$A$2:$AW$2464, 33, 0)</f>
        <v>0</v>
      </c>
      <c r="G1070">
        <f>VLOOKUP(B1070, [1]mrc_table10!$A$2:$AW$2464, 18, 0)</f>
        <v>3363.3056999999999</v>
      </c>
      <c r="L1070" s="2"/>
      <c r="M1070" s="2"/>
      <c r="N1070" s="2"/>
      <c r="O1070" s="2"/>
      <c r="P1070" s="2"/>
    </row>
    <row r="1071" spans="1:16" x14ac:dyDescent="0.2">
      <c r="A1071" s="1">
        <v>1070</v>
      </c>
      <c r="B1071">
        <v>7570</v>
      </c>
      <c r="C1071" t="s">
        <v>1069</v>
      </c>
      <c r="D1071">
        <v>1.5460166</v>
      </c>
      <c r="E1071">
        <v>0.31990668</v>
      </c>
      <c r="F1071">
        <f>VLOOKUP(B1071, [1]mrc_table10!$A$2:$AW$2464, 33, 0)</f>
        <v>0</v>
      </c>
      <c r="G1071">
        <f>VLOOKUP(B1071, [1]mrc_table10!$A$2:$AW$2464, 18, 0)</f>
        <v>3303.6828999999998</v>
      </c>
      <c r="L1071" s="2"/>
      <c r="M1071" s="2"/>
      <c r="N1071" s="2"/>
      <c r="O1071" s="2"/>
      <c r="P1071" s="2"/>
    </row>
    <row r="1072" spans="1:16" x14ac:dyDescent="0.2">
      <c r="A1072" s="1">
        <v>1071</v>
      </c>
      <c r="B1072">
        <v>1930</v>
      </c>
      <c r="C1072" t="s">
        <v>1070</v>
      </c>
      <c r="D1072">
        <v>1.5454843</v>
      </c>
      <c r="E1072">
        <v>9.8583162000000002E-2</v>
      </c>
      <c r="F1072">
        <f>VLOOKUP(B1072, [1]mrc_table10!$A$2:$AW$2464, 33, 0)</f>
        <v>0</v>
      </c>
      <c r="G1072">
        <f>VLOOKUP(B1072, [1]mrc_table10!$A$2:$AW$2464, 18, 0)</f>
        <v>2550.3723</v>
      </c>
      <c r="L1072" s="2"/>
      <c r="M1072" s="2"/>
      <c r="N1072" s="2"/>
      <c r="O1072" s="2"/>
      <c r="P1072" s="2"/>
    </row>
    <row r="1073" spans="1:16" x14ac:dyDescent="0.2">
      <c r="A1073" s="1">
        <v>1072</v>
      </c>
      <c r="B1073">
        <v>8976</v>
      </c>
      <c r="C1073" t="s">
        <v>1071</v>
      </c>
      <c r="D1073">
        <v>1.5449493000000001</v>
      </c>
      <c r="E1073">
        <v>0.22733837000000001</v>
      </c>
      <c r="F1073">
        <f>VLOOKUP(B1073, [1]mrc_table10!$A$2:$AW$2464, 33, 0)</f>
        <v>0.52300000000000002</v>
      </c>
      <c r="G1073">
        <f>VLOOKUP(B1073, [1]mrc_table10!$A$2:$AW$2464, 18, 0)</f>
        <v>3674.3638000000001</v>
      </c>
      <c r="L1073" s="2"/>
      <c r="M1073" s="2"/>
      <c r="N1073" s="2"/>
      <c r="O1073" s="2"/>
      <c r="P1073" s="2"/>
    </row>
    <row r="1074" spans="1:16" x14ac:dyDescent="0.2">
      <c r="A1074" s="1">
        <v>1073</v>
      </c>
      <c r="B1074">
        <v>2080</v>
      </c>
      <c r="C1074" t="s">
        <v>1072</v>
      </c>
      <c r="D1074">
        <v>1.5447689</v>
      </c>
      <c r="E1074">
        <v>2.621454</v>
      </c>
      <c r="F1074">
        <f>VLOOKUP(B1074, [1]mrc_table10!$A$2:$AW$2464, 33, 0)</f>
        <v>0.41970000000000002</v>
      </c>
      <c r="G1074">
        <f>VLOOKUP(B1074, [1]mrc_table10!$A$2:$AW$2464, 18, 0)</f>
        <v>10063.766</v>
      </c>
      <c r="L1074" s="2"/>
      <c r="M1074" s="2"/>
      <c r="N1074" s="2"/>
      <c r="O1074" s="2"/>
      <c r="P1074" s="2"/>
    </row>
    <row r="1075" spans="1:16" x14ac:dyDescent="0.2">
      <c r="A1075" s="1">
        <v>1074</v>
      </c>
      <c r="B1075">
        <v>7764</v>
      </c>
      <c r="C1075" t="s">
        <v>1073</v>
      </c>
      <c r="D1075">
        <v>1.5439943</v>
      </c>
      <c r="E1075">
        <v>0.31307727000000002</v>
      </c>
      <c r="F1075">
        <f>VLOOKUP(B1075, [1]mrc_table10!$A$2:$AW$2464, 33, 0)</f>
        <v>0</v>
      </c>
      <c r="G1075">
        <f>VLOOKUP(B1075, [1]mrc_table10!$A$2:$AW$2464, 18, 0)</f>
        <v>3426.1637999999998</v>
      </c>
      <c r="L1075" s="2"/>
      <c r="M1075" s="2"/>
      <c r="N1075" s="2"/>
      <c r="O1075" s="2"/>
      <c r="P1075" s="2"/>
    </row>
    <row r="1076" spans="1:16" x14ac:dyDescent="0.2">
      <c r="A1076" s="1">
        <v>1075</v>
      </c>
      <c r="B1076">
        <v>2523</v>
      </c>
      <c r="C1076" t="s">
        <v>1074</v>
      </c>
      <c r="D1076">
        <v>1.5415492</v>
      </c>
      <c r="E1076">
        <v>3.5456207000000002</v>
      </c>
      <c r="F1076">
        <f>VLOOKUP(B1076, [1]mrc_table10!$A$2:$AW$2464, 33, 0)</f>
        <v>0.28099998999999998</v>
      </c>
      <c r="G1076">
        <f>VLOOKUP(B1076, [1]mrc_table10!$A$2:$AW$2464, 18, 0)</f>
        <v>5287.8086000000003</v>
      </c>
      <c r="L1076" s="2"/>
      <c r="M1076" s="2"/>
      <c r="N1076" s="2"/>
      <c r="O1076" s="2"/>
      <c r="P1076" s="2"/>
    </row>
    <row r="1077" spans="1:16" x14ac:dyDescent="0.2">
      <c r="A1077" s="1">
        <v>1076</v>
      </c>
      <c r="B1077">
        <v>3465</v>
      </c>
      <c r="C1077" t="s">
        <v>1075</v>
      </c>
      <c r="D1077">
        <v>1.5407146</v>
      </c>
      <c r="E1077">
        <v>5.05221E-2</v>
      </c>
      <c r="F1077">
        <f>VLOOKUP(B1077, [1]mrc_table10!$A$2:$AW$2464, 33, 0)</f>
        <v>0.27610001000000001</v>
      </c>
      <c r="G1077">
        <f>VLOOKUP(B1077, [1]mrc_table10!$A$2:$AW$2464, 18, 0)</f>
        <v>4937.9301999999998</v>
      </c>
      <c r="L1077" s="2"/>
      <c r="M1077" s="2"/>
      <c r="N1077" s="2"/>
      <c r="O1077" s="2"/>
      <c r="P1077" s="2"/>
    </row>
    <row r="1078" spans="1:16" x14ac:dyDescent="0.2">
      <c r="A1078" s="1">
        <v>1077</v>
      </c>
      <c r="B1078">
        <v>3357</v>
      </c>
      <c r="C1078" t="s">
        <v>1076</v>
      </c>
      <c r="D1078">
        <v>1.5400577</v>
      </c>
      <c r="E1078">
        <v>0.82167983</v>
      </c>
      <c r="F1078">
        <f>VLOOKUP(B1078, [1]mrc_table10!$A$2:$AW$2464, 33, 0)</f>
        <v>0.26069998999999999</v>
      </c>
      <c r="G1078">
        <f>VLOOKUP(B1078, [1]mrc_table10!$A$2:$AW$2464, 18, 0)</f>
        <v>6962.1478999999999</v>
      </c>
      <c r="L1078" s="2"/>
      <c r="M1078" s="2"/>
      <c r="N1078" s="2"/>
      <c r="O1078" s="2"/>
      <c r="P1078" s="2"/>
    </row>
    <row r="1079" spans="1:16" x14ac:dyDescent="0.2">
      <c r="A1079" s="1">
        <v>1078</v>
      </c>
      <c r="B1079">
        <v>3558</v>
      </c>
      <c r="C1079" t="s">
        <v>1077</v>
      </c>
      <c r="D1079">
        <v>1.5391641</v>
      </c>
      <c r="E1079">
        <v>0.59309632000000001</v>
      </c>
      <c r="F1079">
        <f>VLOOKUP(B1079, [1]mrc_table10!$A$2:$AW$2464, 33, 0)</f>
        <v>0</v>
      </c>
      <c r="G1079">
        <f>VLOOKUP(B1079, [1]mrc_table10!$A$2:$AW$2464, 18, 0)</f>
        <v>1895.9961000000001</v>
      </c>
      <c r="L1079" s="2"/>
      <c r="M1079" s="2"/>
      <c r="N1079" s="2"/>
      <c r="O1079" s="2"/>
      <c r="P1079" s="2"/>
    </row>
    <row r="1080" spans="1:16" x14ac:dyDescent="0.2">
      <c r="A1080" s="1">
        <v>1079</v>
      </c>
      <c r="B1080">
        <v>4920</v>
      </c>
      <c r="C1080" t="s">
        <v>1078</v>
      </c>
      <c r="D1080">
        <v>1.5383233000000001</v>
      </c>
      <c r="E1080">
        <v>0.50227540999999998</v>
      </c>
      <c r="F1080">
        <f>VLOOKUP(B1080, [1]mrc_table10!$A$2:$AW$2464, 33, 0)</f>
        <v>0</v>
      </c>
      <c r="G1080">
        <f>VLOOKUP(B1080, [1]mrc_table10!$A$2:$AW$2464, 18, 0)</f>
        <v>2721.8472000000002</v>
      </c>
      <c r="L1080" s="2"/>
      <c r="M1080" s="2"/>
      <c r="N1080" s="2"/>
      <c r="O1080" s="2"/>
      <c r="P1080" s="2"/>
    </row>
    <row r="1081" spans="1:16" x14ac:dyDescent="0.2">
      <c r="A1081" s="1">
        <v>1080</v>
      </c>
      <c r="B1081">
        <v>21</v>
      </c>
      <c r="C1081" t="s">
        <v>1079</v>
      </c>
      <c r="D1081">
        <v>1.5362619</v>
      </c>
      <c r="E1081">
        <v>0.41280212999999999</v>
      </c>
      <c r="F1081">
        <f>VLOOKUP(B1081, [1]mrc_table10!$A$2:$AW$2464, 33, 0)</f>
        <v>0</v>
      </c>
      <c r="G1081">
        <f>VLOOKUP(B1081, [1]mrc_table10!$A$2:$AW$2464, 18, 0)</f>
        <v>7565.6382000000003</v>
      </c>
      <c r="L1081" s="2"/>
      <c r="M1081" s="2"/>
      <c r="N1081" s="2"/>
      <c r="O1081" s="2"/>
      <c r="P1081" s="2"/>
    </row>
    <row r="1082" spans="1:16" x14ac:dyDescent="0.2">
      <c r="A1082" s="1">
        <v>1081</v>
      </c>
      <c r="B1082">
        <v>3408</v>
      </c>
      <c r="C1082" t="s">
        <v>1080</v>
      </c>
      <c r="D1082">
        <v>1.5341016000000001</v>
      </c>
      <c r="E1082">
        <v>0.40597892000000002</v>
      </c>
      <c r="F1082">
        <f>VLOOKUP(B1082, [1]mrc_table10!$A$2:$AW$2464, 33, 0)</f>
        <v>0</v>
      </c>
      <c r="G1082">
        <f>VLOOKUP(B1082, [1]mrc_table10!$A$2:$AW$2464, 18, 0)</f>
        <v>2978.2406999999998</v>
      </c>
      <c r="L1082" s="2"/>
      <c r="M1082" s="2"/>
      <c r="N1082" s="2"/>
      <c r="O1082" s="2"/>
      <c r="P1082" s="2"/>
    </row>
    <row r="1083" spans="1:16" x14ac:dyDescent="0.2">
      <c r="A1083" s="1">
        <v>1082</v>
      </c>
      <c r="B1083">
        <v>1239</v>
      </c>
      <c r="C1083" t="s">
        <v>1081</v>
      </c>
      <c r="D1083">
        <v>1.5323632</v>
      </c>
      <c r="E1083">
        <v>1.3649484999999999</v>
      </c>
      <c r="F1083">
        <f>VLOOKUP(B1083, [1]mrc_table10!$A$2:$AW$2464, 33, 0)</f>
        <v>0</v>
      </c>
      <c r="G1083">
        <f>VLOOKUP(B1083, [1]mrc_table10!$A$2:$AW$2464, 18, 0)</f>
        <v>2874.3462</v>
      </c>
      <c r="L1083" s="2"/>
      <c r="M1083" s="2"/>
      <c r="N1083" s="2"/>
      <c r="O1083" s="2"/>
      <c r="P1083" s="2"/>
    </row>
    <row r="1084" spans="1:16" x14ac:dyDescent="0.2">
      <c r="A1084" s="1">
        <v>1083</v>
      </c>
      <c r="B1084">
        <v>2671</v>
      </c>
      <c r="C1084" t="s">
        <v>1082</v>
      </c>
      <c r="D1084">
        <v>1.5318513</v>
      </c>
      <c r="E1084">
        <v>7.5858154000000004</v>
      </c>
      <c r="F1084">
        <f>VLOOKUP(B1084, [1]mrc_table10!$A$2:$AW$2464, 33, 0)</f>
        <v>0.62390000000000001</v>
      </c>
      <c r="G1084">
        <f>VLOOKUP(B1084, [1]mrc_table10!$A$2:$AW$2464, 18, 0)</f>
        <v>28332.539000000001</v>
      </c>
      <c r="L1084" s="2"/>
      <c r="M1084" s="2"/>
      <c r="N1084" s="2"/>
      <c r="O1084" s="2"/>
      <c r="P1084" s="2"/>
    </row>
    <row r="1085" spans="1:16" x14ac:dyDescent="0.2">
      <c r="A1085" s="1">
        <v>1084</v>
      </c>
      <c r="B1085">
        <v>1926</v>
      </c>
      <c r="C1085" t="s">
        <v>1083</v>
      </c>
      <c r="D1085">
        <v>1.5296592</v>
      </c>
      <c r="E1085">
        <v>0.41042932999999998</v>
      </c>
      <c r="F1085">
        <f>VLOOKUP(B1085, [1]mrc_table10!$A$2:$AW$2464, 33, 0)</f>
        <v>0.2102</v>
      </c>
      <c r="G1085">
        <f>VLOOKUP(B1085, [1]mrc_table10!$A$2:$AW$2464, 18, 0)</f>
        <v>5206.3257000000003</v>
      </c>
      <c r="L1085" s="2"/>
      <c r="M1085" s="2"/>
      <c r="N1085" s="2"/>
      <c r="O1085" s="2"/>
      <c r="P1085" s="2"/>
    </row>
    <row r="1086" spans="1:16" x14ac:dyDescent="0.2">
      <c r="A1086" s="1">
        <v>1085</v>
      </c>
      <c r="B1086">
        <v>8597</v>
      </c>
      <c r="C1086" t="s">
        <v>1084</v>
      </c>
      <c r="D1086">
        <v>1.5292063</v>
      </c>
      <c r="E1086">
        <v>0.85359960999999995</v>
      </c>
      <c r="F1086">
        <f>VLOOKUP(B1086, [1]mrc_table10!$A$2:$AW$2464, 33, 0)</f>
        <v>0</v>
      </c>
      <c r="G1086">
        <f>VLOOKUP(B1086, [1]mrc_table10!$A$2:$AW$2464, 18, 0)</f>
        <v>4245.3320000000003</v>
      </c>
      <c r="L1086" s="2"/>
      <c r="M1086" s="2"/>
      <c r="N1086" s="2"/>
      <c r="O1086" s="2"/>
      <c r="P1086" s="2"/>
    </row>
    <row r="1087" spans="1:16" x14ac:dyDescent="0.2">
      <c r="A1087" s="1">
        <v>1086</v>
      </c>
      <c r="B1087">
        <v>3481</v>
      </c>
      <c r="C1087" t="s">
        <v>1085</v>
      </c>
      <c r="D1087">
        <v>1.5280726</v>
      </c>
      <c r="E1087">
        <v>1.3305693999999999</v>
      </c>
      <c r="F1087">
        <f>VLOOKUP(B1087, [1]mrc_table10!$A$2:$AW$2464, 33, 0)</f>
        <v>0.33430000999999998</v>
      </c>
      <c r="G1087">
        <f>VLOOKUP(B1087, [1]mrc_table10!$A$2:$AW$2464, 18, 0)</f>
        <v>5343.8676999999998</v>
      </c>
      <c r="L1087" s="2"/>
      <c r="M1087" s="2"/>
      <c r="N1087" s="2"/>
      <c r="O1087" s="2"/>
      <c r="P1087" s="2"/>
    </row>
    <row r="1088" spans="1:16" x14ac:dyDescent="0.2">
      <c r="A1088" s="1">
        <v>1087</v>
      </c>
      <c r="B1088">
        <v>2237</v>
      </c>
      <c r="C1088" t="s">
        <v>1086</v>
      </c>
      <c r="D1088">
        <v>1.5276692999999999</v>
      </c>
      <c r="E1088">
        <v>0.22387351</v>
      </c>
      <c r="F1088">
        <f>VLOOKUP(B1088, [1]mrc_table10!$A$2:$AW$2464, 33, 0)</f>
        <v>0</v>
      </c>
      <c r="G1088">
        <f>VLOOKUP(B1088, [1]mrc_table10!$A$2:$AW$2464, 18, 0)</f>
        <v>4120.6450000000004</v>
      </c>
      <c r="L1088" s="2"/>
      <c r="M1088" s="2"/>
      <c r="N1088" s="2"/>
      <c r="O1088" s="2"/>
      <c r="P1088" s="2"/>
    </row>
    <row r="1089" spans="1:16" x14ac:dyDescent="0.2">
      <c r="A1089" s="1">
        <v>1088</v>
      </c>
      <c r="B1089">
        <v>7481</v>
      </c>
      <c r="C1089" t="s">
        <v>1087</v>
      </c>
      <c r="D1089">
        <v>1.5273118000000001</v>
      </c>
      <c r="E1089">
        <v>0.37425658000000001</v>
      </c>
      <c r="F1089">
        <f>VLOOKUP(B1089, [1]mrc_table10!$A$2:$AW$2464, 33, 0)</f>
        <v>0</v>
      </c>
      <c r="G1089">
        <f>VLOOKUP(B1089, [1]mrc_table10!$A$2:$AW$2464, 18, 0)</f>
        <v>3986.8130000000001</v>
      </c>
      <c r="L1089" s="2"/>
      <c r="M1089" s="2"/>
      <c r="N1089" s="2"/>
      <c r="O1089" s="2"/>
      <c r="P1089" s="2"/>
    </row>
    <row r="1090" spans="1:16" x14ac:dyDescent="0.2">
      <c r="A1090" s="1">
        <v>1089</v>
      </c>
      <c r="B1090">
        <v>25132</v>
      </c>
      <c r="C1090" t="s">
        <v>1088</v>
      </c>
      <c r="D1090">
        <v>1.5262785000000001</v>
      </c>
      <c r="E1090">
        <v>7.6333046000000002E-2</v>
      </c>
      <c r="F1090">
        <f>VLOOKUP(B1090, [1]mrc_table10!$A$2:$AW$2464, 33, 0)</f>
        <v>0</v>
      </c>
      <c r="G1090">
        <f>VLOOKUP(B1090, [1]mrc_table10!$A$2:$AW$2464, 18, 0)</f>
        <v>3391.0846999999999</v>
      </c>
      <c r="L1090" s="2"/>
      <c r="M1090" s="2"/>
      <c r="N1090" s="2"/>
      <c r="O1090" s="2"/>
      <c r="P1090" s="2"/>
    </row>
    <row r="1091" spans="1:16" x14ac:dyDescent="0.2">
      <c r="A1091" s="1">
        <v>1090</v>
      </c>
      <c r="B1091">
        <v>1626</v>
      </c>
      <c r="C1091" t="s">
        <v>1089</v>
      </c>
      <c r="D1091">
        <v>1.5251330999999999</v>
      </c>
      <c r="E1091">
        <v>0.72893757000000003</v>
      </c>
      <c r="F1091">
        <f>VLOOKUP(B1091, [1]mrc_table10!$A$2:$AW$2464, 33, 0)</f>
        <v>0.34349998999999998</v>
      </c>
      <c r="G1091">
        <f>VLOOKUP(B1091, [1]mrc_table10!$A$2:$AW$2464, 18, 0)</f>
        <v>8550.0175999999992</v>
      </c>
      <c r="L1091" s="2"/>
      <c r="M1091" s="2"/>
      <c r="N1091" s="2"/>
      <c r="O1091" s="2"/>
      <c r="P1091" s="2"/>
    </row>
    <row r="1092" spans="1:16" x14ac:dyDescent="0.2">
      <c r="A1092" s="1">
        <v>1091</v>
      </c>
      <c r="B1092">
        <v>1963</v>
      </c>
      <c r="C1092" t="s">
        <v>1090</v>
      </c>
      <c r="D1092">
        <v>1.5209558999999999</v>
      </c>
      <c r="E1092">
        <v>0.38033952999999998</v>
      </c>
      <c r="F1092">
        <f>VLOOKUP(B1092, [1]mrc_table10!$A$2:$AW$2464, 33, 0)</f>
        <v>0.39979999999999999</v>
      </c>
      <c r="G1092">
        <f>VLOOKUP(B1092, [1]mrc_table10!$A$2:$AW$2464, 18, 0)</f>
        <v>6695.1239999999998</v>
      </c>
      <c r="L1092" s="2"/>
      <c r="M1092" s="2"/>
      <c r="N1092" s="2"/>
      <c r="O1092" s="2"/>
      <c r="P1092" s="2"/>
    </row>
    <row r="1093" spans="1:16" x14ac:dyDescent="0.2">
      <c r="A1093" s="1">
        <v>1092</v>
      </c>
      <c r="B1093">
        <v>1117</v>
      </c>
      <c r="C1093" t="s">
        <v>1091</v>
      </c>
      <c r="D1093">
        <v>1.5201175</v>
      </c>
      <c r="E1093">
        <v>3.1117189000000001</v>
      </c>
      <c r="F1093">
        <f>VLOOKUP(B1093, [1]mrc_table10!$A$2:$AW$2464, 33, 0)</f>
        <v>0.20150000000000001</v>
      </c>
      <c r="G1093">
        <f>VLOOKUP(B1093, [1]mrc_table10!$A$2:$AW$2464, 18, 0)</f>
        <v>9326.1396000000004</v>
      </c>
      <c r="L1093" s="2"/>
      <c r="M1093" s="2"/>
      <c r="N1093" s="2"/>
      <c r="O1093" s="2"/>
      <c r="P1093" s="2"/>
    </row>
    <row r="1094" spans="1:16" x14ac:dyDescent="0.2">
      <c r="A1094" s="1">
        <v>1093</v>
      </c>
      <c r="B1094">
        <v>3586</v>
      </c>
      <c r="C1094" t="s">
        <v>1092</v>
      </c>
      <c r="D1094">
        <v>1.5160446999999999</v>
      </c>
      <c r="E1094">
        <v>0.27859202</v>
      </c>
      <c r="F1094">
        <f>VLOOKUP(B1094, [1]mrc_table10!$A$2:$AW$2464, 33, 0)</f>
        <v>5.1100000999999999E-2</v>
      </c>
      <c r="G1094">
        <f>VLOOKUP(B1094, [1]mrc_table10!$A$2:$AW$2464, 18, 0)</f>
        <v>4502.1143000000002</v>
      </c>
      <c r="L1094" s="2"/>
      <c r="M1094" s="2"/>
      <c r="N1094" s="2"/>
      <c r="O1094" s="2"/>
      <c r="P1094" s="2"/>
    </row>
    <row r="1095" spans="1:16" x14ac:dyDescent="0.2">
      <c r="A1095" s="1">
        <v>1094</v>
      </c>
      <c r="B1095">
        <v>1523</v>
      </c>
      <c r="C1095" t="s">
        <v>1093</v>
      </c>
      <c r="D1095">
        <v>1.5150721</v>
      </c>
      <c r="E1095">
        <v>0.32616168000000001</v>
      </c>
      <c r="F1095">
        <f>VLOOKUP(B1095, [1]mrc_table10!$A$2:$AW$2464, 33, 0)</f>
        <v>0</v>
      </c>
      <c r="G1095">
        <f>VLOOKUP(B1095, [1]mrc_table10!$A$2:$AW$2464, 18, 0)</f>
        <v>2407.2575999999999</v>
      </c>
      <c r="L1095" s="2"/>
      <c r="M1095" s="2"/>
      <c r="N1095" s="2"/>
      <c r="O1095" s="2"/>
      <c r="P1095" s="2"/>
    </row>
    <row r="1096" spans="1:16" x14ac:dyDescent="0.2">
      <c r="A1096" s="1">
        <v>1095</v>
      </c>
      <c r="B1096">
        <v>2490</v>
      </c>
      <c r="C1096" t="s">
        <v>1094</v>
      </c>
      <c r="D1096">
        <v>1.5143937000000001</v>
      </c>
      <c r="E1096">
        <v>0.38209241999999999</v>
      </c>
      <c r="F1096">
        <f>VLOOKUP(B1096, [1]mrc_table10!$A$2:$AW$2464, 33, 0)</f>
        <v>0</v>
      </c>
      <c r="G1096">
        <f>VLOOKUP(B1096, [1]mrc_table10!$A$2:$AW$2464, 18, 0)</f>
        <v>4916.4516999999996</v>
      </c>
      <c r="L1096" s="2"/>
      <c r="M1096" s="2"/>
      <c r="N1096" s="2"/>
      <c r="O1096" s="2"/>
      <c r="P1096" s="2"/>
    </row>
    <row r="1097" spans="1:16" x14ac:dyDescent="0.2">
      <c r="A1097" s="1">
        <v>1096</v>
      </c>
      <c r="B1097">
        <v>1880</v>
      </c>
      <c r="C1097" t="s">
        <v>1095</v>
      </c>
      <c r="D1097">
        <v>1.5141819000000001</v>
      </c>
      <c r="E1097">
        <v>0.60346860000000002</v>
      </c>
      <c r="F1097">
        <f>VLOOKUP(B1097, [1]mrc_table10!$A$2:$AW$2464, 33, 0)</f>
        <v>0.31549999000000001</v>
      </c>
      <c r="G1097">
        <f>VLOOKUP(B1097, [1]mrc_table10!$A$2:$AW$2464, 18, 0)</f>
        <v>5144.1162000000004</v>
      </c>
      <c r="L1097" s="2"/>
      <c r="M1097" s="2"/>
      <c r="N1097" s="2"/>
      <c r="O1097" s="2"/>
      <c r="P1097" s="2"/>
    </row>
    <row r="1098" spans="1:16" x14ac:dyDescent="0.2">
      <c r="A1098" s="1">
        <v>1097</v>
      </c>
      <c r="B1098">
        <v>8849</v>
      </c>
      <c r="C1098" t="s">
        <v>1096</v>
      </c>
      <c r="D1098">
        <v>1.5135125</v>
      </c>
      <c r="E1098">
        <v>3.7590805999999999</v>
      </c>
      <c r="F1098">
        <f>VLOOKUP(B1098, [1]mrc_table10!$A$2:$AW$2464, 33, 0)</f>
        <v>0.15880000999999999</v>
      </c>
      <c r="G1098">
        <f>VLOOKUP(B1098, [1]mrc_table10!$A$2:$AW$2464, 18, 0)</f>
        <v>6542.8379000000004</v>
      </c>
      <c r="L1098" s="2"/>
      <c r="M1098" s="2"/>
      <c r="N1098" s="2"/>
      <c r="O1098" s="2"/>
      <c r="P1098" s="2"/>
    </row>
    <row r="1099" spans="1:16" x14ac:dyDescent="0.2">
      <c r="A1099" s="1">
        <v>1098</v>
      </c>
      <c r="B1099">
        <v>9160</v>
      </c>
      <c r="C1099" t="s">
        <v>1097</v>
      </c>
      <c r="D1099">
        <v>1.5133774</v>
      </c>
      <c r="E1099">
        <v>4.2823831999999999E-2</v>
      </c>
      <c r="F1099">
        <f>VLOOKUP(B1099, [1]mrc_table10!$A$2:$AW$2464, 33, 0)</f>
        <v>0</v>
      </c>
      <c r="G1099">
        <f>VLOOKUP(B1099, [1]mrc_table10!$A$2:$AW$2464, 18, 0)</f>
        <v>2316.1333</v>
      </c>
      <c r="L1099" s="2"/>
      <c r="M1099" s="2"/>
      <c r="N1099" s="2"/>
      <c r="O1099" s="2"/>
      <c r="P1099" s="2"/>
    </row>
    <row r="1100" spans="1:16" x14ac:dyDescent="0.2">
      <c r="A1100" s="1">
        <v>1099</v>
      </c>
      <c r="B1100">
        <v>7893</v>
      </c>
      <c r="C1100" t="s">
        <v>1098</v>
      </c>
      <c r="D1100">
        <v>1.5132730999999999</v>
      </c>
      <c r="E1100">
        <v>1.87599</v>
      </c>
      <c r="F1100">
        <f>VLOOKUP(B1100, [1]mrc_table10!$A$2:$AW$2464, 33, 0)</f>
        <v>0.50129997999999998</v>
      </c>
      <c r="G1100">
        <f>VLOOKUP(B1100, [1]mrc_table10!$A$2:$AW$2464, 18, 0)</f>
        <v>4637.7094999999999</v>
      </c>
      <c r="L1100" s="2"/>
      <c r="M1100" s="2"/>
      <c r="N1100" s="2"/>
      <c r="O1100" s="2"/>
      <c r="P1100" s="2"/>
    </row>
    <row r="1101" spans="1:16" x14ac:dyDescent="0.2">
      <c r="A1101" s="1">
        <v>1100</v>
      </c>
      <c r="B1101">
        <v>1972</v>
      </c>
      <c r="C1101" t="s">
        <v>1099</v>
      </c>
      <c r="D1101">
        <v>1.5122302999999999</v>
      </c>
      <c r="E1101">
        <v>0.35796266999999998</v>
      </c>
      <c r="F1101">
        <f>VLOOKUP(B1101, [1]mrc_table10!$A$2:$AW$2464, 33, 0)</f>
        <v>0</v>
      </c>
      <c r="G1101">
        <f>VLOOKUP(B1101, [1]mrc_table10!$A$2:$AW$2464, 18, 0)</f>
        <v>4277.6943000000001</v>
      </c>
      <c r="L1101" s="2"/>
      <c r="M1101" s="2"/>
      <c r="N1101" s="2"/>
      <c r="O1101" s="2"/>
      <c r="P1101" s="2"/>
    </row>
    <row r="1102" spans="1:16" x14ac:dyDescent="0.2">
      <c r="A1102" s="1">
        <v>1101</v>
      </c>
      <c r="B1102">
        <v>1725</v>
      </c>
      <c r="C1102" t="s">
        <v>1100</v>
      </c>
      <c r="D1102">
        <v>1.5112890000000001</v>
      </c>
      <c r="E1102">
        <v>0.66407305000000005</v>
      </c>
      <c r="F1102">
        <f>VLOOKUP(B1102, [1]mrc_table10!$A$2:$AW$2464, 33, 0)</f>
        <v>0.35690000999999999</v>
      </c>
      <c r="G1102">
        <f>VLOOKUP(B1102, [1]mrc_table10!$A$2:$AW$2464, 18, 0)</f>
        <v>8682.6357000000007</v>
      </c>
      <c r="L1102" s="2"/>
      <c r="M1102" s="2"/>
      <c r="N1102" s="2"/>
      <c r="O1102" s="2"/>
      <c r="P1102" s="2"/>
    </row>
    <row r="1103" spans="1:16" x14ac:dyDescent="0.2">
      <c r="A1103" s="1">
        <v>1102</v>
      </c>
      <c r="B1103">
        <v>1522</v>
      </c>
      <c r="C1103" t="s">
        <v>1101</v>
      </c>
      <c r="D1103">
        <v>1.5099775</v>
      </c>
      <c r="E1103">
        <v>0.37949976000000002</v>
      </c>
      <c r="F1103">
        <f>VLOOKUP(B1103, [1]mrc_table10!$A$2:$AW$2464, 33, 0)</f>
        <v>0</v>
      </c>
      <c r="G1103">
        <f>VLOOKUP(B1103, [1]mrc_table10!$A$2:$AW$2464, 18, 0)</f>
        <v>3189.9621999999999</v>
      </c>
      <c r="L1103" s="2"/>
      <c r="M1103" s="2"/>
      <c r="N1103" s="2"/>
      <c r="O1103" s="2"/>
      <c r="P1103" s="2"/>
    </row>
    <row r="1104" spans="1:16" x14ac:dyDescent="0.2">
      <c r="A1104" s="1">
        <v>1103</v>
      </c>
      <c r="B1104">
        <v>7304</v>
      </c>
      <c r="C1104" t="s">
        <v>1102</v>
      </c>
      <c r="D1104">
        <v>1.5095212</v>
      </c>
      <c r="E1104">
        <v>2.0400610000000001</v>
      </c>
      <c r="F1104">
        <f>VLOOKUP(B1104, [1]mrc_table10!$A$2:$AW$2464, 33, 0)</f>
        <v>0.1033</v>
      </c>
      <c r="G1104">
        <f>VLOOKUP(B1104, [1]mrc_table10!$A$2:$AW$2464, 18, 0)</f>
        <v>18713.280999999999</v>
      </c>
      <c r="L1104" s="2"/>
      <c r="M1104" s="2"/>
      <c r="N1104" s="2"/>
      <c r="O1104" s="2"/>
      <c r="P1104" s="2"/>
    </row>
    <row r="1105" spans="1:16" x14ac:dyDescent="0.2">
      <c r="A1105" s="1">
        <v>1104</v>
      </c>
      <c r="B1105">
        <v>10362</v>
      </c>
      <c r="C1105" t="s">
        <v>1103</v>
      </c>
      <c r="D1105">
        <v>1.5094155</v>
      </c>
      <c r="E1105">
        <v>0.53005886000000002</v>
      </c>
      <c r="F1105">
        <f>VLOOKUP(B1105, [1]mrc_table10!$A$2:$AW$2464, 33, 0)</f>
        <v>0</v>
      </c>
      <c r="G1105">
        <f>VLOOKUP(B1105, [1]mrc_table10!$A$2:$AW$2464, 18, 0)</f>
        <v>2518.4987999999998</v>
      </c>
      <c r="L1105" s="2"/>
      <c r="M1105" s="2"/>
      <c r="N1105" s="2"/>
      <c r="O1105" s="2"/>
      <c r="P1105" s="2"/>
    </row>
    <row r="1106" spans="1:16" x14ac:dyDescent="0.2">
      <c r="A1106" s="1">
        <v>1105</v>
      </c>
      <c r="B1106">
        <v>20522</v>
      </c>
      <c r="C1106" t="s">
        <v>1104</v>
      </c>
      <c r="D1106">
        <v>1.5093985000000001</v>
      </c>
      <c r="E1106">
        <v>0.19970531999999999</v>
      </c>
      <c r="F1106">
        <f>VLOOKUP(B1106, [1]mrc_table10!$A$2:$AW$2464, 33, 0)</f>
        <v>0</v>
      </c>
      <c r="G1106">
        <f>VLOOKUP(B1106, [1]mrc_table10!$A$2:$AW$2464, 18, 0)</f>
        <v>2839.8791999999999</v>
      </c>
      <c r="L1106" s="2"/>
      <c r="M1106" s="2"/>
      <c r="N1106" s="2"/>
      <c r="O1106" s="2"/>
      <c r="P1106" s="2"/>
    </row>
    <row r="1107" spans="1:16" x14ac:dyDescent="0.2">
      <c r="A1107" s="1">
        <v>1106</v>
      </c>
      <c r="B1107">
        <v>10364</v>
      </c>
      <c r="C1107" t="s">
        <v>1105</v>
      </c>
      <c r="D1107">
        <v>1.5088155000000001</v>
      </c>
      <c r="E1107">
        <v>0.93217969000000001</v>
      </c>
      <c r="F1107">
        <f>VLOOKUP(B1107, [1]mrc_table10!$A$2:$AW$2464, 33, 0)</f>
        <v>0</v>
      </c>
      <c r="G1107">
        <f>VLOOKUP(B1107, [1]mrc_table10!$A$2:$AW$2464, 18, 0)</f>
        <v>3595.9277000000002</v>
      </c>
      <c r="L1107" s="2"/>
      <c r="M1107" s="2"/>
      <c r="N1107" s="2"/>
      <c r="O1107" s="2"/>
      <c r="P1107" s="2"/>
    </row>
    <row r="1108" spans="1:16" x14ac:dyDescent="0.2">
      <c r="A1108" s="1">
        <v>1107</v>
      </c>
      <c r="B1108">
        <v>2325</v>
      </c>
      <c r="C1108" t="s">
        <v>1106</v>
      </c>
      <c r="D1108">
        <v>1.5084569000000001</v>
      </c>
      <c r="E1108">
        <v>9.1540946999999999</v>
      </c>
      <c r="F1108">
        <f>VLOOKUP(B1108, [1]mrc_table10!$A$2:$AW$2464, 33, 0)</f>
        <v>0.66739999999999999</v>
      </c>
      <c r="G1108">
        <f>VLOOKUP(B1108, [1]mrc_table10!$A$2:$AW$2464, 18, 0)</f>
        <v>20446.990000000002</v>
      </c>
      <c r="L1108" s="2"/>
      <c r="M1108" s="2"/>
      <c r="N1108" s="2"/>
      <c r="O1108" s="2"/>
      <c r="P1108" s="2"/>
    </row>
    <row r="1109" spans="1:16" x14ac:dyDescent="0.2">
      <c r="A1109" s="1">
        <v>1108</v>
      </c>
      <c r="B1109">
        <v>2863</v>
      </c>
      <c r="C1109" t="s">
        <v>1107</v>
      </c>
      <c r="D1109">
        <v>1.5082306999999999</v>
      </c>
      <c r="E1109">
        <v>9.3994983000000004E-2</v>
      </c>
      <c r="F1109">
        <f>VLOOKUP(B1109, [1]mrc_table10!$A$2:$AW$2464, 33, 0)</f>
        <v>0</v>
      </c>
      <c r="G1109">
        <f>VLOOKUP(B1109, [1]mrc_table10!$A$2:$AW$2464, 18, 0)</f>
        <v>3482.8098</v>
      </c>
      <c r="L1109" s="2"/>
      <c r="M1109" s="2"/>
      <c r="N1109" s="2"/>
      <c r="O1109" s="2"/>
      <c r="P1109" s="2"/>
    </row>
    <row r="1110" spans="1:16" x14ac:dyDescent="0.2">
      <c r="A1110" s="1">
        <v>1109</v>
      </c>
      <c r="B1110">
        <v>12015</v>
      </c>
      <c r="C1110" t="s">
        <v>1108</v>
      </c>
      <c r="D1110">
        <v>1.5076134999999999</v>
      </c>
      <c r="E1110">
        <v>1.2661422</v>
      </c>
      <c r="F1110">
        <f>VLOOKUP(B1110, [1]mrc_table10!$A$2:$AW$2464, 33, 0)</f>
        <v>0</v>
      </c>
      <c r="G1110">
        <f>VLOOKUP(B1110, [1]mrc_table10!$A$2:$AW$2464, 18, 0)</f>
        <v>2932.2766000000001</v>
      </c>
      <c r="L1110" s="2"/>
      <c r="M1110" s="2"/>
      <c r="N1110" s="2"/>
      <c r="O1110" s="2"/>
      <c r="P1110" s="2"/>
    </row>
    <row r="1111" spans="1:16" x14ac:dyDescent="0.2">
      <c r="A1111" s="1">
        <v>1110</v>
      </c>
      <c r="B1111">
        <v>3998</v>
      </c>
      <c r="C1111" t="s">
        <v>1109</v>
      </c>
      <c r="D1111">
        <v>1.5062479</v>
      </c>
      <c r="E1111">
        <v>0.26288321999999997</v>
      </c>
      <c r="F1111">
        <f>VLOOKUP(B1111, [1]mrc_table10!$A$2:$AW$2464, 33, 0)</f>
        <v>0</v>
      </c>
      <c r="G1111">
        <f>VLOOKUP(B1111, [1]mrc_table10!$A$2:$AW$2464, 18, 0)</f>
        <v>3564.3957999999998</v>
      </c>
      <c r="L1111" s="2"/>
      <c r="M1111" s="2"/>
      <c r="N1111" s="2"/>
      <c r="O1111" s="2"/>
      <c r="P1111" s="2"/>
    </row>
    <row r="1112" spans="1:16" x14ac:dyDescent="0.2">
      <c r="A1112" s="1">
        <v>1111</v>
      </c>
      <c r="B1112">
        <v>3932</v>
      </c>
      <c r="C1112" t="s">
        <v>1110</v>
      </c>
      <c r="D1112">
        <v>1.5060502</v>
      </c>
      <c r="E1112">
        <v>0.84642934999999997</v>
      </c>
      <c r="F1112">
        <f>VLOOKUP(B1112, [1]mrc_table10!$A$2:$AW$2464, 33, 0)</f>
        <v>4.3099999E-2</v>
      </c>
      <c r="G1112">
        <f>VLOOKUP(B1112, [1]mrc_table10!$A$2:$AW$2464, 18, 0)</f>
        <v>11199.402</v>
      </c>
      <c r="L1112" s="2"/>
      <c r="M1112" s="2"/>
      <c r="N1112" s="2"/>
      <c r="O1112" s="2"/>
      <c r="P1112" s="2"/>
    </row>
    <row r="1113" spans="1:16" x14ac:dyDescent="0.2">
      <c r="A1113" s="1">
        <v>1112</v>
      </c>
      <c r="B1113">
        <v>1867</v>
      </c>
      <c r="C1113" t="s">
        <v>1111</v>
      </c>
      <c r="D1113">
        <v>1.5049593000000001</v>
      </c>
      <c r="E1113">
        <v>0.61006296000000004</v>
      </c>
      <c r="F1113">
        <f>VLOOKUP(B1113, [1]mrc_table10!$A$2:$AW$2464, 33, 0)</f>
        <v>4.58E-2</v>
      </c>
      <c r="G1113">
        <f>VLOOKUP(B1113, [1]mrc_table10!$A$2:$AW$2464, 18, 0)</f>
        <v>4847.5375999999997</v>
      </c>
      <c r="L1113" s="2"/>
      <c r="M1113" s="2"/>
      <c r="N1113" s="2"/>
      <c r="O1113" s="2"/>
      <c r="P1113" s="2"/>
    </row>
    <row r="1114" spans="1:16" x14ac:dyDescent="0.2">
      <c r="A1114" s="1">
        <v>1113</v>
      </c>
      <c r="B1114">
        <v>3168</v>
      </c>
      <c r="C1114" t="s">
        <v>1112</v>
      </c>
      <c r="D1114">
        <v>1.504637</v>
      </c>
      <c r="E1114">
        <v>0.26315158999999999</v>
      </c>
      <c r="F1114">
        <f>VLOOKUP(B1114, [1]mrc_table10!$A$2:$AW$2464, 33, 0)</f>
        <v>0.45550001000000001</v>
      </c>
      <c r="G1114">
        <f>VLOOKUP(B1114, [1]mrc_table10!$A$2:$AW$2464, 18, 0)</f>
        <v>3070.4944</v>
      </c>
      <c r="L1114" s="2"/>
      <c r="M1114" s="2"/>
      <c r="N1114" s="2"/>
      <c r="O1114" s="2"/>
      <c r="P1114" s="2"/>
    </row>
    <row r="1115" spans="1:16" x14ac:dyDescent="0.2">
      <c r="A1115" s="1">
        <v>1114</v>
      </c>
      <c r="B1115">
        <v>3709</v>
      </c>
      <c r="C1115" t="s">
        <v>1113</v>
      </c>
      <c r="D1115">
        <v>1.503509</v>
      </c>
      <c r="E1115">
        <v>1.1192086000000001</v>
      </c>
      <c r="F1115">
        <f>VLOOKUP(B1115, [1]mrc_table10!$A$2:$AW$2464, 33, 0)</f>
        <v>0.34279999</v>
      </c>
      <c r="G1115">
        <f>VLOOKUP(B1115, [1]mrc_table10!$A$2:$AW$2464, 18, 0)</f>
        <v>7020.1313</v>
      </c>
      <c r="L1115" s="2"/>
      <c r="M1115" s="2"/>
      <c r="N1115" s="2"/>
      <c r="O1115" s="2"/>
      <c r="P1115" s="2"/>
    </row>
    <row r="1116" spans="1:16" x14ac:dyDescent="0.2">
      <c r="A1116" s="1">
        <v>1115</v>
      </c>
      <c r="B1116">
        <v>8350</v>
      </c>
      <c r="C1116" t="s">
        <v>1114</v>
      </c>
      <c r="D1116">
        <v>1.5021492999999999</v>
      </c>
      <c r="E1116">
        <v>0.80526852999999998</v>
      </c>
      <c r="F1116">
        <f>VLOOKUP(B1116, [1]mrc_table10!$A$2:$AW$2464, 33, 0)</f>
        <v>0</v>
      </c>
      <c r="G1116">
        <f>VLOOKUP(B1116, [1]mrc_table10!$A$2:$AW$2464, 18, 0)</f>
        <v>3886.5947000000001</v>
      </c>
      <c r="L1116" s="2"/>
      <c r="M1116" s="2"/>
      <c r="N1116" s="2"/>
      <c r="O1116" s="2"/>
      <c r="P1116" s="2"/>
    </row>
    <row r="1117" spans="1:16" x14ac:dyDescent="0.2">
      <c r="A1117" s="1">
        <v>1116</v>
      </c>
      <c r="B1117">
        <v>2903</v>
      </c>
      <c r="C1117" t="s">
        <v>1115</v>
      </c>
      <c r="D1117">
        <v>1.5016813</v>
      </c>
      <c r="E1117">
        <v>12.664588999999999</v>
      </c>
      <c r="F1117">
        <f>VLOOKUP(B1117, [1]mrc_table10!$A$2:$AW$2464, 33, 0)</f>
        <v>0.17839999000000001</v>
      </c>
      <c r="G1117">
        <f>VLOOKUP(B1117, [1]mrc_table10!$A$2:$AW$2464, 18, 0)</f>
        <v>24520.028999999999</v>
      </c>
      <c r="L1117" s="2"/>
      <c r="M1117" s="2"/>
      <c r="N1117" s="2"/>
      <c r="O1117" s="2"/>
      <c r="P1117" s="2"/>
    </row>
    <row r="1118" spans="1:16" x14ac:dyDescent="0.2">
      <c r="A1118" s="1">
        <v>1117</v>
      </c>
      <c r="B1118">
        <v>2459</v>
      </c>
      <c r="C1118" t="s">
        <v>1116</v>
      </c>
      <c r="D1118">
        <v>1.5008159000000001</v>
      </c>
      <c r="E1118">
        <v>0.30901690999999998</v>
      </c>
      <c r="F1118">
        <f>VLOOKUP(B1118, [1]mrc_table10!$A$2:$AW$2464, 33, 0)</f>
        <v>0</v>
      </c>
      <c r="G1118">
        <f>VLOOKUP(B1118, [1]mrc_table10!$A$2:$AW$2464, 18, 0)</f>
        <v>3311.1174000000001</v>
      </c>
      <c r="L1118" s="2"/>
      <c r="M1118" s="2"/>
      <c r="N1118" s="2"/>
      <c r="O1118" s="2"/>
      <c r="P1118" s="2"/>
    </row>
    <row r="1119" spans="1:16" x14ac:dyDescent="0.2">
      <c r="A1119" s="1">
        <v>1118</v>
      </c>
      <c r="B1119">
        <v>2788</v>
      </c>
      <c r="C1119" t="s">
        <v>1117</v>
      </c>
      <c r="D1119">
        <v>1.4998199999999999</v>
      </c>
      <c r="E1119">
        <v>1.1125529999999999</v>
      </c>
      <c r="F1119">
        <f>VLOOKUP(B1119, [1]mrc_table10!$A$2:$AW$2464, 33, 0)</f>
        <v>0.33669999</v>
      </c>
      <c r="G1119">
        <f>VLOOKUP(B1119, [1]mrc_table10!$A$2:$AW$2464, 18, 0)</f>
        <v>6377.8779000000004</v>
      </c>
      <c r="L1119" s="2"/>
      <c r="M1119" s="2"/>
      <c r="N1119" s="2"/>
      <c r="O1119" s="2"/>
      <c r="P1119" s="2"/>
    </row>
    <row r="1120" spans="1:16" x14ac:dyDescent="0.2">
      <c r="A1120" s="1">
        <v>1119</v>
      </c>
      <c r="B1120">
        <v>3407</v>
      </c>
      <c r="C1120" t="s">
        <v>1118</v>
      </c>
      <c r="D1120">
        <v>1.4993242</v>
      </c>
      <c r="E1120">
        <v>0.43974495000000002</v>
      </c>
      <c r="F1120">
        <f>VLOOKUP(B1120, [1]mrc_table10!$A$2:$AW$2464, 33, 0)</f>
        <v>0.30849999</v>
      </c>
      <c r="G1120">
        <f>VLOOKUP(B1120, [1]mrc_table10!$A$2:$AW$2464, 18, 0)</f>
        <v>5388.7353999999996</v>
      </c>
      <c r="L1120" s="2"/>
      <c r="M1120" s="2"/>
      <c r="N1120" s="2"/>
      <c r="O1120" s="2"/>
      <c r="P1120" s="2"/>
    </row>
    <row r="1121" spans="1:16" x14ac:dyDescent="0.2">
      <c r="A1121" s="1">
        <v>1120</v>
      </c>
      <c r="B1121">
        <v>3487</v>
      </c>
      <c r="C1121" t="s">
        <v>1119</v>
      </c>
      <c r="D1121">
        <v>1.4986984000000001</v>
      </c>
      <c r="E1121">
        <v>0.57079767999999997</v>
      </c>
      <c r="F1121">
        <f>VLOOKUP(B1121, [1]mrc_table10!$A$2:$AW$2464, 33, 0)</f>
        <v>0.13510000999999999</v>
      </c>
      <c r="G1121">
        <f>VLOOKUP(B1121, [1]mrc_table10!$A$2:$AW$2464, 18, 0)</f>
        <v>9987.4979999999996</v>
      </c>
      <c r="L1121" s="2"/>
      <c r="M1121" s="2"/>
      <c r="N1121" s="2"/>
      <c r="O1121" s="2"/>
      <c r="P1121" s="2"/>
    </row>
    <row r="1122" spans="1:16" x14ac:dyDescent="0.2">
      <c r="A1122" s="1">
        <v>1121</v>
      </c>
      <c r="B1122">
        <v>23263</v>
      </c>
      <c r="C1122" t="s">
        <v>1120</v>
      </c>
      <c r="D1122">
        <v>1.4968170000000001</v>
      </c>
      <c r="E1122">
        <v>7.0025175999999995E-2</v>
      </c>
      <c r="F1122">
        <f>VLOOKUP(B1122, [1]mrc_table10!$A$2:$AW$2464, 33, 0)</f>
        <v>0</v>
      </c>
      <c r="G1122">
        <f>VLOOKUP(B1122, [1]mrc_table10!$A$2:$AW$2464, 18, 0)</f>
        <v>5180.5708000000004</v>
      </c>
      <c r="L1122" s="2"/>
      <c r="M1122" s="2"/>
      <c r="N1122" s="2"/>
      <c r="O1122" s="2"/>
      <c r="P1122" s="2"/>
    </row>
    <row r="1123" spans="1:16" x14ac:dyDescent="0.2">
      <c r="A1123" s="1">
        <v>1122</v>
      </c>
      <c r="B1123">
        <v>2003</v>
      </c>
      <c r="C1123" t="s">
        <v>1121</v>
      </c>
      <c r="D1123">
        <v>1.4953231</v>
      </c>
      <c r="E1123">
        <v>2.8977058000000002</v>
      </c>
      <c r="F1123">
        <f>VLOOKUP(B1123, [1]mrc_table10!$A$2:$AW$2464, 33, 0)</f>
        <v>0.34029999</v>
      </c>
      <c r="G1123">
        <f>VLOOKUP(B1123, [1]mrc_table10!$A$2:$AW$2464, 18, 0)</f>
        <v>9631.9063000000006</v>
      </c>
      <c r="L1123" s="2"/>
      <c r="M1123" s="2"/>
      <c r="N1123" s="2"/>
      <c r="O1123" s="2"/>
      <c r="P1123" s="2"/>
    </row>
    <row r="1124" spans="1:16" x14ac:dyDescent="0.2">
      <c r="A1124" s="1">
        <v>1123</v>
      </c>
      <c r="B1124">
        <v>2190</v>
      </c>
      <c r="C1124" t="s">
        <v>1122</v>
      </c>
      <c r="D1124">
        <v>1.4952939000000001</v>
      </c>
      <c r="E1124">
        <v>0.41132637999999999</v>
      </c>
      <c r="F1124">
        <f>VLOOKUP(B1124, [1]mrc_table10!$A$2:$AW$2464, 33, 0)</f>
        <v>0.39379998999999999</v>
      </c>
      <c r="G1124">
        <f>VLOOKUP(B1124, [1]mrc_table10!$A$2:$AW$2464, 18, 0)</f>
        <v>4963.8369000000002</v>
      </c>
      <c r="L1124" s="2"/>
      <c r="M1124" s="2"/>
      <c r="N1124" s="2"/>
      <c r="O1124" s="2"/>
      <c r="P1124" s="2"/>
    </row>
    <row r="1125" spans="1:16" x14ac:dyDescent="0.2">
      <c r="A1125" s="1">
        <v>1124</v>
      </c>
      <c r="B1125">
        <v>1540</v>
      </c>
      <c r="C1125" t="s">
        <v>1123</v>
      </c>
      <c r="D1125">
        <v>1.4950737000000001</v>
      </c>
      <c r="E1125">
        <v>1.8512808999999999</v>
      </c>
      <c r="F1125">
        <f>VLOOKUP(B1125, [1]mrc_table10!$A$2:$AW$2464, 33, 0)</f>
        <v>0.35895252</v>
      </c>
      <c r="G1125">
        <f>VLOOKUP(B1125, [1]mrc_table10!$A$2:$AW$2464, 18, 0)</f>
        <v>3630.8110000000001</v>
      </c>
      <c r="L1125" s="2"/>
      <c r="M1125" s="2"/>
      <c r="N1125" s="2"/>
      <c r="O1125" s="2"/>
      <c r="P1125" s="2"/>
    </row>
    <row r="1126" spans="1:16" x14ac:dyDescent="0.2">
      <c r="A1126" s="1">
        <v>1125</v>
      </c>
      <c r="B1126">
        <v>2354</v>
      </c>
      <c r="C1126" t="s">
        <v>1124</v>
      </c>
      <c r="D1126">
        <v>1.4947790000000001</v>
      </c>
      <c r="E1126">
        <v>1.6249391</v>
      </c>
      <c r="F1126">
        <f>VLOOKUP(B1126, [1]mrc_table10!$A$2:$AW$2464, 33, 0)</f>
        <v>0.34429999999999999</v>
      </c>
      <c r="G1126">
        <f>VLOOKUP(B1126, [1]mrc_table10!$A$2:$AW$2464, 18, 0)</f>
        <v>6491.9038</v>
      </c>
      <c r="L1126" s="2"/>
      <c r="M1126" s="2"/>
      <c r="N1126" s="2"/>
      <c r="O1126" s="2"/>
      <c r="P1126" s="2"/>
    </row>
    <row r="1127" spans="1:16" x14ac:dyDescent="0.2">
      <c r="A1127" s="1">
        <v>1126</v>
      </c>
      <c r="B1127">
        <v>1504</v>
      </c>
      <c r="C1127" t="s">
        <v>1125</v>
      </c>
      <c r="D1127">
        <v>1.4946337000000001</v>
      </c>
      <c r="E1127">
        <v>0.97165155000000003</v>
      </c>
      <c r="F1127">
        <f>VLOOKUP(B1127, [1]mrc_table10!$A$2:$AW$2464, 33, 0)</f>
        <v>0</v>
      </c>
      <c r="G1127">
        <f>VLOOKUP(B1127, [1]mrc_table10!$A$2:$AW$2464, 18, 0)</f>
        <v>2235.5808000000002</v>
      </c>
      <c r="L1127" s="2"/>
      <c r="M1127" s="2"/>
      <c r="N1127" s="2"/>
      <c r="O1127" s="2"/>
      <c r="P1127" s="2"/>
    </row>
    <row r="1128" spans="1:16" x14ac:dyDescent="0.2">
      <c r="A1128" s="1">
        <v>1127</v>
      </c>
      <c r="B1128">
        <v>7118</v>
      </c>
      <c r="C1128" t="s">
        <v>1126</v>
      </c>
      <c r="D1128">
        <v>1.4928585000000001</v>
      </c>
      <c r="E1128">
        <v>0.71224712999999995</v>
      </c>
      <c r="F1128">
        <f>VLOOKUP(B1128, [1]mrc_table10!$A$2:$AW$2464, 33, 0)</f>
        <v>0</v>
      </c>
      <c r="G1128">
        <f>VLOOKUP(B1128, [1]mrc_table10!$A$2:$AW$2464, 18, 0)</f>
        <v>3794.1421</v>
      </c>
      <c r="L1128" s="2"/>
      <c r="M1128" s="2"/>
      <c r="N1128" s="2"/>
      <c r="O1128" s="2"/>
      <c r="P1128" s="2"/>
    </row>
    <row r="1129" spans="1:16" x14ac:dyDescent="0.2">
      <c r="A1129" s="1">
        <v>1128</v>
      </c>
      <c r="B1129">
        <v>3615</v>
      </c>
      <c r="C1129" t="s">
        <v>1127</v>
      </c>
      <c r="D1129">
        <v>1.4921669</v>
      </c>
      <c r="E1129">
        <v>1.2478079</v>
      </c>
      <c r="F1129">
        <f>VLOOKUP(B1129, [1]mrc_table10!$A$2:$AW$2464, 33, 0)</f>
        <v>0.2492</v>
      </c>
      <c r="G1129">
        <f>VLOOKUP(B1129, [1]mrc_table10!$A$2:$AW$2464, 18, 0)</f>
        <v>5062.0141999999996</v>
      </c>
      <c r="L1129" s="2"/>
      <c r="M1129" s="2"/>
      <c r="N1129" s="2"/>
      <c r="O1129" s="2"/>
      <c r="P1129" s="2"/>
    </row>
    <row r="1130" spans="1:16" x14ac:dyDescent="0.2">
      <c r="A1130" s="1">
        <v>1129</v>
      </c>
      <c r="B1130">
        <v>3316</v>
      </c>
      <c r="C1130" t="s">
        <v>1128</v>
      </c>
      <c r="D1130">
        <v>1.4919633000000001</v>
      </c>
      <c r="E1130">
        <v>0.28126415999999999</v>
      </c>
      <c r="F1130">
        <f>VLOOKUP(B1130, [1]mrc_table10!$A$2:$AW$2464, 33, 0)</f>
        <v>7.3100000999999998E-2</v>
      </c>
      <c r="G1130">
        <f>VLOOKUP(B1130, [1]mrc_table10!$A$2:$AW$2464, 18, 0)</f>
        <v>5535.0619999999999</v>
      </c>
      <c r="L1130" s="2"/>
      <c r="M1130" s="2"/>
      <c r="N1130" s="2"/>
      <c r="O1130" s="2"/>
      <c r="P1130" s="2"/>
    </row>
    <row r="1131" spans="1:16" x14ac:dyDescent="0.2">
      <c r="A1131" s="1">
        <v>1130</v>
      </c>
      <c r="B1131">
        <v>3769</v>
      </c>
      <c r="C1131" t="s">
        <v>1129</v>
      </c>
      <c r="D1131">
        <v>1.4904987000000001</v>
      </c>
      <c r="E1131">
        <v>2.0128324000000002</v>
      </c>
      <c r="F1131">
        <f>VLOOKUP(B1131, [1]mrc_table10!$A$2:$AW$2464, 33, 0)</f>
        <v>0</v>
      </c>
      <c r="G1131">
        <f>VLOOKUP(B1131, [1]mrc_table10!$A$2:$AW$2464, 18, 0)</f>
        <v>4023.3166999999999</v>
      </c>
      <c r="L1131" s="2"/>
      <c r="M1131" s="2"/>
      <c r="N1131" s="2"/>
      <c r="O1131" s="2"/>
      <c r="P1131" s="2"/>
    </row>
    <row r="1132" spans="1:16" x14ac:dyDescent="0.2">
      <c r="A1132" s="1">
        <v>1131</v>
      </c>
      <c r="B1132">
        <v>3564</v>
      </c>
      <c r="C1132" t="s">
        <v>1130</v>
      </c>
      <c r="D1132">
        <v>1.4889835</v>
      </c>
      <c r="E1132">
        <v>0.57659053999999998</v>
      </c>
      <c r="F1132">
        <f>VLOOKUP(B1132, [1]mrc_table10!$A$2:$AW$2464, 33, 0)</f>
        <v>0.26379999999999998</v>
      </c>
      <c r="G1132">
        <f>VLOOKUP(B1132, [1]mrc_table10!$A$2:$AW$2464, 18, 0)</f>
        <v>5671.1869999999999</v>
      </c>
      <c r="L1132" s="2"/>
      <c r="M1132" s="2"/>
      <c r="N1132" s="2"/>
      <c r="O1132" s="2"/>
      <c r="P1132" s="2"/>
    </row>
    <row r="1133" spans="1:16" x14ac:dyDescent="0.2">
      <c r="A1133" s="1">
        <v>1132</v>
      </c>
      <c r="B1133">
        <v>1016</v>
      </c>
      <c r="C1133" t="s">
        <v>1131</v>
      </c>
      <c r="D1133">
        <v>1.4887501999999999</v>
      </c>
      <c r="E1133">
        <v>0.48658343999999998</v>
      </c>
      <c r="F1133">
        <f>VLOOKUP(B1133, [1]mrc_table10!$A$2:$AW$2464, 33, 0)</f>
        <v>0.1908</v>
      </c>
      <c r="G1133">
        <f>VLOOKUP(B1133, [1]mrc_table10!$A$2:$AW$2464, 18, 0)</f>
        <v>5038.8056999999999</v>
      </c>
      <c r="L1133" s="2"/>
      <c r="M1133" s="2"/>
      <c r="N1133" s="2"/>
      <c r="O1133" s="2"/>
      <c r="P1133" s="2"/>
    </row>
    <row r="1134" spans="1:16" x14ac:dyDescent="0.2">
      <c r="A1134" s="1">
        <v>1133</v>
      </c>
      <c r="B1134">
        <v>4650</v>
      </c>
      <c r="C1134" t="s">
        <v>1132</v>
      </c>
      <c r="D1134">
        <v>1.4860308</v>
      </c>
      <c r="E1134">
        <v>0.29727896999999998</v>
      </c>
      <c r="F1134">
        <f>VLOOKUP(B1134, [1]mrc_table10!$A$2:$AW$2464, 33, 0)</f>
        <v>0</v>
      </c>
      <c r="G1134">
        <f>VLOOKUP(B1134, [1]mrc_table10!$A$2:$AW$2464, 18, 0)</f>
        <v>4619.8900999999996</v>
      </c>
      <c r="L1134" s="2"/>
      <c r="M1134" s="2"/>
      <c r="N1134" s="2"/>
      <c r="O1134" s="2"/>
      <c r="P1134" s="2"/>
    </row>
    <row r="1135" spans="1:16" x14ac:dyDescent="0.2">
      <c r="A1135" s="1">
        <v>1134</v>
      </c>
      <c r="B1135">
        <v>1541</v>
      </c>
      <c r="C1135" t="s">
        <v>1133</v>
      </c>
      <c r="D1135">
        <v>1.4857335</v>
      </c>
      <c r="E1135">
        <v>0.25202817</v>
      </c>
      <c r="F1135">
        <f>VLOOKUP(B1135, [1]mrc_table10!$A$2:$AW$2464, 33, 0)</f>
        <v>0.29100000999999998</v>
      </c>
      <c r="G1135">
        <f>VLOOKUP(B1135, [1]mrc_table10!$A$2:$AW$2464, 18, 0)</f>
        <v>3301.0461</v>
      </c>
      <c r="L1135" s="2"/>
      <c r="M1135" s="2"/>
      <c r="N1135" s="2"/>
      <c r="O1135" s="2"/>
      <c r="P1135" s="2"/>
    </row>
    <row r="1136" spans="1:16" x14ac:dyDescent="0.2">
      <c r="A1136" s="1">
        <v>1135</v>
      </c>
      <c r="B1136">
        <v>3800</v>
      </c>
      <c r="C1136" t="s">
        <v>1134</v>
      </c>
      <c r="D1136">
        <v>1.4843442</v>
      </c>
      <c r="E1136">
        <v>1.6684394</v>
      </c>
      <c r="F1136">
        <f>VLOOKUP(B1136, [1]mrc_table10!$A$2:$AW$2464, 33, 0)</f>
        <v>0.17919999</v>
      </c>
      <c r="G1136">
        <f>VLOOKUP(B1136, [1]mrc_table10!$A$2:$AW$2464, 18, 0)</f>
        <v>8254.5195000000003</v>
      </c>
      <c r="L1136" s="2"/>
      <c r="M1136" s="2"/>
      <c r="N1136" s="2"/>
      <c r="O1136" s="2"/>
      <c r="P1136" s="2"/>
    </row>
    <row r="1137" spans="1:16" x14ac:dyDescent="0.2">
      <c r="A1137" s="1">
        <v>1136</v>
      </c>
      <c r="B1137">
        <v>10434</v>
      </c>
      <c r="C1137" t="s">
        <v>1135</v>
      </c>
      <c r="D1137">
        <v>1.4802295999999999</v>
      </c>
      <c r="E1137">
        <v>0.33057209999999998</v>
      </c>
      <c r="F1137">
        <f>VLOOKUP(B1137, [1]mrc_table10!$A$2:$AW$2464, 33, 0)</f>
        <v>0</v>
      </c>
      <c r="G1137">
        <f>VLOOKUP(B1137, [1]mrc_table10!$A$2:$AW$2464, 18, 0)</f>
        <v>4945.9551000000001</v>
      </c>
      <c r="L1137" s="2"/>
      <c r="M1137" s="2"/>
      <c r="N1137" s="2"/>
      <c r="O1137" s="2"/>
      <c r="P1137" s="2"/>
    </row>
    <row r="1138" spans="1:16" x14ac:dyDescent="0.2">
      <c r="A1138" s="1">
        <v>1137</v>
      </c>
      <c r="B1138">
        <v>21603</v>
      </c>
      <c r="C1138" t="s">
        <v>1136</v>
      </c>
      <c r="D1138">
        <v>1.4799962</v>
      </c>
      <c r="E1138">
        <v>0.57704394999999997</v>
      </c>
      <c r="F1138">
        <f>VLOOKUP(B1138, [1]mrc_table10!$A$2:$AW$2464, 33, 0)</f>
        <v>0</v>
      </c>
      <c r="G1138">
        <f>VLOOKUP(B1138, [1]mrc_table10!$A$2:$AW$2464, 18, 0)</f>
        <v>5168.6934000000001</v>
      </c>
      <c r="L1138" s="2"/>
      <c r="M1138" s="2"/>
      <c r="N1138" s="2"/>
      <c r="O1138" s="2"/>
      <c r="P1138" s="2"/>
    </row>
    <row r="1139" spans="1:16" x14ac:dyDescent="0.2">
      <c r="A1139" s="1">
        <v>1138</v>
      </c>
      <c r="B1139">
        <v>3166</v>
      </c>
      <c r="C1139" t="s">
        <v>1137</v>
      </c>
      <c r="D1139">
        <v>1.4778396</v>
      </c>
      <c r="E1139">
        <v>1.5325352999999999</v>
      </c>
      <c r="F1139">
        <f>VLOOKUP(B1139, [1]mrc_table10!$A$2:$AW$2464, 33, 0)</f>
        <v>0.2802</v>
      </c>
      <c r="G1139">
        <f>VLOOKUP(B1139, [1]mrc_table10!$A$2:$AW$2464, 18, 0)</f>
        <v>10615.334999999999</v>
      </c>
      <c r="L1139" s="2"/>
      <c r="M1139" s="2"/>
      <c r="N1139" s="2"/>
      <c r="O1139" s="2"/>
      <c r="P1139" s="2"/>
    </row>
    <row r="1140" spans="1:16" x14ac:dyDescent="0.2">
      <c r="A1140" s="1">
        <v>1139</v>
      </c>
      <c r="B1140">
        <v>2532</v>
      </c>
      <c r="C1140" t="s">
        <v>1138</v>
      </c>
      <c r="D1140">
        <v>1.4773594999999999</v>
      </c>
      <c r="E1140">
        <v>1.9138972999999999</v>
      </c>
      <c r="F1140">
        <f>VLOOKUP(B1140, [1]mrc_table10!$A$2:$AW$2464, 33, 0)</f>
        <v>0.15509999999999999</v>
      </c>
      <c r="G1140">
        <f>VLOOKUP(B1140, [1]mrc_table10!$A$2:$AW$2464, 18, 0)</f>
        <v>6030.2681000000002</v>
      </c>
      <c r="L1140" s="2"/>
      <c r="M1140" s="2"/>
      <c r="N1140" s="2"/>
      <c r="O1140" s="2"/>
      <c r="P1140" s="2"/>
    </row>
    <row r="1141" spans="1:16" x14ac:dyDescent="0.2">
      <c r="A1141" s="1">
        <v>1140</v>
      </c>
      <c r="B1141">
        <v>2668</v>
      </c>
      <c r="C1141" t="s">
        <v>1139</v>
      </c>
      <c r="D1141">
        <v>1.4770932999999999</v>
      </c>
      <c r="E1141">
        <v>1.8995715</v>
      </c>
      <c r="F1141">
        <f>VLOOKUP(B1141, [1]mrc_table10!$A$2:$AW$2464, 33, 0)</f>
        <v>0.30199999</v>
      </c>
      <c r="G1141">
        <f>VLOOKUP(B1141, [1]mrc_table10!$A$2:$AW$2464, 18, 0)</f>
        <v>9391.0097999999998</v>
      </c>
      <c r="L1141" s="2"/>
      <c r="M1141" s="2"/>
      <c r="N1141" s="2"/>
      <c r="O1141" s="2"/>
      <c r="P1141" s="2"/>
    </row>
    <row r="1142" spans="1:16" x14ac:dyDescent="0.2">
      <c r="A1142" s="1">
        <v>1141</v>
      </c>
      <c r="B1142">
        <v>9507</v>
      </c>
      <c r="C1142" t="s">
        <v>1140</v>
      </c>
      <c r="D1142">
        <v>1.4752206999999999</v>
      </c>
      <c r="E1142">
        <v>0</v>
      </c>
      <c r="F1142">
        <f>VLOOKUP(B1142, [1]mrc_table10!$A$2:$AW$2464, 33, 0)</f>
        <v>0</v>
      </c>
      <c r="G1142">
        <f>VLOOKUP(B1142, [1]mrc_table10!$A$2:$AW$2464, 18, 0)</f>
        <v>2419.5713000000001</v>
      </c>
      <c r="L1142" s="2"/>
      <c r="M1142" s="2"/>
      <c r="N1142" s="2"/>
      <c r="O1142" s="2"/>
      <c r="P1142" s="2"/>
    </row>
    <row r="1143" spans="1:16" x14ac:dyDescent="0.2">
      <c r="A1143" s="1">
        <v>1142</v>
      </c>
      <c r="B1143">
        <v>1542</v>
      </c>
      <c r="C1143" t="s">
        <v>1141</v>
      </c>
      <c r="D1143">
        <v>1.4744158999999999</v>
      </c>
      <c r="E1143">
        <v>1.2381606999999999</v>
      </c>
      <c r="F1143">
        <f>VLOOKUP(B1143, [1]mrc_table10!$A$2:$AW$2464, 33, 0)</f>
        <v>0.33129998999999999</v>
      </c>
      <c r="G1143">
        <f>VLOOKUP(B1143, [1]mrc_table10!$A$2:$AW$2464, 18, 0)</f>
        <v>10864.844999999999</v>
      </c>
      <c r="L1143" s="2"/>
      <c r="M1143" s="2"/>
      <c r="N1143" s="2"/>
      <c r="O1143" s="2"/>
      <c r="P1143" s="2"/>
    </row>
    <row r="1144" spans="1:16" x14ac:dyDescent="0.2">
      <c r="A1144" s="1">
        <v>1143</v>
      </c>
      <c r="B1144">
        <v>1510</v>
      </c>
      <c r="C1144" t="s">
        <v>1142</v>
      </c>
      <c r="D1144">
        <v>1.4743016</v>
      </c>
      <c r="E1144">
        <v>0.27057427000000001</v>
      </c>
      <c r="F1144">
        <f>VLOOKUP(B1144, [1]mrc_table10!$A$2:$AW$2464, 33, 0)</f>
        <v>0</v>
      </c>
      <c r="G1144">
        <f>VLOOKUP(B1144, [1]mrc_table10!$A$2:$AW$2464, 18, 0)</f>
        <v>2389.8126999999999</v>
      </c>
      <c r="L1144" s="2"/>
      <c r="M1144" s="2"/>
      <c r="N1144" s="2"/>
      <c r="O1144" s="2"/>
      <c r="P1144" s="2"/>
    </row>
    <row r="1145" spans="1:16" x14ac:dyDescent="0.2">
      <c r="A1145" s="1">
        <v>1144</v>
      </c>
      <c r="B1145">
        <v>1470</v>
      </c>
      <c r="C1145" t="s">
        <v>1143</v>
      </c>
      <c r="D1145">
        <v>1.4721944</v>
      </c>
      <c r="E1145">
        <v>0.34295255000000002</v>
      </c>
      <c r="F1145">
        <f>VLOOKUP(B1145, [1]mrc_table10!$A$2:$AW$2464, 33, 0)</f>
        <v>0</v>
      </c>
      <c r="G1145">
        <f>VLOOKUP(B1145, [1]mrc_table10!$A$2:$AW$2464, 18, 0)</f>
        <v>2279.7680999999998</v>
      </c>
      <c r="L1145" s="2"/>
      <c r="M1145" s="2"/>
      <c r="N1145" s="2"/>
      <c r="O1145" s="2"/>
      <c r="P1145" s="2"/>
    </row>
    <row r="1146" spans="1:16" x14ac:dyDescent="0.2">
      <c r="A1146" s="1">
        <v>1145</v>
      </c>
      <c r="B1146">
        <v>3535</v>
      </c>
      <c r="C1146" t="s">
        <v>1144</v>
      </c>
      <c r="D1146">
        <v>1.4718471</v>
      </c>
      <c r="E1146">
        <v>21.908805999999998</v>
      </c>
      <c r="F1146">
        <f>VLOOKUP(B1146, [1]mrc_table10!$A$2:$AW$2464, 33, 0)</f>
        <v>0.87260002000000003</v>
      </c>
      <c r="G1146">
        <f>VLOOKUP(B1146, [1]mrc_table10!$A$2:$AW$2464, 18, 0)</f>
        <v>69294.281000000003</v>
      </c>
      <c r="L1146" s="2"/>
      <c r="M1146" s="2"/>
      <c r="N1146" s="2"/>
      <c r="O1146" s="2"/>
      <c r="P1146" s="2"/>
    </row>
    <row r="1147" spans="1:16" x14ac:dyDescent="0.2">
      <c r="A1147" s="1">
        <v>1146</v>
      </c>
      <c r="B1147">
        <v>6836</v>
      </c>
      <c r="C1147" t="s">
        <v>1145</v>
      </c>
      <c r="D1147">
        <v>1.4705911</v>
      </c>
      <c r="E1147">
        <v>0.18544483</v>
      </c>
      <c r="F1147">
        <f>VLOOKUP(B1147, [1]mrc_table10!$A$2:$AW$2464, 33, 0)</f>
        <v>0.57740002999999995</v>
      </c>
      <c r="G1147">
        <f>VLOOKUP(B1147, [1]mrc_table10!$A$2:$AW$2464, 18, 0)</f>
        <v>2907.9087</v>
      </c>
      <c r="L1147" s="2"/>
      <c r="M1147" s="2"/>
      <c r="N1147" s="2"/>
      <c r="O1147" s="2"/>
      <c r="P1147" s="2"/>
    </row>
    <row r="1148" spans="1:16" x14ac:dyDescent="0.2">
      <c r="A1148" s="1">
        <v>1147</v>
      </c>
      <c r="B1148">
        <v>2910</v>
      </c>
      <c r="C1148" t="s">
        <v>1146</v>
      </c>
      <c r="D1148">
        <v>1.4704109000000001</v>
      </c>
      <c r="E1148">
        <v>1.9279256</v>
      </c>
      <c r="F1148">
        <f>VLOOKUP(B1148, [1]mrc_table10!$A$2:$AW$2464, 33, 0)</f>
        <v>0.32409999</v>
      </c>
      <c r="G1148">
        <f>VLOOKUP(B1148, [1]mrc_table10!$A$2:$AW$2464, 18, 0)</f>
        <v>4568.0361000000003</v>
      </c>
      <c r="L1148" s="2"/>
      <c r="M1148" s="2"/>
      <c r="N1148" s="2"/>
      <c r="O1148" s="2"/>
      <c r="P1148" s="2"/>
    </row>
    <row r="1149" spans="1:16" x14ac:dyDescent="0.2">
      <c r="A1149" s="1">
        <v>1148</v>
      </c>
      <c r="B1149">
        <v>3671</v>
      </c>
      <c r="C1149" t="s">
        <v>1147</v>
      </c>
      <c r="D1149">
        <v>1.4699234999999999</v>
      </c>
      <c r="E1149">
        <v>0.81159568000000004</v>
      </c>
      <c r="F1149">
        <f>VLOOKUP(B1149, [1]mrc_table10!$A$2:$AW$2464, 33, 0)</f>
        <v>0</v>
      </c>
      <c r="G1149">
        <f>VLOOKUP(B1149, [1]mrc_table10!$A$2:$AW$2464, 18, 0)</f>
        <v>2457.7925</v>
      </c>
      <c r="L1149" s="2"/>
      <c r="M1149" s="2"/>
      <c r="N1149" s="2"/>
      <c r="O1149" s="2"/>
      <c r="P1149" s="2"/>
    </row>
    <row r="1150" spans="1:16" x14ac:dyDescent="0.2">
      <c r="A1150" s="1">
        <v>1149</v>
      </c>
      <c r="B1150">
        <v>9903</v>
      </c>
      <c r="C1150" t="s">
        <v>1148</v>
      </c>
      <c r="D1150">
        <v>1.4685035</v>
      </c>
      <c r="E1150">
        <v>9.5723681000000008E-3</v>
      </c>
      <c r="F1150">
        <f>VLOOKUP(B1150, [1]mrc_table10!$A$2:$AW$2464, 33, 0)</f>
        <v>0</v>
      </c>
      <c r="G1150">
        <f>VLOOKUP(B1150, [1]mrc_table10!$A$2:$AW$2464, 18, 0)</f>
        <v>3844.9135999999999</v>
      </c>
      <c r="L1150" s="2"/>
      <c r="M1150" s="2"/>
      <c r="N1150" s="2"/>
      <c r="O1150" s="2"/>
      <c r="P1150" s="2"/>
    </row>
    <row r="1151" spans="1:16" x14ac:dyDescent="0.2">
      <c r="A1151" s="1">
        <v>1150</v>
      </c>
      <c r="B1151">
        <v>3990</v>
      </c>
      <c r="C1151" t="s">
        <v>1149</v>
      </c>
      <c r="D1151">
        <v>1.4684206</v>
      </c>
      <c r="E1151">
        <v>5.6175224000000003E-2</v>
      </c>
      <c r="F1151">
        <f>VLOOKUP(B1151, [1]mrc_table10!$A$2:$AW$2464, 33, 0)</f>
        <v>0</v>
      </c>
      <c r="G1151">
        <f>VLOOKUP(B1151, [1]mrc_table10!$A$2:$AW$2464, 18, 0)</f>
        <v>2754.2462999999998</v>
      </c>
      <c r="L1151" s="2"/>
      <c r="M1151" s="2"/>
      <c r="N1151" s="2"/>
      <c r="O1151" s="2"/>
      <c r="P1151" s="2"/>
    </row>
    <row r="1152" spans="1:16" x14ac:dyDescent="0.2">
      <c r="A1152" s="1">
        <v>1151</v>
      </c>
      <c r="B1152">
        <v>1684</v>
      </c>
      <c r="C1152" t="s">
        <v>1150</v>
      </c>
      <c r="D1152">
        <v>1.4662864</v>
      </c>
      <c r="E1152">
        <v>0.50706792000000001</v>
      </c>
      <c r="F1152">
        <f>VLOOKUP(B1152, [1]mrc_table10!$A$2:$AW$2464, 33, 0)</f>
        <v>0.34299998999999998</v>
      </c>
      <c r="G1152">
        <f>VLOOKUP(B1152, [1]mrc_table10!$A$2:$AW$2464, 18, 0)</f>
        <v>6138.7793000000001</v>
      </c>
      <c r="L1152" s="2"/>
      <c r="M1152" s="2"/>
      <c r="N1152" s="2"/>
      <c r="O1152" s="2"/>
      <c r="P1152" s="2"/>
    </row>
    <row r="1153" spans="1:16" x14ac:dyDescent="0.2">
      <c r="A1153" s="1">
        <v>1152</v>
      </c>
      <c r="B1153">
        <v>23621</v>
      </c>
      <c r="C1153" t="s">
        <v>1151</v>
      </c>
      <c r="D1153">
        <v>1.4656408999999999</v>
      </c>
      <c r="E1153">
        <v>1.8214229</v>
      </c>
      <c r="F1153">
        <f>VLOOKUP(B1153, [1]mrc_table10!$A$2:$AW$2464, 33, 0)</f>
        <v>0</v>
      </c>
      <c r="G1153">
        <f>VLOOKUP(B1153, [1]mrc_table10!$A$2:$AW$2464, 18, 0)</f>
        <v>4772.4657999999999</v>
      </c>
      <c r="L1153" s="2"/>
      <c r="M1153" s="2"/>
      <c r="N1153" s="2"/>
      <c r="O1153" s="2"/>
      <c r="P1153" s="2"/>
    </row>
    <row r="1154" spans="1:16" x14ac:dyDescent="0.2">
      <c r="A1154" s="1">
        <v>1153</v>
      </c>
      <c r="B1154">
        <v>8466</v>
      </c>
      <c r="C1154" t="s">
        <v>1152</v>
      </c>
      <c r="D1154">
        <v>1.4651585</v>
      </c>
      <c r="E1154">
        <v>1.8123819999999999E-2</v>
      </c>
      <c r="F1154">
        <f>VLOOKUP(B1154, [1]mrc_table10!$A$2:$AW$2464, 33, 0)</f>
        <v>0</v>
      </c>
      <c r="G1154">
        <f>VLOOKUP(B1154, [1]mrc_table10!$A$2:$AW$2464, 18, 0)</f>
        <v>3952.0034000000001</v>
      </c>
      <c r="L1154" s="2"/>
      <c r="M1154" s="2"/>
      <c r="N1154" s="2"/>
      <c r="O1154" s="2"/>
      <c r="P1154" s="2"/>
    </row>
    <row r="1155" spans="1:16" x14ac:dyDescent="0.2">
      <c r="A1155" s="1">
        <v>1154</v>
      </c>
      <c r="B1155">
        <v>1601</v>
      </c>
      <c r="C1155" t="s">
        <v>1153</v>
      </c>
      <c r="D1155">
        <v>1.4645497000000001</v>
      </c>
      <c r="E1155">
        <v>0.6077745</v>
      </c>
      <c r="F1155">
        <f>VLOOKUP(B1155, [1]mrc_table10!$A$2:$AW$2464, 33, 0)</f>
        <v>0.46149999000000003</v>
      </c>
      <c r="G1155">
        <f>VLOOKUP(B1155, [1]mrc_table10!$A$2:$AW$2464, 18, 0)</f>
        <v>4775.1904000000004</v>
      </c>
      <c r="L1155" s="2"/>
      <c r="M1155" s="2"/>
      <c r="N1155" s="2"/>
      <c r="O1155" s="2"/>
      <c r="P1155" s="2"/>
    </row>
    <row r="1156" spans="1:16" x14ac:dyDescent="0.2">
      <c r="A1156" s="1">
        <v>1155</v>
      </c>
      <c r="B1156">
        <v>1106</v>
      </c>
      <c r="C1156" t="s">
        <v>1154</v>
      </c>
      <c r="D1156">
        <v>1.4642493000000001</v>
      </c>
      <c r="E1156">
        <v>6.7464992000000001E-2</v>
      </c>
      <c r="F1156">
        <f>VLOOKUP(B1156, [1]mrc_table10!$A$2:$AW$2464, 33, 0)</f>
        <v>0.32019999999999998</v>
      </c>
      <c r="G1156">
        <f>VLOOKUP(B1156, [1]mrc_table10!$A$2:$AW$2464, 18, 0)</f>
        <v>4279.3994000000002</v>
      </c>
      <c r="L1156" s="2"/>
      <c r="M1156" s="2"/>
      <c r="N1156" s="2"/>
      <c r="O1156" s="2"/>
      <c r="P1156" s="2"/>
    </row>
    <row r="1157" spans="1:16" x14ac:dyDescent="0.2">
      <c r="A1157" s="1">
        <v>1156</v>
      </c>
      <c r="B1157">
        <v>1964</v>
      </c>
      <c r="C1157" t="s">
        <v>1155</v>
      </c>
      <c r="D1157">
        <v>1.4632449000000001</v>
      </c>
      <c r="E1157">
        <v>1.3773614999999999</v>
      </c>
      <c r="F1157">
        <f>VLOOKUP(B1157, [1]mrc_table10!$A$2:$AW$2464, 33, 0)</f>
        <v>0.17810000000000001</v>
      </c>
      <c r="G1157">
        <f>VLOOKUP(B1157, [1]mrc_table10!$A$2:$AW$2464, 18, 0)</f>
        <v>6468.4673000000003</v>
      </c>
      <c r="L1157" s="2"/>
      <c r="M1157" s="2"/>
      <c r="N1157" s="2"/>
      <c r="O1157" s="2"/>
      <c r="P1157" s="2"/>
    </row>
    <row r="1158" spans="1:16" x14ac:dyDescent="0.2">
      <c r="A1158" s="1">
        <v>1157</v>
      </c>
      <c r="B1158">
        <v>3594</v>
      </c>
      <c r="C1158" t="s">
        <v>1156</v>
      </c>
      <c r="D1158">
        <v>1.4619863</v>
      </c>
      <c r="E1158">
        <v>1.0736330999999999</v>
      </c>
      <c r="F1158">
        <f>VLOOKUP(B1158, [1]mrc_table10!$A$2:$AW$2464, 33, 0)</f>
        <v>0.40310001000000001</v>
      </c>
      <c r="G1158">
        <f>VLOOKUP(B1158, [1]mrc_table10!$A$2:$AW$2464, 18, 0)</f>
        <v>5755.0497999999998</v>
      </c>
      <c r="L1158" s="2"/>
      <c r="M1158" s="2"/>
      <c r="N1158" s="2"/>
      <c r="O1158" s="2"/>
      <c r="P1158" s="2"/>
    </row>
    <row r="1159" spans="1:16" x14ac:dyDescent="0.2">
      <c r="A1159" s="1">
        <v>1158</v>
      </c>
      <c r="B1159">
        <v>3745</v>
      </c>
      <c r="C1159" t="s">
        <v>1157</v>
      </c>
      <c r="D1159">
        <v>1.4619415</v>
      </c>
      <c r="E1159">
        <v>7.3188757999999998</v>
      </c>
      <c r="F1159">
        <f>VLOOKUP(B1159, [1]mrc_table10!$A$2:$AW$2464, 33, 0)</f>
        <v>0.70009999999999994</v>
      </c>
      <c r="G1159">
        <f>VLOOKUP(B1159, [1]mrc_table10!$A$2:$AW$2464, 18, 0)</f>
        <v>14793.028</v>
      </c>
      <c r="L1159" s="2"/>
      <c r="M1159" s="2"/>
      <c r="N1159" s="2"/>
      <c r="O1159" s="2"/>
      <c r="P1159" s="2"/>
    </row>
    <row r="1160" spans="1:16" x14ac:dyDescent="0.2">
      <c r="A1160" s="1">
        <v>1159</v>
      </c>
      <c r="B1160">
        <v>3238</v>
      </c>
      <c r="C1160" t="s">
        <v>1158</v>
      </c>
      <c r="D1160">
        <v>1.4601451999999999</v>
      </c>
      <c r="E1160">
        <v>11.221071999999999</v>
      </c>
      <c r="F1160">
        <f>VLOOKUP(B1160, [1]mrc_table10!$A$2:$AW$2464, 33, 0)</f>
        <v>0.70490003000000001</v>
      </c>
      <c r="G1160">
        <f>VLOOKUP(B1160, [1]mrc_table10!$A$2:$AW$2464, 18, 0)</f>
        <v>17158.782999999999</v>
      </c>
      <c r="L1160" s="2"/>
      <c r="M1160" s="2"/>
      <c r="N1160" s="2"/>
      <c r="O1160" s="2"/>
      <c r="P1160" s="2"/>
    </row>
    <row r="1161" spans="1:16" x14ac:dyDescent="0.2">
      <c r="A1161" s="1">
        <v>1160</v>
      </c>
      <c r="B1161">
        <v>3469</v>
      </c>
      <c r="C1161" t="s">
        <v>1159</v>
      </c>
      <c r="D1161">
        <v>1.4573715</v>
      </c>
      <c r="E1161">
        <v>0.82839459000000004</v>
      </c>
      <c r="F1161">
        <f>VLOOKUP(B1161, [1]mrc_table10!$A$2:$AW$2464, 33, 0)</f>
        <v>3.0999999E-2</v>
      </c>
      <c r="G1161">
        <f>VLOOKUP(B1161, [1]mrc_table10!$A$2:$AW$2464, 18, 0)</f>
        <v>5301.0165999999999</v>
      </c>
      <c r="L1161" s="2"/>
      <c r="M1161" s="2"/>
      <c r="N1161" s="2"/>
      <c r="O1161" s="2"/>
      <c r="P1161" s="2"/>
    </row>
    <row r="1162" spans="1:16" x14ac:dyDescent="0.2">
      <c r="A1162" s="1">
        <v>1161</v>
      </c>
      <c r="B1162">
        <v>7265</v>
      </c>
      <c r="C1162" t="s">
        <v>1160</v>
      </c>
      <c r="D1162">
        <v>1.4573389000000001</v>
      </c>
      <c r="E1162">
        <v>0.16480127999999999</v>
      </c>
      <c r="F1162">
        <f>VLOOKUP(B1162, [1]mrc_table10!$A$2:$AW$2464, 33, 0)</f>
        <v>0</v>
      </c>
      <c r="G1162">
        <f>VLOOKUP(B1162, [1]mrc_table10!$A$2:$AW$2464, 18, 0)</f>
        <v>2976.8110000000001</v>
      </c>
      <c r="L1162" s="2"/>
      <c r="M1162" s="2"/>
      <c r="N1162" s="2"/>
      <c r="O1162" s="2"/>
      <c r="P1162" s="2"/>
    </row>
    <row r="1163" spans="1:16" x14ac:dyDescent="0.2">
      <c r="A1163" s="1">
        <v>1162</v>
      </c>
      <c r="B1163">
        <v>9936</v>
      </c>
      <c r="C1163" t="s">
        <v>1161</v>
      </c>
      <c r="D1163">
        <v>1.4570185</v>
      </c>
      <c r="E1163">
        <v>0.84461885999999997</v>
      </c>
      <c r="F1163">
        <f>VLOOKUP(B1163, [1]mrc_table10!$A$2:$AW$2464, 33, 0)</f>
        <v>0</v>
      </c>
      <c r="G1163">
        <f>VLOOKUP(B1163, [1]mrc_table10!$A$2:$AW$2464, 18, 0)</f>
        <v>3086.4294</v>
      </c>
      <c r="L1163" s="2"/>
      <c r="M1163" s="2"/>
      <c r="N1163" s="2"/>
      <c r="O1163" s="2"/>
      <c r="P1163" s="2"/>
    </row>
    <row r="1164" spans="1:16" x14ac:dyDescent="0.2">
      <c r="A1164" s="1">
        <v>1163</v>
      </c>
      <c r="B1164">
        <v>1406</v>
      </c>
      <c r="C1164" t="s">
        <v>1162</v>
      </c>
      <c r="D1164">
        <v>1.4568357000000001</v>
      </c>
      <c r="E1164">
        <v>0.48673344000000002</v>
      </c>
      <c r="F1164">
        <f>VLOOKUP(B1164, [1]mrc_table10!$A$2:$AW$2464, 33, 0)</f>
        <v>0.24579999999999999</v>
      </c>
      <c r="G1164">
        <f>VLOOKUP(B1164, [1]mrc_table10!$A$2:$AW$2464, 18, 0)</f>
        <v>7641.4638999999997</v>
      </c>
      <c r="L1164" s="2"/>
      <c r="M1164" s="2"/>
      <c r="N1164" s="2"/>
      <c r="O1164" s="2"/>
      <c r="P1164" s="2"/>
    </row>
    <row r="1165" spans="1:16" x14ac:dyDescent="0.2">
      <c r="A1165" s="1">
        <v>1164</v>
      </c>
      <c r="B1165">
        <v>1378</v>
      </c>
      <c r="C1165" t="s">
        <v>1163</v>
      </c>
      <c r="D1165">
        <v>1.4561397</v>
      </c>
      <c r="E1165">
        <v>0.47099142999999999</v>
      </c>
      <c r="F1165">
        <f>VLOOKUP(B1165, [1]mrc_table10!$A$2:$AW$2464, 33, 0)</f>
        <v>0.35870001000000001</v>
      </c>
      <c r="G1165">
        <f>VLOOKUP(B1165, [1]mrc_table10!$A$2:$AW$2464, 18, 0)</f>
        <v>6440.2061000000003</v>
      </c>
      <c r="L1165" s="2"/>
      <c r="M1165" s="2"/>
      <c r="N1165" s="2"/>
      <c r="O1165" s="2"/>
      <c r="P1165" s="2"/>
    </row>
    <row r="1166" spans="1:16" x14ac:dyDescent="0.2">
      <c r="A1166" s="1">
        <v>1165</v>
      </c>
      <c r="B1166">
        <v>1868</v>
      </c>
      <c r="C1166" t="s">
        <v>1164</v>
      </c>
      <c r="D1166">
        <v>1.4552889</v>
      </c>
      <c r="E1166">
        <v>4.0381646</v>
      </c>
      <c r="F1166">
        <f>VLOOKUP(B1166, [1]mrc_table10!$A$2:$AW$2464, 33, 0)</f>
        <v>0.64939999999999998</v>
      </c>
      <c r="G1166">
        <f>VLOOKUP(B1166, [1]mrc_table10!$A$2:$AW$2464, 18, 0)</f>
        <v>20974.91</v>
      </c>
      <c r="L1166" s="2"/>
      <c r="M1166" s="2"/>
      <c r="N1166" s="2"/>
      <c r="O1166" s="2"/>
      <c r="P1166" s="2"/>
    </row>
    <row r="1167" spans="1:16" x14ac:dyDescent="0.2">
      <c r="A1167" s="1">
        <v>1166</v>
      </c>
      <c r="B1167">
        <v>8082</v>
      </c>
      <c r="C1167" t="s">
        <v>1165</v>
      </c>
      <c r="D1167">
        <v>1.4537857999999999</v>
      </c>
      <c r="E1167">
        <v>6.7474686000000006E-2</v>
      </c>
      <c r="F1167">
        <f>VLOOKUP(B1167, [1]mrc_table10!$A$2:$AW$2464, 33, 0)</f>
        <v>0</v>
      </c>
      <c r="G1167">
        <f>VLOOKUP(B1167, [1]mrc_table10!$A$2:$AW$2464, 18, 0)</f>
        <v>3488.5859</v>
      </c>
      <c r="L1167" s="2"/>
      <c r="M1167" s="2"/>
      <c r="N1167" s="2"/>
      <c r="O1167" s="2"/>
      <c r="P1167" s="2"/>
    </row>
    <row r="1168" spans="1:16" x14ac:dyDescent="0.2">
      <c r="A1168" s="1">
        <v>1167</v>
      </c>
      <c r="B1168">
        <v>2544</v>
      </c>
      <c r="C1168" t="s">
        <v>1166</v>
      </c>
      <c r="D1168">
        <v>1.453425</v>
      </c>
      <c r="E1168">
        <v>1.1448151</v>
      </c>
      <c r="F1168">
        <f>VLOOKUP(B1168, [1]mrc_table10!$A$2:$AW$2464, 33, 0)</f>
        <v>0.28270000000000001</v>
      </c>
      <c r="G1168">
        <f>VLOOKUP(B1168, [1]mrc_table10!$A$2:$AW$2464, 18, 0)</f>
        <v>5415.4937</v>
      </c>
      <c r="L1168" s="2"/>
      <c r="M1168" s="2"/>
      <c r="N1168" s="2"/>
      <c r="O1168" s="2"/>
      <c r="P1168" s="2"/>
    </row>
    <row r="1169" spans="1:16" x14ac:dyDescent="0.2">
      <c r="A1169" s="1">
        <v>1168</v>
      </c>
      <c r="B1169">
        <v>3206</v>
      </c>
      <c r="C1169" t="s">
        <v>1167</v>
      </c>
      <c r="D1169">
        <v>1.4522634999999999</v>
      </c>
      <c r="E1169">
        <v>1.3957002000000001</v>
      </c>
      <c r="F1169">
        <f>VLOOKUP(B1169, [1]mrc_table10!$A$2:$AW$2464, 33, 0)</f>
        <v>0.46200001000000002</v>
      </c>
      <c r="G1169">
        <f>VLOOKUP(B1169, [1]mrc_table10!$A$2:$AW$2464, 18, 0)</f>
        <v>4636.4706999999999</v>
      </c>
      <c r="L1169" s="2"/>
      <c r="M1169" s="2"/>
      <c r="N1169" s="2"/>
      <c r="O1169" s="2"/>
      <c r="P1169" s="2"/>
    </row>
    <row r="1170" spans="1:16" x14ac:dyDescent="0.2">
      <c r="A1170" s="1">
        <v>1169</v>
      </c>
      <c r="B1170">
        <v>3294</v>
      </c>
      <c r="C1170" t="s">
        <v>1168</v>
      </c>
      <c r="D1170">
        <v>1.4516089000000001</v>
      </c>
      <c r="E1170">
        <v>1.0420077999999999</v>
      </c>
      <c r="F1170">
        <f>VLOOKUP(B1170, [1]mrc_table10!$A$2:$AW$2464, 33, 0)</f>
        <v>0.54500002000000003</v>
      </c>
      <c r="G1170">
        <f>VLOOKUP(B1170, [1]mrc_table10!$A$2:$AW$2464, 18, 0)</f>
        <v>3891.4448000000002</v>
      </c>
      <c r="L1170" s="2"/>
      <c r="M1170" s="2"/>
      <c r="N1170" s="2"/>
      <c r="O1170" s="2"/>
      <c r="P1170" s="2"/>
    </row>
    <row r="1171" spans="1:16" x14ac:dyDescent="0.2">
      <c r="A1171" s="1">
        <v>1170</v>
      </c>
      <c r="B1171">
        <v>22788</v>
      </c>
      <c r="C1171" t="s">
        <v>1169</v>
      </c>
      <c r="D1171">
        <v>1.4512309999999999</v>
      </c>
      <c r="E1171">
        <v>0.11262351</v>
      </c>
      <c r="F1171">
        <f>VLOOKUP(B1171, [1]mrc_table10!$A$2:$AW$2464, 33, 0)</f>
        <v>0</v>
      </c>
      <c r="G1171">
        <f>VLOOKUP(B1171, [1]mrc_table10!$A$2:$AW$2464, 18, 0)</f>
        <v>7718.0684000000001</v>
      </c>
      <c r="L1171" s="2"/>
      <c r="M1171" s="2"/>
      <c r="N1171" s="2"/>
      <c r="O1171" s="2"/>
      <c r="P1171" s="2"/>
    </row>
    <row r="1172" spans="1:16" x14ac:dyDescent="0.2">
      <c r="A1172" s="1">
        <v>1171</v>
      </c>
      <c r="B1172">
        <v>1013</v>
      </c>
      <c r="C1172" t="s">
        <v>1170</v>
      </c>
      <c r="D1172">
        <v>1.4503576</v>
      </c>
      <c r="E1172">
        <v>0.37400323000000002</v>
      </c>
      <c r="F1172">
        <f>VLOOKUP(B1172, [1]mrc_table10!$A$2:$AW$2464, 33, 0)</f>
        <v>0</v>
      </c>
      <c r="G1172">
        <f>VLOOKUP(B1172, [1]mrc_table10!$A$2:$AW$2464, 18, 0)</f>
        <v>2300.2507000000001</v>
      </c>
      <c r="L1172" s="2"/>
      <c r="M1172" s="2"/>
      <c r="N1172" s="2"/>
      <c r="O1172" s="2"/>
      <c r="P1172" s="2"/>
    </row>
    <row r="1173" spans="1:16" x14ac:dyDescent="0.2">
      <c r="A1173" s="1">
        <v>1172</v>
      </c>
      <c r="B1173">
        <v>6982</v>
      </c>
      <c r="C1173" t="s">
        <v>1171</v>
      </c>
      <c r="D1173">
        <v>1.4501105999999999</v>
      </c>
      <c r="E1173">
        <v>0.33644988999999997</v>
      </c>
      <c r="F1173">
        <f>VLOOKUP(B1173, [1]mrc_table10!$A$2:$AW$2464, 33, 0)</f>
        <v>0</v>
      </c>
      <c r="G1173">
        <f>VLOOKUP(B1173, [1]mrc_table10!$A$2:$AW$2464, 18, 0)</f>
        <v>3399.1251999999999</v>
      </c>
      <c r="L1173" s="2"/>
      <c r="M1173" s="2"/>
      <c r="N1173" s="2"/>
      <c r="O1173" s="2"/>
      <c r="P1173" s="2"/>
    </row>
    <row r="1174" spans="1:16" x14ac:dyDescent="0.2">
      <c r="A1174" s="1">
        <v>1173</v>
      </c>
      <c r="B1174">
        <v>3162</v>
      </c>
      <c r="C1174" t="s">
        <v>1172</v>
      </c>
      <c r="D1174">
        <v>1.4481602</v>
      </c>
      <c r="E1174">
        <v>0.23161513</v>
      </c>
      <c r="F1174">
        <f>VLOOKUP(B1174, [1]mrc_table10!$A$2:$AW$2464, 33, 0)</f>
        <v>0</v>
      </c>
      <c r="G1174">
        <f>VLOOKUP(B1174, [1]mrc_table10!$A$2:$AW$2464, 18, 0)</f>
        <v>3955.6664999999998</v>
      </c>
      <c r="L1174" s="2"/>
      <c r="M1174" s="2"/>
      <c r="N1174" s="2"/>
      <c r="O1174" s="2"/>
      <c r="P1174" s="2"/>
    </row>
    <row r="1175" spans="1:16" x14ac:dyDescent="0.2">
      <c r="A1175" s="1">
        <v>1174</v>
      </c>
      <c r="B1175">
        <v>3992</v>
      </c>
      <c r="C1175" t="s">
        <v>1173</v>
      </c>
      <c r="D1175">
        <v>1.4479698000000001</v>
      </c>
      <c r="E1175">
        <v>8.4840469000000002E-2</v>
      </c>
      <c r="F1175">
        <f>VLOOKUP(B1175, [1]mrc_table10!$A$2:$AW$2464, 33, 0)</f>
        <v>0</v>
      </c>
      <c r="G1175">
        <f>VLOOKUP(B1175, [1]mrc_table10!$A$2:$AW$2464, 18, 0)</f>
        <v>2501.3400999999999</v>
      </c>
      <c r="L1175" s="2"/>
      <c r="M1175" s="2"/>
      <c r="N1175" s="2"/>
      <c r="O1175" s="2"/>
      <c r="P1175" s="2"/>
    </row>
    <row r="1176" spans="1:16" x14ac:dyDescent="0.2">
      <c r="A1176" s="1">
        <v>1175</v>
      </c>
      <c r="B1176">
        <v>1392</v>
      </c>
      <c r="C1176" t="s">
        <v>1174</v>
      </c>
      <c r="D1176">
        <v>1.4471966999999999</v>
      </c>
      <c r="E1176">
        <v>0.14215659999999999</v>
      </c>
      <c r="F1176">
        <f>VLOOKUP(B1176, [1]mrc_table10!$A$2:$AW$2464, 33, 0)</f>
        <v>0</v>
      </c>
      <c r="G1176">
        <f>VLOOKUP(B1176, [1]mrc_table10!$A$2:$AW$2464, 18, 0)</f>
        <v>3069.7761</v>
      </c>
      <c r="L1176" s="2"/>
      <c r="M1176" s="2"/>
      <c r="N1176" s="2"/>
      <c r="O1176" s="2"/>
      <c r="P1176" s="2"/>
    </row>
    <row r="1177" spans="1:16" x14ac:dyDescent="0.2">
      <c r="A1177" s="1">
        <v>1176</v>
      </c>
      <c r="B1177">
        <v>2951</v>
      </c>
      <c r="C1177" t="s">
        <v>1175</v>
      </c>
      <c r="D1177">
        <v>1.4469711000000001</v>
      </c>
      <c r="E1177">
        <v>0.95071095000000005</v>
      </c>
      <c r="F1177">
        <f>VLOOKUP(B1177, [1]mrc_table10!$A$2:$AW$2464, 33, 0)</f>
        <v>0.53240001000000003</v>
      </c>
      <c r="G1177">
        <f>VLOOKUP(B1177, [1]mrc_table10!$A$2:$AW$2464, 18, 0)</f>
        <v>4126.7183000000005</v>
      </c>
      <c r="L1177" s="2"/>
      <c r="M1177" s="2"/>
      <c r="N1177" s="2"/>
      <c r="O1177" s="2"/>
      <c r="P1177" s="2"/>
    </row>
    <row r="1178" spans="1:16" x14ac:dyDescent="0.2">
      <c r="A1178" s="1">
        <v>1177</v>
      </c>
      <c r="B1178">
        <v>8404</v>
      </c>
      <c r="C1178" t="s">
        <v>1176</v>
      </c>
      <c r="D1178">
        <v>1.4464538</v>
      </c>
      <c r="E1178">
        <v>1.0508318000000001</v>
      </c>
      <c r="F1178">
        <f>VLOOKUP(B1178, [1]mrc_table10!$A$2:$AW$2464, 33, 0)</f>
        <v>0</v>
      </c>
      <c r="G1178">
        <f>VLOOKUP(B1178, [1]mrc_table10!$A$2:$AW$2464, 18, 0)</f>
        <v>3183.7885999999999</v>
      </c>
      <c r="L1178" s="2"/>
      <c r="M1178" s="2"/>
      <c r="N1178" s="2"/>
      <c r="O1178" s="2"/>
      <c r="P1178" s="2"/>
    </row>
    <row r="1179" spans="1:16" x14ac:dyDescent="0.2">
      <c r="A1179" s="1">
        <v>1178</v>
      </c>
      <c r="B1179">
        <v>209</v>
      </c>
      <c r="C1179" t="s">
        <v>1177</v>
      </c>
      <c r="D1179">
        <v>1.4464287</v>
      </c>
      <c r="E1179">
        <v>0.86778467999999997</v>
      </c>
      <c r="F1179">
        <f>VLOOKUP(B1179, [1]mrc_table10!$A$2:$AW$2464, 33, 0)</f>
        <v>0</v>
      </c>
      <c r="G1179">
        <f>VLOOKUP(B1179, [1]mrc_table10!$A$2:$AW$2464, 18, 0)</f>
        <v>2208.5419999999999</v>
      </c>
      <c r="L1179" s="2"/>
      <c r="M1179" s="2"/>
      <c r="N1179" s="2"/>
      <c r="O1179" s="2"/>
      <c r="P1179" s="2"/>
    </row>
    <row r="1180" spans="1:16" x14ac:dyDescent="0.2">
      <c r="A1180" s="1">
        <v>1179</v>
      </c>
      <c r="B1180">
        <v>1969</v>
      </c>
      <c r="C1180" t="s">
        <v>1178</v>
      </c>
      <c r="D1180">
        <v>1.4455378000000001</v>
      </c>
      <c r="E1180">
        <v>0.48166868000000002</v>
      </c>
      <c r="F1180">
        <f>VLOOKUP(B1180, [1]mrc_table10!$A$2:$AW$2464, 33, 0)</f>
        <v>0.32900000000000001</v>
      </c>
      <c r="G1180">
        <f>VLOOKUP(B1180, [1]mrc_table10!$A$2:$AW$2464, 18, 0)</f>
        <v>4514.0308000000005</v>
      </c>
      <c r="L1180" s="2"/>
      <c r="M1180" s="2"/>
      <c r="N1180" s="2"/>
      <c r="O1180" s="2"/>
      <c r="P1180" s="2"/>
    </row>
    <row r="1181" spans="1:16" x14ac:dyDescent="0.2">
      <c r="A1181" s="1">
        <v>1180</v>
      </c>
      <c r="B1181">
        <v>9226</v>
      </c>
      <c r="C1181" t="s">
        <v>1179</v>
      </c>
      <c r="D1181">
        <v>1.4445205000000001</v>
      </c>
      <c r="E1181">
        <v>0.53689688000000002</v>
      </c>
      <c r="F1181">
        <f>VLOOKUP(B1181, [1]mrc_table10!$A$2:$AW$2464, 33, 0)</f>
        <v>0.43329999000000002</v>
      </c>
      <c r="G1181">
        <f>VLOOKUP(B1181, [1]mrc_table10!$A$2:$AW$2464, 18, 0)</f>
        <v>6034.4994999999999</v>
      </c>
      <c r="L1181" s="2"/>
      <c r="M1181" s="2"/>
      <c r="N1181" s="2"/>
      <c r="O1181" s="2"/>
      <c r="P1181" s="2"/>
    </row>
    <row r="1182" spans="1:16" x14ac:dyDescent="0.2">
      <c r="A1182" s="1">
        <v>1181</v>
      </c>
      <c r="B1182">
        <v>3492</v>
      </c>
      <c r="C1182" t="s">
        <v>1180</v>
      </c>
      <c r="D1182">
        <v>1.4443509999999999</v>
      </c>
      <c r="E1182">
        <v>0.63368577000000004</v>
      </c>
      <c r="F1182">
        <f>VLOOKUP(B1182, [1]mrc_table10!$A$2:$AW$2464, 33, 0)</f>
        <v>7.9700001000000006E-2</v>
      </c>
      <c r="G1182">
        <f>VLOOKUP(B1182, [1]mrc_table10!$A$2:$AW$2464, 18, 0)</f>
        <v>4884.1693999999998</v>
      </c>
      <c r="L1182" s="2"/>
      <c r="M1182" s="2"/>
      <c r="N1182" s="2"/>
      <c r="O1182" s="2"/>
      <c r="P1182" s="2"/>
    </row>
    <row r="1183" spans="1:16" x14ac:dyDescent="0.2">
      <c r="A1183" s="1">
        <v>1182</v>
      </c>
      <c r="B1183">
        <v>2177</v>
      </c>
      <c r="C1183" t="s">
        <v>1181</v>
      </c>
      <c r="D1183">
        <v>1.4432938</v>
      </c>
      <c r="E1183">
        <v>0.35620853000000002</v>
      </c>
      <c r="F1183">
        <f>VLOOKUP(B1183, [1]mrc_table10!$A$2:$AW$2464, 33, 0)</f>
        <v>0</v>
      </c>
      <c r="G1183">
        <f>VLOOKUP(B1183, [1]mrc_table10!$A$2:$AW$2464, 18, 0)</f>
        <v>2187.1414</v>
      </c>
      <c r="L1183" s="2"/>
      <c r="M1183" s="2"/>
      <c r="N1183" s="2"/>
      <c r="O1183" s="2"/>
      <c r="P1183" s="2"/>
    </row>
    <row r="1184" spans="1:16" x14ac:dyDescent="0.2">
      <c r="A1184" s="1">
        <v>1183</v>
      </c>
      <c r="B1184">
        <v>1893</v>
      </c>
      <c r="C1184" t="s">
        <v>1182</v>
      </c>
      <c r="D1184">
        <v>1.4431432</v>
      </c>
      <c r="E1184">
        <v>6.3086734E-3</v>
      </c>
      <c r="F1184">
        <f>VLOOKUP(B1184, [1]mrc_table10!$A$2:$AW$2464, 33, 0)</f>
        <v>0.41819999000000002</v>
      </c>
      <c r="G1184">
        <f>VLOOKUP(B1184, [1]mrc_table10!$A$2:$AW$2464, 18, 0)</f>
        <v>3939.5243999999998</v>
      </c>
      <c r="L1184" s="2"/>
      <c r="M1184" s="2"/>
      <c r="N1184" s="2"/>
      <c r="O1184" s="2"/>
      <c r="P1184" s="2"/>
    </row>
    <row r="1185" spans="1:16" x14ac:dyDescent="0.2">
      <c r="A1185" s="1">
        <v>1184</v>
      </c>
      <c r="B1185">
        <v>4742</v>
      </c>
      <c r="C1185" t="s">
        <v>1183</v>
      </c>
      <c r="D1185">
        <v>1.4410141000000001</v>
      </c>
      <c r="E1185">
        <v>0.27328843000000003</v>
      </c>
      <c r="F1185">
        <f>VLOOKUP(B1185, [1]mrc_table10!$A$2:$AW$2464, 33, 0)</f>
        <v>0</v>
      </c>
      <c r="G1185">
        <f>VLOOKUP(B1185, [1]mrc_table10!$A$2:$AW$2464, 18, 0)</f>
        <v>2289.5803000000001</v>
      </c>
      <c r="L1185" s="2"/>
      <c r="M1185" s="2"/>
      <c r="N1185" s="2"/>
      <c r="O1185" s="2"/>
      <c r="P1185" s="2"/>
    </row>
    <row r="1186" spans="1:16" x14ac:dyDescent="0.2">
      <c r="A1186" s="1">
        <v>1185</v>
      </c>
      <c r="B1186">
        <v>2580</v>
      </c>
      <c r="C1186" t="s">
        <v>1184</v>
      </c>
      <c r="D1186">
        <v>1.4405891</v>
      </c>
      <c r="E1186">
        <v>1.2413563999999999</v>
      </c>
      <c r="F1186">
        <f>VLOOKUP(B1186, [1]mrc_table10!$A$2:$AW$2464, 33, 0)</f>
        <v>0.21340001</v>
      </c>
      <c r="G1186">
        <f>VLOOKUP(B1186, [1]mrc_table10!$A$2:$AW$2464, 18, 0)</f>
        <v>2526.4953999999998</v>
      </c>
      <c r="L1186" s="2"/>
      <c r="M1186" s="2"/>
      <c r="N1186" s="2"/>
      <c r="O1186" s="2"/>
      <c r="P1186" s="2"/>
    </row>
    <row r="1187" spans="1:16" x14ac:dyDescent="0.2">
      <c r="A1187" s="1">
        <v>1186</v>
      </c>
      <c r="B1187">
        <v>3266</v>
      </c>
      <c r="C1187" t="s">
        <v>1185</v>
      </c>
      <c r="D1187">
        <v>1.4403216000000001</v>
      </c>
      <c r="E1187">
        <v>0.50126135000000005</v>
      </c>
      <c r="F1187">
        <f>VLOOKUP(B1187, [1]mrc_table10!$A$2:$AW$2464, 33, 0)</f>
        <v>0.19580001</v>
      </c>
      <c r="G1187">
        <f>VLOOKUP(B1187, [1]mrc_table10!$A$2:$AW$2464, 18, 0)</f>
        <v>6644.4609</v>
      </c>
      <c r="L1187" s="2"/>
      <c r="M1187" s="2"/>
      <c r="N1187" s="2"/>
      <c r="O1187" s="2"/>
      <c r="P1187" s="2"/>
    </row>
    <row r="1188" spans="1:16" x14ac:dyDescent="0.2">
      <c r="A1188" s="1">
        <v>1187</v>
      </c>
      <c r="B1188">
        <v>2170</v>
      </c>
      <c r="C1188" t="s">
        <v>1186</v>
      </c>
      <c r="D1188">
        <v>1.4401394000000001</v>
      </c>
      <c r="E1188">
        <v>0.34017702999999999</v>
      </c>
      <c r="F1188">
        <f>VLOOKUP(B1188, [1]mrc_table10!$A$2:$AW$2464, 33, 0)</f>
        <v>0</v>
      </c>
      <c r="G1188">
        <f>VLOOKUP(B1188, [1]mrc_table10!$A$2:$AW$2464, 18, 0)</f>
        <v>3306.8717999999999</v>
      </c>
      <c r="L1188" s="2"/>
      <c r="M1188" s="2"/>
      <c r="N1188" s="2"/>
      <c r="O1188" s="2"/>
      <c r="P1188" s="2"/>
    </row>
    <row r="1189" spans="1:16" x14ac:dyDescent="0.2">
      <c r="A1189" s="1">
        <v>1188</v>
      </c>
      <c r="B1189">
        <v>8543</v>
      </c>
      <c r="C1189" t="s">
        <v>1187</v>
      </c>
      <c r="D1189">
        <v>1.4392437</v>
      </c>
      <c r="E1189">
        <v>5.9078559000000003E-2</v>
      </c>
      <c r="F1189">
        <f>VLOOKUP(B1189, [1]mrc_table10!$A$2:$AW$2464, 33, 0)</f>
        <v>0</v>
      </c>
      <c r="G1189">
        <f>VLOOKUP(B1189, [1]mrc_table10!$A$2:$AW$2464, 18, 0)</f>
        <v>3932.1475</v>
      </c>
      <c r="L1189" s="2"/>
      <c r="M1189" s="2"/>
      <c r="N1189" s="2"/>
      <c r="O1189" s="2"/>
      <c r="P1189" s="2"/>
    </row>
    <row r="1190" spans="1:16" x14ac:dyDescent="0.2">
      <c r="A1190" s="1">
        <v>1189</v>
      </c>
      <c r="B1190">
        <v>5601</v>
      </c>
      <c r="C1190" t="s">
        <v>1188</v>
      </c>
      <c r="D1190">
        <v>1.4374671000000001</v>
      </c>
      <c r="E1190">
        <v>5.9043102E-2</v>
      </c>
      <c r="F1190">
        <f>VLOOKUP(B1190, [1]mrc_table10!$A$2:$AW$2464, 33, 0)</f>
        <v>0</v>
      </c>
      <c r="G1190">
        <f>VLOOKUP(B1190, [1]mrc_table10!$A$2:$AW$2464, 18, 0)</f>
        <v>3189.8546999999999</v>
      </c>
      <c r="L1190" s="2"/>
      <c r="M1190" s="2"/>
      <c r="N1190" s="2"/>
      <c r="O1190" s="2"/>
      <c r="P1190" s="2"/>
    </row>
    <row r="1191" spans="1:16" x14ac:dyDescent="0.2">
      <c r="A1191" s="1">
        <v>1190</v>
      </c>
      <c r="B1191">
        <v>8855</v>
      </c>
      <c r="C1191" t="s">
        <v>1189</v>
      </c>
      <c r="D1191">
        <v>1.4374515000000001</v>
      </c>
      <c r="E1191">
        <v>4.5075104999999999E-3</v>
      </c>
      <c r="F1191">
        <f>VLOOKUP(B1191, [1]mrc_table10!$A$2:$AW$2464, 33, 0)</f>
        <v>0</v>
      </c>
      <c r="G1191">
        <f>VLOOKUP(B1191, [1]mrc_table10!$A$2:$AW$2464, 18, 0)</f>
        <v>3916.5228999999999</v>
      </c>
      <c r="L1191" s="2"/>
      <c r="M1191" s="2"/>
      <c r="N1191" s="2"/>
      <c r="O1191" s="2"/>
      <c r="P1191" s="2"/>
    </row>
    <row r="1192" spans="1:16" x14ac:dyDescent="0.2">
      <c r="A1192" s="1">
        <v>1191</v>
      </c>
      <c r="B1192">
        <v>3537</v>
      </c>
      <c r="C1192" t="s">
        <v>1190</v>
      </c>
      <c r="D1192">
        <v>1.4363836000000001</v>
      </c>
      <c r="E1192">
        <v>2.3049099000000002</v>
      </c>
      <c r="F1192">
        <f>VLOOKUP(B1192, [1]mrc_table10!$A$2:$AW$2464, 33, 0)</f>
        <v>0.51059997000000001</v>
      </c>
      <c r="G1192">
        <f>VLOOKUP(B1192, [1]mrc_table10!$A$2:$AW$2464, 18, 0)</f>
        <v>7046.2035999999998</v>
      </c>
      <c r="L1192" s="2"/>
      <c r="M1192" s="2"/>
      <c r="N1192" s="2"/>
      <c r="O1192" s="2"/>
      <c r="P1192" s="2"/>
    </row>
    <row r="1193" spans="1:16" x14ac:dyDescent="0.2">
      <c r="A1193" s="1">
        <v>1192</v>
      </c>
      <c r="B1193">
        <v>3632</v>
      </c>
      <c r="C1193" t="s">
        <v>1191</v>
      </c>
      <c r="D1193">
        <v>1.4348202000000001</v>
      </c>
      <c r="E1193">
        <v>2.9282956000000002</v>
      </c>
      <c r="F1193">
        <f>VLOOKUP(B1193, [1]mrc_table10!$A$2:$AW$2464, 33, 0)</f>
        <v>0.30530000000000002</v>
      </c>
      <c r="G1193">
        <f>VLOOKUP(B1193, [1]mrc_table10!$A$2:$AW$2464, 18, 0)</f>
        <v>12058.028</v>
      </c>
      <c r="L1193" s="2"/>
      <c r="M1193" s="2"/>
      <c r="N1193" s="2"/>
      <c r="O1193" s="2"/>
      <c r="P1193" s="2"/>
    </row>
    <row r="1194" spans="1:16" x14ac:dyDescent="0.2">
      <c r="A1194" s="1">
        <v>1193</v>
      </c>
      <c r="B1194">
        <v>3985</v>
      </c>
      <c r="C1194" t="s">
        <v>1192</v>
      </c>
      <c r="D1194">
        <v>1.434755</v>
      </c>
      <c r="E1194">
        <v>1.0578524</v>
      </c>
      <c r="F1194">
        <f>VLOOKUP(B1194, [1]mrc_table10!$A$2:$AW$2464, 33, 0)</f>
        <v>0.56459999000000005</v>
      </c>
      <c r="G1194">
        <f>VLOOKUP(B1194, [1]mrc_table10!$A$2:$AW$2464, 18, 0)</f>
        <v>5687.4135999999999</v>
      </c>
      <c r="L1194" s="2"/>
      <c r="M1194" s="2"/>
      <c r="N1194" s="2"/>
      <c r="O1194" s="2"/>
      <c r="P1194" s="2"/>
    </row>
    <row r="1195" spans="1:16" x14ac:dyDescent="0.2">
      <c r="A1195" s="1">
        <v>1194</v>
      </c>
      <c r="B1195">
        <v>3963</v>
      </c>
      <c r="C1195" t="s">
        <v>1193</v>
      </c>
      <c r="D1195">
        <v>1.4345623000000001</v>
      </c>
      <c r="E1195">
        <v>0.31229593999999999</v>
      </c>
      <c r="F1195">
        <f>VLOOKUP(B1195, [1]mrc_table10!$A$2:$AW$2464, 33, 0)</f>
        <v>0.31130001000000002</v>
      </c>
      <c r="G1195">
        <f>VLOOKUP(B1195, [1]mrc_table10!$A$2:$AW$2464, 18, 0)</f>
        <v>3560.0210000000002</v>
      </c>
      <c r="L1195" s="2"/>
      <c r="M1195" s="2"/>
      <c r="N1195" s="2"/>
      <c r="O1195" s="2"/>
      <c r="P1195" s="2"/>
    </row>
    <row r="1196" spans="1:16" x14ac:dyDescent="0.2">
      <c r="A1196" s="1">
        <v>1195</v>
      </c>
      <c r="B1196">
        <v>1977</v>
      </c>
      <c r="C1196" t="s">
        <v>1194</v>
      </c>
      <c r="D1196">
        <v>1.4342664000000001</v>
      </c>
      <c r="E1196">
        <v>0.77736145000000001</v>
      </c>
      <c r="F1196">
        <f>VLOOKUP(B1196, [1]mrc_table10!$A$2:$AW$2464, 33, 0)</f>
        <v>0.17829998999999999</v>
      </c>
      <c r="G1196">
        <f>VLOOKUP(B1196, [1]mrc_table10!$A$2:$AW$2464, 18, 0)</f>
        <v>5775.2056000000002</v>
      </c>
      <c r="L1196" s="2"/>
      <c r="M1196" s="2"/>
      <c r="N1196" s="2"/>
      <c r="O1196" s="2"/>
      <c r="P1196" s="2"/>
    </row>
    <row r="1197" spans="1:16" x14ac:dyDescent="0.2">
      <c r="A1197" s="1">
        <v>1196</v>
      </c>
      <c r="B1197">
        <v>3810</v>
      </c>
      <c r="C1197" t="s">
        <v>1195</v>
      </c>
      <c r="D1197">
        <v>1.4329750999999999</v>
      </c>
      <c r="E1197">
        <v>0.24358848999999999</v>
      </c>
      <c r="F1197">
        <f>VLOOKUP(B1197, [1]mrc_table10!$A$2:$AW$2464, 33, 0)</f>
        <v>0.54299998000000005</v>
      </c>
      <c r="G1197">
        <f>VLOOKUP(B1197, [1]mrc_table10!$A$2:$AW$2464, 18, 0)</f>
        <v>4757.7934999999998</v>
      </c>
      <c r="L1197" s="2"/>
      <c r="M1197" s="2"/>
      <c r="N1197" s="2"/>
      <c r="O1197" s="2"/>
      <c r="P1197" s="2"/>
    </row>
    <row r="1198" spans="1:16" x14ac:dyDescent="0.2">
      <c r="A1198" s="1">
        <v>1197</v>
      </c>
      <c r="B1198">
        <v>4641</v>
      </c>
      <c r="C1198" t="s">
        <v>1196</v>
      </c>
      <c r="D1198">
        <v>1.4309225000000001</v>
      </c>
      <c r="E1198">
        <v>1.0208520000000001</v>
      </c>
      <c r="F1198">
        <f>VLOOKUP(B1198, [1]mrc_table10!$A$2:$AW$2464, 33, 0)</f>
        <v>0.2757</v>
      </c>
      <c r="G1198">
        <f>VLOOKUP(B1198, [1]mrc_table10!$A$2:$AW$2464, 18, 0)</f>
        <v>8188.6684999999998</v>
      </c>
      <c r="L1198" s="2"/>
      <c r="M1198" s="2"/>
      <c r="N1198" s="2"/>
      <c r="O1198" s="2"/>
      <c r="P1198" s="2"/>
    </row>
    <row r="1199" spans="1:16" x14ac:dyDescent="0.2">
      <c r="A1199" s="1">
        <v>1198</v>
      </c>
      <c r="B1199">
        <v>3783</v>
      </c>
      <c r="C1199" t="s">
        <v>1197</v>
      </c>
      <c r="D1199">
        <v>1.429916</v>
      </c>
      <c r="E1199">
        <v>0.59573447999999996</v>
      </c>
      <c r="F1199">
        <f>VLOOKUP(B1199, [1]mrc_table10!$A$2:$AW$2464, 33, 0)</f>
        <v>2.8000001E-2</v>
      </c>
      <c r="G1199">
        <f>VLOOKUP(B1199, [1]mrc_table10!$A$2:$AW$2464, 18, 0)</f>
        <v>5812.0464000000002</v>
      </c>
      <c r="L1199" s="2"/>
      <c r="M1199" s="2"/>
      <c r="N1199" s="2"/>
      <c r="O1199" s="2"/>
      <c r="P1199" s="2"/>
    </row>
    <row r="1200" spans="1:16" x14ac:dyDescent="0.2">
      <c r="A1200" s="1">
        <v>1199</v>
      </c>
      <c r="B1200">
        <v>1591</v>
      </c>
      <c r="C1200" t="s">
        <v>1198</v>
      </c>
      <c r="D1200">
        <v>1.4259230000000001</v>
      </c>
      <c r="E1200">
        <v>0.47427806</v>
      </c>
      <c r="F1200">
        <f>VLOOKUP(B1200, [1]mrc_table10!$A$2:$AW$2464, 33, 0)</f>
        <v>0.31929999999999997</v>
      </c>
      <c r="G1200">
        <f>VLOOKUP(B1200, [1]mrc_table10!$A$2:$AW$2464, 18, 0)</f>
        <v>3735.0005000000001</v>
      </c>
      <c r="L1200" s="2"/>
      <c r="M1200" s="2"/>
      <c r="N1200" s="2"/>
      <c r="O1200" s="2"/>
      <c r="P1200" s="2"/>
    </row>
    <row r="1201" spans="1:16" x14ac:dyDescent="0.2">
      <c r="A1201" s="1">
        <v>1200</v>
      </c>
      <c r="B1201">
        <v>6787</v>
      </c>
      <c r="C1201" t="s">
        <v>1199</v>
      </c>
      <c r="D1201">
        <v>1.4248387</v>
      </c>
      <c r="E1201">
        <v>0.33703715000000001</v>
      </c>
      <c r="F1201">
        <f>VLOOKUP(B1201, [1]mrc_table10!$A$2:$AW$2464, 33, 0)</f>
        <v>0</v>
      </c>
      <c r="G1201">
        <f>VLOOKUP(B1201, [1]mrc_table10!$A$2:$AW$2464, 18, 0)</f>
        <v>3618.7363</v>
      </c>
      <c r="L1201" s="2"/>
      <c r="M1201" s="2"/>
      <c r="N1201" s="2"/>
      <c r="O1201" s="2"/>
      <c r="P1201" s="2"/>
    </row>
    <row r="1202" spans="1:16" x14ac:dyDescent="0.2">
      <c r="A1202" s="1">
        <v>1201</v>
      </c>
      <c r="B1202">
        <v>11727</v>
      </c>
      <c r="C1202" t="s">
        <v>1200</v>
      </c>
      <c r="D1202">
        <v>1.4241505999999999</v>
      </c>
      <c r="E1202">
        <v>0.21340111</v>
      </c>
      <c r="F1202">
        <f>VLOOKUP(B1202, [1]mrc_table10!$A$2:$AW$2464, 33, 0)</f>
        <v>0</v>
      </c>
      <c r="G1202">
        <f>VLOOKUP(B1202, [1]mrc_table10!$A$2:$AW$2464, 18, 0)</f>
        <v>4954.7763999999997</v>
      </c>
      <c r="L1202" s="2"/>
      <c r="M1202" s="2"/>
      <c r="N1202" s="2"/>
      <c r="O1202" s="2"/>
      <c r="P1202" s="2"/>
    </row>
    <row r="1203" spans="1:16" x14ac:dyDescent="0.2">
      <c r="A1203" s="1">
        <v>1202</v>
      </c>
      <c r="B1203">
        <v>3277</v>
      </c>
      <c r="C1203" t="s">
        <v>1201</v>
      </c>
      <c r="D1203">
        <v>1.4237015</v>
      </c>
      <c r="E1203">
        <v>0.38333988000000002</v>
      </c>
      <c r="F1203">
        <f>VLOOKUP(B1203, [1]mrc_table10!$A$2:$AW$2464, 33, 0)</f>
        <v>9.5100001000000003E-2</v>
      </c>
      <c r="G1203">
        <f>VLOOKUP(B1203, [1]mrc_table10!$A$2:$AW$2464, 18, 0)</f>
        <v>7115.8549999999996</v>
      </c>
      <c r="L1203" s="2"/>
      <c r="M1203" s="2"/>
      <c r="N1203" s="2"/>
      <c r="O1203" s="2"/>
      <c r="P1203" s="2"/>
    </row>
    <row r="1204" spans="1:16" x14ac:dyDescent="0.2">
      <c r="A1204" s="1">
        <v>1203</v>
      </c>
      <c r="B1204">
        <v>12912</v>
      </c>
      <c r="C1204" t="s">
        <v>1202</v>
      </c>
      <c r="D1204">
        <v>1.4236747000000001</v>
      </c>
      <c r="E1204">
        <v>0.41159945999999997</v>
      </c>
      <c r="F1204">
        <f>VLOOKUP(B1204, [1]mrc_table10!$A$2:$AW$2464, 33, 0)</f>
        <v>0</v>
      </c>
      <c r="G1204">
        <f>VLOOKUP(B1204, [1]mrc_table10!$A$2:$AW$2464, 18, 0)</f>
        <v>3834.1199000000001</v>
      </c>
      <c r="L1204" s="2"/>
      <c r="M1204" s="2"/>
      <c r="N1204" s="2"/>
      <c r="O1204" s="2"/>
      <c r="P1204" s="2"/>
    </row>
    <row r="1205" spans="1:16" x14ac:dyDescent="0.2">
      <c r="A1205" s="1">
        <v>1204</v>
      </c>
      <c r="B1205">
        <v>3223</v>
      </c>
      <c r="C1205" t="s">
        <v>1203</v>
      </c>
      <c r="D1205">
        <v>1.4200408</v>
      </c>
      <c r="E1205">
        <v>3.4714233999999999</v>
      </c>
      <c r="F1205">
        <f>VLOOKUP(B1205, [1]mrc_table10!$A$2:$AW$2464, 33, 0)</f>
        <v>0.25830001000000002</v>
      </c>
      <c r="G1205">
        <f>VLOOKUP(B1205, [1]mrc_table10!$A$2:$AW$2464, 18, 0)</f>
        <v>10355.128000000001</v>
      </c>
      <c r="L1205" s="2"/>
      <c r="M1205" s="2"/>
      <c r="N1205" s="2"/>
      <c r="O1205" s="2"/>
      <c r="P1205" s="2"/>
    </row>
    <row r="1206" spans="1:16" x14ac:dyDescent="0.2">
      <c r="A1206" s="1">
        <v>1205</v>
      </c>
      <c r="B1206">
        <v>2148</v>
      </c>
      <c r="C1206" t="s">
        <v>1204</v>
      </c>
      <c r="D1206">
        <v>1.4197782999999999</v>
      </c>
      <c r="E1206">
        <v>3.4413323</v>
      </c>
      <c r="F1206">
        <f>VLOOKUP(B1206, [1]mrc_table10!$A$2:$AW$2464, 33, 0)</f>
        <v>0.28349998999999998</v>
      </c>
      <c r="G1206">
        <f>VLOOKUP(B1206, [1]mrc_table10!$A$2:$AW$2464, 18, 0)</f>
        <v>4359.9477999999999</v>
      </c>
      <c r="L1206" s="2"/>
      <c r="M1206" s="2"/>
      <c r="N1206" s="2"/>
      <c r="O1206" s="2"/>
      <c r="P1206" s="2"/>
    </row>
    <row r="1207" spans="1:16" x14ac:dyDescent="0.2">
      <c r="A1207" s="1">
        <v>1206</v>
      </c>
      <c r="B1207">
        <v>1750</v>
      </c>
      <c r="C1207" t="s">
        <v>1205</v>
      </c>
      <c r="D1207">
        <v>1.4196316</v>
      </c>
      <c r="E1207">
        <v>1.4906718000000001</v>
      </c>
      <c r="F1207">
        <f>VLOOKUP(B1207, [1]mrc_table10!$A$2:$AW$2464, 33, 0)</f>
        <v>0.40029999999999999</v>
      </c>
      <c r="G1207">
        <f>VLOOKUP(B1207, [1]mrc_table10!$A$2:$AW$2464, 18, 0)</f>
        <v>7412.5951999999997</v>
      </c>
      <c r="L1207" s="2"/>
      <c r="M1207" s="2"/>
      <c r="N1207" s="2"/>
      <c r="O1207" s="2"/>
      <c r="P1207" s="2"/>
    </row>
    <row r="1208" spans="1:16" x14ac:dyDescent="0.2">
      <c r="A1208" s="1">
        <v>1207</v>
      </c>
      <c r="B1208">
        <v>3245</v>
      </c>
      <c r="C1208" t="s">
        <v>1206</v>
      </c>
      <c r="D1208">
        <v>1.4189931</v>
      </c>
      <c r="E1208">
        <v>0.11117870000000001</v>
      </c>
      <c r="F1208">
        <f>VLOOKUP(B1208, [1]mrc_table10!$A$2:$AW$2464, 33, 0)</f>
        <v>0.42149999999999999</v>
      </c>
      <c r="G1208">
        <f>VLOOKUP(B1208, [1]mrc_table10!$A$2:$AW$2464, 18, 0)</f>
        <v>5528.1356999999998</v>
      </c>
      <c r="L1208" s="2"/>
      <c r="M1208" s="2"/>
      <c r="N1208" s="2"/>
      <c r="O1208" s="2"/>
      <c r="P1208" s="2"/>
    </row>
    <row r="1209" spans="1:16" x14ac:dyDescent="0.2">
      <c r="A1209" s="1">
        <v>1208</v>
      </c>
      <c r="B1209">
        <v>20705</v>
      </c>
      <c r="C1209" t="s">
        <v>1207</v>
      </c>
      <c r="D1209">
        <v>1.4180595</v>
      </c>
      <c r="E1209">
        <v>2.1736369</v>
      </c>
      <c r="F1209">
        <f>VLOOKUP(B1209, [1]mrc_table10!$A$2:$AW$2464, 33, 0)</f>
        <v>8.8100000999999997E-2</v>
      </c>
      <c r="G1209">
        <f>VLOOKUP(B1209, [1]mrc_table10!$A$2:$AW$2464, 18, 0)</f>
        <v>5801.9570000000003</v>
      </c>
      <c r="L1209" s="2"/>
      <c r="M1209" s="2"/>
      <c r="N1209" s="2"/>
      <c r="O1209" s="2"/>
      <c r="P1209" s="2"/>
    </row>
    <row r="1210" spans="1:16" x14ac:dyDescent="0.2">
      <c r="A1210" s="1">
        <v>1209</v>
      </c>
      <c r="B1210">
        <v>2426</v>
      </c>
      <c r="C1210" t="s">
        <v>1208</v>
      </c>
      <c r="D1210">
        <v>1.4180001</v>
      </c>
      <c r="E1210">
        <v>0.11927059</v>
      </c>
      <c r="F1210">
        <f>VLOOKUP(B1210, [1]mrc_table10!$A$2:$AW$2464, 33, 0)</f>
        <v>0</v>
      </c>
      <c r="G1210">
        <f>VLOOKUP(B1210, [1]mrc_table10!$A$2:$AW$2464, 18, 0)</f>
        <v>4262.8423000000003</v>
      </c>
      <c r="L1210" s="2"/>
      <c r="M1210" s="2"/>
      <c r="N1210" s="2"/>
      <c r="O1210" s="2"/>
      <c r="P1210" s="2"/>
    </row>
    <row r="1211" spans="1:16" x14ac:dyDescent="0.2">
      <c r="A1211" s="1">
        <v>1210</v>
      </c>
      <c r="B1211">
        <v>1688</v>
      </c>
      <c r="C1211" t="s">
        <v>1209</v>
      </c>
      <c r="D1211">
        <v>1.4177010999999999</v>
      </c>
      <c r="E1211">
        <v>0.91820966999999998</v>
      </c>
      <c r="F1211">
        <f>VLOOKUP(B1211, [1]mrc_table10!$A$2:$AW$2464, 33, 0)</f>
        <v>0.38710000999999999</v>
      </c>
      <c r="G1211">
        <f>VLOOKUP(B1211, [1]mrc_table10!$A$2:$AW$2464, 18, 0)</f>
        <v>8813.4501999999993</v>
      </c>
      <c r="L1211" s="2"/>
      <c r="M1211" s="2"/>
      <c r="N1211" s="2"/>
      <c r="O1211" s="2"/>
      <c r="P1211" s="2"/>
    </row>
    <row r="1212" spans="1:16" x14ac:dyDescent="0.2">
      <c r="A1212" s="1">
        <v>1211</v>
      </c>
      <c r="B1212">
        <v>5223</v>
      </c>
      <c r="C1212" t="s">
        <v>1210</v>
      </c>
      <c r="D1212">
        <v>1.4175446</v>
      </c>
      <c r="E1212">
        <v>0.45658615000000002</v>
      </c>
      <c r="F1212">
        <f>VLOOKUP(B1212, [1]mrc_table10!$A$2:$AW$2464, 33, 0)</f>
        <v>0</v>
      </c>
      <c r="G1212">
        <f>VLOOKUP(B1212, [1]mrc_table10!$A$2:$AW$2464, 18, 0)</f>
        <v>2451.6541000000002</v>
      </c>
      <c r="L1212" s="2"/>
      <c r="M1212" s="2"/>
      <c r="N1212" s="2"/>
      <c r="O1212" s="2"/>
      <c r="P1212" s="2"/>
    </row>
    <row r="1213" spans="1:16" x14ac:dyDescent="0.2">
      <c r="A1213" s="1">
        <v>1212</v>
      </c>
      <c r="B1213">
        <v>1752</v>
      </c>
      <c r="C1213" t="s">
        <v>1211</v>
      </c>
      <c r="D1213">
        <v>1.4172745</v>
      </c>
      <c r="E1213">
        <v>0</v>
      </c>
      <c r="F1213">
        <f>VLOOKUP(B1213, [1]mrc_table10!$A$2:$AW$2464, 33, 0)</f>
        <v>0</v>
      </c>
      <c r="G1213">
        <f>VLOOKUP(B1213, [1]mrc_table10!$A$2:$AW$2464, 18, 0)</f>
        <v>3537.4265</v>
      </c>
      <c r="L1213" s="2"/>
      <c r="M1213" s="2"/>
      <c r="N1213" s="2"/>
      <c r="O1213" s="2"/>
      <c r="P1213" s="2"/>
    </row>
    <row r="1214" spans="1:16" x14ac:dyDescent="0.2">
      <c r="A1214" s="1">
        <v>1213</v>
      </c>
      <c r="B1214">
        <v>4937</v>
      </c>
      <c r="C1214" t="s">
        <v>1212</v>
      </c>
      <c r="D1214">
        <v>1.4169035999999999</v>
      </c>
      <c r="E1214">
        <v>0.26875922000000002</v>
      </c>
      <c r="F1214">
        <f>VLOOKUP(B1214, [1]mrc_table10!$A$2:$AW$2464, 33, 0)</f>
        <v>0</v>
      </c>
      <c r="G1214">
        <f>VLOOKUP(B1214, [1]mrc_table10!$A$2:$AW$2464, 18, 0)</f>
        <v>3064.7878000000001</v>
      </c>
      <c r="L1214" s="2"/>
      <c r="M1214" s="2"/>
      <c r="N1214" s="2"/>
      <c r="O1214" s="2"/>
      <c r="P1214" s="2"/>
    </row>
    <row r="1215" spans="1:16" x14ac:dyDescent="0.2">
      <c r="A1215" s="1">
        <v>1214</v>
      </c>
      <c r="B1215">
        <v>6819</v>
      </c>
      <c r="C1215" t="s">
        <v>1213</v>
      </c>
      <c r="D1215">
        <v>1.4160413000000001</v>
      </c>
      <c r="E1215">
        <v>0.27264233999999998</v>
      </c>
      <c r="F1215">
        <f>VLOOKUP(B1215, [1]mrc_table10!$A$2:$AW$2464, 33, 0)</f>
        <v>0</v>
      </c>
      <c r="G1215">
        <f>VLOOKUP(B1215, [1]mrc_table10!$A$2:$AW$2464, 18, 0)</f>
        <v>2461.9137999999998</v>
      </c>
      <c r="L1215" s="2"/>
      <c r="M1215" s="2"/>
      <c r="N1215" s="2"/>
      <c r="O1215" s="2"/>
      <c r="P1215" s="2"/>
    </row>
    <row r="1216" spans="1:16" x14ac:dyDescent="0.2">
      <c r="A1216" s="1">
        <v>1215</v>
      </c>
      <c r="B1216">
        <v>1185</v>
      </c>
      <c r="C1216" t="s">
        <v>1214</v>
      </c>
      <c r="D1216">
        <v>1.4107000000000001</v>
      </c>
      <c r="E1216">
        <v>0.32084014999999999</v>
      </c>
      <c r="F1216">
        <f>VLOOKUP(B1216, [1]mrc_table10!$A$2:$AW$2464, 33, 0)</f>
        <v>0</v>
      </c>
      <c r="G1216">
        <f>VLOOKUP(B1216, [1]mrc_table10!$A$2:$AW$2464, 18, 0)</f>
        <v>4093.7954</v>
      </c>
      <c r="L1216" s="2"/>
      <c r="M1216" s="2"/>
      <c r="N1216" s="2"/>
      <c r="O1216" s="2"/>
      <c r="P1216" s="2"/>
    </row>
    <row r="1217" spans="1:16" x14ac:dyDescent="0.2">
      <c r="A1217" s="1">
        <v>1216</v>
      </c>
      <c r="B1217">
        <v>1371</v>
      </c>
      <c r="C1217" t="s">
        <v>1215</v>
      </c>
      <c r="D1217">
        <v>1.4104524000000001</v>
      </c>
      <c r="E1217">
        <v>15.463535</v>
      </c>
      <c r="F1217">
        <f>VLOOKUP(B1217, [1]mrc_table10!$A$2:$AW$2464, 33, 0)</f>
        <v>0.23270001000000001</v>
      </c>
      <c r="G1217">
        <f>VLOOKUP(B1217, [1]mrc_table10!$A$2:$AW$2464, 18, 0)</f>
        <v>11717.031999999999</v>
      </c>
      <c r="L1217" s="2"/>
      <c r="M1217" s="2"/>
      <c r="N1217" s="2"/>
      <c r="O1217" s="2"/>
      <c r="P1217" s="2"/>
    </row>
    <row r="1218" spans="1:16" x14ac:dyDescent="0.2">
      <c r="A1218" s="1">
        <v>1217</v>
      </c>
      <c r="B1218">
        <v>6811</v>
      </c>
      <c r="C1218" t="s">
        <v>1216</v>
      </c>
      <c r="D1218">
        <v>1.4089642</v>
      </c>
      <c r="E1218">
        <v>0.21884308999999999</v>
      </c>
      <c r="F1218">
        <f>VLOOKUP(B1218, [1]mrc_table10!$A$2:$AW$2464, 33, 0)</f>
        <v>0</v>
      </c>
      <c r="G1218">
        <f>VLOOKUP(B1218, [1]mrc_table10!$A$2:$AW$2464, 18, 0)</f>
        <v>3397.6457999999998</v>
      </c>
      <c r="L1218" s="2"/>
      <c r="M1218" s="2"/>
      <c r="N1218" s="2"/>
      <c r="O1218" s="2"/>
      <c r="P1218" s="2"/>
    </row>
    <row r="1219" spans="1:16" x14ac:dyDescent="0.2">
      <c r="A1219" s="1">
        <v>1218</v>
      </c>
      <c r="B1219">
        <v>1262</v>
      </c>
      <c r="C1219" t="s">
        <v>1217</v>
      </c>
      <c r="D1219">
        <v>1.4089341</v>
      </c>
      <c r="E1219">
        <v>3.9716860999999999</v>
      </c>
      <c r="F1219">
        <f>VLOOKUP(B1219, [1]mrc_table10!$A$2:$AW$2464, 33, 0)</f>
        <v>0.33460000000000001</v>
      </c>
      <c r="G1219">
        <f>VLOOKUP(B1219, [1]mrc_table10!$A$2:$AW$2464, 18, 0)</f>
        <v>8512.0156000000006</v>
      </c>
      <c r="L1219" s="2"/>
      <c r="M1219" s="2"/>
      <c r="N1219" s="2"/>
      <c r="O1219" s="2"/>
      <c r="P1219" s="2"/>
    </row>
    <row r="1220" spans="1:16" x14ac:dyDescent="0.2">
      <c r="A1220" s="1">
        <v>1219</v>
      </c>
      <c r="B1220">
        <v>1938</v>
      </c>
      <c r="C1220" t="s">
        <v>1218</v>
      </c>
      <c r="D1220">
        <v>1.4081773</v>
      </c>
      <c r="E1220">
        <v>6.6161327000000006E-2</v>
      </c>
      <c r="F1220">
        <f>VLOOKUP(B1220, [1]mrc_table10!$A$2:$AW$2464, 33, 0)</f>
        <v>0</v>
      </c>
      <c r="G1220">
        <f>VLOOKUP(B1220, [1]mrc_table10!$A$2:$AW$2464, 18, 0)</f>
        <v>3023.0758999999998</v>
      </c>
      <c r="L1220" s="2"/>
      <c r="M1220" s="2"/>
      <c r="N1220" s="2"/>
      <c r="O1220" s="2"/>
      <c r="P1220" s="2"/>
    </row>
    <row r="1221" spans="1:16" x14ac:dyDescent="0.2">
      <c r="A1221" s="1">
        <v>1220</v>
      </c>
      <c r="B1221">
        <v>2002</v>
      </c>
      <c r="C1221" t="s">
        <v>1219</v>
      </c>
      <c r="D1221">
        <v>1.4070530000000001</v>
      </c>
      <c r="E1221">
        <v>0.56656408000000003</v>
      </c>
      <c r="F1221">
        <f>VLOOKUP(B1221, [1]mrc_table10!$A$2:$AW$2464, 33, 0)</f>
        <v>7.6800004000000005E-2</v>
      </c>
      <c r="G1221">
        <f>VLOOKUP(B1221, [1]mrc_table10!$A$2:$AW$2464, 18, 0)</f>
        <v>5567.8456999999999</v>
      </c>
      <c r="L1221" s="2"/>
      <c r="M1221" s="2"/>
      <c r="N1221" s="2"/>
      <c r="O1221" s="2"/>
      <c r="P1221" s="2"/>
    </row>
    <row r="1222" spans="1:16" x14ac:dyDescent="0.2">
      <c r="A1222" s="1">
        <v>1221</v>
      </c>
      <c r="B1222">
        <v>1044</v>
      </c>
      <c r="C1222" t="s">
        <v>1220</v>
      </c>
      <c r="D1222">
        <v>1.4069830000000001</v>
      </c>
      <c r="E1222">
        <v>9.0844274000000003E-2</v>
      </c>
      <c r="F1222">
        <f>VLOOKUP(B1222, [1]mrc_table10!$A$2:$AW$2464, 33, 0)</f>
        <v>0.56999999000000001</v>
      </c>
      <c r="G1222">
        <f>VLOOKUP(B1222, [1]mrc_table10!$A$2:$AW$2464, 18, 0)</f>
        <v>3469.6860000000001</v>
      </c>
      <c r="L1222" s="2"/>
      <c r="M1222" s="2"/>
      <c r="N1222" s="2"/>
      <c r="O1222" s="2"/>
      <c r="P1222" s="2"/>
    </row>
    <row r="1223" spans="1:16" x14ac:dyDescent="0.2">
      <c r="A1223" s="1">
        <v>1222</v>
      </c>
      <c r="B1223">
        <v>1563</v>
      </c>
      <c r="C1223" t="s">
        <v>1221</v>
      </c>
      <c r="D1223">
        <v>1.4061821999999999</v>
      </c>
      <c r="E1223">
        <v>0.78558855999999999</v>
      </c>
      <c r="F1223">
        <f>VLOOKUP(B1223, [1]mrc_table10!$A$2:$AW$2464, 33, 0)</f>
        <v>0.52170002000000004</v>
      </c>
      <c r="G1223">
        <f>VLOOKUP(B1223, [1]mrc_table10!$A$2:$AW$2464, 18, 0)</f>
        <v>4503.7437</v>
      </c>
      <c r="L1223" s="2"/>
      <c r="M1223" s="2"/>
      <c r="N1223" s="2"/>
      <c r="O1223" s="2"/>
      <c r="P1223" s="2"/>
    </row>
    <row r="1224" spans="1:16" x14ac:dyDescent="0.2">
      <c r="A1224" s="1">
        <v>1223</v>
      </c>
      <c r="B1224">
        <v>1701</v>
      </c>
      <c r="C1224" t="s">
        <v>1222</v>
      </c>
      <c r="D1224">
        <v>1.4057626999999999</v>
      </c>
      <c r="E1224">
        <v>0.1688606</v>
      </c>
      <c r="F1224">
        <f>VLOOKUP(B1224, [1]mrc_table10!$A$2:$AW$2464, 33, 0)</f>
        <v>0</v>
      </c>
      <c r="G1224">
        <f>VLOOKUP(B1224, [1]mrc_table10!$A$2:$AW$2464, 18, 0)</f>
        <v>2960.1006000000002</v>
      </c>
      <c r="L1224" s="2"/>
      <c r="M1224" s="2"/>
      <c r="N1224" s="2"/>
      <c r="O1224" s="2"/>
      <c r="P1224" s="2"/>
    </row>
    <row r="1225" spans="1:16" x14ac:dyDescent="0.2">
      <c r="A1225" s="1">
        <v>1224</v>
      </c>
      <c r="B1225">
        <v>25889</v>
      </c>
      <c r="C1225" t="s">
        <v>1223</v>
      </c>
      <c r="D1225">
        <v>1.4055622000000001</v>
      </c>
      <c r="E1225">
        <v>6.8011314000000003E-2</v>
      </c>
      <c r="F1225">
        <f>VLOOKUP(B1225, [1]mrc_table10!$A$2:$AW$2464, 33, 0)</f>
        <v>0</v>
      </c>
      <c r="G1225">
        <f>VLOOKUP(B1225, [1]mrc_table10!$A$2:$AW$2464, 18, 0)</f>
        <v>2021.2167999999999</v>
      </c>
      <c r="L1225" s="2"/>
      <c r="M1225" s="2"/>
      <c r="N1225" s="2"/>
      <c r="O1225" s="2"/>
      <c r="P1225" s="2"/>
    </row>
    <row r="1226" spans="1:16" x14ac:dyDescent="0.2">
      <c r="A1226" s="1">
        <v>1225</v>
      </c>
      <c r="B1226">
        <v>6815</v>
      </c>
      <c r="C1226" t="s">
        <v>1224</v>
      </c>
      <c r="D1226">
        <v>1.4054374000000001</v>
      </c>
      <c r="E1226">
        <v>0.12861834</v>
      </c>
      <c r="F1226">
        <f>VLOOKUP(B1226, [1]mrc_table10!$A$2:$AW$2464, 33, 0)</f>
        <v>0</v>
      </c>
      <c r="G1226">
        <f>VLOOKUP(B1226, [1]mrc_table10!$A$2:$AW$2464, 18, 0)</f>
        <v>3358.5648999999999</v>
      </c>
      <c r="L1226" s="2"/>
      <c r="M1226" s="2"/>
      <c r="N1226" s="2"/>
      <c r="O1226" s="2"/>
      <c r="P1226" s="2"/>
    </row>
    <row r="1227" spans="1:16" x14ac:dyDescent="0.2">
      <c r="A1227" s="1">
        <v>1226</v>
      </c>
      <c r="B1227">
        <v>220</v>
      </c>
      <c r="C1227" t="s">
        <v>1225</v>
      </c>
      <c r="D1227">
        <v>1.4034451999999999</v>
      </c>
      <c r="E1227">
        <v>7.2006993000000005E-2</v>
      </c>
      <c r="F1227">
        <f>VLOOKUP(B1227, [1]mrc_table10!$A$2:$AW$2464, 33, 0)</f>
        <v>0.49539687999999998</v>
      </c>
      <c r="G1227">
        <f>VLOOKUP(B1227, [1]mrc_table10!$A$2:$AW$2464, 18, 0)</f>
        <v>4384.7808000000005</v>
      </c>
      <c r="L1227" s="2"/>
      <c r="M1227" s="2"/>
      <c r="N1227" s="2"/>
      <c r="O1227" s="2"/>
      <c r="P1227" s="2"/>
    </row>
    <row r="1228" spans="1:16" x14ac:dyDescent="0.2">
      <c r="A1228" s="1">
        <v>1227</v>
      </c>
      <c r="B1228">
        <v>10997</v>
      </c>
      <c r="C1228" t="s">
        <v>1226</v>
      </c>
      <c r="D1228">
        <v>1.4026567999999999</v>
      </c>
      <c r="E1228">
        <v>0.55212592999999999</v>
      </c>
      <c r="F1228">
        <f>VLOOKUP(B1228, [1]mrc_table10!$A$2:$AW$2464, 33, 0)</f>
        <v>0</v>
      </c>
      <c r="G1228">
        <f>VLOOKUP(B1228, [1]mrc_table10!$A$2:$AW$2464, 18, 0)</f>
        <v>2269.4922000000001</v>
      </c>
      <c r="L1228" s="2"/>
      <c r="M1228" s="2"/>
      <c r="N1228" s="2"/>
      <c r="O1228" s="2"/>
      <c r="P1228" s="2"/>
    </row>
    <row r="1229" spans="1:16" x14ac:dyDescent="0.2">
      <c r="A1229" s="1">
        <v>1228</v>
      </c>
      <c r="B1229">
        <v>2596</v>
      </c>
      <c r="C1229" t="s">
        <v>1227</v>
      </c>
      <c r="D1229">
        <v>1.4002528000000001</v>
      </c>
      <c r="E1229">
        <v>0.24944848999999999</v>
      </c>
      <c r="F1229">
        <f>VLOOKUP(B1229, [1]mrc_table10!$A$2:$AW$2464, 33, 0)</f>
        <v>0</v>
      </c>
      <c r="G1229">
        <f>VLOOKUP(B1229, [1]mrc_table10!$A$2:$AW$2464, 18, 0)</f>
        <v>2237.0066000000002</v>
      </c>
      <c r="L1229" s="2"/>
      <c r="M1229" s="2"/>
      <c r="N1229" s="2"/>
      <c r="O1229" s="2"/>
      <c r="P1229" s="2"/>
    </row>
    <row r="1230" spans="1:16" x14ac:dyDescent="0.2">
      <c r="A1230" s="1">
        <v>1229</v>
      </c>
      <c r="B1230">
        <v>1543</v>
      </c>
      <c r="C1230" t="s">
        <v>1228</v>
      </c>
      <c r="D1230">
        <v>1.3995953000000001</v>
      </c>
      <c r="E1230">
        <v>0.26540560000000002</v>
      </c>
      <c r="F1230">
        <f>VLOOKUP(B1230, [1]mrc_table10!$A$2:$AW$2464, 33, 0)</f>
        <v>0</v>
      </c>
      <c r="G1230">
        <f>VLOOKUP(B1230, [1]mrc_table10!$A$2:$AW$2464, 18, 0)</f>
        <v>2544.9753000000001</v>
      </c>
      <c r="L1230" s="2"/>
      <c r="M1230" s="2"/>
      <c r="N1230" s="2"/>
      <c r="O1230" s="2"/>
      <c r="P1230" s="2"/>
    </row>
    <row r="1231" spans="1:16" x14ac:dyDescent="0.2">
      <c r="A1231" s="1">
        <v>1230</v>
      </c>
      <c r="B1231">
        <v>2624</v>
      </c>
      <c r="C1231" t="s">
        <v>1229</v>
      </c>
      <c r="D1231">
        <v>1.3990396</v>
      </c>
      <c r="E1231">
        <v>0.37243589999999999</v>
      </c>
      <c r="F1231">
        <f>VLOOKUP(B1231, [1]mrc_table10!$A$2:$AW$2464, 33, 0)</f>
        <v>0</v>
      </c>
      <c r="G1231">
        <f>VLOOKUP(B1231, [1]mrc_table10!$A$2:$AW$2464, 18, 0)</f>
        <v>1942.3244999999999</v>
      </c>
      <c r="L1231" s="2"/>
      <c r="M1231" s="2"/>
      <c r="N1231" s="2"/>
      <c r="O1231" s="2"/>
      <c r="P1231" s="2"/>
    </row>
    <row r="1232" spans="1:16" x14ac:dyDescent="0.2">
      <c r="A1232" s="1">
        <v>1231</v>
      </c>
      <c r="B1232">
        <v>22188</v>
      </c>
      <c r="C1232" t="s">
        <v>1230</v>
      </c>
      <c r="D1232">
        <v>1.3969421</v>
      </c>
      <c r="E1232">
        <v>6.0431771000000002E-2</v>
      </c>
      <c r="F1232">
        <f>VLOOKUP(B1232, [1]mrc_table10!$A$2:$AW$2464, 33, 0)</f>
        <v>0</v>
      </c>
      <c r="G1232">
        <f>VLOOKUP(B1232, [1]mrc_table10!$A$2:$AW$2464, 18, 0)</f>
        <v>10716.058000000001</v>
      </c>
      <c r="L1232" s="2"/>
      <c r="M1232" s="2"/>
      <c r="N1232" s="2"/>
      <c r="O1232" s="2"/>
      <c r="P1232" s="2"/>
    </row>
    <row r="1233" spans="1:16" x14ac:dyDescent="0.2">
      <c r="A1233" s="1">
        <v>1232</v>
      </c>
      <c r="B1233">
        <v>12907</v>
      </c>
      <c r="C1233" t="s">
        <v>1231</v>
      </c>
      <c r="D1233">
        <v>1.3964919</v>
      </c>
      <c r="E1233">
        <v>1.0143627</v>
      </c>
      <c r="F1233">
        <f>VLOOKUP(B1233, [1]mrc_table10!$A$2:$AW$2464, 33, 0)</f>
        <v>0</v>
      </c>
      <c r="G1233">
        <f>VLOOKUP(B1233, [1]mrc_table10!$A$2:$AW$2464, 18, 0)</f>
        <v>2405.0408000000002</v>
      </c>
      <c r="L1233" s="2"/>
      <c r="M1233" s="2"/>
      <c r="N1233" s="2"/>
      <c r="O1233" s="2"/>
      <c r="P1233" s="2"/>
    </row>
    <row r="1234" spans="1:16" x14ac:dyDescent="0.2">
      <c r="A1234" s="1">
        <v>1233</v>
      </c>
      <c r="B1234">
        <v>1624</v>
      </c>
      <c r="C1234" t="s">
        <v>1232</v>
      </c>
      <c r="D1234">
        <v>1.3963337</v>
      </c>
      <c r="E1234">
        <v>0.42850491000000002</v>
      </c>
      <c r="F1234">
        <f>VLOOKUP(B1234, [1]mrc_table10!$A$2:$AW$2464, 33, 0)</f>
        <v>0.38299999000000001</v>
      </c>
      <c r="G1234">
        <f>VLOOKUP(B1234, [1]mrc_table10!$A$2:$AW$2464, 18, 0)</f>
        <v>6447.4395000000004</v>
      </c>
      <c r="L1234" s="2"/>
      <c r="M1234" s="2"/>
      <c r="N1234" s="2"/>
      <c r="O1234" s="2"/>
      <c r="P1234" s="2"/>
    </row>
    <row r="1235" spans="1:16" x14ac:dyDescent="0.2">
      <c r="A1235" s="1">
        <v>1234</v>
      </c>
      <c r="B1235">
        <v>133</v>
      </c>
      <c r="C1235" t="s">
        <v>1233</v>
      </c>
      <c r="D1235">
        <v>1.3956944</v>
      </c>
      <c r="E1235">
        <v>0.55598437999999994</v>
      </c>
      <c r="F1235">
        <f>VLOOKUP(B1235, [1]mrc_table10!$A$2:$AW$2464, 33, 0)</f>
        <v>0.18973465</v>
      </c>
      <c r="G1235">
        <f>VLOOKUP(B1235, [1]mrc_table10!$A$2:$AW$2464, 18, 0)</f>
        <v>6099.4872999999998</v>
      </c>
      <c r="L1235" s="2"/>
      <c r="M1235" s="2"/>
      <c r="N1235" s="2"/>
      <c r="O1235" s="2"/>
      <c r="P1235" s="2"/>
    </row>
    <row r="1236" spans="1:16" x14ac:dyDescent="0.2">
      <c r="A1236" s="1">
        <v>1235</v>
      </c>
      <c r="B1236">
        <v>5245</v>
      </c>
      <c r="C1236" t="s">
        <v>1234</v>
      </c>
      <c r="D1236">
        <v>1.3951971999999999</v>
      </c>
      <c r="E1236">
        <v>0.28907435999999997</v>
      </c>
      <c r="F1236">
        <f>VLOOKUP(B1236, [1]mrc_table10!$A$2:$AW$2464, 33, 0)</f>
        <v>0.41620001000000001</v>
      </c>
      <c r="G1236">
        <f>VLOOKUP(B1236, [1]mrc_table10!$A$2:$AW$2464, 18, 0)</f>
        <v>2626.8359</v>
      </c>
      <c r="L1236" s="2"/>
      <c r="M1236" s="2"/>
      <c r="N1236" s="2"/>
      <c r="O1236" s="2"/>
      <c r="P1236" s="2"/>
    </row>
    <row r="1237" spans="1:16" x14ac:dyDescent="0.2">
      <c r="A1237" s="1">
        <v>1236</v>
      </c>
      <c r="B1237">
        <v>2358</v>
      </c>
      <c r="C1237" t="s">
        <v>1235</v>
      </c>
      <c r="D1237">
        <v>1.39422</v>
      </c>
      <c r="E1237">
        <v>4.8453169000000003</v>
      </c>
      <c r="F1237">
        <f>VLOOKUP(B1237, [1]mrc_table10!$A$2:$AW$2464, 33, 0)</f>
        <v>0.65839999999999999</v>
      </c>
      <c r="G1237">
        <f>VLOOKUP(B1237, [1]mrc_table10!$A$2:$AW$2464, 18, 0)</f>
        <v>15990.338</v>
      </c>
      <c r="L1237" s="2"/>
      <c r="M1237" s="2"/>
      <c r="N1237" s="2"/>
      <c r="O1237" s="2"/>
      <c r="P1237" s="2"/>
    </row>
    <row r="1238" spans="1:16" x14ac:dyDescent="0.2">
      <c r="A1238" s="1">
        <v>1237</v>
      </c>
      <c r="B1238">
        <v>10182</v>
      </c>
      <c r="C1238" t="s">
        <v>1236</v>
      </c>
      <c r="D1238">
        <v>1.3935033999999999</v>
      </c>
      <c r="E1238">
        <v>0.48983463999999999</v>
      </c>
      <c r="F1238">
        <f>VLOOKUP(B1238, [1]mrc_table10!$A$2:$AW$2464, 33, 0)</f>
        <v>0</v>
      </c>
      <c r="G1238">
        <f>VLOOKUP(B1238, [1]mrc_table10!$A$2:$AW$2464, 18, 0)</f>
        <v>3066.1729</v>
      </c>
      <c r="L1238" s="2"/>
      <c r="M1238" s="2"/>
      <c r="N1238" s="2"/>
      <c r="O1238" s="2"/>
      <c r="P1238" s="2"/>
    </row>
    <row r="1239" spans="1:16" x14ac:dyDescent="0.2">
      <c r="A1239" s="1">
        <v>1238</v>
      </c>
      <c r="B1239">
        <v>21005</v>
      </c>
      <c r="C1239" t="s">
        <v>1237</v>
      </c>
      <c r="D1239">
        <v>1.3923384999999999</v>
      </c>
      <c r="E1239">
        <v>0.36520406999999999</v>
      </c>
      <c r="F1239">
        <f>VLOOKUP(B1239, [1]mrc_table10!$A$2:$AW$2464, 33, 0)</f>
        <v>0</v>
      </c>
      <c r="G1239">
        <f>VLOOKUP(B1239, [1]mrc_table10!$A$2:$AW$2464, 18, 0)</f>
        <v>4095.2687999999998</v>
      </c>
      <c r="L1239" s="2"/>
      <c r="M1239" s="2"/>
      <c r="N1239" s="2"/>
      <c r="O1239" s="2"/>
      <c r="P1239" s="2"/>
    </row>
    <row r="1240" spans="1:16" x14ac:dyDescent="0.2">
      <c r="A1240" s="1">
        <v>1239</v>
      </c>
      <c r="B1240">
        <v>6901</v>
      </c>
      <c r="C1240" t="s">
        <v>1238</v>
      </c>
      <c r="D1240">
        <v>1.3906516</v>
      </c>
      <c r="E1240">
        <v>0.18534565</v>
      </c>
      <c r="F1240">
        <f>VLOOKUP(B1240, [1]mrc_table10!$A$2:$AW$2464, 33, 0)</f>
        <v>0</v>
      </c>
      <c r="G1240">
        <f>VLOOKUP(B1240, [1]mrc_table10!$A$2:$AW$2464, 18, 0)</f>
        <v>2891.6113</v>
      </c>
      <c r="L1240" s="2"/>
      <c r="M1240" s="2"/>
      <c r="N1240" s="2"/>
      <c r="O1240" s="2"/>
      <c r="P1240" s="2"/>
    </row>
    <row r="1241" spans="1:16" x14ac:dyDescent="0.2">
      <c r="A1241" s="1">
        <v>1240</v>
      </c>
      <c r="B1241">
        <v>2172</v>
      </c>
      <c r="C1241" t="s">
        <v>1239</v>
      </c>
      <c r="D1241">
        <v>1.3896434</v>
      </c>
      <c r="E1241">
        <v>0.12502680999999999</v>
      </c>
      <c r="F1241">
        <f>VLOOKUP(B1241, [1]mrc_table10!$A$2:$AW$2464, 33, 0)</f>
        <v>0</v>
      </c>
      <c r="G1241">
        <f>VLOOKUP(B1241, [1]mrc_table10!$A$2:$AW$2464, 18, 0)</f>
        <v>2980.1475</v>
      </c>
      <c r="L1241" s="2"/>
      <c r="M1241" s="2"/>
      <c r="N1241" s="2"/>
      <c r="O1241" s="2"/>
      <c r="P1241" s="2"/>
    </row>
    <row r="1242" spans="1:16" x14ac:dyDescent="0.2">
      <c r="A1242" s="1">
        <v>1241</v>
      </c>
      <c r="B1242">
        <v>3456</v>
      </c>
      <c r="C1242" t="s">
        <v>1240</v>
      </c>
      <c r="D1242">
        <v>1.3888506</v>
      </c>
      <c r="E1242">
        <v>0.53773528000000004</v>
      </c>
      <c r="F1242">
        <f>VLOOKUP(B1242, [1]mrc_table10!$A$2:$AW$2464, 33, 0)</f>
        <v>0.27750000000000002</v>
      </c>
      <c r="G1242">
        <f>VLOOKUP(B1242, [1]mrc_table10!$A$2:$AW$2464, 18, 0)</f>
        <v>6363.0941999999995</v>
      </c>
      <c r="L1242" s="2"/>
      <c r="M1242" s="2"/>
      <c r="N1242" s="2"/>
      <c r="O1242" s="2"/>
      <c r="P1242" s="2"/>
    </row>
    <row r="1243" spans="1:16" x14ac:dyDescent="0.2">
      <c r="A1243" s="1">
        <v>1242</v>
      </c>
      <c r="B1243">
        <v>2290</v>
      </c>
      <c r="C1243" t="s">
        <v>1241</v>
      </c>
      <c r="D1243">
        <v>1.3878375999999999</v>
      </c>
      <c r="E1243">
        <v>2.4786017</v>
      </c>
      <c r="F1243">
        <f>VLOOKUP(B1243, [1]mrc_table10!$A$2:$AW$2464, 33, 0)</f>
        <v>0.31349999000000001</v>
      </c>
      <c r="G1243">
        <f>VLOOKUP(B1243, [1]mrc_table10!$A$2:$AW$2464, 18, 0)</f>
        <v>12459.679</v>
      </c>
      <c r="L1243" s="2"/>
      <c r="M1243" s="2"/>
      <c r="N1243" s="2"/>
      <c r="O1243" s="2"/>
      <c r="P1243" s="2"/>
    </row>
    <row r="1244" spans="1:16" x14ac:dyDescent="0.2">
      <c r="A1244" s="1">
        <v>1243</v>
      </c>
      <c r="B1244">
        <v>23122</v>
      </c>
      <c r="C1244" t="s">
        <v>1242</v>
      </c>
      <c r="D1244">
        <v>1.3876758</v>
      </c>
      <c r="E1244">
        <v>0.13961965000000001</v>
      </c>
      <c r="F1244">
        <f>VLOOKUP(B1244, [1]mrc_table10!$A$2:$AW$2464, 33, 0)</f>
        <v>0</v>
      </c>
      <c r="G1244">
        <f>VLOOKUP(B1244, [1]mrc_table10!$A$2:$AW$2464, 18, 0)</f>
        <v>3348.0337</v>
      </c>
      <c r="L1244" s="2"/>
      <c r="M1244" s="2"/>
      <c r="N1244" s="2"/>
      <c r="O1244" s="2"/>
      <c r="P1244" s="2"/>
    </row>
    <row r="1245" spans="1:16" x14ac:dyDescent="0.2">
      <c r="A1245" s="1">
        <v>1244</v>
      </c>
      <c r="B1245">
        <v>3981</v>
      </c>
      <c r="C1245" t="s">
        <v>1243</v>
      </c>
      <c r="D1245">
        <v>1.3870420000000001</v>
      </c>
      <c r="E1245">
        <v>2.3231869000000001</v>
      </c>
      <c r="F1245">
        <f>VLOOKUP(B1245, [1]mrc_table10!$A$2:$AW$2464, 33, 0)</f>
        <v>0.54790002000000004</v>
      </c>
      <c r="G1245">
        <f>VLOOKUP(B1245, [1]mrc_table10!$A$2:$AW$2464, 18, 0)</f>
        <v>18691.824000000001</v>
      </c>
      <c r="L1245" s="2"/>
      <c r="M1245" s="2"/>
      <c r="N1245" s="2"/>
      <c r="O1245" s="2"/>
      <c r="P1245" s="2"/>
    </row>
    <row r="1246" spans="1:16" x14ac:dyDescent="0.2">
      <c r="A1246" s="1">
        <v>1245</v>
      </c>
      <c r="B1246">
        <v>3571</v>
      </c>
      <c r="C1246" t="s">
        <v>1244</v>
      </c>
      <c r="D1246">
        <v>1.3860577000000001</v>
      </c>
      <c r="E1246">
        <v>0.89459580000000005</v>
      </c>
      <c r="F1246">
        <f>VLOOKUP(B1246, [1]mrc_table10!$A$2:$AW$2464, 33, 0)</f>
        <v>0.62410003000000003</v>
      </c>
      <c r="G1246">
        <f>VLOOKUP(B1246, [1]mrc_table10!$A$2:$AW$2464, 18, 0)</f>
        <v>7766.9106000000002</v>
      </c>
      <c r="L1246" s="2"/>
      <c r="M1246" s="2"/>
      <c r="N1246" s="2"/>
      <c r="O1246" s="2"/>
      <c r="P1246" s="2"/>
    </row>
    <row r="1247" spans="1:16" x14ac:dyDescent="0.2">
      <c r="A1247" s="1">
        <v>1246</v>
      </c>
      <c r="B1247">
        <v>9314</v>
      </c>
      <c r="C1247" t="s">
        <v>1245</v>
      </c>
      <c r="D1247">
        <v>1.3854538000000001</v>
      </c>
      <c r="E1247">
        <v>0.37643093</v>
      </c>
      <c r="F1247">
        <f>VLOOKUP(B1247, [1]mrc_table10!$A$2:$AW$2464, 33, 0)</f>
        <v>0</v>
      </c>
      <c r="G1247">
        <f>VLOOKUP(B1247, [1]mrc_table10!$A$2:$AW$2464, 18, 0)</f>
        <v>4064.7908000000002</v>
      </c>
      <c r="L1247" s="2"/>
      <c r="M1247" s="2"/>
      <c r="N1247" s="2"/>
      <c r="O1247" s="2"/>
      <c r="P1247" s="2"/>
    </row>
    <row r="1248" spans="1:16" x14ac:dyDescent="0.2">
      <c r="A1248" s="1">
        <v>1247</v>
      </c>
      <c r="B1248">
        <v>3301</v>
      </c>
      <c r="C1248" t="s">
        <v>1246</v>
      </c>
      <c r="D1248">
        <v>1.3847757999999999</v>
      </c>
      <c r="E1248">
        <v>1.4851608999999999</v>
      </c>
      <c r="F1248">
        <f>VLOOKUP(B1248, [1]mrc_table10!$A$2:$AW$2464, 33, 0)</f>
        <v>0.20050000000000001</v>
      </c>
      <c r="G1248">
        <f>VLOOKUP(B1248, [1]mrc_table10!$A$2:$AW$2464, 18, 0)</f>
        <v>8994.0967000000001</v>
      </c>
      <c r="L1248" s="2"/>
      <c r="M1248" s="2"/>
      <c r="N1248" s="2"/>
      <c r="O1248" s="2"/>
      <c r="P1248" s="2"/>
    </row>
    <row r="1249" spans="1:16" x14ac:dyDescent="0.2">
      <c r="A1249" s="1">
        <v>1248</v>
      </c>
      <c r="B1249">
        <v>2739</v>
      </c>
      <c r="C1249" t="s">
        <v>1247</v>
      </c>
      <c r="D1249">
        <v>1.3821163999999999</v>
      </c>
      <c r="E1249">
        <v>4.9347773000000004</v>
      </c>
      <c r="F1249">
        <f>VLOOKUP(B1249, [1]mrc_table10!$A$2:$AW$2464, 33, 0)</f>
        <v>0.33399999000000002</v>
      </c>
      <c r="G1249">
        <f>VLOOKUP(B1249, [1]mrc_table10!$A$2:$AW$2464, 18, 0)</f>
        <v>11058.293</v>
      </c>
      <c r="L1249" s="2"/>
      <c r="M1249" s="2"/>
      <c r="N1249" s="2"/>
      <c r="O1249" s="2"/>
      <c r="P1249" s="2"/>
    </row>
    <row r="1250" spans="1:16" x14ac:dyDescent="0.2">
      <c r="A1250" s="1">
        <v>1249</v>
      </c>
      <c r="B1250">
        <v>3389</v>
      </c>
      <c r="C1250" t="s">
        <v>1248</v>
      </c>
      <c r="D1250">
        <v>1.3819983</v>
      </c>
      <c r="E1250">
        <v>2.8849665999999998</v>
      </c>
      <c r="F1250">
        <f>VLOOKUP(B1250, [1]mrc_table10!$A$2:$AW$2464, 33, 0)</f>
        <v>0.60270000000000001</v>
      </c>
      <c r="G1250">
        <f>VLOOKUP(B1250, [1]mrc_table10!$A$2:$AW$2464, 18, 0)</f>
        <v>9883.4971000000005</v>
      </c>
      <c r="L1250" s="2"/>
      <c r="M1250" s="2"/>
      <c r="N1250" s="2"/>
      <c r="O1250" s="2"/>
      <c r="P1250" s="2"/>
    </row>
    <row r="1251" spans="1:16" x14ac:dyDescent="0.2">
      <c r="A1251" s="1">
        <v>1250</v>
      </c>
      <c r="B1251">
        <v>3813</v>
      </c>
      <c r="C1251" t="s">
        <v>1249</v>
      </c>
      <c r="D1251">
        <v>1.3810954</v>
      </c>
      <c r="E1251">
        <v>0.10658078</v>
      </c>
      <c r="F1251">
        <f>VLOOKUP(B1251, [1]mrc_table10!$A$2:$AW$2464, 33, 0)</f>
        <v>0.25540000000000002</v>
      </c>
      <c r="G1251">
        <f>VLOOKUP(B1251, [1]mrc_table10!$A$2:$AW$2464, 18, 0)</f>
        <v>3827.6343000000002</v>
      </c>
      <c r="L1251" s="2"/>
      <c r="M1251" s="2"/>
      <c r="N1251" s="2"/>
      <c r="O1251" s="2"/>
      <c r="P1251" s="2"/>
    </row>
    <row r="1252" spans="1:16" x14ac:dyDescent="0.2">
      <c r="A1252" s="1">
        <v>1251</v>
      </c>
      <c r="B1252">
        <v>3326</v>
      </c>
      <c r="C1252" t="s">
        <v>1250</v>
      </c>
      <c r="D1252">
        <v>1.3792257000000001</v>
      </c>
      <c r="E1252">
        <v>0.51793646999999998</v>
      </c>
      <c r="F1252">
        <f>VLOOKUP(B1252, [1]mrc_table10!$A$2:$AW$2464, 33, 0)</f>
        <v>0.16590000999999999</v>
      </c>
      <c r="G1252">
        <f>VLOOKUP(B1252, [1]mrc_table10!$A$2:$AW$2464, 18, 0)</f>
        <v>7012.8359</v>
      </c>
      <c r="L1252" s="2"/>
      <c r="M1252" s="2"/>
      <c r="N1252" s="2"/>
      <c r="O1252" s="2"/>
      <c r="P1252" s="2"/>
    </row>
    <row r="1253" spans="1:16" x14ac:dyDescent="0.2">
      <c r="A1253" s="1">
        <v>1252</v>
      </c>
      <c r="B1253">
        <v>1508</v>
      </c>
      <c r="C1253" t="s">
        <v>1251</v>
      </c>
      <c r="D1253">
        <v>1.3784373000000001</v>
      </c>
      <c r="E1253">
        <v>0.27970560999999999</v>
      </c>
      <c r="F1253">
        <f>VLOOKUP(B1253, [1]mrc_table10!$A$2:$AW$2464, 33, 0)</f>
        <v>0</v>
      </c>
      <c r="G1253">
        <f>VLOOKUP(B1253, [1]mrc_table10!$A$2:$AW$2464, 18, 0)</f>
        <v>3303.5596</v>
      </c>
      <c r="L1253" s="2"/>
      <c r="M1253" s="2"/>
      <c r="N1253" s="2"/>
      <c r="O1253" s="2"/>
      <c r="P1253" s="2"/>
    </row>
    <row r="1254" spans="1:16" x14ac:dyDescent="0.2">
      <c r="A1254" s="1">
        <v>1253</v>
      </c>
      <c r="B1254">
        <v>3500</v>
      </c>
      <c r="C1254" t="s">
        <v>1252</v>
      </c>
      <c r="D1254">
        <v>1.3775230999999999</v>
      </c>
      <c r="E1254">
        <v>0.56140243999999995</v>
      </c>
      <c r="F1254">
        <f>VLOOKUP(B1254, [1]mrc_table10!$A$2:$AW$2464, 33, 0)</f>
        <v>8.3499998000000006E-2</v>
      </c>
      <c r="G1254">
        <f>VLOOKUP(B1254, [1]mrc_table10!$A$2:$AW$2464, 18, 0)</f>
        <v>4273.2236000000003</v>
      </c>
      <c r="L1254" s="2"/>
      <c r="M1254" s="2"/>
      <c r="N1254" s="2"/>
      <c r="O1254" s="2"/>
      <c r="P1254" s="2"/>
    </row>
    <row r="1255" spans="1:16" x14ac:dyDescent="0.2">
      <c r="A1255" s="1">
        <v>1254</v>
      </c>
      <c r="B1255">
        <v>3771</v>
      </c>
      <c r="C1255" t="s">
        <v>1253</v>
      </c>
      <c r="D1255">
        <v>1.3766491000000001</v>
      </c>
      <c r="E1255">
        <v>1.0038604</v>
      </c>
      <c r="F1255">
        <f>VLOOKUP(B1255, [1]mrc_table10!$A$2:$AW$2464, 33, 0)</f>
        <v>0.17839999000000001</v>
      </c>
      <c r="G1255">
        <f>VLOOKUP(B1255, [1]mrc_table10!$A$2:$AW$2464, 18, 0)</f>
        <v>7196.7777999999998</v>
      </c>
      <c r="L1255" s="2"/>
      <c r="M1255" s="2"/>
      <c r="N1255" s="2"/>
      <c r="O1255" s="2"/>
      <c r="P1255" s="2"/>
    </row>
    <row r="1256" spans="1:16" x14ac:dyDescent="0.2">
      <c r="A1256" s="1">
        <v>1255</v>
      </c>
      <c r="B1256">
        <v>2573</v>
      </c>
      <c r="C1256" t="s">
        <v>1254</v>
      </c>
      <c r="D1256">
        <v>1.3762614</v>
      </c>
      <c r="E1256">
        <v>17.73366</v>
      </c>
      <c r="F1256">
        <f>VLOOKUP(B1256, [1]mrc_table10!$A$2:$AW$2464, 33, 0)</f>
        <v>0.90219998000000001</v>
      </c>
      <c r="G1256">
        <f>VLOOKUP(B1256, [1]mrc_table10!$A$2:$AW$2464, 18, 0)</f>
        <v>21772.873</v>
      </c>
      <c r="L1256" s="2"/>
      <c r="M1256" s="2"/>
      <c r="N1256" s="2"/>
      <c r="O1256" s="2"/>
      <c r="P1256" s="2"/>
    </row>
    <row r="1257" spans="1:16" x14ac:dyDescent="0.2">
      <c r="A1257" s="1">
        <v>1256</v>
      </c>
      <c r="B1257">
        <v>3270</v>
      </c>
      <c r="C1257" t="s">
        <v>1255</v>
      </c>
      <c r="D1257">
        <v>1.3760934</v>
      </c>
      <c r="E1257">
        <v>1.0236130000000001</v>
      </c>
      <c r="F1257">
        <f>VLOOKUP(B1257, [1]mrc_table10!$A$2:$AW$2464, 33, 0)</f>
        <v>0.34089999999999998</v>
      </c>
      <c r="G1257">
        <f>VLOOKUP(B1257, [1]mrc_table10!$A$2:$AW$2464, 18, 0)</f>
        <v>5468.7548999999999</v>
      </c>
      <c r="L1257" s="2"/>
      <c r="M1257" s="2"/>
      <c r="N1257" s="2"/>
      <c r="O1257" s="2"/>
      <c r="P1257" s="2"/>
    </row>
    <row r="1258" spans="1:16" x14ac:dyDescent="0.2">
      <c r="A1258" s="1">
        <v>1257</v>
      </c>
      <c r="B1258">
        <v>10453</v>
      </c>
      <c r="C1258" t="s">
        <v>1256</v>
      </c>
      <c r="D1258">
        <v>1.3759583</v>
      </c>
      <c r="E1258">
        <v>0.12984222000000001</v>
      </c>
      <c r="F1258">
        <f>VLOOKUP(B1258, [1]mrc_table10!$A$2:$AW$2464, 33, 0)</f>
        <v>0</v>
      </c>
      <c r="G1258">
        <f>VLOOKUP(B1258, [1]mrc_table10!$A$2:$AW$2464, 18, 0)</f>
        <v>3050.7611999999999</v>
      </c>
      <c r="L1258" s="2"/>
      <c r="M1258" s="2"/>
      <c r="N1258" s="2"/>
      <c r="O1258" s="2"/>
      <c r="P1258" s="2"/>
    </row>
    <row r="1259" spans="1:16" x14ac:dyDescent="0.2">
      <c r="A1259" s="1">
        <v>1258</v>
      </c>
      <c r="B1259">
        <v>3478</v>
      </c>
      <c r="C1259" t="s">
        <v>1257</v>
      </c>
      <c r="D1259">
        <v>1.3754671999999999</v>
      </c>
      <c r="E1259">
        <v>0.26745024000000001</v>
      </c>
      <c r="F1259">
        <f>VLOOKUP(B1259, [1]mrc_table10!$A$2:$AW$2464, 33, 0)</f>
        <v>0.14049998999999999</v>
      </c>
      <c r="G1259">
        <f>VLOOKUP(B1259, [1]mrc_table10!$A$2:$AW$2464, 18, 0)</f>
        <v>5018.3734999999997</v>
      </c>
      <c r="L1259" s="2"/>
      <c r="M1259" s="2"/>
      <c r="N1259" s="2"/>
      <c r="O1259" s="2"/>
      <c r="P1259" s="2"/>
    </row>
    <row r="1260" spans="1:16" x14ac:dyDescent="0.2">
      <c r="A1260" s="1">
        <v>1259</v>
      </c>
      <c r="B1260">
        <v>8133</v>
      </c>
      <c r="C1260" t="s">
        <v>1258</v>
      </c>
      <c r="D1260">
        <v>1.3754134</v>
      </c>
      <c r="E1260">
        <v>0.32128155000000003</v>
      </c>
      <c r="F1260">
        <f>VLOOKUP(B1260, [1]mrc_table10!$A$2:$AW$2464, 33, 0)</f>
        <v>0</v>
      </c>
      <c r="G1260">
        <f>VLOOKUP(B1260, [1]mrc_table10!$A$2:$AW$2464, 18, 0)</f>
        <v>3673.2813000000001</v>
      </c>
      <c r="L1260" s="2"/>
      <c r="M1260" s="2"/>
      <c r="N1260" s="2"/>
      <c r="O1260" s="2"/>
      <c r="P1260" s="2"/>
    </row>
    <row r="1261" spans="1:16" x14ac:dyDescent="0.2">
      <c r="A1261" s="1">
        <v>1260</v>
      </c>
      <c r="B1261">
        <v>6782</v>
      </c>
      <c r="C1261" t="s">
        <v>1259</v>
      </c>
      <c r="D1261">
        <v>1.3748043999999999</v>
      </c>
      <c r="E1261">
        <v>0.15448766999999999</v>
      </c>
      <c r="F1261">
        <f>VLOOKUP(B1261, [1]mrc_table10!$A$2:$AW$2464, 33, 0)</f>
        <v>0</v>
      </c>
      <c r="G1261">
        <f>VLOOKUP(B1261, [1]mrc_table10!$A$2:$AW$2464, 18, 0)</f>
        <v>2266.4297000000001</v>
      </c>
      <c r="L1261" s="2"/>
      <c r="M1261" s="2"/>
      <c r="N1261" s="2"/>
      <c r="O1261" s="2"/>
      <c r="P1261" s="2"/>
    </row>
    <row r="1262" spans="1:16" x14ac:dyDescent="0.2">
      <c r="A1262" s="1">
        <v>1261</v>
      </c>
      <c r="B1262">
        <v>3545</v>
      </c>
      <c r="C1262" t="s">
        <v>1260</v>
      </c>
      <c r="D1262">
        <v>1.3736501000000001</v>
      </c>
      <c r="E1262">
        <v>5.9036355</v>
      </c>
      <c r="F1262">
        <f>VLOOKUP(B1262, [1]mrc_table10!$A$2:$AW$2464, 33, 0)</f>
        <v>0.42530000000000001</v>
      </c>
      <c r="G1262">
        <f>VLOOKUP(B1262, [1]mrc_table10!$A$2:$AW$2464, 18, 0)</f>
        <v>12419.549000000001</v>
      </c>
      <c r="L1262" s="2"/>
      <c r="M1262" s="2"/>
      <c r="N1262" s="2"/>
      <c r="O1262" s="2"/>
      <c r="P1262" s="2"/>
    </row>
    <row r="1263" spans="1:16" x14ac:dyDescent="0.2">
      <c r="A1263" s="1">
        <v>1262</v>
      </c>
      <c r="B1263">
        <v>11621</v>
      </c>
      <c r="C1263" t="s">
        <v>1261</v>
      </c>
      <c r="D1263">
        <v>1.3717722000000001</v>
      </c>
      <c r="E1263">
        <v>0.10598423999999999</v>
      </c>
      <c r="F1263">
        <f>VLOOKUP(B1263, [1]mrc_table10!$A$2:$AW$2464, 33, 0)</f>
        <v>0</v>
      </c>
      <c r="G1263">
        <f>VLOOKUP(B1263, [1]mrc_table10!$A$2:$AW$2464, 18, 0)</f>
        <v>8396.5126999999993</v>
      </c>
      <c r="L1263" s="2"/>
      <c r="M1263" s="2"/>
      <c r="N1263" s="2"/>
      <c r="O1263" s="2"/>
      <c r="P1263" s="2"/>
    </row>
    <row r="1264" spans="1:16" x14ac:dyDescent="0.2">
      <c r="A1264" s="1">
        <v>1263</v>
      </c>
      <c r="B1264">
        <v>3229</v>
      </c>
      <c r="C1264" t="s">
        <v>1262</v>
      </c>
      <c r="D1264">
        <v>1.3705795999999999</v>
      </c>
      <c r="E1264">
        <v>1.3267925</v>
      </c>
      <c r="F1264">
        <f>VLOOKUP(B1264, [1]mrc_table10!$A$2:$AW$2464, 33, 0)</f>
        <v>0.37689999000000002</v>
      </c>
      <c r="G1264">
        <f>VLOOKUP(B1264, [1]mrc_table10!$A$2:$AW$2464, 18, 0)</f>
        <v>9063.4053000000004</v>
      </c>
      <c r="L1264" s="2"/>
      <c r="M1264" s="2"/>
      <c r="N1264" s="2"/>
      <c r="O1264" s="2"/>
      <c r="P1264" s="2"/>
    </row>
    <row r="1265" spans="1:16" x14ac:dyDescent="0.2">
      <c r="A1265" s="1">
        <v>1264</v>
      </c>
      <c r="B1265">
        <v>12165</v>
      </c>
      <c r="C1265" t="s">
        <v>1263</v>
      </c>
      <c r="D1265">
        <v>1.3703365000000001</v>
      </c>
      <c r="E1265">
        <v>0.24765514999999999</v>
      </c>
      <c r="F1265">
        <f>VLOOKUP(B1265, [1]mrc_table10!$A$2:$AW$2464, 33, 0)</f>
        <v>0</v>
      </c>
      <c r="G1265">
        <f>VLOOKUP(B1265, [1]mrc_table10!$A$2:$AW$2464, 18, 0)</f>
        <v>2222.9596999999999</v>
      </c>
      <c r="L1265" s="2"/>
      <c r="M1265" s="2"/>
      <c r="N1265" s="2"/>
      <c r="O1265" s="2"/>
      <c r="P1265" s="2"/>
    </row>
    <row r="1266" spans="1:16" x14ac:dyDescent="0.2">
      <c r="A1266" s="1">
        <v>1265</v>
      </c>
      <c r="B1266">
        <v>3221</v>
      </c>
      <c r="C1266" t="s">
        <v>1264</v>
      </c>
      <c r="D1266">
        <v>1.3701863000000001</v>
      </c>
      <c r="E1266">
        <v>0.1294554</v>
      </c>
      <c r="F1266">
        <f>VLOOKUP(B1266, [1]mrc_table10!$A$2:$AW$2464, 33, 0)</f>
        <v>0</v>
      </c>
      <c r="G1266">
        <f>VLOOKUP(B1266, [1]mrc_table10!$A$2:$AW$2464, 18, 0)</f>
        <v>3461.5736999999999</v>
      </c>
      <c r="L1266" s="2"/>
      <c r="M1266" s="2"/>
      <c r="N1266" s="2"/>
      <c r="O1266" s="2"/>
      <c r="P1266" s="2"/>
    </row>
    <row r="1267" spans="1:16" x14ac:dyDescent="0.2">
      <c r="A1267" s="1">
        <v>1266</v>
      </c>
      <c r="B1267">
        <v>2718</v>
      </c>
      <c r="C1267" t="s">
        <v>1265</v>
      </c>
      <c r="D1267">
        <v>1.3689325000000001</v>
      </c>
      <c r="E1267">
        <v>1.6928185</v>
      </c>
      <c r="F1267">
        <f>VLOOKUP(B1267, [1]mrc_table10!$A$2:$AW$2464, 33, 0)</f>
        <v>0.20219999999999999</v>
      </c>
      <c r="G1267">
        <f>VLOOKUP(B1267, [1]mrc_table10!$A$2:$AW$2464, 18, 0)</f>
        <v>6864.3622999999998</v>
      </c>
      <c r="L1267" s="2"/>
      <c r="M1267" s="2"/>
      <c r="N1267" s="2"/>
      <c r="O1267" s="2"/>
      <c r="P1267" s="2"/>
    </row>
    <row r="1268" spans="1:16" x14ac:dyDescent="0.2">
      <c r="A1268" s="1">
        <v>1267</v>
      </c>
      <c r="B1268">
        <v>1742</v>
      </c>
      <c r="C1268" t="s">
        <v>1266</v>
      </c>
      <c r="D1268">
        <v>1.3684771</v>
      </c>
      <c r="E1268">
        <v>8.8338420000000001E-2</v>
      </c>
      <c r="F1268">
        <f>VLOOKUP(B1268, [1]mrc_table10!$A$2:$AW$2464, 33, 0)</f>
        <v>0</v>
      </c>
      <c r="G1268">
        <f>VLOOKUP(B1268, [1]mrc_table10!$A$2:$AW$2464, 18, 0)</f>
        <v>2722.3379</v>
      </c>
      <c r="L1268" s="2"/>
      <c r="M1268" s="2"/>
      <c r="N1268" s="2"/>
      <c r="O1268" s="2"/>
      <c r="P1268" s="2"/>
    </row>
    <row r="1269" spans="1:16" x14ac:dyDescent="0.2">
      <c r="A1269" s="1">
        <v>1268</v>
      </c>
      <c r="B1269">
        <v>2856</v>
      </c>
      <c r="C1269" t="s">
        <v>1267</v>
      </c>
      <c r="D1269">
        <v>1.3682729</v>
      </c>
      <c r="E1269">
        <v>0.31463923999999999</v>
      </c>
      <c r="F1269">
        <f>VLOOKUP(B1269, [1]mrc_table10!$A$2:$AW$2464, 33, 0)</f>
        <v>0.26910001</v>
      </c>
      <c r="G1269">
        <f>VLOOKUP(B1269, [1]mrc_table10!$A$2:$AW$2464, 18, 0)</f>
        <v>6765.4102000000003</v>
      </c>
      <c r="L1269" s="2"/>
      <c r="M1269" s="2"/>
      <c r="N1269" s="2"/>
      <c r="O1269" s="2"/>
      <c r="P1269" s="2"/>
    </row>
    <row r="1270" spans="1:16" x14ac:dyDescent="0.2">
      <c r="A1270" s="1">
        <v>1269</v>
      </c>
      <c r="B1270">
        <v>2944</v>
      </c>
      <c r="C1270" t="s">
        <v>1268</v>
      </c>
      <c r="D1270">
        <v>1.3681384000000001</v>
      </c>
      <c r="E1270">
        <v>0.58418678999999996</v>
      </c>
      <c r="F1270">
        <f>VLOOKUP(B1270, [1]mrc_table10!$A$2:$AW$2464, 33, 0)</f>
        <v>0.35530001</v>
      </c>
      <c r="G1270">
        <f>VLOOKUP(B1270, [1]mrc_table10!$A$2:$AW$2464, 18, 0)</f>
        <v>5047.0986000000003</v>
      </c>
      <c r="L1270" s="2"/>
      <c r="M1270" s="2"/>
      <c r="N1270" s="2"/>
      <c r="O1270" s="2"/>
      <c r="P1270" s="2"/>
    </row>
    <row r="1271" spans="1:16" x14ac:dyDescent="0.2">
      <c r="A1271" s="1">
        <v>1270</v>
      </c>
      <c r="B1271">
        <v>3204</v>
      </c>
      <c r="C1271" t="s">
        <v>1269</v>
      </c>
      <c r="D1271">
        <v>1.3679621</v>
      </c>
      <c r="E1271">
        <v>0.35723409</v>
      </c>
      <c r="F1271">
        <f>VLOOKUP(B1271, [1]mrc_table10!$A$2:$AW$2464, 33, 0)</f>
        <v>0</v>
      </c>
      <c r="G1271">
        <f>VLOOKUP(B1271, [1]mrc_table10!$A$2:$AW$2464, 18, 0)</f>
        <v>3245.76</v>
      </c>
      <c r="L1271" s="2"/>
      <c r="M1271" s="2"/>
      <c r="N1271" s="2"/>
      <c r="O1271" s="2"/>
      <c r="P1271" s="2"/>
    </row>
    <row r="1272" spans="1:16" x14ac:dyDescent="0.2">
      <c r="A1272" s="1">
        <v>1271</v>
      </c>
      <c r="B1272">
        <v>3792</v>
      </c>
      <c r="C1272" t="s">
        <v>1270</v>
      </c>
      <c r="D1272">
        <v>1.3668275000000001</v>
      </c>
      <c r="E1272">
        <v>0.31861215999999998</v>
      </c>
      <c r="F1272">
        <f>VLOOKUP(B1272, [1]mrc_table10!$A$2:$AW$2464, 33, 0)</f>
        <v>0</v>
      </c>
      <c r="G1272">
        <f>VLOOKUP(B1272, [1]mrc_table10!$A$2:$AW$2464, 18, 0)</f>
        <v>5053.8266999999996</v>
      </c>
      <c r="L1272" s="2"/>
      <c r="M1272" s="2"/>
      <c r="N1272" s="2"/>
      <c r="O1272" s="2"/>
      <c r="P1272" s="2"/>
    </row>
    <row r="1273" spans="1:16" x14ac:dyDescent="0.2">
      <c r="A1273" s="1">
        <v>1272</v>
      </c>
      <c r="B1273">
        <v>2340</v>
      </c>
      <c r="C1273" t="s">
        <v>1271</v>
      </c>
      <c r="D1273">
        <v>1.3661894000000001</v>
      </c>
      <c r="E1273">
        <v>8.3253546000000007</v>
      </c>
      <c r="F1273">
        <f>VLOOKUP(B1273, [1]mrc_table10!$A$2:$AW$2464, 33, 0)</f>
        <v>0.79049999000000004</v>
      </c>
      <c r="G1273">
        <f>VLOOKUP(B1273, [1]mrc_table10!$A$2:$AW$2464, 18, 0)</f>
        <v>21752.109</v>
      </c>
      <c r="L1273" s="2"/>
      <c r="M1273" s="2"/>
      <c r="N1273" s="2"/>
      <c r="O1273" s="2"/>
      <c r="P1273" s="2"/>
    </row>
    <row r="1274" spans="1:16" x14ac:dyDescent="0.2">
      <c r="A1274" s="1">
        <v>1273</v>
      </c>
      <c r="B1274">
        <v>3197</v>
      </c>
      <c r="C1274" t="s">
        <v>1272</v>
      </c>
      <c r="D1274">
        <v>1.3648864000000001</v>
      </c>
      <c r="E1274">
        <v>8.1854124000000006</v>
      </c>
      <c r="F1274">
        <f>VLOOKUP(B1274, [1]mrc_table10!$A$2:$AW$2464, 33, 0)</f>
        <v>0.37149999</v>
      </c>
      <c r="G1274">
        <f>VLOOKUP(B1274, [1]mrc_table10!$A$2:$AW$2464, 18, 0)</f>
        <v>13444.25</v>
      </c>
      <c r="L1274" s="2"/>
      <c r="M1274" s="2"/>
      <c r="N1274" s="2"/>
      <c r="O1274" s="2"/>
      <c r="P1274" s="2"/>
    </row>
    <row r="1275" spans="1:16" x14ac:dyDescent="0.2">
      <c r="A1275" s="1">
        <v>1274</v>
      </c>
      <c r="B1275">
        <v>2167</v>
      </c>
      <c r="C1275" t="s">
        <v>1273</v>
      </c>
      <c r="D1275">
        <v>1.3643685999999999</v>
      </c>
      <c r="E1275">
        <v>0.70382171999999998</v>
      </c>
      <c r="F1275">
        <f>VLOOKUP(B1275, [1]mrc_table10!$A$2:$AW$2464, 33, 0)</f>
        <v>0</v>
      </c>
      <c r="G1275">
        <f>VLOOKUP(B1275, [1]mrc_table10!$A$2:$AW$2464, 18, 0)</f>
        <v>4341.1791999999996</v>
      </c>
      <c r="L1275" s="2"/>
      <c r="M1275" s="2"/>
      <c r="N1275" s="2"/>
      <c r="O1275" s="2"/>
      <c r="P1275" s="2"/>
    </row>
    <row r="1276" spans="1:16" x14ac:dyDescent="0.2">
      <c r="A1276" s="1">
        <v>1275</v>
      </c>
      <c r="B1276">
        <v>7351</v>
      </c>
      <c r="C1276" t="s">
        <v>1274</v>
      </c>
      <c r="D1276">
        <v>1.3636204999999999</v>
      </c>
      <c r="E1276">
        <v>0.71578335999999998</v>
      </c>
      <c r="F1276">
        <f>VLOOKUP(B1276, [1]mrc_table10!$A$2:$AW$2464, 33, 0)</f>
        <v>0</v>
      </c>
      <c r="G1276">
        <f>VLOOKUP(B1276, [1]mrc_table10!$A$2:$AW$2464, 18, 0)</f>
        <v>4852.7943999999998</v>
      </c>
      <c r="L1276" s="2"/>
      <c r="M1276" s="2"/>
      <c r="N1276" s="2"/>
      <c r="O1276" s="2"/>
      <c r="P1276" s="2"/>
    </row>
    <row r="1277" spans="1:16" x14ac:dyDescent="0.2">
      <c r="A1277" s="1">
        <v>1276</v>
      </c>
      <c r="B1277">
        <v>21283</v>
      </c>
      <c r="C1277" t="s">
        <v>1275</v>
      </c>
      <c r="D1277">
        <v>1.3627199999999999</v>
      </c>
      <c r="E1277">
        <v>5.05221E-2</v>
      </c>
      <c r="F1277">
        <f>VLOOKUP(B1277, [1]mrc_table10!$A$2:$AW$2464, 33, 0)</f>
        <v>0</v>
      </c>
      <c r="G1277">
        <f>VLOOKUP(B1277, [1]mrc_table10!$A$2:$AW$2464, 18, 0)</f>
        <v>2618.3679000000002</v>
      </c>
      <c r="L1277" s="2"/>
      <c r="M1277" s="2"/>
      <c r="N1277" s="2"/>
      <c r="O1277" s="2"/>
      <c r="P1277" s="2"/>
    </row>
    <row r="1278" spans="1:16" x14ac:dyDescent="0.2">
      <c r="A1278" s="1">
        <v>1277</v>
      </c>
      <c r="B1278">
        <v>85</v>
      </c>
      <c r="C1278" t="s">
        <v>1276</v>
      </c>
      <c r="D1278">
        <v>1.3612652000000001</v>
      </c>
      <c r="E1278">
        <v>0.63482088000000003</v>
      </c>
      <c r="F1278">
        <f>VLOOKUP(B1278, [1]mrc_table10!$A$2:$AW$2464, 33, 0)</f>
        <v>0</v>
      </c>
      <c r="G1278">
        <f>VLOOKUP(B1278, [1]mrc_table10!$A$2:$AW$2464, 18, 0)</f>
        <v>2243.0291000000002</v>
      </c>
      <c r="L1278" s="2"/>
      <c r="M1278" s="2"/>
      <c r="N1278" s="2"/>
      <c r="O1278" s="2"/>
      <c r="P1278" s="2"/>
    </row>
    <row r="1279" spans="1:16" x14ac:dyDescent="0.2">
      <c r="A1279" s="1">
        <v>1278</v>
      </c>
      <c r="B1279">
        <v>9629</v>
      </c>
      <c r="C1279" t="s">
        <v>1277</v>
      </c>
      <c r="D1279">
        <v>1.3600303</v>
      </c>
      <c r="E1279">
        <v>0.21911818</v>
      </c>
      <c r="F1279">
        <f>VLOOKUP(B1279, [1]mrc_table10!$A$2:$AW$2464, 33, 0)</f>
        <v>0</v>
      </c>
      <c r="G1279">
        <f>VLOOKUP(B1279, [1]mrc_table10!$A$2:$AW$2464, 18, 0)</f>
        <v>3114.8159000000001</v>
      </c>
      <c r="L1279" s="2"/>
      <c r="M1279" s="2"/>
      <c r="N1279" s="2"/>
      <c r="O1279" s="2"/>
      <c r="P1279" s="2"/>
    </row>
    <row r="1280" spans="1:16" x14ac:dyDescent="0.2">
      <c r="A1280" s="1">
        <v>1279</v>
      </c>
      <c r="B1280">
        <v>31004</v>
      </c>
      <c r="C1280" t="s">
        <v>1278</v>
      </c>
      <c r="D1280">
        <v>1.3590457</v>
      </c>
      <c r="E1280">
        <v>0.46722806</v>
      </c>
      <c r="F1280">
        <f>VLOOKUP(B1280, [1]mrc_table10!$A$2:$AW$2464, 33, 0)</f>
        <v>0</v>
      </c>
      <c r="G1280">
        <f>VLOOKUP(B1280, [1]mrc_table10!$A$2:$AW$2464, 18, 0)</f>
        <v>2184.8456999999999</v>
      </c>
      <c r="L1280" s="2"/>
      <c r="M1280" s="2"/>
      <c r="N1280" s="2"/>
      <c r="O1280" s="2"/>
      <c r="P1280" s="2"/>
    </row>
    <row r="1281" spans="1:16" x14ac:dyDescent="0.2">
      <c r="A1281" s="1">
        <v>1280</v>
      </c>
      <c r="B1281">
        <v>1915</v>
      </c>
      <c r="C1281" t="s">
        <v>1279</v>
      </c>
      <c r="D1281">
        <v>1.3584882</v>
      </c>
      <c r="E1281">
        <v>0.38507902999999999</v>
      </c>
      <c r="F1281">
        <f>VLOOKUP(B1281, [1]mrc_table10!$A$2:$AW$2464, 33, 0)</f>
        <v>0.10829999999999999</v>
      </c>
      <c r="G1281">
        <f>VLOOKUP(B1281, [1]mrc_table10!$A$2:$AW$2464, 18, 0)</f>
        <v>3106.3173999999999</v>
      </c>
      <c r="L1281" s="2"/>
      <c r="M1281" s="2"/>
      <c r="N1281" s="2"/>
      <c r="O1281" s="2"/>
      <c r="P1281" s="2"/>
    </row>
    <row r="1282" spans="1:16" x14ac:dyDescent="0.2">
      <c r="A1282" s="1">
        <v>1281</v>
      </c>
      <c r="B1282">
        <v>30300</v>
      </c>
      <c r="C1282" t="s">
        <v>1280</v>
      </c>
      <c r="D1282">
        <v>1.3583837000000001</v>
      </c>
      <c r="E1282">
        <v>0.18524508000000001</v>
      </c>
      <c r="F1282">
        <f>VLOOKUP(B1282, [1]mrc_table10!$A$2:$AW$2464, 33, 0)</f>
        <v>0</v>
      </c>
      <c r="G1282">
        <f>VLOOKUP(B1282, [1]mrc_table10!$A$2:$AW$2464, 18, 0)</f>
        <v>2738.3258999999998</v>
      </c>
      <c r="L1282" s="2"/>
      <c r="M1282" s="2"/>
      <c r="N1282" s="2"/>
      <c r="O1282" s="2"/>
      <c r="P1282" s="2"/>
    </row>
    <row r="1283" spans="1:16" x14ac:dyDescent="0.2">
      <c r="A1283" s="1">
        <v>1282</v>
      </c>
      <c r="B1283">
        <v>2346</v>
      </c>
      <c r="C1283" t="s">
        <v>1281</v>
      </c>
      <c r="D1283">
        <v>1.3580243999999999</v>
      </c>
      <c r="E1283">
        <v>2.0209355000000002</v>
      </c>
      <c r="F1283">
        <f>VLOOKUP(B1283, [1]mrc_table10!$A$2:$AW$2464, 33, 0)</f>
        <v>0.20020001000000001</v>
      </c>
      <c r="G1283">
        <f>VLOOKUP(B1283, [1]mrc_table10!$A$2:$AW$2464, 18, 0)</f>
        <v>9934.7656000000006</v>
      </c>
      <c r="L1283" s="2"/>
      <c r="M1283" s="2"/>
      <c r="N1283" s="2"/>
      <c r="O1283" s="2"/>
      <c r="P1283" s="2"/>
    </row>
    <row r="1284" spans="1:16" x14ac:dyDescent="0.2">
      <c r="A1284" s="1">
        <v>1283</v>
      </c>
      <c r="B1284">
        <v>4667</v>
      </c>
      <c r="C1284" t="s">
        <v>1282</v>
      </c>
      <c r="D1284">
        <v>1.3572698999999999</v>
      </c>
      <c r="E1284">
        <v>8.4100189000000007</v>
      </c>
      <c r="F1284">
        <f>VLOOKUP(B1284, [1]mrc_table10!$A$2:$AW$2464, 33, 0)</f>
        <v>0.23190000999999999</v>
      </c>
      <c r="G1284">
        <f>VLOOKUP(B1284, [1]mrc_table10!$A$2:$AW$2464, 18, 0)</f>
        <v>12272.235000000001</v>
      </c>
      <c r="L1284" s="2"/>
      <c r="M1284" s="2"/>
      <c r="N1284" s="2"/>
      <c r="O1284" s="2"/>
      <c r="P1284" s="2"/>
    </row>
    <row r="1285" spans="1:16" x14ac:dyDescent="0.2">
      <c r="A1285" s="1">
        <v>1284</v>
      </c>
      <c r="B1285">
        <v>3049</v>
      </c>
      <c r="C1285" t="s">
        <v>1283</v>
      </c>
      <c r="D1285">
        <v>1.3567290000000001</v>
      </c>
      <c r="E1285">
        <v>0.68872343999999996</v>
      </c>
      <c r="F1285">
        <f>VLOOKUP(B1285, [1]mrc_table10!$A$2:$AW$2464, 33, 0)</f>
        <v>0.42640001</v>
      </c>
      <c r="G1285">
        <f>VLOOKUP(B1285, [1]mrc_table10!$A$2:$AW$2464, 18, 0)</f>
        <v>7655.4975999999997</v>
      </c>
      <c r="L1285" s="2"/>
      <c r="M1285" s="2"/>
      <c r="N1285" s="2"/>
      <c r="O1285" s="2"/>
      <c r="P1285" s="2"/>
    </row>
    <row r="1286" spans="1:16" x14ac:dyDescent="0.2">
      <c r="A1286" s="1">
        <v>1285</v>
      </c>
      <c r="B1286">
        <v>3212</v>
      </c>
      <c r="C1286" t="s">
        <v>1284</v>
      </c>
      <c r="D1286">
        <v>1.3566750000000001</v>
      </c>
      <c r="E1286">
        <v>1.0610553</v>
      </c>
      <c r="F1286">
        <f>VLOOKUP(B1286, [1]mrc_table10!$A$2:$AW$2464, 33, 0)</f>
        <v>0.1381</v>
      </c>
      <c r="G1286">
        <f>VLOOKUP(B1286, [1]mrc_table10!$A$2:$AW$2464, 18, 0)</f>
        <v>9948.1083999999992</v>
      </c>
      <c r="L1286" s="2"/>
      <c r="M1286" s="2"/>
      <c r="N1286" s="2"/>
      <c r="O1286" s="2"/>
      <c r="P1286" s="2"/>
    </row>
    <row r="1287" spans="1:16" x14ac:dyDescent="0.2">
      <c r="A1287" s="1">
        <v>1286</v>
      </c>
      <c r="B1287">
        <v>3826</v>
      </c>
      <c r="C1287" t="s">
        <v>1285</v>
      </c>
      <c r="D1287">
        <v>1.3531801999999999</v>
      </c>
      <c r="E1287">
        <v>0.39408462999999999</v>
      </c>
      <c r="F1287">
        <f>VLOOKUP(B1287, [1]mrc_table10!$A$2:$AW$2464, 33, 0)</f>
        <v>0.55220002000000001</v>
      </c>
      <c r="G1287">
        <f>VLOOKUP(B1287, [1]mrc_table10!$A$2:$AW$2464, 18, 0)</f>
        <v>4596.8125</v>
      </c>
      <c r="L1287" s="2"/>
      <c r="M1287" s="2"/>
      <c r="N1287" s="2"/>
      <c r="O1287" s="2"/>
      <c r="P1287" s="2"/>
    </row>
    <row r="1288" spans="1:16" x14ac:dyDescent="0.2">
      <c r="A1288" s="1">
        <v>1287</v>
      </c>
      <c r="B1288">
        <v>3754</v>
      </c>
      <c r="C1288" t="s">
        <v>1286</v>
      </c>
      <c r="D1288">
        <v>1.3518650999999999</v>
      </c>
      <c r="E1288">
        <v>2.2486657999999999</v>
      </c>
      <c r="F1288">
        <f>VLOOKUP(B1288, [1]mrc_table10!$A$2:$AW$2464, 33, 0)</f>
        <v>0.29719999000000002</v>
      </c>
      <c r="G1288">
        <f>VLOOKUP(B1288, [1]mrc_table10!$A$2:$AW$2464, 18, 0)</f>
        <v>9853.4989999999998</v>
      </c>
      <c r="L1288" s="2"/>
      <c r="M1288" s="2"/>
      <c r="N1288" s="2"/>
      <c r="O1288" s="2"/>
      <c r="P1288" s="2"/>
    </row>
    <row r="1289" spans="1:16" x14ac:dyDescent="0.2">
      <c r="A1289" s="1">
        <v>1288</v>
      </c>
      <c r="B1289">
        <v>2972</v>
      </c>
      <c r="C1289" t="s">
        <v>1287</v>
      </c>
      <c r="D1289">
        <v>1.3513584999999999</v>
      </c>
      <c r="E1289">
        <v>2.238378</v>
      </c>
      <c r="F1289">
        <f>VLOOKUP(B1289, [1]mrc_table10!$A$2:$AW$2464, 33, 0)</f>
        <v>0.49990001000000001</v>
      </c>
      <c r="G1289">
        <f>VLOOKUP(B1289, [1]mrc_table10!$A$2:$AW$2464, 18, 0)</f>
        <v>11762.114</v>
      </c>
      <c r="L1289" s="2"/>
      <c r="M1289" s="2"/>
      <c r="N1289" s="2"/>
      <c r="O1289" s="2"/>
      <c r="P1289" s="2"/>
    </row>
    <row r="1290" spans="1:16" x14ac:dyDescent="0.2">
      <c r="A1290" s="1">
        <v>1289</v>
      </c>
      <c r="B1290">
        <v>30425</v>
      </c>
      <c r="C1290" t="s">
        <v>1288</v>
      </c>
      <c r="D1290">
        <v>1.3513310000000001</v>
      </c>
      <c r="E1290">
        <v>0.3631798</v>
      </c>
      <c r="F1290">
        <f>VLOOKUP(B1290, [1]mrc_table10!$A$2:$AW$2464, 33, 0)</f>
        <v>0</v>
      </c>
      <c r="G1290">
        <f>VLOOKUP(B1290, [1]mrc_table10!$A$2:$AW$2464, 18, 0)</f>
        <v>4874.8633</v>
      </c>
      <c r="L1290" s="2"/>
      <c r="M1290" s="2"/>
      <c r="N1290" s="2"/>
      <c r="O1290" s="2"/>
      <c r="P1290" s="2"/>
    </row>
    <row r="1291" spans="1:16" x14ac:dyDescent="0.2">
      <c r="A1291" s="1">
        <v>1290</v>
      </c>
      <c r="B1291">
        <v>9322</v>
      </c>
      <c r="C1291" t="s">
        <v>1289</v>
      </c>
      <c r="D1291">
        <v>1.3507161999999999</v>
      </c>
      <c r="E1291">
        <v>0.12940185000000001</v>
      </c>
      <c r="F1291">
        <f>VLOOKUP(B1291, [1]mrc_table10!$A$2:$AW$2464, 33, 0)</f>
        <v>0</v>
      </c>
      <c r="G1291">
        <f>VLOOKUP(B1291, [1]mrc_table10!$A$2:$AW$2464, 18, 0)</f>
        <v>3175.8582000000001</v>
      </c>
      <c r="L1291" s="2"/>
      <c r="M1291" s="2"/>
      <c r="N1291" s="2"/>
      <c r="O1291" s="2"/>
      <c r="P1291" s="2"/>
    </row>
    <row r="1292" spans="1:16" x14ac:dyDescent="0.2">
      <c r="A1292" s="1">
        <v>1291</v>
      </c>
      <c r="B1292">
        <v>1060</v>
      </c>
      <c r="C1292" t="s">
        <v>1290</v>
      </c>
      <c r="D1292">
        <v>1.3492712</v>
      </c>
      <c r="E1292">
        <v>0.35249924999999999</v>
      </c>
      <c r="F1292">
        <f>VLOOKUP(B1292, [1]mrc_table10!$A$2:$AW$2464, 33, 0)</f>
        <v>0</v>
      </c>
      <c r="G1292">
        <f>VLOOKUP(B1292, [1]mrc_table10!$A$2:$AW$2464, 18, 0)</f>
        <v>2894.2145999999998</v>
      </c>
      <c r="L1292" s="2"/>
      <c r="M1292" s="2"/>
      <c r="N1292" s="2"/>
      <c r="O1292" s="2"/>
      <c r="P1292" s="2"/>
    </row>
    <row r="1293" spans="1:16" x14ac:dyDescent="0.2">
      <c r="A1293" s="1">
        <v>1292</v>
      </c>
      <c r="B1293">
        <v>2187</v>
      </c>
      <c r="C1293" t="s">
        <v>1291</v>
      </c>
      <c r="D1293">
        <v>1.3480057000000001</v>
      </c>
      <c r="E1293">
        <v>0.16293452999999999</v>
      </c>
      <c r="F1293">
        <f>VLOOKUP(B1293, [1]mrc_table10!$A$2:$AW$2464, 33, 0)</f>
        <v>0.32800001000000001</v>
      </c>
      <c r="G1293">
        <f>VLOOKUP(B1293, [1]mrc_table10!$A$2:$AW$2464, 18, 0)</f>
        <v>7093.3510999999999</v>
      </c>
      <c r="L1293" s="2"/>
      <c r="M1293" s="2"/>
      <c r="N1293" s="2"/>
      <c r="O1293" s="2"/>
      <c r="P1293" s="2"/>
    </row>
    <row r="1294" spans="1:16" x14ac:dyDescent="0.2">
      <c r="A1294" s="1">
        <v>1293</v>
      </c>
      <c r="B1294">
        <v>3788</v>
      </c>
      <c r="C1294" t="s">
        <v>1292</v>
      </c>
      <c r="D1294">
        <v>1.3475233</v>
      </c>
      <c r="E1294">
        <v>3.1768222000000002</v>
      </c>
      <c r="F1294">
        <f>VLOOKUP(B1294, [1]mrc_table10!$A$2:$AW$2464, 33, 0)</f>
        <v>0.27860001000000001</v>
      </c>
      <c r="G1294">
        <f>VLOOKUP(B1294, [1]mrc_table10!$A$2:$AW$2464, 18, 0)</f>
        <v>8969.9629000000004</v>
      </c>
      <c r="L1294" s="2"/>
      <c r="M1294" s="2"/>
      <c r="N1294" s="2"/>
      <c r="O1294" s="2"/>
      <c r="P1294" s="2"/>
    </row>
    <row r="1295" spans="1:16" x14ac:dyDescent="0.2">
      <c r="A1295" s="1">
        <v>1294</v>
      </c>
      <c r="B1295">
        <v>37243</v>
      </c>
      <c r="C1295" t="s">
        <v>1293</v>
      </c>
      <c r="D1295">
        <v>1.3474088</v>
      </c>
      <c r="E1295">
        <v>1.5803285</v>
      </c>
      <c r="F1295">
        <f>VLOOKUP(B1295, [1]mrc_table10!$A$2:$AW$2464, 33, 0)</f>
        <v>0.33649999000000003</v>
      </c>
      <c r="G1295">
        <f>VLOOKUP(B1295, [1]mrc_table10!$A$2:$AW$2464, 18, 0)</f>
        <v>6652.8065999999999</v>
      </c>
      <c r="L1295" s="2"/>
      <c r="M1295" s="2"/>
      <c r="N1295" s="2"/>
      <c r="O1295" s="2"/>
      <c r="P1295" s="2"/>
    </row>
    <row r="1296" spans="1:16" x14ac:dyDescent="0.2">
      <c r="A1296" s="1">
        <v>1295</v>
      </c>
      <c r="B1296">
        <v>2627</v>
      </c>
      <c r="C1296" t="s">
        <v>1294</v>
      </c>
      <c r="D1296">
        <v>1.3457949</v>
      </c>
      <c r="E1296">
        <v>20.105957</v>
      </c>
      <c r="F1296">
        <f>VLOOKUP(B1296, [1]mrc_table10!$A$2:$AW$2464, 33, 0)</f>
        <v>0.92589997999999996</v>
      </c>
      <c r="G1296">
        <f>VLOOKUP(B1296, [1]mrc_table10!$A$2:$AW$2464, 18, 0)</f>
        <v>37336.175999999999</v>
      </c>
      <c r="L1296" s="2"/>
      <c r="M1296" s="2"/>
      <c r="N1296" s="2"/>
      <c r="O1296" s="2"/>
      <c r="P1296" s="2"/>
    </row>
    <row r="1297" spans="1:16" x14ac:dyDescent="0.2">
      <c r="A1297" s="1">
        <v>1296</v>
      </c>
      <c r="B1297">
        <v>2409</v>
      </c>
      <c r="C1297" t="s">
        <v>1295</v>
      </c>
      <c r="D1297">
        <v>1.3454756000000001</v>
      </c>
      <c r="E1297">
        <v>0.20389304999999999</v>
      </c>
      <c r="F1297">
        <f>VLOOKUP(B1297, [1]mrc_table10!$A$2:$AW$2464, 33, 0)</f>
        <v>0</v>
      </c>
      <c r="G1297">
        <f>VLOOKUP(B1297, [1]mrc_table10!$A$2:$AW$2464, 18, 0)</f>
        <v>5288.6890000000003</v>
      </c>
      <c r="L1297" s="2"/>
      <c r="M1297" s="2"/>
      <c r="N1297" s="2"/>
      <c r="O1297" s="2"/>
      <c r="P1297" s="2"/>
    </row>
    <row r="1298" spans="1:16" x14ac:dyDescent="0.2">
      <c r="A1298" s="1">
        <v>1297</v>
      </c>
      <c r="B1298">
        <v>1664</v>
      </c>
      <c r="C1298" t="s">
        <v>1296</v>
      </c>
      <c r="D1298">
        <v>1.3452135000000001</v>
      </c>
      <c r="E1298">
        <v>5.8179877999999997E-2</v>
      </c>
      <c r="F1298">
        <f>VLOOKUP(B1298, [1]mrc_table10!$A$2:$AW$2464, 33, 0)</f>
        <v>0.48590000999999999</v>
      </c>
      <c r="G1298">
        <f>VLOOKUP(B1298, [1]mrc_table10!$A$2:$AW$2464, 18, 0)</f>
        <v>5087.2191999999995</v>
      </c>
      <c r="L1298" s="2"/>
      <c r="M1298" s="2"/>
      <c r="N1298" s="2"/>
      <c r="O1298" s="2"/>
      <c r="P1298" s="2"/>
    </row>
    <row r="1299" spans="1:16" x14ac:dyDescent="0.2">
      <c r="A1299" s="1">
        <v>1298</v>
      </c>
      <c r="B1299">
        <v>30375</v>
      </c>
      <c r="C1299" t="s">
        <v>1297</v>
      </c>
      <c r="D1299">
        <v>1.3447998999999999</v>
      </c>
      <c r="E1299">
        <v>0.88262640999999997</v>
      </c>
      <c r="F1299">
        <f>VLOOKUP(B1299, [1]mrc_table10!$A$2:$AW$2464, 33, 0)</f>
        <v>0.1719</v>
      </c>
      <c r="G1299">
        <f>VLOOKUP(B1299, [1]mrc_table10!$A$2:$AW$2464, 18, 0)</f>
        <v>5233.3798999999999</v>
      </c>
      <c r="L1299" s="2"/>
      <c r="M1299" s="2"/>
      <c r="N1299" s="2"/>
      <c r="O1299" s="2"/>
      <c r="P1299" s="2"/>
    </row>
    <row r="1300" spans="1:16" x14ac:dyDescent="0.2">
      <c r="A1300" s="1">
        <v>1299</v>
      </c>
      <c r="B1300">
        <v>3230</v>
      </c>
      <c r="C1300" t="s">
        <v>1298</v>
      </c>
      <c r="D1300">
        <v>1.3434455000000001</v>
      </c>
      <c r="E1300">
        <v>2.6483721999999998</v>
      </c>
      <c r="F1300">
        <f>VLOOKUP(B1300, [1]mrc_table10!$A$2:$AW$2464, 33, 0)</f>
        <v>0.3513</v>
      </c>
      <c r="G1300">
        <f>VLOOKUP(B1300, [1]mrc_table10!$A$2:$AW$2464, 18, 0)</f>
        <v>10659.741</v>
      </c>
      <c r="L1300" s="2"/>
      <c r="M1300" s="2"/>
      <c r="N1300" s="2"/>
      <c r="O1300" s="2"/>
      <c r="P1300" s="2"/>
    </row>
    <row r="1301" spans="1:16" x14ac:dyDescent="0.2">
      <c r="A1301" s="1">
        <v>1300</v>
      </c>
      <c r="B1301">
        <v>3241</v>
      </c>
      <c r="C1301" t="s">
        <v>1299</v>
      </c>
      <c r="D1301">
        <v>1.3427556</v>
      </c>
      <c r="E1301">
        <v>2.2789120999999999</v>
      </c>
      <c r="F1301">
        <f>VLOOKUP(B1301, [1]mrc_table10!$A$2:$AW$2464, 33, 0)</f>
        <v>0.25719999999999998</v>
      </c>
      <c r="G1301">
        <f>VLOOKUP(B1301, [1]mrc_table10!$A$2:$AW$2464, 18, 0)</f>
        <v>4842.1592000000001</v>
      </c>
      <c r="L1301" s="2"/>
      <c r="M1301" s="2"/>
      <c r="N1301" s="2"/>
      <c r="O1301" s="2"/>
      <c r="P1301" s="2"/>
    </row>
    <row r="1302" spans="1:16" x14ac:dyDescent="0.2">
      <c r="A1302" s="1">
        <v>1301</v>
      </c>
      <c r="B1302">
        <v>3145</v>
      </c>
      <c r="C1302" t="s">
        <v>1300</v>
      </c>
      <c r="D1302">
        <v>1.3419557</v>
      </c>
      <c r="E1302">
        <v>0.37176734</v>
      </c>
      <c r="F1302">
        <f>VLOOKUP(B1302, [1]mrc_table10!$A$2:$AW$2464, 33, 0)</f>
        <v>0</v>
      </c>
      <c r="G1302">
        <f>VLOOKUP(B1302, [1]mrc_table10!$A$2:$AW$2464, 18, 0)</f>
        <v>5409.2377999999999</v>
      </c>
      <c r="L1302" s="2"/>
      <c r="M1302" s="2"/>
      <c r="N1302" s="2"/>
      <c r="O1302" s="2"/>
      <c r="P1302" s="2"/>
    </row>
    <row r="1303" spans="1:16" x14ac:dyDescent="0.2">
      <c r="A1303" s="1">
        <v>1302</v>
      </c>
      <c r="B1303">
        <v>3186</v>
      </c>
      <c r="C1303" t="s">
        <v>1301</v>
      </c>
      <c r="D1303">
        <v>1.3405612</v>
      </c>
      <c r="E1303">
        <v>0.10427504</v>
      </c>
      <c r="F1303">
        <f>VLOOKUP(B1303, [1]mrc_table10!$A$2:$AW$2464, 33, 0)</f>
        <v>0</v>
      </c>
      <c r="G1303">
        <f>VLOOKUP(B1303, [1]mrc_table10!$A$2:$AW$2464, 18, 0)</f>
        <v>2835.5922999999998</v>
      </c>
      <c r="L1303" s="2"/>
      <c r="M1303" s="2"/>
      <c r="N1303" s="2"/>
      <c r="O1303" s="2"/>
      <c r="P1303" s="2"/>
    </row>
    <row r="1304" spans="1:16" x14ac:dyDescent="0.2">
      <c r="A1304" s="1">
        <v>1303</v>
      </c>
      <c r="B1304">
        <v>5255</v>
      </c>
      <c r="C1304" t="s">
        <v>1302</v>
      </c>
      <c r="D1304">
        <v>1.3395170999999999</v>
      </c>
      <c r="E1304">
        <v>5.05221E-2</v>
      </c>
      <c r="F1304">
        <f>VLOOKUP(B1304, [1]mrc_table10!$A$2:$AW$2464, 33, 0)</f>
        <v>0</v>
      </c>
      <c r="G1304">
        <f>VLOOKUP(B1304, [1]mrc_table10!$A$2:$AW$2464, 18, 0)</f>
        <v>3554.1426000000001</v>
      </c>
      <c r="L1304" s="2"/>
      <c r="M1304" s="2"/>
      <c r="N1304" s="2"/>
      <c r="O1304" s="2"/>
      <c r="P1304" s="2"/>
    </row>
    <row r="1305" spans="1:16" x14ac:dyDescent="0.2">
      <c r="A1305" s="1">
        <v>1304</v>
      </c>
      <c r="B1305">
        <v>3409</v>
      </c>
      <c r="C1305" t="s">
        <v>1303</v>
      </c>
      <c r="D1305">
        <v>1.3392131</v>
      </c>
      <c r="E1305">
        <v>8.1946335000000001</v>
      </c>
      <c r="F1305">
        <f>VLOOKUP(B1305, [1]mrc_table10!$A$2:$AW$2464, 33, 0)</f>
        <v>0.72689998</v>
      </c>
      <c r="G1305">
        <f>VLOOKUP(B1305, [1]mrc_table10!$A$2:$AW$2464, 18, 0)</f>
        <v>19315.065999999999</v>
      </c>
      <c r="L1305" s="2"/>
      <c r="M1305" s="2"/>
      <c r="N1305" s="2"/>
      <c r="O1305" s="2"/>
      <c r="P1305" s="2"/>
    </row>
    <row r="1306" spans="1:16" x14ac:dyDescent="0.2">
      <c r="A1306" s="1">
        <v>1305</v>
      </c>
      <c r="B1306">
        <v>2193</v>
      </c>
      <c r="C1306" t="s">
        <v>1304</v>
      </c>
      <c r="D1306">
        <v>1.3384931</v>
      </c>
      <c r="E1306">
        <v>1.2489671</v>
      </c>
      <c r="F1306">
        <f>VLOOKUP(B1306, [1]mrc_table10!$A$2:$AW$2464, 33, 0)</f>
        <v>0.39350000000000002</v>
      </c>
      <c r="G1306">
        <f>VLOOKUP(B1306, [1]mrc_table10!$A$2:$AW$2464, 18, 0)</f>
        <v>6538.1166999999996</v>
      </c>
      <c r="L1306" s="2"/>
      <c r="M1306" s="2"/>
      <c r="N1306" s="2"/>
      <c r="O1306" s="2"/>
      <c r="P1306" s="2"/>
    </row>
    <row r="1307" spans="1:16" x14ac:dyDescent="0.2">
      <c r="A1307" s="1">
        <v>1306</v>
      </c>
      <c r="B1307">
        <v>20554</v>
      </c>
      <c r="C1307" t="s">
        <v>1305</v>
      </c>
      <c r="D1307">
        <v>1.3371449</v>
      </c>
      <c r="E1307">
        <v>0.29323515</v>
      </c>
      <c r="F1307">
        <f>VLOOKUP(B1307, [1]mrc_table10!$A$2:$AW$2464, 33, 0)</f>
        <v>0</v>
      </c>
      <c r="G1307">
        <f>VLOOKUP(B1307, [1]mrc_table10!$A$2:$AW$2464, 18, 0)</f>
        <v>2533.8930999999998</v>
      </c>
      <c r="L1307" s="2"/>
      <c r="M1307" s="2"/>
      <c r="N1307" s="2"/>
      <c r="O1307" s="2"/>
      <c r="P1307" s="2"/>
    </row>
    <row r="1308" spans="1:16" x14ac:dyDescent="0.2">
      <c r="A1308" s="1">
        <v>1307</v>
      </c>
      <c r="B1308">
        <v>7099</v>
      </c>
      <c r="C1308" t="s">
        <v>1306</v>
      </c>
      <c r="D1308">
        <v>1.3371325000000001</v>
      </c>
      <c r="E1308">
        <v>0.2178688</v>
      </c>
      <c r="F1308">
        <f>VLOOKUP(B1308, [1]mrc_table10!$A$2:$AW$2464, 33, 0)</f>
        <v>0</v>
      </c>
      <c r="G1308">
        <f>VLOOKUP(B1308, [1]mrc_table10!$A$2:$AW$2464, 18, 0)</f>
        <v>3207.1113</v>
      </c>
      <c r="L1308" s="2"/>
      <c r="M1308" s="2"/>
      <c r="N1308" s="2"/>
      <c r="O1308" s="2"/>
      <c r="P1308" s="2"/>
    </row>
    <row r="1309" spans="1:16" x14ac:dyDescent="0.2">
      <c r="A1309" s="1">
        <v>1308</v>
      </c>
      <c r="B1309">
        <v>2301</v>
      </c>
      <c r="C1309" t="s">
        <v>1307</v>
      </c>
      <c r="D1309">
        <v>1.3368617</v>
      </c>
      <c r="E1309">
        <v>0.69518656000000001</v>
      </c>
      <c r="F1309">
        <f>VLOOKUP(B1309, [1]mrc_table10!$A$2:$AW$2464, 33, 0)</f>
        <v>0.26869999999999999</v>
      </c>
      <c r="G1309">
        <f>VLOOKUP(B1309, [1]mrc_table10!$A$2:$AW$2464, 18, 0)</f>
        <v>5085.8491000000004</v>
      </c>
      <c r="L1309" s="2"/>
      <c r="M1309" s="2"/>
      <c r="N1309" s="2"/>
      <c r="O1309" s="2"/>
      <c r="P1309" s="2"/>
    </row>
    <row r="1310" spans="1:16" x14ac:dyDescent="0.2">
      <c r="A1310" s="1">
        <v>1309</v>
      </c>
      <c r="B1310">
        <v>2180</v>
      </c>
      <c r="C1310" t="s">
        <v>1308</v>
      </c>
      <c r="D1310">
        <v>1.3365985</v>
      </c>
      <c r="E1310">
        <v>1.2248802000000001</v>
      </c>
      <c r="F1310">
        <f>VLOOKUP(B1310, [1]mrc_table10!$A$2:$AW$2464, 33, 0)</f>
        <v>0.30180001000000001</v>
      </c>
      <c r="G1310">
        <f>VLOOKUP(B1310, [1]mrc_table10!$A$2:$AW$2464, 18, 0)</f>
        <v>8651.4873000000007</v>
      </c>
      <c r="L1310" s="2"/>
      <c r="M1310" s="2"/>
      <c r="N1310" s="2"/>
      <c r="O1310" s="2"/>
      <c r="P1310" s="2"/>
    </row>
    <row r="1311" spans="1:16" x14ac:dyDescent="0.2">
      <c r="A1311" s="1">
        <v>1310</v>
      </c>
      <c r="B1311">
        <v>2064</v>
      </c>
      <c r="C1311" t="s">
        <v>1309</v>
      </c>
      <c r="D1311">
        <v>1.3362688</v>
      </c>
      <c r="E1311">
        <v>0.22451409999999999</v>
      </c>
      <c r="F1311">
        <f>VLOOKUP(B1311, [1]mrc_table10!$A$2:$AW$2464, 33, 0)</f>
        <v>0</v>
      </c>
      <c r="G1311">
        <f>VLOOKUP(B1311, [1]mrc_table10!$A$2:$AW$2464, 18, 0)</f>
        <v>2799.4740999999999</v>
      </c>
      <c r="L1311" s="2"/>
      <c r="M1311" s="2"/>
      <c r="N1311" s="2"/>
      <c r="O1311" s="2"/>
      <c r="P1311" s="2"/>
    </row>
    <row r="1312" spans="1:16" x14ac:dyDescent="0.2">
      <c r="A1312" s="1">
        <v>1311</v>
      </c>
      <c r="B1312">
        <v>2506</v>
      </c>
      <c r="C1312" t="s">
        <v>1310</v>
      </c>
      <c r="D1312">
        <v>1.333356</v>
      </c>
      <c r="E1312">
        <v>4.6708049999999997</v>
      </c>
      <c r="F1312">
        <f>VLOOKUP(B1312, [1]mrc_table10!$A$2:$AW$2464, 33, 0)</f>
        <v>0.35569999000000002</v>
      </c>
      <c r="G1312">
        <f>VLOOKUP(B1312, [1]mrc_table10!$A$2:$AW$2464, 18, 0)</f>
        <v>11813.425999999999</v>
      </c>
      <c r="L1312" s="2"/>
      <c r="M1312" s="2"/>
      <c r="N1312" s="2"/>
      <c r="O1312" s="2"/>
      <c r="P1312" s="2"/>
    </row>
    <row r="1313" spans="1:16" x14ac:dyDescent="0.2">
      <c r="A1313" s="1">
        <v>1312</v>
      </c>
      <c r="B1313">
        <v>2486</v>
      </c>
      <c r="C1313" t="s">
        <v>1311</v>
      </c>
      <c r="D1313">
        <v>1.3333162000000001</v>
      </c>
      <c r="E1313">
        <v>0.24396488</v>
      </c>
      <c r="F1313">
        <f>VLOOKUP(B1313, [1]mrc_table10!$A$2:$AW$2464, 33, 0)</f>
        <v>0</v>
      </c>
      <c r="G1313">
        <f>VLOOKUP(B1313, [1]mrc_table10!$A$2:$AW$2464, 18, 0)</f>
        <v>2941.8800999999999</v>
      </c>
      <c r="L1313" s="2"/>
      <c r="M1313" s="2"/>
      <c r="N1313" s="2"/>
      <c r="O1313" s="2"/>
      <c r="P1313" s="2"/>
    </row>
    <row r="1314" spans="1:16" x14ac:dyDescent="0.2">
      <c r="A1314" s="1">
        <v>1313</v>
      </c>
      <c r="B1314">
        <v>2277</v>
      </c>
      <c r="C1314" t="s">
        <v>1312</v>
      </c>
      <c r="D1314">
        <v>1.3315809000000001</v>
      </c>
      <c r="E1314">
        <v>0.27820292000000002</v>
      </c>
      <c r="F1314">
        <f>VLOOKUP(B1314, [1]mrc_table10!$A$2:$AW$2464, 33, 0)</f>
        <v>0</v>
      </c>
      <c r="G1314">
        <f>VLOOKUP(B1314, [1]mrc_table10!$A$2:$AW$2464, 18, 0)</f>
        <v>2670.1435999999999</v>
      </c>
      <c r="L1314" s="2"/>
      <c r="M1314" s="2"/>
      <c r="N1314" s="2"/>
      <c r="O1314" s="2"/>
      <c r="P1314" s="2"/>
    </row>
    <row r="1315" spans="1:16" x14ac:dyDescent="0.2">
      <c r="A1315" s="1">
        <v>1314</v>
      </c>
      <c r="B1315">
        <v>13263</v>
      </c>
      <c r="C1315" t="s">
        <v>1313</v>
      </c>
      <c r="D1315">
        <v>1.3311447999999999</v>
      </c>
      <c r="E1315">
        <v>0.22333917</v>
      </c>
      <c r="F1315">
        <f>VLOOKUP(B1315, [1]mrc_table10!$A$2:$AW$2464, 33, 0)</f>
        <v>3.6600001E-2</v>
      </c>
      <c r="G1315">
        <f>VLOOKUP(B1315, [1]mrc_table10!$A$2:$AW$2464, 18, 0)</f>
        <v>5318.9956000000002</v>
      </c>
      <c r="L1315" s="2"/>
      <c r="M1315" s="2"/>
      <c r="N1315" s="2"/>
      <c r="O1315" s="2"/>
      <c r="P1315" s="2"/>
    </row>
    <row r="1316" spans="1:16" x14ac:dyDescent="0.2">
      <c r="A1316" s="1">
        <v>1315</v>
      </c>
      <c r="B1316">
        <v>2293</v>
      </c>
      <c r="C1316" t="s">
        <v>1314</v>
      </c>
      <c r="D1316">
        <v>1.3305769000000001</v>
      </c>
      <c r="E1316">
        <v>0.68894655000000005</v>
      </c>
      <c r="F1316">
        <f>VLOOKUP(B1316, [1]mrc_table10!$A$2:$AW$2464, 33, 0)</f>
        <v>8.1699996999999996E-2</v>
      </c>
      <c r="G1316">
        <f>VLOOKUP(B1316, [1]mrc_table10!$A$2:$AW$2464, 18, 0)</f>
        <v>5720.5288</v>
      </c>
      <c r="L1316" s="2"/>
      <c r="M1316" s="2"/>
      <c r="N1316" s="2"/>
      <c r="O1316" s="2"/>
      <c r="P1316" s="2"/>
    </row>
    <row r="1317" spans="1:16" x14ac:dyDescent="0.2">
      <c r="A1317" s="1">
        <v>1316</v>
      </c>
      <c r="B1317">
        <v>2816</v>
      </c>
      <c r="C1317" t="s">
        <v>1315</v>
      </c>
      <c r="D1317">
        <v>1.3304290999999999</v>
      </c>
      <c r="E1317">
        <v>2.5998158</v>
      </c>
      <c r="F1317">
        <f>VLOOKUP(B1317, [1]mrc_table10!$A$2:$AW$2464, 33, 0)</f>
        <v>0.31950000000000001</v>
      </c>
      <c r="G1317">
        <f>VLOOKUP(B1317, [1]mrc_table10!$A$2:$AW$2464, 18, 0)</f>
        <v>9610.4092000000001</v>
      </c>
      <c r="L1317" s="2"/>
      <c r="M1317" s="2"/>
      <c r="N1317" s="2"/>
      <c r="O1317" s="2"/>
      <c r="P1317" s="2"/>
    </row>
    <row r="1318" spans="1:16" x14ac:dyDescent="0.2">
      <c r="A1318" s="1">
        <v>1317</v>
      </c>
      <c r="B1318">
        <v>5351</v>
      </c>
      <c r="C1318" t="s">
        <v>1316</v>
      </c>
      <c r="D1318">
        <v>1.3299856000000001</v>
      </c>
      <c r="E1318">
        <v>0.18136099</v>
      </c>
      <c r="F1318">
        <f>VLOOKUP(B1318, [1]mrc_table10!$A$2:$AW$2464, 33, 0)</f>
        <v>0</v>
      </c>
      <c r="G1318">
        <f>VLOOKUP(B1318, [1]mrc_table10!$A$2:$AW$2464, 18, 0)</f>
        <v>3995.4285</v>
      </c>
      <c r="L1318" s="2"/>
      <c r="M1318" s="2"/>
      <c r="N1318" s="2"/>
      <c r="O1318" s="2"/>
      <c r="P1318" s="2"/>
    </row>
    <row r="1319" spans="1:16" x14ac:dyDescent="0.2">
      <c r="A1319" s="1">
        <v>1318</v>
      </c>
      <c r="B1319">
        <v>2145</v>
      </c>
      <c r="C1319" t="s">
        <v>1317</v>
      </c>
      <c r="D1319">
        <v>1.3295865</v>
      </c>
      <c r="E1319">
        <v>0.61654562000000002</v>
      </c>
      <c r="F1319">
        <f>VLOOKUP(B1319, [1]mrc_table10!$A$2:$AW$2464, 33, 0)</f>
        <v>0.44209999</v>
      </c>
      <c r="G1319">
        <f>VLOOKUP(B1319, [1]mrc_table10!$A$2:$AW$2464, 18, 0)</f>
        <v>4478.0375999999997</v>
      </c>
      <c r="L1319" s="2"/>
      <c r="M1319" s="2"/>
      <c r="N1319" s="2"/>
      <c r="O1319" s="2"/>
      <c r="P1319" s="2"/>
    </row>
    <row r="1320" spans="1:16" x14ac:dyDescent="0.2">
      <c r="A1320" s="1">
        <v>1319</v>
      </c>
      <c r="B1320">
        <v>5311</v>
      </c>
      <c r="C1320" t="s">
        <v>1318</v>
      </c>
      <c r="D1320">
        <v>1.3279609999999999</v>
      </c>
      <c r="E1320">
        <v>0.33325607000000002</v>
      </c>
      <c r="F1320">
        <f>VLOOKUP(B1320, [1]mrc_table10!$A$2:$AW$2464, 33, 0)</f>
        <v>0</v>
      </c>
      <c r="G1320">
        <f>VLOOKUP(B1320, [1]mrc_table10!$A$2:$AW$2464, 18, 0)</f>
        <v>14601.065000000001</v>
      </c>
      <c r="L1320" s="2"/>
      <c r="M1320" s="2"/>
      <c r="N1320" s="2"/>
      <c r="O1320" s="2"/>
      <c r="P1320" s="2"/>
    </row>
    <row r="1321" spans="1:16" x14ac:dyDescent="0.2">
      <c r="A1321" s="1">
        <v>1320</v>
      </c>
      <c r="B1321">
        <v>1513</v>
      </c>
      <c r="C1321" t="s">
        <v>1319</v>
      </c>
      <c r="D1321">
        <v>1.3259612000000001</v>
      </c>
      <c r="E1321">
        <v>0.288715</v>
      </c>
      <c r="F1321">
        <f>VLOOKUP(B1321, [1]mrc_table10!$A$2:$AW$2464, 33, 0)</f>
        <v>0</v>
      </c>
      <c r="G1321">
        <f>VLOOKUP(B1321, [1]mrc_table10!$A$2:$AW$2464, 18, 0)</f>
        <v>2467.7341000000001</v>
      </c>
      <c r="L1321" s="2"/>
      <c r="M1321" s="2"/>
      <c r="N1321" s="2"/>
      <c r="O1321" s="2"/>
      <c r="P1321" s="2"/>
    </row>
    <row r="1322" spans="1:16" x14ac:dyDescent="0.2">
      <c r="A1322" s="1">
        <v>1321</v>
      </c>
      <c r="B1322">
        <v>2869</v>
      </c>
      <c r="C1322" t="s">
        <v>1320</v>
      </c>
      <c r="D1322">
        <v>1.3247563</v>
      </c>
      <c r="E1322">
        <v>0.23877197999999999</v>
      </c>
      <c r="F1322">
        <f>VLOOKUP(B1322, [1]mrc_table10!$A$2:$AW$2464, 33, 0)</f>
        <v>0</v>
      </c>
      <c r="G1322">
        <f>VLOOKUP(B1322, [1]mrc_table10!$A$2:$AW$2464, 18, 0)</f>
        <v>3289.1554999999998</v>
      </c>
      <c r="L1322" s="2"/>
      <c r="M1322" s="2"/>
      <c r="N1322" s="2"/>
      <c r="O1322" s="2"/>
      <c r="P1322" s="2"/>
    </row>
    <row r="1323" spans="1:16" x14ac:dyDescent="0.2">
      <c r="A1323" s="1">
        <v>1322</v>
      </c>
      <c r="B1323">
        <v>2575</v>
      </c>
      <c r="C1323" t="s">
        <v>1321</v>
      </c>
      <c r="D1323">
        <v>1.3234766</v>
      </c>
      <c r="E1323">
        <v>1.2240852</v>
      </c>
      <c r="F1323">
        <f>VLOOKUP(B1323, [1]mrc_table10!$A$2:$AW$2464, 33, 0)</f>
        <v>0.15279999</v>
      </c>
      <c r="G1323">
        <f>VLOOKUP(B1323, [1]mrc_table10!$A$2:$AW$2464, 18, 0)</f>
        <v>7458.4048000000003</v>
      </c>
      <c r="L1323" s="2"/>
      <c r="M1323" s="2"/>
      <c r="N1323" s="2"/>
      <c r="O1323" s="2"/>
      <c r="P1323" s="2"/>
    </row>
    <row r="1324" spans="1:16" x14ac:dyDescent="0.2">
      <c r="A1324" s="1">
        <v>1323</v>
      </c>
      <c r="B1324">
        <v>7532</v>
      </c>
      <c r="C1324" t="s">
        <v>1322</v>
      </c>
      <c r="D1324">
        <v>1.3223221000000001</v>
      </c>
      <c r="E1324">
        <v>0.31312695000000001</v>
      </c>
      <c r="F1324">
        <f>VLOOKUP(B1324, [1]mrc_table10!$A$2:$AW$2464, 33, 0)</f>
        <v>0</v>
      </c>
      <c r="G1324">
        <f>VLOOKUP(B1324, [1]mrc_table10!$A$2:$AW$2464, 18, 0)</f>
        <v>3438.3263999999999</v>
      </c>
      <c r="L1324" s="2"/>
      <c r="M1324" s="2"/>
      <c r="N1324" s="2"/>
      <c r="O1324" s="2"/>
      <c r="P1324" s="2"/>
    </row>
    <row r="1325" spans="1:16" x14ac:dyDescent="0.2">
      <c r="A1325" s="1">
        <v>1324</v>
      </c>
      <c r="B1325">
        <v>5615</v>
      </c>
      <c r="C1325" t="s">
        <v>1323</v>
      </c>
      <c r="D1325">
        <v>1.3223039000000001</v>
      </c>
      <c r="E1325">
        <v>6.5112315000000004E-2</v>
      </c>
      <c r="F1325">
        <f>VLOOKUP(B1325, [1]mrc_table10!$A$2:$AW$2464, 33, 0)</f>
        <v>0</v>
      </c>
      <c r="G1325">
        <f>VLOOKUP(B1325, [1]mrc_table10!$A$2:$AW$2464, 18, 0)</f>
        <v>3557.9564999999998</v>
      </c>
      <c r="L1325" s="2"/>
      <c r="M1325" s="2"/>
      <c r="N1325" s="2"/>
      <c r="O1325" s="2"/>
      <c r="P1325" s="2"/>
    </row>
    <row r="1326" spans="1:16" x14ac:dyDescent="0.2">
      <c r="A1326" s="1">
        <v>1325</v>
      </c>
      <c r="B1326">
        <v>3988</v>
      </c>
      <c r="C1326" t="s">
        <v>1324</v>
      </c>
      <c r="D1326">
        <v>1.3220159</v>
      </c>
      <c r="E1326">
        <v>1.1101969</v>
      </c>
      <c r="F1326">
        <f>VLOOKUP(B1326, [1]mrc_table10!$A$2:$AW$2464, 33, 0)</f>
        <v>0.44690001000000001</v>
      </c>
      <c r="G1326">
        <f>VLOOKUP(B1326, [1]mrc_table10!$A$2:$AW$2464, 18, 0)</f>
        <v>4010.3923</v>
      </c>
      <c r="L1326" s="2"/>
      <c r="M1326" s="2"/>
      <c r="N1326" s="2"/>
      <c r="O1326" s="2"/>
      <c r="P1326" s="2"/>
    </row>
    <row r="1327" spans="1:16" x14ac:dyDescent="0.2">
      <c r="A1327" s="1">
        <v>1326</v>
      </c>
      <c r="B1327">
        <v>5620</v>
      </c>
      <c r="C1327" t="s">
        <v>1325</v>
      </c>
      <c r="D1327">
        <v>1.3216591</v>
      </c>
      <c r="E1327">
        <v>0.25240393999999999</v>
      </c>
      <c r="F1327">
        <f>VLOOKUP(B1327, [1]mrc_table10!$A$2:$AW$2464, 33, 0)</f>
        <v>0</v>
      </c>
      <c r="G1327">
        <f>VLOOKUP(B1327, [1]mrc_table10!$A$2:$AW$2464, 18, 0)</f>
        <v>2100.8957999999998</v>
      </c>
      <c r="L1327" s="2"/>
      <c r="M1327" s="2"/>
      <c r="N1327" s="2"/>
      <c r="O1327" s="2"/>
      <c r="P1327" s="2"/>
    </row>
    <row r="1328" spans="1:16" x14ac:dyDescent="0.2">
      <c r="A1328" s="1">
        <v>1327</v>
      </c>
      <c r="B1328">
        <v>2183</v>
      </c>
      <c r="C1328" t="s">
        <v>1326</v>
      </c>
      <c r="D1328">
        <v>1.3210518</v>
      </c>
      <c r="E1328">
        <v>0.29303125000000002</v>
      </c>
      <c r="F1328">
        <f>VLOOKUP(B1328, [1]mrc_table10!$A$2:$AW$2464, 33, 0)</f>
        <v>0.214</v>
      </c>
      <c r="G1328">
        <f>VLOOKUP(B1328, [1]mrc_table10!$A$2:$AW$2464, 18, 0)</f>
        <v>4082.5893999999998</v>
      </c>
      <c r="L1328" s="2"/>
      <c r="M1328" s="2"/>
      <c r="N1328" s="2"/>
      <c r="O1328" s="2"/>
      <c r="P1328" s="2"/>
    </row>
    <row r="1329" spans="1:16" x14ac:dyDescent="0.2">
      <c r="A1329" s="1">
        <v>1328</v>
      </c>
      <c r="B1329">
        <v>3831</v>
      </c>
      <c r="C1329" t="s">
        <v>1327</v>
      </c>
      <c r="D1329">
        <v>1.3205372</v>
      </c>
      <c r="E1329">
        <v>0.98855400000000004</v>
      </c>
      <c r="F1329">
        <f>VLOOKUP(B1329, [1]mrc_table10!$A$2:$AW$2464, 33, 0)</f>
        <v>0.31079999000000003</v>
      </c>
      <c r="G1329">
        <f>VLOOKUP(B1329, [1]mrc_table10!$A$2:$AW$2464, 18, 0)</f>
        <v>5812.4268000000002</v>
      </c>
      <c r="L1329" s="2"/>
      <c r="M1329" s="2"/>
      <c r="N1329" s="2"/>
      <c r="O1329" s="2"/>
      <c r="P1329" s="2"/>
    </row>
    <row r="1330" spans="1:16" x14ac:dyDescent="0.2">
      <c r="A1330" s="1">
        <v>1329</v>
      </c>
      <c r="B1330">
        <v>1422</v>
      </c>
      <c r="C1330" t="s">
        <v>1328</v>
      </c>
      <c r="D1330">
        <v>1.3198072000000001</v>
      </c>
      <c r="E1330">
        <v>3.6005007999999998</v>
      </c>
      <c r="F1330">
        <f>VLOOKUP(B1330, [1]mrc_table10!$A$2:$AW$2464, 33, 0)</f>
        <v>0.38269999999999998</v>
      </c>
      <c r="G1330">
        <f>VLOOKUP(B1330, [1]mrc_table10!$A$2:$AW$2464, 18, 0)</f>
        <v>11399.880999999999</v>
      </c>
      <c r="L1330" s="2"/>
      <c r="M1330" s="2"/>
      <c r="N1330" s="2"/>
      <c r="O1330" s="2"/>
      <c r="P1330" s="2"/>
    </row>
    <row r="1331" spans="1:16" x14ac:dyDescent="0.2">
      <c r="A1331" s="1">
        <v>1330</v>
      </c>
      <c r="B1331">
        <v>3388</v>
      </c>
      <c r="C1331" t="s">
        <v>1329</v>
      </c>
      <c r="D1331">
        <v>1.3182081999999999</v>
      </c>
      <c r="E1331">
        <v>10.295064</v>
      </c>
      <c r="F1331">
        <f>VLOOKUP(B1331, [1]mrc_table10!$A$2:$AW$2464, 33, 0)</f>
        <v>0.51099998000000002</v>
      </c>
      <c r="G1331">
        <f>VLOOKUP(B1331, [1]mrc_table10!$A$2:$AW$2464, 18, 0)</f>
        <v>13403.058999999999</v>
      </c>
      <c r="L1331" s="2"/>
      <c r="M1331" s="2"/>
      <c r="N1331" s="2"/>
      <c r="O1331" s="2"/>
      <c r="P1331" s="2"/>
    </row>
    <row r="1332" spans="1:16" x14ac:dyDescent="0.2">
      <c r="A1332" s="1">
        <v>1331</v>
      </c>
      <c r="B1332">
        <v>30665</v>
      </c>
      <c r="C1332" t="s">
        <v>1330</v>
      </c>
      <c r="D1332">
        <v>1.3179426999999999</v>
      </c>
      <c r="E1332">
        <v>9.5165267999999997E-2</v>
      </c>
      <c r="F1332">
        <f>VLOOKUP(B1332, [1]mrc_table10!$A$2:$AW$2464, 33, 0)</f>
        <v>0</v>
      </c>
      <c r="G1332">
        <f>VLOOKUP(B1332, [1]mrc_table10!$A$2:$AW$2464, 18, 0)</f>
        <v>4086.6691999999998</v>
      </c>
      <c r="L1332" s="2"/>
      <c r="M1332" s="2"/>
      <c r="N1332" s="2"/>
      <c r="O1332" s="2"/>
      <c r="P1332" s="2"/>
    </row>
    <row r="1333" spans="1:16" x14ac:dyDescent="0.2">
      <c r="A1333" s="1">
        <v>1332</v>
      </c>
      <c r="B1333">
        <v>2295</v>
      </c>
      <c r="C1333" t="s">
        <v>1331</v>
      </c>
      <c r="D1333">
        <v>1.3173398999999999</v>
      </c>
      <c r="E1333">
        <v>0.14094234999999999</v>
      </c>
      <c r="F1333">
        <f>VLOOKUP(B1333, [1]mrc_table10!$A$2:$AW$2464, 33, 0)</f>
        <v>0</v>
      </c>
      <c r="G1333">
        <f>VLOOKUP(B1333, [1]mrc_table10!$A$2:$AW$2464, 18, 0)</f>
        <v>3498.5097999999998</v>
      </c>
      <c r="L1333" s="2"/>
      <c r="M1333" s="2"/>
      <c r="N1333" s="2"/>
      <c r="O1333" s="2"/>
      <c r="P1333" s="2"/>
    </row>
    <row r="1334" spans="1:16" x14ac:dyDescent="0.2">
      <c r="A1334" s="1">
        <v>1333</v>
      </c>
      <c r="B1334">
        <v>9621</v>
      </c>
      <c r="C1334" t="s">
        <v>1332</v>
      </c>
      <c r="D1334">
        <v>1.317021</v>
      </c>
      <c r="E1334">
        <v>0.31933044999999999</v>
      </c>
      <c r="F1334">
        <f>VLOOKUP(B1334, [1]mrc_table10!$A$2:$AW$2464, 33, 0)</f>
        <v>0.24174486000000001</v>
      </c>
      <c r="G1334">
        <f>VLOOKUP(B1334, [1]mrc_table10!$A$2:$AW$2464, 18, 0)</f>
        <v>7766.4872999999998</v>
      </c>
      <c r="L1334" s="2"/>
      <c r="M1334" s="2"/>
      <c r="N1334" s="2"/>
      <c r="O1334" s="2"/>
      <c r="P1334" s="2"/>
    </row>
    <row r="1335" spans="1:16" x14ac:dyDescent="0.2">
      <c r="A1335" s="1">
        <v>1334</v>
      </c>
      <c r="B1335">
        <v>1020</v>
      </c>
      <c r="C1335" t="s">
        <v>1333</v>
      </c>
      <c r="D1335">
        <v>1.316584</v>
      </c>
      <c r="E1335">
        <v>0.52219771999999998</v>
      </c>
      <c r="F1335">
        <f>VLOOKUP(B1335, [1]mrc_table10!$A$2:$AW$2464, 33, 0)</f>
        <v>0.16739999999999999</v>
      </c>
      <c r="G1335">
        <f>VLOOKUP(B1335, [1]mrc_table10!$A$2:$AW$2464, 18, 0)</f>
        <v>5031.4956000000002</v>
      </c>
      <c r="L1335" s="2"/>
      <c r="M1335" s="2"/>
      <c r="N1335" s="2"/>
      <c r="O1335" s="2"/>
      <c r="P1335" s="2"/>
    </row>
    <row r="1336" spans="1:16" x14ac:dyDescent="0.2">
      <c r="A1336" s="1">
        <v>1335</v>
      </c>
      <c r="B1336">
        <v>3651</v>
      </c>
      <c r="C1336" t="s">
        <v>1334</v>
      </c>
      <c r="D1336">
        <v>1.315752</v>
      </c>
      <c r="E1336">
        <v>2.5354755</v>
      </c>
      <c r="F1336">
        <f>VLOOKUP(B1336, [1]mrc_table10!$A$2:$AW$2464, 33, 0)</f>
        <v>9.8899998000000003E-2</v>
      </c>
      <c r="G1336">
        <f>VLOOKUP(B1336, [1]mrc_table10!$A$2:$AW$2464, 18, 0)</f>
        <v>7274.8446999999996</v>
      </c>
      <c r="L1336" s="2"/>
      <c r="M1336" s="2"/>
      <c r="N1336" s="2"/>
      <c r="O1336" s="2"/>
      <c r="P1336" s="2"/>
    </row>
    <row r="1337" spans="1:16" x14ac:dyDescent="0.2">
      <c r="A1337" s="1">
        <v>1336</v>
      </c>
      <c r="B1337">
        <v>24</v>
      </c>
      <c r="C1337" t="s">
        <v>1335</v>
      </c>
      <c r="D1337">
        <v>1.3152836999999999</v>
      </c>
      <c r="E1337">
        <v>7.0712819999999996E-2</v>
      </c>
      <c r="F1337">
        <f>VLOOKUP(B1337, [1]mrc_table10!$A$2:$AW$2464, 33, 0)</f>
        <v>0</v>
      </c>
      <c r="G1337">
        <f>VLOOKUP(B1337, [1]mrc_table10!$A$2:$AW$2464, 18, 0)</f>
        <v>1968.5941</v>
      </c>
      <c r="L1337" s="2"/>
      <c r="M1337" s="2"/>
      <c r="N1337" s="2"/>
      <c r="O1337" s="2"/>
      <c r="P1337" s="2"/>
    </row>
    <row r="1338" spans="1:16" x14ac:dyDescent="0.2">
      <c r="A1338" s="1">
        <v>1337</v>
      </c>
      <c r="B1338">
        <v>2365</v>
      </c>
      <c r="C1338" t="s">
        <v>1336</v>
      </c>
      <c r="D1338">
        <v>1.3146074999999999</v>
      </c>
      <c r="E1338">
        <v>3.0156795999999999</v>
      </c>
      <c r="F1338">
        <f>VLOOKUP(B1338, [1]mrc_table10!$A$2:$AW$2464, 33, 0)</f>
        <v>0.41049998999999998</v>
      </c>
      <c r="G1338">
        <f>VLOOKUP(B1338, [1]mrc_table10!$A$2:$AW$2464, 18, 0)</f>
        <v>11249.432000000001</v>
      </c>
      <c r="L1338" s="2"/>
      <c r="M1338" s="2"/>
      <c r="N1338" s="2"/>
      <c r="O1338" s="2"/>
      <c r="P1338" s="2"/>
    </row>
    <row r="1339" spans="1:16" x14ac:dyDescent="0.2">
      <c r="A1339" s="1">
        <v>1338</v>
      </c>
      <c r="B1339">
        <v>1362</v>
      </c>
      <c r="C1339" t="s">
        <v>1337</v>
      </c>
      <c r="D1339">
        <v>1.3137163999999999</v>
      </c>
      <c r="E1339">
        <v>0.26680329000000003</v>
      </c>
      <c r="F1339">
        <f>VLOOKUP(B1339, [1]mrc_table10!$A$2:$AW$2464, 33, 0)</f>
        <v>0</v>
      </c>
      <c r="G1339">
        <f>VLOOKUP(B1339, [1]mrc_table10!$A$2:$AW$2464, 18, 0)</f>
        <v>5987.0967000000001</v>
      </c>
      <c r="L1339" s="2"/>
      <c r="M1339" s="2"/>
      <c r="N1339" s="2"/>
      <c r="O1339" s="2"/>
      <c r="P1339" s="2"/>
    </row>
    <row r="1340" spans="1:16" x14ac:dyDescent="0.2">
      <c r="A1340" s="1">
        <v>1339</v>
      </c>
      <c r="B1340">
        <v>1758</v>
      </c>
      <c r="C1340" t="s">
        <v>1338</v>
      </c>
      <c r="D1340">
        <v>1.3118650000000001</v>
      </c>
      <c r="E1340">
        <v>0.63334601999999995</v>
      </c>
      <c r="F1340">
        <f>VLOOKUP(B1340, [1]mrc_table10!$A$2:$AW$2464, 33, 0)</f>
        <v>0.21129999999999999</v>
      </c>
      <c r="G1340">
        <f>VLOOKUP(B1340, [1]mrc_table10!$A$2:$AW$2464, 18, 0)</f>
        <v>12879.848</v>
      </c>
      <c r="L1340" s="2"/>
      <c r="M1340" s="2"/>
      <c r="N1340" s="2"/>
      <c r="O1340" s="2"/>
      <c r="P1340" s="2"/>
    </row>
    <row r="1341" spans="1:16" x14ac:dyDescent="0.2">
      <c r="A1341" s="1">
        <v>1340</v>
      </c>
      <c r="B1341">
        <v>8659</v>
      </c>
      <c r="C1341" t="s">
        <v>1339</v>
      </c>
      <c r="D1341">
        <v>1.3108521</v>
      </c>
      <c r="E1341">
        <v>0.35229896999999999</v>
      </c>
      <c r="F1341">
        <f>VLOOKUP(B1341, [1]mrc_table10!$A$2:$AW$2464, 33, 0)</f>
        <v>0</v>
      </c>
      <c r="G1341">
        <f>VLOOKUP(B1341, [1]mrc_table10!$A$2:$AW$2464, 18, 0)</f>
        <v>2405.4202</v>
      </c>
      <c r="L1341" s="2"/>
      <c r="M1341" s="2"/>
      <c r="N1341" s="2"/>
      <c r="O1341" s="2"/>
      <c r="P1341" s="2"/>
    </row>
    <row r="1342" spans="1:16" x14ac:dyDescent="0.2">
      <c r="A1342" s="1">
        <v>1341</v>
      </c>
      <c r="B1342">
        <v>1869</v>
      </c>
      <c r="C1342" t="s">
        <v>1340</v>
      </c>
      <c r="D1342">
        <v>1.3103830000000001</v>
      </c>
      <c r="E1342">
        <v>1.1801566999999999</v>
      </c>
      <c r="F1342">
        <f>VLOOKUP(B1342, [1]mrc_table10!$A$2:$AW$2464, 33, 0)</f>
        <v>0.17479998999999999</v>
      </c>
      <c r="G1342">
        <f>VLOOKUP(B1342, [1]mrc_table10!$A$2:$AW$2464, 18, 0)</f>
        <v>8010.5078000000003</v>
      </c>
      <c r="L1342" s="2"/>
      <c r="M1342" s="2"/>
      <c r="N1342" s="2"/>
      <c r="O1342" s="2"/>
      <c r="P1342" s="2"/>
    </row>
    <row r="1343" spans="1:16" x14ac:dyDescent="0.2">
      <c r="A1343" s="1">
        <v>1342</v>
      </c>
      <c r="B1343">
        <v>3645</v>
      </c>
      <c r="C1343" t="s">
        <v>1341</v>
      </c>
      <c r="D1343">
        <v>1.3073718999999999</v>
      </c>
      <c r="E1343">
        <v>0.87439250999999996</v>
      </c>
      <c r="F1343">
        <f>VLOOKUP(B1343, [1]mrc_table10!$A$2:$AW$2464, 33, 0)</f>
        <v>0.70079999999999998</v>
      </c>
      <c r="G1343">
        <f>VLOOKUP(B1343, [1]mrc_table10!$A$2:$AW$2464, 18, 0)</f>
        <v>7599.5679</v>
      </c>
      <c r="L1343" s="2"/>
      <c r="M1343" s="2"/>
      <c r="N1343" s="2"/>
      <c r="O1343" s="2"/>
      <c r="P1343" s="2"/>
    </row>
    <row r="1344" spans="1:16" x14ac:dyDescent="0.2">
      <c r="A1344" s="1">
        <v>1343</v>
      </c>
      <c r="B1344">
        <v>3430</v>
      </c>
      <c r="C1344" t="s">
        <v>1342</v>
      </c>
      <c r="D1344">
        <v>1.3072637</v>
      </c>
      <c r="E1344">
        <v>1.1965711000000001</v>
      </c>
      <c r="F1344">
        <f>VLOOKUP(B1344, [1]mrc_table10!$A$2:$AW$2464, 33, 0)</f>
        <v>0.35010001000000002</v>
      </c>
      <c r="G1344">
        <f>VLOOKUP(B1344, [1]mrc_table10!$A$2:$AW$2464, 18, 0)</f>
        <v>6111.7671</v>
      </c>
      <c r="L1344" s="2"/>
      <c r="M1344" s="2"/>
      <c r="N1344" s="2"/>
      <c r="O1344" s="2"/>
      <c r="P1344" s="2"/>
    </row>
    <row r="1345" spans="1:16" x14ac:dyDescent="0.2">
      <c r="A1345" s="1">
        <v>1344</v>
      </c>
      <c r="B1345">
        <v>3362</v>
      </c>
      <c r="C1345" t="s">
        <v>1343</v>
      </c>
      <c r="D1345">
        <v>1.3039657</v>
      </c>
      <c r="E1345">
        <v>0.89954423999999999</v>
      </c>
      <c r="F1345">
        <f>VLOOKUP(B1345, [1]mrc_table10!$A$2:$AW$2464, 33, 0)</f>
        <v>0.34799998999999998</v>
      </c>
      <c r="G1345">
        <f>VLOOKUP(B1345, [1]mrc_table10!$A$2:$AW$2464, 18, 0)</f>
        <v>7043.9712</v>
      </c>
      <c r="L1345" s="2"/>
      <c r="M1345" s="2"/>
      <c r="N1345" s="2"/>
      <c r="O1345" s="2"/>
      <c r="P1345" s="2"/>
    </row>
    <row r="1346" spans="1:16" x14ac:dyDescent="0.2">
      <c r="A1346" s="1">
        <v>1345</v>
      </c>
      <c r="B1346">
        <v>3368</v>
      </c>
      <c r="C1346" t="s">
        <v>1344</v>
      </c>
      <c r="D1346">
        <v>1.3035414000000001</v>
      </c>
      <c r="E1346">
        <v>1.2691836000000001</v>
      </c>
      <c r="F1346">
        <f>VLOOKUP(B1346, [1]mrc_table10!$A$2:$AW$2464, 33, 0)</f>
        <v>0.3125</v>
      </c>
      <c r="G1346">
        <f>VLOOKUP(B1346, [1]mrc_table10!$A$2:$AW$2464, 18, 0)</f>
        <v>7797.8163999999997</v>
      </c>
      <c r="L1346" s="2"/>
      <c r="M1346" s="2"/>
      <c r="N1346" s="2"/>
      <c r="O1346" s="2"/>
      <c r="P1346" s="2"/>
    </row>
    <row r="1347" spans="1:16" x14ac:dyDescent="0.2">
      <c r="A1347" s="1">
        <v>1346</v>
      </c>
      <c r="B1347">
        <v>2536</v>
      </c>
      <c r="C1347" t="s">
        <v>1345</v>
      </c>
      <c r="D1347">
        <v>1.3028888000000001</v>
      </c>
      <c r="E1347">
        <v>2.4568002</v>
      </c>
      <c r="F1347">
        <f>VLOOKUP(B1347, [1]mrc_table10!$A$2:$AW$2464, 33, 0)</f>
        <v>5.7700001000000001E-2</v>
      </c>
      <c r="G1347">
        <f>VLOOKUP(B1347, [1]mrc_table10!$A$2:$AW$2464, 18, 0)</f>
        <v>6069.0742</v>
      </c>
      <c r="L1347" s="2"/>
      <c r="M1347" s="2"/>
      <c r="N1347" s="2"/>
      <c r="O1347" s="2"/>
      <c r="P1347" s="2"/>
    </row>
    <row r="1348" spans="1:16" x14ac:dyDescent="0.2">
      <c r="A1348" s="1">
        <v>1347</v>
      </c>
      <c r="B1348">
        <v>2427</v>
      </c>
      <c r="C1348" t="s">
        <v>1346</v>
      </c>
      <c r="D1348">
        <v>1.3027770999999999</v>
      </c>
      <c r="E1348">
        <v>0.16163732</v>
      </c>
      <c r="F1348">
        <f>VLOOKUP(B1348, [1]mrc_table10!$A$2:$AW$2464, 33, 0)</f>
        <v>0</v>
      </c>
      <c r="G1348">
        <f>VLOOKUP(B1348, [1]mrc_table10!$A$2:$AW$2464, 18, 0)</f>
        <v>4127.5586000000003</v>
      </c>
      <c r="L1348" s="2"/>
      <c r="M1348" s="2"/>
      <c r="N1348" s="2"/>
      <c r="O1348" s="2"/>
      <c r="P1348" s="2"/>
    </row>
    <row r="1349" spans="1:16" x14ac:dyDescent="0.2">
      <c r="A1349" s="1">
        <v>1348</v>
      </c>
      <c r="B1349">
        <v>2940</v>
      </c>
      <c r="C1349" t="s">
        <v>1347</v>
      </c>
      <c r="D1349">
        <v>1.3010988999999999</v>
      </c>
      <c r="E1349">
        <v>0.20196359</v>
      </c>
      <c r="F1349">
        <f>VLOOKUP(B1349, [1]mrc_table10!$A$2:$AW$2464, 33, 0)</f>
        <v>0</v>
      </c>
      <c r="G1349">
        <f>VLOOKUP(B1349, [1]mrc_table10!$A$2:$AW$2464, 18, 0)</f>
        <v>5587.7021000000004</v>
      </c>
      <c r="L1349" s="2"/>
      <c r="M1349" s="2"/>
      <c r="N1349" s="2"/>
      <c r="O1349" s="2"/>
      <c r="P1349" s="2"/>
    </row>
    <row r="1350" spans="1:16" x14ac:dyDescent="0.2">
      <c r="A1350" s="1">
        <v>1349</v>
      </c>
      <c r="B1350">
        <v>2949</v>
      </c>
      <c r="C1350" t="s">
        <v>1348</v>
      </c>
      <c r="D1350">
        <v>1.2975934</v>
      </c>
      <c r="E1350">
        <v>0.22815763999999999</v>
      </c>
      <c r="F1350">
        <f>VLOOKUP(B1350, [1]mrc_table10!$A$2:$AW$2464, 33, 0)</f>
        <v>0.50209999000000005</v>
      </c>
      <c r="G1350">
        <f>VLOOKUP(B1350, [1]mrc_table10!$A$2:$AW$2464, 18, 0)</f>
        <v>2449.7462999999998</v>
      </c>
      <c r="L1350" s="2"/>
      <c r="M1350" s="2"/>
      <c r="N1350" s="2"/>
      <c r="O1350" s="2"/>
      <c r="P1350" s="2"/>
    </row>
    <row r="1351" spans="1:16" x14ac:dyDescent="0.2">
      <c r="A1351" s="1">
        <v>1350</v>
      </c>
      <c r="B1351">
        <v>9089</v>
      </c>
      <c r="C1351" t="s">
        <v>1349</v>
      </c>
      <c r="D1351">
        <v>1.2957711000000001</v>
      </c>
      <c r="E1351">
        <v>0</v>
      </c>
      <c r="F1351">
        <f>VLOOKUP(B1351, [1]mrc_table10!$A$2:$AW$2464, 33, 0)</f>
        <v>0.31859999999999999</v>
      </c>
      <c r="G1351">
        <f>VLOOKUP(B1351, [1]mrc_table10!$A$2:$AW$2464, 18, 0)</f>
        <v>3635.1401000000001</v>
      </c>
      <c r="L1351" s="2"/>
      <c r="M1351" s="2"/>
      <c r="N1351" s="2"/>
      <c r="O1351" s="2"/>
      <c r="P1351" s="2"/>
    </row>
    <row r="1352" spans="1:16" x14ac:dyDescent="0.2">
      <c r="A1352" s="1">
        <v>1351</v>
      </c>
      <c r="B1352">
        <v>1759</v>
      </c>
      <c r="C1352" t="s">
        <v>1350</v>
      </c>
      <c r="D1352">
        <v>1.2956618</v>
      </c>
      <c r="E1352">
        <v>0.43470164999999999</v>
      </c>
      <c r="F1352">
        <f>VLOOKUP(B1352, [1]mrc_table10!$A$2:$AW$2464, 33, 0)</f>
        <v>0.15809999</v>
      </c>
      <c r="G1352">
        <f>VLOOKUP(B1352, [1]mrc_table10!$A$2:$AW$2464, 18, 0)</f>
        <v>9625.1875</v>
      </c>
      <c r="L1352" s="2"/>
      <c r="M1352" s="2"/>
      <c r="N1352" s="2"/>
      <c r="O1352" s="2"/>
      <c r="P1352" s="2"/>
    </row>
    <row r="1353" spans="1:16" x14ac:dyDescent="0.2">
      <c r="A1353" s="1">
        <v>1352</v>
      </c>
      <c r="B1353">
        <v>3674</v>
      </c>
      <c r="C1353" t="s">
        <v>1351</v>
      </c>
      <c r="D1353">
        <v>1.2950923000000001</v>
      </c>
      <c r="E1353">
        <v>0.35512996000000002</v>
      </c>
      <c r="F1353">
        <f>VLOOKUP(B1353, [1]mrc_table10!$A$2:$AW$2464, 33, 0)</f>
        <v>0</v>
      </c>
      <c r="G1353">
        <f>VLOOKUP(B1353, [1]mrc_table10!$A$2:$AW$2464, 18, 0)</f>
        <v>4346.2329</v>
      </c>
      <c r="L1353" s="2"/>
      <c r="M1353" s="2"/>
      <c r="N1353" s="2"/>
      <c r="O1353" s="2"/>
      <c r="P1353" s="2"/>
    </row>
    <row r="1354" spans="1:16" x14ac:dyDescent="0.2">
      <c r="A1354" s="1">
        <v>1353</v>
      </c>
      <c r="B1354">
        <v>2334</v>
      </c>
      <c r="C1354" t="s">
        <v>1352</v>
      </c>
      <c r="D1354">
        <v>1.2930907</v>
      </c>
      <c r="E1354">
        <v>4.1573129</v>
      </c>
      <c r="F1354">
        <f>VLOOKUP(B1354, [1]mrc_table10!$A$2:$AW$2464, 33, 0)</f>
        <v>0.39140001000000002</v>
      </c>
      <c r="G1354">
        <f>VLOOKUP(B1354, [1]mrc_table10!$A$2:$AW$2464, 18, 0)</f>
        <v>8099.0962</v>
      </c>
      <c r="L1354" s="2"/>
      <c r="M1354" s="2"/>
      <c r="N1354" s="2"/>
      <c r="O1354" s="2"/>
      <c r="P1354" s="2"/>
    </row>
    <row r="1355" spans="1:16" x14ac:dyDescent="0.2">
      <c r="A1355" s="1">
        <v>1354</v>
      </c>
      <c r="B1355">
        <v>1599</v>
      </c>
      <c r="C1355" t="s">
        <v>1353</v>
      </c>
      <c r="D1355">
        <v>1.2920765000000001</v>
      </c>
      <c r="E1355">
        <v>0.44069313999999998</v>
      </c>
      <c r="F1355">
        <f>VLOOKUP(B1355, [1]mrc_table10!$A$2:$AW$2464, 33, 0)</f>
        <v>0.44780001000000003</v>
      </c>
      <c r="G1355">
        <f>VLOOKUP(B1355, [1]mrc_table10!$A$2:$AW$2464, 18, 0)</f>
        <v>4445.8647000000001</v>
      </c>
      <c r="L1355" s="2"/>
      <c r="M1355" s="2"/>
      <c r="N1355" s="2"/>
      <c r="O1355" s="2"/>
      <c r="P1355" s="2"/>
    </row>
    <row r="1356" spans="1:16" x14ac:dyDescent="0.2">
      <c r="A1356" s="1">
        <v>1355</v>
      </c>
      <c r="B1356">
        <v>2314</v>
      </c>
      <c r="C1356" t="s">
        <v>1354</v>
      </c>
      <c r="D1356">
        <v>1.2916086</v>
      </c>
      <c r="E1356">
        <v>0.25389626999999998</v>
      </c>
      <c r="F1356">
        <f>VLOOKUP(B1356, [1]mrc_table10!$A$2:$AW$2464, 33, 0)</f>
        <v>0.21349999</v>
      </c>
      <c r="G1356">
        <f>VLOOKUP(B1356, [1]mrc_table10!$A$2:$AW$2464, 18, 0)</f>
        <v>4523.2201999999997</v>
      </c>
      <c r="L1356" s="2"/>
      <c r="M1356" s="2"/>
      <c r="N1356" s="2"/>
      <c r="O1356" s="2"/>
      <c r="P1356" s="2"/>
    </row>
    <row r="1357" spans="1:16" x14ac:dyDescent="0.2">
      <c r="A1357" s="1">
        <v>1356</v>
      </c>
      <c r="B1357">
        <v>3823</v>
      </c>
      <c r="C1357" t="s">
        <v>1355</v>
      </c>
      <c r="D1357">
        <v>1.2908548</v>
      </c>
      <c r="E1357">
        <v>0.35296982999999998</v>
      </c>
      <c r="F1357">
        <f>VLOOKUP(B1357, [1]mrc_table10!$A$2:$AW$2464, 33, 0)</f>
        <v>0.28780001</v>
      </c>
      <c r="G1357">
        <f>VLOOKUP(B1357, [1]mrc_table10!$A$2:$AW$2464, 18, 0)</f>
        <v>4666.2782999999999</v>
      </c>
      <c r="L1357" s="2"/>
      <c r="M1357" s="2"/>
      <c r="N1357" s="2"/>
      <c r="O1357" s="2"/>
      <c r="P1357" s="2"/>
    </row>
    <row r="1358" spans="1:16" x14ac:dyDescent="0.2">
      <c r="A1358" s="1">
        <v>1357</v>
      </c>
      <c r="B1358">
        <v>7693</v>
      </c>
      <c r="C1358" t="s">
        <v>1356</v>
      </c>
      <c r="D1358">
        <v>1.2887671999999999</v>
      </c>
      <c r="E1358">
        <v>0.29964693999999997</v>
      </c>
      <c r="F1358">
        <f>VLOOKUP(B1358, [1]mrc_table10!$A$2:$AW$2464, 33, 0)</f>
        <v>0</v>
      </c>
      <c r="G1358">
        <f>VLOOKUP(B1358, [1]mrc_table10!$A$2:$AW$2464, 18, 0)</f>
        <v>3969.1824000000001</v>
      </c>
      <c r="L1358" s="2"/>
      <c r="M1358" s="2"/>
      <c r="N1358" s="2"/>
      <c r="O1358" s="2"/>
      <c r="P1358" s="2"/>
    </row>
    <row r="1359" spans="1:16" x14ac:dyDescent="0.2">
      <c r="A1359" s="1">
        <v>1358</v>
      </c>
      <c r="B1359">
        <v>3302</v>
      </c>
      <c r="C1359" t="s">
        <v>1357</v>
      </c>
      <c r="D1359">
        <v>1.2886405999999999</v>
      </c>
      <c r="E1359">
        <v>1.1271095</v>
      </c>
      <c r="F1359">
        <f>VLOOKUP(B1359, [1]mrc_table10!$A$2:$AW$2464, 33, 0)</f>
        <v>0.31240001000000001</v>
      </c>
      <c r="G1359">
        <f>VLOOKUP(B1359, [1]mrc_table10!$A$2:$AW$2464, 18, 0)</f>
        <v>4823.1904000000004</v>
      </c>
      <c r="L1359" s="2"/>
      <c r="M1359" s="2"/>
      <c r="N1359" s="2"/>
      <c r="O1359" s="2"/>
      <c r="P1359" s="2"/>
    </row>
    <row r="1360" spans="1:16" x14ac:dyDescent="0.2">
      <c r="A1360" s="1">
        <v>1359</v>
      </c>
      <c r="B1360">
        <v>8175</v>
      </c>
      <c r="C1360" t="s">
        <v>1358</v>
      </c>
      <c r="D1360">
        <v>1.2879375</v>
      </c>
      <c r="E1360">
        <v>1.2903595999999999</v>
      </c>
      <c r="F1360">
        <f>VLOOKUP(B1360, [1]mrc_table10!$A$2:$AW$2464, 33, 0)</f>
        <v>0</v>
      </c>
      <c r="G1360">
        <f>VLOOKUP(B1360, [1]mrc_table10!$A$2:$AW$2464, 18, 0)</f>
        <v>4706.5239000000001</v>
      </c>
      <c r="L1360" s="2"/>
      <c r="M1360" s="2"/>
      <c r="N1360" s="2"/>
      <c r="O1360" s="2"/>
      <c r="P1360" s="2"/>
    </row>
    <row r="1361" spans="1:16" x14ac:dyDescent="0.2">
      <c r="A1361" s="1">
        <v>1360</v>
      </c>
      <c r="B1361">
        <v>10020</v>
      </c>
      <c r="C1361" t="s">
        <v>1359</v>
      </c>
      <c r="D1361">
        <v>1.2879309999999999</v>
      </c>
      <c r="E1361">
        <v>0.16749041000000001</v>
      </c>
      <c r="F1361">
        <f>VLOOKUP(B1361, [1]mrc_table10!$A$2:$AW$2464, 33, 0)</f>
        <v>0</v>
      </c>
      <c r="G1361">
        <f>VLOOKUP(B1361, [1]mrc_table10!$A$2:$AW$2464, 18, 0)</f>
        <v>2697.3332999999998</v>
      </c>
      <c r="L1361" s="2"/>
      <c r="M1361" s="2"/>
      <c r="N1361" s="2"/>
      <c r="O1361" s="2"/>
      <c r="P1361" s="2"/>
    </row>
    <row r="1362" spans="1:16" x14ac:dyDescent="0.2">
      <c r="A1362" s="1">
        <v>1361</v>
      </c>
      <c r="B1362">
        <v>7690</v>
      </c>
      <c r="C1362" t="s">
        <v>1360</v>
      </c>
      <c r="D1362">
        <v>1.2874074</v>
      </c>
      <c r="E1362">
        <v>6.6567264000000001E-2</v>
      </c>
      <c r="F1362">
        <f>VLOOKUP(B1362, [1]mrc_table10!$A$2:$AW$2464, 33, 0)</f>
        <v>0</v>
      </c>
      <c r="G1362">
        <f>VLOOKUP(B1362, [1]mrc_table10!$A$2:$AW$2464, 18, 0)</f>
        <v>3210.5016999999998</v>
      </c>
      <c r="L1362" s="2"/>
      <c r="M1362" s="2"/>
      <c r="N1362" s="2"/>
      <c r="O1362" s="2"/>
      <c r="P1362" s="2"/>
    </row>
    <row r="1363" spans="1:16" x14ac:dyDescent="0.2">
      <c r="A1363" s="1">
        <v>1362</v>
      </c>
      <c r="B1363">
        <v>22</v>
      </c>
      <c r="C1363" t="s">
        <v>1361</v>
      </c>
      <c r="D1363">
        <v>1.2873127</v>
      </c>
      <c r="E1363">
        <v>0.23516514999999999</v>
      </c>
      <c r="F1363">
        <f>VLOOKUP(B1363, [1]mrc_table10!$A$2:$AW$2464, 33, 0)</f>
        <v>0</v>
      </c>
      <c r="G1363">
        <f>VLOOKUP(B1363, [1]mrc_table10!$A$2:$AW$2464, 18, 0)</f>
        <v>3684.2085000000002</v>
      </c>
      <c r="L1363" s="2"/>
      <c r="M1363" s="2"/>
      <c r="N1363" s="2"/>
      <c r="O1363" s="2"/>
      <c r="P1363" s="2"/>
    </row>
    <row r="1364" spans="1:16" x14ac:dyDescent="0.2">
      <c r="A1364" s="1">
        <v>1363</v>
      </c>
      <c r="B1364">
        <v>3288</v>
      </c>
      <c r="C1364" t="s">
        <v>1362</v>
      </c>
      <c r="D1364">
        <v>1.2868648</v>
      </c>
      <c r="E1364">
        <v>0.85776317000000002</v>
      </c>
      <c r="F1364">
        <f>VLOOKUP(B1364, [1]mrc_table10!$A$2:$AW$2464, 33, 0)</f>
        <v>0.33140001000000002</v>
      </c>
      <c r="G1364">
        <f>VLOOKUP(B1364, [1]mrc_table10!$A$2:$AW$2464, 18, 0)</f>
        <v>8020.8227999999999</v>
      </c>
      <c r="L1364" s="2"/>
      <c r="M1364" s="2"/>
      <c r="N1364" s="2"/>
      <c r="O1364" s="2"/>
      <c r="P1364" s="2"/>
    </row>
    <row r="1365" spans="1:16" x14ac:dyDescent="0.2">
      <c r="A1365" s="1">
        <v>1364</v>
      </c>
      <c r="B1365">
        <v>21802</v>
      </c>
      <c r="C1365" t="s">
        <v>1363</v>
      </c>
      <c r="D1365">
        <v>1.2867090000000001</v>
      </c>
      <c r="E1365">
        <v>0.18561201999999999</v>
      </c>
      <c r="F1365">
        <f>VLOOKUP(B1365, [1]mrc_table10!$A$2:$AW$2464, 33, 0)</f>
        <v>0</v>
      </c>
      <c r="G1365">
        <f>VLOOKUP(B1365, [1]mrc_table10!$A$2:$AW$2464, 18, 0)</f>
        <v>3833.3560000000002</v>
      </c>
      <c r="L1365" s="2"/>
      <c r="M1365" s="2"/>
      <c r="N1365" s="2"/>
      <c r="O1365" s="2"/>
      <c r="P1365" s="2"/>
    </row>
    <row r="1366" spans="1:16" x14ac:dyDescent="0.2">
      <c r="A1366" s="1">
        <v>1365</v>
      </c>
      <c r="B1366">
        <v>1434</v>
      </c>
      <c r="C1366" t="s">
        <v>1364</v>
      </c>
      <c r="D1366">
        <v>1.2844237999999999</v>
      </c>
      <c r="E1366">
        <v>8.7893448000000003</v>
      </c>
      <c r="F1366">
        <f>VLOOKUP(B1366, [1]mrc_table10!$A$2:$AW$2464, 33, 0)</f>
        <v>0.56879997000000004</v>
      </c>
      <c r="G1366">
        <f>VLOOKUP(B1366, [1]mrc_table10!$A$2:$AW$2464, 18, 0)</f>
        <v>10360.741</v>
      </c>
      <c r="L1366" s="2"/>
      <c r="M1366" s="2"/>
      <c r="N1366" s="2"/>
      <c r="O1366" s="2"/>
      <c r="P1366" s="2"/>
    </row>
    <row r="1367" spans="1:16" x14ac:dyDescent="0.2">
      <c r="A1367" s="1">
        <v>1366</v>
      </c>
      <c r="B1367">
        <v>7110</v>
      </c>
      <c r="C1367" t="s">
        <v>1365</v>
      </c>
      <c r="D1367">
        <v>1.2844164</v>
      </c>
      <c r="E1367">
        <v>0.61805189000000005</v>
      </c>
      <c r="F1367">
        <f>VLOOKUP(B1367, [1]mrc_table10!$A$2:$AW$2464, 33, 0)</f>
        <v>0</v>
      </c>
      <c r="G1367">
        <f>VLOOKUP(B1367, [1]mrc_table10!$A$2:$AW$2464, 18, 0)</f>
        <v>3282.3218000000002</v>
      </c>
      <c r="L1367" s="2"/>
      <c r="M1367" s="2"/>
      <c r="N1367" s="2"/>
      <c r="O1367" s="2"/>
      <c r="P1367" s="2"/>
    </row>
    <row r="1368" spans="1:16" x14ac:dyDescent="0.2">
      <c r="A1368" s="1">
        <v>1367</v>
      </c>
      <c r="B1368">
        <v>1805</v>
      </c>
      <c r="C1368" t="s">
        <v>1366</v>
      </c>
      <c r="D1368">
        <v>1.2844062000000001</v>
      </c>
      <c r="E1368">
        <v>7.1295529999999996E-2</v>
      </c>
      <c r="F1368">
        <f>VLOOKUP(B1368, [1]mrc_table10!$A$2:$AW$2464, 33, 0)</f>
        <v>0.27750000000000002</v>
      </c>
      <c r="G1368">
        <f>VLOOKUP(B1368, [1]mrc_table10!$A$2:$AW$2464, 18, 0)</f>
        <v>2411.7768999999998</v>
      </c>
      <c r="L1368" s="2"/>
      <c r="M1368" s="2"/>
      <c r="N1368" s="2"/>
      <c r="O1368" s="2"/>
      <c r="P1368" s="2"/>
    </row>
    <row r="1369" spans="1:16" x14ac:dyDescent="0.2">
      <c r="A1369" s="1">
        <v>1368</v>
      </c>
      <c r="B1369">
        <v>1919</v>
      </c>
      <c r="C1369" t="s">
        <v>1367</v>
      </c>
      <c r="D1369">
        <v>1.2827128000000001</v>
      </c>
      <c r="E1369">
        <v>0.24946541999999999</v>
      </c>
      <c r="F1369">
        <f>VLOOKUP(B1369, [1]mrc_table10!$A$2:$AW$2464, 33, 0)</f>
        <v>0</v>
      </c>
      <c r="G1369">
        <f>VLOOKUP(B1369, [1]mrc_table10!$A$2:$AW$2464, 18, 0)</f>
        <v>3876.2817</v>
      </c>
      <c r="L1369" s="2"/>
      <c r="M1369" s="2"/>
      <c r="N1369" s="2"/>
      <c r="O1369" s="2"/>
      <c r="P1369" s="2"/>
    </row>
    <row r="1370" spans="1:16" x14ac:dyDescent="0.2">
      <c r="A1370" s="1">
        <v>1369</v>
      </c>
      <c r="B1370">
        <v>2482</v>
      </c>
      <c r="C1370" t="s">
        <v>1368</v>
      </c>
      <c r="D1370">
        <v>1.2820480999999999</v>
      </c>
      <c r="E1370">
        <v>1.2286888</v>
      </c>
      <c r="F1370">
        <f>VLOOKUP(B1370, [1]mrc_table10!$A$2:$AW$2464, 33, 0)</f>
        <v>0.23890001</v>
      </c>
      <c r="G1370">
        <f>VLOOKUP(B1370, [1]mrc_table10!$A$2:$AW$2464, 18, 0)</f>
        <v>5405.8671999999997</v>
      </c>
      <c r="L1370" s="2"/>
      <c r="M1370" s="2"/>
      <c r="N1370" s="2"/>
      <c r="O1370" s="2"/>
      <c r="P1370" s="2"/>
    </row>
    <row r="1371" spans="1:16" x14ac:dyDescent="0.2">
      <c r="A1371" s="1">
        <v>1370</v>
      </c>
      <c r="B1371">
        <v>3505</v>
      </c>
      <c r="C1371" t="s">
        <v>1369</v>
      </c>
      <c r="D1371">
        <v>1.2819734</v>
      </c>
      <c r="E1371">
        <v>1.0920704999999999</v>
      </c>
      <c r="F1371">
        <f>VLOOKUP(B1371, [1]mrc_table10!$A$2:$AW$2464, 33, 0)</f>
        <v>0.27410001000000001</v>
      </c>
      <c r="G1371">
        <f>VLOOKUP(B1371, [1]mrc_table10!$A$2:$AW$2464, 18, 0)</f>
        <v>6550.5698000000002</v>
      </c>
      <c r="L1371" s="2"/>
      <c r="M1371" s="2"/>
      <c r="N1371" s="2"/>
      <c r="O1371" s="2"/>
      <c r="P1371" s="2"/>
    </row>
    <row r="1372" spans="1:16" x14ac:dyDescent="0.2">
      <c r="A1372" s="1">
        <v>1371</v>
      </c>
      <c r="B1372">
        <v>7119</v>
      </c>
      <c r="C1372" t="s">
        <v>1370</v>
      </c>
      <c r="D1372">
        <v>1.2813848000000001</v>
      </c>
      <c r="E1372">
        <v>0.13690653</v>
      </c>
      <c r="F1372">
        <f>VLOOKUP(B1372, [1]mrc_table10!$A$2:$AW$2464, 33, 0)</f>
        <v>0</v>
      </c>
      <c r="G1372">
        <f>VLOOKUP(B1372, [1]mrc_table10!$A$2:$AW$2464, 18, 0)</f>
        <v>2290.6806999999999</v>
      </c>
      <c r="L1372" s="2"/>
      <c r="M1372" s="2"/>
      <c r="N1372" s="2"/>
      <c r="O1372" s="2"/>
      <c r="P1372" s="2"/>
    </row>
    <row r="1373" spans="1:16" x14ac:dyDescent="0.2">
      <c r="A1373" s="1">
        <v>1372</v>
      </c>
      <c r="B1373">
        <v>1515</v>
      </c>
      <c r="C1373" t="s">
        <v>1371</v>
      </c>
      <c r="D1373">
        <v>1.2800499999999999</v>
      </c>
      <c r="E1373">
        <v>15.993067999999999</v>
      </c>
      <c r="F1373">
        <f>VLOOKUP(B1373, [1]mrc_table10!$A$2:$AW$2464, 33, 0)</f>
        <v>0.41110000000000002</v>
      </c>
      <c r="G1373">
        <f>VLOOKUP(B1373, [1]mrc_table10!$A$2:$AW$2464, 18, 0)</f>
        <v>10779.734</v>
      </c>
      <c r="L1373" s="2"/>
      <c r="M1373" s="2"/>
      <c r="N1373" s="2"/>
      <c r="O1373" s="2"/>
      <c r="P1373" s="2"/>
    </row>
    <row r="1374" spans="1:16" x14ac:dyDescent="0.2">
      <c r="A1374" s="1">
        <v>1373</v>
      </c>
      <c r="B1374">
        <v>3767</v>
      </c>
      <c r="C1374" t="s">
        <v>1372</v>
      </c>
      <c r="D1374">
        <v>1.2790170000000001</v>
      </c>
      <c r="E1374">
        <v>2.5526800000000001</v>
      </c>
      <c r="F1374">
        <f>VLOOKUP(B1374, [1]mrc_table10!$A$2:$AW$2464, 33, 0)</f>
        <v>6.8899997000000004E-2</v>
      </c>
      <c r="G1374">
        <f>VLOOKUP(B1374, [1]mrc_table10!$A$2:$AW$2464, 18, 0)</f>
        <v>8440.5712999999996</v>
      </c>
      <c r="L1374" s="2"/>
      <c r="M1374" s="2"/>
      <c r="N1374" s="2"/>
      <c r="O1374" s="2"/>
      <c r="P1374" s="2"/>
    </row>
    <row r="1375" spans="1:16" x14ac:dyDescent="0.2">
      <c r="A1375" s="1">
        <v>1374</v>
      </c>
      <c r="B1375">
        <v>1903</v>
      </c>
      <c r="C1375" t="s">
        <v>1373</v>
      </c>
      <c r="D1375">
        <v>1.278977</v>
      </c>
      <c r="E1375">
        <v>1.0814402000000001</v>
      </c>
      <c r="F1375">
        <f>VLOOKUP(B1375, [1]mrc_table10!$A$2:$AW$2464, 33, 0)</f>
        <v>0.13100000000000001</v>
      </c>
      <c r="G1375">
        <f>VLOOKUP(B1375, [1]mrc_table10!$A$2:$AW$2464, 18, 0)</f>
        <v>3618.5985999999998</v>
      </c>
      <c r="L1375" s="2"/>
      <c r="M1375" s="2"/>
      <c r="N1375" s="2"/>
      <c r="O1375" s="2"/>
      <c r="P1375" s="2"/>
    </row>
    <row r="1376" spans="1:16" x14ac:dyDescent="0.2">
      <c r="A1376" s="1">
        <v>1375</v>
      </c>
      <c r="B1376">
        <v>2945</v>
      </c>
      <c r="C1376" t="s">
        <v>1374</v>
      </c>
      <c r="D1376">
        <v>1.2782316</v>
      </c>
      <c r="E1376">
        <v>5.0270095000000001</v>
      </c>
      <c r="F1376">
        <f>VLOOKUP(B1376, [1]mrc_table10!$A$2:$AW$2464, 33, 0)</f>
        <v>0.37680000000000002</v>
      </c>
      <c r="G1376">
        <f>VLOOKUP(B1376, [1]mrc_table10!$A$2:$AW$2464, 18, 0)</f>
        <v>8205.8847999999998</v>
      </c>
      <c r="L1376" s="2"/>
      <c r="M1376" s="2"/>
      <c r="N1376" s="2"/>
      <c r="O1376" s="2"/>
      <c r="P1376" s="2"/>
    </row>
    <row r="1377" spans="1:16" x14ac:dyDescent="0.2">
      <c r="A1377" s="1">
        <v>1376</v>
      </c>
      <c r="B1377">
        <v>1616</v>
      </c>
      <c r="C1377" t="s">
        <v>1375</v>
      </c>
      <c r="D1377">
        <v>1.2776015000000001</v>
      </c>
      <c r="E1377">
        <v>0.62516110999999996</v>
      </c>
      <c r="F1377">
        <f>VLOOKUP(B1377, [1]mrc_table10!$A$2:$AW$2464, 33, 0)</f>
        <v>0.22339999999999999</v>
      </c>
      <c r="G1377">
        <f>VLOOKUP(B1377, [1]mrc_table10!$A$2:$AW$2464, 18, 0)</f>
        <v>4604.4638999999997</v>
      </c>
      <c r="L1377" s="2"/>
      <c r="M1377" s="2"/>
      <c r="N1377" s="2"/>
      <c r="O1377" s="2"/>
      <c r="P1377" s="2"/>
    </row>
    <row r="1378" spans="1:16" x14ac:dyDescent="0.2">
      <c r="A1378" s="1">
        <v>1377</v>
      </c>
      <c r="B1378">
        <v>1361</v>
      </c>
      <c r="C1378" t="s">
        <v>1376</v>
      </c>
      <c r="D1378">
        <v>1.2771231000000001</v>
      </c>
      <c r="E1378">
        <v>0.17082356000000001</v>
      </c>
      <c r="F1378">
        <f>VLOOKUP(B1378, [1]mrc_table10!$A$2:$AW$2464, 33, 0)</f>
        <v>0</v>
      </c>
      <c r="G1378">
        <f>VLOOKUP(B1378, [1]mrc_table10!$A$2:$AW$2464, 18, 0)</f>
        <v>3526.6554999999998</v>
      </c>
      <c r="L1378" s="2"/>
      <c r="M1378" s="2"/>
      <c r="N1378" s="2"/>
      <c r="O1378" s="2"/>
      <c r="P1378" s="2"/>
    </row>
    <row r="1379" spans="1:16" x14ac:dyDescent="0.2">
      <c r="A1379" s="1">
        <v>1378</v>
      </c>
      <c r="B1379">
        <v>8403</v>
      </c>
      <c r="C1379" t="s">
        <v>1377</v>
      </c>
      <c r="D1379">
        <v>1.2765503</v>
      </c>
      <c r="E1379">
        <v>0.10147191999999999</v>
      </c>
      <c r="F1379">
        <f>VLOOKUP(B1379, [1]mrc_table10!$A$2:$AW$2464, 33, 0)</f>
        <v>0</v>
      </c>
      <c r="G1379">
        <f>VLOOKUP(B1379, [1]mrc_table10!$A$2:$AW$2464, 18, 0)</f>
        <v>5112.8002999999999</v>
      </c>
      <c r="L1379" s="2"/>
      <c r="M1379" s="2"/>
      <c r="N1379" s="2"/>
      <c r="O1379" s="2"/>
      <c r="P1379" s="2"/>
    </row>
    <row r="1380" spans="1:16" x14ac:dyDescent="0.2">
      <c r="A1380" s="1">
        <v>1379</v>
      </c>
      <c r="B1380">
        <v>7988</v>
      </c>
      <c r="C1380" t="s">
        <v>1378</v>
      </c>
      <c r="D1380">
        <v>1.2756293999999999</v>
      </c>
      <c r="E1380">
        <v>1.8411182000000002E-2</v>
      </c>
      <c r="F1380">
        <f>VLOOKUP(B1380, [1]mrc_table10!$A$2:$AW$2464, 33, 0)</f>
        <v>0</v>
      </c>
      <c r="G1380">
        <f>VLOOKUP(B1380, [1]mrc_table10!$A$2:$AW$2464, 18, 0)</f>
        <v>5211.8315000000002</v>
      </c>
      <c r="L1380" s="2"/>
      <c r="M1380" s="2"/>
      <c r="N1380" s="2"/>
      <c r="O1380" s="2"/>
      <c r="P1380" s="2"/>
    </row>
    <row r="1381" spans="1:16" x14ac:dyDescent="0.2">
      <c r="A1381" s="1">
        <v>1380</v>
      </c>
      <c r="B1381">
        <v>3328</v>
      </c>
      <c r="C1381" t="s">
        <v>1379</v>
      </c>
      <c r="D1381">
        <v>1.2733021</v>
      </c>
      <c r="E1381">
        <v>1.0467318999999999</v>
      </c>
      <c r="F1381">
        <f>VLOOKUP(B1381, [1]mrc_table10!$A$2:$AW$2464, 33, 0)</f>
        <v>0.4844</v>
      </c>
      <c r="G1381">
        <f>VLOOKUP(B1381, [1]mrc_table10!$A$2:$AW$2464, 18, 0)</f>
        <v>6302.2763999999997</v>
      </c>
      <c r="L1381" s="2"/>
      <c r="M1381" s="2"/>
      <c r="N1381" s="2"/>
      <c r="O1381" s="2"/>
      <c r="P1381" s="2"/>
    </row>
    <row r="1382" spans="1:16" x14ac:dyDescent="0.2">
      <c r="A1382" s="1">
        <v>1381</v>
      </c>
      <c r="B1382">
        <v>2559</v>
      </c>
      <c r="C1382" t="s">
        <v>1380</v>
      </c>
      <c r="D1382">
        <v>1.2720670999999999</v>
      </c>
      <c r="E1382">
        <v>0.37761885000000001</v>
      </c>
      <c r="F1382">
        <f>VLOOKUP(B1382, [1]mrc_table10!$A$2:$AW$2464, 33, 0)</f>
        <v>0</v>
      </c>
      <c r="G1382">
        <f>VLOOKUP(B1382, [1]mrc_table10!$A$2:$AW$2464, 18, 0)</f>
        <v>2758.4677999999999</v>
      </c>
      <c r="L1382" s="2"/>
      <c r="M1382" s="2"/>
      <c r="N1382" s="2"/>
      <c r="O1382" s="2"/>
      <c r="P1382" s="2"/>
    </row>
    <row r="1383" spans="1:16" x14ac:dyDescent="0.2">
      <c r="A1383" s="1">
        <v>1382</v>
      </c>
      <c r="B1383">
        <v>71</v>
      </c>
      <c r="C1383" t="s">
        <v>1381</v>
      </c>
      <c r="D1383">
        <v>1.2720068</v>
      </c>
      <c r="E1383">
        <v>1.22106</v>
      </c>
      <c r="F1383">
        <f>VLOOKUP(B1383, [1]mrc_table10!$A$2:$AW$2464, 33, 0)</f>
        <v>0.30647621000000003</v>
      </c>
      <c r="G1383">
        <f>VLOOKUP(B1383, [1]mrc_table10!$A$2:$AW$2464, 18, 0)</f>
        <v>7258.0063</v>
      </c>
      <c r="L1383" s="2"/>
      <c r="M1383" s="2"/>
      <c r="N1383" s="2"/>
      <c r="O1383" s="2"/>
      <c r="P1383" s="2"/>
    </row>
    <row r="1384" spans="1:16" x14ac:dyDescent="0.2">
      <c r="A1384" s="1">
        <v>1383</v>
      </c>
      <c r="B1384">
        <v>3760</v>
      </c>
      <c r="C1384" t="s">
        <v>1382</v>
      </c>
      <c r="D1384">
        <v>1.2707789</v>
      </c>
      <c r="E1384">
        <v>0.36436686000000001</v>
      </c>
      <c r="F1384">
        <f>VLOOKUP(B1384, [1]mrc_table10!$A$2:$AW$2464, 33, 0)</f>
        <v>0</v>
      </c>
      <c r="G1384">
        <f>VLOOKUP(B1384, [1]mrc_table10!$A$2:$AW$2464, 18, 0)</f>
        <v>2475.5398</v>
      </c>
      <c r="L1384" s="2"/>
      <c r="M1384" s="2"/>
      <c r="N1384" s="2"/>
      <c r="O1384" s="2"/>
      <c r="P1384" s="2"/>
    </row>
    <row r="1385" spans="1:16" x14ac:dyDescent="0.2">
      <c r="A1385" s="1">
        <v>1384</v>
      </c>
      <c r="B1385">
        <v>1928</v>
      </c>
      <c r="C1385" t="s">
        <v>1383</v>
      </c>
      <c r="D1385">
        <v>1.2689817999999999</v>
      </c>
      <c r="E1385">
        <v>1.329574</v>
      </c>
      <c r="F1385">
        <f>VLOOKUP(B1385, [1]mrc_table10!$A$2:$AW$2464, 33, 0)</f>
        <v>4.0899998999999999E-2</v>
      </c>
      <c r="G1385">
        <f>VLOOKUP(B1385, [1]mrc_table10!$A$2:$AW$2464, 18, 0)</f>
        <v>8459.4307000000008</v>
      </c>
      <c r="L1385" s="2"/>
      <c r="M1385" s="2"/>
      <c r="N1385" s="2"/>
      <c r="O1385" s="2"/>
      <c r="P1385" s="2"/>
    </row>
    <row r="1386" spans="1:16" x14ac:dyDescent="0.2">
      <c r="A1386" s="1">
        <v>1385</v>
      </c>
      <c r="B1386">
        <v>6938</v>
      </c>
      <c r="C1386" t="s">
        <v>1384</v>
      </c>
      <c r="D1386">
        <v>1.2683342</v>
      </c>
      <c r="E1386">
        <v>0.52187627999999997</v>
      </c>
      <c r="F1386">
        <f>VLOOKUP(B1386, [1]mrc_table10!$A$2:$AW$2464, 33, 0)</f>
        <v>0</v>
      </c>
      <c r="G1386">
        <f>VLOOKUP(B1386, [1]mrc_table10!$A$2:$AW$2464, 18, 0)</f>
        <v>5167.3081000000002</v>
      </c>
      <c r="L1386" s="2"/>
      <c r="M1386" s="2"/>
      <c r="N1386" s="2"/>
      <c r="O1386" s="2"/>
      <c r="P1386" s="2"/>
    </row>
    <row r="1387" spans="1:16" x14ac:dyDescent="0.2">
      <c r="A1387" s="1">
        <v>1386</v>
      </c>
      <c r="B1387">
        <v>10684</v>
      </c>
      <c r="C1387" t="s">
        <v>1385</v>
      </c>
      <c r="D1387">
        <v>1.2681091</v>
      </c>
      <c r="E1387">
        <v>0.28572692999999999</v>
      </c>
      <c r="F1387">
        <f>VLOOKUP(B1387, [1]mrc_table10!$A$2:$AW$2464, 33, 0)</f>
        <v>0</v>
      </c>
      <c r="G1387">
        <f>VLOOKUP(B1387, [1]mrc_table10!$A$2:$AW$2464, 18, 0)</f>
        <v>3806.7383</v>
      </c>
      <c r="L1387" s="2"/>
      <c r="M1387" s="2"/>
      <c r="N1387" s="2"/>
      <c r="O1387" s="2"/>
      <c r="P1387" s="2"/>
    </row>
    <row r="1388" spans="1:16" x14ac:dyDescent="0.2">
      <c r="A1388" s="1">
        <v>1387</v>
      </c>
      <c r="B1388">
        <v>51</v>
      </c>
      <c r="C1388" t="s">
        <v>1386</v>
      </c>
      <c r="D1388">
        <v>1.2680814</v>
      </c>
      <c r="E1388">
        <v>2.2127504</v>
      </c>
      <c r="F1388">
        <f>VLOOKUP(B1388, [1]mrc_table10!$A$2:$AW$2464, 33, 0)</f>
        <v>0.25387013000000003</v>
      </c>
      <c r="G1388">
        <f>VLOOKUP(B1388, [1]mrc_table10!$A$2:$AW$2464, 18, 0)</f>
        <v>13177.065000000001</v>
      </c>
      <c r="L1388" s="2"/>
      <c r="M1388" s="2"/>
      <c r="N1388" s="2"/>
      <c r="O1388" s="2"/>
      <c r="P1388" s="2"/>
    </row>
    <row r="1389" spans="1:16" x14ac:dyDescent="0.2">
      <c r="A1389" s="1">
        <v>1388</v>
      </c>
      <c r="B1389">
        <v>3956</v>
      </c>
      <c r="C1389" t="s">
        <v>1387</v>
      </c>
      <c r="D1389">
        <v>1.2678913000000001</v>
      </c>
      <c r="E1389">
        <v>0.61358272999999997</v>
      </c>
      <c r="F1389">
        <f>VLOOKUP(B1389, [1]mrc_table10!$A$2:$AW$2464, 33, 0)</f>
        <v>0</v>
      </c>
      <c r="G1389">
        <f>VLOOKUP(B1389, [1]mrc_table10!$A$2:$AW$2464, 18, 0)</f>
        <v>3135.8393999999998</v>
      </c>
      <c r="L1389" s="2"/>
      <c r="M1389" s="2"/>
      <c r="N1389" s="2"/>
      <c r="O1389" s="2"/>
      <c r="P1389" s="2"/>
    </row>
    <row r="1390" spans="1:16" x14ac:dyDescent="0.2">
      <c r="A1390" s="1">
        <v>1389</v>
      </c>
      <c r="B1390">
        <v>3691</v>
      </c>
      <c r="C1390" t="s">
        <v>1388</v>
      </c>
      <c r="D1390">
        <v>1.2677006</v>
      </c>
      <c r="E1390">
        <v>21.107144999999999</v>
      </c>
      <c r="F1390">
        <f>VLOOKUP(B1390, [1]mrc_table10!$A$2:$AW$2464, 33, 0)</f>
        <v>0.82840002000000001</v>
      </c>
      <c r="G1390">
        <f>VLOOKUP(B1390, [1]mrc_table10!$A$2:$AW$2464, 18, 0)</f>
        <v>27825.463</v>
      </c>
      <c r="L1390" s="2"/>
      <c r="M1390" s="2"/>
      <c r="N1390" s="2"/>
      <c r="O1390" s="2"/>
      <c r="P1390" s="2"/>
    </row>
    <row r="1391" spans="1:16" x14ac:dyDescent="0.2">
      <c r="A1391" s="1">
        <v>1390</v>
      </c>
      <c r="B1391">
        <v>33953</v>
      </c>
      <c r="C1391" t="s">
        <v>1389</v>
      </c>
      <c r="D1391">
        <v>1.266721</v>
      </c>
      <c r="E1391">
        <v>5.05221E-2</v>
      </c>
      <c r="F1391">
        <f>VLOOKUP(B1391, [1]mrc_table10!$A$2:$AW$2464, 33, 0)</f>
        <v>0</v>
      </c>
      <c r="G1391">
        <f>VLOOKUP(B1391, [1]mrc_table10!$A$2:$AW$2464, 18, 0)</f>
        <v>2047.4463000000001</v>
      </c>
      <c r="L1391" s="2"/>
      <c r="M1391" s="2"/>
      <c r="N1391" s="2"/>
      <c r="O1391" s="2"/>
      <c r="P1391" s="2"/>
    </row>
    <row r="1392" spans="1:16" x14ac:dyDescent="0.2">
      <c r="A1392" s="1">
        <v>1391</v>
      </c>
      <c r="B1392">
        <v>3116</v>
      </c>
      <c r="C1392" t="s">
        <v>1390</v>
      </c>
      <c r="D1392">
        <v>1.2656126000000001</v>
      </c>
      <c r="E1392">
        <v>0.38236429999999999</v>
      </c>
      <c r="F1392">
        <f>VLOOKUP(B1392, [1]mrc_table10!$A$2:$AW$2464, 33, 0)</f>
        <v>0</v>
      </c>
      <c r="G1392">
        <f>VLOOKUP(B1392, [1]mrc_table10!$A$2:$AW$2464, 18, 0)</f>
        <v>4985.7260999999999</v>
      </c>
      <c r="L1392" s="2"/>
      <c r="M1392" s="2"/>
      <c r="N1392" s="2"/>
      <c r="O1392" s="2"/>
      <c r="P1392" s="2"/>
    </row>
    <row r="1393" spans="1:16" x14ac:dyDescent="0.2">
      <c r="A1393" s="1">
        <v>1392</v>
      </c>
      <c r="B1393">
        <v>2976</v>
      </c>
      <c r="C1393" t="s">
        <v>1391</v>
      </c>
      <c r="D1393">
        <v>1.2650148000000001</v>
      </c>
      <c r="E1393">
        <v>1.0757326</v>
      </c>
      <c r="F1393">
        <f>VLOOKUP(B1393, [1]mrc_table10!$A$2:$AW$2464, 33, 0)</f>
        <v>0.39979999999999999</v>
      </c>
      <c r="G1393">
        <f>VLOOKUP(B1393, [1]mrc_table10!$A$2:$AW$2464, 18, 0)</f>
        <v>7315.3505999999998</v>
      </c>
      <c r="L1393" s="2"/>
      <c r="M1393" s="2"/>
      <c r="N1393" s="2"/>
      <c r="O1393" s="2"/>
      <c r="P1393" s="2"/>
    </row>
    <row r="1394" spans="1:16" x14ac:dyDescent="0.2">
      <c r="A1394" s="1">
        <v>1393</v>
      </c>
      <c r="B1394">
        <v>6656</v>
      </c>
      <c r="C1394" t="s">
        <v>1392</v>
      </c>
      <c r="D1394">
        <v>1.2644386999999999</v>
      </c>
      <c r="E1394">
        <v>0.87067753000000003</v>
      </c>
      <c r="F1394">
        <f>VLOOKUP(B1394, [1]mrc_table10!$A$2:$AW$2464, 33, 0)</f>
        <v>0</v>
      </c>
      <c r="G1394">
        <f>VLOOKUP(B1394, [1]mrc_table10!$A$2:$AW$2464, 18, 0)</f>
        <v>3282.5131999999999</v>
      </c>
      <c r="L1394" s="2"/>
      <c r="M1394" s="2"/>
      <c r="N1394" s="2"/>
      <c r="O1394" s="2"/>
      <c r="P1394" s="2"/>
    </row>
    <row r="1395" spans="1:16" x14ac:dyDescent="0.2">
      <c r="A1395" s="1">
        <v>1394</v>
      </c>
      <c r="B1395">
        <v>2160</v>
      </c>
      <c r="C1395" t="s">
        <v>1393</v>
      </c>
      <c r="D1395">
        <v>1.264025</v>
      </c>
      <c r="E1395">
        <v>3.358959</v>
      </c>
      <c r="F1395">
        <f>VLOOKUP(B1395, [1]mrc_table10!$A$2:$AW$2464, 33, 0)</f>
        <v>0.3251</v>
      </c>
      <c r="G1395">
        <f>VLOOKUP(B1395, [1]mrc_table10!$A$2:$AW$2464, 18, 0)</f>
        <v>6362.4888000000001</v>
      </c>
      <c r="L1395" s="2"/>
      <c r="M1395" s="2"/>
      <c r="N1395" s="2"/>
      <c r="O1395" s="2"/>
      <c r="P1395" s="2"/>
    </row>
    <row r="1396" spans="1:16" x14ac:dyDescent="0.2">
      <c r="A1396" s="1">
        <v>1395</v>
      </c>
      <c r="B1396">
        <v>2227</v>
      </c>
      <c r="C1396" t="s">
        <v>1394</v>
      </c>
      <c r="D1396">
        <v>1.2640214999999999</v>
      </c>
      <c r="E1396">
        <v>6.8885035999999999</v>
      </c>
      <c r="F1396">
        <f>VLOOKUP(B1396, [1]mrc_table10!$A$2:$AW$2464, 33, 0)</f>
        <v>0.32629999999999998</v>
      </c>
      <c r="G1396">
        <f>VLOOKUP(B1396, [1]mrc_table10!$A$2:$AW$2464, 18, 0)</f>
        <v>14140.552</v>
      </c>
      <c r="L1396" s="2"/>
      <c r="M1396" s="2"/>
      <c r="N1396" s="2"/>
      <c r="O1396" s="2"/>
      <c r="P1396" s="2"/>
    </row>
    <row r="1397" spans="1:16" x14ac:dyDescent="0.2">
      <c r="A1397" s="1">
        <v>1396</v>
      </c>
      <c r="B1397">
        <v>11672</v>
      </c>
      <c r="C1397" t="s">
        <v>1395</v>
      </c>
      <c r="D1397">
        <v>1.2631007000000001</v>
      </c>
      <c r="E1397">
        <v>0.44763595</v>
      </c>
      <c r="F1397">
        <f>VLOOKUP(B1397, [1]mrc_table10!$A$2:$AW$2464, 33, 0)</f>
        <v>0</v>
      </c>
      <c r="G1397">
        <f>VLOOKUP(B1397, [1]mrc_table10!$A$2:$AW$2464, 18, 0)</f>
        <v>3423.9702000000002</v>
      </c>
      <c r="L1397" s="2"/>
      <c r="M1397" s="2"/>
      <c r="N1397" s="2"/>
      <c r="O1397" s="2"/>
      <c r="P1397" s="2"/>
    </row>
    <row r="1398" spans="1:16" x14ac:dyDescent="0.2">
      <c r="A1398" s="1">
        <v>1397</v>
      </c>
      <c r="B1398">
        <v>1589</v>
      </c>
      <c r="C1398" t="s">
        <v>1396</v>
      </c>
      <c r="D1398">
        <v>1.2624419</v>
      </c>
      <c r="E1398">
        <v>2.5250447</v>
      </c>
      <c r="F1398">
        <f>VLOOKUP(B1398, [1]mrc_table10!$A$2:$AW$2464, 33, 0)</f>
        <v>0.48599999999999999</v>
      </c>
      <c r="G1398">
        <f>VLOOKUP(B1398, [1]mrc_table10!$A$2:$AW$2464, 18, 0)</f>
        <v>5654.4453000000003</v>
      </c>
      <c r="L1398" s="2"/>
      <c r="M1398" s="2"/>
      <c r="N1398" s="2"/>
      <c r="O1398" s="2"/>
      <c r="P1398" s="2"/>
    </row>
    <row r="1399" spans="1:16" x14ac:dyDescent="0.2">
      <c r="A1399" s="1">
        <v>1398</v>
      </c>
      <c r="B1399">
        <v>22171</v>
      </c>
      <c r="C1399" t="s">
        <v>1397</v>
      </c>
      <c r="D1399">
        <v>1.2598876999999999</v>
      </c>
      <c r="E1399">
        <v>0.12976604999999999</v>
      </c>
      <c r="F1399">
        <f>VLOOKUP(B1399, [1]mrc_table10!$A$2:$AW$2464, 33, 0)</f>
        <v>0</v>
      </c>
      <c r="G1399">
        <f>VLOOKUP(B1399, [1]mrc_table10!$A$2:$AW$2464, 18, 0)</f>
        <v>3156.114</v>
      </c>
      <c r="L1399" s="2"/>
      <c r="M1399" s="2"/>
      <c r="N1399" s="2"/>
      <c r="O1399" s="2"/>
      <c r="P1399" s="2"/>
    </row>
    <row r="1400" spans="1:16" x14ac:dyDescent="0.2">
      <c r="A1400" s="1">
        <v>1399</v>
      </c>
      <c r="B1400">
        <v>2685</v>
      </c>
      <c r="C1400" t="s">
        <v>1398</v>
      </c>
      <c r="D1400">
        <v>1.2596890999999999</v>
      </c>
      <c r="E1400">
        <v>0.59913444999999999</v>
      </c>
      <c r="F1400">
        <f>VLOOKUP(B1400, [1]mrc_table10!$A$2:$AW$2464, 33, 0)</f>
        <v>0.22050001</v>
      </c>
      <c r="G1400">
        <f>VLOOKUP(B1400, [1]mrc_table10!$A$2:$AW$2464, 18, 0)</f>
        <v>7983.7173000000003</v>
      </c>
      <c r="L1400" s="2"/>
      <c r="M1400" s="2"/>
      <c r="N1400" s="2"/>
      <c r="O1400" s="2"/>
      <c r="P1400" s="2"/>
    </row>
    <row r="1401" spans="1:16" x14ac:dyDescent="0.2">
      <c r="A1401" s="1">
        <v>1400</v>
      </c>
      <c r="B1401">
        <v>3165</v>
      </c>
      <c r="C1401" t="s">
        <v>1399</v>
      </c>
      <c r="D1401">
        <v>1.2590239000000001</v>
      </c>
      <c r="E1401">
        <v>0.89625686000000004</v>
      </c>
      <c r="F1401">
        <f>VLOOKUP(B1401, [1]mrc_table10!$A$2:$AW$2464, 33, 0)</f>
        <v>0.36790001</v>
      </c>
      <c r="G1401">
        <f>VLOOKUP(B1401, [1]mrc_table10!$A$2:$AW$2464, 18, 0)</f>
        <v>6814.4462999999996</v>
      </c>
      <c r="L1401" s="2"/>
      <c r="M1401" s="2"/>
      <c r="N1401" s="2"/>
      <c r="O1401" s="2"/>
      <c r="P1401" s="2"/>
    </row>
    <row r="1402" spans="1:16" x14ac:dyDescent="0.2">
      <c r="A1402" s="1">
        <v>1401</v>
      </c>
      <c r="B1402">
        <v>3519</v>
      </c>
      <c r="C1402" t="s">
        <v>1400</v>
      </c>
      <c r="D1402">
        <v>1.2574136</v>
      </c>
      <c r="E1402">
        <v>15.42792</v>
      </c>
      <c r="F1402">
        <f>VLOOKUP(B1402, [1]mrc_table10!$A$2:$AW$2464, 33, 0)</f>
        <v>0.42359998999999998</v>
      </c>
      <c r="G1402">
        <f>VLOOKUP(B1402, [1]mrc_table10!$A$2:$AW$2464, 18, 0)</f>
        <v>13834.946</v>
      </c>
      <c r="L1402" s="2"/>
      <c r="M1402" s="2"/>
      <c r="N1402" s="2"/>
      <c r="O1402" s="2"/>
      <c r="P1402" s="2"/>
    </row>
    <row r="1403" spans="1:16" x14ac:dyDescent="0.2">
      <c r="A1403" s="1">
        <v>1402</v>
      </c>
      <c r="B1403">
        <v>3265</v>
      </c>
      <c r="C1403" t="s">
        <v>1401</v>
      </c>
      <c r="D1403">
        <v>1.2550002</v>
      </c>
      <c r="E1403">
        <v>10.822622000000001</v>
      </c>
      <c r="F1403">
        <f>VLOOKUP(B1403, [1]mrc_table10!$A$2:$AW$2464, 33, 0)</f>
        <v>0.60689998000000001</v>
      </c>
      <c r="G1403">
        <f>VLOOKUP(B1403, [1]mrc_table10!$A$2:$AW$2464, 18, 0)</f>
        <v>18996.241999999998</v>
      </c>
      <c r="L1403" s="2"/>
      <c r="M1403" s="2"/>
      <c r="N1403" s="2"/>
      <c r="O1403" s="2"/>
      <c r="P1403" s="2"/>
    </row>
    <row r="1404" spans="1:16" x14ac:dyDescent="0.2">
      <c r="A1404" s="1">
        <v>1403</v>
      </c>
      <c r="B1404">
        <v>7694</v>
      </c>
      <c r="C1404" t="s">
        <v>1402</v>
      </c>
      <c r="D1404">
        <v>1.2542963</v>
      </c>
      <c r="E1404">
        <v>1.0406518</v>
      </c>
      <c r="F1404">
        <f>VLOOKUP(B1404, [1]mrc_table10!$A$2:$AW$2464, 33, 0)</f>
        <v>0</v>
      </c>
      <c r="G1404">
        <f>VLOOKUP(B1404, [1]mrc_table10!$A$2:$AW$2464, 18, 0)</f>
        <v>2923.2148000000002</v>
      </c>
      <c r="L1404" s="2"/>
      <c r="M1404" s="2"/>
      <c r="N1404" s="2"/>
      <c r="O1404" s="2"/>
      <c r="P1404" s="2"/>
    </row>
    <row r="1405" spans="1:16" x14ac:dyDescent="0.2">
      <c r="A1405" s="1">
        <v>1404</v>
      </c>
      <c r="B1405">
        <v>2453</v>
      </c>
      <c r="C1405" t="s">
        <v>1403</v>
      </c>
      <c r="D1405">
        <v>1.253188</v>
      </c>
      <c r="E1405">
        <v>0.12327642</v>
      </c>
      <c r="F1405">
        <f>VLOOKUP(B1405, [1]mrc_table10!$A$2:$AW$2464, 33, 0)</f>
        <v>0.34940000999999998</v>
      </c>
      <c r="G1405">
        <f>VLOOKUP(B1405, [1]mrc_table10!$A$2:$AW$2464, 18, 0)</f>
        <v>10164.646000000001</v>
      </c>
      <c r="L1405" s="2"/>
      <c r="M1405" s="2"/>
      <c r="N1405" s="2"/>
      <c r="O1405" s="2"/>
      <c r="P1405" s="2"/>
    </row>
    <row r="1406" spans="1:16" x14ac:dyDescent="0.2">
      <c r="A1406" s="1">
        <v>1405</v>
      </c>
      <c r="B1406">
        <v>7692</v>
      </c>
      <c r="C1406" t="s">
        <v>1404</v>
      </c>
      <c r="D1406">
        <v>1.2528741000000001</v>
      </c>
      <c r="E1406">
        <v>0.49873158000000001</v>
      </c>
      <c r="F1406">
        <f>VLOOKUP(B1406, [1]mrc_table10!$A$2:$AW$2464, 33, 0)</f>
        <v>0</v>
      </c>
      <c r="G1406">
        <f>VLOOKUP(B1406, [1]mrc_table10!$A$2:$AW$2464, 18, 0)</f>
        <v>2567.3386</v>
      </c>
      <c r="L1406" s="2"/>
      <c r="M1406" s="2"/>
      <c r="N1406" s="2"/>
      <c r="O1406" s="2"/>
      <c r="P1406" s="2"/>
    </row>
    <row r="1407" spans="1:16" x14ac:dyDescent="0.2">
      <c r="A1407" s="1">
        <v>1406</v>
      </c>
      <c r="B1407">
        <v>2914</v>
      </c>
      <c r="C1407" t="s">
        <v>1405</v>
      </c>
      <c r="D1407">
        <v>1.2521857000000001</v>
      </c>
      <c r="E1407">
        <v>1.1009104999999999</v>
      </c>
      <c r="F1407">
        <f>VLOOKUP(B1407, [1]mrc_table10!$A$2:$AW$2464, 33, 0)</f>
        <v>0.59420002000000005</v>
      </c>
      <c r="G1407">
        <f>VLOOKUP(B1407, [1]mrc_table10!$A$2:$AW$2464, 18, 0)</f>
        <v>5846.5888999999997</v>
      </c>
      <c r="L1407" s="2"/>
      <c r="M1407" s="2"/>
      <c r="N1407" s="2"/>
      <c r="O1407" s="2"/>
      <c r="P1407" s="2"/>
    </row>
    <row r="1408" spans="1:16" x14ac:dyDescent="0.2">
      <c r="A1408" s="1">
        <v>1407</v>
      </c>
      <c r="B1408">
        <v>4004</v>
      </c>
      <c r="C1408" t="s">
        <v>1406</v>
      </c>
      <c r="D1408">
        <v>1.2521456</v>
      </c>
      <c r="E1408">
        <v>0.33906385</v>
      </c>
      <c r="F1408">
        <f>VLOOKUP(B1408, [1]mrc_table10!$A$2:$AW$2464, 33, 0)</f>
        <v>0</v>
      </c>
      <c r="G1408">
        <f>VLOOKUP(B1408, [1]mrc_table10!$A$2:$AW$2464, 18, 0)</f>
        <v>1956.3317</v>
      </c>
      <c r="L1408" s="2"/>
      <c r="M1408" s="2"/>
      <c r="N1408" s="2"/>
      <c r="O1408" s="2"/>
      <c r="P1408" s="2"/>
    </row>
    <row r="1409" spans="1:16" x14ac:dyDescent="0.2">
      <c r="A1409" s="1">
        <v>1408</v>
      </c>
      <c r="B1409">
        <v>3209</v>
      </c>
      <c r="C1409" t="s">
        <v>1407</v>
      </c>
      <c r="D1409">
        <v>1.2520498</v>
      </c>
      <c r="E1409">
        <v>0.66857295999999999</v>
      </c>
      <c r="F1409">
        <f>VLOOKUP(B1409, [1]mrc_table10!$A$2:$AW$2464, 33, 0)</f>
        <v>0.11799999999999999</v>
      </c>
      <c r="G1409">
        <f>VLOOKUP(B1409, [1]mrc_table10!$A$2:$AW$2464, 18, 0)</f>
        <v>5729.9066999999995</v>
      </c>
      <c r="L1409" s="2"/>
      <c r="M1409" s="2"/>
      <c r="N1409" s="2"/>
      <c r="O1409" s="2"/>
      <c r="P1409" s="2"/>
    </row>
    <row r="1410" spans="1:16" x14ac:dyDescent="0.2">
      <c r="A1410" s="1">
        <v>1409</v>
      </c>
      <c r="B1410">
        <v>1700</v>
      </c>
      <c r="C1410" t="s">
        <v>1408</v>
      </c>
      <c r="D1410">
        <v>1.2514249</v>
      </c>
      <c r="E1410">
        <v>1.2225869</v>
      </c>
      <c r="F1410">
        <f>VLOOKUP(B1410, [1]mrc_table10!$A$2:$AW$2464, 33, 0)</f>
        <v>0.29310000000000003</v>
      </c>
      <c r="G1410">
        <f>VLOOKUP(B1410, [1]mrc_table10!$A$2:$AW$2464, 18, 0)</f>
        <v>8144.1934000000001</v>
      </c>
      <c r="L1410" s="2"/>
      <c r="M1410" s="2"/>
      <c r="N1410" s="2"/>
      <c r="O1410" s="2"/>
      <c r="P1410" s="2"/>
    </row>
    <row r="1411" spans="1:16" x14ac:dyDescent="0.2">
      <c r="A1411" s="1">
        <v>1410</v>
      </c>
      <c r="B1411">
        <v>6788</v>
      </c>
      <c r="C1411" t="s">
        <v>1409</v>
      </c>
      <c r="D1411">
        <v>1.2500391</v>
      </c>
      <c r="E1411">
        <v>0.18442045000000001</v>
      </c>
      <c r="F1411">
        <f>VLOOKUP(B1411, [1]mrc_table10!$A$2:$AW$2464, 33, 0)</f>
        <v>0</v>
      </c>
      <c r="G1411">
        <f>VLOOKUP(B1411, [1]mrc_table10!$A$2:$AW$2464, 18, 0)</f>
        <v>3561.9346</v>
      </c>
      <c r="L1411" s="2"/>
      <c r="M1411" s="2"/>
      <c r="N1411" s="2"/>
      <c r="O1411" s="2"/>
      <c r="P1411" s="2"/>
    </row>
    <row r="1412" spans="1:16" x14ac:dyDescent="0.2">
      <c r="A1412" s="1">
        <v>1411</v>
      </c>
      <c r="B1412">
        <v>1606</v>
      </c>
      <c r="C1412" t="s">
        <v>1410</v>
      </c>
      <c r="D1412">
        <v>1.249979</v>
      </c>
      <c r="E1412">
        <v>1.0180928</v>
      </c>
      <c r="F1412">
        <f>VLOOKUP(B1412, [1]mrc_table10!$A$2:$AW$2464, 33, 0)</f>
        <v>0.63959997999999996</v>
      </c>
      <c r="G1412">
        <f>VLOOKUP(B1412, [1]mrc_table10!$A$2:$AW$2464, 18, 0)</f>
        <v>10795.642</v>
      </c>
      <c r="L1412" s="2"/>
      <c r="M1412" s="2"/>
      <c r="N1412" s="2"/>
      <c r="O1412" s="2"/>
      <c r="P1412" s="2"/>
    </row>
    <row r="1413" spans="1:16" x14ac:dyDescent="0.2">
      <c r="A1413" s="1">
        <v>1412</v>
      </c>
      <c r="B1413">
        <v>3509</v>
      </c>
      <c r="C1413" t="s">
        <v>1411</v>
      </c>
      <c r="D1413">
        <v>1.2482209</v>
      </c>
      <c r="E1413">
        <v>1.0609660999999999</v>
      </c>
      <c r="F1413">
        <f>VLOOKUP(B1413, [1]mrc_table10!$A$2:$AW$2464, 33, 0)</f>
        <v>0.31590000000000001</v>
      </c>
      <c r="G1413">
        <f>VLOOKUP(B1413, [1]mrc_table10!$A$2:$AW$2464, 18, 0)</f>
        <v>6705.3402999999998</v>
      </c>
      <c r="L1413" s="2"/>
      <c r="M1413" s="2"/>
      <c r="N1413" s="2"/>
      <c r="O1413" s="2"/>
      <c r="P1413" s="2"/>
    </row>
    <row r="1414" spans="1:16" x14ac:dyDescent="0.2">
      <c r="A1414" s="1">
        <v>1413</v>
      </c>
      <c r="B1414">
        <v>3086</v>
      </c>
      <c r="C1414" t="s">
        <v>1412</v>
      </c>
      <c r="D1414">
        <v>1.2481108000000001</v>
      </c>
      <c r="E1414">
        <v>7.7537189</v>
      </c>
      <c r="F1414">
        <f>VLOOKUP(B1414, [1]mrc_table10!$A$2:$AW$2464, 33, 0)</f>
        <v>0.69590001999999995</v>
      </c>
      <c r="G1414">
        <f>VLOOKUP(B1414, [1]mrc_table10!$A$2:$AW$2464, 18, 0)</f>
        <v>24666.25</v>
      </c>
      <c r="L1414" s="2"/>
      <c r="M1414" s="2"/>
      <c r="N1414" s="2"/>
      <c r="O1414" s="2"/>
      <c r="P1414" s="2"/>
    </row>
    <row r="1415" spans="1:16" x14ac:dyDescent="0.2">
      <c r="A1415" s="1">
        <v>1414</v>
      </c>
      <c r="B1415">
        <v>2249</v>
      </c>
      <c r="C1415" t="s">
        <v>1413</v>
      </c>
      <c r="D1415">
        <v>1.2456023000000001</v>
      </c>
      <c r="E1415">
        <v>0.27058142000000002</v>
      </c>
      <c r="F1415">
        <f>VLOOKUP(B1415, [1]mrc_table10!$A$2:$AW$2464, 33, 0)</f>
        <v>8.2999997000000006E-2</v>
      </c>
      <c r="G1415">
        <f>VLOOKUP(B1415, [1]mrc_table10!$A$2:$AW$2464, 18, 0)</f>
        <v>2740.9391999999998</v>
      </c>
      <c r="L1415" s="2"/>
      <c r="M1415" s="2"/>
      <c r="N1415" s="2"/>
      <c r="O1415" s="2"/>
      <c r="P1415" s="2"/>
    </row>
    <row r="1416" spans="1:16" x14ac:dyDescent="0.2">
      <c r="A1416" s="1">
        <v>1415</v>
      </c>
      <c r="B1416">
        <v>2983</v>
      </c>
      <c r="C1416" t="s">
        <v>1414</v>
      </c>
      <c r="D1416">
        <v>1.2428995</v>
      </c>
      <c r="E1416">
        <v>0.26877198000000002</v>
      </c>
      <c r="F1416">
        <f>VLOOKUP(B1416, [1]mrc_table10!$A$2:$AW$2464, 33, 0)</f>
        <v>0</v>
      </c>
      <c r="G1416">
        <f>VLOOKUP(B1416, [1]mrc_table10!$A$2:$AW$2464, 18, 0)</f>
        <v>5559.8032000000003</v>
      </c>
      <c r="L1416" s="2"/>
      <c r="M1416" s="2"/>
      <c r="N1416" s="2"/>
      <c r="O1416" s="2"/>
      <c r="P1416" s="2"/>
    </row>
    <row r="1417" spans="1:16" x14ac:dyDescent="0.2">
      <c r="A1417" s="1">
        <v>1416</v>
      </c>
      <c r="B1417">
        <v>9159</v>
      </c>
      <c r="C1417" t="s">
        <v>1415</v>
      </c>
      <c r="D1417">
        <v>1.2411270999999999</v>
      </c>
      <c r="E1417">
        <v>6.3631176999999997E-2</v>
      </c>
      <c r="F1417">
        <f>VLOOKUP(B1417, [1]mrc_table10!$A$2:$AW$2464, 33, 0)</f>
        <v>0</v>
      </c>
      <c r="G1417">
        <f>VLOOKUP(B1417, [1]mrc_table10!$A$2:$AW$2464, 18, 0)</f>
        <v>3275.3811000000001</v>
      </c>
      <c r="L1417" s="2"/>
      <c r="M1417" s="2"/>
      <c r="N1417" s="2"/>
      <c r="O1417" s="2"/>
      <c r="P1417" s="2"/>
    </row>
    <row r="1418" spans="1:16" x14ac:dyDescent="0.2">
      <c r="A1418" s="1">
        <v>1417</v>
      </c>
      <c r="B1418">
        <v>2341</v>
      </c>
      <c r="C1418" t="s">
        <v>1416</v>
      </c>
      <c r="D1418">
        <v>1.2409490000000001</v>
      </c>
      <c r="E1418">
        <v>2.5500449999999999</v>
      </c>
      <c r="F1418">
        <f>VLOOKUP(B1418, [1]mrc_table10!$A$2:$AW$2464, 33, 0)</f>
        <v>0.24460000000000001</v>
      </c>
      <c r="G1418">
        <f>VLOOKUP(B1418, [1]mrc_table10!$A$2:$AW$2464, 18, 0)</f>
        <v>10174.049000000001</v>
      </c>
      <c r="L1418" s="2"/>
      <c r="M1418" s="2"/>
      <c r="N1418" s="2"/>
      <c r="O1418" s="2"/>
      <c r="P1418" s="2"/>
    </row>
    <row r="1419" spans="1:16" x14ac:dyDescent="0.2">
      <c r="A1419" s="1">
        <v>1418</v>
      </c>
      <c r="B1419">
        <v>2985</v>
      </c>
      <c r="C1419" t="s">
        <v>1417</v>
      </c>
      <c r="D1419">
        <v>1.2407326999999999</v>
      </c>
      <c r="E1419">
        <v>2.1723675999999998</v>
      </c>
      <c r="F1419">
        <f>VLOOKUP(B1419, [1]mrc_table10!$A$2:$AW$2464, 33, 0)</f>
        <v>0.20699999999999999</v>
      </c>
      <c r="G1419">
        <f>VLOOKUP(B1419, [1]mrc_table10!$A$2:$AW$2464, 18, 0)</f>
        <v>7850.6791999999996</v>
      </c>
      <c r="L1419" s="2"/>
      <c r="M1419" s="2"/>
      <c r="N1419" s="2"/>
      <c r="O1419" s="2"/>
      <c r="P1419" s="2"/>
    </row>
    <row r="1420" spans="1:16" x14ac:dyDescent="0.2">
      <c r="A1420" s="1">
        <v>1419</v>
      </c>
      <c r="B1420">
        <v>3213</v>
      </c>
      <c r="C1420" t="s">
        <v>1418</v>
      </c>
      <c r="D1420">
        <v>1.2393460000000001</v>
      </c>
      <c r="E1420">
        <v>0.68527293</v>
      </c>
      <c r="F1420">
        <f>VLOOKUP(B1420, [1]mrc_table10!$A$2:$AW$2464, 33, 0)</f>
        <v>0</v>
      </c>
      <c r="G1420">
        <f>VLOOKUP(B1420, [1]mrc_table10!$A$2:$AW$2464, 18, 0)</f>
        <v>3413.9094</v>
      </c>
      <c r="L1420" s="2"/>
      <c r="M1420" s="2"/>
      <c r="N1420" s="2"/>
      <c r="O1420" s="2"/>
      <c r="P1420" s="2"/>
    </row>
    <row r="1421" spans="1:16" x14ac:dyDescent="0.2">
      <c r="A1421" s="1">
        <v>1420</v>
      </c>
      <c r="B1421">
        <v>2491</v>
      </c>
      <c r="C1421" t="s">
        <v>1419</v>
      </c>
      <c r="D1421">
        <v>1.2388569</v>
      </c>
      <c r="E1421">
        <v>0.42937305999999997</v>
      </c>
      <c r="F1421">
        <f>VLOOKUP(B1421, [1]mrc_table10!$A$2:$AW$2464, 33, 0)</f>
        <v>0</v>
      </c>
      <c r="G1421">
        <f>VLOOKUP(B1421, [1]mrc_table10!$A$2:$AW$2464, 18, 0)</f>
        <v>1743.9105</v>
      </c>
      <c r="L1421" s="2"/>
      <c r="M1421" s="2"/>
      <c r="N1421" s="2"/>
      <c r="O1421" s="2"/>
      <c r="P1421" s="2"/>
    </row>
    <row r="1422" spans="1:16" x14ac:dyDescent="0.2">
      <c r="A1422" s="1">
        <v>1421</v>
      </c>
      <c r="B1422">
        <v>5006</v>
      </c>
      <c r="C1422" t="s">
        <v>1420</v>
      </c>
      <c r="D1422">
        <v>1.2369398</v>
      </c>
      <c r="E1422">
        <v>0.20175339</v>
      </c>
      <c r="F1422">
        <f>VLOOKUP(B1422, [1]mrc_table10!$A$2:$AW$2464, 33, 0)</f>
        <v>0</v>
      </c>
      <c r="G1422">
        <f>VLOOKUP(B1422, [1]mrc_table10!$A$2:$AW$2464, 18, 0)</f>
        <v>4163.8413</v>
      </c>
      <c r="L1422" s="2"/>
      <c r="M1422" s="2"/>
      <c r="N1422" s="2"/>
      <c r="O1422" s="2"/>
      <c r="P1422" s="2"/>
    </row>
    <row r="1423" spans="1:16" x14ac:dyDescent="0.2">
      <c r="A1423" s="1">
        <v>1422</v>
      </c>
      <c r="B1423">
        <v>3848</v>
      </c>
      <c r="C1423" t="s">
        <v>1421</v>
      </c>
      <c r="D1423">
        <v>1.2353620999999999</v>
      </c>
      <c r="E1423">
        <v>2.2895297999999999</v>
      </c>
      <c r="F1423">
        <f>VLOOKUP(B1423, [1]mrc_table10!$A$2:$AW$2464, 33, 0)</f>
        <v>0.2344</v>
      </c>
      <c r="G1423">
        <f>VLOOKUP(B1423, [1]mrc_table10!$A$2:$AW$2464, 18, 0)</f>
        <v>5392.4809999999998</v>
      </c>
      <c r="L1423" s="2"/>
      <c r="M1423" s="2"/>
      <c r="N1423" s="2"/>
      <c r="O1423" s="2"/>
      <c r="P1423" s="2"/>
    </row>
    <row r="1424" spans="1:16" x14ac:dyDescent="0.2">
      <c r="A1424" s="1">
        <v>1423</v>
      </c>
      <c r="B1424">
        <v>2058</v>
      </c>
      <c r="C1424" t="s">
        <v>1422</v>
      </c>
      <c r="D1424">
        <v>1.2353073000000001</v>
      </c>
      <c r="E1424">
        <v>0.66581201999999995</v>
      </c>
      <c r="F1424">
        <f>VLOOKUP(B1424, [1]mrc_table10!$A$2:$AW$2464, 33, 0)</f>
        <v>0</v>
      </c>
      <c r="G1424">
        <f>VLOOKUP(B1424, [1]mrc_table10!$A$2:$AW$2464, 18, 0)</f>
        <v>3845.0365999999999</v>
      </c>
      <c r="L1424" s="2"/>
      <c r="M1424" s="2"/>
      <c r="N1424" s="2"/>
      <c r="O1424" s="2"/>
      <c r="P1424" s="2"/>
    </row>
    <row r="1425" spans="1:16" x14ac:dyDescent="0.2">
      <c r="A1425" s="1">
        <v>1424</v>
      </c>
      <c r="B1425">
        <v>1495</v>
      </c>
      <c r="C1425" t="s">
        <v>1423</v>
      </c>
      <c r="D1425">
        <v>1.2346010000000001</v>
      </c>
      <c r="E1425">
        <v>2.8818426000000001</v>
      </c>
      <c r="F1425">
        <f>VLOOKUP(B1425, [1]mrc_table10!$A$2:$AW$2464, 33, 0)</f>
        <v>0.52630001000000004</v>
      </c>
      <c r="G1425">
        <f>VLOOKUP(B1425, [1]mrc_table10!$A$2:$AW$2464, 18, 0)</f>
        <v>6036.4931999999999</v>
      </c>
      <c r="L1425" s="2"/>
      <c r="M1425" s="2"/>
      <c r="N1425" s="2"/>
      <c r="O1425" s="2"/>
      <c r="P1425" s="2"/>
    </row>
    <row r="1426" spans="1:16" x14ac:dyDescent="0.2">
      <c r="A1426" s="1">
        <v>1425</v>
      </c>
      <c r="B1426">
        <v>58</v>
      </c>
      <c r="C1426" t="s">
        <v>1424</v>
      </c>
      <c r="D1426">
        <v>1.2328224000000001</v>
      </c>
      <c r="E1426">
        <v>0.13968829999999999</v>
      </c>
      <c r="F1426">
        <f>VLOOKUP(B1426, [1]mrc_table10!$A$2:$AW$2464, 33, 0)</f>
        <v>0</v>
      </c>
      <c r="G1426">
        <f>VLOOKUP(B1426, [1]mrc_table10!$A$2:$AW$2464, 18, 0)</f>
        <v>6229.8579</v>
      </c>
      <c r="L1426" s="2"/>
      <c r="M1426" s="2"/>
      <c r="N1426" s="2"/>
      <c r="O1426" s="2"/>
      <c r="P1426" s="2"/>
    </row>
    <row r="1427" spans="1:16" x14ac:dyDescent="0.2">
      <c r="A1427" s="1">
        <v>1426</v>
      </c>
      <c r="B1427">
        <v>3218</v>
      </c>
      <c r="C1427" t="s">
        <v>1425</v>
      </c>
      <c r="D1427">
        <v>1.2328121999999999</v>
      </c>
      <c r="E1427">
        <v>0.20230168000000001</v>
      </c>
      <c r="F1427">
        <f>VLOOKUP(B1427, [1]mrc_table10!$A$2:$AW$2464, 33, 0)</f>
        <v>0</v>
      </c>
      <c r="G1427">
        <f>VLOOKUP(B1427, [1]mrc_table10!$A$2:$AW$2464, 18, 0)</f>
        <v>3813.7710000000002</v>
      </c>
      <c r="L1427" s="2"/>
      <c r="M1427" s="2"/>
      <c r="N1427" s="2"/>
      <c r="O1427" s="2"/>
      <c r="P1427" s="2"/>
    </row>
    <row r="1428" spans="1:16" x14ac:dyDescent="0.2">
      <c r="A1428" s="1">
        <v>1427</v>
      </c>
      <c r="B1428">
        <v>1639</v>
      </c>
      <c r="C1428" t="s">
        <v>1426</v>
      </c>
      <c r="D1428">
        <v>1.2327813999999999</v>
      </c>
      <c r="E1428">
        <v>0.47705752000000001</v>
      </c>
      <c r="F1428">
        <f>VLOOKUP(B1428, [1]mrc_table10!$A$2:$AW$2464, 33, 0)</f>
        <v>0.32010000999999999</v>
      </c>
      <c r="G1428">
        <f>VLOOKUP(B1428, [1]mrc_table10!$A$2:$AW$2464, 18, 0)</f>
        <v>6313.9008999999996</v>
      </c>
      <c r="L1428" s="2"/>
      <c r="M1428" s="2"/>
      <c r="N1428" s="2"/>
      <c r="O1428" s="2"/>
      <c r="P1428" s="2"/>
    </row>
    <row r="1429" spans="1:16" x14ac:dyDescent="0.2">
      <c r="A1429" s="1">
        <v>1428</v>
      </c>
      <c r="B1429">
        <v>1290</v>
      </c>
      <c r="C1429" t="s">
        <v>1427</v>
      </c>
      <c r="D1429">
        <v>1.2314453000000001</v>
      </c>
      <c r="E1429">
        <v>0.74635081999999997</v>
      </c>
      <c r="F1429">
        <f>VLOOKUP(B1429, [1]mrc_table10!$A$2:$AW$2464, 33, 0)</f>
        <v>0</v>
      </c>
      <c r="G1429">
        <f>VLOOKUP(B1429, [1]mrc_table10!$A$2:$AW$2464, 18, 0)</f>
        <v>2116.1255000000001</v>
      </c>
      <c r="L1429" s="2"/>
      <c r="M1429" s="2"/>
      <c r="N1429" s="2"/>
      <c r="O1429" s="2"/>
      <c r="P1429" s="2"/>
    </row>
    <row r="1430" spans="1:16" x14ac:dyDescent="0.2">
      <c r="A1430" s="1">
        <v>1429</v>
      </c>
      <c r="B1430">
        <v>1999</v>
      </c>
      <c r="C1430" t="s">
        <v>1428</v>
      </c>
      <c r="D1430">
        <v>1.2302854000000001</v>
      </c>
      <c r="E1430">
        <v>0.97449476000000002</v>
      </c>
      <c r="F1430">
        <f>VLOOKUP(B1430, [1]mrc_table10!$A$2:$AW$2464, 33, 0)</f>
        <v>0.2888</v>
      </c>
      <c r="G1430">
        <f>VLOOKUP(B1430, [1]mrc_table10!$A$2:$AW$2464, 18, 0)</f>
        <v>13208.296</v>
      </c>
      <c r="L1430" s="2"/>
      <c r="M1430" s="2"/>
      <c r="N1430" s="2"/>
      <c r="O1430" s="2"/>
      <c r="P1430" s="2"/>
    </row>
    <row r="1431" spans="1:16" x14ac:dyDescent="0.2">
      <c r="A1431" s="1">
        <v>1430</v>
      </c>
      <c r="B1431">
        <v>2108</v>
      </c>
      <c r="C1431" t="s">
        <v>1429</v>
      </c>
      <c r="D1431">
        <v>1.2302660999999999</v>
      </c>
      <c r="E1431">
        <v>5.5321708000000003</v>
      </c>
      <c r="F1431">
        <f>VLOOKUP(B1431, [1]mrc_table10!$A$2:$AW$2464, 33, 0)</f>
        <v>0.33450001000000001</v>
      </c>
      <c r="G1431">
        <f>VLOOKUP(B1431, [1]mrc_table10!$A$2:$AW$2464, 18, 0)</f>
        <v>12517.691000000001</v>
      </c>
      <c r="L1431" s="2"/>
      <c r="M1431" s="2"/>
      <c r="N1431" s="2"/>
      <c r="O1431" s="2"/>
      <c r="P1431" s="2"/>
    </row>
    <row r="1432" spans="1:16" x14ac:dyDescent="0.2">
      <c r="A1432" s="1">
        <v>1431</v>
      </c>
      <c r="B1432">
        <v>2993</v>
      </c>
      <c r="C1432" t="s">
        <v>1430</v>
      </c>
      <c r="D1432">
        <v>1.2299011</v>
      </c>
      <c r="E1432">
        <v>0.13688622</v>
      </c>
      <c r="F1432">
        <f>VLOOKUP(B1432, [1]mrc_table10!$A$2:$AW$2464, 33, 0)</f>
        <v>0</v>
      </c>
      <c r="G1432">
        <f>VLOOKUP(B1432, [1]mrc_table10!$A$2:$AW$2464, 18, 0)</f>
        <v>6126.3018000000002</v>
      </c>
      <c r="L1432" s="2"/>
      <c r="M1432" s="2"/>
      <c r="N1432" s="2"/>
      <c r="O1432" s="2"/>
      <c r="P1432" s="2"/>
    </row>
    <row r="1433" spans="1:16" x14ac:dyDescent="0.2">
      <c r="A1433" s="1">
        <v>1432</v>
      </c>
      <c r="B1433">
        <v>1887</v>
      </c>
      <c r="C1433" t="s">
        <v>1431</v>
      </c>
      <c r="D1433">
        <v>1.2289778</v>
      </c>
      <c r="E1433">
        <v>0.52500789999999997</v>
      </c>
      <c r="F1433">
        <f>VLOOKUP(B1433, [1]mrc_table10!$A$2:$AW$2464, 33, 0)</f>
        <v>0.1198</v>
      </c>
      <c r="G1433">
        <f>VLOOKUP(B1433, [1]mrc_table10!$A$2:$AW$2464, 18, 0)</f>
        <v>7099.9219000000003</v>
      </c>
      <c r="L1433" s="2"/>
      <c r="M1433" s="2"/>
      <c r="N1433" s="2"/>
      <c r="O1433" s="2"/>
      <c r="P1433" s="2"/>
    </row>
    <row r="1434" spans="1:16" x14ac:dyDescent="0.2">
      <c r="A1434" s="1">
        <v>1433</v>
      </c>
      <c r="B1434">
        <v>1133</v>
      </c>
      <c r="C1434" t="s">
        <v>1432</v>
      </c>
      <c r="D1434">
        <v>1.2286788</v>
      </c>
      <c r="E1434">
        <v>3.2230728000000002</v>
      </c>
      <c r="F1434">
        <f>VLOOKUP(B1434, [1]mrc_table10!$A$2:$AW$2464, 33, 0)</f>
        <v>0.51980000999999998</v>
      </c>
      <c r="G1434">
        <f>VLOOKUP(B1434, [1]mrc_table10!$A$2:$AW$2464, 18, 0)</f>
        <v>7661.8344999999999</v>
      </c>
      <c r="L1434" s="2"/>
      <c r="M1434" s="2"/>
      <c r="N1434" s="2"/>
      <c r="O1434" s="2"/>
      <c r="P1434" s="2"/>
    </row>
    <row r="1435" spans="1:16" x14ac:dyDescent="0.2">
      <c r="A1435" s="1">
        <v>1434</v>
      </c>
      <c r="B1435">
        <v>2308</v>
      </c>
      <c r="C1435" t="s">
        <v>1433</v>
      </c>
      <c r="D1435">
        <v>1.2264695999999999</v>
      </c>
      <c r="E1435">
        <v>0.22979905</v>
      </c>
      <c r="F1435">
        <f>VLOOKUP(B1435, [1]mrc_table10!$A$2:$AW$2464, 33, 0)</f>
        <v>0.48519999000000003</v>
      </c>
      <c r="G1435">
        <f>VLOOKUP(B1435, [1]mrc_table10!$A$2:$AW$2464, 18, 0)</f>
        <v>4176.0424999999996</v>
      </c>
      <c r="L1435" s="2"/>
      <c r="M1435" s="2"/>
      <c r="N1435" s="2"/>
      <c r="O1435" s="2"/>
      <c r="P1435" s="2"/>
    </row>
    <row r="1436" spans="1:16" x14ac:dyDescent="0.2">
      <c r="A1436" s="1">
        <v>1435</v>
      </c>
      <c r="B1436">
        <v>26</v>
      </c>
      <c r="C1436" t="s">
        <v>1434</v>
      </c>
      <c r="D1436">
        <v>1.2256199000000001</v>
      </c>
      <c r="E1436">
        <v>8.2355862000000002</v>
      </c>
      <c r="F1436">
        <f>VLOOKUP(B1436, [1]mrc_table10!$A$2:$AW$2464, 33, 0)</f>
        <v>0.14849793999999999</v>
      </c>
      <c r="G1436">
        <f>VLOOKUP(B1436, [1]mrc_table10!$A$2:$AW$2464, 18, 0)</f>
        <v>12817.367</v>
      </c>
      <c r="L1436" s="2"/>
      <c r="M1436" s="2"/>
      <c r="N1436" s="2"/>
      <c r="O1436" s="2"/>
      <c r="P1436" s="2"/>
    </row>
    <row r="1437" spans="1:16" x14ac:dyDescent="0.2">
      <c r="A1437" s="1">
        <v>1436</v>
      </c>
      <c r="B1437">
        <v>20753</v>
      </c>
      <c r="C1437" t="s">
        <v>1435</v>
      </c>
      <c r="D1437">
        <v>1.2246125999999999</v>
      </c>
      <c r="E1437">
        <v>0.40091940999999998</v>
      </c>
      <c r="F1437">
        <f>VLOOKUP(B1437, [1]mrc_table10!$A$2:$AW$2464, 33, 0)</f>
        <v>0</v>
      </c>
      <c r="G1437">
        <f>VLOOKUP(B1437, [1]mrc_table10!$A$2:$AW$2464, 18, 0)</f>
        <v>1939.1614999999999</v>
      </c>
      <c r="L1437" s="2"/>
      <c r="M1437" s="2"/>
      <c r="N1437" s="2"/>
      <c r="O1437" s="2"/>
      <c r="P1437" s="2"/>
    </row>
    <row r="1438" spans="1:16" x14ac:dyDescent="0.2">
      <c r="A1438" s="1">
        <v>1437</v>
      </c>
      <c r="B1438">
        <v>56</v>
      </c>
      <c r="C1438" t="s">
        <v>1436</v>
      </c>
      <c r="D1438">
        <v>1.2246013</v>
      </c>
      <c r="E1438">
        <v>0.35207285999999999</v>
      </c>
      <c r="F1438">
        <f>VLOOKUP(B1438, [1]mrc_table10!$A$2:$AW$2464, 33, 0)</f>
        <v>0.16949998999999999</v>
      </c>
      <c r="G1438">
        <f>VLOOKUP(B1438, [1]mrc_table10!$A$2:$AW$2464, 18, 0)</f>
        <v>4141.5546999999997</v>
      </c>
      <c r="L1438" s="2"/>
      <c r="M1438" s="2"/>
      <c r="N1438" s="2"/>
      <c r="O1438" s="2"/>
      <c r="P1438" s="2"/>
    </row>
    <row r="1439" spans="1:16" x14ac:dyDescent="0.2">
      <c r="A1439" s="1">
        <v>1438</v>
      </c>
      <c r="B1439">
        <v>3557</v>
      </c>
      <c r="C1439" t="s">
        <v>1437</v>
      </c>
      <c r="D1439">
        <v>1.2233841000000001</v>
      </c>
      <c r="E1439">
        <v>1.5256581</v>
      </c>
      <c r="F1439">
        <f>VLOOKUP(B1439, [1]mrc_table10!$A$2:$AW$2464, 33, 0)</f>
        <v>0.53149997999999998</v>
      </c>
      <c r="G1439">
        <f>VLOOKUP(B1439, [1]mrc_table10!$A$2:$AW$2464, 18, 0)</f>
        <v>4274.6005999999998</v>
      </c>
      <c r="L1439" s="2"/>
      <c r="M1439" s="2"/>
      <c r="N1439" s="2"/>
      <c r="O1439" s="2"/>
      <c r="P1439" s="2"/>
    </row>
    <row r="1440" spans="1:16" x14ac:dyDescent="0.2">
      <c r="A1440" s="1">
        <v>1439</v>
      </c>
      <c r="B1440">
        <v>3799</v>
      </c>
      <c r="C1440" t="s">
        <v>1438</v>
      </c>
      <c r="D1440">
        <v>1.2220651</v>
      </c>
      <c r="E1440">
        <v>2.0258698000000002</v>
      </c>
      <c r="F1440">
        <f>VLOOKUP(B1440, [1]mrc_table10!$A$2:$AW$2464, 33, 0)</f>
        <v>7.1400002000000004E-2</v>
      </c>
      <c r="G1440">
        <f>VLOOKUP(B1440, [1]mrc_table10!$A$2:$AW$2464, 18, 0)</f>
        <v>8890.2412000000004</v>
      </c>
      <c r="L1440" s="2"/>
      <c r="M1440" s="2"/>
      <c r="N1440" s="2"/>
      <c r="O1440" s="2"/>
      <c r="P1440" s="2"/>
    </row>
    <row r="1441" spans="1:16" x14ac:dyDescent="0.2">
      <c r="A1441" s="1">
        <v>1440</v>
      </c>
      <c r="B1441">
        <v>3991</v>
      </c>
      <c r="C1441" t="s">
        <v>1439</v>
      </c>
      <c r="D1441">
        <v>1.2220023</v>
      </c>
      <c r="E1441">
        <v>0.25838691000000003</v>
      </c>
      <c r="F1441">
        <f>VLOOKUP(B1441, [1]mrc_table10!$A$2:$AW$2464, 33, 0)</f>
        <v>0</v>
      </c>
      <c r="G1441">
        <f>VLOOKUP(B1441, [1]mrc_table10!$A$2:$AW$2464, 18, 0)</f>
        <v>3447.8406</v>
      </c>
      <c r="L1441" s="2"/>
      <c r="M1441" s="2"/>
      <c r="N1441" s="2"/>
      <c r="O1441" s="2"/>
      <c r="P1441" s="2"/>
    </row>
    <row r="1442" spans="1:16" x14ac:dyDescent="0.2">
      <c r="A1442" s="1">
        <v>1441</v>
      </c>
      <c r="B1442">
        <v>3110</v>
      </c>
      <c r="C1442" t="s">
        <v>1440</v>
      </c>
      <c r="D1442">
        <v>1.2216148</v>
      </c>
      <c r="E1442">
        <v>1.5556264</v>
      </c>
      <c r="F1442">
        <f>VLOOKUP(B1442, [1]mrc_table10!$A$2:$AW$2464, 33, 0)</f>
        <v>0.2626</v>
      </c>
      <c r="G1442">
        <f>VLOOKUP(B1442, [1]mrc_table10!$A$2:$AW$2464, 18, 0)</f>
        <v>8120.5747000000001</v>
      </c>
      <c r="L1442" s="2"/>
      <c r="M1442" s="2"/>
      <c r="N1442" s="2"/>
      <c r="O1442" s="2"/>
      <c r="P1442" s="2"/>
    </row>
    <row r="1443" spans="1:16" x14ac:dyDescent="0.2">
      <c r="A1443" s="1">
        <v>1442</v>
      </c>
      <c r="B1443">
        <v>3780</v>
      </c>
      <c r="C1443" t="s">
        <v>1441</v>
      </c>
      <c r="D1443">
        <v>1.2210588</v>
      </c>
      <c r="E1443">
        <v>0.58752656000000003</v>
      </c>
      <c r="F1443">
        <f>VLOOKUP(B1443, [1]mrc_table10!$A$2:$AW$2464, 33, 0)</f>
        <v>0</v>
      </c>
      <c r="G1443">
        <f>VLOOKUP(B1443, [1]mrc_table10!$A$2:$AW$2464, 18, 0)</f>
        <v>4000.6806999999999</v>
      </c>
      <c r="L1443" s="2"/>
      <c r="M1443" s="2"/>
      <c r="N1443" s="2"/>
      <c r="O1443" s="2"/>
      <c r="P1443" s="2"/>
    </row>
    <row r="1444" spans="1:16" x14ac:dyDescent="0.2">
      <c r="A1444" s="1">
        <v>1443</v>
      </c>
      <c r="B1444">
        <v>2461</v>
      </c>
      <c r="C1444" t="s">
        <v>1442</v>
      </c>
      <c r="D1444">
        <v>1.220175</v>
      </c>
      <c r="E1444">
        <v>1.8933941000000001</v>
      </c>
      <c r="F1444">
        <f>VLOOKUP(B1444, [1]mrc_table10!$A$2:$AW$2464, 33, 0)</f>
        <v>0.19050001</v>
      </c>
      <c r="G1444">
        <f>VLOOKUP(B1444, [1]mrc_table10!$A$2:$AW$2464, 18, 0)</f>
        <v>4762.7987999999996</v>
      </c>
      <c r="L1444" s="2"/>
      <c r="M1444" s="2"/>
      <c r="N1444" s="2"/>
      <c r="O1444" s="2"/>
      <c r="P1444" s="2"/>
    </row>
    <row r="1445" spans="1:16" x14ac:dyDescent="0.2">
      <c r="A1445" s="1">
        <v>1444</v>
      </c>
      <c r="B1445">
        <v>4926</v>
      </c>
      <c r="C1445" t="s">
        <v>1443</v>
      </c>
      <c r="D1445">
        <v>1.2201314999999999</v>
      </c>
      <c r="E1445">
        <v>0.23659298000000001</v>
      </c>
      <c r="F1445">
        <f>VLOOKUP(B1445, [1]mrc_table10!$A$2:$AW$2464, 33, 0)</f>
        <v>0</v>
      </c>
      <c r="G1445">
        <f>VLOOKUP(B1445, [1]mrc_table10!$A$2:$AW$2464, 18, 0)</f>
        <v>3329.0338999999999</v>
      </c>
      <c r="L1445" s="2"/>
      <c r="M1445" s="2"/>
      <c r="N1445" s="2"/>
      <c r="O1445" s="2"/>
      <c r="P1445" s="2"/>
    </row>
    <row r="1446" spans="1:16" x14ac:dyDescent="0.2">
      <c r="A1446" s="1">
        <v>1445</v>
      </c>
      <c r="B1446">
        <v>2929</v>
      </c>
      <c r="C1446" t="s">
        <v>1444</v>
      </c>
      <c r="D1446">
        <v>1.2200096</v>
      </c>
      <c r="E1446">
        <v>1.1824189000000001</v>
      </c>
      <c r="F1446">
        <f>VLOOKUP(B1446, [1]mrc_table10!$A$2:$AW$2464, 33, 0)</f>
        <v>0.51829999999999998</v>
      </c>
      <c r="G1446">
        <f>VLOOKUP(B1446, [1]mrc_table10!$A$2:$AW$2464, 18, 0)</f>
        <v>5020.1127999999999</v>
      </c>
      <c r="L1446" s="2"/>
      <c r="M1446" s="2"/>
      <c r="N1446" s="2"/>
      <c r="O1446" s="2"/>
      <c r="P1446" s="2"/>
    </row>
    <row r="1447" spans="1:16" x14ac:dyDescent="0.2">
      <c r="A1447" s="1">
        <v>1446</v>
      </c>
      <c r="B1447">
        <v>22027</v>
      </c>
      <c r="C1447" t="s">
        <v>1445</v>
      </c>
      <c r="D1447">
        <v>1.2194541000000001</v>
      </c>
      <c r="E1447">
        <v>0.25170678000000002</v>
      </c>
      <c r="F1447">
        <f>VLOOKUP(B1447, [1]mrc_table10!$A$2:$AW$2464, 33, 0)</f>
        <v>0</v>
      </c>
      <c r="G1447">
        <f>VLOOKUP(B1447, [1]mrc_table10!$A$2:$AW$2464, 18, 0)</f>
        <v>3995.78</v>
      </c>
      <c r="L1447" s="2"/>
      <c r="M1447" s="2"/>
      <c r="N1447" s="2"/>
      <c r="O1447" s="2"/>
      <c r="P1447" s="2"/>
    </row>
    <row r="1448" spans="1:16" x14ac:dyDescent="0.2">
      <c r="A1448" s="1">
        <v>1447</v>
      </c>
      <c r="B1448">
        <v>1741</v>
      </c>
      <c r="C1448" t="s">
        <v>1446</v>
      </c>
      <c r="D1448">
        <v>1.2181556</v>
      </c>
      <c r="E1448">
        <v>0.67924130000000005</v>
      </c>
      <c r="F1448">
        <f>VLOOKUP(B1448, [1]mrc_table10!$A$2:$AW$2464, 33, 0)</f>
        <v>0.1804</v>
      </c>
      <c r="G1448">
        <f>VLOOKUP(B1448, [1]mrc_table10!$A$2:$AW$2464, 18, 0)</f>
        <v>4573.0186000000003</v>
      </c>
      <c r="L1448" s="2"/>
      <c r="M1448" s="2"/>
      <c r="N1448" s="2"/>
      <c r="O1448" s="2"/>
      <c r="P1448" s="2"/>
    </row>
    <row r="1449" spans="1:16" x14ac:dyDescent="0.2">
      <c r="A1449" s="1">
        <v>1448</v>
      </c>
      <c r="B1449">
        <v>1585</v>
      </c>
      <c r="C1449" t="s">
        <v>1447</v>
      </c>
      <c r="D1449">
        <v>1.2176153999999999</v>
      </c>
      <c r="E1449">
        <v>0.95127969999999995</v>
      </c>
      <c r="F1449">
        <f>VLOOKUP(B1449, [1]mrc_table10!$A$2:$AW$2464, 33, 0)</f>
        <v>0.38980000999999997</v>
      </c>
      <c r="G1449">
        <f>VLOOKUP(B1449, [1]mrc_table10!$A$2:$AW$2464, 18, 0)</f>
        <v>0</v>
      </c>
      <c r="L1449" s="2"/>
      <c r="M1449" s="2"/>
      <c r="N1449" s="2"/>
      <c r="O1449" s="2"/>
      <c r="P1449" s="2"/>
    </row>
    <row r="1450" spans="1:16" x14ac:dyDescent="0.2">
      <c r="A1450" s="1">
        <v>1449</v>
      </c>
      <c r="B1450">
        <v>3427</v>
      </c>
      <c r="C1450" t="s">
        <v>1448</v>
      </c>
      <c r="D1450">
        <v>1.2170364</v>
      </c>
      <c r="E1450">
        <v>0.2003074</v>
      </c>
      <c r="F1450">
        <f>VLOOKUP(B1450, [1]mrc_table10!$A$2:$AW$2464, 33, 0)</f>
        <v>0.46740000999999998</v>
      </c>
      <c r="G1450">
        <f>VLOOKUP(B1450, [1]mrc_table10!$A$2:$AW$2464, 18, 0)</f>
        <v>5160.0497999999998</v>
      </c>
      <c r="L1450" s="2"/>
      <c r="M1450" s="2"/>
      <c r="N1450" s="2"/>
      <c r="O1450" s="2"/>
      <c r="P1450" s="2"/>
    </row>
    <row r="1451" spans="1:16" x14ac:dyDescent="0.2">
      <c r="A1451" s="1">
        <v>1450</v>
      </c>
      <c r="B1451">
        <v>2813</v>
      </c>
      <c r="C1451" t="s">
        <v>1449</v>
      </c>
      <c r="D1451">
        <v>1.2169213000000001</v>
      </c>
      <c r="E1451">
        <v>12.632087</v>
      </c>
      <c r="F1451">
        <f>VLOOKUP(B1451, [1]mrc_table10!$A$2:$AW$2464, 33, 0)</f>
        <v>0.38339999000000002</v>
      </c>
      <c r="G1451">
        <f>VLOOKUP(B1451, [1]mrc_table10!$A$2:$AW$2464, 18, 0)</f>
        <v>16999.907999999999</v>
      </c>
      <c r="L1451" s="2"/>
      <c r="M1451" s="2"/>
      <c r="N1451" s="2"/>
      <c r="O1451" s="2"/>
      <c r="P1451" s="2"/>
    </row>
    <row r="1452" spans="1:16" x14ac:dyDescent="0.2">
      <c r="A1452" s="1">
        <v>1451</v>
      </c>
      <c r="B1452">
        <v>2941</v>
      </c>
      <c r="C1452" t="s">
        <v>1450</v>
      </c>
      <c r="D1452">
        <v>1.2167467999999999</v>
      </c>
      <c r="E1452">
        <v>1.9263440000000001</v>
      </c>
      <c r="F1452">
        <f>VLOOKUP(B1452, [1]mrc_table10!$A$2:$AW$2464, 33, 0)</f>
        <v>0.31940001000000001</v>
      </c>
      <c r="G1452">
        <f>VLOOKUP(B1452, [1]mrc_table10!$A$2:$AW$2464, 18, 0)</f>
        <v>6240.4160000000002</v>
      </c>
      <c r="L1452" s="2"/>
      <c r="M1452" s="2"/>
      <c r="N1452" s="2"/>
      <c r="O1452" s="2"/>
      <c r="P1452" s="2"/>
    </row>
    <row r="1453" spans="1:16" x14ac:dyDescent="0.2">
      <c r="A1453" s="1">
        <v>1452</v>
      </c>
      <c r="B1453">
        <v>30830</v>
      </c>
      <c r="C1453" t="s">
        <v>1451</v>
      </c>
      <c r="D1453">
        <v>1.2166935999999999</v>
      </c>
      <c r="E1453">
        <v>0.42997765999999998</v>
      </c>
      <c r="F1453">
        <f>VLOOKUP(B1453, [1]mrc_table10!$A$2:$AW$2464, 33, 0)</f>
        <v>0</v>
      </c>
      <c r="G1453">
        <f>VLOOKUP(B1453, [1]mrc_table10!$A$2:$AW$2464, 18, 0)</f>
        <v>2730.3845000000001</v>
      </c>
      <c r="L1453" s="2"/>
      <c r="M1453" s="2"/>
      <c r="N1453" s="2"/>
      <c r="O1453" s="2"/>
      <c r="P1453" s="2"/>
    </row>
    <row r="1454" spans="1:16" x14ac:dyDescent="0.2">
      <c r="A1454" s="1">
        <v>1453</v>
      </c>
      <c r="B1454">
        <v>1916</v>
      </c>
      <c r="C1454" t="s">
        <v>1452</v>
      </c>
      <c r="D1454">
        <v>1.2158751000000001</v>
      </c>
      <c r="E1454">
        <v>0.14152107999999999</v>
      </c>
      <c r="F1454">
        <f>VLOOKUP(B1454, [1]mrc_table10!$A$2:$AW$2464, 33, 0)</f>
        <v>0</v>
      </c>
      <c r="G1454">
        <f>VLOOKUP(B1454, [1]mrc_table10!$A$2:$AW$2464, 18, 0)</f>
        <v>4169.8280999999997</v>
      </c>
      <c r="L1454" s="2"/>
      <c r="M1454" s="2"/>
      <c r="N1454" s="2"/>
      <c r="O1454" s="2"/>
      <c r="P1454" s="2"/>
    </row>
    <row r="1455" spans="1:16" x14ac:dyDescent="0.2">
      <c r="A1455" s="1">
        <v>1454</v>
      </c>
      <c r="B1455">
        <v>3239</v>
      </c>
      <c r="C1455" t="s">
        <v>1453</v>
      </c>
      <c r="D1455">
        <v>1.2156286000000001</v>
      </c>
      <c r="E1455">
        <v>0.67961800000000006</v>
      </c>
      <c r="F1455">
        <f>VLOOKUP(B1455, [1]mrc_table10!$A$2:$AW$2464, 33, 0)</f>
        <v>0</v>
      </c>
      <c r="G1455">
        <f>VLOOKUP(B1455, [1]mrc_table10!$A$2:$AW$2464, 18, 0)</f>
        <v>3896.7319000000002</v>
      </c>
      <c r="L1455" s="2"/>
      <c r="M1455" s="2"/>
      <c r="N1455" s="2"/>
      <c r="O1455" s="2"/>
      <c r="P1455" s="2"/>
    </row>
    <row r="1456" spans="1:16" x14ac:dyDescent="0.2">
      <c r="A1456" s="1">
        <v>1455</v>
      </c>
      <c r="B1456">
        <v>1554</v>
      </c>
      <c r="C1456" t="s">
        <v>1454</v>
      </c>
      <c r="D1456">
        <v>1.2153943</v>
      </c>
      <c r="E1456">
        <v>1.5749831999999999</v>
      </c>
      <c r="F1456">
        <f>VLOOKUP(B1456, [1]mrc_table10!$A$2:$AW$2464, 33, 0)</f>
        <v>0.39680000999999998</v>
      </c>
      <c r="G1456">
        <f>VLOOKUP(B1456, [1]mrc_table10!$A$2:$AW$2464, 18, 0)</f>
        <v>9957.9326000000001</v>
      </c>
      <c r="L1456" s="2"/>
      <c r="M1456" s="2"/>
      <c r="N1456" s="2"/>
      <c r="O1456" s="2"/>
      <c r="P1456" s="2"/>
    </row>
    <row r="1457" spans="1:16" x14ac:dyDescent="0.2">
      <c r="A1457" s="1">
        <v>1456</v>
      </c>
      <c r="B1457">
        <v>10363</v>
      </c>
      <c r="C1457" t="s">
        <v>1455</v>
      </c>
      <c r="D1457">
        <v>1.2122548</v>
      </c>
      <c r="E1457">
        <v>0.26877986999999998</v>
      </c>
      <c r="F1457">
        <f>VLOOKUP(B1457, [1]mrc_table10!$A$2:$AW$2464, 33, 0)</f>
        <v>0</v>
      </c>
      <c r="G1457">
        <f>VLOOKUP(B1457, [1]mrc_table10!$A$2:$AW$2464, 18, 0)</f>
        <v>2154.3906000000002</v>
      </c>
      <c r="L1457" s="2"/>
      <c r="M1457" s="2"/>
      <c r="N1457" s="2"/>
      <c r="O1457" s="2"/>
      <c r="P1457" s="2"/>
    </row>
    <row r="1458" spans="1:16" x14ac:dyDescent="0.2">
      <c r="A1458" s="1">
        <v>1457</v>
      </c>
      <c r="B1458">
        <v>8037</v>
      </c>
      <c r="C1458" t="s">
        <v>1456</v>
      </c>
      <c r="D1458">
        <v>1.2115834000000001</v>
      </c>
      <c r="E1458">
        <v>0.18872073</v>
      </c>
      <c r="F1458">
        <f>VLOOKUP(B1458, [1]mrc_table10!$A$2:$AW$2464, 33, 0)</f>
        <v>0</v>
      </c>
      <c r="G1458">
        <f>VLOOKUP(B1458, [1]mrc_table10!$A$2:$AW$2464, 18, 0)</f>
        <v>3696.3748000000001</v>
      </c>
      <c r="L1458" s="2"/>
      <c r="M1458" s="2"/>
      <c r="N1458" s="2"/>
      <c r="O1458" s="2"/>
      <c r="P1458" s="2"/>
    </row>
    <row r="1459" spans="1:16" x14ac:dyDescent="0.2">
      <c r="A1459" s="1">
        <v>1458</v>
      </c>
      <c r="B1459">
        <v>3253</v>
      </c>
      <c r="C1459" t="s">
        <v>1457</v>
      </c>
      <c r="D1459">
        <v>1.2097310999999999</v>
      </c>
      <c r="E1459">
        <v>10.372999999999999</v>
      </c>
      <c r="F1459">
        <f>VLOOKUP(B1459, [1]mrc_table10!$A$2:$AW$2464, 33, 0)</f>
        <v>0.55559999000000004</v>
      </c>
      <c r="G1459">
        <f>VLOOKUP(B1459, [1]mrc_table10!$A$2:$AW$2464, 18, 0)</f>
        <v>16881.634999999998</v>
      </c>
      <c r="L1459" s="2"/>
      <c r="M1459" s="2"/>
      <c r="N1459" s="2"/>
      <c r="O1459" s="2"/>
      <c r="P1459" s="2"/>
    </row>
    <row r="1460" spans="1:16" x14ac:dyDescent="0.2">
      <c r="A1460" s="1">
        <v>1459</v>
      </c>
      <c r="B1460">
        <v>1950</v>
      </c>
      <c r="C1460" t="s">
        <v>1458</v>
      </c>
      <c r="D1460">
        <v>1.2091959999999999</v>
      </c>
      <c r="E1460">
        <v>0.82539684000000002</v>
      </c>
      <c r="F1460">
        <f>VLOOKUP(B1460, [1]mrc_table10!$A$2:$AW$2464, 33, 0)</f>
        <v>4.2399999000000001E-2</v>
      </c>
      <c r="G1460">
        <f>VLOOKUP(B1460, [1]mrc_table10!$A$2:$AW$2464, 18, 0)</f>
        <v>4746.8936000000003</v>
      </c>
      <c r="L1460" s="2"/>
      <c r="M1460" s="2"/>
      <c r="N1460" s="2"/>
      <c r="O1460" s="2"/>
      <c r="P1460" s="2"/>
    </row>
    <row r="1461" spans="1:16" x14ac:dyDescent="0.2">
      <c r="A1461" s="1">
        <v>1460</v>
      </c>
      <c r="B1461">
        <v>3993</v>
      </c>
      <c r="C1461" t="s">
        <v>1459</v>
      </c>
      <c r="D1461">
        <v>1.2074541000000001</v>
      </c>
      <c r="E1461">
        <v>0.43269539000000001</v>
      </c>
      <c r="F1461">
        <f>VLOOKUP(B1461, [1]mrc_table10!$A$2:$AW$2464, 33, 0)</f>
        <v>0</v>
      </c>
      <c r="G1461">
        <f>VLOOKUP(B1461, [1]mrc_table10!$A$2:$AW$2464, 18, 0)</f>
        <v>3065.7646</v>
      </c>
      <c r="L1461" s="2"/>
      <c r="M1461" s="2"/>
      <c r="N1461" s="2"/>
      <c r="O1461" s="2"/>
      <c r="P1461" s="2"/>
    </row>
    <row r="1462" spans="1:16" x14ac:dyDescent="0.2">
      <c r="A1462" s="1">
        <v>1461</v>
      </c>
      <c r="B1462">
        <v>7644</v>
      </c>
      <c r="C1462" t="s">
        <v>1460</v>
      </c>
      <c r="D1462">
        <v>1.2073628000000001</v>
      </c>
      <c r="E1462">
        <v>0.24699499</v>
      </c>
      <c r="F1462">
        <f>VLOOKUP(B1462, [1]mrc_table10!$A$2:$AW$2464, 33, 0)</f>
        <v>0</v>
      </c>
      <c r="G1462">
        <f>VLOOKUP(B1462, [1]mrc_table10!$A$2:$AW$2464, 18, 0)</f>
        <v>3602.2112000000002</v>
      </c>
      <c r="L1462" s="2"/>
      <c r="M1462" s="2"/>
      <c r="N1462" s="2"/>
      <c r="O1462" s="2"/>
      <c r="P1462" s="2"/>
    </row>
    <row r="1463" spans="1:16" x14ac:dyDescent="0.2">
      <c r="A1463" s="1">
        <v>1462</v>
      </c>
      <c r="B1463">
        <v>1865</v>
      </c>
      <c r="C1463" t="s">
        <v>1461</v>
      </c>
      <c r="D1463">
        <v>1.2071272</v>
      </c>
      <c r="E1463">
        <v>8.4455624000000007E-2</v>
      </c>
      <c r="F1463">
        <f>VLOOKUP(B1463, [1]mrc_table10!$A$2:$AW$2464, 33, 0)</f>
        <v>0</v>
      </c>
      <c r="G1463">
        <f>VLOOKUP(B1463, [1]mrc_table10!$A$2:$AW$2464, 18, 0)</f>
        <v>3410.7927</v>
      </c>
      <c r="L1463" s="2"/>
      <c r="M1463" s="2"/>
      <c r="N1463" s="2"/>
      <c r="O1463" s="2"/>
      <c r="P1463" s="2"/>
    </row>
    <row r="1464" spans="1:16" x14ac:dyDescent="0.2">
      <c r="A1464" s="1">
        <v>1463</v>
      </c>
      <c r="B1464">
        <v>7555</v>
      </c>
      <c r="C1464" t="s">
        <v>1462</v>
      </c>
      <c r="D1464">
        <v>1.2063907</v>
      </c>
      <c r="E1464">
        <v>0.26518260999999999</v>
      </c>
      <c r="F1464">
        <f>VLOOKUP(B1464, [1]mrc_table10!$A$2:$AW$2464, 33, 0)</f>
        <v>0</v>
      </c>
      <c r="G1464">
        <f>VLOOKUP(B1464, [1]mrc_table10!$A$2:$AW$2464, 18, 0)</f>
        <v>4317.9862999999996</v>
      </c>
      <c r="L1464" s="2"/>
      <c r="M1464" s="2"/>
      <c r="N1464" s="2"/>
      <c r="O1464" s="2"/>
      <c r="P1464" s="2"/>
    </row>
    <row r="1465" spans="1:16" x14ac:dyDescent="0.2">
      <c r="A1465" s="1">
        <v>1464</v>
      </c>
      <c r="B1465">
        <v>3123</v>
      </c>
      <c r="C1465" t="s">
        <v>1463</v>
      </c>
      <c r="D1465">
        <v>1.2058979000000001</v>
      </c>
      <c r="E1465">
        <v>0.50102508000000001</v>
      </c>
      <c r="F1465">
        <f>VLOOKUP(B1465, [1]mrc_table10!$A$2:$AW$2464, 33, 0)</f>
        <v>3.5100001999999998E-2</v>
      </c>
      <c r="G1465">
        <f>VLOOKUP(B1465, [1]mrc_table10!$A$2:$AW$2464, 18, 0)</f>
        <v>6975.6981999999998</v>
      </c>
      <c r="L1465" s="2"/>
      <c r="M1465" s="2"/>
      <c r="N1465" s="2"/>
      <c r="O1465" s="2"/>
      <c r="P1465" s="2"/>
    </row>
    <row r="1466" spans="1:16" x14ac:dyDescent="0.2">
      <c r="A1466" s="1">
        <v>1465</v>
      </c>
      <c r="B1466">
        <v>2489</v>
      </c>
      <c r="C1466" t="s">
        <v>1464</v>
      </c>
      <c r="D1466">
        <v>1.2052590999999999</v>
      </c>
      <c r="E1466">
        <v>5.2233084999999999E-2</v>
      </c>
      <c r="F1466">
        <f>VLOOKUP(B1466, [1]mrc_table10!$A$2:$AW$2464, 33, 0)</f>
        <v>0.77819996999999996</v>
      </c>
      <c r="G1466">
        <f>VLOOKUP(B1466, [1]mrc_table10!$A$2:$AW$2464, 18, 0)</f>
        <v>3011.5774000000001</v>
      </c>
      <c r="L1466" s="2"/>
      <c r="M1466" s="2"/>
      <c r="N1466" s="2"/>
      <c r="O1466" s="2"/>
      <c r="P1466" s="2"/>
    </row>
    <row r="1467" spans="1:16" x14ac:dyDescent="0.2">
      <c r="A1467" s="1">
        <v>1466</v>
      </c>
      <c r="B1467">
        <v>3818</v>
      </c>
      <c r="C1467" t="s">
        <v>1465</v>
      </c>
      <c r="D1467">
        <v>1.2052436</v>
      </c>
      <c r="E1467">
        <v>0.57146286999999996</v>
      </c>
      <c r="F1467">
        <f>VLOOKUP(B1467, [1]mrc_table10!$A$2:$AW$2464, 33, 0)</f>
        <v>0.30950000999999999</v>
      </c>
      <c r="G1467">
        <f>VLOOKUP(B1467, [1]mrc_table10!$A$2:$AW$2464, 18, 0)</f>
        <v>8450.7764000000006</v>
      </c>
      <c r="L1467" s="2"/>
      <c r="M1467" s="2"/>
      <c r="N1467" s="2"/>
      <c r="O1467" s="2"/>
      <c r="P1467" s="2"/>
    </row>
    <row r="1468" spans="1:16" x14ac:dyDescent="0.2">
      <c r="A1468" s="1">
        <v>1467</v>
      </c>
      <c r="B1468">
        <v>2850</v>
      </c>
      <c r="C1468" t="s">
        <v>1466</v>
      </c>
      <c r="D1468">
        <v>1.2028201999999999</v>
      </c>
      <c r="E1468">
        <v>0.45671626999999998</v>
      </c>
      <c r="F1468">
        <f>VLOOKUP(B1468, [1]mrc_table10!$A$2:$AW$2464, 33, 0)</f>
        <v>0.31630000000000003</v>
      </c>
      <c r="G1468">
        <f>VLOOKUP(B1468, [1]mrc_table10!$A$2:$AW$2464, 18, 0)</f>
        <v>9551.6875</v>
      </c>
      <c r="L1468" s="2"/>
      <c r="M1468" s="2"/>
      <c r="N1468" s="2"/>
      <c r="O1468" s="2"/>
      <c r="P1468" s="2"/>
    </row>
    <row r="1469" spans="1:16" x14ac:dyDescent="0.2">
      <c r="A1469" s="1">
        <v>1468</v>
      </c>
      <c r="B1469">
        <v>5320</v>
      </c>
      <c r="C1469" t="s">
        <v>1467</v>
      </c>
      <c r="D1469">
        <v>1.2022531000000001</v>
      </c>
      <c r="E1469">
        <v>1.2168288</v>
      </c>
      <c r="F1469">
        <f>VLOOKUP(B1469, [1]mrc_table10!$A$2:$AW$2464, 33, 0)</f>
        <v>0</v>
      </c>
      <c r="G1469">
        <f>VLOOKUP(B1469, [1]mrc_table10!$A$2:$AW$2464, 18, 0)</f>
        <v>4282.4350999999997</v>
      </c>
      <c r="L1469" s="2"/>
      <c r="M1469" s="2"/>
      <c r="N1469" s="2"/>
      <c r="O1469" s="2"/>
      <c r="P1469" s="2"/>
    </row>
    <row r="1470" spans="1:16" x14ac:dyDescent="0.2">
      <c r="A1470" s="1">
        <v>1469</v>
      </c>
      <c r="B1470">
        <v>3425</v>
      </c>
      <c r="C1470" t="s">
        <v>1468</v>
      </c>
      <c r="D1470">
        <v>1.2014058000000001</v>
      </c>
      <c r="E1470">
        <v>3.0593092</v>
      </c>
      <c r="F1470">
        <f>VLOOKUP(B1470, [1]mrc_table10!$A$2:$AW$2464, 33, 0)</f>
        <v>0.42129999000000001</v>
      </c>
      <c r="G1470">
        <f>VLOOKUP(B1470, [1]mrc_table10!$A$2:$AW$2464, 18, 0)</f>
        <v>10246.718000000001</v>
      </c>
      <c r="L1470" s="2"/>
      <c r="M1470" s="2"/>
      <c r="N1470" s="2"/>
      <c r="O1470" s="2"/>
      <c r="P1470" s="2"/>
    </row>
    <row r="1471" spans="1:16" x14ac:dyDescent="0.2">
      <c r="A1471" s="1">
        <v>1470</v>
      </c>
      <c r="B1471">
        <v>3267</v>
      </c>
      <c r="C1471" t="s">
        <v>1469</v>
      </c>
      <c r="D1471">
        <v>1.2010647000000001</v>
      </c>
      <c r="E1471">
        <v>0.85853869000000005</v>
      </c>
      <c r="F1471">
        <f>VLOOKUP(B1471, [1]mrc_table10!$A$2:$AW$2464, 33, 0)</f>
        <v>0.31979998999999998</v>
      </c>
      <c r="G1471">
        <f>VLOOKUP(B1471, [1]mrc_table10!$A$2:$AW$2464, 18, 0)</f>
        <v>7659.4872999999998</v>
      </c>
      <c r="L1471" s="2"/>
      <c r="M1471" s="2"/>
      <c r="N1471" s="2"/>
      <c r="O1471" s="2"/>
      <c r="P1471" s="2"/>
    </row>
    <row r="1472" spans="1:16" x14ac:dyDescent="0.2">
      <c r="A1472" s="1">
        <v>1471</v>
      </c>
      <c r="B1472">
        <v>7053</v>
      </c>
      <c r="C1472" t="s">
        <v>1470</v>
      </c>
      <c r="D1472">
        <v>1.2010596</v>
      </c>
      <c r="E1472">
        <v>0.34675645999999999</v>
      </c>
      <c r="F1472">
        <f>VLOOKUP(B1472, [1]mrc_table10!$A$2:$AW$2464, 33, 0)</f>
        <v>0</v>
      </c>
      <c r="G1472">
        <f>VLOOKUP(B1472, [1]mrc_table10!$A$2:$AW$2464, 18, 0)</f>
        <v>4284.6356999999998</v>
      </c>
      <c r="L1472" s="2"/>
      <c r="M1472" s="2"/>
      <c r="N1472" s="2"/>
      <c r="O1472" s="2"/>
      <c r="P1472" s="2"/>
    </row>
    <row r="1473" spans="1:16" x14ac:dyDescent="0.2">
      <c r="A1473" s="1">
        <v>1472</v>
      </c>
      <c r="B1473">
        <v>3809</v>
      </c>
      <c r="C1473" t="s">
        <v>1471</v>
      </c>
      <c r="D1473">
        <v>1.1984185000000001</v>
      </c>
      <c r="E1473">
        <v>0.11771346000000001</v>
      </c>
      <c r="F1473">
        <f>VLOOKUP(B1473, [1]mrc_table10!$A$2:$AW$2464, 33, 0)</f>
        <v>0.57330000000000003</v>
      </c>
      <c r="G1473">
        <f>VLOOKUP(B1473, [1]mrc_table10!$A$2:$AW$2464, 18, 0)</f>
        <v>4634.3364000000001</v>
      </c>
      <c r="L1473" s="2"/>
      <c r="M1473" s="2"/>
      <c r="N1473" s="2"/>
      <c r="O1473" s="2"/>
      <c r="P1473" s="2"/>
    </row>
    <row r="1474" spans="1:16" x14ac:dyDescent="0.2">
      <c r="A1474" s="1">
        <v>1473</v>
      </c>
      <c r="B1474">
        <v>1620</v>
      </c>
      <c r="C1474" t="s">
        <v>1472</v>
      </c>
      <c r="D1474">
        <v>1.1982938999999999</v>
      </c>
      <c r="E1474">
        <v>9.0624616000000005E-2</v>
      </c>
      <c r="F1474">
        <f>VLOOKUP(B1474, [1]mrc_table10!$A$2:$AW$2464, 33, 0)</f>
        <v>0</v>
      </c>
      <c r="G1474">
        <f>VLOOKUP(B1474, [1]mrc_table10!$A$2:$AW$2464, 18, 0)</f>
        <v>5795.2440999999999</v>
      </c>
      <c r="L1474" s="2"/>
      <c r="M1474" s="2"/>
      <c r="N1474" s="2"/>
      <c r="O1474" s="2"/>
      <c r="P1474" s="2"/>
    </row>
    <row r="1475" spans="1:16" x14ac:dyDescent="0.2">
      <c r="A1475" s="1">
        <v>1474</v>
      </c>
      <c r="B1475">
        <v>1533</v>
      </c>
      <c r="C1475" t="s">
        <v>1473</v>
      </c>
      <c r="D1475">
        <v>1.1976403</v>
      </c>
      <c r="E1475">
        <v>0.83508806999999996</v>
      </c>
      <c r="F1475">
        <f>VLOOKUP(B1475, [1]mrc_table10!$A$2:$AW$2464, 33, 0)</f>
        <v>0</v>
      </c>
      <c r="G1475">
        <f>VLOOKUP(B1475, [1]mrc_table10!$A$2:$AW$2464, 18, 0)</f>
        <v>2514.4585000000002</v>
      </c>
      <c r="L1475" s="2"/>
      <c r="M1475" s="2"/>
      <c r="N1475" s="2"/>
      <c r="O1475" s="2"/>
      <c r="P1475" s="2"/>
    </row>
    <row r="1476" spans="1:16" x14ac:dyDescent="0.2">
      <c r="A1476" s="1">
        <v>1475</v>
      </c>
      <c r="B1476">
        <v>3723</v>
      </c>
      <c r="C1476" t="s">
        <v>1474</v>
      </c>
      <c r="D1476">
        <v>1.1975960999999999</v>
      </c>
      <c r="E1476">
        <v>0.24313480000000001</v>
      </c>
      <c r="F1476">
        <f>VLOOKUP(B1476, [1]mrc_table10!$A$2:$AW$2464, 33, 0)</f>
        <v>0.11650000000000001</v>
      </c>
      <c r="G1476">
        <f>VLOOKUP(B1476, [1]mrc_table10!$A$2:$AW$2464, 18, 0)</f>
        <v>6679.6342999999997</v>
      </c>
      <c r="L1476" s="2"/>
      <c r="M1476" s="2"/>
      <c r="N1476" s="2"/>
      <c r="O1476" s="2"/>
      <c r="P1476" s="2"/>
    </row>
    <row r="1477" spans="1:16" x14ac:dyDescent="0.2">
      <c r="A1477" s="1">
        <v>1476</v>
      </c>
      <c r="B1477">
        <v>3418</v>
      </c>
      <c r="C1477" t="s">
        <v>1475</v>
      </c>
      <c r="D1477">
        <v>1.1968424</v>
      </c>
      <c r="E1477">
        <v>0.45231064999999998</v>
      </c>
      <c r="F1477">
        <f>VLOOKUP(B1477, [1]mrc_table10!$A$2:$AW$2464, 33, 0)</f>
        <v>0.34979999000000001</v>
      </c>
      <c r="G1477">
        <f>VLOOKUP(B1477, [1]mrc_table10!$A$2:$AW$2464, 18, 0)</f>
        <v>4117.2671</v>
      </c>
      <c r="L1477" s="2"/>
      <c r="M1477" s="2"/>
      <c r="N1477" s="2"/>
      <c r="O1477" s="2"/>
      <c r="P1477" s="2"/>
    </row>
    <row r="1478" spans="1:16" x14ac:dyDescent="0.2">
      <c r="A1478" s="1">
        <v>1477</v>
      </c>
      <c r="B1478">
        <v>2589</v>
      </c>
      <c r="C1478" t="s">
        <v>1476</v>
      </c>
      <c r="D1478">
        <v>1.1960808999999999</v>
      </c>
      <c r="E1478">
        <v>1.9467863999999999</v>
      </c>
      <c r="F1478">
        <f>VLOOKUP(B1478, [1]mrc_table10!$A$2:$AW$2464, 33, 0)</f>
        <v>0.22458280999999999</v>
      </c>
      <c r="G1478">
        <f>VLOOKUP(B1478, [1]mrc_table10!$A$2:$AW$2464, 18, 0)</f>
        <v>9655.9814000000006</v>
      </c>
      <c r="L1478" s="2"/>
      <c r="M1478" s="2"/>
      <c r="N1478" s="2"/>
      <c r="O1478" s="2"/>
      <c r="P1478" s="2"/>
    </row>
    <row r="1479" spans="1:16" x14ac:dyDescent="0.2">
      <c r="A1479" s="1">
        <v>1478</v>
      </c>
      <c r="B1479">
        <v>3231</v>
      </c>
      <c r="C1479" t="s">
        <v>1477</v>
      </c>
      <c r="D1479">
        <v>1.1950014</v>
      </c>
      <c r="E1479">
        <v>0.38449981999999999</v>
      </c>
      <c r="F1479">
        <f>VLOOKUP(B1479, [1]mrc_table10!$A$2:$AW$2464, 33, 0)</f>
        <v>0</v>
      </c>
      <c r="G1479">
        <f>VLOOKUP(B1479, [1]mrc_table10!$A$2:$AW$2464, 18, 0)</f>
        <v>2788.1228000000001</v>
      </c>
      <c r="L1479" s="2"/>
      <c r="M1479" s="2"/>
      <c r="N1479" s="2"/>
      <c r="O1479" s="2"/>
      <c r="P1479" s="2"/>
    </row>
    <row r="1480" spans="1:16" x14ac:dyDescent="0.2">
      <c r="A1480" s="1">
        <v>1479</v>
      </c>
      <c r="B1480">
        <v>2923</v>
      </c>
      <c r="C1480" t="s">
        <v>1478</v>
      </c>
      <c r="D1480">
        <v>1.1932503000000001</v>
      </c>
      <c r="E1480">
        <v>1.2488611000000001</v>
      </c>
      <c r="F1480">
        <f>VLOOKUP(B1480, [1]mrc_table10!$A$2:$AW$2464, 33, 0)</f>
        <v>0.37830001000000002</v>
      </c>
      <c r="G1480">
        <f>VLOOKUP(B1480, [1]mrc_table10!$A$2:$AW$2464, 18, 0)</f>
        <v>10032.888999999999</v>
      </c>
      <c r="L1480" s="2"/>
      <c r="M1480" s="2"/>
      <c r="N1480" s="2"/>
      <c r="O1480" s="2"/>
      <c r="P1480" s="2"/>
    </row>
    <row r="1481" spans="1:16" x14ac:dyDescent="0.2">
      <c r="A1481" s="1">
        <v>1480</v>
      </c>
      <c r="B1481">
        <v>3298</v>
      </c>
      <c r="C1481" t="s">
        <v>1479</v>
      </c>
      <c r="D1481">
        <v>1.1928859000000001</v>
      </c>
      <c r="E1481">
        <v>1.6320881</v>
      </c>
      <c r="F1481">
        <f>VLOOKUP(B1481, [1]mrc_table10!$A$2:$AW$2464, 33, 0)</f>
        <v>0.34099998999999998</v>
      </c>
      <c r="G1481">
        <f>VLOOKUP(B1481, [1]mrc_table10!$A$2:$AW$2464, 18, 0)</f>
        <v>8915.5663999999997</v>
      </c>
      <c r="L1481" s="2"/>
      <c r="M1481" s="2"/>
      <c r="N1481" s="2"/>
      <c r="O1481" s="2"/>
      <c r="P1481" s="2"/>
    </row>
    <row r="1482" spans="1:16" x14ac:dyDescent="0.2">
      <c r="A1482" s="1">
        <v>1481</v>
      </c>
      <c r="B1482">
        <v>8308</v>
      </c>
      <c r="C1482" t="s">
        <v>1480</v>
      </c>
      <c r="D1482">
        <v>1.1928402</v>
      </c>
      <c r="E1482">
        <v>5.05221E-2</v>
      </c>
      <c r="F1482">
        <f>VLOOKUP(B1482, [1]mrc_table10!$A$2:$AW$2464, 33, 0)</f>
        <v>0</v>
      </c>
      <c r="G1482">
        <f>VLOOKUP(B1482, [1]mrc_table10!$A$2:$AW$2464, 18, 0)</f>
        <v>3627.4312</v>
      </c>
      <c r="L1482" s="2"/>
      <c r="M1482" s="2"/>
      <c r="N1482" s="2"/>
      <c r="O1482" s="2"/>
      <c r="P1482" s="2"/>
    </row>
    <row r="1483" spans="1:16" x14ac:dyDescent="0.2">
      <c r="A1483" s="1">
        <v>1482</v>
      </c>
      <c r="B1483">
        <v>9259</v>
      </c>
      <c r="C1483" t="s">
        <v>1481</v>
      </c>
      <c r="D1483">
        <v>1.1898088</v>
      </c>
      <c r="E1483">
        <v>0.20726928</v>
      </c>
      <c r="F1483">
        <f>VLOOKUP(B1483, [1]mrc_table10!$A$2:$AW$2464, 33, 0)</f>
        <v>0</v>
      </c>
      <c r="G1483">
        <f>VLOOKUP(B1483, [1]mrc_table10!$A$2:$AW$2464, 18, 0)</f>
        <v>4430.9174999999996</v>
      </c>
      <c r="L1483" s="2"/>
      <c r="M1483" s="2"/>
      <c r="N1483" s="2"/>
      <c r="O1483" s="2"/>
      <c r="P1483" s="2"/>
    </row>
    <row r="1484" spans="1:16" x14ac:dyDescent="0.2">
      <c r="A1484" s="1">
        <v>1483</v>
      </c>
      <c r="B1484">
        <v>1883</v>
      </c>
      <c r="C1484" t="s">
        <v>1482</v>
      </c>
      <c r="D1484">
        <v>1.1893411</v>
      </c>
      <c r="E1484">
        <v>0.96307796000000001</v>
      </c>
      <c r="F1484">
        <f>VLOOKUP(B1484, [1]mrc_table10!$A$2:$AW$2464, 33, 0)</f>
        <v>0.23909999000000001</v>
      </c>
      <c r="G1484">
        <f>VLOOKUP(B1484, [1]mrc_table10!$A$2:$AW$2464, 18, 0)</f>
        <v>7705.3994000000002</v>
      </c>
      <c r="L1484" s="2"/>
      <c r="M1484" s="2"/>
      <c r="N1484" s="2"/>
      <c r="O1484" s="2"/>
      <c r="P1484" s="2"/>
    </row>
    <row r="1485" spans="1:16" x14ac:dyDescent="0.2">
      <c r="A1485" s="1">
        <v>1484</v>
      </c>
      <c r="B1485">
        <v>5378</v>
      </c>
      <c r="C1485" t="s">
        <v>1483</v>
      </c>
      <c r="D1485">
        <v>1.1879724</v>
      </c>
      <c r="E1485">
        <v>0.13411524999999999</v>
      </c>
      <c r="F1485">
        <f>VLOOKUP(B1485, [1]mrc_table10!$A$2:$AW$2464, 33, 0)</f>
        <v>0</v>
      </c>
      <c r="G1485">
        <f>VLOOKUP(B1485, [1]mrc_table10!$A$2:$AW$2464, 18, 0)</f>
        <v>2892.97</v>
      </c>
      <c r="L1485" s="2"/>
      <c r="M1485" s="2"/>
      <c r="N1485" s="2"/>
      <c r="O1485" s="2"/>
      <c r="P1485" s="2"/>
    </row>
    <row r="1486" spans="1:16" x14ac:dyDescent="0.2">
      <c r="A1486" s="1">
        <v>1485</v>
      </c>
      <c r="B1486">
        <v>9684</v>
      </c>
      <c r="C1486" t="s">
        <v>1484</v>
      </c>
      <c r="D1486">
        <v>1.1855221</v>
      </c>
      <c r="E1486">
        <v>0.52544420999999997</v>
      </c>
      <c r="F1486">
        <f>VLOOKUP(B1486, [1]mrc_table10!$A$2:$AW$2464, 33, 0)</f>
        <v>0</v>
      </c>
      <c r="G1486">
        <f>VLOOKUP(B1486, [1]mrc_table10!$A$2:$AW$2464, 18, 0)</f>
        <v>4687.0092999999997</v>
      </c>
      <c r="L1486" s="2"/>
      <c r="M1486" s="2"/>
      <c r="N1486" s="2"/>
      <c r="O1486" s="2"/>
      <c r="P1486" s="2"/>
    </row>
    <row r="1487" spans="1:16" x14ac:dyDescent="0.2">
      <c r="A1487" s="1">
        <v>1486</v>
      </c>
      <c r="B1487">
        <v>2514</v>
      </c>
      <c r="C1487" t="s">
        <v>1485</v>
      </c>
      <c r="D1487">
        <v>1.1839986</v>
      </c>
      <c r="E1487">
        <v>0.15884207</v>
      </c>
      <c r="F1487">
        <f>VLOOKUP(B1487, [1]mrc_table10!$A$2:$AW$2464, 33, 0)</f>
        <v>0</v>
      </c>
      <c r="G1487">
        <f>VLOOKUP(B1487, [1]mrc_table10!$A$2:$AW$2464, 18, 0)</f>
        <v>2476.6550000000002</v>
      </c>
      <c r="L1487" s="2"/>
      <c r="M1487" s="2"/>
      <c r="N1487" s="2"/>
      <c r="O1487" s="2"/>
      <c r="P1487" s="2"/>
    </row>
    <row r="1488" spans="1:16" x14ac:dyDescent="0.2">
      <c r="A1488" s="1">
        <v>1487</v>
      </c>
      <c r="B1488">
        <v>3445</v>
      </c>
      <c r="C1488" t="s">
        <v>1486</v>
      </c>
      <c r="D1488">
        <v>1.1835594</v>
      </c>
      <c r="E1488">
        <v>4.3055428999999998</v>
      </c>
      <c r="F1488">
        <f>VLOOKUP(B1488, [1]mrc_table10!$A$2:$AW$2464, 33, 0)</f>
        <v>0.34</v>
      </c>
      <c r="G1488">
        <f>VLOOKUP(B1488, [1]mrc_table10!$A$2:$AW$2464, 18, 0)</f>
        <v>9140.1854999999996</v>
      </c>
      <c r="L1488" s="2"/>
      <c r="M1488" s="2"/>
      <c r="N1488" s="2"/>
      <c r="O1488" s="2"/>
      <c r="P1488" s="2"/>
    </row>
    <row r="1489" spans="1:16" x14ac:dyDescent="0.2">
      <c r="A1489" s="1">
        <v>1488</v>
      </c>
      <c r="B1489">
        <v>3457</v>
      </c>
      <c r="C1489" t="s">
        <v>1487</v>
      </c>
      <c r="D1489">
        <v>1.1826379</v>
      </c>
      <c r="E1489">
        <v>8.5844468999999997</v>
      </c>
      <c r="F1489">
        <f>VLOOKUP(B1489, [1]mrc_table10!$A$2:$AW$2464, 33, 0)</f>
        <v>0.31200000999999999</v>
      </c>
      <c r="G1489">
        <f>VLOOKUP(B1489, [1]mrc_table10!$A$2:$AW$2464, 18, 0)</f>
        <v>9669.8057000000008</v>
      </c>
      <c r="L1489" s="2"/>
      <c r="M1489" s="2"/>
      <c r="N1489" s="2"/>
      <c r="O1489" s="2"/>
      <c r="P1489" s="2"/>
    </row>
    <row r="1490" spans="1:16" x14ac:dyDescent="0.2">
      <c r="A1490" s="1">
        <v>1489</v>
      </c>
      <c r="B1490">
        <v>23328</v>
      </c>
      <c r="C1490" t="s">
        <v>1488</v>
      </c>
      <c r="D1490">
        <v>1.1810309999999999</v>
      </c>
      <c r="E1490">
        <v>8.1679142999999996E-2</v>
      </c>
      <c r="F1490">
        <f>VLOOKUP(B1490, [1]mrc_table10!$A$2:$AW$2464, 33, 0)</f>
        <v>0</v>
      </c>
      <c r="G1490">
        <f>VLOOKUP(B1490, [1]mrc_table10!$A$2:$AW$2464, 18, 0)</f>
        <v>4800.7183000000005</v>
      </c>
      <c r="L1490" s="2"/>
      <c r="M1490" s="2"/>
      <c r="N1490" s="2"/>
      <c r="O1490" s="2"/>
      <c r="P1490" s="2"/>
    </row>
    <row r="1491" spans="1:16" x14ac:dyDescent="0.2">
      <c r="A1491" s="1">
        <v>1490</v>
      </c>
      <c r="B1491">
        <v>4999</v>
      </c>
      <c r="C1491" t="s">
        <v>1489</v>
      </c>
      <c r="D1491">
        <v>1.1806679</v>
      </c>
      <c r="E1491">
        <v>0.49137437</v>
      </c>
      <c r="F1491">
        <f>VLOOKUP(B1491, [1]mrc_table10!$A$2:$AW$2464, 33, 0)</f>
        <v>0</v>
      </c>
      <c r="G1491">
        <f>VLOOKUP(B1491, [1]mrc_table10!$A$2:$AW$2464, 18, 0)</f>
        <v>4457.4823999999999</v>
      </c>
      <c r="L1491" s="2"/>
      <c r="M1491" s="2"/>
      <c r="N1491" s="2"/>
      <c r="O1491" s="2"/>
      <c r="P1491" s="2"/>
    </row>
    <row r="1492" spans="1:16" x14ac:dyDescent="0.2">
      <c r="A1492" s="1">
        <v>1491</v>
      </c>
      <c r="B1492">
        <v>12891</v>
      </c>
      <c r="C1492" t="s">
        <v>1490</v>
      </c>
      <c r="D1492">
        <v>1.1797698000000001</v>
      </c>
      <c r="E1492">
        <v>0.17223727999999999</v>
      </c>
      <c r="F1492">
        <f>VLOOKUP(B1492, [1]mrc_table10!$A$2:$AW$2464, 33, 0)</f>
        <v>0</v>
      </c>
      <c r="G1492">
        <f>VLOOKUP(B1492, [1]mrc_table10!$A$2:$AW$2464, 18, 0)</f>
        <v>27655.375</v>
      </c>
      <c r="L1492" s="2"/>
      <c r="M1492" s="2"/>
      <c r="N1492" s="2"/>
      <c r="O1492" s="2"/>
      <c r="P1492" s="2"/>
    </row>
    <row r="1493" spans="1:16" x14ac:dyDescent="0.2">
      <c r="A1493" s="1">
        <v>1492</v>
      </c>
      <c r="B1493">
        <v>1577</v>
      </c>
      <c r="C1493" t="s">
        <v>1491</v>
      </c>
      <c r="D1493">
        <v>1.1789771</v>
      </c>
      <c r="E1493">
        <v>0.86373138000000005</v>
      </c>
      <c r="F1493">
        <f>VLOOKUP(B1493, [1]mrc_table10!$A$2:$AW$2464, 33, 0)</f>
        <v>0.43459999999999999</v>
      </c>
      <c r="G1493">
        <f>VLOOKUP(B1493, [1]mrc_table10!$A$2:$AW$2464, 18, 0)</f>
        <v>4792.5654000000004</v>
      </c>
      <c r="L1493" s="2"/>
      <c r="M1493" s="2"/>
      <c r="N1493" s="2"/>
      <c r="O1493" s="2"/>
      <c r="P1493" s="2"/>
    </row>
    <row r="1494" spans="1:16" x14ac:dyDescent="0.2">
      <c r="A1494" s="1">
        <v>1493</v>
      </c>
      <c r="B1494">
        <v>25688</v>
      </c>
      <c r="C1494" t="s">
        <v>1492</v>
      </c>
      <c r="D1494">
        <v>1.1783163999999999</v>
      </c>
      <c r="E1494">
        <v>0.42137626</v>
      </c>
      <c r="F1494">
        <f>VLOOKUP(B1494, [1]mrc_table10!$A$2:$AW$2464, 33, 0)</f>
        <v>0</v>
      </c>
      <c r="G1494">
        <f>VLOOKUP(B1494, [1]mrc_table10!$A$2:$AW$2464, 18, 0)</f>
        <v>2700.614</v>
      </c>
      <c r="L1494" s="2"/>
      <c r="M1494" s="2"/>
      <c r="N1494" s="2"/>
      <c r="O1494" s="2"/>
      <c r="P1494" s="2"/>
    </row>
    <row r="1495" spans="1:16" x14ac:dyDescent="0.2">
      <c r="A1495" s="1">
        <v>1494</v>
      </c>
      <c r="B1495">
        <v>2415</v>
      </c>
      <c r="C1495" t="s">
        <v>1493</v>
      </c>
      <c r="D1495">
        <v>1.1761037999999999</v>
      </c>
      <c r="E1495">
        <v>2.0125183999999998</v>
      </c>
      <c r="F1495">
        <f>VLOOKUP(B1495, [1]mrc_table10!$A$2:$AW$2464, 33, 0)</f>
        <v>0.32699999000000002</v>
      </c>
      <c r="G1495">
        <f>VLOOKUP(B1495, [1]mrc_table10!$A$2:$AW$2464, 18, 0)</f>
        <v>6656.1162000000004</v>
      </c>
      <c r="L1495" s="2"/>
      <c r="M1495" s="2"/>
      <c r="N1495" s="2"/>
      <c r="O1495" s="2"/>
      <c r="P1495" s="2"/>
    </row>
    <row r="1496" spans="1:16" x14ac:dyDescent="0.2">
      <c r="A1496" s="1">
        <v>1495</v>
      </c>
      <c r="B1496">
        <v>3696</v>
      </c>
      <c r="C1496" t="s">
        <v>1494</v>
      </c>
      <c r="D1496">
        <v>1.1759596000000001</v>
      </c>
      <c r="E1496">
        <v>7.5884409000000002</v>
      </c>
      <c r="F1496">
        <f>VLOOKUP(B1496, [1]mrc_table10!$A$2:$AW$2464, 33, 0)</f>
        <v>0.22450000000000001</v>
      </c>
      <c r="G1496">
        <f>VLOOKUP(B1496, [1]mrc_table10!$A$2:$AW$2464, 18, 0)</f>
        <v>13060.237999999999</v>
      </c>
      <c r="L1496" s="2"/>
      <c r="M1496" s="2"/>
      <c r="N1496" s="2"/>
      <c r="O1496" s="2"/>
      <c r="P1496" s="2"/>
    </row>
    <row r="1497" spans="1:16" x14ac:dyDescent="0.2">
      <c r="A1497" s="1">
        <v>1496</v>
      </c>
      <c r="B1497">
        <v>2484</v>
      </c>
      <c r="C1497" t="s">
        <v>1495</v>
      </c>
      <c r="D1497">
        <v>1.1744912999999999</v>
      </c>
      <c r="E1497">
        <v>0.24004848000000001</v>
      </c>
      <c r="F1497">
        <f>VLOOKUP(B1497, [1]mrc_table10!$A$2:$AW$2464, 33, 0)</f>
        <v>0</v>
      </c>
      <c r="G1497">
        <f>VLOOKUP(B1497, [1]mrc_table10!$A$2:$AW$2464, 18, 0)</f>
        <v>0</v>
      </c>
      <c r="L1497" s="2"/>
      <c r="M1497" s="2"/>
      <c r="N1497" s="2"/>
      <c r="O1497" s="2"/>
      <c r="P1497" s="2"/>
    </row>
    <row r="1498" spans="1:16" x14ac:dyDescent="0.2">
      <c r="A1498" s="1">
        <v>1497</v>
      </c>
      <c r="B1498">
        <v>3035</v>
      </c>
      <c r="C1498" t="s">
        <v>1496</v>
      </c>
      <c r="D1498">
        <v>1.1736508999999999</v>
      </c>
      <c r="E1498">
        <v>0.74622606999999996</v>
      </c>
      <c r="F1498">
        <f>VLOOKUP(B1498, [1]mrc_table10!$A$2:$AW$2464, 33, 0)</f>
        <v>0.50599998000000002</v>
      </c>
      <c r="G1498">
        <f>VLOOKUP(B1498, [1]mrc_table10!$A$2:$AW$2464, 18, 0)</f>
        <v>3386.1125000000002</v>
      </c>
      <c r="L1498" s="2"/>
      <c r="M1498" s="2"/>
      <c r="N1498" s="2"/>
      <c r="O1498" s="2"/>
      <c r="P1498" s="2"/>
    </row>
    <row r="1499" spans="1:16" x14ac:dyDescent="0.2">
      <c r="A1499" s="1">
        <v>1498</v>
      </c>
      <c r="B1499">
        <v>3647</v>
      </c>
      <c r="C1499" t="s">
        <v>1497</v>
      </c>
      <c r="D1499">
        <v>1.1731647999999999</v>
      </c>
      <c r="E1499">
        <v>8.9625111000000004</v>
      </c>
      <c r="F1499">
        <f>VLOOKUP(B1499, [1]mrc_table10!$A$2:$AW$2464, 33, 0)</f>
        <v>0.36070001000000002</v>
      </c>
      <c r="G1499">
        <f>VLOOKUP(B1499, [1]mrc_table10!$A$2:$AW$2464, 18, 0)</f>
        <v>13965.813</v>
      </c>
      <c r="L1499" s="2"/>
      <c r="M1499" s="2"/>
      <c r="N1499" s="2"/>
      <c r="O1499" s="2"/>
      <c r="P1499" s="2"/>
    </row>
    <row r="1500" spans="1:16" x14ac:dyDescent="0.2">
      <c r="A1500" s="1">
        <v>1499</v>
      </c>
      <c r="B1500">
        <v>1641</v>
      </c>
      <c r="C1500" t="s">
        <v>1498</v>
      </c>
      <c r="D1500">
        <v>1.1705709</v>
      </c>
      <c r="E1500">
        <v>2.6176515</v>
      </c>
      <c r="F1500">
        <f>VLOOKUP(B1500, [1]mrc_table10!$A$2:$AW$2464, 33, 0)</f>
        <v>0.33059999000000001</v>
      </c>
      <c r="G1500">
        <f>VLOOKUP(B1500, [1]mrc_table10!$A$2:$AW$2464, 18, 0)</f>
        <v>13123.366</v>
      </c>
      <c r="L1500" s="2"/>
      <c r="M1500" s="2"/>
      <c r="N1500" s="2"/>
      <c r="O1500" s="2"/>
      <c r="P1500" s="2"/>
    </row>
    <row r="1501" spans="1:16" x14ac:dyDescent="0.2">
      <c r="A1501" s="1">
        <v>1500</v>
      </c>
      <c r="B1501">
        <v>8862</v>
      </c>
      <c r="C1501" t="s">
        <v>1499</v>
      </c>
      <c r="D1501">
        <v>1.1705676</v>
      </c>
      <c r="E1501">
        <v>0.37356057999999998</v>
      </c>
      <c r="F1501">
        <f>VLOOKUP(B1501, [1]mrc_table10!$A$2:$AW$2464, 33, 0)</f>
        <v>0</v>
      </c>
      <c r="G1501">
        <f>VLOOKUP(B1501, [1]mrc_table10!$A$2:$AW$2464, 18, 0)</f>
        <v>2434.9097000000002</v>
      </c>
      <c r="L1501" s="2"/>
      <c r="M1501" s="2"/>
      <c r="N1501" s="2"/>
      <c r="O1501" s="2"/>
      <c r="P1501" s="2"/>
    </row>
    <row r="1502" spans="1:16" x14ac:dyDescent="0.2">
      <c r="A1502" s="1">
        <v>1501</v>
      </c>
      <c r="B1502">
        <v>81</v>
      </c>
      <c r="C1502" t="s">
        <v>1500</v>
      </c>
      <c r="D1502">
        <v>1.1697055000000001</v>
      </c>
      <c r="E1502">
        <v>1.2554858</v>
      </c>
      <c r="F1502">
        <f>VLOOKUP(B1502, [1]mrc_table10!$A$2:$AW$2464, 33, 0)</f>
        <v>0.46716380000000002</v>
      </c>
      <c r="G1502">
        <f>VLOOKUP(B1502, [1]mrc_table10!$A$2:$AW$2464, 18, 0)</f>
        <v>11130.188</v>
      </c>
      <c r="L1502" s="2"/>
      <c r="M1502" s="2"/>
      <c r="N1502" s="2"/>
      <c r="O1502" s="2"/>
      <c r="P1502" s="2"/>
    </row>
    <row r="1503" spans="1:16" x14ac:dyDescent="0.2">
      <c r="A1503" s="1">
        <v>1502</v>
      </c>
      <c r="B1503">
        <v>2259</v>
      </c>
      <c r="C1503" t="s">
        <v>1501</v>
      </c>
      <c r="D1503">
        <v>1.1686578000000001</v>
      </c>
      <c r="E1503">
        <v>0.75168674999999996</v>
      </c>
      <c r="F1503">
        <f>VLOOKUP(B1503, [1]mrc_table10!$A$2:$AW$2464, 33, 0)</f>
        <v>0.36019999000000003</v>
      </c>
      <c r="G1503">
        <f>VLOOKUP(B1503, [1]mrc_table10!$A$2:$AW$2464, 18, 0)</f>
        <v>5532.1733000000004</v>
      </c>
      <c r="L1503" s="2"/>
      <c r="M1503" s="2"/>
      <c r="N1503" s="2"/>
      <c r="O1503" s="2"/>
      <c r="P1503" s="2"/>
    </row>
    <row r="1504" spans="1:16" x14ac:dyDescent="0.2">
      <c r="A1504" s="1">
        <v>1503</v>
      </c>
      <c r="B1504">
        <v>2074</v>
      </c>
      <c r="C1504" t="s">
        <v>1502</v>
      </c>
      <c r="D1504">
        <v>1.1675529</v>
      </c>
      <c r="E1504">
        <v>0.39308551000000003</v>
      </c>
      <c r="F1504">
        <f>VLOOKUP(B1504, [1]mrc_table10!$A$2:$AW$2464, 33, 0)</f>
        <v>0</v>
      </c>
      <c r="G1504">
        <f>VLOOKUP(B1504, [1]mrc_table10!$A$2:$AW$2464, 18, 0)</f>
        <v>3127.9389999999999</v>
      </c>
      <c r="L1504" s="2"/>
      <c r="M1504" s="2"/>
      <c r="N1504" s="2"/>
      <c r="O1504" s="2"/>
      <c r="P1504" s="2"/>
    </row>
    <row r="1505" spans="1:16" x14ac:dyDescent="0.2">
      <c r="A1505" s="1">
        <v>1504</v>
      </c>
      <c r="B1505">
        <v>3194</v>
      </c>
      <c r="C1505" t="s">
        <v>1503</v>
      </c>
      <c r="D1505">
        <v>1.1665585000000001</v>
      </c>
      <c r="E1505">
        <v>1.3309987000000001</v>
      </c>
      <c r="F1505">
        <f>VLOOKUP(B1505, [1]mrc_table10!$A$2:$AW$2464, 33, 0)</f>
        <v>0.2472</v>
      </c>
      <c r="G1505">
        <f>VLOOKUP(B1505, [1]mrc_table10!$A$2:$AW$2464, 18, 0)</f>
        <v>7326.0219999999999</v>
      </c>
      <c r="L1505" s="2"/>
      <c r="M1505" s="2"/>
      <c r="N1505" s="2"/>
      <c r="O1505" s="2"/>
      <c r="P1505" s="2"/>
    </row>
    <row r="1506" spans="1:16" x14ac:dyDescent="0.2">
      <c r="A1506" s="1">
        <v>1505</v>
      </c>
      <c r="B1506">
        <v>2236</v>
      </c>
      <c r="C1506" t="s">
        <v>1504</v>
      </c>
      <c r="D1506">
        <v>1.1659105000000001</v>
      </c>
      <c r="E1506">
        <v>1.6617837</v>
      </c>
      <c r="F1506">
        <f>VLOOKUP(B1506, [1]mrc_table10!$A$2:$AW$2464, 33, 0)</f>
        <v>0.32089999000000002</v>
      </c>
      <c r="G1506">
        <f>VLOOKUP(B1506, [1]mrc_table10!$A$2:$AW$2464, 18, 0)</f>
        <v>7606.71</v>
      </c>
      <c r="L1506" s="2"/>
      <c r="M1506" s="2"/>
      <c r="N1506" s="2"/>
      <c r="O1506" s="2"/>
      <c r="P1506" s="2"/>
    </row>
    <row r="1507" spans="1:16" x14ac:dyDescent="0.2">
      <c r="A1507" s="1">
        <v>1506</v>
      </c>
      <c r="B1507">
        <v>2568</v>
      </c>
      <c r="C1507" t="s">
        <v>1505</v>
      </c>
      <c r="D1507">
        <v>1.1658424000000001</v>
      </c>
      <c r="E1507">
        <v>2.0711908000000001</v>
      </c>
      <c r="F1507">
        <f>VLOOKUP(B1507, [1]mrc_table10!$A$2:$AW$2464, 33, 0)</f>
        <v>0.16039999999999999</v>
      </c>
      <c r="G1507">
        <f>VLOOKUP(B1507, [1]mrc_table10!$A$2:$AW$2464, 18, 0)</f>
        <v>11593.355</v>
      </c>
      <c r="L1507" s="2"/>
      <c r="M1507" s="2"/>
      <c r="N1507" s="2"/>
      <c r="O1507" s="2"/>
      <c r="P1507" s="2"/>
    </row>
    <row r="1508" spans="1:16" x14ac:dyDescent="0.2">
      <c r="A1508" s="1">
        <v>1507</v>
      </c>
      <c r="B1508">
        <v>8863</v>
      </c>
      <c r="C1508" t="s">
        <v>1506</v>
      </c>
      <c r="D1508">
        <v>1.1653472</v>
      </c>
      <c r="E1508">
        <v>0.34033108000000001</v>
      </c>
      <c r="F1508">
        <f>VLOOKUP(B1508, [1]mrc_table10!$A$2:$AW$2464, 33, 0)</f>
        <v>2.5999999999999999E-3</v>
      </c>
      <c r="G1508">
        <f>VLOOKUP(B1508, [1]mrc_table10!$A$2:$AW$2464, 18, 0)</f>
        <v>3432.8452000000002</v>
      </c>
      <c r="L1508" s="2"/>
      <c r="M1508" s="2"/>
      <c r="N1508" s="2"/>
      <c r="O1508" s="2"/>
      <c r="P1508" s="2"/>
    </row>
    <row r="1509" spans="1:16" x14ac:dyDescent="0.2">
      <c r="A1509" s="1">
        <v>1508</v>
      </c>
      <c r="B1509">
        <v>9054</v>
      </c>
      <c r="C1509" t="s">
        <v>1507</v>
      </c>
      <c r="D1509">
        <v>1.1650023</v>
      </c>
      <c r="E1509">
        <v>7.5964548000000007E-2</v>
      </c>
      <c r="F1509">
        <f>VLOOKUP(B1509, [1]mrc_table10!$A$2:$AW$2464, 33, 0)</f>
        <v>0</v>
      </c>
      <c r="G1509">
        <f>VLOOKUP(B1509, [1]mrc_table10!$A$2:$AW$2464, 18, 0)</f>
        <v>2233.6309000000001</v>
      </c>
      <c r="L1509" s="2"/>
      <c r="M1509" s="2"/>
      <c r="N1509" s="2"/>
      <c r="O1509" s="2"/>
      <c r="P1509" s="2"/>
    </row>
    <row r="1510" spans="1:16" x14ac:dyDescent="0.2">
      <c r="A1510" s="1">
        <v>1509</v>
      </c>
      <c r="B1510">
        <v>7731</v>
      </c>
      <c r="C1510" t="s">
        <v>1508</v>
      </c>
      <c r="D1510">
        <v>1.1647105</v>
      </c>
      <c r="E1510">
        <v>1.1367646</v>
      </c>
      <c r="F1510">
        <f>VLOOKUP(B1510, [1]mrc_table10!$A$2:$AW$2464, 33, 0)</f>
        <v>0</v>
      </c>
      <c r="G1510">
        <f>VLOOKUP(B1510, [1]mrc_table10!$A$2:$AW$2464, 18, 0)</f>
        <v>2550.2256000000002</v>
      </c>
      <c r="L1510" s="2"/>
      <c r="M1510" s="2"/>
      <c r="N1510" s="2"/>
      <c r="O1510" s="2"/>
      <c r="P1510" s="2"/>
    </row>
    <row r="1511" spans="1:16" x14ac:dyDescent="0.2">
      <c r="A1511" s="1">
        <v>1510</v>
      </c>
      <c r="B1511">
        <v>79</v>
      </c>
      <c r="C1511" t="s">
        <v>1509</v>
      </c>
      <c r="D1511">
        <v>1.1646653</v>
      </c>
      <c r="E1511">
        <v>1.9538336000000001</v>
      </c>
      <c r="F1511">
        <f>VLOOKUP(B1511, [1]mrc_table10!$A$2:$AW$2464, 33, 0)</f>
        <v>0.30264344999999998</v>
      </c>
      <c r="G1511">
        <f>VLOOKUP(B1511, [1]mrc_table10!$A$2:$AW$2464, 18, 0)</f>
        <v>8798.4932000000008</v>
      </c>
      <c r="L1511" s="2"/>
      <c r="M1511" s="2"/>
      <c r="N1511" s="2"/>
      <c r="O1511" s="2"/>
      <c r="P1511" s="2"/>
    </row>
    <row r="1512" spans="1:16" x14ac:dyDescent="0.2">
      <c r="A1512" s="1">
        <v>1511</v>
      </c>
      <c r="B1512">
        <v>1798</v>
      </c>
      <c r="C1512" t="s">
        <v>1510</v>
      </c>
      <c r="D1512">
        <v>1.1643652</v>
      </c>
      <c r="E1512">
        <v>1.0226436999999999</v>
      </c>
      <c r="F1512">
        <f>VLOOKUP(B1512, [1]mrc_table10!$A$2:$AW$2464, 33, 0)</f>
        <v>0.39979999999999999</v>
      </c>
      <c r="G1512">
        <f>VLOOKUP(B1512, [1]mrc_table10!$A$2:$AW$2464, 18, 0)</f>
        <v>7982.9609</v>
      </c>
      <c r="L1512" s="2"/>
      <c r="M1512" s="2"/>
      <c r="N1512" s="2"/>
      <c r="O1512" s="2"/>
      <c r="P1512" s="2"/>
    </row>
    <row r="1513" spans="1:16" x14ac:dyDescent="0.2">
      <c r="A1513" s="1">
        <v>1512</v>
      </c>
      <c r="B1513">
        <v>2844</v>
      </c>
      <c r="C1513" t="s">
        <v>1511</v>
      </c>
      <c r="D1513">
        <v>1.159788</v>
      </c>
      <c r="E1513">
        <v>0.14718819</v>
      </c>
      <c r="F1513">
        <f>VLOOKUP(B1513, [1]mrc_table10!$A$2:$AW$2464, 33, 0)</f>
        <v>0.48460001000000003</v>
      </c>
      <c r="G1513">
        <f>VLOOKUP(B1513, [1]mrc_table10!$A$2:$AW$2464, 18, 0)</f>
        <v>8226.5938000000006</v>
      </c>
      <c r="L1513" s="2"/>
      <c r="M1513" s="2"/>
      <c r="N1513" s="2"/>
      <c r="O1513" s="2"/>
      <c r="P1513" s="2"/>
    </row>
    <row r="1514" spans="1:16" x14ac:dyDescent="0.2">
      <c r="A1514" s="1">
        <v>1513</v>
      </c>
      <c r="B1514">
        <v>8918</v>
      </c>
      <c r="C1514" t="s">
        <v>1512</v>
      </c>
      <c r="D1514">
        <v>1.1584052</v>
      </c>
      <c r="E1514">
        <v>1.8010596999999999</v>
      </c>
      <c r="F1514">
        <f>VLOOKUP(B1514, [1]mrc_table10!$A$2:$AW$2464, 33, 0)</f>
        <v>0</v>
      </c>
      <c r="G1514">
        <f>VLOOKUP(B1514, [1]mrc_table10!$A$2:$AW$2464, 18, 0)</f>
        <v>2433.3544999999999</v>
      </c>
      <c r="L1514" s="2"/>
      <c r="M1514" s="2"/>
      <c r="N1514" s="2"/>
      <c r="O1514" s="2"/>
      <c r="P1514" s="2"/>
    </row>
    <row r="1515" spans="1:16" x14ac:dyDescent="0.2">
      <c r="A1515" s="1">
        <v>1514</v>
      </c>
      <c r="B1515">
        <v>2503</v>
      </c>
      <c r="C1515" t="s">
        <v>1513</v>
      </c>
      <c r="D1515">
        <v>1.1580037999999999</v>
      </c>
      <c r="E1515">
        <v>0.78988742999999995</v>
      </c>
      <c r="F1515">
        <f>VLOOKUP(B1515, [1]mrc_table10!$A$2:$AW$2464, 33, 0)</f>
        <v>0.14899999999999999</v>
      </c>
      <c r="G1515">
        <f>VLOOKUP(B1515, [1]mrc_table10!$A$2:$AW$2464, 18, 0)</f>
        <v>5001.4350999999997</v>
      </c>
      <c r="L1515" s="2"/>
      <c r="M1515" s="2"/>
      <c r="N1515" s="2"/>
      <c r="O1515" s="2"/>
      <c r="P1515" s="2"/>
    </row>
    <row r="1516" spans="1:16" x14ac:dyDescent="0.2">
      <c r="A1516" s="1">
        <v>1515</v>
      </c>
      <c r="B1516">
        <v>1780</v>
      </c>
      <c r="C1516" t="s">
        <v>1514</v>
      </c>
      <c r="D1516">
        <v>1.1547993000000001</v>
      </c>
      <c r="E1516">
        <v>0.57839996000000005</v>
      </c>
      <c r="F1516">
        <f>VLOOKUP(B1516, [1]mrc_table10!$A$2:$AW$2464, 33, 0)</f>
        <v>0.40689998999999999</v>
      </c>
      <c r="G1516">
        <f>VLOOKUP(B1516, [1]mrc_table10!$A$2:$AW$2464, 18, 0)</f>
        <v>9224.6172000000006</v>
      </c>
      <c r="L1516" s="2"/>
      <c r="M1516" s="2"/>
      <c r="N1516" s="2"/>
      <c r="O1516" s="2"/>
      <c r="P1516" s="2"/>
    </row>
    <row r="1517" spans="1:16" x14ac:dyDescent="0.2">
      <c r="A1517" s="1">
        <v>1516</v>
      </c>
      <c r="B1517">
        <v>1619</v>
      </c>
      <c r="C1517" t="s">
        <v>1515</v>
      </c>
      <c r="D1517">
        <v>1.1539811</v>
      </c>
      <c r="E1517">
        <v>5.1368329999999997E-2</v>
      </c>
      <c r="F1517">
        <f>VLOOKUP(B1517, [1]mrc_table10!$A$2:$AW$2464, 33, 0)</f>
        <v>0</v>
      </c>
      <c r="G1517">
        <f>VLOOKUP(B1517, [1]mrc_table10!$A$2:$AW$2464, 18, 0)</f>
        <v>2440.4315999999999</v>
      </c>
      <c r="L1517" s="2"/>
      <c r="M1517" s="2"/>
      <c r="N1517" s="2"/>
      <c r="O1517" s="2"/>
      <c r="P1517" s="2"/>
    </row>
    <row r="1518" spans="1:16" x14ac:dyDescent="0.2">
      <c r="A1518" s="1">
        <v>1517</v>
      </c>
      <c r="B1518">
        <v>9764</v>
      </c>
      <c r="C1518" t="s">
        <v>1516</v>
      </c>
      <c r="D1518">
        <v>1.1538212999999999</v>
      </c>
      <c r="E1518">
        <v>0.62557322000000004</v>
      </c>
      <c r="F1518">
        <f>VLOOKUP(B1518, [1]mrc_table10!$A$2:$AW$2464, 33, 0)</f>
        <v>0</v>
      </c>
      <c r="G1518">
        <f>VLOOKUP(B1518, [1]mrc_table10!$A$2:$AW$2464, 18, 0)</f>
        <v>3153.1417999999999</v>
      </c>
      <c r="L1518" s="2"/>
      <c r="M1518" s="2"/>
      <c r="N1518" s="2"/>
      <c r="O1518" s="2"/>
      <c r="P1518" s="2"/>
    </row>
    <row r="1519" spans="1:16" x14ac:dyDescent="0.2">
      <c r="A1519" s="1">
        <v>1518</v>
      </c>
      <c r="B1519">
        <v>3856</v>
      </c>
      <c r="C1519" t="s">
        <v>1517</v>
      </c>
      <c r="D1519">
        <v>1.1534142000000001</v>
      </c>
      <c r="E1519">
        <v>4.0263381000000003</v>
      </c>
      <c r="F1519">
        <f>VLOOKUP(B1519, [1]mrc_table10!$A$2:$AW$2464, 33, 0)</f>
        <v>0.27309999000000001</v>
      </c>
      <c r="G1519">
        <f>VLOOKUP(B1519, [1]mrc_table10!$A$2:$AW$2464, 18, 0)</f>
        <v>13818.414000000001</v>
      </c>
      <c r="L1519" s="2"/>
      <c r="M1519" s="2"/>
      <c r="N1519" s="2"/>
      <c r="O1519" s="2"/>
      <c r="P1519" s="2"/>
    </row>
    <row r="1520" spans="1:16" x14ac:dyDescent="0.2">
      <c r="A1520" s="1">
        <v>1519</v>
      </c>
      <c r="B1520">
        <v>25083</v>
      </c>
      <c r="C1520" t="s">
        <v>1518</v>
      </c>
      <c r="D1520">
        <v>1.1531785000000001</v>
      </c>
      <c r="E1520">
        <v>0.29834935000000001</v>
      </c>
      <c r="F1520">
        <f>VLOOKUP(B1520, [1]mrc_table10!$A$2:$AW$2464, 33, 0)</f>
        <v>0</v>
      </c>
      <c r="G1520">
        <f>VLOOKUP(B1520, [1]mrc_table10!$A$2:$AW$2464, 18, 0)</f>
        <v>4703.4657999999999</v>
      </c>
      <c r="L1520" s="2"/>
      <c r="M1520" s="2"/>
      <c r="N1520" s="2"/>
      <c r="O1520" s="2"/>
      <c r="P1520" s="2"/>
    </row>
    <row r="1521" spans="1:16" x14ac:dyDescent="0.2">
      <c r="A1521" s="1">
        <v>1520</v>
      </c>
      <c r="B1521">
        <v>2974</v>
      </c>
      <c r="C1521" t="s">
        <v>1519</v>
      </c>
      <c r="D1521">
        <v>1.1518728</v>
      </c>
      <c r="E1521">
        <v>5.5154452000000003</v>
      </c>
      <c r="F1521">
        <f>VLOOKUP(B1521, [1]mrc_table10!$A$2:$AW$2464, 33, 0)</f>
        <v>0.72409999000000003</v>
      </c>
      <c r="G1521">
        <f>VLOOKUP(B1521, [1]mrc_table10!$A$2:$AW$2464, 18, 0)</f>
        <v>24671.771000000001</v>
      </c>
      <c r="L1521" s="2"/>
      <c r="M1521" s="2"/>
      <c r="N1521" s="2"/>
      <c r="O1521" s="2"/>
      <c r="P1521" s="2"/>
    </row>
    <row r="1522" spans="1:16" x14ac:dyDescent="0.2">
      <c r="A1522" s="1">
        <v>1521</v>
      </c>
      <c r="B1522">
        <v>3185</v>
      </c>
      <c r="C1522" t="s">
        <v>1520</v>
      </c>
      <c r="D1522">
        <v>1.1506592</v>
      </c>
      <c r="E1522">
        <v>2.8488511999999999</v>
      </c>
      <c r="F1522">
        <f>VLOOKUP(B1522, [1]mrc_table10!$A$2:$AW$2464, 33, 0)</f>
        <v>0.59409999999999996</v>
      </c>
      <c r="G1522">
        <f>VLOOKUP(B1522, [1]mrc_table10!$A$2:$AW$2464, 18, 0)</f>
        <v>13050.45</v>
      </c>
      <c r="L1522" s="2"/>
      <c r="M1522" s="2"/>
      <c r="N1522" s="2"/>
      <c r="O1522" s="2"/>
      <c r="P1522" s="2"/>
    </row>
    <row r="1523" spans="1:16" x14ac:dyDescent="0.2">
      <c r="A1523" s="1">
        <v>1522</v>
      </c>
      <c r="B1523">
        <v>1487</v>
      </c>
      <c r="C1523" t="s">
        <v>1521</v>
      </c>
      <c r="D1523">
        <v>1.1483467999999999</v>
      </c>
      <c r="E1523">
        <v>5.3073921000000004</v>
      </c>
      <c r="F1523">
        <f>VLOOKUP(B1523, [1]mrc_table10!$A$2:$AW$2464, 33, 0)</f>
        <v>0.28960001000000002</v>
      </c>
      <c r="G1523">
        <f>VLOOKUP(B1523, [1]mrc_table10!$A$2:$AW$2464, 18, 0)</f>
        <v>10858.721</v>
      </c>
      <c r="L1523" s="2"/>
      <c r="M1523" s="2"/>
      <c r="N1523" s="2"/>
      <c r="O1523" s="2"/>
      <c r="P1523" s="2"/>
    </row>
    <row r="1524" spans="1:16" x14ac:dyDescent="0.2">
      <c r="A1524" s="1">
        <v>1523</v>
      </c>
      <c r="B1524">
        <v>3863</v>
      </c>
      <c r="C1524" t="s">
        <v>1522</v>
      </c>
      <c r="D1524">
        <v>1.1462464000000001</v>
      </c>
      <c r="E1524">
        <v>5.4979477000000001</v>
      </c>
      <c r="F1524">
        <f>VLOOKUP(B1524, [1]mrc_table10!$A$2:$AW$2464, 33, 0)</f>
        <v>0.42550000999999998</v>
      </c>
      <c r="G1524">
        <f>VLOOKUP(B1524, [1]mrc_table10!$A$2:$AW$2464, 18, 0)</f>
        <v>8646.0977000000003</v>
      </c>
      <c r="L1524" s="2"/>
      <c r="M1524" s="2"/>
      <c r="N1524" s="2"/>
      <c r="O1524" s="2"/>
      <c r="P1524" s="2"/>
    </row>
    <row r="1525" spans="1:16" x14ac:dyDescent="0.2">
      <c r="A1525" s="1">
        <v>1524</v>
      </c>
      <c r="B1525">
        <v>3014</v>
      </c>
      <c r="C1525" t="s">
        <v>1523</v>
      </c>
      <c r="D1525">
        <v>1.1461781</v>
      </c>
      <c r="E1525">
        <v>0.88701748999999996</v>
      </c>
      <c r="F1525">
        <f>VLOOKUP(B1525, [1]mrc_table10!$A$2:$AW$2464, 33, 0)</f>
        <v>0.36039999</v>
      </c>
      <c r="G1525">
        <f>VLOOKUP(B1525, [1]mrc_table10!$A$2:$AW$2464, 18, 0)</f>
        <v>7850.2475999999997</v>
      </c>
      <c r="L1525" s="2"/>
      <c r="M1525" s="2"/>
      <c r="N1525" s="2"/>
      <c r="O1525" s="2"/>
      <c r="P1525" s="2"/>
    </row>
    <row r="1526" spans="1:16" x14ac:dyDescent="0.2">
      <c r="A1526" s="1">
        <v>1525</v>
      </c>
      <c r="B1526">
        <v>2862</v>
      </c>
      <c r="C1526" t="s">
        <v>1524</v>
      </c>
      <c r="D1526">
        <v>1.1459841</v>
      </c>
      <c r="E1526">
        <v>0.2259302</v>
      </c>
      <c r="F1526">
        <f>VLOOKUP(B1526, [1]mrc_table10!$A$2:$AW$2464, 33, 0)</f>
        <v>0</v>
      </c>
      <c r="G1526">
        <f>VLOOKUP(B1526, [1]mrc_table10!$A$2:$AW$2464, 18, 0)</f>
        <v>4413.5541999999996</v>
      </c>
      <c r="L1526" s="2"/>
      <c r="M1526" s="2"/>
      <c r="N1526" s="2"/>
      <c r="O1526" s="2"/>
      <c r="P1526" s="2"/>
    </row>
    <row r="1527" spans="1:16" x14ac:dyDescent="0.2">
      <c r="A1527" s="1">
        <v>1526</v>
      </c>
      <c r="B1527">
        <v>3188</v>
      </c>
      <c r="C1527" t="s">
        <v>1525</v>
      </c>
      <c r="D1527">
        <v>1.1418321</v>
      </c>
      <c r="E1527">
        <v>1.2485549</v>
      </c>
      <c r="F1527">
        <f>VLOOKUP(B1527, [1]mrc_table10!$A$2:$AW$2464, 33, 0)</f>
        <v>0</v>
      </c>
      <c r="G1527">
        <f>VLOOKUP(B1527, [1]mrc_table10!$A$2:$AW$2464, 18, 0)</f>
        <v>3387.9524000000001</v>
      </c>
      <c r="L1527" s="2"/>
      <c r="M1527" s="2"/>
      <c r="N1527" s="2"/>
      <c r="O1527" s="2"/>
      <c r="P1527" s="2"/>
    </row>
    <row r="1528" spans="1:16" x14ac:dyDescent="0.2">
      <c r="A1528" s="1">
        <v>1527</v>
      </c>
      <c r="B1528">
        <v>2970</v>
      </c>
      <c r="C1528" t="s">
        <v>1526</v>
      </c>
      <c r="D1528">
        <v>1.1412367999999999</v>
      </c>
      <c r="E1528">
        <v>0.26819995000000002</v>
      </c>
      <c r="F1528">
        <f>VLOOKUP(B1528, [1]mrc_table10!$A$2:$AW$2464, 33, 0)</f>
        <v>0</v>
      </c>
      <c r="G1528">
        <f>VLOOKUP(B1528, [1]mrc_table10!$A$2:$AW$2464, 18, 0)</f>
        <v>3845.2656000000002</v>
      </c>
      <c r="L1528" s="2"/>
      <c r="M1528" s="2"/>
      <c r="N1528" s="2"/>
      <c r="O1528" s="2"/>
      <c r="P1528" s="2"/>
    </row>
    <row r="1529" spans="1:16" x14ac:dyDescent="0.2">
      <c r="A1529" s="1">
        <v>1528</v>
      </c>
      <c r="B1529">
        <v>3217</v>
      </c>
      <c r="C1529" t="s">
        <v>1527</v>
      </c>
      <c r="D1529">
        <v>1.1408931</v>
      </c>
      <c r="E1529">
        <v>8.0454807000000006</v>
      </c>
      <c r="F1529">
        <f>VLOOKUP(B1529, [1]mrc_table10!$A$2:$AW$2464, 33, 0)</f>
        <v>0.51470000000000005</v>
      </c>
      <c r="G1529">
        <f>VLOOKUP(B1529, [1]mrc_table10!$A$2:$AW$2464, 18, 0)</f>
        <v>18306.633000000002</v>
      </c>
      <c r="L1529" s="2"/>
      <c r="M1529" s="2"/>
      <c r="N1529" s="2"/>
      <c r="O1529" s="2"/>
      <c r="P1529" s="2"/>
    </row>
    <row r="1530" spans="1:16" x14ac:dyDescent="0.2">
      <c r="A1530" s="1">
        <v>1529</v>
      </c>
      <c r="B1530">
        <v>4878</v>
      </c>
      <c r="C1530" t="s">
        <v>1528</v>
      </c>
      <c r="D1530">
        <v>1.1399944</v>
      </c>
      <c r="E1530">
        <v>0.38368650999999998</v>
      </c>
      <c r="F1530">
        <f>VLOOKUP(B1530, [1]mrc_table10!$A$2:$AW$2464, 33, 0)</f>
        <v>0</v>
      </c>
      <c r="G1530">
        <f>VLOOKUP(B1530, [1]mrc_table10!$A$2:$AW$2464, 18, 0)</f>
        <v>3503.2584999999999</v>
      </c>
      <c r="L1530" s="2"/>
      <c r="M1530" s="2"/>
      <c r="N1530" s="2"/>
      <c r="O1530" s="2"/>
      <c r="P1530" s="2"/>
    </row>
    <row r="1531" spans="1:16" x14ac:dyDescent="0.2">
      <c r="A1531" s="1">
        <v>1530</v>
      </c>
      <c r="B1531">
        <v>1602</v>
      </c>
      <c r="C1531" t="s">
        <v>1529</v>
      </c>
      <c r="D1531">
        <v>1.1395561999999999</v>
      </c>
      <c r="E1531">
        <v>0.94648116999999998</v>
      </c>
      <c r="F1531">
        <f>VLOOKUP(B1531, [1]mrc_table10!$A$2:$AW$2464, 33, 0)</f>
        <v>0.32019999999999998</v>
      </c>
      <c r="G1531">
        <f>VLOOKUP(B1531, [1]mrc_table10!$A$2:$AW$2464, 18, 0)</f>
        <v>5915.5967000000001</v>
      </c>
      <c r="L1531" s="2"/>
      <c r="M1531" s="2"/>
      <c r="N1531" s="2"/>
      <c r="O1531" s="2"/>
      <c r="P1531" s="2"/>
    </row>
    <row r="1532" spans="1:16" x14ac:dyDescent="0.2">
      <c r="A1532" s="1">
        <v>1531</v>
      </c>
      <c r="B1532">
        <v>12584</v>
      </c>
      <c r="C1532" t="s">
        <v>1530</v>
      </c>
      <c r="D1532">
        <v>1.1372681</v>
      </c>
      <c r="E1532">
        <v>1.3341178</v>
      </c>
      <c r="F1532">
        <f>VLOOKUP(B1532, [1]mrc_table10!$A$2:$AW$2464, 33, 0)</f>
        <v>0</v>
      </c>
      <c r="G1532">
        <f>VLOOKUP(B1532, [1]mrc_table10!$A$2:$AW$2464, 18, 0)</f>
        <v>3795.7903000000001</v>
      </c>
      <c r="L1532" s="2"/>
      <c r="M1532" s="2"/>
      <c r="N1532" s="2"/>
      <c r="O1532" s="2"/>
      <c r="P1532" s="2"/>
    </row>
    <row r="1533" spans="1:16" x14ac:dyDescent="0.2">
      <c r="A1533" s="1">
        <v>1532</v>
      </c>
      <c r="B1533">
        <v>1293</v>
      </c>
      <c r="C1533" t="s">
        <v>1531</v>
      </c>
      <c r="D1533">
        <v>1.1353598</v>
      </c>
      <c r="E1533">
        <v>1.8717248</v>
      </c>
      <c r="F1533">
        <f>VLOOKUP(B1533, [1]mrc_table10!$A$2:$AW$2464, 33, 0)</f>
        <v>0.30230001000000001</v>
      </c>
      <c r="G1533">
        <f>VLOOKUP(B1533, [1]mrc_table10!$A$2:$AW$2464, 18, 0)</f>
        <v>5178.6260000000002</v>
      </c>
      <c r="L1533" s="2"/>
      <c r="M1533" s="2"/>
      <c r="N1533" s="2"/>
      <c r="O1533" s="2"/>
      <c r="P1533" s="2"/>
    </row>
    <row r="1534" spans="1:16" x14ac:dyDescent="0.2">
      <c r="A1534" s="1">
        <v>1533</v>
      </c>
      <c r="B1534">
        <v>1904</v>
      </c>
      <c r="C1534" t="s">
        <v>1532</v>
      </c>
      <c r="D1534">
        <v>1.1337067000000001</v>
      </c>
      <c r="E1534">
        <v>0.40676617999999998</v>
      </c>
      <c r="F1534">
        <f>VLOOKUP(B1534, [1]mrc_table10!$A$2:$AW$2464, 33, 0)</f>
        <v>0.4118</v>
      </c>
      <c r="G1534">
        <f>VLOOKUP(B1534, [1]mrc_table10!$A$2:$AW$2464, 18, 0)</f>
        <v>4510.0684000000001</v>
      </c>
      <c r="L1534" s="2"/>
      <c r="M1534" s="2"/>
      <c r="N1534" s="2"/>
      <c r="O1534" s="2"/>
      <c r="P1534" s="2"/>
    </row>
    <row r="1535" spans="1:16" x14ac:dyDescent="0.2">
      <c r="A1535" s="1">
        <v>1534</v>
      </c>
      <c r="B1535">
        <v>3083</v>
      </c>
      <c r="C1535" t="s">
        <v>1533</v>
      </c>
      <c r="D1535">
        <v>1.1336588999999999</v>
      </c>
      <c r="E1535">
        <v>0.55809288999999995</v>
      </c>
      <c r="F1535">
        <f>VLOOKUP(B1535, [1]mrc_table10!$A$2:$AW$2464, 33, 0)</f>
        <v>0.28799998999999998</v>
      </c>
      <c r="G1535">
        <f>VLOOKUP(B1535, [1]mrc_table10!$A$2:$AW$2464, 18, 0)</f>
        <v>8411.7060999999994</v>
      </c>
      <c r="L1535" s="2"/>
      <c r="M1535" s="2"/>
      <c r="N1535" s="2"/>
      <c r="O1535" s="2"/>
      <c r="P1535" s="2"/>
    </row>
    <row r="1536" spans="1:16" x14ac:dyDescent="0.2">
      <c r="A1536" s="1">
        <v>1535</v>
      </c>
      <c r="B1536">
        <v>82</v>
      </c>
      <c r="C1536" t="s">
        <v>1534</v>
      </c>
      <c r="D1536">
        <v>1.1335982</v>
      </c>
      <c r="E1536">
        <v>0.44218891999999999</v>
      </c>
      <c r="F1536">
        <f>VLOOKUP(B1536, [1]mrc_table10!$A$2:$AW$2464, 33, 0)</f>
        <v>0.23173859999999999</v>
      </c>
      <c r="G1536">
        <f>VLOOKUP(B1536, [1]mrc_table10!$A$2:$AW$2464, 18, 0)</f>
        <v>3677.9603999999999</v>
      </c>
      <c r="L1536" s="2"/>
      <c r="M1536" s="2"/>
      <c r="N1536" s="2"/>
      <c r="O1536" s="2"/>
      <c r="P1536" s="2"/>
    </row>
    <row r="1537" spans="1:16" x14ac:dyDescent="0.2">
      <c r="A1537" s="1">
        <v>1536</v>
      </c>
      <c r="B1537">
        <v>1592</v>
      </c>
      <c r="C1537" t="s">
        <v>1535</v>
      </c>
      <c r="D1537">
        <v>1.1333628</v>
      </c>
      <c r="E1537">
        <v>0.73862212999999999</v>
      </c>
      <c r="F1537">
        <f>VLOOKUP(B1537, [1]mrc_table10!$A$2:$AW$2464, 33, 0)</f>
        <v>0</v>
      </c>
      <c r="G1537">
        <f>VLOOKUP(B1537, [1]mrc_table10!$A$2:$AW$2464, 18, 0)</f>
        <v>0</v>
      </c>
      <c r="L1537" s="2"/>
      <c r="M1537" s="2"/>
      <c r="N1537" s="2"/>
      <c r="O1537" s="2"/>
      <c r="P1537" s="2"/>
    </row>
    <row r="1538" spans="1:16" x14ac:dyDescent="0.2">
      <c r="A1538" s="1">
        <v>1537</v>
      </c>
      <c r="B1538">
        <v>5753</v>
      </c>
      <c r="C1538" t="s">
        <v>1536</v>
      </c>
      <c r="D1538">
        <v>1.1317668000000001</v>
      </c>
      <c r="E1538">
        <v>0.15808995000000001</v>
      </c>
      <c r="F1538">
        <f>VLOOKUP(B1538, [1]mrc_table10!$A$2:$AW$2464, 33, 0)</f>
        <v>0</v>
      </c>
      <c r="G1538">
        <f>VLOOKUP(B1538, [1]mrc_table10!$A$2:$AW$2464, 18, 0)</f>
        <v>3023.6138000000001</v>
      </c>
      <c r="L1538" s="2"/>
      <c r="M1538" s="2"/>
      <c r="N1538" s="2"/>
      <c r="O1538" s="2"/>
      <c r="P1538" s="2"/>
    </row>
    <row r="1539" spans="1:16" x14ac:dyDescent="0.2">
      <c r="A1539" s="1">
        <v>1538</v>
      </c>
      <c r="B1539">
        <v>12693</v>
      </c>
      <c r="C1539" t="s">
        <v>1537</v>
      </c>
      <c r="D1539">
        <v>1.1315550999999999</v>
      </c>
      <c r="E1539">
        <v>0.74012977000000002</v>
      </c>
      <c r="F1539">
        <f>VLOOKUP(B1539, [1]mrc_table10!$A$2:$AW$2464, 33, 0)</f>
        <v>0</v>
      </c>
      <c r="G1539">
        <f>VLOOKUP(B1539, [1]mrc_table10!$A$2:$AW$2464, 18, 0)</f>
        <v>2936.3375999999998</v>
      </c>
      <c r="L1539" s="2"/>
      <c r="M1539" s="2"/>
      <c r="N1539" s="2"/>
      <c r="O1539" s="2"/>
      <c r="P1539" s="2"/>
    </row>
    <row r="1540" spans="1:16" x14ac:dyDescent="0.2">
      <c r="A1540" s="1">
        <v>1539</v>
      </c>
      <c r="B1540">
        <v>3675</v>
      </c>
      <c r="C1540" t="s">
        <v>1538</v>
      </c>
      <c r="D1540">
        <v>1.1315004</v>
      </c>
      <c r="E1540">
        <v>3.0204002999999999</v>
      </c>
      <c r="F1540">
        <f>VLOOKUP(B1540, [1]mrc_table10!$A$2:$AW$2464, 33, 0)</f>
        <v>0.18260001000000001</v>
      </c>
      <c r="G1540">
        <f>VLOOKUP(B1540, [1]mrc_table10!$A$2:$AW$2464, 18, 0)</f>
        <v>11168.241</v>
      </c>
      <c r="L1540" s="2"/>
      <c r="M1540" s="2"/>
      <c r="N1540" s="2"/>
      <c r="O1540" s="2"/>
      <c r="P1540" s="2"/>
    </row>
    <row r="1541" spans="1:16" x14ac:dyDescent="0.2">
      <c r="A1541" s="1">
        <v>1540</v>
      </c>
      <c r="B1541">
        <v>2861</v>
      </c>
      <c r="C1541" t="s">
        <v>1539</v>
      </c>
      <c r="D1541">
        <v>1.1292894</v>
      </c>
      <c r="E1541">
        <v>0.14690950999999999</v>
      </c>
      <c r="F1541">
        <f>VLOOKUP(B1541, [1]mrc_table10!$A$2:$AW$2464, 33, 0)</f>
        <v>0</v>
      </c>
      <c r="G1541">
        <f>VLOOKUP(B1541, [1]mrc_table10!$A$2:$AW$2464, 18, 0)</f>
        <v>3221.4843999999998</v>
      </c>
      <c r="L1541" s="2"/>
      <c r="M1541" s="2"/>
      <c r="N1541" s="2"/>
      <c r="O1541" s="2"/>
      <c r="P1541" s="2"/>
    </row>
    <row r="1542" spans="1:16" x14ac:dyDescent="0.2">
      <c r="A1542" s="1">
        <v>1541</v>
      </c>
      <c r="B1542">
        <v>3802</v>
      </c>
      <c r="C1542" t="s">
        <v>1540</v>
      </c>
      <c r="D1542">
        <v>1.1292228</v>
      </c>
      <c r="E1542">
        <v>1.3522273</v>
      </c>
      <c r="F1542">
        <f>VLOOKUP(B1542, [1]mrc_table10!$A$2:$AW$2464, 33, 0)</f>
        <v>0.16289999999999999</v>
      </c>
      <c r="G1542">
        <f>VLOOKUP(B1542, [1]mrc_table10!$A$2:$AW$2464, 18, 0)</f>
        <v>7084.0219999999999</v>
      </c>
      <c r="L1542" s="2"/>
      <c r="M1542" s="2"/>
      <c r="N1542" s="2"/>
      <c r="O1542" s="2"/>
      <c r="P1542" s="2"/>
    </row>
    <row r="1543" spans="1:16" x14ac:dyDescent="0.2">
      <c r="A1543" s="1">
        <v>1542</v>
      </c>
      <c r="B1543">
        <v>3758</v>
      </c>
      <c r="C1543" t="s">
        <v>1541</v>
      </c>
      <c r="D1543">
        <v>1.1276226</v>
      </c>
      <c r="E1543">
        <v>0.34664634</v>
      </c>
      <c r="F1543">
        <f>VLOOKUP(B1543, [1]mrc_table10!$A$2:$AW$2464, 33, 0)</f>
        <v>0</v>
      </c>
      <c r="G1543">
        <f>VLOOKUP(B1543, [1]mrc_table10!$A$2:$AW$2464, 18, 0)</f>
        <v>2948.7620000000002</v>
      </c>
      <c r="L1543" s="2"/>
      <c r="M1543" s="2"/>
      <c r="N1543" s="2"/>
      <c r="O1543" s="2"/>
      <c r="P1543" s="2"/>
    </row>
    <row r="1544" spans="1:16" x14ac:dyDescent="0.2">
      <c r="A1544" s="1">
        <v>1543</v>
      </c>
      <c r="B1544">
        <v>3441</v>
      </c>
      <c r="C1544" t="s">
        <v>1542</v>
      </c>
      <c r="D1544">
        <v>1.1263216</v>
      </c>
      <c r="E1544">
        <v>0.26405835</v>
      </c>
      <c r="F1544">
        <f>VLOOKUP(B1544, [1]mrc_table10!$A$2:$AW$2464, 33, 0)</f>
        <v>0.42089999</v>
      </c>
      <c r="G1544">
        <f>VLOOKUP(B1544, [1]mrc_table10!$A$2:$AW$2464, 18, 0)</f>
        <v>4169.2798000000003</v>
      </c>
      <c r="L1544" s="2"/>
      <c r="M1544" s="2"/>
      <c r="N1544" s="2"/>
      <c r="O1544" s="2"/>
      <c r="P1544" s="2"/>
    </row>
    <row r="1545" spans="1:16" x14ac:dyDescent="0.2">
      <c r="A1545" s="1">
        <v>1544</v>
      </c>
      <c r="B1545">
        <v>3131</v>
      </c>
      <c r="C1545" t="s">
        <v>1543</v>
      </c>
      <c r="D1545">
        <v>1.1262643000000001</v>
      </c>
      <c r="E1545">
        <v>0.56747174</v>
      </c>
      <c r="F1545">
        <f>VLOOKUP(B1545, [1]mrc_table10!$A$2:$AW$2464, 33, 0)</f>
        <v>9.2699997000000006E-2</v>
      </c>
      <c r="G1545">
        <f>VLOOKUP(B1545, [1]mrc_table10!$A$2:$AW$2464, 18, 0)</f>
        <v>10361.481</v>
      </c>
      <c r="L1545" s="2"/>
      <c r="M1545" s="2"/>
      <c r="N1545" s="2"/>
      <c r="O1545" s="2"/>
      <c r="P1545" s="2"/>
    </row>
    <row r="1546" spans="1:16" x14ac:dyDescent="0.2">
      <c r="A1546" s="1">
        <v>1545</v>
      </c>
      <c r="B1546">
        <v>5373</v>
      </c>
      <c r="C1546" t="s">
        <v>1544</v>
      </c>
      <c r="D1546">
        <v>1.1256790000000001</v>
      </c>
      <c r="E1546">
        <v>0.83172749999999995</v>
      </c>
      <c r="F1546">
        <f>VLOOKUP(B1546, [1]mrc_table10!$A$2:$AW$2464, 33, 0)</f>
        <v>0</v>
      </c>
      <c r="G1546">
        <f>VLOOKUP(B1546, [1]mrc_table10!$A$2:$AW$2464, 18, 0)</f>
        <v>4541.7548999999999</v>
      </c>
      <c r="L1546" s="2"/>
      <c r="M1546" s="2"/>
      <c r="N1546" s="2"/>
      <c r="O1546" s="2"/>
      <c r="P1546" s="2"/>
    </row>
    <row r="1547" spans="1:16" x14ac:dyDescent="0.2">
      <c r="A1547" s="1">
        <v>1546</v>
      </c>
      <c r="B1547">
        <v>1890</v>
      </c>
      <c r="C1547" t="s">
        <v>1545</v>
      </c>
      <c r="D1547">
        <v>1.1218619000000001</v>
      </c>
      <c r="E1547">
        <v>0.55153655999999995</v>
      </c>
      <c r="F1547">
        <f>VLOOKUP(B1547, [1]mrc_table10!$A$2:$AW$2464, 33, 0)</f>
        <v>0.16689999</v>
      </c>
      <c r="G1547">
        <f>VLOOKUP(B1547, [1]mrc_table10!$A$2:$AW$2464, 18, 0)</f>
        <v>7322.5649000000003</v>
      </c>
      <c r="L1547" s="2"/>
      <c r="M1547" s="2"/>
      <c r="N1547" s="2"/>
      <c r="O1547" s="2"/>
      <c r="P1547" s="2"/>
    </row>
    <row r="1548" spans="1:16" x14ac:dyDescent="0.2">
      <c r="A1548" s="1">
        <v>1547</v>
      </c>
      <c r="B1548">
        <v>3367</v>
      </c>
      <c r="C1548" t="s">
        <v>1546</v>
      </c>
      <c r="D1548">
        <v>1.1201222</v>
      </c>
      <c r="E1548">
        <v>5.6894597999999998</v>
      </c>
      <c r="F1548">
        <f>VLOOKUP(B1548, [1]mrc_table10!$A$2:$AW$2464, 33, 0)</f>
        <v>0.21269999000000001</v>
      </c>
      <c r="G1548">
        <f>VLOOKUP(B1548, [1]mrc_table10!$A$2:$AW$2464, 18, 0)</f>
        <v>7580.7129000000004</v>
      </c>
      <c r="L1548" s="2"/>
      <c r="M1548" s="2"/>
      <c r="N1548" s="2"/>
      <c r="O1548" s="2"/>
      <c r="P1548" s="2"/>
    </row>
    <row r="1549" spans="1:16" x14ac:dyDescent="0.2">
      <c r="A1549" s="1">
        <v>1548</v>
      </c>
      <c r="B1549">
        <v>1350</v>
      </c>
      <c r="C1549" t="s">
        <v>1547</v>
      </c>
      <c r="D1549">
        <v>1.1196307000000001</v>
      </c>
      <c r="E1549">
        <v>3.5559275000000001</v>
      </c>
      <c r="F1549">
        <f>VLOOKUP(B1549, [1]mrc_table10!$A$2:$AW$2464, 33, 0)</f>
        <v>0.22570001000000001</v>
      </c>
      <c r="G1549">
        <f>VLOOKUP(B1549, [1]mrc_table10!$A$2:$AW$2464, 18, 0)</f>
        <v>7785.4306999999999</v>
      </c>
      <c r="L1549" s="2"/>
      <c r="M1549" s="2"/>
      <c r="N1549" s="2"/>
      <c r="O1549" s="2"/>
      <c r="P1549" s="2"/>
    </row>
    <row r="1550" spans="1:16" x14ac:dyDescent="0.2">
      <c r="A1550" s="1">
        <v>1549</v>
      </c>
      <c r="B1550">
        <v>9914</v>
      </c>
      <c r="C1550" t="s">
        <v>1548</v>
      </c>
      <c r="D1550">
        <v>1.1188400000000001</v>
      </c>
      <c r="E1550">
        <v>0.14476140000000001</v>
      </c>
      <c r="F1550">
        <f>VLOOKUP(B1550, [1]mrc_table10!$A$2:$AW$2464, 33, 0)</f>
        <v>7.7999997999999996E-3</v>
      </c>
      <c r="G1550">
        <f>VLOOKUP(B1550, [1]mrc_table10!$A$2:$AW$2464, 18, 0)</f>
        <v>3355.8119999999999</v>
      </c>
      <c r="L1550" s="2"/>
      <c r="M1550" s="2"/>
      <c r="N1550" s="2"/>
      <c r="O1550" s="2"/>
      <c r="P1550" s="2"/>
    </row>
    <row r="1551" spans="1:16" x14ac:dyDescent="0.2">
      <c r="A1551" s="1">
        <v>1550</v>
      </c>
      <c r="B1551">
        <v>5608</v>
      </c>
      <c r="C1551" t="s">
        <v>1549</v>
      </c>
      <c r="D1551">
        <v>1.1173297</v>
      </c>
      <c r="E1551">
        <v>0.32138538</v>
      </c>
      <c r="F1551">
        <f>VLOOKUP(B1551, [1]mrc_table10!$A$2:$AW$2464, 33, 0)</f>
        <v>0</v>
      </c>
      <c r="G1551">
        <f>VLOOKUP(B1551, [1]mrc_table10!$A$2:$AW$2464, 18, 0)</f>
        <v>10533.163</v>
      </c>
      <c r="L1551" s="2"/>
      <c r="M1551" s="2"/>
      <c r="N1551" s="2"/>
      <c r="O1551" s="2"/>
      <c r="P1551" s="2"/>
    </row>
    <row r="1552" spans="1:16" x14ac:dyDescent="0.2">
      <c r="A1552" s="1">
        <v>1551</v>
      </c>
      <c r="B1552">
        <v>1795</v>
      </c>
      <c r="C1552" t="s">
        <v>1550</v>
      </c>
      <c r="D1552">
        <v>1.1167427000000001</v>
      </c>
      <c r="E1552">
        <v>2.0798163000000001</v>
      </c>
      <c r="F1552">
        <f>VLOOKUP(B1552, [1]mrc_table10!$A$2:$AW$2464, 33, 0)</f>
        <v>0.15909999999999999</v>
      </c>
      <c r="G1552">
        <f>VLOOKUP(B1552, [1]mrc_table10!$A$2:$AW$2464, 18, 0)</f>
        <v>9499.5264000000006</v>
      </c>
      <c r="L1552" s="2"/>
      <c r="M1552" s="2"/>
      <c r="N1552" s="2"/>
      <c r="O1552" s="2"/>
      <c r="P1552" s="2"/>
    </row>
    <row r="1553" spans="1:16" x14ac:dyDescent="0.2">
      <c r="A1553" s="1">
        <v>1552</v>
      </c>
      <c r="B1553">
        <v>3534</v>
      </c>
      <c r="C1553" t="s">
        <v>1551</v>
      </c>
      <c r="D1553">
        <v>1.1153774000000001</v>
      </c>
      <c r="E1553">
        <v>15.118772999999999</v>
      </c>
      <c r="F1553">
        <f>VLOOKUP(B1553, [1]mrc_table10!$A$2:$AW$2464, 33, 0)</f>
        <v>0.39729999999999999</v>
      </c>
      <c r="G1553">
        <f>VLOOKUP(B1553, [1]mrc_table10!$A$2:$AW$2464, 18, 0)</f>
        <v>15550.834999999999</v>
      </c>
      <c r="L1553" s="2"/>
      <c r="M1553" s="2"/>
      <c r="N1553" s="2"/>
      <c r="O1553" s="2"/>
      <c r="P1553" s="2"/>
    </row>
    <row r="1554" spans="1:16" x14ac:dyDescent="0.2">
      <c r="A1554" s="1">
        <v>1553</v>
      </c>
      <c r="B1554">
        <v>21854</v>
      </c>
      <c r="C1554" t="s">
        <v>1552</v>
      </c>
      <c r="D1554">
        <v>1.115164</v>
      </c>
      <c r="E1554">
        <v>0.11877374</v>
      </c>
      <c r="F1554">
        <f>VLOOKUP(B1554, [1]mrc_table10!$A$2:$AW$2464, 33, 0)</f>
        <v>0</v>
      </c>
      <c r="G1554">
        <f>VLOOKUP(B1554, [1]mrc_table10!$A$2:$AW$2464, 18, 0)</f>
        <v>3463.2817</v>
      </c>
      <c r="L1554" s="2"/>
      <c r="M1554" s="2"/>
      <c r="N1554" s="2"/>
      <c r="O1554" s="2"/>
      <c r="P1554" s="2"/>
    </row>
    <row r="1555" spans="1:16" x14ac:dyDescent="0.2">
      <c r="A1555" s="1">
        <v>1554</v>
      </c>
      <c r="B1555">
        <v>5380</v>
      </c>
      <c r="C1555" t="s">
        <v>1553</v>
      </c>
      <c r="D1555">
        <v>1.1150173999999999</v>
      </c>
      <c r="E1555">
        <v>0.1241324</v>
      </c>
      <c r="F1555">
        <f>VLOOKUP(B1555, [1]mrc_table10!$A$2:$AW$2464, 33, 0)</f>
        <v>0</v>
      </c>
      <c r="G1555">
        <f>VLOOKUP(B1555, [1]mrc_table10!$A$2:$AW$2464, 18, 0)</f>
        <v>6601.3222999999998</v>
      </c>
      <c r="L1555" s="2"/>
      <c r="M1555" s="2"/>
      <c r="N1555" s="2"/>
      <c r="O1555" s="2"/>
      <c r="P1555" s="2"/>
    </row>
    <row r="1556" spans="1:16" x14ac:dyDescent="0.2">
      <c r="A1556" s="1">
        <v>1555</v>
      </c>
      <c r="B1556">
        <v>1767</v>
      </c>
      <c r="C1556" t="s">
        <v>1554</v>
      </c>
      <c r="D1556">
        <v>1.114781</v>
      </c>
      <c r="E1556">
        <v>2.5321853000000001</v>
      </c>
      <c r="F1556">
        <f>VLOOKUP(B1556, [1]mrc_table10!$A$2:$AW$2464, 33, 0)</f>
        <v>0.30500000999999999</v>
      </c>
      <c r="G1556">
        <f>VLOOKUP(B1556, [1]mrc_table10!$A$2:$AW$2464, 18, 0)</f>
        <v>4326.2119000000002</v>
      </c>
      <c r="L1556" s="2"/>
      <c r="M1556" s="2"/>
      <c r="N1556" s="2"/>
      <c r="O1556" s="2"/>
      <c r="P1556" s="2"/>
    </row>
    <row r="1557" spans="1:16" x14ac:dyDescent="0.2">
      <c r="A1557" s="1">
        <v>1556</v>
      </c>
      <c r="B1557">
        <v>7191</v>
      </c>
      <c r="C1557" t="s">
        <v>1555</v>
      </c>
      <c r="D1557">
        <v>1.1147317000000001</v>
      </c>
      <c r="E1557">
        <v>0.38589403</v>
      </c>
      <c r="F1557">
        <f>VLOOKUP(B1557, [1]mrc_table10!$A$2:$AW$2464, 33, 0)</f>
        <v>0</v>
      </c>
      <c r="G1557">
        <f>VLOOKUP(B1557, [1]mrc_table10!$A$2:$AW$2464, 18, 0)</f>
        <v>3334.1882000000001</v>
      </c>
      <c r="L1557" s="2"/>
      <c r="M1557" s="2"/>
      <c r="N1557" s="2"/>
      <c r="O1557" s="2"/>
      <c r="P1557" s="2"/>
    </row>
    <row r="1558" spans="1:16" x14ac:dyDescent="0.2">
      <c r="A1558" s="1">
        <v>1557</v>
      </c>
      <c r="B1558">
        <v>5449</v>
      </c>
      <c r="C1558" t="s">
        <v>1556</v>
      </c>
      <c r="D1558">
        <v>1.1144860000000001</v>
      </c>
      <c r="E1558">
        <v>0.28793239999999998</v>
      </c>
      <c r="F1558">
        <f>VLOOKUP(B1558, [1]mrc_table10!$A$2:$AW$2464, 33, 0)</f>
        <v>0</v>
      </c>
      <c r="G1558">
        <f>VLOOKUP(B1558, [1]mrc_table10!$A$2:$AW$2464, 18, 0)</f>
        <v>4261.3984</v>
      </c>
      <c r="L1558" s="2"/>
      <c r="M1558" s="2"/>
      <c r="N1558" s="2"/>
      <c r="O1558" s="2"/>
      <c r="P1558" s="2"/>
    </row>
    <row r="1559" spans="1:16" x14ac:dyDescent="0.2">
      <c r="A1559" s="1">
        <v>1558</v>
      </c>
      <c r="B1559">
        <v>7486</v>
      </c>
      <c r="C1559" t="s">
        <v>1557</v>
      </c>
      <c r="D1559">
        <v>1.1120304000000001</v>
      </c>
      <c r="E1559">
        <v>1.1116961000000001</v>
      </c>
      <c r="F1559">
        <f>VLOOKUP(B1559, [1]mrc_table10!$A$2:$AW$2464, 33, 0)</f>
        <v>0</v>
      </c>
      <c r="G1559">
        <f>VLOOKUP(B1559, [1]mrc_table10!$A$2:$AW$2464, 18, 0)</f>
        <v>5740.4696999999996</v>
      </c>
      <c r="L1559" s="2"/>
      <c r="M1559" s="2"/>
      <c r="N1559" s="2"/>
      <c r="O1559" s="2"/>
      <c r="P1559" s="2"/>
    </row>
    <row r="1560" spans="1:16" x14ac:dyDescent="0.2">
      <c r="A1560" s="1">
        <v>1559</v>
      </c>
      <c r="B1560">
        <v>214</v>
      </c>
      <c r="C1560" t="s">
        <v>1558</v>
      </c>
      <c r="D1560">
        <v>1.1116819</v>
      </c>
      <c r="E1560">
        <v>0.31792700000000002</v>
      </c>
      <c r="F1560">
        <f>VLOOKUP(B1560, [1]mrc_table10!$A$2:$AW$2464, 33, 0)</f>
        <v>0</v>
      </c>
      <c r="G1560">
        <f>VLOOKUP(B1560, [1]mrc_table10!$A$2:$AW$2464, 18, 0)</f>
        <v>2277.5344</v>
      </c>
      <c r="L1560" s="2"/>
      <c r="M1560" s="2"/>
      <c r="N1560" s="2"/>
      <c r="O1560" s="2"/>
      <c r="P1560" s="2"/>
    </row>
    <row r="1561" spans="1:16" x14ac:dyDescent="0.2">
      <c r="A1561" s="1">
        <v>1560</v>
      </c>
      <c r="B1561">
        <v>1877</v>
      </c>
      <c r="C1561" t="s">
        <v>1559</v>
      </c>
      <c r="D1561">
        <v>1.1107271999999999</v>
      </c>
      <c r="E1561">
        <v>0.20688234</v>
      </c>
      <c r="F1561">
        <f>VLOOKUP(B1561, [1]mrc_table10!$A$2:$AW$2464, 33, 0)</f>
        <v>0</v>
      </c>
      <c r="G1561">
        <f>VLOOKUP(B1561, [1]mrc_table10!$A$2:$AW$2464, 18, 0)</f>
        <v>3899.3953000000001</v>
      </c>
      <c r="L1561" s="2"/>
      <c r="M1561" s="2"/>
      <c r="N1561" s="2"/>
      <c r="O1561" s="2"/>
      <c r="P1561" s="2"/>
    </row>
    <row r="1562" spans="1:16" x14ac:dyDescent="0.2">
      <c r="A1562" s="1">
        <v>1561</v>
      </c>
      <c r="B1562">
        <v>2981</v>
      </c>
      <c r="C1562" t="s">
        <v>1560</v>
      </c>
      <c r="D1562">
        <v>1.1105026</v>
      </c>
      <c r="E1562">
        <v>0.77189474999999996</v>
      </c>
      <c r="F1562">
        <f>VLOOKUP(B1562, [1]mrc_table10!$A$2:$AW$2464, 33, 0)</f>
        <v>0.62339997000000003</v>
      </c>
      <c r="G1562">
        <f>VLOOKUP(B1562, [1]mrc_table10!$A$2:$AW$2464, 18, 0)</f>
        <v>6798.3179</v>
      </c>
      <c r="L1562" s="2"/>
      <c r="M1562" s="2"/>
      <c r="N1562" s="2"/>
      <c r="O1562" s="2"/>
      <c r="P1562" s="2"/>
    </row>
    <row r="1563" spans="1:16" x14ac:dyDescent="0.2">
      <c r="A1563" s="1">
        <v>1562</v>
      </c>
      <c r="B1563">
        <v>2001</v>
      </c>
      <c r="C1563" t="s">
        <v>1561</v>
      </c>
      <c r="D1563">
        <v>1.1097357000000001</v>
      </c>
      <c r="E1563">
        <v>1.1480174000000001</v>
      </c>
      <c r="F1563">
        <f>VLOOKUP(B1563, [1]mrc_table10!$A$2:$AW$2464, 33, 0)</f>
        <v>0.1225</v>
      </c>
      <c r="G1563">
        <f>VLOOKUP(B1563, [1]mrc_table10!$A$2:$AW$2464, 18, 0)</f>
        <v>4773.8388999999997</v>
      </c>
      <c r="L1563" s="2"/>
      <c r="M1563" s="2"/>
      <c r="N1563" s="2"/>
      <c r="O1563" s="2"/>
      <c r="P1563" s="2"/>
    </row>
    <row r="1564" spans="1:16" x14ac:dyDescent="0.2">
      <c r="A1564" s="1">
        <v>1563</v>
      </c>
      <c r="B1564">
        <v>6871</v>
      </c>
      <c r="C1564" t="s">
        <v>1562</v>
      </c>
      <c r="D1564">
        <v>1.1074868</v>
      </c>
      <c r="E1564">
        <v>0.21592618999999999</v>
      </c>
      <c r="F1564">
        <f>VLOOKUP(B1564, [1]mrc_table10!$A$2:$AW$2464, 33, 0)</f>
        <v>0</v>
      </c>
      <c r="G1564">
        <f>VLOOKUP(B1564, [1]mrc_table10!$A$2:$AW$2464, 18, 0)</f>
        <v>2156.3557000000001</v>
      </c>
      <c r="L1564" s="2"/>
      <c r="M1564" s="2"/>
      <c r="N1564" s="2"/>
      <c r="O1564" s="2"/>
      <c r="P1564" s="2"/>
    </row>
    <row r="1565" spans="1:16" x14ac:dyDescent="0.2">
      <c r="A1565" s="1">
        <v>1564</v>
      </c>
      <c r="B1565">
        <v>3041</v>
      </c>
      <c r="C1565" t="s">
        <v>1563</v>
      </c>
      <c r="D1565">
        <v>1.1066434000000001</v>
      </c>
      <c r="E1565">
        <v>0.27252996000000002</v>
      </c>
      <c r="F1565">
        <f>VLOOKUP(B1565, [1]mrc_table10!$A$2:$AW$2464, 33, 0)</f>
        <v>0.28400001000000002</v>
      </c>
      <c r="G1565">
        <f>VLOOKUP(B1565, [1]mrc_table10!$A$2:$AW$2464, 18, 0)</f>
        <v>5679.6025</v>
      </c>
      <c r="L1565" s="2"/>
      <c r="M1565" s="2"/>
      <c r="N1565" s="2"/>
      <c r="O1565" s="2"/>
      <c r="P1565" s="2"/>
    </row>
    <row r="1566" spans="1:16" x14ac:dyDescent="0.2">
      <c r="A1566" s="1">
        <v>1565</v>
      </c>
      <c r="B1566">
        <v>1634</v>
      </c>
      <c r="C1566" t="s">
        <v>1564</v>
      </c>
      <c r="D1566">
        <v>1.1049020000000001</v>
      </c>
      <c r="E1566">
        <v>1.0353565</v>
      </c>
      <c r="F1566">
        <f>VLOOKUP(B1566, [1]mrc_table10!$A$2:$AW$2464, 33, 0)</f>
        <v>0.24049999999999999</v>
      </c>
      <c r="G1566">
        <f>VLOOKUP(B1566, [1]mrc_table10!$A$2:$AW$2464, 18, 0)</f>
        <v>4236.6108000000004</v>
      </c>
      <c r="L1566" s="2"/>
      <c r="M1566" s="2"/>
      <c r="N1566" s="2"/>
      <c r="O1566" s="2"/>
      <c r="P1566" s="2"/>
    </row>
    <row r="1567" spans="1:16" x14ac:dyDescent="0.2">
      <c r="A1567" s="1">
        <v>1566</v>
      </c>
      <c r="B1567">
        <v>1724</v>
      </c>
      <c r="C1567" t="s">
        <v>1565</v>
      </c>
      <c r="D1567">
        <v>1.1048079</v>
      </c>
      <c r="E1567">
        <v>1.4045441000000001</v>
      </c>
      <c r="F1567">
        <f>VLOOKUP(B1567, [1]mrc_table10!$A$2:$AW$2464, 33, 0)</f>
        <v>0.44879999999999998</v>
      </c>
      <c r="G1567">
        <f>VLOOKUP(B1567, [1]mrc_table10!$A$2:$AW$2464, 18, 0)</f>
        <v>7811.0941999999995</v>
      </c>
      <c r="L1567" s="2"/>
      <c r="M1567" s="2"/>
      <c r="N1567" s="2"/>
      <c r="O1567" s="2"/>
      <c r="P1567" s="2"/>
    </row>
    <row r="1568" spans="1:16" x14ac:dyDescent="0.2">
      <c r="A1568" s="1">
        <v>1567</v>
      </c>
      <c r="B1568">
        <v>1771</v>
      </c>
      <c r="C1568" t="s">
        <v>1566</v>
      </c>
      <c r="D1568">
        <v>1.1040245</v>
      </c>
      <c r="E1568">
        <v>2.7613943000000001</v>
      </c>
      <c r="F1568">
        <f>VLOOKUP(B1568, [1]mrc_table10!$A$2:$AW$2464, 33, 0)</f>
        <v>9.7800001999999997E-2</v>
      </c>
      <c r="G1568">
        <f>VLOOKUP(B1568, [1]mrc_table10!$A$2:$AW$2464, 18, 0)</f>
        <v>8724.7324000000008</v>
      </c>
      <c r="L1568" s="2"/>
      <c r="M1568" s="2"/>
      <c r="N1568" s="2"/>
      <c r="O1568" s="2"/>
      <c r="P1568" s="2"/>
    </row>
    <row r="1569" spans="1:16" x14ac:dyDescent="0.2">
      <c r="A1569" s="1">
        <v>1568</v>
      </c>
      <c r="B1569">
        <v>3822</v>
      </c>
      <c r="C1569" t="s">
        <v>1567</v>
      </c>
      <c r="D1569">
        <v>1.1038136000000001</v>
      </c>
      <c r="E1569">
        <v>0.38943577000000001</v>
      </c>
      <c r="F1569">
        <f>VLOOKUP(B1569, [1]mrc_table10!$A$2:$AW$2464, 33, 0)</f>
        <v>0.18979999</v>
      </c>
      <c r="G1569">
        <f>VLOOKUP(B1569, [1]mrc_table10!$A$2:$AW$2464, 18, 0)</f>
        <v>4069.6235000000001</v>
      </c>
      <c r="L1569" s="2"/>
      <c r="M1569" s="2"/>
      <c r="N1569" s="2"/>
      <c r="O1569" s="2"/>
      <c r="P1569" s="2"/>
    </row>
    <row r="1570" spans="1:16" x14ac:dyDescent="0.2">
      <c r="A1570" s="1">
        <v>1569</v>
      </c>
      <c r="B1570">
        <v>3510</v>
      </c>
      <c r="C1570" t="s">
        <v>1568</v>
      </c>
      <c r="D1570">
        <v>1.1028236</v>
      </c>
      <c r="E1570">
        <v>0.88483529999999999</v>
      </c>
      <c r="F1570">
        <f>VLOOKUP(B1570, [1]mrc_table10!$A$2:$AW$2464, 33, 0)</f>
        <v>0.30039999000000001</v>
      </c>
      <c r="G1570">
        <f>VLOOKUP(B1570, [1]mrc_table10!$A$2:$AW$2464, 18, 0)</f>
        <v>5610.0429999999997</v>
      </c>
      <c r="L1570" s="2"/>
      <c r="M1570" s="2"/>
      <c r="N1570" s="2"/>
      <c r="O1570" s="2"/>
      <c r="P1570" s="2"/>
    </row>
    <row r="1571" spans="1:16" x14ac:dyDescent="0.2">
      <c r="A1571" s="1">
        <v>1570</v>
      </c>
      <c r="B1571">
        <v>2307</v>
      </c>
      <c r="C1571" t="s">
        <v>1569</v>
      </c>
      <c r="D1571">
        <v>1.1023695</v>
      </c>
      <c r="E1571">
        <v>1.6467075</v>
      </c>
      <c r="F1571">
        <f>VLOOKUP(B1571, [1]mrc_table10!$A$2:$AW$2464, 33, 0)</f>
        <v>0.34</v>
      </c>
      <c r="G1571">
        <f>VLOOKUP(B1571, [1]mrc_table10!$A$2:$AW$2464, 18, 0)</f>
        <v>5838.9252999999999</v>
      </c>
      <c r="L1571" s="2"/>
      <c r="M1571" s="2"/>
      <c r="N1571" s="2"/>
      <c r="O1571" s="2"/>
      <c r="P1571" s="2"/>
    </row>
    <row r="1572" spans="1:16" x14ac:dyDescent="0.2">
      <c r="A1572" s="1">
        <v>1571</v>
      </c>
      <c r="B1572">
        <v>1901</v>
      </c>
      <c r="C1572" t="s">
        <v>1570</v>
      </c>
      <c r="D1572">
        <v>1.1012557999999999</v>
      </c>
      <c r="E1572">
        <v>0.21913618000000001</v>
      </c>
      <c r="F1572">
        <f>VLOOKUP(B1572, [1]mrc_table10!$A$2:$AW$2464, 33, 0)</f>
        <v>0</v>
      </c>
      <c r="G1572">
        <f>VLOOKUP(B1572, [1]mrc_table10!$A$2:$AW$2464, 18, 0)</f>
        <v>1922.2347</v>
      </c>
      <c r="L1572" s="2"/>
      <c r="M1572" s="2"/>
      <c r="N1572" s="2"/>
      <c r="O1572" s="2"/>
      <c r="P1572" s="2"/>
    </row>
    <row r="1573" spans="1:16" x14ac:dyDescent="0.2">
      <c r="A1573" s="1">
        <v>1572</v>
      </c>
      <c r="B1573">
        <v>7729</v>
      </c>
      <c r="C1573" t="s">
        <v>1571</v>
      </c>
      <c r="D1573">
        <v>1.101199</v>
      </c>
      <c r="E1573">
        <v>0.81041901999999999</v>
      </c>
      <c r="F1573">
        <f>VLOOKUP(B1573, [1]mrc_table10!$A$2:$AW$2464, 33, 0)</f>
        <v>0</v>
      </c>
      <c r="G1573">
        <f>VLOOKUP(B1573, [1]mrc_table10!$A$2:$AW$2464, 18, 0)</f>
        <v>3321.9027999999998</v>
      </c>
      <c r="L1573" s="2"/>
      <c r="M1573" s="2"/>
      <c r="N1573" s="2"/>
      <c r="O1573" s="2"/>
      <c r="P1573" s="2"/>
    </row>
    <row r="1574" spans="1:16" x14ac:dyDescent="0.2">
      <c r="A1574" s="1">
        <v>1573</v>
      </c>
      <c r="B1574">
        <v>3869</v>
      </c>
      <c r="C1574" t="s">
        <v>1572</v>
      </c>
      <c r="D1574">
        <v>1.1010211999999999</v>
      </c>
      <c r="E1574">
        <v>0.41987797999999998</v>
      </c>
      <c r="F1574">
        <f>VLOOKUP(B1574, [1]mrc_table10!$A$2:$AW$2464, 33, 0)</f>
        <v>0.46029999999999999</v>
      </c>
      <c r="G1574">
        <f>VLOOKUP(B1574, [1]mrc_table10!$A$2:$AW$2464, 18, 0)</f>
        <v>5083.6127999999999</v>
      </c>
      <c r="L1574" s="2"/>
      <c r="M1574" s="2"/>
      <c r="N1574" s="2"/>
      <c r="O1574" s="2"/>
      <c r="P1574" s="2"/>
    </row>
    <row r="1575" spans="1:16" x14ac:dyDescent="0.2">
      <c r="A1575" s="1">
        <v>1574</v>
      </c>
      <c r="B1575">
        <v>3737</v>
      </c>
      <c r="C1575" t="s">
        <v>1573</v>
      </c>
      <c r="D1575">
        <v>1.0993632</v>
      </c>
      <c r="E1575">
        <v>1.4393365</v>
      </c>
      <c r="F1575">
        <f>VLOOKUP(B1575, [1]mrc_table10!$A$2:$AW$2464, 33, 0)</f>
        <v>0.15440001</v>
      </c>
      <c r="G1575">
        <f>VLOOKUP(B1575, [1]mrc_table10!$A$2:$AW$2464, 18, 0)</f>
        <v>7007.7983000000004</v>
      </c>
      <c r="L1575" s="2"/>
      <c r="M1575" s="2"/>
      <c r="N1575" s="2"/>
      <c r="O1575" s="2"/>
      <c r="P1575" s="2"/>
    </row>
    <row r="1576" spans="1:16" x14ac:dyDescent="0.2">
      <c r="A1576" s="1">
        <v>1575</v>
      </c>
      <c r="B1576">
        <v>3759</v>
      </c>
      <c r="C1576" t="s">
        <v>1574</v>
      </c>
      <c r="D1576">
        <v>1.099189</v>
      </c>
      <c r="E1576">
        <v>0.40048122000000003</v>
      </c>
      <c r="F1576">
        <f>VLOOKUP(B1576, [1]mrc_table10!$A$2:$AW$2464, 33, 0)</f>
        <v>0</v>
      </c>
      <c r="G1576">
        <f>VLOOKUP(B1576, [1]mrc_table10!$A$2:$AW$2464, 18, 0)</f>
        <v>2528.9050000000002</v>
      </c>
      <c r="L1576" s="2"/>
      <c r="M1576" s="2"/>
      <c r="N1576" s="2"/>
      <c r="O1576" s="2"/>
      <c r="P1576" s="2"/>
    </row>
    <row r="1577" spans="1:16" x14ac:dyDescent="0.2">
      <c r="A1577" s="1">
        <v>1576</v>
      </c>
      <c r="B1577">
        <v>3327</v>
      </c>
      <c r="C1577" t="s">
        <v>1575</v>
      </c>
      <c r="D1577">
        <v>1.0988096000000001</v>
      </c>
      <c r="E1577">
        <v>0.40129343000000001</v>
      </c>
      <c r="F1577">
        <f>VLOOKUP(B1577, [1]mrc_table10!$A$2:$AW$2464, 33, 0)</f>
        <v>0.33019999</v>
      </c>
      <c r="G1577">
        <f>VLOOKUP(B1577, [1]mrc_table10!$A$2:$AW$2464, 18, 0)</f>
        <v>6299.9614000000001</v>
      </c>
      <c r="L1577" s="2"/>
      <c r="M1577" s="2"/>
      <c r="N1577" s="2"/>
      <c r="O1577" s="2"/>
      <c r="P1577" s="2"/>
    </row>
    <row r="1578" spans="1:16" x14ac:dyDescent="0.2">
      <c r="A1578" s="1">
        <v>1577</v>
      </c>
      <c r="B1578">
        <v>1913</v>
      </c>
      <c r="C1578" t="s">
        <v>1576</v>
      </c>
      <c r="D1578">
        <v>1.0987722</v>
      </c>
      <c r="E1578">
        <v>8.1258214999999995E-2</v>
      </c>
      <c r="F1578">
        <f>VLOOKUP(B1578, [1]mrc_table10!$A$2:$AW$2464, 33, 0)</f>
        <v>0</v>
      </c>
      <c r="G1578">
        <f>VLOOKUP(B1578, [1]mrc_table10!$A$2:$AW$2464, 18, 0)</f>
        <v>3489.3879000000002</v>
      </c>
      <c r="L1578" s="2"/>
      <c r="M1578" s="2"/>
      <c r="N1578" s="2"/>
      <c r="O1578" s="2"/>
      <c r="P1578" s="2"/>
    </row>
    <row r="1579" spans="1:16" x14ac:dyDescent="0.2">
      <c r="A1579" s="1">
        <v>1578</v>
      </c>
      <c r="B1579">
        <v>1734</v>
      </c>
      <c r="C1579" t="s">
        <v>1577</v>
      </c>
      <c r="D1579">
        <v>1.0951381</v>
      </c>
      <c r="E1579">
        <v>1.8419025</v>
      </c>
      <c r="F1579">
        <f>VLOOKUP(B1579, [1]mrc_table10!$A$2:$AW$2464, 33, 0)</f>
        <v>0.36349999999999999</v>
      </c>
      <c r="G1579">
        <f>VLOOKUP(B1579, [1]mrc_table10!$A$2:$AW$2464, 18, 0)</f>
        <v>7238.4032999999999</v>
      </c>
      <c r="L1579" s="2"/>
      <c r="M1579" s="2"/>
      <c r="N1579" s="2"/>
      <c r="O1579" s="2"/>
      <c r="P1579" s="2"/>
    </row>
    <row r="1580" spans="1:16" x14ac:dyDescent="0.2">
      <c r="A1580" s="1">
        <v>1579</v>
      </c>
      <c r="B1580">
        <v>5313</v>
      </c>
      <c r="C1580" t="s">
        <v>1578</v>
      </c>
      <c r="D1580">
        <v>1.094767</v>
      </c>
      <c r="E1580">
        <v>0.21052261999999999</v>
      </c>
      <c r="F1580">
        <f>VLOOKUP(B1580, [1]mrc_table10!$A$2:$AW$2464, 33, 0)</f>
        <v>0</v>
      </c>
      <c r="G1580">
        <f>VLOOKUP(B1580, [1]mrc_table10!$A$2:$AW$2464, 18, 0)</f>
        <v>3402.6233000000002</v>
      </c>
      <c r="L1580" s="2"/>
      <c r="M1580" s="2"/>
      <c r="N1580" s="2"/>
      <c r="O1580" s="2"/>
      <c r="P1580" s="2"/>
    </row>
    <row r="1581" spans="1:16" x14ac:dyDescent="0.2">
      <c r="A1581" s="1">
        <v>1580</v>
      </c>
      <c r="B1581">
        <v>2038</v>
      </c>
      <c r="C1581" t="s">
        <v>1579</v>
      </c>
      <c r="D1581">
        <v>1.0947427999999999</v>
      </c>
      <c r="E1581">
        <v>15.367179999999999</v>
      </c>
      <c r="F1581">
        <f>VLOOKUP(B1581, [1]mrc_table10!$A$2:$AW$2464, 33, 0)</f>
        <v>0.85049998999999998</v>
      </c>
      <c r="G1581">
        <f>VLOOKUP(B1581, [1]mrc_table10!$A$2:$AW$2464, 18, 0)</f>
        <v>21796.42</v>
      </c>
      <c r="L1581" s="2"/>
      <c r="M1581" s="2"/>
      <c r="N1581" s="2"/>
      <c r="O1581" s="2"/>
      <c r="P1581" s="2"/>
    </row>
    <row r="1582" spans="1:16" x14ac:dyDescent="0.2">
      <c r="A1582" s="1">
        <v>1581</v>
      </c>
      <c r="B1582">
        <v>2895</v>
      </c>
      <c r="C1582" t="s">
        <v>1580</v>
      </c>
      <c r="D1582">
        <v>1.0944488999999999</v>
      </c>
      <c r="E1582">
        <v>8.4441918999999999</v>
      </c>
      <c r="F1582">
        <f>VLOOKUP(B1582, [1]mrc_table10!$A$2:$AW$2464, 33, 0)</f>
        <v>0.75889998999999997</v>
      </c>
      <c r="G1582">
        <f>VLOOKUP(B1582, [1]mrc_table10!$A$2:$AW$2464, 18, 0)</f>
        <v>24883.471000000001</v>
      </c>
      <c r="L1582" s="2"/>
      <c r="M1582" s="2"/>
      <c r="N1582" s="2"/>
      <c r="O1582" s="2"/>
      <c r="P1582" s="2"/>
    </row>
    <row r="1583" spans="1:16" x14ac:dyDescent="0.2">
      <c r="A1583" s="1">
        <v>1582</v>
      </c>
      <c r="B1583">
        <v>9194</v>
      </c>
      <c r="C1583" t="s">
        <v>1581</v>
      </c>
      <c r="D1583">
        <v>1.0939483999999999</v>
      </c>
      <c r="E1583">
        <v>0.10938676999999999</v>
      </c>
      <c r="F1583">
        <f>VLOOKUP(B1583, [1]mrc_table10!$A$2:$AW$2464, 33, 0)</f>
        <v>0</v>
      </c>
      <c r="G1583">
        <f>VLOOKUP(B1583, [1]mrc_table10!$A$2:$AW$2464, 18, 0)</f>
        <v>8953.9804999999997</v>
      </c>
      <c r="L1583" s="2"/>
      <c r="M1583" s="2"/>
      <c r="N1583" s="2"/>
      <c r="O1583" s="2"/>
      <c r="P1583" s="2"/>
    </row>
    <row r="1584" spans="1:16" x14ac:dyDescent="0.2">
      <c r="A1584" s="1">
        <v>1583</v>
      </c>
      <c r="B1584">
        <v>2867</v>
      </c>
      <c r="C1584" t="s">
        <v>1582</v>
      </c>
      <c r="D1584">
        <v>1.0934458</v>
      </c>
      <c r="E1584">
        <v>0.19161510000000001</v>
      </c>
      <c r="F1584">
        <f>VLOOKUP(B1584, [1]mrc_table10!$A$2:$AW$2464, 33, 0)</f>
        <v>0</v>
      </c>
      <c r="G1584">
        <f>VLOOKUP(B1584, [1]mrc_table10!$A$2:$AW$2464, 18, 0)</f>
        <v>3320.6909000000001</v>
      </c>
      <c r="L1584" s="2"/>
      <c r="M1584" s="2"/>
      <c r="N1584" s="2"/>
      <c r="O1584" s="2"/>
      <c r="P1584" s="2"/>
    </row>
    <row r="1585" spans="1:16" x14ac:dyDescent="0.2">
      <c r="A1585" s="1">
        <v>1584</v>
      </c>
      <c r="B1585">
        <v>2275</v>
      </c>
      <c r="C1585" t="s">
        <v>1583</v>
      </c>
      <c r="D1585">
        <v>1.0934223999999999</v>
      </c>
      <c r="E1585">
        <v>4.5004119999999999</v>
      </c>
      <c r="F1585">
        <f>VLOOKUP(B1585, [1]mrc_table10!$A$2:$AW$2464, 33, 0)</f>
        <v>0.33109999000000001</v>
      </c>
      <c r="G1585">
        <f>VLOOKUP(B1585, [1]mrc_table10!$A$2:$AW$2464, 18, 0)</f>
        <v>14419.896000000001</v>
      </c>
      <c r="L1585" s="2"/>
      <c r="M1585" s="2"/>
      <c r="N1585" s="2"/>
      <c r="O1585" s="2"/>
      <c r="P1585" s="2"/>
    </row>
    <row r="1586" spans="1:16" x14ac:dyDescent="0.2">
      <c r="A1586" s="1">
        <v>1585</v>
      </c>
      <c r="B1586">
        <v>2548</v>
      </c>
      <c r="C1586" t="s">
        <v>1584</v>
      </c>
      <c r="D1586">
        <v>1.0933082999999999</v>
      </c>
      <c r="E1586">
        <v>0.90881670000000003</v>
      </c>
      <c r="F1586">
        <f>VLOOKUP(B1586, [1]mrc_table10!$A$2:$AW$2464, 33, 0)</f>
        <v>0.26359999000000001</v>
      </c>
      <c r="G1586">
        <f>VLOOKUP(B1586, [1]mrc_table10!$A$2:$AW$2464, 18, 0)</f>
        <v>7460.5141999999996</v>
      </c>
      <c r="L1586" s="2"/>
      <c r="M1586" s="2"/>
      <c r="N1586" s="2"/>
      <c r="O1586" s="2"/>
      <c r="P1586" s="2"/>
    </row>
    <row r="1587" spans="1:16" x14ac:dyDescent="0.2">
      <c r="A1587" s="1">
        <v>1586</v>
      </c>
      <c r="B1587">
        <v>3051</v>
      </c>
      <c r="C1587" t="s">
        <v>1585</v>
      </c>
      <c r="D1587">
        <v>1.0914353999999999</v>
      </c>
      <c r="E1587">
        <v>0.66401606999999996</v>
      </c>
      <c r="F1587">
        <f>VLOOKUP(B1587, [1]mrc_table10!$A$2:$AW$2464, 33, 0)</f>
        <v>0.16980000000000001</v>
      </c>
      <c r="G1587">
        <f>VLOOKUP(B1587, [1]mrc_table10!$A$2:$AW$2464, 18, 0)</f>
        <v>4975.6270000000004</v>
      </c>
      <c r="L1587" s="2"/>
      <c r="M1587" s="2"/>
      <c r="N1587" s="2"/>
      <c r="O1587" s="2"/>
      <c r="P1587" s="2"/>
    </row>
    <row r="1588" spans="1:16" x14ac:dyDescent="0.2">
      <c r="A1588" s="1">
        <v>1587</v>
      </c>
      <c r="B1588">
        <v>1341</v>
      </c>
      <c r="C1588" t="s">
        <v>1586</v>
      </c>
      <c r="D1588">
        <v>1.0913181999999999</v>
      </c>
      <c r="E1588">
        <v>9.3377961999999997</v>
      </c>
      <c r="F1588">
        <f>VLOOKUP(B1588, [1]mrc_table10!$A$2:$AW$2464, 33, 0)</f>
        <v>0.29840000999999999</v>
      </c>
      <c r="G1588">
        <f>VLOOKUP(B1588, [1]mrc_table10!$A$2:$AW$2464, 18, 0)</f>
        <v>14018.855</v>
      </c>
      <c r="L1588" s="2"/>
      <c r="M1588" s="2"/>
      <c r="N1588" s="2"/>
      <c r="O1588" s="2"/>
      <c r="P1588" s="2"/>
    </row>
    <row r="1589" spans="1:16" x14ac:dyDescent="0.2">
      <c r="A1589" s="1">
        <v>1588</v>
      </c>
      <c r="B1589">
        <v>21077</v>
      </c>
      <c r="C1589" t="s">
        <v>1587</v>
      </c>
      <c r="D1589">
        <v>1.0907823000000001</v>
      </c>
      <c r="E1589">
        <v>0.50176454000000004</v>
      </c>
      <c r="F1589">
        <f>VLOOKUP(B1589, [1]mrc_table10!$A$2:$AW$2464, 33, 0)</f>
        <v>0</v>
      </c>
      <c r="G1589">
        <f>VLOOKUP(B1589, [1]mrc_table10!$A$2:$AW$2464, 18, 0)</f>
        <v>2434.1118000000001</v>
      </c>
      <c r="L1589" s="2"/>
      <c r="M1589" s="2"/>
      <c r="N1589" s="2"/>
      <c r="O1589" s="2"/>
      <c r="P1589" s="2"/>
    </row>
    <row r="1590" spans="1:16" x14ac:dyDescent="0.2">
      <c r="A1590" s="1">
        <v>1589</v>
      </c>
      <c r="B1590">
        <v>4506</v>
      </c>
      <c r="C1590" t="s">
        <v>1588</v>
      </c>
      <c r="D1590">
        <v>1.090023</v>
      </c>
      <c r="E1590">
        <v>2.2231831999999998</v>
      </c>
      <c r="F1590">
        <f>VLOOKUP(B1590, [1]mrc_table10!$A$2:$AW$2464, 33, 0)</f>
        <v>0</v>
      </c>
      <c r="G1590">
        <f>VLOOKUP(B1590, [1]mrc_table10!$A$2:$AW$2464, 18, 0)</f>
        <v>4679.3456999999999</v>
      </c>
      <c r="L1590" s="2"/>
      <c r="M1590" s="2"/>
      <c r="N1590" s="2"/>
      <c r="O1590" s="2"/>
      <c r="P1590" s="2"/>
    </row>
    <row r="1591" spans="1:16" x14ac:dyDescent="0.2">
      <c r="A1591" s="1">
        <v>1590</v>
      </c>
      <c r="B1591">
        <v>1909</v>
      </c>
      <c r="C1591" t="s">
        <v>1589</v>
      </c>
      <c r="D1591">
        <v>1.0864625999999999</v>
      </c>
      <c r="E1591">
        <v>9.7642339999999994E-2</v>
      </c>
      <c r="F1591">
        <f>VLOOKUP(B1591, [1]mrc_table10!$A$2:$AW$2464, 33, 0)</f>
        <v>0</v>
      </c>
      <c r="G1591">
        <f>VLOOKUP(B1591, [1]mrc_table10!$A$2:$AW$2464, 18, 0)</f>
        <v>3429.1608999999999</v>
      </c>
      <c r="L1591" s="2"/>
      <c r="M1591" s="2"/>
      <c r="N1591" s="2"/>
      <c r="O1591" s="2"/>
      <c r="P1591" s="2"/>
    </row>
    <row r="1592" spans="1:16" x14ac:dyDescent="0.2">
      <c r="A1592" s="1">
        <v>1591</v>
      </c>
      <c r="B1592">
        <v>1799</v>
      </c>
      <c r="C1592" t="s">
        <v>1590</v>
      </c>
      <c r="D1592">
        <v>1.0853254999999999</v>
      </c>
      <c r="E1592">
        <v>1.5715311999999999</v>
      </c>
      <c r="F1592">
        <f>VLOOKUP(B1592, [1]mrc_table10!$A$2:$AW$2464, 33, 0)</f>
        <v>0.44940001000000002</v>
      </c>
      <c r="G1592">
        <f>VLOOKUP(B1592, [1]mrc_table10!$A$2:$AW$2464, 18, 0)</f>
        <v>10024.046</v>
      </c>
      <c r="L1592" s="2"/>
      <c r="M1592" s="2"/>
      <c r="N1592" s="2"/>
      <c r="O1592" s="2"/>
      <c r="P1592" s="2"/>
    </row>
    <row r="1593" spans="1:16" x14ac:dyDescent="0.2">
      <c r="A1593" s="1">
        <v>1592</v>
      </c>
      <c r="B1593">
        <v>1292</v>
      </c>
      <c r="C1593" t="s">
        <v>1591</v>
      </c>
      <c r="D1593">
        <v>1.0828887</v>
      </c>
      <c r="E1593">
        <v>0.11055383000000001</v>
      </c>
      <c r="F1593">
        <f>VLOOKUP(B1593, [1]mrc_table10!$A$2:$AW$2464, 33, 0)</f>
        <v>0</v>
      </c>
      <c r="G1593">
        <f>VLOOKUP(B1593, [1]mrc_table10!$A$2:$AW$2464, 18, 0)</f>
        <v>3055.4481999999998</v>
      </c>
      <c r="L1593" s="2"/>
      <c r="M1593" s="2"/>
      <c r="N1593" s="2"/>
      <c r="O1593" s="2"/>
      <c r="P1593" s="2"/>
    </row>
    <row r="1594" spans="1:16" x14ac:dyDescent="0.2">
      <c r="A1594" s="1">
        <v>1593</v>
      </c>
      <c r="B1594">
        <v>3706</v>
      </c>
      <c r="C1594" t="s">
        <v>1592</v>
      </c>
      <c r="D1594">
        <v>1.0826488000000001</v>
      </c>
      <c r="E1594">
        <v>0.42296368000000001</v>
      </c>
      <c r="F1594">
        <f>VLOOKUP(B1594, [1]mrc_table10!$A$2:$AW$2464, 33, 0)</f>
        <v>0.40979999</v>
      </c>
      <c r="G1594">
        <f>VLOOKUP(B1594, [1]mrc_table10!$A$2:$AW$2464, 18, 0)</f>
        <v>7283.7583000000004</v>
      </c>
      <c r="L1594" s="2"/>
      <c r="M1594" s="2"/>
      <c r="N1594" s="2"/>
      <c r="O1594" s="2"/>
      <c r="P1594" s="2"/>
    </row>
    <row r="1595" spans="1:16" x14ac:dyDescent="0.2">
      <c r="A1595" s="1">
        <v>1594</v>
      </c>
      <c r="B1595">
        <v>12574</v>
      </c>
      <c r="C1595" t="s">
        <v>1593</v>
      </c>
      <c r="D1595">
        <v>1.0817676000000001</v>
      </c>
      <c r="E1595">
        <v>3.6083546000000002</v>
      </c>
      <c r="F1595">
        <f>VLOOKUP(B1595, [1]mrc_table10!$A$2:$AW$2464, 33, 0)</f>
        <v>0.26690000000000003</v>
      </c>
      <c r="G1595">
        <f>VLOOKUP(B1595, [1]mrc_table10!$A$2:$AW$2464, 18, 0)</f>
        <v>13563.383</v>
      </c>
      <c r="L1595" s="2"/>
      <c r="M1595" s="2"/>
      <c r="N1595" s="2"/>
      <c r="O1595" s="2"/>
      <c r="P1595" s="2"/>
    </row>
    <row r="1596" spans="1:16" x14ac:dyDescent="0.2">
      <c r="A1596" s="1">
        <v>1595</v>
      </c>
      <c r="B1596">
        <v>1704</v>
      </c>
      <c r="C1596" t="s">
        <v>1594</v>
      </c>
      <c r="D1596">
        <v>1.0817062</v>
      </c>
      <c r="E1596">
        <v>1.7861316</v>
      </c>
      <c r="F1596">
        <f>VLOOKUP(B1596, [1]mrc_table10!$A$2:$AW$2464, 33, 0)</f>
        <v>0.25040001000000001</v>
      </c>
      <c r="G1596">
        <f>VLOOKUP(B1596, [1]mrc_table10!$A$2:$AW$2464, 18, 0)</f>
        <v>11128.689</v>
      </c>
      <c r="L1596" s="2"/>
      <c r="M1596" s="2"/>
      <c r="N1596" s="2"/>
      <c r="O1596" s="2"/>
      <c r="P1596" s="2"/>
    </row>
    <row r="1597" spans="1:16" x14ac:dyDescent="0.2">
      <c r="A1597" s="1">
        <v>1596</v>
      </c>
      <c r="B1597">
        <v>3196</v>
      </c>
      <c r="C1597" t="s">
        <v>1595</v>
      </c>
      <c r="D1597">
        <v>1.0806557000000001</v>
      </c>
      <c r="E1597">
        <v>0.49500116999999999</v>
      </c>
      <c r="F1597">
        <f>VLOOKUP(B1597, [1]mrc_table10!$A$2:$AW$2464, 33, 0)</f>
        <v>0</v>
      </c>
      <c r="G1597">
        <f>VLOOKUP(B1597, [1]mrc_table10!$A$2:$AW$2464, 18, 0)</f>
        <v>5215.0342000000001</v>
      </c>
      <c r="L1597" s="2"/>
      <c r="M1597" s="2"/>
      <c r="N1597" s="2"/>
      <c r="O1597" s="2"/>
      <c r="P1597" s="2"/>
    </row>
    <row r="1598" spans="1:16" x14ac:dyDescent="0.2">
      <c r="A1598" s="1">
        <v>1597</v>
      </c>
      <c r="B1598">
        <v>1692</v>
      </c>
      <c r="C1598" t="s">
        <v>1596</v>
      </c>
      <c r="D1598">
        <v>1.0804862</v>
      </c>
      <c r="E1598">
        <v>0.82104558000000005</v>
      </c>
      <c r="F1598">
        <f>VLOOKUP(B1598, [1]mrc_table10!$A$2:$AW$2464, 33, 0)</f>
        <v>0.31079999000000003</v>
      </c>
      <c r="G1598">
        <f>VLOOKUP(B1598, [1]mrc_table10!$A$2:$AW$2464, 18, 0)</f>
        <v>8689.1826000000001</v>
      </c>
      <c r="L1598" s="2"/>
      <c r="M1598" s="2"/>
      <c r="N1598" s="2"/>
      <c r="O1598" s="2"/>
      <c r="P1598" s="2"/>
    </row>
    <row r="1599" spans="1:16" x14ac:dyDescent="0.2">
      <c r="A1599" s="1">
        <v>1598</v>
      </c>
      <c r="B1599">
        <v>2146</v>
      </c>
      <c r="C1599" t="s">
        <v>1597</v>
      </c>
      <c r="D1599">
        <v>1.0786374000000001</v>
      </c>
      <c r="E1599">
        <v>6.6375890000000002</v>
      </c>
      <c r="F1599">
        <f>VLOOKUP(B1599, [1]mrc_table10!$A$2:$AW$2464, 33, 0)</f>
        <v>0.52020001000000005</v>
      </c>
      <c r="G1599">
        <f>VLOOKUP(B1599, [1]mrc_table10!$A$2:$AW$2464, 18, 0)</f>
        <v>8596.5409999999993</v>
      </c>
      <c r="L1599" s="2"/>
      <c r="M1599" s="2"/>
      <c r="N1599" s="2"/>
      <c r="O1599" s="2"/>
      <c r="P1599" s="2"/>
    </row>
    <row r="1600" spans="1:16" x14ac:dyDescent="0.2">
      <c r="A1600" s="1">
        <v>1599</v>
      </c>
      <c r="B1600">
        <v>3324</v>
      </c>
      <c r="C1600" t="s">
        <v>1598</v>
      </c>
      <c r="D1600">
        <v>1.0778463</v>
      </c>
      <c r="E1600">
        <v>6.6266924000000005E-2</v>
      </c>
      <c r="F1600">
        <f>VLOOKUP(B1600, [1]mrc_table10!$A$2:$AW$2464, 33, 0)</f>
        <v>7.7100001000000001E-2</v>
      </c>
      <c r="G1600">
        <f>VLOOKUP(B1600, [1]mrc_table10!$A$2:$AW$2464, 18, 0)</f>
        <v>7526.5492999999997</v>
      </c>
      <c r="L1600" s="2"/>
      <c r="M1600" s="2"/>
      <c r="N1600" s="2"/>
      <c r="O1600" s="2"/>
      <c r="P1600" s="2"/>
    </row>
    <row r="1601" spans="1:16" x14ac:dyDescent="0.2">
      <c r="A1601" s="1">
        <v>1600</v>
      </c>
      <c r="B1601">
        <v>1696</v>
      </c>
      <c r="C1601" t="s">
        <v>1599</v>
      </c>
      <c r="D1601">
        <v>1.0769321999999999</v>
      </c>
      <c r="E1601">
        <v>4.9772724999999998</v>
      </c>
      <c r="F1601">
        <f>VLOOKUP(B1601, [1]mrc_table10!$A$2:$AW$2464, 33, 0)</f>
        <v>0.41620001000000001</v>
      </c>
      <c r="G1601">
        <f>VLOOKUP(B1601, [1]mrc_table10!$A$2:$AW$2464, 18, 0)</f>
        <v>13828.013999999999</v>
      </c>
      <c r="L1601" s="2"/>
      <c r="M1601" s="2"/>
      <c r="N1601" s="2"/>
      <c r="O1601" s="2"/>
      <c r="P1601" s="2"/>
    </row>
    <row r="1602" spans="1:16" x14ac:dyDescent="0.2">
      <c r="A1602" s="1">
        <v>1601</v>
      </c>
      <c r="B1602">
        <v>21732</v>
      </c>
      <c r="C1602" t="s">
        <v>1600</v>
      </c>
      <c r="D1602">
        <v>1.0763849000000001</v>
      </c>
      <c r="E1602">
        <v>0.98874903000000003</v>
      </c>
      <c r="F1602">
        <f>VLOOKUP(B1602, [1]mrc_table10!$A$2:$AW$2464, 33, 0)</f>
        <v>0</v>
      </c>
      <c r="G1602">
        <f>VLOOKUP(B1602, [1]mrc_table10!$A$2:$AW$2464, 18, 0)</f>
        <v>9219.6064000000006</v>
      </c>
      <c r="L1602" s="2"/>
      <c r="M1602" s="2"/>
      <c r="N1602" s="2"/>
      <c r="O1602" s="2"/>
      <c r="P1602" s="2"/>
    </row>
    <row r="1603" spans="1:16" x14ac:dyDescent="0.2">
      <c r="A1603" s="1">
        <v>1602</v>
      </c>
      <c r="B1603">
        <v>1022</v>
      </c>
      <c r="C1603" t="s">
        <v>1601</v>
      </c>
      <c r="D1603">
        <v>1.0756201000000001</v>
      </c>
      <c r="E1603">
        <v>0.79351366000000001</v>
      </c>
      <c r="F1603">
        <f>VLOOKUP(B1603, [1]mrc_table10!$A$2:$AW$2464, 33, 0)</f>
        <v>0</v>
      </c>
      <c r="G1603">
        <f>VLOOKUP(B1603, [1]mrc_table10!$A$2:$AW$2464, 18, 0)</f>
        <v>2590.3690999999999</v>
      </c>
      <c r="L1603" s="2"/>
      <c r="M1603" s="2"/>
      <c r="N1603" s="2"/>
      <c r="O1603" s="2"/>
      <c r="P1603" s="2"/>
    </row>
    <row r="1604" spans="1:16" x14ac:dyDescent="0.2">
      <c r="A1604" s="1">
        <v>1603</v>
      </c>
      <c r="B1604">
        <v>31804</v>
      </c>
      <c r="C1604" t="s">
        <v>1602</v>
      </c>
      <c r="D1604">
        <v>1.0726727</v>
      </c>
      <c r="E1604">
        <v>5.05221E-2</v>
      </c>
      <c r="F1604">
        <f>VLOOKUP(B1604, [1]mrc_table10!$A$2:$AW$2464, 33, 0)</f>
        <v>0</v>
      </c>
      <c r="G1604">
        <f>VLOOKUP(B1604, [1]mrc_table10!$A$2:$AW$2464, 18, 0)</f>
        <v>1361.7655999999999</v>
      </c>
      <c r="L1604" s="2"/>
      <c r="M1604" s="2"/>
      <c r="N1604" s="2"/>
      <c r="O1604" s="2"/>
      <c r="P1604" s="2"/>
    </row>
    <row r="1605" spans="1:16" x14ac:dyDescent="0.2">
      <c r="A1605" s="1">
        <v>1604</v>
      </c>
      <c r="B1605">
        <v>2050</v>
      </c>
      <c r="C1605" t="s">
        <v>1603</v>
      </c>
      <c r="D1605">
        <v>1.0725766000000001</v>
      </c>
      <c r="E1605">
        <v>0.64167607000000004</v>
      </c>
      <c r="F1605">
        <f>VLOOKUP(B1605, [1]mrc_table10!$A$2:$AW$2464, 33, 0)</f>
        <v>0.1416</v>
      </c>
      <c r="G1605">
        <f>VLOOKUP(B1605, [1]mrc_table10!$A$2:$AW$2464, 18, 0)</f>
        <v>8681.1278999999995</v>
      </c>
      <c r="L1605" s="2"/>
      <c r="M1605" s="2"/>
      <c r="N1605" s="2"/>
      <c r="O1605" s="2"/>
      <c r="P1605" s="2"/>
    </row>
    <row r="1606" spans="1:16" x14ac:dyDescent="0.2">
      <c r="A1606" s="1">
        <v>1605</v>
      </c>
      <c r="B1606">
        <v>6771</v>
      </c>
      <c r="C1606" t="s">
        <v>1604</v>
      </c>
      <c r="D1606">
        <v>1.0717616000000001</v>
      </c>
      <c r="E1606">
        <v>2.2038924999999998</v>
      </c>
      <c r="F1606">
        <f>VLOOKUP(B1606, [1]mrc_table10!$A$2:$AW$2464, 33, 0)</f>
        <v>0.51400000000000001</v>
      </c>
      <c r="G1606">
        <f>VLOOKUP(B1606, [1]mrc_table10!$A$2:$AW$2464, 18, 0)</f>
        <v>7284.0688</v>
      </c>
      <c r="L1606" s="2"/>
      <c r="M1606" s="2"/>
      <c r="N1606" s="2"/>
      <c r="O1606" s="2"/>
      <c r="P1606" s="2"/>
    </row>
    <row r="1607" spans="1:16" x14ac:dyDescent="0.2">
      <c r="A1607" s="1">
        <v>1606</v>
      </c>
      <c r="B1607">
        <v>23522</v>
      </c>
      <c r="C1607" t="s">
        <v>1605</v>
      </c>
      <c r="D1607">
        <v>1.0716604000000001</v>
      </c>
      <c r="E1607">
        <v>0.54255712</v>
      </c>
      <c r="F1607">
        <f>VLOOKUP(B1607, [1]mrc_table10!$A$2:$AW$2464, 33, 0)</f>
        <v>0</v>
      </c>
      <c r="G1607">
        <f>VLOOKUP(B1607, [1]mrc_table10!$A$2:$AW$2464, 18, 0)</f>
        <v>3100.2366000000002</v>
      </c>
      <c r="L1607" s="2"/>
      <c r="M1607" s="2"/>
      <c r="N1607" s="2"/>
      <c r="O1607" s="2"/>
      <c r="P1607" s="2"/>
    </row>
    <row r="1608" spans="1:16" x14ac:dyDescent="0.2">
      <c r="A1608" s="1">
        <v>1607</v>
      </c>
      <c r="B1608">
        <v>7782</v>
      </c>
      <c r="C1608" t="s">
        <v>1606</v>
      </c>
      <c r="D1608">
        <v>1.0715193000000001</v>
      </c>
      <c r="E1608">
        <v>0.18180542999999999</v>
      </c>
      <c r="F1608">
        <f>VLOOKUP(B1608, [1]mrc_table10!$A$2:$AW$2464, 33, 0)</f>
        <v>0</v>
      </c>
      <c r="G1608">
        <f>VLOOKUP(B1608, [1]mrc_table10!$A$2:$AW$2464, 18, 0)</f>
        <v>3956.8953000000001</v>
      </c>
      <c r="L1608" s="2"/>
      <c r="M1608" s="2"/>
      <c r="N1608" s="2"/>
      <c r="O1608" s="2"/>
      <c r="P1608" s="2"/>
    </row>
    <row r="1609" spans="1:16" x14ac:dyDescent="0.2">
      <c r="A1609" s="1">
        <v>1608</v>
      </c>
      <c r="B1609">
        <v>21274</v>
      </c>
      <c r="C1609" t="s">
        <v>1607</v>
      </c>
      <c r="D1609">
        <v>1.0714904999999999</v>
      </c>
      <c r="E1609">
        <v>0.29226651999999997</v>
      </c>
      <c r="F1609">
        <f>VLOOKUP(B1609, [1]mrc_table10!$A$2:$AW$2464, 33, 0)</f>
        <v>0</v>
      </c>
      <c r="G1609">
        <f>VLOOKUP(B1609, [1]mrc_table10!$A$2:$AW$2464, 18, 0)</f>
        <v>3719.7665999999999</v>
      </c>
      <c r="L1609" s="2"/>
      <c r="M1609" s="2"/>
      <c r="N1609" s="2"/>
      <c r="O1609" s="2"/>
      <c r="P1609" s="2"/>
    </row>
    <row r="1610" spans="1:16" x14ac:dyDescent="0.2">
      <c r="A1610" s="1">
        <v>1609</v>
      </c>
      <c r="B1610">
        <v>2581</v>
      </c>
      <c r="C1610" t="s">
        <v>1608</v>
      </c>
      <c r="D1610">
        <v>1.0706267</v>
      </c>
      <c r="E1610">
        <v>0.54649669000000001</v>
      </c>
      <c r="F1610">
        <f>VLOOKUP(B1610, [1]mrc_table10!$A$2:$AW$2464, 33, 0)</f>
        <v>0</v>
      </c>
      <c r="G1610">
        <f>VLOOKUP(B1610, [1]mrc_table10!$A$2:$AW$2464, 18, 0)</f>
        <v>3173.1842999999999</v>
      </c>
      <c r="L1610" s="2"/>
      <c r="M1610" s="2"/>
      <c r="N1610" s="2"/>
      <c r="O1610" s="2"/>
      <c r="P1610" s="2"/>
    </row>
    <row r="1611" spans="1:16" x14ac:dyDescent="0.2">
      <c r="A1611" s="1">
        <v>1610</v>
      </c>
      <c r="B1611">
        <v>1807</v>
      </c>
      <c r="C1611" t="s">
        <v>1609</v>
      </c>
      <c r="D1611">
        <v>1.0691955</v>
      </c>
      <c r="E1611">
        <v>0.51659960000000005</v>
      </c>
      <c r="F1611">
        <f>VLOOKUP(B1611, [1]mrc_table10!$A$2:$AW$2464, 33, 0)</f>
        <v>0.16940000999999999</v>
      </c>
      <c r="G1611">
        <f>VLOOKUP(B1611, [1]mrc_table10!$A$2:$AW$2464, 18, 0)</f>
        <v>6023.5897999999997</v>
      </c>
      <c r="L1611" s="2"/>
      <c r="M1611" s="2"/>
      <c r="N1611" s="2"/>
      <c r="O1611" s="2"/>
      <c r="P1611" s="2"/>
    </row>
    <row r="1612" spans="1:16" x14ac:dyDescent="0.2">
      <c r="A1612" s="1">
        <v>1611</v>
      </c>
      <c r="B1612">
        <v>5752</v>
      </c>
      <c r="C1612" t="s">
        <v>1610</v>
      </c>
      <c r="D1612">
        <v>1.0678563000000001</v>
      </c>
      <c r="E1612">
        <v>1.0316672000000001E-2</v>
      </c>
      <c r="F1612">
        <f>VLOOKUP(B1612, [1]mrc_table10!$A$2:$AW$2464, 33, 0)</f>
        <v>0</v>
      </c>
      <c r="G1612">
        <f>VLOOKUP(B1612, [1]mrc_table10!$A$2:$AW$2464, 18, 0)</f>
        <v>3927.855</v>
      </c>
      <c r="L1612" s="2"/>
      <c r="M1612" s="2"/>
      <c r="N1612" s="2"/>
      <c r="O1612" s="2"/>
      <c r="P1612" s="2"/>
    </row>
    <row r="1613" spans="1:16" x14ac:dyDescent="0.2">
      <c r="A1613" s="1">
        <v>1612</v>
      </c>
      <c r="B1613">
        <v>7684</v>
      </c>
      <c r="C1613" t="s">
        <v>1611</v>
      </c>
      <c r="D1613">
        <v>1.0672360999999999</v>
      </c>
      <c r="E1613">
        <v>0.64416331000000004</v>
      </c>
      <c r="F1613">
        <f>VLOOKUP(B1613, [1]mrc_table10!$A$2:$AW$2464, 33, 0)</f>
        <v>0</v>
      </c>
      <c r="G1613">
        <f>VLOOKUP(B1613, [1]mrc_table10!$A$2:$AW$2464, 18, 0)</f>
        <v>2592.1071999999999</v>
      </c>
      <c r="L1613" s="2"/>
      <c r="M1613" s="2"/>
      <c r="N1613" s="2"/>
      <c r="O1613" s="2"/>
      <c r="P1613" s="2"/>
    </row>
    <row r="1614" spans="1:16" x14ac:dyDescent="0.2">
      <c r="A1614" s="1">
        <v>1613</v>
      </c>
      <c r="B1614">
        <v>2302</v>
      </c>
      <c r="C1614" t="s">
        <v>1612</v>
      </c>
      <c r="D1614">
        <v>1.0663517</v>
      </c>
      <c r="E1614">
        <v>0.28071341</v>
      </c>
      <c r="F1614">
        <f>VLOOKUP(B1614, [1]mrc_table10!$A$2:$AW$2464, 33, 0)</f>
        <v>0</v>
      </c>
      <c r="G1614">
        <f>VLOOKUP(B1614, [1]mrc_table10!$A$2:$AW$2464, 18, 0)</f>
        <v>3847.2719999999999</v>
      </c>
      <c r="L1614" s="2"/>
      <c r="M1614" s="2"/>
      <c r="N1614" s="2"/>
      <c r="O1614" s="2"/>
      <c r="P1614" s="2"/>
    </row>
    <row r="1615" spans="1:16" x14ac:dyDescent="0.2">
      <c r="A1615" s="1">
        <v>1614</v>
      </c>
      <c r="B1615">
        <v>2251</v>
      </c>
      <c r="C1615" t="s">
        <v>1613</v>
      </c>
      <c r="D1615">
        <v>1.0663178</v>
      </c>
      <c r="E1615">
        <v>0.29708514000000003</v>
      </c>
      <c r="F1615">
        <f>VLOOKUP(B1615, [1]mrc_table10!$A$2:$AW$2464, 33, 0)</f>
        <v>0</v>
      </c>
      <c r="G1615">
        <f>VLOOKUP(B1615, [1]mrc_table10!$A$2:$AW$2464, 18, 0)</f>
        <v>3805.0769</v>
      </c>
      <c r="L1615" s="2"/>
      <c r="M1615" s="2"/>
      <c r="N1615" s="2"/>
      <c r="O1615" s="2"/>
      <c r="P1615" s="2"/>
    </row>
    <row r="1616" spans="1:16" x14ac:dyDescent="0.2">
      <c r="A1616" s="1">
        <v>1615</v>
      </c>
      <c r="B1616">
        <v>1009</v>
      </c>
      <c r="C1616" t="s">
        <v>1614</v>
      </c>
      <c r="D1616">
        <v>1.0658238</v>
      </c>
      <c r="E1616">
        <v>4.8533926000000003</v>
      </c>
      <c r="F1616">
        <f>VLOOKUP(B1616, [1]mrc_table10!$A$2:$AW$2464, 33, 0)</f>
        <v>0.1726</v>
      </c>
      <c r="G1616">
        <f>VLOOKUP(B1616, [1]mrc_table10!$A$2:$AW$2464, 18, 0)</f>
        <v>9716.7031000000006</v>
      </c>
      <c r="L1616" s="2"/>
      <c r="M1616" s="2"/>
      <c r="N1616" s="2"/>
      <c r="O1616" s="2"/>
      <c r="P1616" s="2"/>
    </row>
    <row r="1617" spans="1:16" x14ac:dyDescent="0.2">
      <c r="A1617" s="1">
        <v>1616</v>
      </c>
      <c r="B1617">
        <v>30106</v>
      </c>
      <c r="C1617" t="s">
        <v>1615</v>
      </c>
      <c r="D1617">
        <v>1.0645791</v>
      </c>
      <c r="E1617">
        <v>0.15858005999999999</v>
      </c>
      <c r="F1617">
        <f>VLOOKUP(B1617, [1]mrc_table10!$A$2:$AW$2464, 33, 0)</f>
        <v>0</v>
      </c>
      <c r="G1617">
        <f>VLOOKUP(B1617, [1]mrc_table10!$A$2:$AW$2464, 18, 0)</f>
        <v>5736.6265000000003</v>
      </c>
      <c r="L1617" s="2"/>
      <c r="M1617" s="2"/>
      <c r="N1617" s="2"/>
      <c r="O1617" s="2"/>
      <c r="P1617" s="2"/>
    </row>
    <row r="1618" spans="1:16" x14ac:dyDescent="0.2">
      <c r="A1618" s="1">
        <v>1617</v>
      </c>
      <c r="B1618">
        <v>3410</v>
      </c>
      <c r="C1618" t="s">
        <v>1616</v>
      </c>
      <c r="D1618">
        <v>1.0640769999999999</v>
      </c>
      <c r="E1618">
        <v>4.1512260000000003</v>
      </c>
      <c r="F1618">
        <f>VLOOKUP(B1618, [1]mrc_table10!$A$2:$AW$2464, 33, 0)</f>
        <v>0.19020000000000001</v>
      </c>
      <c r="G1618">
        <f>VLOOKUP(B1618, [1]mrc_table10!$A$2:$AW$2464, 18, 0)</f>
        <v>12759.647000000001</v>
      </c>
      <c r="L1618" s="2"/>
      <c r="M1618" s="2"/>
      <c r="N1618" s="2"/>
      <c r="O1618" s="2"/>
      <c r="P1618" s="2"/>
    </row>
    <row r="1619" spans="1:16" x14ac:dyDescent="0.2">
      <c r="A1619" s="1">
        <v>1618</v>
      </c>
      <c r="B1619">
        <v>1220</v>
      </c>
      <c r="C1619" t="s">
        <v>1617</v>
      </c>
      <c r="D1619">
        <v>1.0637505</v>
      </c>
      <c r="E1619">
        <v>2.8678381000000002</v>
      </c>
      <c r="F1619">
        <f>VLOOKUP(B1619, [1]mrc_table10!$A$2:$AW$2464, 33, 0)</f>
        <v>0.38629999999999998</v>
      </c>
      <c r="G1619">
        <f>VLOOKUP(B1619, [1]mrc_table10!$A$2:$AW$2464, 18, 0)</f>
        <v>7800.9741000000004</v>
      </c>
      <c r="L1619" s="2"/>
      <c r="M1619" s="2"/>
      <c r="N1619" s="2"/>
      <c r="O1619" s="2"/>
      <c r="P1619" s="2"/>
    </row>
    <row r="1620" spans="1:16" x14ac:dyDescent="0.2">
      <c r="A1620" s="1">
        <v>1619</v>
      </c>
      <c r="B1620">
        <v>1598</v>
      </c>
      <c r="C1620" t="s">
        <v>1618</v>
      </c>
      <c r="D1620">
        <v>1.061404</v>
      </c>
      <c r="E1620">
        <v>4.4124397999999996</v>
      </c>
      <c r="F1620">
        <f>VLOOKUP(B1620, [1]mrc_table10!$A$2:$AW$2464, 33, 0)</f>
        <v>0.43920000999999997</v>
      </c>
      <c r="G1620">
        <f>VLOOKUP(B1620, [1]mrc_table10!$A$2:$AW$2464, 18, 0)</f>
        <v>7629.7665999999999</v>
      </c>
      <c r="L1620" s="2"/>
      <c r="M1620" s="2"/>
      <c r="N1620" s="2"/>
      <c r="O1620" s="2"/>
      <c r="P1620" s="2"/>
    </row>
    <row r="1621" spans="1:16" x14ac:dyDescent="0.2">
      <c r="A1621" s="1">
        <v>1620</v>
      </c>
      <c r="B1621">
        <v>2502</v>
      </c>
      <c r="C1621" t="s">
        <v>1619</v>
      </c>
      <c r="D1621">
        <v>1.0602326</v>
      </c>
      <c r="E1621">
        <v>0.16133288000000001</v>
      </c>
      <c r="F1621">
        <f>VLOOKUP(B1621, [1]mrc_table10!$A$2:$AW$2464, 33, 0)</f>
        <v>9.7800001999999997E-2</v>
      </c>
      <c r="G1621">
        <f>VLOOKUP(B1621, [1]mrc_table10!$A$2:$AW$2464, 18, 0)</f>
        <v>3931.6100999999999</v>
      </c>
      <c r="L1621" s="2"/>
      <c r="M1621" s="2"/>
      <c r="N1621" s="2"/>
      <c r="O1621" s="2"/>
      <c r="P1621" s="2"/>
    </row>
    <row r="1622" spans="1:16" x14ac:dyDescent="0.2">
      <c r="A1622" s="1">
        <v>1621</v>
      </c>
      <c r="B1622">
        <v>3715</v>
      </c>
      <c r="C1622" t="s">
        <v>1620</v>
      </c>
      <c r="D1622">
        <v>1.0574323000000001</v>
      </c>
      <c r="E1622">
        <v>5.3966121999999999</v>
      </c>
      <c r="F1622">
        <f>VLOOKUP(B1622, [1]mrc_table10!$A$2:$AW$2464, 33, 0)</f>
        <v>0.30700000999999999</v>
      </c>
      <c r="G1622">
        <f>VLOOKUP(B1622, [1]mrc_table10!$A$2:$AW$2464, 18, 0)</f>
        <v>16442.580000000002</v>
      </c>
      <c r="L1622" s="2"/>
      <c r="M1622" s="2"/>
      <c r="N1622" s="2"/>
      <c r="O1622" s="2"/>
      <c r="P1622" s="2"/>
    </row>
    <row r="1623" spans="1:16" x14ac:dyDescent="0.2">
      <c r="A1623" s="1">
        <v>1622</v>
      </c>
      <c r="B1623">
        <v>2591</v>
      </c>
      <c r="C1623" t="s">
        <v>1621</v>
      </c>
      <c r="D1623">
        <v>1.0567838000000001</v>
      </c>
      <c r="E1623">
        <v>0.91672056999999996</v>
      </c>
      <c r="F1623">
        <f>VLOOKUP(B1623, [1]mrc_table10!$A$2:$AW$2464, 33, 0)</f>
        <v>0.22520000000000001</v>
      </c>
      <c r="G1623">
        <f>VLOOKUP(B1623, [1]mrc_table10!$A$2:$AW$2464, 18, 0)</f>
        <v>7078.6522999999997</v>
      </c>
      <c r="L1623" s="2"/>
      <c r="M1623" s="2"/>
      <c r="N1623" s="2"/>
      <c r="O1623" s="2"/>
      <c r="P1623" s="2"/>
    </row>
    <row r="1624" spans="1:16" x14ac:dyDescent="0.2">
      <c r="A1624" s="1">
        <v>1623</v>
      </c>
      <c r="B1624">
        <v>2872</v>
      </c>
      <c r="C1624" t="s">
        <v>1622</v>
      </c>
      <c r="D1624">
        <v>1.0565180000000001</v>
      </c>
      <c r="E1624">
        <v>0.38737222999999998</v>
      </c>
      <c r="F1624">
        <f>VLOOKUP(B1624, [1]mrc_table10!$A$2:$AW$2464, 33, 0)</f>
        <v>0</v>
      </c>
      <c r="G1624">
        <f>VLOOKUP(B1624, [1]mrc_table10!$A$2:$AW$2464, 18, 0)</f>
        <v>3313.2222000000002</v>
      </c>
      <c r="L1624" s="2"/>
      <c r="M1624" s="2"/>
      <c r="N1624" s="2"/>
      <c r="O1624" s="2"/>
      <c r="P1624" s="2"/>
    </row>
    <row r="1625" spans="1:16" x14ac:dyDescent="0.2">
      <c r="A1625" s="1">
        <v>1624</v>
      </c>
      <c r="B1625">
        <v>2383</v>
      </c>
      <c r="C1625" t="s">
        <v>1623</v>
      </c>
      <c r="D1625">
        <v>1.0557843</v>
      </c>
      <c r="E1625">
        <v>0.28710532</v>
      </c>
      <c r="F1625">
        <f>VLOOKUP(B1625, [1]mrc_table10!$A$2:$AW$2464, 33, 0)</f>
        <v>0.44999999000000002</v>
      </c>
      <c r="G1625">
        <f>VLOOKUP(B1625, [1]mrc_table10!$A$2:$AW$2464, 18, 0)</f>
        <v>2503.2671</v>
      </c>
      <c r="L1625" s="2"/>
      <c r="M1625" s="2"/>
      <c r="N1625" s="2"/>
      <c r="O1625" s="2"/>
      <c r="P1625" s="2"/>
    </row>
    <row r="1626" spans="1:16" x14ac:dyDescent="0.2">
      <c r="A1626" s="1">
        <v>1625</v>
      </c>
      <c r="B1626">
        <v>8558</v>
      </c>
      <c r="C1626" t="s">
        <v>1624</v>
      </c>
      <c r="D1626">
        <v>1.0546852</v>
      </c>
      <c r="E1626">
        <v>0.10721743</v>
      </c>
      <c r="F1626">
        <f>VLOOKUP(B1626, [1]mrc_table10!$A$2:$AW$2464, 33, 0)</f>
        <v>0</v>
      </c>
      <c r="G1626">
        <f>VLOOKUP(B1626, [1]mrc_table10!$A$2:$AW$2464, 18, 0)</f>
        <v>4641.6693999999998</v>
      </c>
      <c r="L1626" s="2"/>
      <c r="M1626" s="2"/>
      <c r="N1626" s="2"/>
      <c r="O1626" s="2"/>
      <c r="P1626" s="2"/>
    </row>
    <row r="1627" spans="1:16" x14ac:dyDescent="0.2">
      <c r="A1627" s="1">
        <v>1626</v>
      </c>
      <c r="B1627">
        <v>1104</v>
      </c>
      <c r="C1627" t="s">
        <v>1625</v>
      </c>
      <c r="D1627">
        <v>1.0546457</v>
      </c>
      <c r="E1627">
        <v>3.6782111999999999E-2</v>
      </c>
      <c r="F1627">
        <f>VLOOKUP(B1627, [1]mrc_table10!$A$2:$AW$2464, 33, 0)</f>
        <v>0</v>
      </c>
      <c r="G1627">
        <f>VLOOKUP(B1627, [1]mrc_table10!$A$2:$AW$2464, 18, 0)</f>
        <v>3796.9778000000001</v>
      </c>
      <c r="L1627" s="2"/>
      <c r="M1627" s="2"/>
      <c r="N1627" s="2"/>
      <c r="O1627" s="2"/>
      <c r="P1627" s="2"/>
    </row>
    <row r="1628" spans="1:16" x14ac:dyDescent="0.2">
      <c r="A1628" s="1">
        <v>1627</v>
      </c>
      <c r="B1628">
        <v>3995</v>
      </c>
      <c r="C1628" t="s">
        <v>1626</v>
      </c>
      <c r="D1628">
        <v>1.0536547000000001</v>
      </c>
      <c r="E1628">
        <v>1.3983625E-2</v>
      </c>
      <c r="F1628">
        <f>VLOOKUP(B1628, [1]mrc_table10!$A$2:$AW$2464, 33, 0)</f>
        <v>0</v>
      </c>
      <c r="G1628">
        <f>VLOOKUP(B1628, [1]mrc_table10!$A$2:$AW$2464, 18, 0)</f>
        <v>3233.6975000000002</v>
      </c>
      <c r="L1628" s="2"/>
      <c r="M1628" s="2"/>
      <c r="N1628" s="2"/>
      <c r="O1628" s="2"/>
      <c r="P1628" s="2"/>
    </row>
    <row r="1629" spans="1:16" x14ac:dyDescent="0.2">
      <c r="A1629" s="1">
        <v>1628</v>
      </c>
      <c r="B1629">
        <v>10388</v>
      </c>
      <c r="C1629" t="s">
        <v>1627</v>
      </c>
      <c r="D1629">
        <v>1.0535017</v>
      </c>
      <c r="E1629">
        <v>0.20949091</v>
      </c>
      <c r="F1629">
        <f>VLOOKUP(B1629, [1]mrc_table10!$A$2:$AW$2464, 33, 0)</f>
        <v>0</v>
      </c>
      <c r="G1629">
        <f>VLOOKUP(B1629, [1]mrc_table10!$A$2:$AW$2464, 18, 0)</f>
        <v>3408.3044</v>
      </c>
      <c r="L1629" s="2"/>
      <c r="M1629" s="2"/>
      <c r="N1629" s="2"/>
      <c r="O1629" s="2"/>
      <c r="P1629" s="2"/>
    </row>
    <row r="1630" spans="1:16" x14ac:dyDescent="0.2">
      <c r="A1630" s="1">
        <v>1629</v>
      </c>
      <c r="B1630">
        <v>10256</v>
      </c>
      <c r="C1630" t="s">
        <v>1628</v>
      </c>
      <c r="D1630">
        <v>1.0532828999999999</v>
      </c>
      <c r="E1630">
        <v>0.66910177000000004</v>
      </c>
      <c r="F1630">
        <f>VLOOKUP(B1630, [1]mrc_table10!$A$2:$AW$2464, 33, 0)</f>
        <v>0.39430000999999998</v>
      </c>
      <c r="G1630">
        <f>VLOOKUP(B1630, [1]mrc_table10!$A$2:$AW$2464, 18, 0)</f>
        <v>4542.4179999999997</v>
      </c>
      <c r="L1630" s="2"/>
      <c r="M1630" s="2"/>
      <c r="N1630" s="2"/>
      <c r="O1630" s="2"/>
      <c r="P1630" s="2"/>
    </row>
    <row r="1631" spans="1:16" x14ac:dyDescent="0.2">
      <c r="A1631" s="1">
        <v>1630</v>
      </c>
      <c r="B1631">
        <v>3318</v>
      </c>
      <c r="C1631" t="s">
        <v>1629</v>
      </c>
      <c r="D1631">
        <v>1.0521275000000001</v>
      </c>
      <c r="E1631">
        <v>0.19767388999999999</v>
      </c>
      <c r="F1631">
        <f>VLOOKUP(B1631, [1]mrc_table10!$A$2:$AW$2464, 33, 0)</f>
        <v>6.5200000999999994E-2</v>
      </c>
      <c r="G1631">
        <f>VLOOKUP(B1631, [1]mrc_table10!$A$2:$AW$2464, 18, 0)</f>
        <v>6368.7739000000001</v>
      </c>
      <c r="L1631" s="2"/>
      <c r="M1631" s="2"/>
      <c r="N1631" s="2"/>
      <c r="O1631" s="2"/>
      <c r="P1631" s="2"/>
    </row>
    <row r="1632" spans="1:16" x14ac:dyDescent="0.2">
      <c r="A1632" s="1">
        <v>1631</v>
      </c>
      <c r="B1632">
        <v>1123</v>
      </c>
      <c r="C1632" t="s">
        <v>1630</v>
      </c>
      <c r="D1632">
        <v>1.0514108</v>
      </c>
      <c r="E1632">
        <v>5.0574737000000001</v>
      </c>
      <c r="F1632">
        <f>VLOOKUP(B1632, [1]mrc_table10!$A$2:$AW$2464, 33, 0)</f>
        <v>0.02</v>
      </c>
      <c r="G1632">
        <f>VLOOKUP(B1632, [1]mrc_table10!$A$2:$AW$2464, 18, 0)</f>
        <v>5861.5150999999996</v>
      </c>
      <c r="L1632" s="2"/>
      <c r="M1632" s="2"/>
      <c r="N1632" s="2"/>
      <c r="O1632" s="2"/>
      <c r="P1632" s="2"/>
    </row>
    <row r="1633" spans="1:16" x14ac:dyDescent="0.2">
      <c r="A1633" s="1">
        <v>1632</v>
      </c>
      <c r="B1633">
        <v>1640</v>
      </c>
      <c r="C1633" t="s">
        <v>1631</v>
      </c>
      <c r="D1633">
        <v>1.0513039</v>
      </c>
      <c r="E1633">
        <v>0.21230516999999999</v>
      </c>
      <c r="F1633">
        <f>VLOOKUP(B1633, [1]mrc_table10!$A$2:$AW$2464, 33, 0)</f>
        <v>0</v>
      </c>
      <c r="G1633">
        <f>VLOOKUP(B1633, [1]mrc_table10!$A$2:$AW$2464, 18, 0)</f>
        <v>2304.8310999999999</v>
      </c>
      <c r="L1633" s="2"/>
      <c r="M1633" s="2"/>
      <c r="N1633" s="2"/>
      <c r="O1633" s="2"/>
      <c r="P1633" s="2"/>
    </row>
    <row r="1634" spans="1:16" x14ac:dyDescent="0.2">
      <c r="A1634" s="1">
        <v>1633</v>
      </c>
      <c r="B1634">
        <v>1675</v>
      </c>
      <c r="C1634" t="s">
        <v>1632</v>
      </c>
      <c r="D1634">
        <v>1.0504249000000001</v>
      </c>
      <c r="E1634">
        <v>0.47222763000000001</v>
      </c>
      <c r="F1634">
        <f>VLOOKUP(B1634, [1]mrc_table10!$A$2:$AW$2464, 33, 0)</f>
        <v>0</v>
      </c>
      <c r="G1634">
        <f>VLOOKUP(B1634, [1]mrc_table10!$A$2:$AW$2464, 18, 0)</f>
        <v>4065.1520999999998</v>
      </c>
      <c r="L1634" s="2"/>
      <c r="M1634" s="2"/>
      <c r="N1634" s="2"/>
      <c r="O1634" s="2"/>
      <c r="P1634" s="2"/>
    </row>
    <row r="1635" spans="1:16" x14ac:dyDescent="0.2">
      <c r="A1635" s="1">
        <v>1634</v>
      </c>
      <c r="B1635">
        <v>2371</v>
      </c>
      <c r="C1635" t="s">
        <v>1633</v>
      </c>
      <c r="D1635">
        <v>1.0495855999999999</v>
      </c>
      <c r="E1635">
        <v>1.3451325999999999</v>
      </c>
      <c r="F1635">
        <f>VLOOKUP(B1635, [1]mrc_table10!$A$2:$AW$2464, 33, 0)</f>
        <v>0.30849999</v>
      </c>
      <c r="G1635">
        <f>VLOOKUP(B1635, [1]mrc_table10!$A$2:$AW$2464, 18, 0)</f>
        <v>5433.4516999999996</v>
      </c>
      <c r="L1635" s="2"/>
      <c r="M1635" s="2"/>
      <c r="N1635" s="2"/>
      <c r="O1635" s="2"/>
      <c r="P1635" s="2"/>
    </row>
    <row r="1636" spans="1:16" x14ac:dyDescent="0.2">
      <c r="A1636" s="1">
        <v>1635</v>
      </c>
      <c r="B1636">
        <v>21707</v>
      </c>
      <c r="C1636" t="s">
        <v>1634</v>
      </c>
      <c r="D1636">
        <v>1.0488461</v>
      </c>
      <c r="E1636">
        <v>7.5735271000000007E-2</v>
      </c>
      <c r="F1636">
        <f>VLOOKUP(B1636, [1]mrc_table10!$A$2:$AW$2464, 33, 0)</f>
        <v>0</v>
      </c>
      <c r="G1636">
        <f>VLOOKUP(B1636, [1]mrc_table10!$A$2:$AW$2464, 18, 0)</f>
        <v>5742.4540999999999</v>
      </c>
      <c r="L1636" s="2"/>
      <c r="M1636" s="2"/>
      <c r="N1636" s="2"/>
      <c r="O1636" s="2"/>
      <c r="P1636" s="2"/>
    </row>
    <row r="1637" spans="1:16" x14ac:dyDescent="0.2">
      <c r="A1637" s="1">
        <v>1636</v>
      </c>
      <c r="B1637">
        <v>3323</v>
      </c>
      <c r="C1637" t="s">
        <v>1635</v>
      </c>
      <c r="D1637">
        <v>1.0481518999999999</v>
      </c>
      <c r="E1637">
        <v>0.20112437</v>
      </c>
      <c r="F1637">
        <f>VLOOKUP(B1637, [1]mrc_table10!$A$2:$AW$2464, 33, 0)</f>
        <v>0.12230000000000001</v>
      </c>
      <c r="G1637">
        <f>VLOOKUP(B1637, [1]mrc_table10!$A$2:$AW$2464, 18, 0)</f>
        <v>6605.3734999999997</v>
      </c>
      <c r="L1637" s="2"/>
      <c r="M1637" s="2"/>
      <c r="N1637" s="2"/>
      <c r="O1637" s="2"/>
      <c r="P1637" s="2"/>
    </row>
    <row r="1638" spans="1:16" x14ac:dyDescent="0.2">
      <c r="A1638" s="1">
        <v>1637</v>
      </c>
      <c r="B1638">
        <v>3072</v>
      </c>
      <c r="C1638" t="s">
        <v>1636</v>
      </c>
      <c r="D1638">
        <v>1.0476859000000001</v>
      </c>
      <c r="E1638">
        <v>0.77699815999999999</v>
      </c>
      <c r="F1638">
        <f>VLOOKUP(B1638, [1]mrc_table10!$A$2:$AW$2464, 33, 0)</f>
        <v>0.28209999000000002</v>
      </c>
      <c r="G1638">
        <f>VLOOKUP(B1638, [1]mrc_table10!$A$2:$AW$2464, 18, 0)</f>
        <v>6077.8095999999996</v>
      </c>
      <c r="L1638" s="2"/>
      <c r="M1638" s="2"/>
      <c r="N1638" s="2"/>
      <c r="O1638" s="2"/>
      <c r="P1638" s="2"/>
    </row>
    <row r="1639" spans="1:16" x14ac:dyDescent="0.2">
      <c r="A1639" s="1">
        <v>1638</v>
      </c>
      <c r="B1639">
        <v>3451</v>
      </c>
      <c r="C1639" t="s">
        <v>1637</v>
      </c>
      <c r="D1639">
        <v>1.0405572999999999</v>
      </c>
      <c r="E1639">
        <v>1.6635458000000001</v>
      </c>
      <c r="F1639">
        <f>VLOOKUP(B1639, [1]mrc_table10!$A$2:$AW$2464, 33, 0)</f>
        <v>0.25960000999999999</v>
      </c>
      <c r="G1639">
        <f>VLOOKUP(B1639, [1]mrc_table10!$A$2:$AW$2464, 18, 0)</f>
        <v>6089.2676000000001</v>
      </c>
      <c r="L1639" s="2"/>
      <c r="M1639" s="2"/>
      <c r="N1639" s="2"/>
      <c r="O1639" s="2"/>
      <c r="P1639" s="2"/>
    </row>
    <row r="1640" spans="1:16" x14ac:dyDescent="0.2">
      <c r="A1640" s="1">
        <v>1639</v>
      </c>
      <c r="B1640">
        <v>11194</v>
      </c>
      <c r="C1640" t="s">
        <v>1638</v>
      </c>
      <c r="D1640">
        <v>1.0404036000000001</v>
      </c>
      <c r="E1640">
        <v>0.29868767000000002</v>
      </c>
      <c r="F1640">
        <f>VLOOKUP(B1640, [1]mrc_table10!$A$2:$AW$2464, 33, 0)</f>
        <v>0</v>
      </c>
      <c r="G1640">
        <f>VLOOKUP(B1640, [1]mrc_table10!$A$2:$AW$2464, 18, 0)</f>
        <v>3511.9395</v>
      </c>
      <c r="L1640" s="2"/>
      <c r="M1640" s="2"/>
      <c r="N1640" s="2"/>
      <c r="O1640" s="2"/>
      <c r="P1640" s="2"/>
    </row>
    <row r="1641" spans="1:16" x14ac:dyDescent="0.2">
      <c r="A1641" s="1">
        <v>1640</v>
      </c>
      <c r="B1641">
        <v>3839</v>
      </c>
      <c r="C1641" t="s">
        <v>1639</v>
      </c>
      <c r="D1641">
        <v>1.0403308</v>
      </c>
      <c r="E1641">
        <v>2.1702732999999998</v>
      </c>
      <c r="F1641">
        <f>VLOOKUP(B1641, [1]mrc_table10!$A$2:$AW$2464, 33, 0)</f>
        <v>0.29820001000000002</v>
      </c>
      <c r="G1641">
        <f>VLOOKUP(B1641, [1]mrc_table10!$A$2:$AW$2464, 18, 0)</f>
        <v>8894.9735999999994</v>
      </c>
      <c r="L1641" s="2"/>
      <c r="M1641" s="2"/>
      <c r="N1641" s="2"/>
      <c r="O1641" s="2"/>
      <c r="P1641" s="2"/>
    </row>
    <row r="1642" spans="1:16" x14ac:dyDescent="0.2">
      <c r="A1642" s="1">
        <v>1641</v>
      </c>
      <c r="B1642">
        <v>1838</v>
      </c>
      <c r="C1642" t="s">
        <v>1640</v>
      </c>
      <c r="D1642">
        <v>1.0390258000000001</v>
      </c>
      <c r="E1642">
        <v>4.4470200999999996</v>
      </c>
      <c r="F1642">
        <f>VLOOKUP(B1642, [1]mrc_table10!$A$2:$AW$2464, 33, 0)</f>
        <v>0.124</v>
      </c>
      <c r="G1642">
        <f>VLOOKUP(B1642, [1]mrc_table10!$A$2:$AW$2464, 18, 0)</f>
        <v>8677.3330000000005</v>
      </c>
      <c r="L1642" s="2"/>
      <c r="M1642" s="2"/>
      <c r="N1642" s="2"/>
      <c r="O1642" s="2"/>
      <c r="P1642" s="2"/>
    </row>
    <row r="1643" spans="1:16" x14ac:dyDescent="0.2">
      <c r="A1643" s="1">
        <v>1642</v>
      </c>
      <c r="B1643">
        <v>2520</v>
      </c>
      <c r="C1643" t="s">
        <v>1641</v>
      </c>
      <c r="D1643">
        <v>1.0371760000000001</v>
      </c>
      <c r="E1643">
        <v>14.692436000000001</v>
      </c>
      <c r="F1643">
        <f>VLOOKUP(B1643, [1]mrc_table10!$A$2:$AW$2464, 33, 0)</f>
        <v>0.84450000999999997</v>
      </c>
      <c r="G1643">
        <f>VLOOKUP(B1643, [1]mrc_table10!$A$2:$AW$2464, 18, 0)</f>
        <v>92586.156000000003</v>
      </c>
      <c r="L1643" s="2"/>
      <c r="M1643" s="2"/>
      <c r="N1643" s="2"/>
      <c r="O1643" s="2"/>
      <c r="P1643" s="2"/>
    </row>
    <row r="1644" spans="1:16" x14ac:dyDescent="0.2">
      <c r="A1644" s="1">
        <v>1643</v>
      </c>
      <c r="B1644">
        <v>1920</v>
      </c>
      <c r="C1644" t="s">
        <v>1642</v>
      </c>
      <c r="D1644">
        <v>1.0366381</v>
      </c>
      <c r="E1644">
        <v>0.84044200000000002</v>
      </c>
      <c r="F1644">
        <f>VLOOKUP(B1644, [1]mrc_table10!$A$2:$AW$2464, 33, 0)</f>
        <v>0</v>
      </c>
      <c r="G1644">
        <f>VLOOKUP(B1644, [1]mrc_table10!$A$2:$AW$2464, 18, 0)</f>
        <v>8749.7471000000005</v>
      </c>
      <c r="L1644" s="2"/>
      <c r="M1644" s="2"/>
      <c r="N1644" s="2"/>
      <c r="O1644" s="2"/>
      <c r="P1644" s="2"/>
    </row>
    <row r="1645" spans="1:16" x14ac:dyDescent="0.2">
      <c r="A1645" s="1">
        <v>1644</v>
      </c>
      <c r="B1645">
        <v>3125</v>
      </c>
      <c r="C1645" t="s">
        <v>1643</v>
      </c>
      <c r="D1645">
        <v>1.0363419</v>
      </c>
      <c r="E1645">
        <v>0.96912098000000002</v>
      </c>
      <c r="F1645">
        <f>VLOOKUP(B1645, [1]mrc_table10!$A$2:$AW$2464, 33, 0)</f>
        <v>0.26750001000000001</v>
      </c>
      <c r="G1645">
        <f>VLOOKUP(B1645, [1]mrc_table10!$A$2:$AW$2464, 18, 0)</f>
        <v>7547.6841000000004</v>
      </c>
      <c r="L1645" s="2"/>
      <c r="M1645" s="2"/>
      <c r="N1645" s="2"/>
      <c r="O1645" s="2"/>
      <c r="P1645" s="2"/>
    </row>
    <row r="1646" spans="1:16" x14ac:dyDescent="0.2">
      <c r="A1646" s="1">
        <v>1645</v>
      </c>
      <c r="B1646">
        <v>2599</v>
      </c>
      <c r="C1646" t="s">
        <v>1644</v>
      </c>
      <c r="D1646">
        <v>1.0354140000000001</v>
      </c>
      <c r="E1646">
        <v>1.7597042000000001</v>
      </c>
      <c r="F1646">
        <f>VLOOKUP(B1646, [1]mrc_table10!$A$2:$AW$2464, 33, 0)</f>
        <v>9.0599999000000001E-2</v>
      </c>
      <c r="G1646">
        <f>VLOOKUP(B1646, [1]mrc_table10!$A$2:$AW$2464, 18, 0)</f>
        <v>4484.0005000000001</v>
      </c>
      <c r="L1646" s="2"/>
      <c r="M1646" s="2"/>
      <c r="N1646" s="2"/>
      <c r="O1646" s="2"/>
      <c r="P1646" s="2"/>
    </row>
    <row r="1647" spans="1:16" x14ac:dyDescent="0.2">
      <c r="A1647" s="1">
        <v>1646</v>
      </c>
      <c r="B1647">
        <v>2243</v>
      </c>
      <c r="C1647" t="s">
        <v>1645</v>
      </c>
      <c r="D1647">
        <v>1.0340575000000001</v>
      </c>
      <c r="E1647">
        <v>0.58697069000000002</v>
      </c>
      <c r="F1647">
        <f>VLOOKUP(B1647, [1]mrc_table10!$A$2:$AW$2464, 33, 0)</f>
        <v>0.36959999999999998</v>
      </c>
      <c r="G1647">
        <f>VLOOKUP(B1647, [1]mrc_table10!$A$2:$AW$2464, 18, 0)</f>
        <v>6341.8540000000003</v>
      </c>
      <c r="L1647" s="2"/>
      <c r="M1647" s="2"/>
      <c r="N1647" s="2"/>
      <c r="O1647" s="2"/>
      <c r="P1647" s="2"/>
    </row>
    <row r="1648" spans="1:16" x14ac:dyDescent="0.2">
      <c r="A1648" s="1">
        <v>1647</v>
      </c>
      <c r="B1648">
        <v>1349</v>
      </c>
      <c r="C1648" t="s">
        <v>1646</v>
      </c>
      <c r="D1648">
        <v>1.0328252</v>
      </c>
      <c r="E1648">
        <v>1.6160561</v>
      </c>
      <c r="F1648">
        <f>VLOOKUP(B1648, [1]mrc_table10!$A$2:$AW$2464, 33, 0)</f>
        <v>0.30430001000000001</v>
      </c>
      <c r="G1648">
        <f>VLOOKUP(B1648, [1]mrc_table10!$A$2:$AW$2464, 18, 0)</f>
        <v>6082.8755000000001</v>
      </c>
      <c r="L1648" s="2"/>
      <c r="M1648" s="2"/>
      <c r="N1648" s="2"/>
      <c r="O1648" s="2"/>
      <c r="P1648" s="2"/>
    </row>
    <row r="1649" spans="1:16" x14ac:dyDescent="0.2">
      <c r="A1649" s="1">
        <v>1648</v>
      </c>
      <c r="B1649">
        <v>8906</v>
      </c>
      <c r="C1649" t="s">
        <v>1647</v>
      </c>
      <c r="D1649">
        <v>1.0318959000000001</v>
      </c>
      <c r="E1649">
        <v>0.37186161000000001</v>
      </c>
      <c r="F1649">
        <f>VLOOKUP(B1649, [1]mrc_table10!$A$2:$AW$2464, 33, 0)</f>
        <v>0</v>
      </c>
      <c r="G1649">
        <f>VLOOKUP(B1649, [1]mrc_table10!$A$2:$AW$2464, 18, 0)</f>
        <v>2523.9931999999999</v>
      </c>
      <c r="L1649" s="2"/>
      <c r="M1649" s="2"/>
      <c r="N1649" s="2"/>
      <c r="O1649" s="2"/>
      <c r="P1649" s="2"/>
    </row>
    <row r="1650" spans="1:16" x14ac:dyDescent="0.2">
      <c r="A1650" s="1">
        <v>1649</v>
      </c>
      <c r="B1650">
        <v>1636</v>
      </c>
      <c r="C1650" t="s">
        <v>1648</v>
      </c>
      <c r="D1650">
        <v>1.0312237</v>
      </c>
      <c r="E1650">
        <v>0.30008957000000003</v>
      </c>
      <c r="F1650">
        <f>VLOOKUP(B1650, [1]mrc_table10!$A$2:$AW$2464, 33, 0)</f>
        <v>0</v>
      </c>
      <c r="G1650">
        <f>VLOOKUP(B1650, [1]mrc_table10!$A$2:$AW$2464, 18, 0)</f>
        <v>2853.4762999999998</v>
      </c>
      <c r="L1650" s="2"/>
      <c r="M1650" s="2"/>
      <c r="N1650" s="2"/>
      <c r="O1650" s="2"/>
      <c r="P1650" s="2"/>
    </row>
    <row r="1651" spans="1:16" x14ac:dyDescent="0.2">
      <c r="A1651" s="1">
        <v>1650</v>
      </c>
      <c r="B1651">
        <v>1925</v>
      </c>
      <c r="C1651" t="s">
        <v>1649</v>
      </c>
      <c r="D1651">
        <v>1.0293118000000001</v>
      </c>
      <c r="E1651">
        <v>0.11457807</v>
      </c>
      <c r="F1651">
        <f>VLOOKUP(B1651, [1]mrc_table10!$A$2:$AW$2464, 33, 0)</f>
        <v>0</v>
      </c>
      <c r="G1651">
        <f>VLOOKUP(B1651, [1]mrc_table10!$A$2:$AW$2464, 18, 0)</f>
        <v>3578.4771000000001</v>
      </c>
      <c r="L1651" s="2"/>
      <c r="M1651" s="2"/>
      <c r="N1651" s="2"/>
      <c r="O1651" s="2"/>
      <c r="P1651" s="2"/>
    </row>
    <row r="1652" spans="1:16" x14ac:dyDescent="0.2">
      <c r="A1652" s="1">
        <v>1651</v>
      </c>
      <c r="B1652">
        <v>12870</v>
      </c>
      <c r="C1652" t="s">
        <v>1650</v>
      </c>
      <c r="D1652">
        <v>1.0287546999999999</v>
      </c>
      <c r="E1652">
        <v>9.9475220000000003E-2</v>
      </c>
      <c r="F1652">
        <f>VLOOKUP(B1652, [1]mrc_table10!$A$2:$AW$2464, 33, 0)</f>
        <v>0</v>
      </c>
      <c r="G1652">
        <f>VLOOKUP(B1652, [1]mrc_table10!$A$2:$AW$2464, 18, 0)</f>
        <v>3031.3537999999999</v>
      </c>
      <c r="L1652" s="2"/>
      <c r="M1652" s="2"/>
      <c r="N1652" s="2"/>
      <c r="O1652" s="2"/>
      <c r="P1652" s="2"/>
    </row>
    <row r="1653" spans="1:16" x14ac:dyDescent="0.2">
      <c r="A1653" s="1">
        <v>1652</v>
      </c>
      <c r="B1653">
        <v>3304</v>
      </c>
      <c r="C1653" t="s">
        <v>1651</v>
      </c>
      <c r="D1653">
        <v>1.0286807</v>
      </c>
      <c r="E1653">
        <v>7.7504147999999997</v>
      </c>
      <c r="F1653">
        <f>VLOOKUP(B1653, [1]mrc_table10!$A$2:$AW$2464, 33, 0)</f>
        <v>0.53839999000000005</v>
      </c>
      <c r="G1653">
        <f>VLOOKUP(B1653, [1]mrc_table10!$A$2:$AW$2464, 18, 0)</f>
        <v>14762.75</v>
      </c>
      <c r="L1653" s="2"/>
      <c r="M1653" s="2"/>
      <c r="N1653" s="2"/>
      <c r="O1653" s="2"/>
      <c r="P1653" s="2"/>
    </row>
    <row r="1654" spans="1:16" x14ac:dyDescent="0.2">
      <c r="A1654" s="1">
        <v>1653</v>
      </c>
      <c r="B1654">
        <v>3040</v>
      </c>
      <c r="C1654" t="s">
        <v>1652</v>
      </c>
      <c r="D1654">
        <v>1.0280575999999999</v>
      </c>
      <c r="E1654">
        <v>0.31904352000000002</v>
      </c>
      <c r="F1654">
        <f>VLOOKUP(B1654, [1]mrc_table10!$A$2:$AW$2464, 33, 0)</f>
        <v>0</v>
      </c>
      <c r="G1654">
        <f>VLOOKUP(B1654, [1]mrc_table10!$A$2:$AW$2464, 18, 0)</f>
        <v>3439.1010999999999</v>
      </c>
      <c r="L1654" s="2"/>
      <c r="M1654" s="2"/>
      <c r="N1654" s="2"/>
      <c r="O1654" s="2"/>
      <c r="P1654" s="2"/>
    </row>
    <row r="1655" spans="1:16" x14ac:dyDescent="0.2">
      <c r="A1655" s="1">
        <v>1654</v>
      </c>
      <c r="B1655">
        <v>3149</v>
      </c>
      <c r="C1655" t="s">
        <v>1653</v>
      </c>
      <c r="D1655">
        <v>1.0273315999999999</v>
      </c>
      <c r="E1655">
        <v>2.1475276999999999</v>
      </c>
      <c r="F1655">
        <f>VLOOKUP(B1655, [1]mrc_table10!$A$2:$AW$2464, 33, 0)</f>
        <v>0</v>
      </c>
      <c r="G1655">
        <f>VLOOKUP(B1655, [1]mrc_table10!$A$2:$AW$2464, 18, 0)</f>
        <v>7305.8828000000003</v>
      </c>
      <c r="L1655" s="2"/>
      <c r="M1655" s="2"/>
      <c r="N1655" s="2"/>
      <c r="O1655" s="2"/>
      <c r="P1655" s="2"/>
    </row>
    <row r="1656" spans="1:16" x14ac:dyDescent="0.2">
      <c r="A1656" s="1">
        <v>1655</v>
      </c>
      <c r="B1656">
        <v>3280</v>
      </c>
      <c r="C1656" t="s">
        <v>1654</v>
      </c>
      <c r="D1656">
        <v>1.0262591999999999</v>
      </c>
      <c r="E1656">
        <v>0.69930541999999996</v>
      </c>
      <c r="F1656">
        <f>VLOOKUP(B1656, [1]mrc_table10!$A$2:$AW$2464, 33, 0)</f>
        <v>0.27950001000000002</v>
      </c>
      <c r="G1656">
        <f>VLOOKUP(B1656, [1]mrc_table10!$A$2:$AW$2464, 18, 0)</f>
        <v>5383.2821999999996</v>
      </c>
      <c r="L1656" s="2"/>
      <c r="M1656" s="2"/>
      <c r="N1656" s="2"/>
      <c r="O1656" s="2"/>
      <c r="P1656" s="2"/>
    </row>
    <row r="1657" spans="1:16" x14ac:dyDescent="0.2">
      <c r="A1657" s="1">
        <v>1656</v>
      </c>
      <c r="B1657">
        <v>2379</v>
      </c>
      <c r="C1657" t="s">
        <v>1655</v>
      </c>
      <c r="D1657">
        <v>1.0258666000000001</v>
      </c>
      <c r="E1657">
        <v>5.3052707000000003</v>
      </c>
      <c r="F1657">
        <f>VLOOKUP(B1657, [1]mrc_table10!$A$2:$AW$2464, 33, 0)</f>
        <v>0.24840000000000001</v>
      </c>
      <c r="G1657">
        <f>VLOOKUP(B1657, [1]mrc_table10!$A$2:$AW$2464, 18, 0)</f>
        <v>10719.436</v>
      </c>
      <c r="L1657" s="2"/>
      <c r="M1657" s="2"/>
      <c r="N1657" s="2"/>
      <c r="O1657" s="2"/>
      <c r="P1657" s="2"/>
    </row>
    <row r="1658" spans="1:16" x14ac:dyDescent="0.2">
      <c r="A1658" s="1">
        <v>1657</v>
      </c>
      <c r="B1658">
        <v>3736</v>
      </c>
      <c r="C1658" t="s">
        <v>1656</v>
      </c>
      <c r="D1658">
        <v>1.024834</v>
      </c>
      <c r="E1658">
        <v>4.6380181</v>
      </c>
      <c r="F1658">
        <f>VLOOKUP(B1658, [1]mrc_table10!$A$2:$AW$2464, 33, 0)</f>
        <v>0.27189999999999998</v>
      </c>
      <c r="G1658">
        <f>VLOOKUP(B1658, [1]mrc_table10!$A$2:$AW$2464, 18, 0)</f>
        <v>10857.532999999999</v>
      </c>
      <c r="L1658" s="2"/>
      <c r="M1658" s="2"/>
      <c r="N1658" s="2"/>
      <c r="O1658" s="2"/>
      <c r="P1658" s="2"/>
    </row>
    <row r="1659" spans="1:16" x14ac:dyDescent="0.2">
      <c r="A1659" s="1">
        <v>1658</v>
      </c>
      <c r="B1659">
        <v>1029</v>
      </c>
      <c r="C1659" t="s">
        <v>1657</v>
      </c>
      <c r="D1659">
        <v>1.024286</v>
      </c>
      <c r="E1659">
        <v>0.588669</v>
      </c>
      <c r="F1659">
        <f>VLOOKUP(B1659, [1]mrc_table10!$A$2:$AW$2464, 33, 0)</f>
        <v>0.28749998999999998</v>
      </c>
      <c r="G1659">
        <f>VLOOKUP(B1659, [1]mrc_table10!$A$2:$AW$2464, 18, 0)</f>
        <v>4994.9399000000003</v>
      </c>
      <c r="L1659" s="2"/>
      <c r="M1659" s="2"/>
      <c r="N1659" s="2"/>
      <c r="O1659" s="2"/>
      <c r="P1659" s="2"/>
    </row>
    <row r="1660" spans="1:16" x14ac:dyDescent="0.2">
      <c r="A1660" s="1">
        <v>1659</v>
      </c>
      <c r="B1660">
        <v>6961</v>
      </c>
      <c r="C1660" t="s">
        <v>1658</v>
      </c>
      <c r="D1660">
        <v>1.0224662</v>
      </c>
      <c r="E1660">
        <v>0.34573868000000002</v>
      </c>
      <c r="F1660">
        <f>VLOOKUP(B1660, [1]mrc_table10!$A$2:$AW$2464, 33, 0)</f>
        <v>0</v>
      </c>
      <c r="G1660">
        <f>VLOOKUP(B1660, [1]mrc_table10!$A$2:$AW$2464, 18, 0)</f>
        <v>2396.9775</v>
      </c>
      <c r="L1660" s="2"/>
      <c r="M1660" s="2"/>
      <c r="N1660" s="2"/>
      <c r="O1660" s="2"/>
      <c r="P1660" s="2"/>
    </row>
    <row r="1661" spans="1:16" x14ac:dyDescent="0.2">
      <c r="A1661" s="1">
        <v>1660</v>
      </c>
      <c r="B1661">
        <v>3773</v>
      </c>
      <c r="C1661" t="s">
        <v>1659</v>
      </c>
      <c r="D1661">
        <v>1.020667</v>
      </c>
      <c r="E1661">
        <v>0.49591371000000001</v>
      </c>
      <c r="F1661">
        <f>VLOOKUP(B1661, [1]mrc_table10!$A$2:$AW$2464, 33, 0)</f>
        <v>0</v>
      </c>
      <c r="G1661">
        <f>VLOOKUP(B1661, [1]mrc_table10!$A$2:$AW$2464, 18, 0)</f>
        <v>3440.8373999999999</v>
      </c>
      <c r="L1661" s="2"/>
      <c r="M1661" s="2"/>
      <c r="N1661" s="2"/>
      <c r="O1661" s="2"/>
      <c r="P1661" s="2"/>
    </row>
    <row r="1662" spans="1:16" x14ac:dyDescent="0.2">
      <c r="A1662" s="1">
        <v>1661</v>
      </c>
      <c r="B1662">
        <v>1004</v>
      </c>
      <c r="C1662" t="s">
        <v>1660</v>
      </c>
      <c r="D1662">
        <v>1.0199876999999999</v>
      </c>
      <c r="E1662">
        <v>1.1864443</v>
      </c>
      <c r="F1662">
        <f>VLOOKUP(B1662, [1]mrc_table10!$A$2:$AW$2464, 33, 0)</f>
        <v>0.12710001000000001</v>
      </c>
      <c r="G1662">
        <f>VLOOKUP(B1662, [1]mrc_table10!$A$2:$AW$2464, 18, 0)</f>
        <v>6299.2109</v>
      </c>
      <c r="L1662" s="2"/>
      <c r="M1662" s="2"/>
      <c r="N1662" s="2"/>
      <c r="O1662" s="2"/>
      <c r="P1662" s="2"/>
    </row>
    <row r="1663" spans="1:16" x14ac:dyDescent="0.2">
      <c r="A1663" s="1">
        <v>1662</v>
      </c>
      <c r="B1663">
        <v>3751</v>
      </c>
      <c r="C1663" t="s">
        <v>1661</v>
      </c>
      <c r="D1663">
        <v>1.0196759</v>
      </c>
      <c r="E1663">
        <v>0.27233443000000002</v>
      </c>
      <c r="F1663">
        <f>VLOOKUP(B1663, [1]mrc_table10!$A$2:$AW$2464, 33, 0)</f>
        <v>0</v>
      </c>
      <c r="G1663">
        <f>VLOOKUP(B1663, [1]mrc_table10!$A$2:$AW$2464, 18, 0)</f>
        <v>3017.4553000000001</v>
      </c>
      <c r="L1663" s="2"/>
      <c r="M1663" s="2"/>
      <c r="N1663" s="2"/>
      <c r="O1663" s="2"/>
      <c r="P1663" s="2"/>
    </row>
    <row r="1664" spans="1:16" x14ac:dyDescent="0.2">
      <c r="A1664" s="1">
        <v>1663</v>
      </c>
      <c r="B1664">
        <v>1902</v>
      </c>
      <c r="C1664" t="s">
        <v>1662</v>
      </c>
      <c r="D1664">
        <v>1.0186591</v>
      </c>
      <c r="E1664">
        <v>0.21394482000000001</v>
      </c>
      <c r="F1664">
        <f>VLOOKUP(B1664, [1]mrc_table10!$A$2:$AW$2464, 33, 0)</f>
        <v>0</v>
      </c>
      <c r="G1664">
        <f>VLOOKUP(B1664, [1]mrc_table10!$A$2:$AW$2464, 18, 0)</f>
        <v>1996.8456000000001</v>
      </c>
      <c r="L1664" s="2"/>
      <c r="M1664" s="2"/>
      <c r="N1664" s="2"/>
      <c r="O1664" s="2"/>
      <c r="P1664" s="2"/>
    </row>
    <row r="1665" spans="1:16" x14ac:dyDescent="0.2">
      <c r="A1665" s="1">
        <v>1664</v>
      </c>
      <c r="B1665">
        <v>4452</v>
      </c>
      <c r="C1665" t="s">
        <v>1663</v>
      </c>
      <c r="D1665">
        <v>1.0155977</v>
      </c>
      <c r="E1665">
        <v>0.66218184999999996</v>
      </c>
      <c r="F1665">
        <f>VLOOKUP(B1665, [1]mrc_table10!$A$2:$AW$2464, 33, 0)</f>
        <v>0</v>
      </c>
      <c r="G1665">
        <f>VLOOKUP(B1665, [1]mrc_table10!$A$2:$AW$2464, 18, 0)</f>
        <v>2809.9198999999999</v>
      </c>
      <c r="L1665" s="2"/>
      <c r="M1665" s="2"/>
      <c r="N1665" s="2"/>
      <c r="O1665" s="2"/>
      <c r="P1665" s="2"/>
    </row>
    <row r="1666" spans="1:16" x14ac:dyDescent="0.2">
      <c r="A1666" s="1">
        <v>1665</v>
      </c>
      <c r="B1666">
        <v>8076</v>
      </c>
      <c r="C1666" t="s">
        <v>1664</v>
      </c>
      <c r="D1666">
        <v>1.0144386000000001</v>
      </c>
      <c r="E1666">
        <v>0.31275016</v>
      </c>
      <c r="F1666">
        <f>VLOOKUP(B1666, [1]mrc_table10!$A$2:$AW$2464, 33, 0)</f>
        <v>0</v>
      </c>
      <c r="G1666">
        <f>VLOOKUP(B1666, [1]mrc_table10!$A$2:$AW$2464, 18, 0)</f>
        <v>1914.5087000000001</v>
      </c>
      <c r="L1666" s="2"/>
      <c r="M1666" s="2"/>
      <c r="N1666" s="2"/>
      <c r="O1666" s="2"/>
      <c r="P1666" s="2"/>
    </row>
    <row r="1667" spans="1:16" x14ac:dyDescent="0.2">
      <c r="A1667" s="1">
        <v>1666</v>
      </c>
      <c r="B1667">
        <v>3636</v>
      </c>
      <c r="C1667" t="s">
        <v>1665</v>
      </c>
      <c r="D1667">
        <v>1.0120557999999999</v>
      </c>
      <c r="E1667">
        <v>8.5260782000000006</v>
      </c>
      <c r="F1667">
        <f>VLOOKUP(B1667, [1]mrc_table10!$A$2:$AW$2464, 33, 0)</f>
        <v>0.52609998000000002</v>
      </c>
      <c r="G1667">
        <f>VLOOKUP(B1667, [1]mrc_table10!$A$2:$AW$2464, 18, 0)</f>
        <v>13246.397000000001</v>
      </c>
      <c r="L1667" s="2"/>
      <c r="M1667" s="2"/>
      <c r="N1667" s="2"/>
      <c r="O1667" s="2"/>
      <c r="P1667" s="2"/>
    </row>
    <row r="1668" spans="1:16" x14ac:dyDescent="0.2">
      <c r="A1668" s="1">
        <v>1667</v>
      </c>
      <c r="B1668">
        <v>20552</v>
      </c>
      <c r="C1668" t="s">
        <v>1666</v>
      </c>
      <c r="D1668">
        <v>1.0096350000000001</v>
      </c>
      <c r="E1668">
        <v>1.9784423</v>
      </c>
      <c r="F1668">
        <f>VLOOKUP(B1668, [1]mrc_table10!$A$2:$AW$2464, 33, 0)</f>
        <v>0</v>
      </c>
      <c r="G1668">
        <f>VLOOKUP(B1668, [1]mrc_table10!$A$2:$AW$2464, 18, 0)</f>
        <v>4499.9242999999997</v>
      </c>
      <c r="L1668" s="2"/>
      <c r="M1668" s="2"/>
      <c r="N1668" s="2"/>
      <c r="O1668" s="2"/>
      <c r="P1668" s="2"/>
    </row>
    <row r="1669" spans="1:16" x14ac:dyDescent="0.2">
      <c r="A1669" s="1">
        <v>1668</v>
      </c>
      <c r="B1669">
        <v>3321</v>
      </c>
      <c r="C1669" t="s">
        <v>1667</v>
      </c>
      <c r="D1669">
        <v>1.0094228999999999</v>
      </c>
      <c r="E1669">
        <v>0.42743482999999999</v>
      </c>
      <c r="F1669">
        <f>VLOOKUP(B1669, [1]mrc_table10!$A$2:$AW$2464, 33, 0)</f>
        <v>0.1265</v>
      </c>
      <c r="G1669">
        <f>VLOOKUP(B1669, [1]mrc_table10!$A$2:$AW$2464, 18, 0)</f>
        <v>6810.0005000000001</v>
      </c>
      <c r="L1669" s="2"/>
      <c r="M1669" s="2"/>
      <c r="N1669" s="2"/>
      <c r="O1669" s="2"/>
      <c r="P1669" s="2"/>
    </row>
    <row r="1670" spans="1:16" x14ac:dyDescent="0.2">
      <c r="A1670" s="1">
        <v>1669</v>
      </c>
      <c r="B1670">
        <v>4587</v>
      </c>
      <c r="C1670" t="s">
        <v>1668</v>
      </c>
      <c r="D1670">
        <v>1.0094177</v>
      </c>
      <c r="E1670">
        <v>0.16023244</v>
      </c>
      <c r="F1670">
        <f>VLOOKUP(B1670, [1]mrc_table10!$A$2:$AW$2464, 33, 0)</f>
        <v>0</v>
      </c>
      <c r="G1670">
        <f>VLOOKUP(B1670, [1]mrc_table10!$A$2:$AW$2464, 18, 0)</f>
        <v>4680.0464000000002</v>
      </c>
      <c r="L1670" s="2"/>
      <c r="M1670" s="2"/>
      <c r="N1670" s="2"/>
      <c r="O1670" s="2"/>
      <c r="P1670" s="2"/>
    </row>
    <row r="1671" spans="1:16" x14ac:dyDescent="0.2">
      <c r="A1671" s="1">
        <v>1670</v>
      </c>
      <c r="B1671">
        <v>3189</v>
      </c>
      <c r="C1671" t="s">
        <v>1669</v>
      </c>
      <c r="D1671">
        <v>1.0094148000000001</v>
      </c>
      <c r="E1671">
        <v>5.05221E-2</v>
      </c>
      <c r="F1671">
        <f>VLOOKUP(B1671, [1]mrc_table10!$A$2:$AW$2464, 33, 0)</f>
        <v>0</v>
      </c>
      <c r="G1671">
        <f>VLOOKUP(B1671, [1]mrc_table10!$A$2:$AW$2464, 18, 0)</f>
        <v>4417.2905000000001</v>
      </c>
      <c r="L1671" s="2"/>
      <c r="M1671" s="2"/>
      <c r="N1671" s="2"/>
      <c r="O1671" s="2"/>
      <c r="P1671" s="2"/>
    </row>
    <row r="1672" spans="1:16" x14ac:dyDescent="0.2">
      <c r="A1672" s="1">
        <v>1671</v>
      </c>
      <c r="B1672">
        <v>6785</v>
      </c>
      <c r="C1672" t="s">
        <v>1670</v>
      </c>
      <c r="D1672">
        <v>1.0090136999999999</v>
      </c>
      <c r="E1672">
        <v>0.39063176999999999</v>
      </c>
      <c r="F1672">
        <f>VLOOKUP(B1672, [1]mrc_table10!$A$2:$AW$2464, 33, 0)</f>
        <v>0</v>
      </c>
      <c r="G1672">
        <f>VLOOKUP(B1672, [1]mrc_table10!$A$2:$AW$2464, 18, 0)</f>
        <v>2333.4506999999999</v>
      </c>
      <c r="L1672" s="2"/>
      <c r="M1672" s="2"/>
      <c r="N1672" s="2"/>
      <c r="O1672" s="2"/>
      <c r="P1672" s="2"/>
    </row>
    <row r="1673" spans="1:16" x14ac:dyDescent="0.2">
      <c r="A1673" s="1">
        <v>1672</v>
      </c>
      <c r="B1673">
        <v>9928</v>
      </c>
      <c r="C1673" t="s">
        <v>1671</v>
      </c>
      <c r="D1673">
        <v>1.0087003999999999</v>
      </c>
      <c r="E1673">
        <v>0.76300853000000002</v>
      </c>
      <c r="F1673">
        <f>VLOOKUP(B1673, [1]mrc_table10!$A$2:$AW$2464, 33, 0)</f>
        <v>0</v>
      </c>
      <c r="G1673">
        <f>VLOOKUP(B1673, [1]mrc_table10!$A$2:$AW$2464, 18, 0)</f>
        <v>2101.1970000000001</v>
      </c>
      <c r="L1673" s="2"/>
      <c r="M1673" s="2"/>
      <c r="N1673" s="2"/>
      <c r="O1673" s="2"/>
      <c r="P1673" s="2"/>
    </row>
    <row r="1674" spans="1:16" x14ac:dyDescent="0.2">
      <c r="A1674" s="1">
        <v>1673</v>
      </c>
      <c r="B1674">
        <v>1482</v>
      </c>
      <c r="C1674" t="s">
        <v>1672</v>
      </c>
      <c r="D1674">
        <v>1.0077564000000001</v>
      </c>
      <c r="E1674">
        <v>1.1919301</v>
      </c>
      <c r="F1674">
        <f>VLOOKUP(B1674, [1]mrc_table10!$A$2:$AW$2464, 33, 0)</f>
        <v>0.41249998999999998</v>
      </c>
      <c r="G1674">
        <f>VLOOKUP(B1674, [1]mrc_table10!$A$2:$AW$2464, 18, 0)</f>
        <v>7694.3296</v>
      </c>
      <c r="L1674" s="2"/>
      <c r="M1674" s="2"/>
      <c r="N1674" s="2"/>
      <c r="O1674" s="2"/>
      <c r="P1674" s="2"/>
    </row>
    <row r="1675" spans="1:16" x14ac:dyDescent="0.2">
      <c r="A1675" s="1">
        <v>1674</v>
      </c>
      <c r="B1675">
        <v>1892</v>
      </c>
      <c r="C1675" t="s">
        <v>1673</v>
      </c>
      <c r="D1675">
        <v>1.0060681</v>
      </c>
      <c r="E1675">
        <v>3.1133361000000002</v>
      </c>
      <c r="F1675">
        <f>VLOOKUP(B1675, [1]mrc_table10!$A$2:$AW$2464, 33, 0)</f>
        <v>0.19769998999999999</v>
      </c>
      <c r="G1675">
        <f>VLOOKUP(B1675, [1]mrc_table10!$A$2:$AW$2464, 18, 0)</f>
        <v>11938.697</v>
      </c>
      <c r="L1675" s="2"/>
      <c r="M1675" s="2"/>
      <c r="N1675" s="2"/>
      <c r="O1675" s="2"/>
      <c r="P1675" s="2"/>
    </row>
    <row r="1676" spans="1:16" x14ac:dyDescent="0.2">
      <c r="A1676" s="1">
        <v>1675</v>
      </c>
      <c r="B1676">
        <v>2330</v>
      </c>
      <c r="C1676" t="s">
        <v>1674</v>
      </c>
      <c r="D1676">
        <v>1.0054296</v>
      </c>
      <c r="E1676">
        <v>1.7238815999999999</v>
      </c>
      <c r="F1676">
        <f>VLOOKUP(B1676, [1]mrc_table10!$A$2:$AW$2464, 33, 0)</f>
        <v>0.17150000000000001</v>
      </c>
      <c r="G1676">
        <f>VLOOKUP(B1676, [1]mrc_table10!$A$2:$AW$2464, 18, 0)</f>
        <v>6953.8847999999998</v>
      </c>
      <c r="L1676" s="2"/>
      <c r="M1676" s="2"/>
      <c r="N1676" s="2"/>
      <c r="O1676" s="2"/>
      <c r="P1676" s="2"/>
    </row>
    <row r="1677" spans="1:16" x14ac:dyDescent="0.2">
      <c r="A1677" s="1">
        <v>1676</v>
      </c>
      <c r="B1677">
        <v>1012</v>
      </c>
      <c r="C1677" t="s">
        <v>1675</v>
      </c>
      <c r="D1677">
        <v>1.0045542000000001</v>
      </c>
      <c r="E1677">
        <v>9.2324219000000003</v>
      </c>
      <c r="F1677">
        <f>VLOOKUP(B1677, [1]mrc_table10!$A$2:$AW$2464, 33, 0)</f>
        <v>0.35780001</v>
      </c>
      <c r="G1677">
        <f>VLOOKUP(B1677, [1]mrc_table10!$A$2:$AW$2464, 18, 0)</f>
        <v>9074.3534999999993</v>
      </c>
      <c r="L1677" s="2"/>
      <c r="M1677" s="2"/>
      <c r="N1677" s="2"/>
      <c r="O1677" s="2"/>
      <c r="P1677" s="2"/>
    </row>
    <row r="1678" spans="1:16" x14ac:dyDescent="0.2">
      <c r="A1678" s="1">
        <v>1677</v>
      </c>
      <c r="B1678">
        <v>3273</v>
      </c>
      <c r="C1678" t="s">
        <v>1676</v>
      </c>
      <c r="D1678">
        <v>1.0044538000000001</v>
      </c>
      <c r="E1678">
        <v>0.36888534000000001</v>
      </c>
      <c r="F1678">
        <f>VLOOKUP(B1678, [1]mrc_table10!$A$2:$AW$2464, 33, 0)</f>
        <v>0</v>
      </c>
      <c r="G1678">
        <f>VLOOKUP(B1678, [1]mrc_table10!$A$2:$AW$2464, 18, 0)</f>
        <v>3105.145</v>
      </c>
      <c r="L1678" s="2"/>
      <c r="M1678" s="2"/>
      <c r="N1678" s="2"/>
      <c r="O1678" s="2"/>
      <c r="P1678" s="2"/>
    </row>
    <row r="1679" spans="1:16" x14ac:dyDescent="0.2">
      <c r="A1679" s="1">
        <v>1678</v>
      </c>
      <c r="B1679">
        <v>5600</v>
      </c>
      <c r="C1679" t="s">
        <v>1677</v>
      </c>
      <c r="D1679">
        <v>1.0042150999999999</v>
      </c>
      <c r="E1679">
        <v>0.3524217</v>
      </c>
      <c r="F1679">
        <f>VLOOKUP(B1679, [1]mrc_table10!$A$2:$AW$2464, 33, 0)</f>
        <v>0</v>
      </c>
      <c r="G1679">
        <f>VLOOKUP(B1679, [1]mrc_table10!$A$2:$AW$2464, 18, 0)</f>
        <v>2914.5886</v>
      </c>
      <c r="L1679" s="2"/>
      <c r="M1679" s="2"/>
      <c r="N1679" s="2"/>
      <c r="O1679" s="2"/>
      <c r="P1679" s="2"/>
    </row>
    <row r="1680" spans="1:16" x14ac:dyDescent="0.2">
      <c r="A1680" s="1">
        <v>1679</v>
      </c>
      <c r="B1680">
        <v>1825</v>
      </c>
      <c r="C1680" t="s">
        <v>1678</v>
      </c>
      <c r="D1680">
        <v>1.0032992000000001</v>
      </c>
      <c r="E1680">
        <v>2.1746246999999999</v>
      </c>
      <c r="F1680">
        <f>VLOOKUP(B1680, [1]mrc_table10!$A$2:$AW$2464, 33, 0)</f>
        <v>0.39579998999999999</v>
      </c>
      <c r="G1680">
        <f>VLOOKUP(B1680, [1]mrc_table10!$A$2:$AW$2464, 18, 0)</f>
        <v>13780.197</v>
      </c>
      <c r="L1680" s="2"/>
      <c r="M1680" s="2"/>
      <c r="N1680" s="2"/>
      <c r="O1680" s="2"/>
      <c r="P1680" s="2"/>
    </row>
    <row r="1681" spans="1:16" x14ac:dyDescent="0.2">
      <c r="A1681" s="1">
        <v>1680</v>
      </c>
      <c r="B1681">
        <v>9230</v>
      </c>
      <c r="C1681" t="s">
        <v>1679</v>
      </c>
      <c r="D1681">
        <v>1.0020062999999999</v>
      </c>
      <c r="E1681">
        <v>6.5353624999999999E-2</v>
      </c>
      <c r="F1681">
        <f>VLOOKUP(B1681, [1]mrc_table10!$A$2:$AW$2464, 33, 0)</f>
        <v>0</v>
      </c>
      <c r="G1681">
        <f>VLOOKUP(B1681, [1]mrc_table10!$A$2:$AW$2464, 18, 0)</f>
        <v>2418.7222000000002</v>
      </c>
      <c r="L1681" s="2"/>
      <c r="M1681" s="2"/>
      <c r="N1681" s="2"/>
      <c r="O1681" s="2"/>
      <c r="P1681" s="2"/>
    </row>
    <row r="1682" spans="1:16" x14ac:dyDescent="0.2">
      <c r="A1682" s="1">
        <v>1681</v>
      </c>
      <c r="B1682">
        <v>1788</v>
      </c>
      <c r="C1682" t="s">
        <v>1680</v>
      </c>
      <c r="D1682">
        <v>1.0017018</v>
      </c>
      <c r="E1682">
        <v>5.2811693999999996</v>
      </c>
      <c r="F1682">
        <f>VLOOKUP(B1682, [1]mrc_table10!$A$2:$AW$2464, 33, 0)</f>
        <v>0.33899998999999997</v>
      </c>
      <c r="G1682">
        <f>VLOOKUP(B1682, [1]mrc_table10!$A$2:$AW$2464, 18, 0)</f>
        <v>11543.081</v>
      </c>
      <c r="L1682" s="2"/>
      <c r="M1682" s="2"/>
      <c r="N1682" s="2"/>
      <c r="O1682" s="2"/>
      <c r="P1682" s="2"/>
    </row>
    <row r="1683" spans="1:16" x14ac:dyDescent="0.2">
      <c r="A1683" s="1">
        <v>1682</v>
      </c>
      <c r="B1683">
        <v>3708</v>
      </c>
      <c r="C1683" t="s">
        <v>1681</v>
      </c>
      <c r="D1683">
        <v>1.0012528999999999</v>
      </c>
      <c r="E1683">
        <v>0.74757797000000004</v>
      </c>
      <c r="F1683">
        <f>VLOOKUP(B1683, [1]mrc_table10!$A$2:$AW$2464, 33, 0)</f>
        <v>0.34949999999999998</v>
      </c>
      <c r="G1683">
        <f>VLOOKUP(B1683, [1]mrc_table10!$A$2:$AW$2464, 18, 0)</f>
        <v>10075.984</v>
      </c>
      <c r="L1683" s="2"/>
      <c r="M1683" s="2"/>
      <c r="N1683" s="2"/>
      <c r="O1683" s="2"/>
      <c r="P1683" s="2"/>
    </row>
    <row r="1684" spans="1:16" x14ac:dyDescent="0.2">
      <c r="A1684" s="1">
        <v>1683</v>
      </c>
      <c r="B1684">
        <v>1745</v>
      </c>
      <c r="C1684" t="s">
        <v>1682</v>
      </c>
      <c r="D1684">
        <v>1.0007877000000001</v>
      </c>
      <c r="E1684">
        <v>1.1899797000000001</v>
      </c>
      <c r="F1684">
        <f>VLOOKUP(B1684, [1]mrc_table10!$A$2:$AW$2464, 33, 0)</f>
        <v>0.11409999999999999</v>
      </c>
      <c r="G1684">
        <f>VLOOKUP(B1684, [1]mrc_table10!$A$2:$AW$2464, 18, 0)</f>
        <v>4239.8622999999998</v>
      </c>
      <c r="L1684" s="2"/>
      <c r="M1684" s="2"/>
      <c r="N1684" s="2"/>
      <c r="O1684" s="2"/>
      <c r="P1684" s="2"/>
    </row>
    <row r="1685" spans="1:16" x14ac:dyDescent="0.2">
      <c r="A1685" s="1">
        <v>1684</v>
      </c>
      <c r="B1685">
        <v>2141</v>
      </c>
      <c r="C1685" t="s">
        <v>1683</v>
      </c>
      <c r="D1685">
        <v>1.0001439999999999</v>
      </c>
      <c r="E1685">
        <v>10.860765000000001</v>
      </c>
      <c r="F1685">
        <f>VLOOKUP(B1685, [1]mrc_table10!$A$2:$AW$2464, 33, 0)</f>
        <v>0.67030000999999995</v>
      </c>
      <c r="G1685">
        <f>VLOOKUP(B1685, [1]mrc_table10!$A$2:$AW$2464, 18, 0)</f>
        <v>17582.848000000002</v>
      </c>
      <c r="L1685" s="2"/>
      <c r="M1685" s="2"/>
      <c r="N1685" s="2"/>
      <c r="O1685" s="2"/>
      <c r="P1685" s="2"/>
    </row>
    <row r="1686" spans="1:16" x14ac:dyDescent="0.2">
      <c r="A1686" s="1">
        <v>1685</v>
      </c>
      <c r="B1686">
        <v>1633</v>
      </c>
      <c r="C1686" t="s">
        <v>1684</v>
      </c>
      <c r="D1686">
        <v>0.99985849999999998</v>
      </c>
      <c r="E1686">
        <v>2.5780026999999999</v>
      </c>
      <c r="F1686">
        <f>VLOOKUP(B1686, [1]mrc_table10!$A$2:$AW$2464, 33, 0)</f>
        <v>0.41330001</v>
      </c>
      <c r="G1686">
        <f>VLOOKUP(B1686, [1]mrc_table10!$A$2:$AW$2464, 18, 0)</f>
        <v>8664.5967000000001</v>
      </c>
      <c r="L1686" s="2"/>
      <c r="M1686" s="2"/>
      <c r="N1686" s="2"/>
      <c r="O1686" s="2"/>
      <c r="P1686" s="2"/>
    </row>
    <row r="1687" spans="1:16" x14ac:dyDescent="0.2">
      <c r="A1687" s="1">
        <v>1686</v>
      </c>
      <c r="B1687">
        <v>2934</v>
      </c>
      <c r="C1687" t="s">
        <v>1685</v>
      </c>
      <c r="D1687">
        <v>0.99887537999999998</v>
      </c>
      <c r="E1687">
        <v>0.57914555000000001</v>
      </c>
      <c r="F1687">
        <f>VLOOKUP(B1687, [1]mrc_table10!$A$2:$AW$2464, 33, 0)</f>
        <v>0</v>
      </c>
      <c r="G1687">
        <f>VLOOKUP(B1687, [1]mrc_table10!$A$2:$AW$2464, 18, 0)</f>
        <v>3820</v>
      </c>
      <c r="L1687" s="2"/>
      <c r="M1687" s="2"/>
      <c r="N1687" s="2"/>
      <c r="O1687" s="2"/>
      <c r="P1687" s="2"/>
    </row>
    <row r="1688" spans="1:16" x14ac:dyDescent="0.2">
      <c r="A1688" s="1">
        <v>1687</v>
      </c>
      <c r="B1688">
        <v>6810</v>
      </c>
      <c r="C1688" t="s">
        <v>1686</v>
      </c>
      <c r="D1688">
        <v>0.99847697999999996</v>
      </c>
      <c r="E1688">
        <v>0.39357889000000001</v>
      </c>
      <c r="F1688">
        <f>VLOOKUP(B1688, [1]mrc_table10!$A$2:$AW$2464, 33, 0)</f>
        <v>0</v>
      </c>
      <c r="G1688">
        <f>VLOOKUP(B1688, [1]mrc_table10!$A$2:$AW$2464, 18, 0)</f>
        <v>2189.7833999999998</v>
      </c>
      <c r="L1688" s="2"/>
      <c r="M1688" s="2"/>
      <c r="N1688" s="2"/>
      <c r="O1688" s="2"/>
      <c r="P1688" s="2"/>
    </row>
    <row r="1689" spans="1:16" x14ac:dyDescent="0.2">
      <c r="A1689" s="1">
        <v>1688</v>
      </c>
      <c r="B1689">
        <v>6753</v>
      </c>
      <c r="C1689" t="s">
        <v>1687</v>
      </c>
      <c r="D1689">
        <v>0.99736351000000001</v>
      </c>
      <c r="E1689">
        <v>0.47157723000000001</v>
      </c>
      <c r="F1689">
        <f>VLOOKUP(B1689, [1]mrc_table10!$A$2:$AW$2464, 33, 0)</f>
        <v>0</v>
      </c>
      <c r="G1689">
        <f>VLOOKUP(B1689, [1]mrc_table10!$A$2:$AW$2464, 18, 0)</f>
        <v>2525.7617</v>
      </c>
      <c r="L1689" s="2"/>
      <c r="M1689" s="2"/>
      <c r="N1689" s="2"/>
      <c r="O1689" s="2"/>
      <c r="P1689" s="2"/>
    </row>
    <row r="1690" spans="1:16" x14ac:dyDescent="0.2">
      <c r="A1690" s="1">
        <v>1689</v>
      </c>
      <c r="B1690">
        <v>3734</v>
      </c>
      <c r="C1690" t="s">
        <v>1688</v>
      </c>
      <c r="D1690">
        <v>0.99733055000000004</v>
      </c>
      <c r="E1690">
        <v>2.0720223999999998</v>
      </c>
      <c r="F1690">
        <f>VLOOKUP(B1690, [1]mrc_table10!$A$2:$AW$2464, 33, 0)</f>
        <v>0.16569999999999999</v>
      </c>
      <c r="G1690">
        <f>VLOOKUP(B1690, [1]mrc_table10!$A$2:$AW$2464, 18, 0)</f>
        <v>13368.915000000001</v>
      </c>
      <c r="L1690" s="2"/>
      <c r="M1690" s="2"/>
      <c r="N1690" s="2"/>
      <c r="O1690" s="2"/>
      <c r="P1690" s="2"/>
    </row>
    <row r="1691" spans="1:16" x14ac:dyDescent="0.2">
      <c r="A1691" s="1">
        <v>1690</v>
      </c>
      <c r="B1691">
        <v>30198</v>
      </c>
      <c r="C1691" t="s">
        <v>1689</v>
      </c>
      <c r="D1691">
        <v>0.99450850000000002</v>
      </c>
      <c r="E1691">
        <v>0.22784202000000001</v>
      </c>
      <c r="F1691">
        <f>VLOOKUP(B1691, [1]mrc_table10!$A$2:$AW$2464, 33, 0)</f>
        <v>0</v>
      </c>
      <c r="G1691">
        <f>VLOOKUP(B1691, [1]mrc_table10!$A$2:$AW$2464, 18, 0)</f>
        <v>2677.9540999999999</v>
      </c>
      <c r="L1691" s="2"/>
      <c r="M1691" s="2"/>
      <c r="N1691" s="2"/>
      <c r="O1691" s="2"/>
      <c r="P1691" s="2"/>
    </row>
    <row r="1692" spans="1:16" x14ac:dyDescent="0.2">
      <c r="A1692" s="1">
        <v>1691</v>
      </c>
      <c r="B1692">
        <v>2860</v>
      </c>
      <c r="C1692" t="s">
        <v>1690</v>
      </c>
      <c r="D1692">
        <v>0.99409305999999997</v>
      </c>
      <c r="E1692">
        <v>0.19229873</v>
      </c>
      <c r="F1692">
        <f>VLOOKUP(B1692, [1]mrc_table10!$A$2:$AW$2464, 33, 0)</f>
        <v>0</v>
      </c>
      <c r="G1692">
        <f>VLOOKUP(B1692, [1]mrc_table10!$A$2:$AW$2464, 18, 0)</f>
        <v>3460.8240000000001</v>
      </c>
      <c r="L1692" s="2"/>
      <c r="M1692" s="2"/>
      <c r="N1692" s="2"/>
      <c r="O1692" s="2"/>
      <c r="P1692" s="2"/>
    </row>
    <row r="1693" spans="1:16" x14ac:dyDescent="0.2">
      <c r="A1693" s="1">
        <v>1692</v>
      </c>
      <c r="B1693">
        <v>1103</v>
      </c>
      <c r="C1693" t="s">
        <v>1691</v>
      </c>
      <c r="D1693">
        <v>0.99397272000000003</v>
      </c>
      <c r="E1693">
        <v>0</v>
      </c>
      <c r="F1693">
        <f>VLOOKUP(B1693, [1]mrc_table10!$A$2:$AW$2464, 33, 0)</f>
        <v>0</v>
      </c>
      <c r="G1693">
        <f>VLOOKUP(B1693, [1]mrc_table10!$A$2:$AW$2464, 18, 0)</f>
        <v>4982.6094000000003</v>
      </c>
      <c r="L1693" s="2"/>
      <c r="M1693" s="2"/>
      <c r="N1693" s="2"/>
      <c r="O1693" s="2"/>
      <c r="P1693" s="2"/>
    </row>
    <row r="1694" spans="1:16" x14ac:dyDescent="0.2">
      <c r="A1694" s="1">
        <v>1693</v>
      </c>
      <c r="B1694">
        <v>9430</v>
      </c>
      <c r="C1694" t="s">
        <v>1692</v>
      </c>
      <c r="D1694">
        <v>0.99386078</v>
      </c>
      <c r="E1694">
        <v>0.43231994000000001</v>
      </c>
      <c r="F1694">
        <f>VLOOKUP(B1694, [1]mrc_table10!$A$2:$AW$2464, 33, 0)</f>
        <v>0</v>
      </c>
      <c r="G1694">
        <f>VLOOKUP(B1694, [1]mrc_table10!$A$2:$AW$2464, 18, 0)</f>
        <v>3573.0309999999999</v>
      </c>
      <c r="L1694" s="2"/>
      <c r="M1694" s="2"/>
      <c r="N1694" s="2"/>
      <c r="O1694" s="2"/>
      <c r="P1694" s="2"/>
    </row>
    <row r="1695" spans="1:16" x14ac:dyDescent="0.2">
      <c r="A1695" s="1">
        <v>1694</v>
      </c>
      <c r="B1695">
        <v>7275</v>
      </c>
      <c r="C1695" t="s">
        <v>1693</v>
      </c>
      <c r="D1695">
        <v>0.99311757000000001</v>
      </c>
      <c r="E1695">
        <v>8.5448071E-2</v>
      </c>
      <c r="F1695">
        <f>VLOOKUP(B1695, [1]mrc_table10!$A$2:$AW$2464, 33, 0)</f>
        <v>0</v>
      </c>
      <c r="G1695">
        <f>VLOOKUP(B1695, [1]mrc_table10!$A$2:$AW$2464, 18, 0)</f>
        <v>2282.5016999999998</v>
      </c>
      <c r="L1695" s="2"/>
      <c r="M1695" s="2"/>
      <c r="N1695" s="2"/>
      <c r="O1695" s="2"/>
      <c r="P1695" s="2"/>
    </row>
    <row r="1696" spans="1:16" x14ac:dyDescent="0.2">
      <c r="A1696" s="1">
        <v>1695</v>
      </c>
      <c r="B1696">
        <v>1983</v>
      </c>
      <c r="C1696" t="s">
        <v>1694</v>
      </c>
      <c r="D1696">
        <v>0.99259364999999999</v>
      </c>
      <c r="E1696">
        <v>0.42548668000000001</v>
      </c>
      <c r="F1696">
        <f>VLOOKUP(B1696, [1]mrc_table10!$A$2:$AW$2464, 33, 0)</f>
        <v>0</v>
      </c>
      <c r="G1696">
        <f>VLOOKUP(B1696, [1]mrc_table10!$A$2:$AW$2464, 18, 0)</f>
        <v>4775.2196999999996</v>
      </c>
      <c r="L1696" s="2"/>
      <c r="M1696" s="2"/>
      <c r="N1696" s="2"/>
      <c r="O1696" s="2"/>
      <c r="P1696" s="2"/>
    </row>
    <row r="1697" spans="1:16" x14ac:dyDescent="0.2">
      <c r="A1697" s="1">
        <v>1696</v>
      </c>
      <c r="B1697">
        <v>2572</v>
      </c>
      <c r="C1697" t="s">
        <v>1695</v>
      </c>
      <c r="D1697">
        <v>0.99231088000000001</v>
      </c>
      <c r="E1697">
        <v>3.3613540999999998</v>
      </c>
      <c r="F1697">
        <f>VLOOKUP(B1697, [1]mrc_table10!$A$2:$AW$2464, 33, 0)</f>
        <v>0.16880000000000001</v>
      </c>
      <c r="G1697">
        <f>VLOOKUP(B1697, [1]mrc_table10!$A$2:$AW$2464, 18, 0)</f>
        <v>5867.0571</v>
      </c>
      <c r="L1697" s="2"/>
      <c r="M1697" s="2"/>
      <c r="N1697" s="2"/>
      <c r="O1697" s="2"/>
      <c r="P1697" s="2"/>
    </row>
    <row r="1698" spans="1:16" x14ac:dyDescent="0.2">
      <c r="A1698" s="1">
        <v>1697</v>
      </c>
      <c r="B1698">
        <v>2317</v>
      </c>
      <c r="C1698" t="s">
        <v>1696</v>
      </c>
      <c r="D1698">
        <v>0.99159032000000003</v>
      </c>
      <c r="E1698">
        <v>0.48360509000000002</v>
      </c>
      <c r="F1698">
        <f>VLOOKUP(B1698, [1]mrc_table10!$A$2:$AW$2464, 33, 0)</f>
        <v>0</v>
      </c>
      <c r="G1698">
        <f>VLOOKUP(B1698, [1]mrc_table10!$A$2:$AW$2464, 18, 0)</f>
        <v>3349.9250000000002</v>
      </c>
      <c r="L1698" s="2"/>
      <c r="M1698" s="2"/>
      <c r="N1698" s="2"/>
      <c r="O1698" s="2"/>
      <c r="P1698" s="2"/>
    </row>
    <row r="1699" spans="1:16" x14ac:dyDescent="0.2">
      <c r="A1699" s="1">
        <v>1698</v>
      </c>
      <c r="B1699">
        <v>5220</v>
      </c>
      <c r="C1699" t="s">
        <v>1697</v>
      </c>
      <c r="D1699">
        <v>0.99128305999999999</v>
      </c>
      <c r="E1699">
        <v>0.79880302999999997</v>
      </c>
      <c r="F1699">
        <f>VLOOKUP(B1699, [1]mrc_table10!$A$2:$AW$2464, 33, 0)</f>
        <v>0</v>
      </c>
      <c r="G1699">
        <f>VLOOKUP(B1699, [1]mrc_table10!$A$2:$AW$2464, 18, 0)</f>
        <v>2987.9114</v>
      </c>
      <c r="L1699" s="2"/>
      <c r="M1699" s="2"/>
      <c r="N1699" s="2"/>
      <c r="O1699" s="2"/>
      <c r="P1699" s="2"/>
    </row>
    <row r="1700" spans="1:16" x14ac:dyDescent="0.2">
      <c r="A1700" s="1">
        <v>1699</v>
      </c>
      <c r="B1700">
        <v>4925</v>
      </c>
      <c r="C1700" t="s">
        <v>1698</v>
      </c>
      <c r="D1700">
        <v>0.99088942999999996</v>
      </c>
      <c r="E1700">
        <v>0.63804375999999996</v>
      </c>
      <c r="F1700">
        <f>VLOOKUP(B1700, [1]mrc_table10!$A$2:$AW$2464, 33, 0)</f>
        <v>0</v>
      </c>
      <c r="G1700">
        <f>VLOOKUP(B1700, [1]mrc_table10!$A$2:$AW$2464, 18, 0)</f>
        <v>2528.8569000000002</v>
      </c>
      <c r="L1700" s="2"/>
      <c r="M1700" s="2"/>
      <c r="N1700" s="2"/>
      <c r="O1700" s="2"/>
      <c r="P1700" s="2"/>
    </row>
    <row r="1701" spans="1:16" x14ac:dyDescent="0.2">
      <c r="A1701" s="1">
        <v>1700</v>
      </c>
      <c r="B1701">
        <v>1360</v>
      </c>
      <c r="C1701" t="s">
        <v>1699</v>
      </c>
      <c r="D1701">
        <v>0.99023479000000003</v>
      </c>
      <c r="E1701">
        <v>0.67857951000000005</v>
      </c>
      <c r="F1701">
        <f>VLOOKUP(B1701, [1]mrc_table10!$A$2:$AW$2464, 33, 0)</f>
        <v>0.28839998999999999</v>
      </c>
      <c r="G1701">
        <f>VLOOKUP(B1701, [1]mrc_table10!$A$2:$AW$2464, 18, 0)</f>
        <v>3242.8071</v>
      </c>
      <c r="L1701" s="2"/>
      <c r="M1701" s="2"/>
      <c r="N1701" s="2"/>
      <c r="O1701" s="2"/>
      <c r="P1701" s="2"/>
    </row>
    <row r="1702" spans="1:16" x14ac:dyDescent="0.2">
      <c r="A1702" s="1">
        <v>1701</v>
      </c>
      <c r="B1702">
        <v>9743</v>
      </c>
      <c r="C1702" t="s">
        <v>1700</v>
      </c>
      <c r="D1702">
        <v>0.98948234000000002</v>
      </c>
      <c r="E1702">
        <v>0.50303072000000004</v>
      </c>
      <c r="F1702">
        <f>VLOOKUP(B1702, [1]mrc_table10!$A$2:$AW$2464, 33, 0)</f>
        <v>0</v>
      </c>
      <c r="G1702">
        <f>VLOOKUP(B1702, [1]mrc_table10!$A$2:$AW$2464, 18, 0)</f>
        <v>1681.4449</v>
      </c>
      <c r="L1702" s="2"/>
      <c r="M1702" s="2"/>
      <c r="N1702" s="2"/>
      <c r="O1702" s="2"/>
      <c r="P1702" s="2"/>
    </row>
    <row r="1703" spans="1:16" x14ac:dyDescent="0.2">
      <c r="A1703" s="1">
        <v>1702</v>
      </c>
      <c r="B1703">
        <v>2566</v>
      </c>
      <c r="C1703" t="s">
        <v>1701</v>
      </c>
      <c r="D1703">
        <v>0.98945105</v>
      </c>
      <c r="E1703">
        <v>0.29845642999999999</v>
      </c>
      <c r="F1703">
        <f>VLOOKUP(B1703, [1]mrc_table10!$A$2:$AW$2464, 33, 0)</f>
        <v>0</v>
      </c>
      <c r="G1703">
        <f>VLOOKUP(B1703, [1]mrc_table10!$A$2:$AW$2464, 18, 0)</f>
        <v>4614.2163</v>
      </c>
      <c r="L1703" s="2"/>
      <c r="M1703" s="2"/>
      <c r="N1703" s="2"/>
      <c r="O1703" s="2"/>
      <c r="P1703" s="2"/>
    </row>
    <row r="1704" spans="1:16" x14ac:dyDescent="0.2">
      <c r="A1704" s="1">
        <v>1703</v>
      </c>
      <c r="B1704">
        <v>3483</v>
      </c>
      <c r="C1704" t="s">
        <v>1702</v>
      </c>
      <c r="D1704">
        <v>0.98807484000000001</v>
      </c>
      <c r="E1704">
        <v>0.45968186999999999</v>
      </c>
      <c r="F1704">
        <f>VLOOKUP(B1704, [1]mrc_table10!$A$2:$AW$2464, 33, 0)</f>
        <v>0</v>
      </c>
      <c r="G1704">
        <f>VLOOKUP(B1704, [1]mrc_table10!$A$2:$AW$2464, 18, 0)</f>
        <v>2789.491</v>
      </c>
      <c r="L1704" s="2"/>
      <c r="M1704" s="2"/>
      <c r="N1704" s="2"/>
      <c r="O1704" s="2"/>
      <c r="P1704" s="2"/>
    </row>
    <row r="1705" spans="1:16" x14ac:dyDescent="0.2">
      <c r="A1705" s="1">
        <v>1704</v>
      </c>
      <c r="B1705">
        <v>10879</v>
      </c>
      <c r="C1705" t="s">
        <v>1703</v>
      </c>
      <c r="D1705">
        <v>0.98783575999999995</v>
      </c>
      <c r="E1705">
        <v>0.29421613000000002</v>
      </c>
      <c r="F1705">
        <f>VLOOKUP(B1705, [1]mrc_table10!$A$2:$AW$2464, 33, 0)</f>
        <v>0</v>
      </c>
      <c r="G1705">
        <f>VLOOKUP(B1705, [1]mrc_table10!$A$2:$AW$2464, 18, 0)</f>
        <v>3799.1125000000002</v>
      </c>
      <c r="L1705" s="2"/>
      <c r="M1705" s="2"/>
      <c r="N1705" s="2"/>
      <c r="O1705" s="2"/>
      <c r="P1705" s="2"/>
    </row>
    <row r="1706" spans="1:16" x14ac:dyDescent="0.2">
      <c r="A1706" s="1">
        <v>1705</v>
      </c>
      <c r="B1706">
        <v>8660</v>
      </c>
      <c r="C1706" t="s">
        <v>1704</v>
      </c>
      <c r="D1706">
        <v>0.98771995000000001</v>
      </c>
      <c r="E1706">
        <v>0.16223834000000001</v>
      </c>
      <c r="F1706">
        <f>VLOOKUP(B1706, [1]mrc_table10!$A$2:$AW$2464, 33, 0)</f>
        <v>0</v>
      </c>
      <c r="G1706">
        <f>VLOOKUP(B1706, [1]mrc_table10!$A$2:$AW$2464, 18, 0)</f>
        <v>2164.1145000000001</v>
      </c>
      <c r="L1706" s="2"/>
      <c r="M1706" s="2"/>
      <c r="N1706" s="2"/>
      <c r="O1706" s="2"/>
      <c r="P1706" s="2"/>
    </row>
    <row r="1707" spans="1:16" x14ac:dyDescent="0.2">
      <c r="A1707" s="1">
        <v>1706</v>
      </c>
      <c r="B1707">
        <v>22033</v>
      </c>
      <c r="C1707" t="s">
        <v>1705</v>
      </c>
      <c r="D1707">
        <v>0.98765630000000004</v>
      </c>
      <c r="E1707">
        <v>0.57855856000000006</v>
      </c>
      <c r="F1707">
        <f>VLOOKUP(B1707, [1]mrc_table10!$A$2:$AW$2464, 33, 0)</f>
        <v>0</v>
      </c>
      <c r="G1707">
        <f>VLOOKUP(B1707, [1]mrc_table10!$A$2:$AW$2464, 18, 0)</f>
        <v>10942.938</v>
      </c>
      <c r="L1707" s="2"/>
      <c r="M1707" s="2"/>
      <c r="N1707" s="2"/>
      <c r="O1707" s="2"/>
      <c r="P1707" s="2"/>
    </row>
    <row r="1708" spans="1:16" x14ac:dyDescent="0.2">
      <c r="A1708" s="1">
        <v>1707</v>
      </c>
      <c r="B1708">
        <v>20995</v>
      </c>
      <c r="C1708" t="s">
        <v>1706</v>
      </c>
      <c r="D1708">
        <v>0.98710454000000003</v>
      </c>
      <c r="E1708">
        <v>0.20526177000000001</v>
      </c>
      <c r="F1708">
        <f>VLOOKUP(B1708, [1]mrc_table10!$A$2:$AW$2464, 33, 0)</f>
        <v>0</v>
      </c>
      <c r="G1708">
        <f>VLOOKUP(B1708, [1]mrc_table10!$A$2:$AW$2464, 18, 0)</f>
        <v>3194.0459000000001</v>
      </c>
      <c r="L1708" s="2"/>
      <c r="M1708" s="2"/>
      <c r="N1708" s="2"/>
      <c r="O1708" s="2"/>
      <c r="P1708" s="2"/>
    </row>
    <row r="1709" spans="1:16" x14ac:dyDescent="0.2">
      <c r="A1709" s="1">
        <v>1708</v>
      </c>
      <c r="B1709">
        <v>9336</v>
      </c>
      <c r="C1709" t="s">
        <v>1707</v>
      </c>
      <c r="D1709">
        <v>0.98691994000000005</v>
      </c>
      <c r="E1709">
        <v>0.15934955000000001</v>
      </c>
      <c r="F1709">
        <f>VLOOKUP(B1709, [1]mrc_table10!$A$2:$AW$2464, 33, 0)</f>
        <v>0</v>
      </c>
      <c r="G1709">
        <f>VLOOKUP(B1709, [1]mrc_table10!$A$2:$AW$2464, 18, 0)</f>
        <v>3726.3462</v>
      </c>
      <c r="L1709" s="2"/>
      <c r="M1709" s="2"/>
      <c r="N1709" s="2"/>
      <c r="O1709" s="2"/>
      <c r="P1709" s="2"/>
    </row>
    <row r="1710" spans="1:16" x14ac:dyDescent="0.2">
      <c r="A1710" s="1">
        <v>1709</v>
      </c>
      <c r="B1710">
        <v>2229</v>
      </c>
      <c r="C1710" t="s">
        <v>1708</v>
      </c>
      <c r="D1710">
        <v>0.98658073000000002</v>
      </c>
      <c r="E1710">
        <v>17.891773000000001</v>
      </c>
      <c r="F1710">
        <f>VLOOKUP(B1710, [1]mrc_table10!$A$2:$AW$2464, 33, 0)</f>
        <v>0.82980001000000003</v>
      </c>
      <c r="G1710">
        <f>VLOOKUP(B1710, [1]mrc_table10!$A$2:$AW$2464, 18, 0)</f>
        <v>34946.105000000003</v>
      </c>
      <c r="L1710" s="2"/>
      <c r="M1710" s="2"/>
      <c r="N1710" s="2"/>
      <c r="O1710" s="2"/>
      <c r="P1710" s="2"/>
    </row>
    <row r="1711" spans="1:16" x14ac:dyDescent="0.2">
      <c r="A1711" s="1">
        <v>1710</v>
      </c>
      <c r="B1711">
        <v>3525</v>
      </c>
      <c r="C1711" t="s">
        <v>1709</v>
      </c>
      <c r="D1711">
        <v>0.98634427999999996</v>
      </c>
      <c r="E1711">
        <v>0.14667833</v>
      </c>
      <c r="F1711">
        <f>VLOOKUP(B1711, [1]mrc_table10!$A$2:$AW$2464, 33, 0)</f>
        <v>0.28699999999999998</v>
      </c>
      <c r="G1711">
        <f>VLOOKUP(B1711, [1]mrc_table10!$A$2:$AW$2464, 18, 0)</f>
        <v>4110.7885999999999</v>
      </c>
      <c r="L1711" s="2"/>
      <c r="M1711" s="2"/>
      <c r="N1711" s="2"/>
      <c r="O1711" s="2"/>
      <c r="P1711" s="2"/>
    </row>
    <row r="1712" spans="1:16" x14ac:dyDescent="0.2">
      <c r="A1712" s="1">
        <v>1711</v>
      </c>
      <c r="B1712">
        <v>1846</v>
      </c>
      <c r="C1712" t="s">
        <v>1710</v>
      </c>
      <c r="D1712">
        <v>0.98542070000000004</v>
      </c>
      <c r="E1712">
        <v>0.80146240999999996</v>
      </c>
      <c r="F1712">
        <f>VLOOKUP(B1712, [1]mrc_table10!$A$2:$AW$2464, 33, 0)</f>
        <v>0</v>
      </c>
      <c r="G1712">
        <f>VLOOKUP(B1712, [1]mrc_table10!$A$2:$AW$2464, 18, 0)</f>
        <v>4905.4184999999998</v>
      </c>
      <c r="L1712" s="2"/>
      <c r="M1712" s="2"/>
      <c r="N1712" s="2"/>
      <c r="O1712" s="2"/>
      <c r="P1712" s="2"/>
    </row>
    <row r="1713" spans="1:16" x14ac:dyDescent="0.2">
      <c r="A1713" s="1">
        <v>1712</v>
      </c>
      <c r="B1713">
        <v>21415</v>
      </c>
      <c r="C1713" t="s">
        <v>1711</v>
      </c>
      <c r="D1713">
        <v>0.98425149999999995</v>
      </c>
      <c r="E1713">
        <v>5.0096201999999996</v>
      </c>
      <c r="F1713">
        <f>VLOOKUP(B1713, [1]mrc_table10!$A$2:$AW$2464, 33, 0)</f>
        <v>0.34529999</v>
      </c>
      <c r="G1713">
        <f>VLOOKUP(B1713, [1]mrc_table10!$A$2:$AW$2464, 18, 0)</f>
        <v>7478.5024000000003</v>
      </c>
      <c r="L1713" s="2"/>
      <c r="M1713" s="2"/>
      <c r="N1713" s="2"/>
      <c r="O1713" s="2"/>
      <c r="P1713" s="2"/>
    </row>
    <row r="1714" spans="1:16" x14ac:dyDescent="0.2">
      <c r="A1714" s="1">
        <v>1713</v>
      </c>
      <c r="B1714">
        <v>2874</v>
      </c>
      <c r="C1714" t="s">
        <v>1712</v>
      </c>
      <c r="D1714">
        <v>0.98284388</v>
      </c>
      <c r="E1714">
        <v>8.8796385000000005E-2</v>
      </c>
      <c r="F1714">
        <f>VLOOKUP(B1714, [1]mrc_table10!$A$2:$AW$2464, 33, 0)</f>
        <v>0</v>
      </c>
      <c r="G1714">
        <f>VLOOKUP(B1714, [1]mrc_table10!$A$2:$AW$2464, 18, 0)</f>
        <v>3625.5920000000001</v>
      </c>
      <c r="L1714" s="2"/>
      <c r="M1714" s="2"/>
      <c r="N1714" s="2"/>
      <c r="O1714" s="2"/>
      <c r="P1714" s="2"/>
    </row>
    <row r="1715" spans="1:16" x14ac:dyDescent="0.2">
      <c r="A1715" s="1">
        <v>1714</v>
      </c>
      <c r="B1715">
        <v>2241</v>
      </c>
      <c r="C1715" t="s">
        <v>1713</v>
      </c>
      <c r="D1715">
        <v>0.98208189000000001</v>
      </c>
      <c r="E1715">
        <v>2.8465741000000002</v>
      </c>
      <c r="F1715">
        <f>VLOOKUP(B1715, [1]mrc_table10!$A$2:$AW$2464, 33, 0)</f>
        <v>0.30250000999999999</v>
      </c>
      <c r="G1715">
        <f>VLOOKUP(B1715, [1]mrc_table10!$A$2:$AW$2464, 18, 0)</f>
        <v>11755.691000000001</v>
      </c>
      <c r="L1715" s="2"/>
      <c r="M1715" s="2"/>
      <c r="N1715" s="2"/>
      <c r="O1715" s="2"/>
      <c r="P1715" s="2"/>
    </row>
    <row r="1716" spans="1:16" x14ac:dyDescent="0.2">
      <c r="A1716" s="1">
        <v>1715</v>
      </c>
      <c r="B1716">
        <v>1874</v>
      </c>
      <c r="C1716" t="s">
        <v>1714</v>
      </c>
      <c r="D1716">
        <v>0.98190968999999995</v>
      </c>
      <c r="E1716">
        <v>2.6099464999999999</v>
      </c>
      <c r="F1716">
        <f>VLOOKUP(B1716, [1]mrc_table10!$A$2:$AW$2464, 33, 0)</f>
        <v>0.27880000999999999</v>
      </c>
      <c r="G1716">
        <f>VLOOKUP(B1716, [1]mrc_table10!$A$2:$AW$2464, 18, 0)</f>
        <v>11096.949000000001</v>
      </c>
      <c r="L1716" s="2"/>
      <c r="M1716" s="2"/>
      <c r="N1716" s="2"/>
      <c r="O1716" s="2"/>
      <c r="P1716" s="2"/>
    </row>
    <row r="1717" spans="1:16" x14ac:dyDescent="0.2">
      <c r="A1717" s="1">
        <v>1716</v>
      </c>
      <c r="B1717">
        <v>3045</v>
      </c>
      <c r="C1717" t="s">
        <v>1715</v>
      </c>
      <c r="D1717">
        <v>0.98107624000000004</v>
      </c>
      <c r="E1717">
        <v>0.61462289000000003</v>
      </c>
      <c r="F1717">
        <f>VLOOKUP(B1717, [1]mrc_table10!$A$2:$AW$2464, 33, 0)</f>
        <v>0.31680000000000003</v>
      </c>
      <c r="G1717">
        <f>VLOOKUP(B1717, [1]mrc_table10!$A$2:$AW$2464, 18, 0)</f>
        <v>6394.8441999999995</v>
      </c>
      <c r="L1717" s="2"/>
      <c r="M1717" s="2"/>
      <c r="N1717" s="2"/>
      <c r="O1717" s="2"/>
      <c r="P1717" s="2"/>
    </row>
    <row r="1718" spans="1:16" x14ac:dyDescent="0.2">
      <c r="A1718" s="1">
        <v>1717</v>
      </c>
      <c r="B1718">
        <v>3776</v>
      </c>
      <c r="C1718" t="s">
        <v>1716</v>
      </c>
      <c r="D1718">
        <v>0.98075104000000002</v>
      </c>
      <c r="E1718">
        <v>0.21171156999999999</v>
      </c>
      <c r="F1718">
        <f>VLOOKUP(B1718, [1]mrc_table10!$A$2:$AW$2464, 33, 0)</f>
        <v>0</v>
      </c>
      <c r="G1718">
        <f>VLOOKUP(B1718, [1]mrc_table10!$A$2:$AW$2464, 18, 0)</f>
        <v>5547.1772000000001</v>
      </c>
      <c r="L1718" s="2"/>
      <c r="M1718" s="2"/>
      <c r="N1718" s="2"/>
      <c r="O1718" s="2"/>
      <c r="P1718" s="2"/>
    </row>
    <row r="1719" spans="1:16" x14ac:dyDescent="0.2">
      <c r="A1719" s="1">
        <v>1718</v>
      </c>
      <c r="B1719">
        <v>2345</v>
      </c>
      <c r="C1719" t="s">
        <v>1717</v>
      </c>
      <c r="D1719">
        <v>0.97989738000000004</v>
      </c>
      <c r="E1719">
        <v>6.6434525999999998</v>
      </c>
      <c r="F1719">
        <f>VLOOKUP(B1719, [1]mrc_table10!$A$2:$AW$2464, 33, 0)</f>
        <v>0.13830000000000001</v>
      </c>
      <c r="G1719">
        <f>VLOOKUP(B1719, [1]mrc_table10!$A$2:$AW$2464, 18, 0)</f>
        <v>10281.706</v>
      </c>
      <c r="L1719" s="2"/>
      <c r="M1719" s="2"/>
      <c r="N1719" s="2"/>
      <c r="O1719" s="2"/>
      <c r="P1719" s="2"/>
    </row>
    <row r="1720" spans="1:16" x14ac:dyDescent="0.2">
      <c r="A1720" s="1">
        <v>1719</v>
      </c>
      <c r="B1720">
        <v>3704</v>
      </c>
      <c r="C1720" t="s">
        <v>1718</v>
      </c>
      <c r="D1720">
        <v>0.97876125999999997</v>
      </c>
      <c r="E1720">
        <v>1.8466376</v>
      </c>
      <c r="F1720">
        <f>VLOOKUP(B1720, [1]mrc_table10!$A$2:$AW$2464, 33, 0)</f>
        <v>0.45070000999999998</v>
      </c>
      <c r="G1720">
        <f>VLOOKUP(B1720, [1]mrc_table10!$A$2:$AW$2464, 18, 0)</f>
        <v>5016.9804999999997</v>
      </c>
      <c r="L1720" s="2"/>
      <c r="M1720" s="2"/>
      <c r="N1720" s="2"/>
      <c r="O1720" s="2"/>
      <c r="P1720" s="2"/>
    </row>
    <row r="1721" spans="1:16" x14ac:dyDescent="0.2">
      <c r="A1721" s="1">
        <v>1720</v>
      </c>
      <c r="B1721">
        <v>1575</v>
      </c>
      <c r="C1721" t="s">
        <v>1719</v>
      </c>
      <c r="D1721">
        <v>0.97842503000000003</v>
      </c>
      <c r="E1721">
        <v>0.36105209999999999</v>
      </c>
      <c r="F1721">
        <f>VLOOKUP(B1721, [1]mrc_table10!$A$2:$AW$2464, 33, 0)</f>
        <v>0.54710000999999997</v>
      </c>
      <c r="G1721">
        <f>VLOOKUP(B1721, [1]mrc_table10!$A$2:$AW$2464, 18, 0)</f>
        <v>3014.9578000000001</v>
      </c>
      <c r="L1721" s="2"/>
      <c r="M1721" s="2"/>
      <c r="N1721" s="2"/>
      <c r="O1721" s="2"/>
      <c r="P1721" s="2"/>
    </row>
    <row r="1722" spans="1:16" x14ac:dyDescent="0.2">
      <c r="A1722" s="1">
        <v>1721</v>
      </c>
      <c r="B1722">
        <v>4062</v>
      </c>
      <c r="C1722" t="s">
        <v>1720</v>
      </c>
      <c r="D1722">
        <v>0.97758584999999998</v>
      </c>
      <c r="E1722">
        <v>0.38769141000000001</v>
      </c>
      <c r="F1722">
        <f>VLOOKUP(B1722, [1]mrc_table10!$A$2:$AW$2464, 33, 0)</f>
        <v>0</v>
      </c>
      <c r="G1722">
        <f>VLOOKUP(B1722, [1]mrc_table10!$A$2:$AW$2464, 18, 0)</f>
        <v>3732.5956999999999</v>
      </c>
      <c r="L1722" s="2"/>
      <c r="M1722" s="2"/>
      <c r="N1722" s="2"/>
      <c r="O1722" s="2"/>
      <c r="P1722" s="2"/>
    </row>
    <row r="1723" spans="1:16" x14ac:dyDescent="0.2">
      <c r="A1723" s="1">
        <v>1722</v>
      </c>
      <c r="B1723">
        <v>3435</v>
      </c>
      <c r="C1723" t="s">
        <v>1721</v>
      </c>
      <c r="D1723">
        <v>0.97744774999999995</v>
      </c>
      <c r="E1723">
        <v>0.80395572999999998</v>
      </c>
      <c r="F1723">
        <f>VLOOKUP(B1723, [1]mrc_table10!$A$2:$AW$2464, 33, 0)</f>
        <v>0.57840002000000001</v>
      </c>
      <c r="G1723">
        <f>VLOOKUP(B1723, [1]mrc_table10!$A$2:$AW$2464, 18, 0)</f>
        <v>4540.0122000000001</v>
      </c>
      <c r="L1723" s="2"/>
      <c r="M1723" s="2"/>
      <c r="N1723" s="2"/>
      <c r="O1723" s="2"/>
      <c r="P1723" s="2"/>
    </row>
    <row r="1724" spans="1:16" x14ac:dyDescent="0.2">
      <c r="A1724" s="1">
        <v>1723</v>
      </c>
      <c r="B1724">
        <v>210</v>
      </c>
      <c r="C1724" t="s">
        <v>1722</v>
      </c>
      <c r="D1724">
        <v>0.97502266999999998</v>
      </c>
      <c r="E1724">
        <v>0.62377000000000005</v>
      </c>
      <c r="F1724">
        <f>VLOOKUP(B1724, [1]mrc_table10!$A$2:$AW$2464, 33, 0)</f>
        <v>0</v>
      </c>
      <c r="G1724">
        <f>VLOOKUP(B1724, [1]mrc_table10!$A$2:$AW$2464, 18, 0)</f>
        <v>3084.3332999999998</v>
      </c>
      <c r="L1724" s="2"/>
      <c r="M1724" s="2"/>
      <c r="N1724" s="2"/>
      <c r="O1724" s="2"/>
      <c r="P1724" s="2"/>
    </row>
    <row r="1725" spans="1:16" x14ac:dyDescent="0.2">
      <c r="A1725" s="1">
        <v>1724</v>
      </c>
      <c r="B1725">
        <v>1918</v>
      </c>
      <c r="C1725" t="s">
        <v>1723</v>
      </c>
      <c r="D1725">
        <v>0.97428840000000005</v>
      </c>
      <c r="E1725">
        <v>0.95346606</v>
      </c>
      <c r="F1725">
        <f>VLOOKUP(B1725, [1]mrc_table10!$A$2:$AW$2464, 33, 0)</f>
        <v>0.4138</v>
      </c>
      <c r="G1725">
        <f>VLOOKUP(B1725, [1]mrc_table10!$A$2:$AW$2464, 18, 0)</f>
        <v>3792.5043999999998</v>
      </c>
      <c r="L1725" s="2"/>
      <c r="M1725" s="2"/>
      <c r="N1725" s="2"/>
      <c r="O1725" s="2"/>
      <c r="P1725" s="2"/>
    </row>
    <row r="1726" spans="1:16" x14ac:dyDescent="0.2">
      <c r="A1726" s="1">
        <v>1725</v>
      </c>
      <c r="B1726">
        <v>12586</v>
      </c>
      <c r="C1726" t="s">
        <v>1724</v>
      </c>
      <c r="D1726">
        <v>0.97412515</v>
      </c>
      <c r="E1726">
        <v>0.45741722000000001</v>
      </c>
      <c r="F1726">
        <f>VLOOKUP(B1726, [1]mrc_table10!$A$2:$AW$2464, 33, 0)</f>
        <v>0</v>
      </c>
      <c r="G1726">
        <f>VLOOKUP(B1726, [1]mrc_table10!$A$2:$AW$2464, 18, 0)</f>
        <v>2765.3710999999998</v>
      </c>
      <c r="L1726" s="2"/>
      <c r="M1726" s="2"/>
      <c r="N1726" s="2"/>
      <c r="O1726" s="2"/>
      <c r="P1726" s="2"/>
    </row>
    <row r="1727" spans="1:16" x14ac:dyDescent="0.2">
      <c r="A1727" s="1">
        <v>1726</v>
      </c>
      <c r="B1727">
        <v>1924</v>
      </c>
      <c r="C1727" t="s">
        <v>1725</v>
      </c>
      <c r="D1727">
        <v>0.97368526</v>
      </c>
      <c r="E1727">
        <v>0.46270102000000002</v>
      </c>
      <c r="F1727">
        <f>VLOOKUP(B1727, [1]mrc_table10!$A$2:$AW$2464, 33, 0)</f>
        <v>0</v>
      </c>
      <c r="G1727">
        <f>VLOOKUP(B1727, [1]mrc_table10!$A$2:$AW$2464, 18, 0)</f>
        <v>2586.4931999999999</v>
      </c>
      <c r="L1727" s="2"/>
      <c r="M1727" s="2"/>
      <c r="N1727" s="2"/>
      <c r="O1727" s="2"/>
      <c r="P1727" s="2"/>
    </row>
    <row r="1728" spans="1:16" x14ac:dyDescent="0.2">
      <c r="A1728" s="1">
        <v>1727</v>
      </c>
      <c r="B1728">
        <v>2086</v>
      </c>
      <c r="C1728" t="s">
        <v>1726</v>
      </c>
      <c r="D1728">
        <v>0.97342848999999998</v>
      </c>
      <c r="E1728">
        <v>1.9158199</v>
      </c>
      <c r="F1728">
        <f>VLOOKUP(B1728, [1]mrc_table10!$A$2:$AW$2464, 33, 0)</f>
        <v>0.32589998999999997</v>
      </c>
      <c r="G1728">
        <f>VLOOKUP(B1728, [1]mrc_table10!$A$2:$AW$2464, 18, 0)</f>
        <v>7706.0736999999999</v>
      </c>
      <c r="L1728" s="2"/>
      <c r="M1728" s="2"/>
      <c r="N1728" s="2"/>
      <c r="O1728" s="2"/>
      <c r="P1728" s="2"/>
    </row>
    <row r="1729" spans="1:16" x14ac:dyDescent="0.2">
      <c r="A1729" s="1">
        <v>1728</v>
      </c>
      <c r="B1729">
        <v>6867</v>
      </c>
      <c r="C1729" t="s">
        <v>1727</v>
      </c>
      <c r="D1729">
        <v>0.97280842000000001</v>
      </c>
      <c r="E1729">
        <v>0.63083219999999995</v>
      </c>
      <c r="F1729">
        <f>VLOOKUP(B1729, [1]mrc_table10!$A$2:$AW$2464, 33, 0)</f>
        <v>0</v>
      </c>
      <c r="G1729">
        <f>VLOOKUP(B1729, [1]mrc_table10!$A$2:$AW$2464, 18, 0)</f>
        <v>3241.0383000000002</v>
      </c>
      <c r="L1729" s="2"/>
      <c r="M1729" s="2"/>
      <c r="N1729" s="2"/>
      <c r="O1729" s="2"/>
      <c r="P1729" s="2"/>
    </row>
    <row r="1730" spans="1:16" x14ac:dyDescent="0.2">
      <c r="A1730" s="1">
        <v>1729</v>
      </c>
      <c r="B1730">
        <v>3050</v>
      </c>
      <c r="C1730" t="s">
        <v>1728</v>
      </c>
      <c r="D1730">
        <v>0.97164839999999997</v>
      </c>
      <c r="E1730">
        <v>4.6191491999999998</v>
      </c>
      <c r="F1730">
        <f>VLOOKUP(B1730, [1]mrc_table10!$A$2:$AW$2464, 33, 0)</f>
        <v>0.1666</v>
      </c>
      <c r="G1730">
        <f>VLOOKUP(B1730, [1]mrc_table10!$A$2:$AW$2464, 18, 0)</f>
        <v>8068.1801999999998</v>
      </c>
      <c r="L1730" s="2"/>
      <c r="M1730" s="2"/>
      <c r="N1730" s="2"/>
      <c r="O1730" s="2"/>
      <c r="P1730" s="2"/>
    </row>
    <row r="1731" spans="1:16" x14ac:dyDescent="0.2">
      <c r="A1731" s="1">
        <v>1730</v>
      </c>
      <c r="B1731">
        <v>1864</v>
      </c>
      <c r="C1731" t="s">
        <v>1729</v>
      </c>
      <c r="D1731">
        <v>0.97078030999999998</v>
      </c>
      <c r="E1731">
        <v>8.8423260000000004E-2</v>
      </c>
      <c r="F1731">
        <f>VLOOKUP(B1731, [1]mrc_table10!$A$2:$AW$2464, 33, 0)</f>
        <v>0</v>
      </c>
      <c r="G1731">
        <f>VLOOKUP(B1731, [1]mrc_table10!$A$2:$AW$2464, 18, 0)</f>
        <v>4594.7002000000002</v>
      </c>
      <c r="L1731" s="2"/>
      <c r="M1731" s="2"/>
      <c r="N1731" s="2"/>
      <c r="O1731" s="2"/>
      <c r="P1731" s="2"/>
    </row>
    <row r="1732" spans="1:16" x14ac:dyDescent="0.2">
      <c r="A1732" s="1">
        <v>1731</v>
      </c>
      <c r="B1732">
        <v>7598</v>
      </c>
      <c r="C1732" t="s">
        <v>1730</v>
      </c>
      <c r="D1732">
        <v>0.97069280999999996</v>
      </c>
      <c r="E1732">
        <v>0.27125867999999997</v>
      </c>
      <c r="F1732">
        <f>VLOOKUP(B1732, [1]mrc_table10!$A$2:$AW$2464, 33, 0)</f>
        <v>0</v>
      </c>
      <c r="G1732">
        <f>VLOOKUP(B1732, [1]mrc_table10!$A$2:$AW$2464, 18, 0)</f>
        <v>5283.1440000000002</v>
      </c>
      <c r="L1732" s="2"/>
      <c r="M1732" s="2"/>
      <c r="N1732" s="2"/>
      <c r="O1732" s="2"/>
      <c r="P1732" s="2"/>
    </row>
    <row r="1733" spans="1:16" x14ac:dyDescent="0.2">
      <c r="A1733" s="1">
        <v>1732</v>
      </c>
      <c r="B1733">
        <v>2228</v>
      </c>
      <c r="C1733" t="s">
        <v>1731</v>
      </c>
      <c r="D1733">
        <v>0.97018296000000004</v>
      </c>
      <c r="E1733">
        <v>2.0805066000000001</v>
      </c>
      <c r="F1733">
        <f>VLOOKUP(B1733, [1]mrc_table10!$A$2:$AW$2464, 33, 0)</f>
        <v>0.26820000999999999</v>
      </c>
      <c r="G1733">
        <f>VLOOKUP(B1733, [1]mrc_table10!$A$2:$AW$2464, 18, 0)</f>
        <v>13230.698</v>
      </c>
      <c r="L1733" s="2"/>
      <c r="M1733" s="2"/>
      <c r="N1733" s="2"/>
      <c r="O1733" s="2"/>
      <c r="P1733" s="2"/>
    </row>
    <row r="1734" spans="1:16" x14ac:dyDescent="0.2">
      <c r="A1734" s="1">
        <v>1733</v>
      </c>
      <c r="B1734">
        <v>2587</v>
      </c>
      <c r="C1734" t="s">
        <v>1732</v>
      </c>
      <c r="D1734">
        <v>0.96931827000000004</v>
      </c>
      <c r="E1734">
        <v>2.7960490999999998</v>
      </c>
      <c r="F1734">
        <f>VLOOKUP(B1734, [1]mrc_table10!$A$2:$AW$2464, 33, 0)</f>
        <v>0.26350001000000001</v>
      </c>
      <c r="G1734">
        <f>VLOOKUP(B1734, [1]mrc_table10!$A$2:$AW$2464, 18, 0)</f>
        <v>9984.3729999999996</v>
      </c>
      <c r="L1734" s="2"/>
      <c r="M1734" s="2"/>
      <c r="N1734" s="2"/>
      <c r="O1734" s="2"/>
      <c r="P1734" s="2"/>
    </row>
    <row r="1735" spans="1:16" x14ac:dyDescent="0.2">
      <c r="A1735" s="1">
        <v>1734</v>
      </c>
      <c r="B1735">
        <v>1804</v>
      </c>
      <c r="C1735" t="s">
        <v>1733</v>
      </c>
      <c r="D1735">
        <v>0.96931809000000002</v>
      </c>
      <c r="E1735">
        <v>0.82277769000000001</v>
      </c>
      <c r="F1735">
        <f>VLOOKUP(B1735, [1]mrc_table10!$A$2:$AW$2464, 33, 0)</f>
        <v>0.15570000000000001</v>
      </c>
      <c r="G1735">
        <f>VLOOKUP(B1735, [1]mrc_table10!$A$2:$AW$2464, 18, 0)</f>
        <v>6708.1859999999997</v>
      </c>
      <c r="L1735" s="2"/>
      <c r="M1735" s="2"/>
      <c r="N1735" s="2"/>
      <c r="O1735" s="2"/>
      <c r="P1735" s="2"/>
    </row>
    <row r="1736" spans="1:16" x14ac:dyDescent="0.2">
      <c r="A1736" s="1">
        <v>1735</v>
      </c>
      <c r="B1736">
        <v>3726</v>
      </c>
      <c r="C1736" t="s">
        <v>1734</v>
      </c>
      <c r="D1736">
        <v>0.96918243000000004</v>
      </c>
      <c r="E1736">
        <v>6.7595020000000006E-2</v>
      </c>
      <c r="F1736">
        <f>VLOOKUP(B1736, [1]mrc_table10!$A$2:$AW$2464, 33, 0)</f>
        <v>0</v>
      </c>
      <c r="G1736">
        <f>VLOOKUP(B1736, [1]mrc_table10!$A$2:$AW$2464, 18, 0)</f>
        <v>5557.2641999999996</v>
      </c>
      <c r="L1736" s="2"/>
      <c r="M1736" s="2"/>
      <c r="N1736" s="2"/>
      <c r="O1736" s="2"/>
      <c r="P1736" s="2"/>
    </row>
    <row r="1737" spans="1:16" x14ac:dyDescent="0.2">
      <c r="A1737" s="1">
        <v>1736</v>
      </c>
      <c r="B1737">
        <v>3732</v>
      </c>
      <c r="C1737" t="s">
        <v>1735</v>
      </c>
      <c r="D1737">
        <v>0.96741867000000004</v>
      </c>
      <c r="E1737">
        <v>1.0909333000000001</v>
      </c>
      <c r="F1737">
        <f>VLOOKUP(B1737, [1]mrc_table10!$A$2:$AW$2464, 33, 0)</f>
        <v>0.21690001</v>
      </c>
      <c r="G1737">
        <f>VLOOKUP(B1737, [1]mrc_table10!$A$2:$AW$2464, 18, 0)</f>
        <v>6819.9647999999997</v>
      </c>
      <c r="L1737" s="2"/>
      <c r="M1737" s="2"/>
      <c r="N1737" s="2"/>
      <c r="O1737" s="2"/>
      <c r="P1737" s="2"/>
    </row>
    <row r="1738" spans="1:16" x14ac:dyDescent="0.2">
      <c r="A1738" s="1">
        <v>1737</v>
      </c>
      <c r="B1738">
        <v>97</v>
      </c>
      <c r="C1738" t="s">
        <v>1736</v>
      </c>
      <c r="D1738">
        <v>0.96661412999999996</v>
      </c>
      <c r="E1738">
        <v>0.31543609</v>
      </c>
      <c r="F1738">
        <f>VLOOKUP(B1738, [1]mrc_table10!$A$2:$AW$2464, 33, 0)</f>
        <v>0</v>
      </c>
      <c r="G1738">
        <f>VLOOKUP(B1738, [1]mrc_table10!$A$2:$AW$2464, 18, 0)</f>
        <v>2237.7687999999998</v>
      </c>
      <c r="L1738" s="2"/>
      <c r="M1738" s="2"/>
      <c r="N1738" s="2"/>
      <c r="O1738" s="2"/>
      <c r="P1738" s="2"/>
    </row>
    <row r="1739" spans="1:16" x14ac:dyDescent="0.2">
      <c r="A1739" s="1">
        <v>1738</v>
      </c>
      <c r="B1739">
        <v>3678</v>
      </c>
      <c r="C1739" t="s">
        <v>1737</v>
      </c>
      <c r="D1739">
        <v>0.96598684999999995</v>
      </c>
      <c r="E1739">
        <v>0.66482693000000004</v>
      </c>
      <c r="F1739">
        <f>VLOOKUP(B1739, [1]mrc_table10!$A$2:$AW$2464, 33, 0)</f>
        <v>0.42910000999999998</v>
      </c>
      <c r="G1739">
        <f>VLOOKUP(B1739, [1]mrc_table10!$A$2:$AW$2464, 18, 0)</f>
        <v>3736.7316999999998</v>
      </c>
      <c r="L1739" s="2"/>
      <c r="M1739" s="2"/>
      <c r="N1739" s="2"/>
      <c r="O1739" s="2"/>
      <c r="P1739" s="2"/>
    </row>
    <row r="1740" spans="1:16" x14ac:dyDescent="0.2">
      <c r="A1740" s="1">
        <v>1739</v>
      </c>
      <c r="B1740">
        <v>1674</v>
      </c>
      <c r="C1740" t="s">
        <v>1738</v>
      </c>
      <c r="D1740">
        <v>0.96581828999999997</v>
      </c>
      <c r="E1740">
        <v>0.51020776999999995</v>
      </c>
      <c r="F1740">
        <f>VLOOKUP(B1740, [1]mrc_table10!$A$2:$AW$2464, 33, 0)</f>
        <v>0.38090000000000002</v>
      </c>
      <c r="G1740">
        <f>VLOOKUP(B1740, [1]mrc_table10!$A$2:$AW$2464, 18, 0)</f>
        <v>11036.369000000001</v>
      </c>
      <c r="L1740" s="2"/>
      <c r="M1740" s="2"/>
      <c r="N1740" s="2"/>
      <c r="O1740" s="2"/>
      <c r="P1740" s="2"/>
    </row>
    <row r="1741" spans="1:16" x14ac:dyDescent="0.2">
      <c r="A1741" s="1">
        <v>1740</v>
      </c>
      <c r="B1741">
        <v>3385</v>
      </c>
      <c r="C1741" t="s">
        <v>1739</v>
      </c>
      <c r="D1741">
        <v>0.96541363000000002</v>
      </c>
      <c r="E1741">
        <v>3.5064649999999999</v>
      </c>
      <c r="F1741">
        <f>VLOOKUP(B1741, [1]mrc_table10!$A$2:$AW$2464, 33, 0)</f>
        <v>0.33669999</v>
      </c>
      <c r="G1741">
        <f>VLOOKUP(B1741, [1]mrc_table10!$A$2:$AW$2464, 18, 0)</f>
        <v>11305.762000000001</v>
      </c>
      <c r="L1741" s="2"/>
      <c r="M1741" s="2"/>
      <c r="N1741" s="2"/>
      <c r="O1741" s="2"/>
      <c r="P1741" s="2"/>
    </row>
    <row r="1742" spans="1:16" x14ac:dyDescent="0.2">
      <c r="A1742" s="1">
        <v>1741</v>
      </c>
      <c r="B1742">
        <v>3679</v>
      </c>
      <c r="C1742" t="s">
        <v>1740</v>
      </c>
      <c r="D1742">
        <v>0.96149492000000003</v>
      </c>
      <c r="E1742">
        <v>0.74638397000000001</v>
      </c>
      <c r="F1742">
        <f>VLOOKUP(B1742, [1]mrc_table10!$A$2:$AW$2464, 33, 0)</f>
        <v>0</v>
      </c>
      <c r="G1742">
        <f>VLOOKUP(B1742, [1]mrc_table10!$A$2:$AW$2464, 18, 0)</f>
        <v>3407.0864000000001</v>
      </c>
      <c r="L1742" s="2"/>
      <c r="M1742" s="2"/>
      <c r="N1742" s="2"/>
      <c r="O1742" s="2"/>
      <c r="P1742" s="2"/>
    </row>
    <row r="1743" spans="1:16" x14ac:dyDescent="0.2">
      <c r="A1743" s="1">
        <v>1742</v>
      </c>
      <c r="B1743">
        <v>1989</v>
      </c>
      <c r="C1743" t="s">
        <v>1741</v>
      </c>
      <c r="D1743">
        <v>0.95957254999999997</v>
      </c>
      <c r="E1743">
        <v>2.1570806999999999</v>
      </c>
      <c r="F1743">
        <f>VLOOKUP(B1743, [1]mrc_table10!$A$2:$AW$2464, 33, 0)</f>
        <v>0.31389999000000002</v>
      </c>
      <c r="G1743">
        <f>VLOOKUP(B1743, [1]mrc_table10!$A$2:$AW$2464, 18, 0)</f>
        <v>9630.0342000000001</v>
      </c>
      <c r="L1743" s="2"/>
      <c r="M1743" s="2"/>
      <c r="N1743" s="2"/>
      <c r="O1743" s="2"/>
      <c r="P1743" s="2"/>
    </row>
    <row r="1744" spans="1:16" x14ac:dyDescent="0.2">
      <c r="A1744" s="1">
        <v>1743</v>
      </c>
      <c r="B1744">
        <v>3511</v>
      </c>
      <c r="C1744" t="s">
        <v>1742</v>
      </c>
      <c r="D1744">
        <v>0.95936423999999998</v>
      </c>
      <c r="E1744">
        <v>1.036098</v>
      </c>
      <c r="F1744">
        <f>VLOOKUP(B1744, [1]mrc_table10!$A$2:$AW$2464, 33, 0)</f>
        <v>0.317</v>
      </c>
      <c r="G1744">
        <f>VLOOKUP(B1744, [1]mrc_table10!$A$2:$AW$2464, 18, 0)</f>
        <v>5798.5165999999999</v>
      </c>
      <c r="L1744" s="2"/>
      <c r="M1744" s="2"/>
      <c r="N1744" s="2"/>
      <c r="O1744" s="2"/>
      <c r="P1744" s="2"/>
    </row>
    <row r="1745" spans="1:16" x14ac:dyDescent="0.2">
      <c r="A1745" s="1">
        <v>1744</v>
      </c>
      <c r="B1745">
        <v>2463</v>
      </c>
      <c r="C1745" t="s">
        <v>1743</v>
      </c>
      <c r="D1745">
        <v>0.95689875000000002</v>
      </c>
      <c r="E1745">
        <v>1.2029015000000001</v>
      </c>
      <c r="F1745">
        <f>VLOOKUP(B1745, [1]mrc_table10!$A$2:$AW$2464, 33, 0)</f>
        <v>0.35749998999999999</v>
      </c>
      <c r="G1745">
        <f>VLOOKUP(B1745, [1]mrc_table10!$A$2:$AW$2464, 18, 0)</f>
        <v>5565.6977999999999</v>
      </c>
      <c r="L1745" s="2"/>
      <c r="M1745" s="2"/>
      <c r="N1745" s="2"/>
      <c r="O1745" s="2"/>
      <c r="P1745" s="2"/>
    </row>
    <row r="1746" spans="1:16" x14ac:dyDescent="0.2">
      <c r="A1746" s="1">
        <v>1745</v>
      </c>
      <c r="B1746">
        <v>2234</v>
      </c>
      <c r="C1746" t="s">
        <v>1744</v>
      </c>
      <c r="D1746">
        <v>0.95646286000000003</v>
      </c>
      <c r="E1746">
        <v>1.1504383</v>
      </c>
      <c r="F1746">
        <f>VLOOKUP(B1746, [1]mrc_table10!$A$2:$AW$2464, 33, 0)</f>
        <v>0.43720000999999997</v>
      </c>
      <c r="G1746">
        <f>VLOOKUP(B1746, [1]mrc_table10!$A$2:$AW$2464, 18, 0)</f>
        <v>6377.8945000000003</v>
      </c>
      <c r="L1746" s="2"/>
      <c r="M1746" s="2"/>
      <c r="N1746" s="2"/>
      <c r="O1746" s="2"/>
      <c r="P1746" s="2"/>
    </row>
    <row r="1747" spans="1:16" x14ac:dyDescent="0.2">
      <c r="A1747" s="1">
        <v>1746</v>
      </c>
      <c r="B1747">
        <v>12500</v>
      </c>
      <c r="C1747" t="s">
        <v>1745</v>
      </c>
      <c r="D1747">
        <v>0.95619279000000001</v>
      </c>
      <c r="E1747">
        <v>0.55815846000000002</v>
      </c>
      <c r="F1747">
        <f>VLOOKUP(B1747, [1]mrc_table10!$A$2:$AW$2464, 33, 0)</f>
        <v>0</v>
      </c>
      <c r="G1747">
        <f>VLOOKUP(B1747, [1]mrc_table10!$A$2:$AW$2464, 18, 0)</f>
        <v>2692.3611000000001</v>
      </c>
      <c r="L1747" s="2"/>
      <c r="M1747" s="2"/>
      <c r="N1747" s="2"/>
      <c r="O1747" s="2"/>
      <c r="P1747" s="2"/>
    </row>
    <row r="1748" spans="1:16" x14ac:dyDescent="0.2">
      <c r="A1748" s="1">
        <v>1747</v>
      </c>
      <c r="B1748">
        <v>2501</v>
      </c>
      <c r="C1748" t="s">
        <v>1746</v>
      </c>
      <c r="D1748">
        <v>0.95555120999999998</v>
      </c>
      <c r="E1748">
        <v>0.34473239999999999</v>
      </c>
      <c r="F1748">
        <f>VLOOKUP(B1748, [1]mrc_table10!$A$2:$AW$2464, 33, 0)</f>
        <v>0.1454</v>
      </c>
      <c r="G1748">
        <f>VLOOKUP(B1748, [1]mrc_table10!$A$2:$AW$2464, 18, 0)</f>
        <v>4569.4350999999997</v>
      </c>
      <c r="L1748" s="2"/>
      <c r="M1748" s="2"/>
      <c r="N1748" s="2"/>
      <c r="O1748" s="2"/>
      <c r="P1748" s="2"/>
    </row>
    <row r="1749" spans="1:16" x14ac:dyDescent="0.2">
      <c r="A1749" s="1">
        <v>1748</v>
      </c>
      <c r="B1749">
        <v>1948</v>
      </c>
      <c r="C1749" t="s">
        <v>1747</v>
      </c>
      <c r="D1749">
        <v>0.95507436999999995</v>
      </c>
      <c r="E1749">
        <v>3.8964371999999998</v>
      </c>
      <c r="F1749">
        <f>VLOOKUP(B1749, [1]mrc_table10!$A$2:$AW$2464, 33, 0)</f>
        <v>7.7200003000000003E-2</v>
      </c>
      <c r="G1749">
        <f>VLOOKUP(B1749, [1]mrc_table10!$A$2:$AW$2464, 18, 0)</f>
        <v>14283.326999999999</v>
      </c>
      <c r="L1749" s="2"/>
      <c r="M1749" s="2"/>
      <c r="N1749" s="2"/>
      <c r="O1749" s="2"/>
      <c r="P1749" s="2"/>
    </row>
    <row r="1750" spans="1:16" x14ac:dyDescent="0.2">
      <c r="A1750" s="1">
        <v>1749</v>
      </c>
      <c r="B1750">
        <v>4740</v>
      </c>
      <c r="C1750" t="s">
        <v>1748</v>
      </c>
      <c r="D1750">
        <v>0.95451843999999997</v>
      </c>
      <c r="E1750">
        <v>0.95138632999999995</v>
      </c>
      <c r="F1750">
        <f>VLOOKUP(B1750, [1]mrc_table10!$A$2:$AW$2464, 33, 0)</f>
        <v>0</v>
      </c>
      <c r="G1750">
        <f>VLOOKUP(B1750, [1]mrc_table10!$A$2:$AW$2464, 18, 0)</f>
        <v>2981.1444999999999</v>
      </c>
      <c r="L1750" s="2"/>
      <c r="M1750" s="2"/>
      <c r="N1750" s="2"/>
      <c r="O1750" s="2"/>
      <c r="P1750" s="2"/>
    </row>
    <row r="1751" spans="1:16" x14ac:dyDescent="0.2">
      <c r="A1751" s="1">
        <v>1750</v>
      </c>
      <c r="B1751">
        <v>3428</v>
      </c>
      <c r="C1751" t="s">
        <v>1749</v>
      </c>
      <c r="D1751">
        <v>0.95318924999999999</v>
      </c>
      <c r="E1751">
        <v>5.2666550000000001</v>
      </c>
      <c r="F1751">
        <f>VLOOKUP(B1751, [1]mrc_table10!$A$2:$AW$2464, 33, 0)</f>
        <v>0.2969</v>
      </c>
      <c r="G1751">
        <f>VLOOKUP(B1751, [1]mrc_table10!$A$2:$AW$2464, 18, 0)</f>
        <v>6164.5434999999998</v>
      </c>
      <c r="L1751" s="2"/>
      <c r="M1751" s="2"/>
      <c r="N1751" s="2"/>
      <c r="O1751" s="2"/>
      <c r="P1751" s="2"/>
    </row>
    <row r="1752" spans="1:16" x14ac:dyDescent="0.2">
      <c r="A1752" s="1">
        <v>1751</v>
      </c>
      <c r="B1752">
        <v>10176</v>
      </c>
      <c r="C1752" t="s">
        <v>1750</v>
      </c>
      <c r="D1752">
        <v>0.95313822999999998</v>
      </c>
      <c r="E1752">
        <v>0.25279182</v>
      </c>
      <c r="F1752">
        <f>VLOOKUP(B1752, [1]mrc_table10!$A$2:$AW$2464, 33, 0)</f>
        <v>0</v>
      </c>
      <c r="G1752">
        <f>VLOOKUP(B1752, [1]mrc_table10!$A$2:$AW$2464, 18, 0)</f>
        <v>2753.4861000000001</v>
      </c>
      <c r="L1752" s="2"/>
      <c r="M1752" s="2"/>
      <c r="N1752" s="2"/>
      <c r="O1752" s="2"/>
      <c r="P1752" s="2"/>
    </row>
    <row r="1753" spans="1:16" x14ac:dyDescent="0.2">
      <c r="A1753" s="1">
        <v>1752</v>
      </c>
      <c r="B1753">
        <v>1873</v>
      </c>
      <c r="C1753" t="s">
        <v>1751</v>
      </c>
      <c r="D1753">
        <v>0.95262497999999995</v>
      </c>
      <c r="E1753">
        <v>1.8550053</v>
      </c>
      <c r="F1753">
        <f>VLOOKUP(B1753, [1]mrc_table10!$A$2:$AW$2464, 33, 0)</f>
        <v>0.30970001000000003</v>
      </c>
      <c r="G1753">
        <f>VLOOKUP(B1753, [1]mrc_table10!$A$2:$AW$2464, 18, 0)</f>
        <v>6462.8275999999996</v>
      </c>
      <c r="L1753" s="2"/>
      <c r="M1753" s="2"/>
      <c r="N1753" s="2"/>
      <c r="O1753" s="2"/>
      <c r="P1753" s="2"/>
    </row>
    <row r="1754" spans="1:16" x14ac:dyDescent="0.2">
      <c r="A1754" s="1">
        <v>1753</v>
      </c>
      <c r="B1754">
        <v>3198</v>
      </c>
      <c r="C1754" t="s">
        <v>1752</v>
      </c>
      <c r="D1754">
        <v>0.95202147999999998</v>
      </c>
      <c r="E1754">
        <v>2.7966093999999999</v>
      </c>
      <c r="F1754">
        <f>VLOOKUP(B1754, [1]mrc_table10!$A$2:$AW$2464, 33, 0)</f>
        <v>7.8100003000000001E-2</v>
      </c>
      <c r="G1754">
        <f>VLOOKUP(B1754, [1]mrc_table10!$A$2:$AW$2464, 18, 0)</f>
        <v>16487.877</v>
      </c>
      <c r="L1754" s="2"/>
      <c r="M1754" s="2"/>
      <c r="N1754" s="2"/>
      <c r="O1754" s="2"/>
      <c r="P1754" s="2"/>
    </row>
    <row r="1755" spans="1:16" x14ac:dyDescent="0.2">
      <c r="A1755" s="1">
        <v>1754</v>
      </c>
      <c r="B1755">
        <v>4844</v>
      </c>
      <c r="C1755" t="s">
        <v>1753</v>
      </c>
      <c r="D1755">
        <v>0.95144658999999998</v>
      </c>
      <c r="E1755">
        <v>0.29835056999999998</v>
      </c>
      <c r="F1755">
        <f>VLOOKUP(B1755, [1]mrc_table10!$A$2:$AW$2464, 33, 0)</f>
        <v>0</v>
      </c>
      <c r="G1755">
        <f>VLOOKUP(B1755, [1]mrc_table10!$A$2:$AW$2464, 18, 0)</f>
        <v>3155.3879000000002</v>
      </c>
      <c r="L1755" s="2"/>
      <c r="M1755" s="2"/>
      <c r="N1755" s="2"/>
      <c r="O1755" s="2"/>
      <c r="P1755" s="2"/>
    </row>
    <row r="1756" spans="1:16" x14ac:dyDescent="0.2">
      <c r="A1756" s="1">
        <v>1755</v>
      </c>
      <c r="B1756">
        <v>1665</v>
      </c>
      <c r="C1756" t="s">
        <v>1754</v>
      </c>
      <c r="D1756">
        <v>0.95007485000000003</v>
      </c>
      <c r="E1756">
        <v>2.2456540999999999</v>
      </c>
      <c r="F1756">
        <f>VLOOKUP(B1756, [1]mrc_table10!$A$2:$AW$2464, 33, 0)</f>
        <v>9.4700001000000006E-2</v>
      </c>
      <c r="G1756">
        <f>VLOOKUP(B1756, [1]mrc_table10!$A$2:$AW$2464, 18, 0)</f>
        <v>10436.453</v>
      </c>
      <c r="L1756" s="2"/>
      <c r="M1756" s="2"/>
      <c r="N1756" s="2"/>
      <c r="O1756" s="2"/>
      <c r="P1756" s="2"/>
    </row>
    <row r="1757" spans="1:16" x14ac:dyDescent="0.2">
      <c r="A1757" s="1">
        <v>1756</v>
      </c>
      <c r="B1757">
        <v>2496</v>
      </c>
      <c r="C1757" t="s">
        <v>1755</v>
      </c>
      <c r="D1757">
        <v>0.95001661999999998</v>
      </c>
      <c r="E1757">
        <v>0.47043759000000002</v>
      </c>
      <c r="F1757">
        <f>VLOOKUP(B1757, [1]mrc_table10!$A$2:$AW$2464, 33, 0)</f>
        <v>0.27590000999999997</v>
      </c>
      <c r="G1757">
        <f>VLOOKUP(B1757, [1]mrc_table10!$A$2:$AW$2464, 18, 0)</f>
        <v>6093.9174999999996</v>
      </c>
      <c r="L1757" s="2"/>
      <c r="M1757" s="2"/>
      <c r="N1757" s="2"/>
      <c r="O1757" s="2"/>
      <c r="P1757" s="2"/>
    </row>
    <row r="1758" spans="1:16" x14ac:dyDescent="0.2">
      <c r="A1758" s="1">
        <v>1757</v>
      </c>
      <c r="B1758">
        <v>6835</v>
      </c>
      <c r="C1758" t="s">
        <v>1756</v>
      </c>
      <c r="D1758">
        <v>0.94875776999999994</v>
      </c>
      <c r="E1758">
        <v>9.3116716000000002E-2</v>
      </c>
      <c r="F1758">
        <f>VLOOKUP(B1758, [1]mrc_table10!$A$2:$AW$2464, 33, 0)</f>
        <v>0</v>
      </c>
      <c r="G1758">
        <f>VLOOKUP(B1758, [1]mrc_table10!$A$2:$AW$2464, 18, 0)</f>
        <v>2492.2366000000002</v>
      </c>
      <c r="L1758" s="2"/>
      <c r="M1758" s="2"/>
      <c r="N1758" s="2"/>
      <c r="O1758" s="2"/>
      <c r="P1758" s="2"/>
    </row>
    <row r="1759" spans="1:16" x14ac:dyDescent="0.2">
      <c r="A1759" s="1">
        <v>1758</v>
      </c>
      <c r="B1759">
        <v>2590</v>
      </c>
      <c r="C1759" t="s">
        <v>1757</v>
      </c>
      <c r="D1759">
        <v>0.94855940000000005</v>
      </c>
      <c r="E1759">
        <v>1.164979</v>
      </c>
      <c r="F1759">
        <f>VLOOKUP(B1759, [1]mrc_table10!$A$2:$AW$2464, 33, 0)</f>
        <v>0.18149999999999999</v>
      </c>
      <c r="G1759">
        <f>VLOOKUP(B1759, [1]mrc_table10!$A$2:$AW$2464, 18, 0)</f>
        <v>8025.5068000000001</v>
      </c>
      <c r="L1759" s="2"/>
      <c r="M1759" s="2"/>
      <c r="N1759" s="2"/>
      <c r="O1759" s="2"/>
      <c r="P1759" s="2"/>
    </row>
    <row r="1760" spans="1:16" x14ac:dyDescent="0.2">
      <c r="A1760" s="1">
        <v>1759</v>
      </c>
      <c r="B1760">
        <v>7316</v>
      </c>
      <c r="C1760" t="s">
        <v>1758</v>
      </c>
      <c r="D1760">
        <v>0.94685470999999999</v>
      </c>
      <c r="E1760">
        <v>0.38461867</v>
      </c>
      <c r="F1760">
        <f>VLOOKUP(B1760, [1]mrc_table10!$A$2:$AW$2464, 33, 0)</f>
        <v>0</v>
      </c>
      <c r="G1760">
        <f>VLOOKUP(B1760, [1]mrc_table10!$A$2:$AW$2464, 18, 0)</f>
        <v>2654.4306999999999</v>
      </c>
      <c r="L1760" s="2"/>
      <c r="M1760" s="2"/>
      <c r="N1760" s="2"/>
      <c r="O1760" s="2"/>
      <c r="P1760" s="2"/>
    </row>
    <row r="1761" spans="1:16" x14ac:dyDescent="0.2">
      <c r="A1761" s="1">
        <v>1760</v>
      </c>
      <c r="B1761">
        <v>1346</v>
      </c>
      <c r="C1761" t="s">
        <v>1759</v>
      </c>
      <c r="D1761">
        <v>0.94596641999999997</v>
      </c>
      <c r="E1761">
        <v>0.94298261000000005</v>
      </c>
      <c r="F1761">
        <f>VLOOKUP(B1761, [1]mrc_table10!$A$2:$AW$2464, 33, 0)</f>
        <v>0</v>
      </c>
      <c r="G1761">
        <f>VLOOKUP(B1761, [1]mrc_table10!$A$2:$AW$2464, 18, 0)</f>
        <v>1667.6560999999999</v>
      </c>
      <c r="L1761" s="2"/>
      <c r="M1761" s="2"/>
      <c r="N1761" s="2"/>
      <c r="O1761" s="2"/>
      <c r="P1761" s="2"/>
    </row>
    <row r="1762" spans="1:16" x14ac:dyDescent="0.2">
      <c r="A1762" s="1">
        <v>1761</v>
      </c>
      <c r="B1762">
        <v>2529</v>
      </c>
      <c r="C1762" t="s">
        <v>1760</v>
      </c>
      <c r="D1762">
        <v>0.94444090000000003</v>
      </c>
      <c r="E1762">
        <v>0.19684674999999999</v>
      </c>
      <c r="F1762">
        <f>VLOOKUP(B1762, [1]mrc_table10!$A$2:$AW$2464, 33, 0)</f>
        <v>0</v>
      </c>
      <c r="G1762">
        <f>VLOOKUP(B1762, [1]mrc_table10!$A$2:$AW$2464, 18, 0)</f>
        <v>6773.9678000000004</v>
      </c>
      <c r="L1762" s="2"/>
      <c r="M1762" s="2"/>
      <c r="N1762" s="2"/>
      <c r="O1762" s="2"/>
      <c r="P1762" s="2"/>
    </row>
    <row r="1763" spans="1:16" x14ac:dyDescent="0.2">
      <c r="A1763" s="1">
        <v>1762</v>
      </c>
      <c r="B1763">
        <v>1132</v>
      </c>
      <c r="C1763" t="s">
        <v>1761</v>
      </c>
      <c r="D1763">
        <v>0.94379007999999998</v>
      </c>
      <c r="E1763">
        <v>5.5772357000000001</v>
      </c>
      <c r="F1763">
        <f>VLOOKUP(B1763, [1]mrc_table10!$A$2:$AW$2464, 33, 0)</f>
        <v>0.70079999999999998</v>
      </c>
      <c r="G1763">
        <f>VLOOKUP(B1763, [1]mrc_table10!$A$2:$AW$2464, 18, 0)</f>
        <v>19195.721000000001</v>
      </c>
      <c r="L1763" s="2"/>
      <c r="M1763" s="2"/>
      <c r="N1763" s="2"/>
      <c r="O1763" s="2"/>
      <c r="P1763" s="2"/>
    </row>
    <row r="1764" spans="1:16" x14ac:dyDescent="0.2">
      <c r="A1764" s="1">
        <v>1763</v>
      </c>
      <c r="B1764">
        <v>1954</v>
      </c>
      <c r="C1764" t="s">
        <v>1762</v>
      </c>
      <c r="D1764">
        <v>0.94358933</v>
      </c>
      <c r="E1764">
        <v>2.2551277000000001</v>
      </c>
      <c r="F1764">
        <f>VLOOKUP(B1764, [1]mrc_table10!$A$2:$AW$2464, 33, 0)</f>
        <v>5.2200001000000003E-2</v>
      </c>
      <c r="G1764">
        <f>VLOOKUP(B1764, [1]mrc_table10!$A$2:$AW$2464, 18, 0)</f>
        <v>7248.7183000000005</v>
      </c>
      <c r="L1764" s="2"/>
      <c r="M1764" s="2"/>
      <c r="N1764" s="2"/>
      <c r="O1764" s="2"/>
      <c r="P1764" s="2"/>
    </row>
    <row r="1765" spans="1:16" x14ac:dyDescent="0.2">
      <c r="A1765" s="1">
        <v>1764</v>
      </c>
      <c r="B1765">
        <v>5254</v>
      </c>
      <c r="C1765" t="s">
        <v>1763</v>
      </c>
      <c r="D1765">
        <v>0.94196826</v>
      </c>
      <c r="E1765">
        <v>0.57174957000000004</v>
      </c>
      <c r="F1765">
        <f>VLOOKUP(B1765, [1]mrc_table10!$A$2:$AW$2464, 33, 0)</f>
        <v>0</v>
      </c>
      <c r="G1765">
        <f>VLOOKUP(B1765, [1]mrc_table10!$A$2:$AW$2464, 18, 0)</f>
        <v>3654.8712999999998</v>
      </c>
      <c r="L1765" s="2"/>
      <c r="M1765" s="2"/>
      <c r="N1765" s="2"/>
      <c r="O1765" s="2"/>
      <c r="P1765" s="2"/>
    </row>
    <row r="1766" spans="1:16" x14ac:dyDescent="0.2">
      <c r="A1766" s="1">
        <v>1765</v>
      </c>
      <c r="B1766">
        <v>3785</v>
      </c>
      <c r="C1766" t="s">
        <v>1764</v>
      </c>
      <c r="D1766">
        <v>0.94195454999999995</v>
      </c>
      <c r="E1766">
        <v>2.7438395</v>
      </c>
      <c r="F1766">
        <f>VLOOKUP(B1766, [1]mrc_table10!$A$2:$AW$2464, 33, 0)</f>
        <v>0.2324</v>
      </c>
      <c r="G1766">
        <f>VLOOKUP(B1766, [1]mrc_table10!$A$2:$AW$2464, 18, 0)</f>
        <v>9801.4004000000004</v>
      </c>
      <c r="L1766" s="2"/>
      <c r="M1766" s="2"/>
      <c r="N1766" s="2"/>
      <c r="O1766" s="2"/>
      <c r="P1766" s="2"/>
    </row>
    <row r="1767" spans="1:16" x14ac:dyDescent="0.2">
      <c r="A1767" s="1">
        <v>1766</v>
      </c>
      <c r="B1767">
        <v>2480</v>
      </c>
      <c r="C1767" t="s">
        <v>1765</v>
      </c>
      <c r="D1767">
        <v>0.94058346999999998</v>
      </c>
      <c r="E1767">
        <v>0.65568548000000004</v>
      </c>
      <c r="F1767">
        <f>VLOOKUP(B1767, [1]mrc_table10!$A$2:$AW$2464, 33, 0)</f>
        <v>0.33710000000000001</v>
      </c>
      <c r="G1767">
        <f>VLOOKUP(B1767, [1]mrc_table10!$A$2:$AW$2464, 18, 0)</f>
        <v>3470.9706999999999</v>
      </c>
      <c r="L1767" s="2"/>
      <c r="M1767" s="2"/>
      <c r="N1767" s="2"/>
      <c r="O1767" s="2"/>
      <c r="P1767" s="2"/>
    </row>
    <row r="1768" spans="1:16" x14ac:dyDescent="0.2">
      <c r="A1768" s="1">
        <v>1767</v>
      </c>
      <c r="B1768">
        <v>3042</v>
      </c>
      <c r="C1768" t="s">
        <v>1766</v>
      </c>
      <c r="D1768">
        <v>0.93918413000000001</v>
      </c>
      <c r="E1768">
        <v>9.3930129999999998</v>
      </c>
      <c r="F1768">
        <f>VLOOKUP(B1768, [1]mrc_table10!$A$2:$AW$2464, 33, 0)</f>
        <v>0.54030001000000005</v>
      </c>
      <c r="G1768">
        <f>VLOOKUP(B1768, [1]mrc_table10!$A$2:$AW$2464, 18, 0)</f>
        <v>14657.806</v>
      </c>
      <c r="L1768" s="2"/>
      <c r="M1768" s="2"/>
      <c r="N1768" s="2"/>
      <c r="O1768" s="2"/>
      <c r="P1768" s="2"/>
    </row>
    <row r="1769" spans="1:16" x14ac:dyDescent="0.2">
      <c r="A1769" s="1">
        <v>1768</v>
      </c>
      <c r="B1769">
        <v>9275</v>
      </c>
      <c r="C1769" t="s">
        <v>1767</v>
      </c>
      <c r="D1769">
        <v>0.93852592000000001</v>
      </c>
      <c r="E1769">
        <v>0.53492099000000004</v>
      </c>
      <c r="F1769">
        <f>VLOOKUP(B1769, [1]mrc_table10!$A$2:$AW$2464, 33, 0)</f>
        <v>0.53299998999999998</v>
      </c>
      <c r="G1769">
        <f>VLOOKUP(B1769, [1]mrc_table10!$A$2:$AW$2464, 18, 0)</f>
        <v>5351.9252999999999</v>
      </c>
      <c r="L1769" s="2"/>
      <c r="M1769" s="2"/>
      <c r="N1769" s="2"/>
      <c r="O1769" s="2"/>
      <c r="P1769" s="2"/>
    </row>
    <row r="1770" spans="1:16" x14ac:dyDescent="0.2">
      <c r="A1770" s="1">
        <v>1769</v>
      </c>
      <c r="B1770">
        <v>11824</v>
      </c>
      <c r="C1770" t="s">
        <v>1768</v>
      </c>
      <c r="D1770">
        <v>0.93808705000000003</v>
      </c>
      <c r="E1770">
        <v>0.56929874000000003</v>
      </c>
      <c r="F1770">
        <f>VLOOKUP(B1770, [1]mrc_table10!$A$2:$AW$2464, 33, 0)</f>
        <v>0</v>
      </c>
      <c r="G1770">
        <f>VLOOKUP(B1770, [1]mrc_table10!$A$2:$AW$2464, 18, 0)</f>
        <v>8281.6875</v>
      </c>
      <c r="L1770" s="2"/>
      <c r="M1770" s="2"/>
      <c r="N1770" s="2"/>
      <c r="O1770" s="2"/>
      <c r="P1770" s="2"/>
    </row>
    <row r="1771" spans="1:16" x14ac:dyDescent="0.2">
      <c r="A1771" s="1">
        <v>1770</v>
      </c>
      <c r="B1771">
        <v>8145</v>
      </c>
      <c r="C1771" t="s">
        <v>1769</v>
      </c>
      <c r="D1771">
        <v>0.93703848000000001</v>
      </c>
      <c r="E1771">
        <v>0.76633567000000002</v>
      </c>
      <c r="F1771">
        <f>VLOOKUP(B1771, [1]mrc_table10!$A$2:$AW$2464, 33, 0)</f>
        <v>0</v>
      </c>
      <c r="G1771">
        <f>VLOOKUP(B1771, [1]mrc_table10!$A$2:$AW$2464, 18, 0)</f>
        <v>2337.4949000000001</v>
      </c>
      <c r="L1771" s="2"/>
      <c r="M1771" s="2"/>
      <c r="N1771" s="2"/>
      <c r="O1771" s="2"/>
      <c r="P1771" s="2"/>
    </row>
    <row r="1772" spans="1:16" x14ac:dyDescent="0.2">
      <c r="A1772" s="1">
        <v>1771</v>
      </c>
      <c r="B1772">
        <v>4598</v>
      </c>
      <c r="C1772" t="s">
        <v>1770</v>
      </c>
      <c r="D1772">
        <v>0.93687074999999997</v>
      </c>
      <c r="E1772">
        <v>0.24840909</v>
      </c>
      <c r="F1772">
        <f>VLOOKUP(B1772, [1]mrc_table10!$A$2:$AW$2464, 33, 0)</f>
        <v>0</v>
      </c>
      <c r="G1772">
        <f>VLOOKUP(B1772, [1]mrc_table10!$A$2:$AW$2464, 18, 0)</f>
        <v>2910.9106000000002</v>
      </c>
      <c r="L1772" s="2"/>
      <c r="M1772" s="2"/>
      <c r="N1772" s="2"/>
      <c r="O1772" s="2"/>
      <c r="P1772" s="2"/>
    </row>
    <row r="1773" spans="1:16" x14ac:dyDescent="0.2">
      <c r="A1773" s="1">
        <v>1772</v>
      </c>
      <c r="B1773">
        <v>3285</v>
      </c>
      <c r="C1773" t="s">
        <v>1771</v>
      </c>
      <c r="D1773">
        <v>0.93620914</v>
      </c>
      <c r="E1773">
        <v>0.57640683999999998</v>
      </c>
      <c r="F1773">
        <f>VLOOKUP(B1773, [1]mrc_table10!$A$2:$AW$2464, 33, 0)</f>
        <v>0.41870001000000001</v>
      </c>
      <c r="G1773">
        <f>VLOOKUP(B1773, [1]mrc_table10!$A$2:$AW$2464, 18, 0)</f>
        <v>6318.3481000000002</v>
      </c>
      <c r="L1773" s="2"/>
      <c r="M1773" s="2"/>
      <c r="N1773" s="2"/>
      <c r="O1773" s="2"/>
      <c r="P1773" s="2"/>
    </row>
    <row r="1774" spans="1:16" x14ac:dyDescent="0.2">
      <c r="A1774" s="1">
        <v>1773</v>
      </c>
      <c r="B1774">
        <v>10836</v>
      </c>
      <c r="C1774" t="s">
        <v>1772</v>
      </c>
      <c r="D1774">
        <v>0.93558775999999999</v>
      </c>
      <c r="E1774">
        <v>0.63858873000000005</v>
      </c>
      <c r="F1774">
        <f>VLOOKUP(B1774, [1]mrc_table10!$A$2:$AW$2464, 33, 0)</f>
        <v>0</v>
      </c>
      <c r="G1774">
        <f>VLOOKUP(B1774, [1]mrc_table10!$A$2:$AW$2464, 18, 0)</f>
        <v>18597.384999999998</v>
      </c>
      <c r="L1774" s="2"/>
      <c r="M1774" s="2"/>
      <c r="N1774" s="2"/>
      <c r="O1774" s="2"/>
      <c r="P1774" s="2"/>
    </row>
    <row r="1775" spans="1:16" x14ac:dyDescent="0.2">
      <c r="A1775" s="1">
        <v>1774</v>
      </c>
      <c r="B1775">
        <v>3262</v>
      </c>
      <c r="C1775" t="s">
        <v>1773</v>
      </c>
      <c r="D1775">
        <v>0.93476039</v>
      </c>
      <c r="E1775">
        <v>1.6050317999999999</v>
      </c>
      <c r="F1775">
        <f>VLOOKUP(B1775, [1]mrc_table10!$A$2:$AW$2464, 33, 0)</f>
        <v>0.30430001000000001</v>
      </c>
      <c r="G1775">
        <f>VLOOKUP(B1775, [1]mrc_table10!$A$2:$AW$2464, 18, 0)</f>
        <v>13091.121999999999</v>
      </c>
      <c r="L1775" s="2"/>
      <c r="M1775" s="2"/>
      <c r="N1775" s="2"/>
      <c r="O1775" s="2"/>
      <c r="P1775" s="2"/>
    </row>
    <row r="1776" spans="1:16" x14ac:dyDescent="0.2">
      <c r="A1776" s="1">
        <v>1775</v>
      </c>
      <c r="B1776">
        <v>1094</v>
      </c>
      <c r="C1776" t="s">
        <v>1774</v>
      </c>
      <c r="D1776">
        <v>0.93466210000000005</v>
      </c>
      <c r="E1776">
        <v>1.3763021</v>
      </c>
      <c r="F1776">
        <f>VLOOKUP(B1776, [1]mrc_table10!$A$2:$AW$2464, 33, 0)</f>
        <v>0.38640001000000002</v>
      </c>
      <c r="G1776">
        <f>VLOOKUP(B1776, [1]mrc_table10!$A$2:$AW$2464, 18, 0)</f>
        <v>9220.3925999999992</v>
      </c>
      <c r="L1776" s="2"/>
      <c r="M1776" s="2"/>
      <c r="N1776" s="2"/>
      <c r="O1776" s="2"/>
      <c r="P1776" s="2"/>
    </row>
    <row r="1777" spans="1:16" x14ac:dyDescent="0.2">
      <c r="A1777" s="1">
        <v>1776</v>
      </c>
      <c r="B1777">
        <v>2582</v>
      </c>
      <c r="C1777" t="s">
        <v>1775</v>
      </c>
      <c r="D1777">
        <v>0.93454218</v>
      </c>
      <c r="E1777">
        <v>0.46446449000000001</v>
      </c>
      <c r="F1777">
        <f>VLOOKUP(B1777, [1]mrc_table10!$A$2:$AW$2464, 33, 0)</f>
        <v>0</v>
      </c>
      <c r="G1777">
        <f>VLOOKUP(B1777, [1]mrc_table10!$A$2:$AW$2464, 18, 0)</f>
        <v>2769.0927999999999</v>
      </c>
      <c r="L1777" s="2"/>
      <c r="M1777" s="2"/>
      <c r="N1777" s="2"/>
      <c r="O1777" s="2"/>
      <c r="P1777" s="2"/>
    </row>
    <row r="1778" spans="1:16" x14ac:dyDescent="0.2">
      <c r="A1778" s="1">
        <v>1777</v>
      </c>
      <c r="B1778">
        <v>1923</v>
      </c>
      <c r="C1778" t="s">
        <v>1776</v>
      </c>
      <c r="D1778">
        <v>0.93358827</v>
      </c>
      <c r="E1778">
        <v>0.34604563999999999</v>
      </c>
      <c r="F1778">
        <f>VLOOKUP(B1778, [1]mrc_table10!$A$2:$AW$2464, 33, 0)</f>
        <v>0</v>
      </c>
      <c r="G1778">
        <f>VLOOKUP(B1778, [1]mrc_table10!$A$2:$AW$2464, 18, 0)</f>
        <v>2711.6187</v>
      </c>
      <c r="L1778" s="2"/>
      <c r="M1778" s="2"/>
      <c r="N1778" s="2"/>
      <c r="O1778" s="2"/>
      <c r="P1778" s="2"/>
    </row>
    <row r="1779" spans="1:16" x14ac:dyDescent="0.2">
      <c r="A1779" s="1">
        <v>1778</v>
      </c>
      <c r="B1779">
        <v>3084</v>
      </c>
      <c r="C1779" t="s">
        <v>1777</v>
      </c>
      <c r="D1779">
        <v>0.93349546000000005</v>
      </c>
      <c r="E1779">
        <v>0.95299708999999999</v>
      </c>
      <c r="F1779">
        <f>VLOOKUP(B1779, [1]mrc_table10!$A$2:$AW$2464, 33, 0)</f>
        <v>0.2404</v>
      </c>
      <c r="G1779">
        <f>VLOOKUP(B1779, [1]mrc_table10!$A$2:$AW$2464, 18, 0)</f>
        <v>6568.3100999999997</v>
      </c>
      <c r="L1779" s="2"/>
      <c r="M1779" s="2"/>
      <c r="N1779" s="2"/>
      <c r="O1779" s="2"/>
      <c r="P1779" s="2"/>
    </row>
    <row r="1780" spans="1:16" x14ac:dyDescent="0.2">
      <c r="A1780" s="1">
        <v>1779</v>
      </c>
      <c r="B1780">
        <v>3142</v>
      </c>
      <c r="C1780" t="s">
        <v>1778</v>
      </c>
      <c r="D1780">
        <v>0.93295360000000005</v>
      </c>
      <c r="E1780">
        <v>0.20573026999999999</v>
      </c>
      <c r="F1780">
        <f>VLOOKUP(B1780, [1]mrc_table10!$A$2:$AW$2464, 33, 0)</f>
        <v>0.53969997000000003</v>
      </c>
      <c r="G1780">
        <f>VLOOKUP(B1780, [1]mrc_table10!$A$2:$AW$2464, 18, 0)</f>
        <v>5268.3559999999998</v>
      </c>
      <c r="L1780" s="2"/>
      <c r="M1780" s="2"/>
      <c r="N1780" s="2"/>
      <c r="O1780" s="2"/>
      <c r="P1780" s="2"/>
    </row>
    <row r="1781" spans="1:16" x14ac:dyDescent="0.2">
      <c r="A1781" s="1">
        <v>1780</v>
      </c>
      <c r="B1781">
        <v>3961</v>
      </c>
      <c r="C1781" t="s">
        <v>1779</v>
      </c>
      <c r="D1781">
        <v>0.93278223000000005</v>
      </c>
      <c r="E1781">
        <v>1.1884223</v>
      </c>
      <c r="F1781">
        <f>VLOOKUP(B1781, [1]mrc_table10!$A$2:$AW$2464, 33, 0)</f>
        <v>0</v>
      </c>
      <c r="G1781">
        <f>VLOOKUP(B1781, [1]mrc_table10!$A$2:$AW$2464, 18, 0)</f>
        <v>3412.4841000000001</v>
      </c>
      <c r="L1781" s="2"/>
      <c r="M1781" s="2"/>
      <c r="N1781" s="2"/>
      <c r="O1781" s="2"/>
      <c r="P1781" s="2"/>
    </row>
    <row r="1782" spans="1:16" x14ac:dyDescent="0.2">
      <c r="A1782" s="1">
        <v>1781</v>
      </c>
      <c r="B1782">
        <v>3406</v>
      </c>
      <c r="C1782" t="s">
        <v>1780</v>
      </c>
      <c r="D1782">
        <v>0.93238580000000004</v>
      </c>
      <c r="E1782">
        <v>4.9775080999999997</v>
      </c>
      <c r="F1782">
        <f>VLOOKUP(B1782, [1]mrc_table10!$A$2:$AW$2464, 33, 0)</f>
        <v>0.40210000000000001</v>
      </c>
      <c r="G1782">
        <f>VLOOKUP(B1782, [1]mrc_table10!$A$2:$AW$2464, 18, 0)</f>
        <v>10387.304</v>
      </c>
      <c r="L1782" s="2"/>
      <c r="M1782" s="2"/>
      <c r="N1782" s="2"/>
      <c r="O1782" s="2"/>
      <c r="P1782" s="2"/>
    </row>
    <row r="1783" spans="1:16" x14ac:dyDescent="0.2">
      <c r="A1783" s="1">
        <v>1782</v>
      </c>
      <c r="B1783">
        <v>1850</v>
      </c>
      <c r="C1783" t="s">
        <v>1781</v>
      </c>
      <c r="D1783">
        <v>0.93125170000000002</v>
      </c>
      <c r="E1783">
        <v>0.95960909000000005</v>
      </c>
      <c r="F1783">
        <f>VLOOKUP(B1783, [1]mrc_table10!$A$2:$AW$2464, 33, 0)</f>
        <v>0.34200001000000002</v>
      </c>
      <c r="G1783">
        <f>VLOOKUP(B1783, [1]mrc_table10!$A$2:$AW$2464, 18, 0)</f>
        <v>10306.734</v>
      </c>
      <c r="L1783" s="2"/>
      <c r="M1783" s="2"/>
      <c r="N1783" s="2"/>
      <c r="O1783" s="2"/>
      <c r="P1783" s="2"/>
    </row>
    <row r="1784" spans="1:16" x14ac:dyDescent="0.2">
      <c r="A1784" s="1">
        <v>1783</v>
      </c>
      <c r="B1784">
        <v>5763</v>
      </c>
      <c r="C1784" t="s">
        <v>1782</v>
      </c>
      <c r="D1784">
        <v>0.92809593999999995</v>
      </c>
      <c r="E1784">
        <v>6.0393505E-2</v>
      </c>
      <c r="F1784">
        <f>VLOOKUP(B1784, [1]mrc_table10!$A$2:$AW$2464, 33, 0)</f>
        <v>0</v>
      </c>
      <c r="G1784">
        <f>VLOOKUP(B1784, [1]mrc_table10!$A$2:$AW$2464, 18, 0)</f>
        <v>0</v>
      </c>
      <c r="L1784" s="2"/>
      <c r="M1784" s="2"/>
      <c r="N1784" s="2"/>
      <c r="O1784" s="2"/>
      <c r="P1784" s="2"/>
    </row>
    <row r="1785" spans="1:16" x14ac:dyDescent="0.2">
      <c r="A1785" s="1">
        <v>1784</v>
      </c>
      <c r="B1785">
        <v>3682</v>
      </c>
      <c r="C1785" t="s">
        <v>1783</v>
      </c>
      <c r="D1785">
        <v>0.92656331999999997</v>
      </c>
      <c r="E1785">
        <v>4.9993147999999996</v>
      </c>
      <c r="F1785">
        <f>VLOOKUP(B1785, [1]mrc_table10!$A$2:$AW$2464, 33, 0)</f>
        <v>0.3513</v>
      </c>
      <c r="G1785">
        <f>VLOOKUP(B1785, [1]mrc_table10!$A$2:$AW$2464, 18, 0)</f>
        <v>13026.039000000001</v>
      </c>
      <c r="L1785" s="2"/>
      <c r="M1785" s="2"/>
      <c r="N1785" s="2"/>
      <c r="O1785" s="2"/>
      <c r="P1785" s="2"/>
    </row>
    <row r="1786" spans="1:16" x14ac:dyDescent="0.2">
      <c r="A1786" s="1">
        <v>1785</v>
      </c>
      <c r="B1786">
        <v>1705</v>
      </c>
      <c r="C1786" t="s">
        <v>1784</v>
      </c>
      <c r="D1786">
        <v>0.92641627999999998</v>
      </c>
      <c r="E1786">
        <v>0.18962343000000001</v>
      </c>
      <c r="F1786">
        <f>VLOOKUP(B1786, [1]mrc_table10!$A$2:$AW$2464, 33, 0)</f>
        <v>0</v>
      </c>
      <c r="G1786">
        <f>VLOOKUP(B1786, [1]mrc_table10!$A$2:$AW$2464, 18, 0)</f>
        <v>2787.9645999999998</v>
      </c>
      <c r="L1786" s="2"/>
      <c r="M1786" s="2"/>
      <c r="N1786" s="2"/>
      <c r="O1786" s="2"/>
      <c r="P1786" s="2"/>
    </row>
    <row r="1787" spans="1:16" x14ac:dyDescent="0.2">
      <c r="A1787" s="1">
        <v>1786</v>
      </c>
      <c r="B1787">
        <v>3224</v>
      </c>
      <c r="C1787" t="s">
        <v>1785</v>
      </c>
      <c r="D1787">
        <v>0.92387527000000003</v>
      </c>
      <c r="E1787">
        <v>3.4712646</v>
      </c>
      <c r="F1787">
        <f>VLOOKUP(B1787, [1]mrc_table10!$A$2:$AW$2464, 33, 0)</f>
        <v>0.33199999000000002</v>
      </c>
      <c r="G1787">
        <f>VLOOKUP(B1787, [1]mrc_table10!$A$2:$AW$2464, 18, 0)</f>
        <v>9847.0234</v>
      </c>
      <c r="L1787" s="2"/>
      <c r="M1787" s="2"/>
      <c r="N1787" s="2"/>
      <c r="O1787" s="2"/>
      <c r="P1787" s="2"/>
    </row>
    <row r="1788" spans="1:16" x14ac:dyDescent="0.2">
      <c r="A1788" s="1">
        <v>1787</v>
      </c>
      <c r="B1788">
        <v>4027</v>
      </c>
      <c r="C1788" t="s">
        <v>1786</v>
      </c>
      <c r="D1788">
        <v>0.92348390999999996</v>
      </c>
      <c r="E1788">
        <v>2.2087938999999999</v>
      </c>
      <c r="F1788">
        <f>VLOOKUP(B1788, [1]mrc_table10!$A$2:$AW$2464, 33, 0)</f>
        <v>0</v>
      </c>
      <c r="G1788">
        <f>VLOOKUP(B1788, [1]mrc_table10!$A$2:$AW$2464, 18, 0)</f>
        <v>3223.0142000000001</v>
      </c>
      <c r="L1788" s="2"/>
      <c r="M1788" s="2"/>
      <c r="N1788" s="2"/>
      <c r="O1788" s="2"/>
      <c r="P1788" s="2"/>
    </row>
    <row r="1789" spans="1:16" x14ac:dyDescent="0.2">
      <c r="A1789" s="1">
        <v>1788</v>
      </c>
      <c r="B1789">
        <v>95</v>
      </c>
      <c r="C1789" t="s">
        <v>1787</v>
      </c>
      <c r="D1789">
        <v>0.92174690999999997</v>
      </c>
      <c r="E1789">
        <v>3.0216954</v>
      </c>
      <c r="F1789">
        <f>VLOOKUP(B1789, [1]mrc_table10!$A$2:$AW$2464, 33, 0)</f>
        <v>0.28738870999999999</v>
      </c>
      <c r="G1789">
        <f>VLOOKUP(B1789, [1]mrc_table10!$A$2:$AW$2464, 18, 0)</f>
        <v>10134.584000000001</v>
      </c>
      <c r="L1789" s="2"/>
      <c r="M1789" s="2"/>
      <c r="N1789" s="2"/>
      <c r="O1789" s="2"/>
      <c r="P1789" s="2"/>
    </row>
    <row r="1790" spans="1:16" x14ac:dyDescent="0.2">
      <c r="A1790" s="1">
        <v>1789</v>
      </c>
      <c r="B1790">
        <v>21449</v>
      </c>
      <c r="C1790" t="s">
        <v>1788</v>
      </c>
      <c r="D1790">
        <v>0.91889321999999996</v>
      </c>
      <c r="E1790">
        <v>0.28793645000000001</v>
      </c>
      <c r="F1790">
        <f>VLOOKUP(B1790, [1]mrc_table10!$A$2:$AW$2464, 33, 0)</f>
        <v>0</v>
      </c>
      <c r="G1790">
        <f>VLOOKUP(B1790, [1]mrc_table10!$A$2:$AW$2464, 18, 0)</f>
        <v>4693.3887000000004</v>
      </c>
      <c r="L1790" s="2"/>
      <c r="M1790" s="2"/>
      <c r="N1790" s="2"/>
      <c r="O1790" s="2"/>
      <c r="P1790" s="2"/>
    </row>
    <row r="1791" spans="1:16" x14ac:dyDescent="0.2">
      <c r="A1791" s="1">
        <v>1790</v>
      </c>
      <c r="B1791">
        <v>2318</v>
      </c>
      <c r="C1791" t="s">
        <v>1789</v>
      </c>
      <c r="D1791">
        <v>0.91817051000000005</v>
      </c>
      <c r="E1791">
        <v>0.77551990999999998</v>
      </c>
      <c r="F1791">
        <f>VLOOKUP(B1791, [1]mrc_table10!$A$2:$AW$2464, 33, 0)</f>
        <v>0.34949999999999998</v>
      </c>
      <c r="G1791">
        <f>VLOOKUP(B1791, [1]mrc_table10!$A$2:$AW$2464, 18, 0)</f>
        <v>5113.2725</v>
      </c>
      <c r="L1791" s="2"/>
      <c r="M1791" s="2"/>
      <c r="N1791" s="2"/>
      <c r="O1791" s="2"/>
      <c r="P1791" s="2"/>
    </row>
    <row r="1792" spans="1:16" x14ac:dyDescent="0.2">
      <c r="A1792" s="1">
        <v>1791</v>
      </c>
      <c r="B1792">
        <v>2875</v>
      </c>
      <c r="C1792" t="s">
        <v>1790</v>
      </c>
      <c r="D1792">
        <v>0.91807759</v>
      </c>
      <c r="E1792">
        <v>0.34980982999999999</v>
      </c>
      <c r="F1792">
        <f>VLOOKUP(B1792, [1]mrc_table10!$A$2:$AW$2464, 33, 0)</f>
        <v>0</v>
      </c>
      <c r="G1792">
        <f>VLOOKUP(B1792, [1]mrc_table10!$A$2:$AW$2464, 18, 0)</f>
        <v>3688.6608999999999</v>
      </c>
      <c r="L1792" s="2"/>
      <c r="M1792" s="2"/>
      <c r="N1792" s="2"/>
      <c r="O1792" s="2"/>
      <c r="P1792" s="2"/>
    </row>
    <row r="1793" spans="1:16" x14ac:dyDescent="0.2">
      <c r="A1793" s="1">
        <v>1792</v>
      </c>
      <c r="B1793">
        <v>1949</v>
      </c>
      <c r="C1793" t="s">
        <v>1791</v>
      </c>
      <c r="D1793">
        <v>0.91756934000000001</v>
      </c>
      <c r="E1793">
        <v>0.44415417000000001</v>
      </c>
      <c r="F1793">
        <f>VLOOKUP(B1793, [1]mrc_table10!$A$2:$AW$2464, 33, 0)</f>
        <v>0.2077</v>
      </c>
      <c r="G1793">
        <f>VLOOKUP(B1793, [1]mrc_table10!$A$2:$AW$2464, 18, 0)</f>
        <v>5621.6660000000002</v>
      </c>
      <c r="L1793" s="2"/>
      <c r="M1793" s="2"/>
      <c r="N1793" s="2"/>
      <c r="O1793" s="2"/>
      <c r="P1793" s="2"/>
    </row>
    <row r="1794" spans="1:16" x14ac:dyDescent="0.2">
      <c r="A1794" s="1">
        <v>1793</v>
      </c>
      <c r="B1794">
        <v>2328</v>
      </c>
      <c r="C1794" t="s">
        <v>1792</v>
      </c>
      <c r="D1794">
        <v>0.91607618000000002</v>
      </c>
      <c r="E1794">
        <v>0.58481395000000003</v>
      </c>
      <c r="F1794">
        <f>VLOOKUP(B1794, [1]mrc_table10!$A$2:$AW$2464, 33, 0)</f>
        <v>0</v>
      </c>
      <c r="G1794">
        <f>VLOOKUP(B1794, [1]mrc_table10!$A$2:$AW$2464, 18, 0)</f>
        <v>3631.2224000000001</v>
      </c>
      <c r="L1794" s="2"/>
      <c r="M1794" s="2"/>
      <c r="N1794" s="2"/>
      <c r="O1794" s="2"/>
      <c r="P1794" s="2"/>
    </row>
    <row r="1795" spans="1:16" x14ac:dyDescent="0.2">
      <c r="A1795" s="1">
        <v>1794</v>
      </c>
      <c r="B1795">
        <v>3023</v>
      </c>
      <c r="C1795" t="s">
        <v>1793</v>
      </c>
      <c r="D1795">
        <v>0.91380249999999996</v>
      </c>
      <c r="E1795">
        <v>0.60379970000000005</v>
      </c>
      <c r="F1795">
        <f>VLOOKUP(B1795, [1]mrc_table10!$A$2:$AW$2464, 33, 0)</f>
        <v>0.23960000000000001</v>
      </c>
      <c r="G1795">
        <f>VLOOKUP(B1795, [1]mrc_table10!$A$2:$AW$2464, 18, 0)</f>
        <v>8580.1347999999998</v>
      </c>
      <c r="L1795" s="2"/>
      <c r="M1795" s="2"/>
      <c r="N1795" s="2"/>
      <c r="O1795" s="2"/>
      <c r="P1795" s="2"/>
    </row>
    <row r="1796" spans="1:16" x14ac:dyDescent="0.2">
      <c r="A1796" s="1">
        <v>1795</v>
      </c>
      <c r="B1796">
        <v>4835</v>
      </c>
      <c r="C1796" t="s">
        <v>1794</v>
      </c>
      <c r="D1796">
        <v>0.91308767000000002</v>
      </c>
      <c r="E1796">
        <v>0.66332603000000001</v>
      </c>
      <c r="F1796">
        <f>VLOOKUP(B1796, [1]mrc_table10!$A$2:$AW$2464, 33, 0)</f>
        <v>0</v>
      </c>
      <c r="G1796">
        <f>VLOOKUP(B1796, [1]mrc_table10!$A$2:$AW$2464, 18, 0)</f>
        <v>3992.4519</v>
      </c>
      <c r="L1796" s="2"/>
      <c r="M1796" s="2"/>
      <c r="N1796" s="2"/>
      <c r="O1796" s="2"/>
      <c r="P1796" s="2"/>
    </row>
    <row r="1797" spans="1:16" x14ac:dyDescent="0.2">
      <c r="A1797" s="1">
        <v>1796</v>
      </c>
      <c r="B1797">
        <v>4076</v>
      </c>
      <c r="C1797" t="s">
        <v>1795</v>
      </c>
      <c r="D1797">
        <v>0.91230999999999995</v>
      </c>
      <c r="E1797">
        <v>0.58782440000000002</v>
      </c>
      <c r="F1797">
        <f>VLOOKUP(B1797, [1]mrc_table10!$A$2:$AW$2464, 33, 0)</f>
        <v>0</v>
      </c>
      <c r="G1797">
        <f>VLOOKUP(B1797, [1]mrc_table10!$A$2:$AW$2464, 18, 0)</f>
        <v>3916.7467999999999</v>
      </c>
      <c r="L1797" s="2"/>
      <c r="M1797" s="2"/>
      <c r="N1797" s="2"/>
      <c r="O1797" s="2"/>
      <c r="P1797" s="2"/>
    </row>
    <row r="1798" spans="1:16" x14ac:dyDescent="0.2">
      <c r="A1798" s="1">
        <v>1797</v>
      </c>
      <c r="B1798">
        <v>3784</v>
      </c>
      <c r="C1798" t="s">
        <v>1796</v>
      </c>
      <c r="D1798">
        <v>0.91182220000000003</v>
      </c>
      <c r="E1798">
        <v>0.170182</v>
      </c>
      <c r="F1798">
        <f>VLOOKUP(B1798, [1]mrc_table10!$A$2:$AW$2464, 33, 0)</f>
        <v>0</v>
      </c>
      <c r="G1798">
        <f>VLOOKUP(B1798, [1]mrc_table10!$A$2:$AW$2464, 18, 0)</f>
        <v>3148.3263999999999</v>
      </c>
      <c r="L1798" s="2"/>
      <c r="M1798" s="2"/>
      <c r="N1798" s="2"/>
      <c r="O1798" s="2"/>
      <c r="P1798" s="2"/>
    </row>
    <row r="1799" spans="1:16" x14ac:dyDescent="0.2">
      <c r="A1799" s="1">
        <v>1798</v>
      </c>
      <c r="B1799">
        <v>1638</v>
      </c>
      <c r="C1799" t="s">
        <v>1797</v>
      </c>
      <c r="D1799">
        <v>0.91174442</v>
      </c>
      <c r="E1799">
        <v>0.17514183999999999</v>
      </c>
      <c r="F1799">
        <f>VLOOKUP(B1799, [1]mrc_table10!$A$2:$AW$2464, 33, 0)</f>
        <v>0</v>
      </c>
      <c r="G1799">
        <f>VLOOKUP(B1799, [1]mrc_table10!$A$2:$AW$2464, 18, 0)</f>
        <v>3161.2954</v>
      </c>
      <c r="L1799" s="2"/>
      <c r="M1799" s="2"/>
      <c r="N1799" s="2"/>
      <c r="O1799" s="2"/>
      <c r="P1799" s="2"/>
    </row>
    <row r="1800" spans="1:16" x14ac:dyDescent="0.2">
      <c r="A1800" s="1">
        <v>1799</v>
      </c>
      <c r="B1800">
        <v>2276</v>
      </c>
      <c r="C1800" t="s">
        <v>1798</v>
      </c>
      <c r="D1800">
        <v>0.91096228000000001</v>
      </c>
      <c r="E1800">
        <v>0.20428832999999999</v>
      </c>
      <c r="F1800">
        <f>VLOOKUP(B1800, [1]mrc_table10!$A$2:$AW$2464, 33, 0)</f>
        <v>0</v>
      </c>
      <c r="G1800">
        <f>VLOOKUP(B1800, [1]mrc_table10!$A$2:$AW$2464, 18, 0)</f>
        <v>3476.0852</v>
      </c>
      <c r="L1800" s="2"/>
      <c r="M1800" s="2"/>
      <c r="N1800" s="2"/>
      <c r="O1800" s="2"/>
      <c r="P1800" s="2"/>
    </row>
    <row r="1801" spans="1:16" x14ac:dyDescent="0.2">
      <c r="A1801" s="1">
        <v>1800</v>
      </c>
      <c r="B1801">
        <v>1393</v>
      </c>
      <c r="C1801" t="s">
        <v>1799</v>
      </c>
      <c r="D1801">
        <v>0.91045231000000004</v>
      </c>
      <c r="E1801">
        <v>4.0631355999999998</v>
      </c>
      <c r="F1801">
        <f>VLOOKUP(B1801, [1]mrc_table10!$A$2:$AW$2464, 33, 0)</f>
        <v>0.42340000999999999</v>
      </c>
      <c r="G1801">
        <f>VLOOKUP(B1801, [1]mrc_table10!$A$2:$AW$2464, 18, 0)</f>
        <v>5194.5141999999996</v>
      </c>
      <c r="L1801" s="2"/>
      <c r="M1801" s="2"/>
      <c r="N1801" s="2"/>
      <c r="O1801" s="2"/>
      <c r="P1801" s="2"/>
    </row>
    <row r="1802" spans="1:16" x14ac:dyDescent="0.2">
      <c r="A1802" s="1">
        <v>1801</v>
      </c>
      <c r="B1802">
        <v>3048</v>
      </c>
      <c r="C1802" t="s">
        <v>1800</v>
      </c>
      <c r="D1802">
        <v>0.91001343999999995</v>
      </c>
      <c r="E1802">
        <v>0.45257667000000001</v>
      </c>
      <c r="F1802">
        <f>VLOOKUP(B1802, [1]mrc_table10!$A$2:$AW$2464, 33, 0)</f>
        <v>0</v>
      </c>
      <c r="G1802">
        <f>VLOOKUP(B1802, [1]mrc_table10!$A$2:$AW$2464, 18, 0)</f>
        <v>6822.8969999999999</v>
      </c>
      <c r="L1802" s="2"/>
      <c r="M1802" s="2"/>
      <c r="N1802" s="2"/>
      <c r="O1802" s="2"/>
      <c r="P1802" s="2"/>
    </row>
    <row r="1803" spans="1:16" x14ac:dyDescent="0.2">
      <c r="A1803" s="1">
        <v>1802</v>
      </c>
      <c r="B1803">
        <v>23172</v>
      </c>
      <c r="C1803" t="s">
        <v>1801</v>
      </c>
      <c r="D1803">
        <v>0.90863556000000001</v>
      </c>
      <c r="E1803">
        <v>0.64078276999999995</v>
      </c>
      <c r="F1803">
        <f>VLOOKUP(B1803, [1]mrc_table10!$A$2:$AW$2464, 33, 0)</f>
        <v>0.28539999999999999</v>
      </c>
      <c r="G1803">
        <f>VLOOKUP(B1803, [1]mrc_table10!$A$2:$AW$2464, 18, 0)</f>
        <v>4160.6742999999997</v>
      </c>
      <c r="L1803" s="2"/>
      <c r="M1803" s="2"/>
      <c r="N1803" s="2"/>
      <c r="O1803" s="2"/>
      <c r="P1803" s="2"/>
    </row>
    <row r="1804" spans="1:16" x14ac:dyDescent="0.2">
      <c r="A1804" s="1">
        <v>1803</v>
      </c>
      <c r="B1804">
        <v>1792</v>
      </c>
      <c r="C1804" t="s">
        <v>1802</v>
      </c>
      <c r="D1804">
        <v>0.90761596</v>
      </c>
      <c r="E1804">
        <v>5.515377</v>
      </c>
      <c r="F1804">
        <f>VLOOKUP(B1804, [1]mrc_table10!$A$2:$AW$2464, 33, 0)</f>
        <v>0.38789998999999997</v>
      </c>
      <c r="G1804">
        <f>VLOOKUP(B1804, [1]mrc_table10!$A$2:$AW$2464, 18, 0)</f>
        <v>15598.316000000001</v>
      </c>
      <c r="L1804" s="2"/>
      <c r="M1804" s="2"/>
      <c r="N1804" s="2"/>
      <c r="O1804" s="2"/>
      <c r="P1804" s="2"/>
    </row>
    <row r="1805" spans="1:16" x14ac:dyDescent="0.2">
      <c r="A1805" s="1">
        <v>1804</v>
      </c>
      <c r="B1805">
        <v>31090</v>
      </c>
      <c r="C1805" t="s">
        <v>1803</v>
      </c>
      <c r="D1805">
        <v>0.90547895</v>
      </c>
      <c r="E1805">
        <v>0.14166063000000001</v>
      </c>
      <c r="F1805">
        <f>VLOOKUP(B1805, [1]mrc_table10!$A$2:$AW$2464, 33, 0)</f>
        <v>0</v>
      </c>
      <c r="G1805">
        <f>VLOOKUP(B1805, [1]mrc_table10!$A$2:$AW$2464, 18, 0)</f>
        <v>7697.1953000000003</v>
      </c>
      <c r="L1805" s="2"/>
      <c r="M1805" s="2"/>
      <c r="N1805" s="2"/>
      <c r="O1805" s="2"/>
      <c r="P1805" s="2"/>
    </row>
    <row r="1806" spans="1:16" x14ac:dyDescent="0.2">
      <c r="A1806" s="1">
        <v>1805</v>
      </c>
      <c r="B1806">
        <v>1669</v>
      </c>
      <c r="C1806" t="s">
        <v>1804</v>
      </c>
      <c r="D1806">
        <v>0.90393710000000005</v>
      </c>
      <c r="E1806">
        <v>0.26149178000000001</v>
      </c>
      <c r="F1806">
        <f>VLOOKUP(B1806, [1]mrc_table10!$A$2:$AW$2464, 33, 0)</f>
        <v>0</v>
      </c>
      <c r="G1806">
        <f>VLOOKUP(B1806, [1]mrc_table10!$A$2:$AW$2464, 18, 0)</f>
        <v>1884.7465999999999</v>
      </c>
      <c r="L1806" s="2"/>
      <c r="M1806" s="2"/>
      <c r="N1806" s="2"/>
      <c r="O1806" s="2"/>
      <c r="P1806" s="2"/>
    </row>
    <row r="1807" spans="1:16" x14ac:dyDescent="0.2">
      <c r="A1807" s="1">
        <v>1806</v>
      </c>
      <c r="B1807">
        <v>2039</v>
      </c>
      <c r="C1807" t="s">
        <v>1805</v>
      </c>
      <c r="D1807">
        <v>0.90376502000000003</v>
      </c>
      <c r="E1807">
        <v>18.335766</v>
      </c>
      <c r="F1807">
        <f>VLOOKUP(B1807, [1]mrc_table10!$A$2:$AW$2464, 33, 0)</f>
        <v>0.73960000000000004</v>
      </c>
      <c r="G1807">
        <f>VLOOKUP(B1807, [1]mrc_table10!$A$2:$AW$2464, 18, 0)</f>
        <v>19036.5</v>
      </c>
      <c r="L1807" s="2"/>
      <c r="M1807" s="2"/>
      <c r="N1807" s="2"/>
      <c r="O1807" s="2"/>
      <c r="P1807" s="2"/>
    </row>
    <row r="1808" spans="1:16" x14ac:dyDescent="0.2">
      <c r="A1808" s="1">
        <v>1807</v>
      </c>
      <c r="B1808">
        <v>3835</v>
      </c>
      <c r="C1808" t="s">
        <v>1806</v>
      </c>
      <c r="D1808">
        <v>0.90190554000000001</v>
      </c>
      <c r="E1808">
        <v>2.7448834999999998</v>
      </c>
      <c r="F1808">
        <f>VLOOKUP(B1808, [1]mrc_table10!$A$2:$AW$2464, 33, 0)</f>
        <v>0.3231</v>
      </c>
      <c r="G1808">
        <f>VLOOKUP(B1808, [1]mrc_table10!$A$2:$AW$2464, 18, 0)</f>
        <v>11351.498</v>
      </c>
      <c r="L1808" s="2"/>
      <c r="M1808" s="2"/>
      <c r="N1808" s="2"/>
      <c r="O1808" s="2"/>
      <c r="P1808" s="2"/>
    </row>
    <row r="1809" spans="1:16" x14ac:dyDescent="0.2">
      <c r="A1809" s="1">
        <v>1808</v>
      </c>
      <c r="B1809">
        <v>2464</v>
      </c>
      <c r="C1809" t="s">
        <v>1807</v>
      </c>
      <c r="D1809">
        <v>0.90163994000000003</v>
      </c>
      <c r="E1809">
        <v>3.2612283</v>
      </c>
      <c r="F1809">
        <f>VLOOKUP(B1809, [1]mrc_table10!$A$2:$AW$2464, 33, 0)</f>
        <v>0.34760001000000001</v>
      </c>
      <c r="G1809">
        <f>VLOOKUP(B1809, [1]mrc_table10!$A$2:$AW$2464, 18, 0)</f>
        <v>6155.5785999999998</v>
      </c>
      <c r="L1809" s="2"/>
      <c r="M1809" s="2"/>
      <c r="N1809" s="2"/>
      <c r="O1809" s="2"/>
      <c r="P1809" s="2"/>
    </row>
    <row r="1810" spans="1:16" x14ac:dyDescent="0.2">
      <c r="A1810" s="1">
        <v>1809</v>
      </c>
      <c r="B1810">
        <v>3240</v>
      </c>
      <c r="C1810" t="s">
        <v>1808</v>
      </c>
      <c r="D1810">
        <v>0.90136992999999999</v>
      </c>
      <c r="E1810">
        <v>0.36270761000000001</v>
      </c>
      <c r="F1810">
        <f>VLOOKUP(B1810, [1]mrc_table10!$A$2:$AW$2464, 33, 0)</f>
        <v>0</v>
      </c>
      <c r="G1810">
        <f>VLOOKUP(B1810, [1]mrc_table10!$A$2:$AW$2464, 18, 0)</f>
        <v>3479.6516000000001</v>
      </c>
      <c r="L1810" s="2"/>
      <c r="M1810" s="2"/>
      <c r="N1810" s="2"/>
      <c r="O1810" s="2"/>
      <c r="P1810" s="2"/>
    </row>
    <row r="1811" spans="1:16" x14ac:dyDescent="0.2">
      <c r="A1811" s="1">
        <v>1810</v>
      </c>
      <c r="B1811">
        <v>1402</v>
      </c>
      <c r="C1811" t="s">
        <v>1809</v>
      </c>
      <c r="D1811">
        <v>0.90074825000000003</v>
      </c>
      <c r="E1811">
        <v>4.3810739999999999</v>
      </c>
      <c r="F1811">
        <f>VLOOKUP(B1811, [1]mrc_table10!$A$2:$AW$2464, 33, 0)</f>
        <v>0.32780000999999998</v>
      </c>
      <c r="G1811">
        <f>VLOOKUP(B1811, [1]mrc_table10!$A$2:$AW$2464, 18, 0)</f>
        <v>11963.098</v>
      </c>
      <c r="L1811" s="2"/>
      <c r="M1811" s="2"/>
      <c r="N1811" s="2"/>
      <c r="O1811" s="2"/>
      <c r="P1811" s="2"/>
    </row>
    <row r="1812" spans="1:16" x14ac:dyDescent="0.2">
      <c r="A1812" s="1">
        <v>1811</v>
      </c>
      <c r="B1812">
        <v>21111</v>
      </c>
      <c r="C1812" t="s">
        <v>1810</v>
      </c>
      <c r="D1812">
        <v>0.89997249999999995</v>
      </c>
      <c r="E1812">
        <v>0.11197659</v>
      </c>
      <c r="F1812">
        <f>VLOOKUP(B1812, [1]mrc_table10!$A$2:$AW$2464, 33, 0)</f>
        <v>0</v>
      </c>
      <c r="G1812">
        <f>VLOOKUP(B1812, [1]mrc_table10!$A$2:$AW$2464, 18, 0)</f>
        <v>1973.4395999999999</v>
      </c>
      <c r="L1812" s="2"/>
      <c r="M1812" s="2"/>
      <c r="N1812" s="2"/>
      <c r="O1812" s="2"/>
      <c r="P1812" s="2"/>
    </row>
    <row r="1813" spans="1:16" x14ac:dyDescent="0.2">
      <c r="A1813" s="1">
        <v>1812</v>
      </c>
      <c r="B1813">
        <v>2189</v>
      </c>
      <c r="C1813" t="s">
        <v>1811</v>
      </c>
      <c r="D1813">
        <v>0.89962315999999998</v>
      </c>
      <c r="E1813">
        <v>0.29496306</v>
      </c>
      <c r="F1813">
        <f>VLOOKUP(B1813, [1]mrc_table10!$A$2:$AW$2464, 33, 0)</f>
        <v>0.25130001000000002</v>
      </c>
      <c r="G1813">
        <f>VLOOKUP(B1813, [1]mrc_table10!$A$2:$AW$2464, 18, 0)</f>
        <v>5649.3315000000002</v>
      </c>
      <c r="L1813" s="2"/>
      <c r="M1813" s="2"/>
      <c r="N1813" s="2"/>
      <c r="O1813" s="2"/>
      <c r="P1813" s="2"/>
    </row>
    <row r="1814" spans="1:16" x14ac:dyDescent="0.2">
      <c r="A1814" s="1">
        <v>1813</v>
      </c>
      <c r="B1814">
        <v>4673</v>
      </c>
      <c r="C1814" t="s">
        <v>1812</v>
      </c>
      <c r="D1814">
        <v>0.89912628999999999</v>
      </c>
      <c r="E1814">
        <v>0.19682904000000001</v>
      </c>
      <c r="F1814">
        <f>VLOOKUP(B1814, [1]mrc_table10!$A$2:$AW$2464, 33, 0)</f>
        <v>0</v>
      </c>
      <c r="G1814">
        <f>VLOOKUP(B1814, [1]mrc_table10!$A$2:$AW$2464, 18, 0)</f>
        <v>17086.186000000002</v>
      </c>
      <c r="L1814" s="2"/>
      <c r="M1814" s="2"/>
      <c r="N1814" s="2"/>
      <c r="O1814" s="2"/>
      <c r="P1814" s="2"/>
    </row>
    <row r="1815" spans="1:16" x14ac:dyDescent="0.2">
      <c r="A1815" s="1">
        <v>1814</v>
      </c>
      <c r="B1815">
        <v>2274</v>
      </c>
      <c r="C1815" t="s">
        <v>1813</v>
      </c>
      <c r="D1815">
        <v>0.89909779999999995</v>
      </c>
      <c r="E1815">
        <v>0.11924898</v>
      </c>
      <c r="F1815">
        <f>VLOOKUP(B1815, [1]mrc_table10!$A$2:$AW$2464, 33, 0)</f>
        <v>0</v>
      </c>
      <c r="G1815">
        <f>VLOOKUP(B1815, [1]mrc_table10!$A$2:$AW$2464, 18, 0)</f>
        <v>3630.4836</v>
      </c>
      <c r="L1815" s="2"/>
      <c r="M1815" s="2"/>
      <c r="N1815" s="2"/>
      <c r="O1815" s="2"/>
      <c r="P1815" s="2"/>
    </row>
    <row r="1816" spans="1:16" x14ac:dyDescent="0.2">
      <c r="A1816" s="1">
        <v>1815</v>
      </c>
      <c r="B1816">
        <v>1840</v>
      </c>
      <c r="C1816" t="s">
        <v>1814</v>
      </c>
      <c r="D1816">
        <v>0.89727288000000005</v>
      </c>
      <c r="E1816">
        <v>10.973148</v>
      </c>
      <c r="F1816">
        <f>VLOOKUP(B1816, [1]mrc_table10!$A$2:$AW$2464, 33, 0)</f>
        <v>0.77700000999999996</v>
      </c>
      <c r="G1816">
        <f>VLOOKUP(B1816, [1]mrc_table10!$A$2:$AW$2464, 18, 0)</f>
        <v>25681.508000000002</v>
      </c>
      <c r="L1816" s="2"/>
      <c r="M1816" s="2"/>
      <c r="N1816" s="2"/>
      <c r="O1816" s="2"/>
      <c r="P1816" s="2"/>
    </row>
    <row r="1817" spans="1:16" x14ac:dyDescent="0.2">
      <c r="A1817" s="1">
        <v>1816</v>
      </c>
      <c r="B1817">
        <v>8087</v>
      </c>
      <c r="C1817" t="s">
        <v>1815</v>
      </c>
      <c r="D1817">
        <v>0.89677620000000002</v>
      </c>
      <c r="E1817">
        <v>5.2502699E-2</v>
      </c>
      <c r="F1817">
        <f>VLOOKUP(B1817, [1]mrc_table10!$A$2:$AW$2464, 33, 0)</f>
        <v>0</v>
      </c>
      <c r="G1817">
        <f>VLOOKUP(B1817, [1]mrc_table10!$A$2:$AW$2464, 18, 0)</f>
        <v>5222.2129000000004</v>
      </c>
      <c r="L1817" s="2"/>
      <c r="M1817" s="2"/>
      <c r="N1817" s="2"/>
      <c r="O1817" s="2"/>
      <c r="P1817" s="2"/>
    </row>
    <row r="1818" spans="1:16" x14ac:dyDescent="0.2">
      <c r="A1818" s="1">
        <v>1817</v>
      </c>
      <c r="B1818">
        <v>5461</v>
      </c>
      <c r="C1818" t="s">
        <v>1816</v>
      </c>
      <c r="D1818">
        <v>0.89649772999999999</v>
      </c>
      <c r="E1818">
        <v>0.41035982999999998</v>
      </c>
      <c r="F1818">
        <f>VLOOKUP(B1818, [1]mrc_table10!$A$2:$AW$2464, 33, 0)</f>
        <v>0</v>
      </c>
      <c r="G1818">
        <f>VLOOKUP(B1818, [1]mrc_table10!$A$2:$AW$2464, 18, 0)</f>
        <v>2698.4497000000001</v>
      </c>
      <c r="L1818" s="2"/>
      <c r="M1818" s="2"/>
      <c r="N1818" s="2"/>
      <c r="O1818" s="2"/>
      <c r="P1818" s="2"/>
    </row>
    <row r="1819" spans="1:16" x14ac:dyDescent="0.2">
      <c r="A1819" s="1">
        <v>1818</v>
      </c>
      <c r="B1819">
        <v>130</v>
      </c>
      <c r="C1819" t="s">
        <v>1817</v>
      </c>
      <c r="D1819">
        <v>0.89593601</v>
      </c>
      <c r="E1819">
        <v>0.53994370000000003</v>
      </c>
      <c r="F1819">
        <f>VLOOKUP(B1819, [1]mrc_table10!$A$2:$AW$2464, 33, 0)</f>
        <v>4.4296276000000002E-2</v>
      </c>
      <c r="G1819">
        <f>VLOOKUP(B1819, [1]mrc_table10!$A$2:$AW$2464, 18, 0)</f>
        <v>3717.0068000000001</v>
      </c>
      <c r="L1819" s="2"/>
      <c r="M1819" s="2"/>
      <c r="N1819" s="2"/>
      <c r="O1819" s="2"/>
      <c r="P1819" s="2"/>
    </row>
    <row r="1820" spans="1:16" x14ac:dyDescent="0.2">
      <c r="A1820" s="1">
        <v>1819</v>
      </c>
      <c r="B1820">
        <v>2123</v>
      </c>
      <c r="C1820" t="s">
        <v>1818</v>
      </c>
      <c r="D1820">
        <v>0.89575731999999997</v>
      </c>
      <c r="E1820">
        <v>0.41192984999999999</v>
      </c>
      <c r="F1820">
        <f>VLOOKUP(B1820, [1]mrc_table10!$A$2:$AW$2464, 33, 0)</f>
        <v>0.37450000999999999</v>
      </c>
      <c r="G1820">
        <f>VLOOKUP(B1820, [1]mrc_table10!$A$2:$AW$2464, 18, 0)</f>
        <v>4280.4755999999998</v>
      </c>
      <c r="L1820" s="2"/>
      <c r="M1820" s="2"/>
      <c r="N1820" s="2"/>
      <c r="O1820" s="2"/>
      <c r="P1820" s="2"/>
    </row>
    <row r="1821" spans="1:16" x14ac:dyDescent="0.2">
      <c r="A1821" s="1">
        <v>1820</v>
      </c>
      <c r="B1821">
        <v>3325</v>
      </c>
      <c r="C1821" t="s">
        <v>1819</v>
      </c>
      <c r="D1821">
        <v>0.89512073999999997</v>
      </c>
      <c r="E1821">
        <v>0.5486415</v>
      </c>
      <c r="F1821">
        <f>VLOOKUP(B1821, [1]mrc_table10!$A$2:$AW$2464, 33, 0)</f>
        <v>0.28139999999999998</v>
      </c>
      <c r="G1821">
        <f>VLOOKUP(B1821, [1]mrc_table10!$A$2:$AW$2464, 18, 0)</f>
        <v>6545.6752999999999</v>
      </c>
      <c r="L1821" s="2"/>
      <c r="M1821" s="2"/>
      <c r="N1821" s="2"/>
      <c r="O1821" s="2"/>
      <c r="P1821" s="2"/>
    </row>
    <row r="1822" spans="1:16" x14ac:dyDescent="0.2">
      <c r="A1822" s="1">
        <v>1821</v>
      </c>
      <c r="B1822">
        <v>31062</v>
      </c>
      <c r="C1822" t="s">
        <v>1820</v>
      </c>
      <c r="D1822">
        <v>0.89230788000000005</v>
      </c>
      <c r="E1822">
        <v>0.24220604000000001</v>
      </c>
      <c r="F1822">
        <f>VLOOKUP(B1822, [1]mrc_table10!$A$2:$AW$2464, 33, 0)</f>
        <v>0.33849998999999997</v>
      </c>
      <c r="G1822">
        <f>VLOOKUP(B1822, [1]mrc_table10!$A$2:$AW$2464, 18, 0)</f>
        <v>4991.7974000000004</v>
      </c>
      <c r="L1822" s="2"/>
      <c r="M1822" s="2"/>
      <c r="N1822" s="2"/>
      <c r="O1822" s="2"/>
      <c r="P1822" s="2"/>
    </row>
    <row r="1823" spans="1:16" x14ac:dyDescent="0.2">
      <c r="A1823" s="1">
        <v>1822</v>
      </c>
      <c r="B1823">
        <v>5360</v>
      </c>
      <c r="C1823" t="s">
        <v>1821</v>
      </c>
      <c r="D1823">
        <v>0.89206861999999998</v>
      </c>
      <c r="E1823">
        <v>0.22487277</v>
      </c>
      <c r="F1823">
        <f>VLOOKUP(B1823, [1]mrc_table10!$A$2:$AW$2464, 33, 0)</f>
        <v>0</v>
      </c>
      <c r="G1823">
        <f>VLOOKUP(B1823, [1]mrc_table10!$A$2:$AW$2464, 18, 0)</f>
        <v>4281.9683000000005</v>
      </c>
      <c r="L1823" s="2"/>
      <c r="M1823" s="2"/>
      <c r="N1823" s="2"/>
      <c r="O1823" s="2"/>
      <c r="P1823" s="2"/>
    </row>
    <row r="1824" spans="1:16" x14ac:dyDescent="0.2">
      <c r="A1824" s="1">
        <v>1823</v>
      </c>
      <c r="B1824">
        <v>5291</v>
      </c>
      <c r="C1824" t="s">
        <v>1822</v>
      </c>
      <c r="D1824">
        <v>0.89112948999999997</v>
      </c>
      <c r="E1824">
        <v>4.1191522000000001E-2</v>
      </c>
      <c r="F1824">
        <f>VLOOKUP(B1824, [1]mrc_table10!$A$2:$AW$2464, 33, 0)</f>
        <v>0</v>
      </c>
      <c r="G1824">
        <f>VLOOKUP(B1824, [1]mrc_table10!$A$2:$AW$2464, 18, 0)</f>
        <v>4219.4252999999999</v>
      </c>
      <c r="L1824" s="2"/>
      <c r="M1824" s="2"/>
      <c r="N1824" s="2"/>
      <c r="O1824" s="2"/>
      <c r="P1824" s="2"/>
    </row>
    <row r="1825" spans="1:16" x14ac:dyDescent="0.2">
      <c r="A1825" s="1">
        <v>1824</v>
      </c>
      <c r="B1825">
        <v>1425</v>
      </c>
      <c r="C1825" t="s">
        <v>1823</v>
      </c>
      <c r="D1825">
        <v>0.88992643000000005</v>
      </c>
      <c r="E1825">
        <v>0.56478905999999995</v>
      </c>
      <c r="F1825">
        <f>VLOOKUP(B1825, [1]mrc_table10!$A$2:$AW$2464, 33, 0)</f>
        <v>0.35470000000000002</v>
      </c>
      <c r="G1825">
        <f>VLOOKUP(B1825, [1]mrc_table10!$A$2:$AW$2464, 18, 0)</f>
        <v>6802.3091000000004</v>
      </c>
      <c r="L1825" s="2"/>
      <c r="M1825" s="2"/>
      <c r="N1825" s="2"/>
      <c r="O1825" s="2"/>
      <c r="P1825" s="2"/>
    </row>
    <row r="1826" spans="1:16" x14ac:dyDescent="0.2">
      <c r="A1826" s="1">
        <v>1825</v>
      </c>
      <c r="B1826">
        <v>3440</v>
      </c>
      <c r="C1826" t="s">
        <v>1824</v>
      </c>
      <c r="D1826">
        <v>0.88955896999999995</v>
      </c>
      <c r="E1826">
        <v>1.8393573999999999</v>
      </c>
      <c r="F1826">
        <f>VLOOKUP(B1826, [1]mrc_table10!$A$2:$AW$2464, 33, 0)</f>
        <v>0.40920001</v>
      </c>
      <c r="G1826">
        <f>VLOOKUP(B1826, [1]mrc_table10!$A$2:$AW$2464, 18, 0)</f>
        <v>5416.6431000000002</v>
      </c>
      <c r="L1826" s="2"/>
      <c r="M1826" s="2"/>
      <c r="N1826" s="2"/>
      <c r="O1826" s="2"/>
      <c r="P1826" s="2"/>
    </row>
    <row r="1827" spans="1:16" x14ac:dyDescent="0.2">
      <c r="A1827" s="1">
        <v>1826</v>
      </c>
      <c r="B1827">
        <v>9646</v>
      </c>
      <c r="C1827" t="s">
        <v>1825</v>
      </c>
      <c r="D1827">
        <v>0.88929552000000001</v>
      </c>
      <c r="E1827">
        <v>1.0948764E-2</v>
      </c>
      <c r="F1827">
        <f>VLOOKUP(B1827, [1]mrc_table10!$A$2:$AW$2464, 33, 0)</f>
        <v>0</v>
      </c>
      <c r="G1827">
        <f>VLOOKUP(B1827, [1]mrc_table10!$A$2:$AW$2464, 18, 0)</f>
        <v>5705.8095999999996</v>
      </c>
      <c r="L1827" s="2"/>
      <c r="M1827" s="2"/>
      <c r="N1827" s="2"/>
      <c r="O1827" s="2"/>
      <c r="P1827" s="2"/>
    </row>
    <row r="1828" spans="1:16" x14ac:dyDescent="0.2">
      <c r="A1828" s="1">
        <v>1827</v>
      </c>
      <c r="B1828">
        <v>2915</v>
      </c>
      <c r="C1828" t="s">
        <v>1826</v>
      </c>
      <c r="D1828">
        <v>0.88830518999999997</v>
      </c>
      <c r="E1828">
        <v>0.66759478999999999</v>
      </c>
      <c r="F1828">
        <f>VLOOKUP(B1828, [1]mrc_table10!$A$2:$AW$2464, 33, 0)</f>
        <v>0</v>
      </c>
      <c r="G1828">
        <f>VLOOKUP(B1828, [1]mrc_table10!$A$2:$AW$2464, 18, 0)</f>
        <v>3266.5542</v>
      </c>
      <c r="L1828" s="2"/>
      <c r="M1828" s="2"/>
      <c r="N1828" s="2"/>
      <c r="O1828" s="2"/>
      <c r="P1828" s="2"/>
    </row>
    <row r="1829" spans="1:16" x14ac:dyDescent="0.2">
      <c r="A1829" s="1">
        <v>1828</v>
      </c>
      <c r="B1829">
        <v>2118</v>
      </c>
      <c r="C1829" t="s">
        <v>1827</v>
      </c>
      <c r="D1829">
        <v>0.88816088000000004</v>
      </c>
      <c r="E1829">
        <v>2.0419597999999999</v>
      </c>
      <c r="F1829">
        <f>VLOOKUP(B1829, [1]mrc_table10!$A$2:$AW$2464, 33, 0)</f>
        <v>0.25780001000000002</v>
      </c>
      <c r="G1829">
        <f>VLOOKUP(B1829, [1]mrc_table10!$A$2:$AW$2464, 18, 0)</f>
        <v>7322.2515000000003</v>
      </c>
      <c r="L1829" s="2"/>
      <c r="M1829" s="2"/>
      <c r="N1829" s="2"/>
      <c r="O1829" s="2"/>
      <c r="P1829" s="2"/>
    </row>
    <row r="1830" spans="1:16" x14ac:dyDescent="0.2">
      <c r="A1830" s="1">
        <v>1829</v>
      </c>
      <c r="B1830">
        <v>3803</v>
      </c>
      <c r="C1830" t="s">
        <v>1828</v>
      </c>
      <c r="D1830">
        <v>0.88804727999999999</v>
      </c>
      <c r="E1830">
        <v>5.9529839000000004</v>
      </c>
      <c r="F1830">
        <f>VLOOKUP(B1830, [1]mrc_table10!$A$2:$AW$2464, 33, 0)</f>
        <v>0.43040001</v>
      </c>
      <c r="G1830">
        <f>VLOOKUP(B1830, [1]mrc_table10!$A$2:$AW$2464, 18, 0)</f>
        <v>15977.549000000001</v>
      </c>
      <c r="L1830" s="2"/>
      <c r="M1830" s="2"/>
      <c r="N1830" s="2"/>
      <c r="O1830" s="2"/>
      <c r="P1830" s="2"/>
    </row>
    <row r="1831" spans="1:16" x14ac:dyDescent="0.2">
      <c r="A1831" s="1">
        <v>1830</v>
      </c>
      <c r="B1831">
        <v>3322</v>
      </c>
      <c r="C1831" t="s">
        <v>1829</v>
      </c>
      <c r="D1831">
        <v>0.88745092999999997</v>
      </c>
      <c r="E1831">
        <v>0.46299127000000001</v>
      </c>
      <c r="F1831">
        <f>VLOOKUP(B1831, [1]mrc_table10!$A$2:$AW$2464, 33, 0)</f>
        <v>0.18210000000000001</v>
      </c>
      <c r="G1831">
        <f>VLOOKUP(B1831, [1]mrc_table10!$A$2:$AW$2464, 18, 0)</f>
        <v>6651.5385999999999</v>
      </c>
      <c r="L1831" s="2"/>
      <c r="M1831" s="2"/>
      <c r="N1831" s="2"/>
      <c r="O1831" s="2"/>
      <c r="P1831" s="2"/>
    </row>
    <row r="1832" spans="1:16" x14ac:dyDescent="0.2">
      <c r="A1832" s="1">
        <v>1831</v>
      </c>
      <c r="B1832">
        <v>4852</v>
      </c>
      <c r="C1832" t="s">
        <v>1830</v>
      </c>
      <c r="D1832">
        <v>0.88423293999999997</v>
      </c>
      <c r="E1832">
        <v>0.29917558999999999</v>
      </c>
      <c r="F1832">
        <f>VLOOKUP(B1832, [1]mrc_table10!$A$2:$AW$2464, 33, 0)</f>
        <v>0</v>
      </c>
      <c r="G1832">
        <f>VLOOKUP(B1832, [1]mrc_table10!$A$2:$AW$2464, 18, 0)</f>
        <v>2240.7651000000001</v>
      </c>
      <c r="L1832" s="2"/>
      <c r="M1832" s="2"/>
      <c r="N1832" s="2"/>
      <c r="O1832" s="2"/>
      <c r="P1832" s="2"/>
    </row>
    <row r="1833" spans="1:16" x14ac:dyDescent="0.2">
      <c r="A1833" s="1">
        <v>1832</v>
      </c>
      <c r="B1833">
        <v>30306</v>
      </c>
      <c r="C1833" t="s">
        <v>1831</v>
      </c>
      <c r="D1833">
        <v>0.88077587000000002</v>
      </c>
      <c r="E1833">
        <v>0.59350013999999995</v>
      </c>
      <c r="F1833">
        <f>VLOOKUP(B1833, [1]mrc_table10!$A$2:$AW$2464, 33, 0)</f>
        <v>0</v>
      </c>
      <c r="G1833">
        <f>VLOOKUP(B1833, [1]mrc_table10!$A$2:$AW$2464, 18, 0)</f>
        <v>13416.214</v>
      </c>
      <c r="L1833" s="2"/>
      <c r="M1833" s="2"/>
      <c r="N1833" s="2"/>
      <c r="O1833" s="2"/>
      <c r="P1833" s="2"/>
    </row>
    <row r="1834" spans="1:16" x14ac:dyDescent="0.2">
      <c r="A1834" s="1">
        <v>1833</v>
      </c>
      <c r="B1834">
        <v>83</v>
      </c>
      <c r="C1834" t="s">
        <v>1832</v>
      </c>
      <c r="D1834">
        <v>0.87985051000000003</v>
      </c>
      <c r="E1834">
        <v>1.6502806999999999</v>
      </c>
      <c r="F1834">
        <f>VLOOKUP(B1834, [1]mrc_table10!$A$2:$AW$2464, 33, 0)</f>
        <v>0.18141072999999999</v>
      </c>
      <c r="G1834">
        <f>VLOOKUP(B1834, [1]mrc_table10!$A$2:$AW$2464, 18, 0)</f>
        <v>6751.7461000000003</v>
      </c>
      <c r="L1834" s="2"/>
      <c r="M1834" s="2"/>
      <c r="N1834" s="2"/>
      <c r="O1834" s="2"/>
      <c r="P1834" s="2"/>
    </row>
    <row r="1835" spans="1:16" x14ac:dyDescent="0.2">
      <c r="A1835" s="1">
        <v>1834</v>
      </c>
      <c r="B1835">
        <v>3025</v>
      </c>
      <c r="C1835" t="s">
        <v>1833</v>
      </c>
      <c r="D1835">
        <v>0.87931501999999995</v>
      </c>
      <c r="E1835">
        <v>1.8593667</v>
      </c>
      <c r="F1835">
        <f>VLOOKUP(B1835, [1]mrc_table10!$A$2:$AW$2464, 33, 0)</f>
        <v>0.25990000000000002</v>
      </c>
      <c r="G1835">
        <f>VLOOKUP(B1835, [1]mrc_table10!$A$2:$AW$2464, 18, 0)</f>
        <v>9531.8798999999999</v>
      </c>
      <c r="L1835" s="2"/>
      <c r="M1835" s="2"/>
      <c r="N1835" s="2"/>
      <c r="O1835" s="2"/>
      <c r="P1835" s="2"/>
    </row>
    <row r="1836" spans="1:16" x14ac:dyDescent="0.2">
      <c r="A1836" s="1">
        <v>1835</v>
      </c>
      <c r="B1836">
        <v>9912</v>
      </c>
      <c r="C1836" t="s">
        <v>1834</v>
      </c>
      <c r="D1836">
        <v>0.87857556000000003</v>
      </c>
      <c r="E1836">
        <v>0.43076888000000002</v>
      </c>
      <c r="F1836">
        <f>VLOOKUP(B1836, [1]mrc_table10!$A$2:$AW$2464, 33, 0)</f>
        <v>0</v>
      </c>
      <c r="G1836">
        <f>VLOOKUP(B1836, [1]mrc_table10!$A$2:$AW$2464, 18, 0)</f>
        <v>2662.4931999999999</v>
      </c>
      <c r="L1836" s="2"/>
      <c r="M1836" s="2"/>
      <c r="N1836" s="2"/>
      <c r="O1836" s="2"/>
      <c r="P1836" s="2"/>
    </row>
    <row r="1837" spans="1:16" x14ac:dyDescent="0.2">
      <c r="A1837" s="1">
        <v>1836</v>
      </c>
      <c r="B1837">
        <v>3866</v>
      </c>
      <c r="C1837" t="s">
        <v>1835</v>
      </c>
      <c r="D1837">
        <v>0.87797248000000006</v>
      </c>
      <c r="E1837">
        <v>0.21758612999999999</v>
      </c>
      <c r="F1837">
        <f>VLOOKUP(B1837, [1]mrc_table10!$A$2:$AW$2464, 33, 0)</f>
        <v>0</v>
      </c>
      <c r="G1837">
        <f>VLOOKUP(B1837, [1]mrc_table10!$A$2:$AW$2464, 18, 0)</f>
        <v>7790.9252999999999</v>
      </c>
      <c r="L1837" s="2"/>
      <c r="M1837" s="2"/>
      <c r="N1837" s="2"/>
      <c r="O1837" s="2"/>
      <c r="P1837" s="2"/>
    </row>
    <row r="1838" spans="1:16" x14ac:dyDescent="0.2">
      <c r="A1838" s="1">
        <v>1837</v>
      </c>
      <c r="B1838">
        <v>3191</v>
      </c>
      <c r="C1838" t="s">
        <v>1836</v>
      </c>
      <c r="D1838">
        <v>0.87526208000000005</v>
      </c>
      <c r="E1838">
        <v>1.2667838</v>
      </c>
      <c r="F1838">
        <f>VLOOKUP(B1838, [1]mrc_table10!$A$2:$AW$2464, 33, 0)</f>
        <v>0.44080001000000002</v>
      </c>
      <c r="G1838">
        <f>VLOOKUP(B1838, [1]mrc_table10!$A$2:$AW$2464, 18, 0)</f>
        <v>3948.1662999999999</v>
      </c>
      <c r="L1838" s="2"/>
      <c r="M1838" s="2"/>
      <c r="N1838" s="2"/>
      <c r="O1838" s="2"/>
      <c r="P1838" s="2"/>
    </row>
    <row r="1839" spans="1:16" x14ac:dyDescent="0.2">
      <c r="A1839" s="1">
        <v>1838</v>
      </c>
      <c r="B1839">
        <v>2468</v>
      </c>
      <c r="C1839" t="s">
        <v>1837</v>
      </c>
      <c r="D1839">
        <v>0.87502950000000002</v>
      </c>
      <c r="E1839">
        <v>0.18680153999999999</v>
      </c>
      <c r="F1839">
        <f>VLOOKUP(B1839, [1]mrc_table10!$A$2:$AW$2464, 33, 0)</f>
        <v>0</v>
      </c>
      <c r="G1839">
        <f>VLOOKUP(B1839, [1]mrc_table10!$A$2:$AW$2464, 18, 0)</f>
        <v>2839.6491999999998</v>
      </c>
      <c r="L1839" s="2"/>
      <c r="M1839" s="2"/>
      <c r="N1839" s="2"/>
      <c r="O1839" s="2"/>
      <c r="P1839" s="2"/>
    </row>
    <row r="1840" spans="1:16" x14ac:dyDescent="0.2">
      <c r="A1840" s="1">
        <v>1839</v>
      </c>
      <c r="B1840">
        <v>10881</v>
      </c>
      <c r="C1840" t="s">
        <v>1838</v>
      </c>
      <c r="D1840">
        <v>0.87423455999999999</v>
      </c>
      <c r="E1840">
        <v>0.23286086</v>
      </c>
      <c r="F1840">
        <f>VLOOKUP(B1840, [1]mrc_table10!$A$2:$AW$2464, 33, 0)</f>
        <v>0</v>
      </c>
      <c r="G1840">
        <f>VLOOKUP(B1840, [1]mrc_table10!$A$2:$AW$2464, 18, 0)</f>
        <v>2258.1985</v>
      </c>
      <c r="L1840" s="2"/>
      <c r="M1840" s="2"/>
      <c r="N1840" s="2"/>
      <c r="O1840" s="2"/>
      <c r="P1840" s="2"/>
    </row>
    <row r="1841" spans="1:16" x14ac:dyDescent="0.2">
      <c r="A1841" s="1">
        <v>1840</v>
      </c>
      <c r="B1841">
        <v>2701</v>
      </c>
      <c r="C1841" t="s">
        <v>1839</v>
      </c>
      <c r="D1841">
        <v>0.87406813999999999</v>
      </c>
      <c r="E1841">
        <v>19.767267</v>
      </c>
      <c r="F1841">
        <f>VLOOKUP(B1841, [1]mrc_table10!$A$2:$AW$2464, 33, 0)</f>
        <v>0.73619997999999998</v>
      </c>
      <c r="G1841">
        <f>VLOOKUP(B1841, [1]mrc_table10!$A$2:$AW$2464, 18, 0)</f>
        <v>18798.379000000001</v>
      </c>
      <c r="L1841" s="2"/>
      <c r="M1841" s="2"/>
      <c r="N1841" s="2"/>
      <c r="O1841" s="2"/>
      <c r="P1841" s="2"/>
    </row>
    <row r="1842" spans="1:16" x14ac:dyDescent="0.2">
      <c r="A1842" s="1">
        <v>1841</v>
      </c>
      <c r="B1842">
        <v>1856</v>
      </c>
      <c r="C1842" t="s">
        <v>1840</v>
      </c>
      <c r="D1842">
        <v>0.87094640999999995</v>
      </c>
      <c r="E1842">
        <v>1.7447721</v>
      </c>
      <c r="F1842">
        <f>VLOOKUP(B1842, [1]mrc_table10!$A$2:$AW$2464, 33, 0)</f>
        <v>0.35890000999999999</v>
      </c>
      <c r="G1842">
        <f>VLOOKUP(B1842, [1]mrc_table10!$A$2:$AW$2464, 18, 0)</f>
        <v>8901.2412000000004</v>
      </c>
      <c r="L1842" s="2"/>
      <c r="M1842" s="2"/>
      <c r="N1842" s="2"/>
      <c r="O1842" s="2"/>
      <c r="P1842" s="2"/>
    </row>
    <row r="1843" spans="1:16" x14ac:dyDescent="0.2">
      <c r="A1843" s="1">
        <v>1842</v>
      </c>
      <c r="B1843">
        <v>2579</v>
      </c>
      <c r="C1843" t="s">
        <v>1841</v>
      </c>
      <c r="D1843">
        <v>0.87092912</v>
      </c>
      <c r="E1843">
        <v>3.1236695999999999</v>
      </c>
      <c r="F1843">
        <f>VLOOKUP(B1843, [1]mrc_table10!$A$2:$AW$2464, 33, 0)</f>
        <v>0.1003</v>
      </c>
      <c r="G1843">
        <f>VLOOKUP(B1843, [1]mrc_table10!$A$2:$AW$2464, 18, 0)</f>
        <v>4066.4792000000002</v>
      </c>
      <c r="L1843" s="2"/>
      <c r="M1843" s="2"/>
      <c r="N1843" s="2"/>
      <c r="O1843" s="2"/>
      <c r="P1843" s="2"/>
    </row>
    <row r="1844" spans="1:16" x14ac:dyDescent="0.2">
      <c r="A1844" s="1">
        <v>1843</v>
      </c>
      <c r="B1844">
        <v>1431</v>
      </c>
      <c r="C1844" t="s">
        <v>1842</v>
      </c>
      <c r="D1844">
        <v>0.87063462000000003</v>
      </c>
      <c r="E1844">
        <v>2.9069221000000001</v>
      </c>
      <c r="F1844">
        <f>VLOOKUP(B1844, [1]mrc_table10!$A$2:$AW$2464, 33, 0)</f>
        <v>0.35319999000000002</v>
      </c>
      <c r="G1844">
        <f>VLOOKUP(B1844, [1]mrc_table10!$A$2:$AW$2464, 18, 0)</f>
        <v>15208.215</v>
      </c>
      <c r="L1844" s="2"/>
      <c r="M1844" s="2"/>
      <c r="N1844" s="2"/>
      <c r="O1844" s="2"/>
      <c r="P1844" s="2"/>
    </row>
    <row r="1845" spans="1:16" x14ac:dyDescent="0.2">
      <c r="A1845" s="1">
        <v>1844</v>
      </c>
      <c r="B1845">
        <v>2144</v>
      </c>
      <c r="C1845" t="s">
        <v>1843</v>
      </c>
      <c r="D1845">
        <v>0.87053448</v>
      </c>
      <c r="E1845">
        <v>2.7641437</v>
      </c>
      <c r="F1845">
        <f>VLOOKUP(B1845, [1]mrc_table10!$A$2:$AW$2464, 33, 0)</f>
        <v>0.31650001</v>
      </c>
      <c r="G1845">
        <f>VLOOKUP(B1845, [1]mrc_table10!$A$2:$AW$2464, 18, 0)</f>
        <v>5274.7012000000004</v>
      </c>
      <c r="L1845" s="2"/>
      <c r="M1845" s="2"/>
      <c r="N1845" s="2"/>
      <c r="O1845" s="2"/>
      <c r="P1845" s="2"/>
    </row>
    <row r="1846" spans="1:16" x14ac:dyDescent="0.2">
      <c r="A1846" s="1">
        <v>1845</v>
      </c>
      <c r="B1846">
        <v>2521</v>
      </c>
      <c r="C1846" t="s">
        <v>1844</v>
      </c>
      <c r="D1846">
        <v>0.87023276000000005</v>
      </c>
      <c r="E1846">
        <v>2.2339899999999999</v>
      </c>
      <c r="F1846">
        <f>VLOOKUP(B1846, [1]mrc_table10!$A$2:$AW$2464, 33, 0)</f>
        <v>0.41940000999999999</v>
      </c>
      <c r="G1846">
        <f>VLOOKUP(B1846, [1]mrc_table10!$A$2:$AW$2464, 18, 0)</f>
        <v>4202.1821</v>
      </c>
      <c r="L1846" s="2"/>
      <c r="M1846" s="2"/>
      <c r="N1846" s="2"/>
      <c r="O1846" s="2"/>
      <c r="P1846" s="2"/>
    </row>
    <row r="1847" spans="1:16" x14ac:dyDescent="0.2">
      <c r="A1847" s="1">
        <v>1846</v>
      </c>
      <c r="B1847">
        <v>3738</v>
      </c>
      <c r="C1847" t="s">
        <v>1845</v>
      </c>
      <c r="D1847">
        <v>0.86929065000000005</v>
      </c>
      <c r="E1847">
        <v>2.5638223</v>
      </c>
      <c r="F1847">
        <f>VLOOKUP(B1847, [1]mrc_table10!$A$2:$AW$2464, 33, 0)</f>
        <v>1.2999999999999999E-3</v>
      </c>
      <c r="G1847">
        <f>VLOOKUP(B1847, [1]mrc_table10!$A$2:$AW$2464, 18, 0)</f>
        <v>4639.4916999999996</v>
      </c>
      <c r="L1847" s="2"/>
      <c r="M1847" s="2"/>
      <c r="N1847" s="2"/>
      <c r="O1847" s="2"/>
      <c r="P1847" s="2"/>
    </row>
    <row r="1848" spans="1:16" x14ac:dyDescent="0.2">
      <c r="A1848" s="1">
        <v>1847</v>
      </c>
      <c r="B1848">
        <v>23614</v>
      </c>
      <c r="C1848" t="s">
        <v>1846</v>
      </c>
      <c r="D1848">
        <v>0.86772346</v>
      </c>
      <c r="E1848">
        <v>1.0180939</v>
      </c>
      <c r="F1848">
        <f>VLOOKUP(B1848, [1]mrc_table10!$A$2:$AW$2464, 33, 0)</f>
        <v>0</v>
      </c>
      <c r="G1848">
        <f>VLOOKUP(B1848, [1]mrc_table10!$A$2:$AW$2464, 18, 0)</f>
        <v>2239.5427</v>
      </c>
      <c r="L1848" s="2"/>
      <c r="M1848" s="2"/>
      <c r="N1848" s="2"/>
      <c r="O1848" s="2"/>
      <c r="P1848" s="2"/>
    </row>
    <row r="1849" spans="1:16" x14ac:dyDescent="0.2">
      <c r="A1849" s="1">
        <v>1848</v>
      </c>
      <c r="B1849">
        <v>2980</v>
      </c>
      <c r="C1849" t="s">
        <v>1847</v>
      </c>
      <c r="D1849">
        <v>0.86607157999999995</v>
      </c>
      <c r="E1849">
        <v>0.1022646</v>
      </c>
      <c r="F1849">
        <f>VLOOKUP(B1849, [1]mrc_table10!$A$2:$AW$2464, 33, 0)</f>
        <v>0</v>
      </c>
      <c r="G1849">
        <f>VLOOKUP(B1849, [1]mrc_table10!$A$2:$AW$2464, 18, 0)</f>
        <v>3942.0275999999999</v>
      </c>
      <c r="L1849" s="2"/>
      <c r="M1849" s="2"/>
      <c r="N1849" s="2"/>
      <c r="O1849" s="2"/>
      <c r="P1849" s="2"/>
    </row>
    <row r="1850" spans="1:16" x14ac:dyDescent="0.2">
      <c r="A1850" s="1">
        <v>1849</v>
      </c>
      <c r="B1850">
        <v>1074</v>
      </c>
      <c r="C1850" t="s">
        <v>1848</v>
      </c>
      <c r="D1850">
        <v>0.86436820000000003</v>
      </c>
      <c r="E1850">
        <v>1.4545844999999999</v>
      </c>
      <c r="F1850">
        <f>VLOOKUP(B1850, [1]mrc_table10!$A$2:$AW$2464, 33, 0)</f>
        <v>0.45199999000000002</v>
      </c>
      <c r="G1850">
        <f>VLOOKUP(B1850, [1]mrc_table10!$A$2:$AW$2464, 18, 0)</f>
        <v>2548.4175</v>
      </c>
      <c r="L1850" s="2"/>
      <c r="M1850" s="2"/>
      <c r="N1850" s="2"/>
      <c r="O1850" s="2"/>
      <c r="P1850" s="2"/>
    </row>
    <row r="1851" spans="1:16" x14ac:dyDescent="0.2">
      <c r="A1851" s="1">
        <v>1850</v>
      </c>
      <c r="B1851">
        <v>22227</v>
      </c>
      <c r="C1851" t="s">
        <v>1849</v>
      </c>
      <c r="D1851">
        <v>0.86323804000000004</v>
      </c>
      <c r="E1851">
        <v>0.37797724999999999</v>
      </c>
      <c r="F1851">
        <f>VLOOKUP(B1851, [1]mrc_table10!$A$2:$AW$2464, 33, 0)</f>
        <v>0</v>
      </c>
      <c r="G1851">
        <f>VLOOKUP(B1851, [1]mrc_table10!$A$2:$AW$2464, 18, 0)</f>
        <v>11035.655000000001</v>
      </c>
      <c r="L1851" s="2"/>
      <c r="M1851" s="2"/>
      <c r="N1851" s="2"/>
      <c r="O1851" s="2"/>
      <c r="P1851" s="2"/>
    </row>
    <row r="1852" spans="1:16" x14ac:dyDescent="0.2">
      <c r="A1852" s="1">
        <v>1851</v>
      </c>
      <c r="B1852">
        <v>21796</v>
      </c>
      <c r="C1852" t="s">
        <v>1850</v>
      </c>
      <c r="D1852">
        <v>0.86232841000000005</v>
      </c>
      <c r="E1852">
        <v>0.32797517999999998</v>
      </c>
      <c r="F1852">
        <f>VLOOKUP(B1852, [1]mrc_table10!$A$2:$AW$2464, 33, 0)</f>
        <v>0</v>
      </c>
      <c r="G1852">
        <f>VLOOKUP(B1852, [1]mrc_table10!$A$2:$AW$2464, 18, 0)</f>
        <v>11230.397999999999</v>
      </c>
      <c r="L1852" s="2"/>
      <c r="M1852" s="2"/>
      <c r="N1852" s="2"/>
      <c r="O1852" s="2"/>
      <c r="P1852" s="2"/>
    </row>
    <row r="1853" spans="1:16" x14ac:dyDescent="0.2">
      <c r="A1853" s="1">
        <v>1852</v>
      </c>
      <c r="B1853">
        <v>3680</v>
      </c>
      <c r="C1853" t="s">
        <v>1851</v>
      </c>
      <c r="D1853">
        <v>0.86152815999999999</v>
      </c>
      <c r="E1853">
        <v>0.91717570999999998</v>
      </c>
      <c r="F1853">
        <f>VLOOKUP(B1853, [1]mrc_table10!$A$2:$AW$2464, 33, 0)</f>
        <v>0</v>
      </c>
      <c r="G1853">
        <f>VLOOKUP(B1853, [1]mrc_table10!$A$2:$AW$2464, 18, 0)</f>
        <v>2858.5021999999999</v>
      </c>
      <c r="L1853" s="2"/>
      <c r="M1853" s="2"/>
      <c r="N1853" s="2"/>
      <c r="O1853" s="2"/>
      <c r="P1853" s="2"/>
    </row>
    <row r="1854" spans="1:16" x14ac:dyDescent="0.2">
      <c r="A1854" s="1">
        <v>1853</v>
      </c>
      <c r="B1854">
        <v>10487</v>
      </c>
      <c r="C1854" t="s">
        <v>1852</v>
      </c>
      <c r="D1854">
        <v>0.86084901999999996</v>
      </c>
      <c r="E1854">
        <v>0.24241772</v>
      </c>
      <c r="F1854">
        <f>VLOOKUP(B1854, [1]mrc_table10!$A$2:$AW$2464, 33, 0)</f>
        <v>0</v>
      </c>
      <c r="G1854">
        <f>VLOOKUP(B1854, [1]mrc_table10!$A$2:$AW$2464, 18, 0)</f>
        <v>2424.5115000000001</v>
      </c>
      <c r="L1854" s="2"/>
      <c r="M1854" s="2"/>
      <c r="N1854" s="2"/>
      <c r="O1854" s="2"/>
      <c r="P1854" s="2"/>
    </row>
    <row r="1855" spans="1:16" x14ac:dyDescent="0.2">
      <c r="A1855" s="1">
        <v>1854</v>
      </c>
      <c r="B1855">
        <v>2264</v>
      </c>
      <c r="C1855" t="s">
        <v>1853</v>
      </c>
      <c r="D1855">
        <v>0.85849315000000004</v>
      </c>
      <c r="E1855">
        <v>0.51053393000000002</v>
      </c>
      <c r="F1855">
        <f>VLOOKUP(B1855, [1]mrc_table10!$A$2:$AW$2464, 33, 0)</f>
        <v>0</v>
      </c>
      <c r="G1855">
        <f>VLOOKUP(B1855, [1]mrc_table10!$A$2:$AW$2464, 18, 0)</f>
        <v>4236.0571</v>
      </c>
      <c r="L1855" s="2"/>
      <c r="M1855" s="2"/>
      <c r="N1855" s="2"/>
      <c r="O1855" s="2"/>
      <c r="P1855" s="2"/>
    </row>
    <row r="1856" spans="1:16" x14ac:dyDescent="0.2">
      <c r="A1856" s="1">
        <v>1855</v>
      </c>
      <c r="B1856">
        <v>2310</v>
      </c>
      <c r="C1856" t="s">
        <v>1854</v>
      </c>
      <c r="D1856">
        <v>0.85783171999999996</v>
      </c>
      <c r="E1856">
        <v>0.17013312999999999</v>
      </c>
      <c r="F1856">
        <f>VLOOKUP(B1856, [1]mrc_table10!$A$2:$AW$2464, 33, 0)</f>
        <v>0</v>
      </c>
      <c r="G1856">
        <f>VLOOKUP(B1856, [1]mrc_table10!$A$2:$AW$2464, 18, 0)</f>
        <v>3039.6698999999999</v>
      </c>
      <c r="L1856" s="2"/>
      <c r="M1856" s="2"/>
      <c r="N1856" s="2"/>
      <c r="O1856" s="2"/>
      <c r="P1856" s="2"/>
    </row>
    <row r="1857" spans="1:16" x14ac:dyDescent="0.2">
      <c r="A1857" s="1">
        <v>1856</v>
      </c>
      <c r="B1857">
        <v>1127</v>
      </c>
      <c r="C1857" t="s">
        <v>1855</v>
      </c>
      <c r="D1857">
        <v>0.85592550000000001</v>
      </c>
      <c r="E1857">
        <v>3.7290486999999999</v>
      </c>
      <c r="F1857">
        <f>VLOOKUP(B1857, [1]mrc_table10!$A$2:$AW$2464, 33, 0)</f>
        <v>0.18430000999999999</v>
      </c>
      <c r="G1857">
        <f>VLOOKUP(B1857, [1]mrc_table10!$A$2:$AW$2464, 18, 0)</f>
        <v>13877.120999999999</v>
      </c>
      <c r="L1857" s="2"/>
      <c r="M1857" s="2"/>
      <c r="N1857" s="2"/>
      <c r="O1857" s="2"/>
      <c r="P1857" s="2"/>
    </row>
    <row r="1858" spans="1:16" x14ac:dyDescent="0.2">
      <c r="A1858" s="1">
        <v>1857</v>
      </c>
      <c r="B1858">
        <v>22378</v>
      </c>
      <c r="C1858" t="s">
        <v>1856</v>
      </c>
      <c r="D1858">
        <v>0.85559821000000003</v>
      </c>
      <c r="E1858">
        <v>0.48714328000000001</v>
      </c>
      <c r="F1858">
        <f>VLOOKUP(B1858, [1]mrc_table10!$A$2:$AW$2464, 33, 0)</f>
        <v>0</v>
      </c>
      <c r="G1858">
        <f>VLOOKUP(B1858, [1]mrc_table10!$A$2:$AW$2464, 18, 0)</f>
        <v>2630.2053000000001</v>
      </c>
      <c r="L1858" s="2"/>
      <c r="M1858" s="2"/>
      <c r="N1858" s="2"/>
      <c r="O1858" s="2"/>
      <c r="P1858" s="2"/>
    </row>
    <row r="1859" spans="1:16" x14ac:dyDescent="0.2">
      <c r="A1859" s="1">
        <v>1858</v>
      </c>
      <c r="B1859">
        <v>1597</v>
      </c>
      <c r="C1859" t="s">
        <v>1857</v>
      </c>
      <c r="D1859">
        <v>0.85553794999999999</v>
      </c>
      <c r="E1859">
        <v>3.0987648999999999</v>
      </c>
      <c r="F1859">
        <f>VLOOKUP(B1859, [1]mrc_table10!$A$2:$AW$2464, 33, 0)</f>
        <v>0.19359999999999999</v>
      </c>
      <c r="G1859">
        <f>VLOOKUP(B1859, [1]mrc_table10!$A$2:$AW$2464, 18, 0)</f>
        <v>2371.864</v>
      </c>
      <c r="L1859" s="2"/>
      <c r="M1859" s="2"/>
      <c r="N1859" s="2"/>
      <c r="O1859" s="2"/>
      <c r="P1859" s="2"/>
    </row>
    <row r="1860" spans="1:16" x14ac:dyDescent="0.2">
      <c r="A1860" s="1">
        <v>1859</v>
      </c>
      <c r="B1860">
        <v>6931</v>
      </c>
      <c r="C1860" t="s">
        <v>1858</v>
      </c>
      <c r="D1860">
        <v>0.85450762999999996</v>
      </c>
      <c r="E1860">
        <v>0.36204413000000002</v>
      </c>
      <c r="F1860">
        <f>VLOOKUP(B1860, [1]mrc_table10!$A$2:$AW$2464, 33, 0)</f>
        <v>0</v>
      </c>
      <c r="G1860">
        <f>VLOOKUP(B1860, [1]mrc_table10!$A$2:$AW$2464, 18, 0)</f>
        <v>2589.7199999999998</v>
      </c>
      <c r="L1860" s="2"/>
      <c r="M1860" s="2"/>
      <c r="N1860" s="2"/>
      <c r="O1860" s="2"/>
      <c r="P1860" s="2"/>
    </row>
    <row r="1861" spans="1:16" x14ac:dyDescent="0.2">
      <c r="A1861" s="1">
        <v>1860</v>
      </c>
      <c r="B1861">
        <v>1906</v>
      </c>
      <c r="C1861" t="s">
        <v>1859</v>
      </c>
      <c r="D1861">
        <v>0.85384369000000004</v>
      </c>
      <c r="E1861">
        <v>0.39973617</v>
      </c>
      <c r="F1861">
        <f>VLOOKUP(B1861, [1]mrc_table10!$A$2:$AW$2464, 33, 0)</f>
        <v>0</v>
      </c>
      <c r="G1861">
        <f>VLOOKUP(B1861, [1]mrc_table10!$A$2:$AW$2464, 18, 0)</f>
        <v>2111.1111000000001</v>
      </c>
      <c r="L1861" s="2"/>
      <c r="M1861" s="2"/>
      <c r="N1861" s="2"/>
      <c r="O1861" s="2"/>
      <c r="P1861" s="2"/>
    </row>
    <row r="1862" spans="1:16" x14ac:dyDescent="0.2">
      <c r="A1862" s="1">
        <v>1861</v>
      </c>
      <c r="B1862">
        <v>2071</v>
      </c>
      <c r="C1862" t="s">
        <v>1860</v>
      </c>
      <c r="D1862">
        <v>0.85284059999999995</v>
      </c>
      <c r="E1862">
        <v>0.33788547000000002</v>
      </c>
      <c r="F1862">
        <f>VLOOKUP(B1862, [1]mrc_table10!$A$2:$AW$2464, 33, 0)</f>
        <v>0</v>
      </c>
      <c r="G1862">
        <f>VLOOKUP(B1862, [1]mrc_table10!$A$2:$AW$2464, 18, 0)</f>
        <v>3921.2087000000001</v>
      </c>
      <c r="L1862" s="2"/>
      <c r="M1862" s="2"/>
      <c r="N1862" s="2"/>
      <c r="O1862" s="2"/>
      <c r="P1862" s="2"/>
    </row>
    <row r="1863" spans="1:16" x14ac:dyDescent="0.2">
      <c r="A1863" s="1">
        <v>1862</v>
      </c>
      <c r="B1863">
        <v>1353</v>
      </c>
      <c r="C1863" t="s">
        <v>1861</v>
      </c>
      <c r="D1863">
        <v>0.85251462</v>
      </c>
      <c r="E1863">
        <v>2.6722630999999999</v>
      </c>
      <c r="F1863">
        <f>VLOOKUP(B1863, [1]mrc_table10!$A$2:$AW$2464, 33, 0)</f>
        <v>0.125</v>
      </c>
      <c r="G1863">
        <f>VLOOKUP(B1863, [1]mrc_table10!$A$2:$AW$2464, 18, 0)</f>
        <v>5315.4926999999998</v>
      </c>
      <c r="L1863" s="2"/>
      <c r="M1863" s="2"/>
      <c r="N1863" s="2"/>
      <c r="O1863" s="2"/>
      <c r="P1863" s="2"/>
    </row>
    <row r="1864" spans="1:16" x14ac:dyDescent="0.2">
      <c r="A1864" s="1">
        <v>1863</v>
      </c>
      <c r="B1864">
        <v>5301</v>
      </c>
      <c r="C1864" t="s">
        <v>1862</v>
      </c>
      <c r="D1864">
        <v>0.85158014000000004</v>
      </c>
      <c r="E1864">
        <v>0.41020432000000001</v>
      </c>
      <c r="F1864">
        <f>VLOOKUP(B1864, [1]mrc_table10!$A$2:$AW$2464, 33, 0)</f>
        <v>0</v>
      </c>
      <c r="G1864">
        <f>VLOOKUP(B1864, [1]mrc_table10!$A$2:$AW$2464, 18, 0)</f>
        <v>6311.2451000000001</v>
      </c>
      <c r="L1864" s="2"/>
      <c r="M1864" s="2"/>
      <c r="N1864" s="2"/>
      <c r="O1864" s="2"/>
      <c r="P1864" s="2"/>
    </row>
    <row r="1865" spans="1:16" x14ac:dyDescent="0.2">
      <c r="A1865" s="1">
        <v>1864</v>
      </c>
      <c r="B1865">
        <v>2169</v>
      </c>
      <c r="C1865" t="s">
        <v>1863</v>
      </c>
      <c r="D1865">
        <v>0.85102372999999998</v>
      </c>
      <c r="E1865">
        <v>0.28466334999999998</v>
      </c>
      <c r="F1865">
        <f>VLOOKUP(B1865, [1]mrc_table10!$A$2:$AW$2464, 33, 0)</f>
        <v>0</v>
      </c>
      <c r="G1865">
        <f>VLOOKUP(B1865, [1]mrc_table10!$A$2:$AW$2464, 18, 0)</f>
        <v>3944.4431</v>
      </c>
      <c r="L1865" s="2"/>
      <c r="M1865" s="2"/>
      <c r="N1865" s="2"/>
      <c r="O1865" s="2"/>
      <c r="P1865" s="2"/>
    </row>
    <row r="1866" spans="1:16" x14ac:dyDescent="0.2">
      <c r="A1866" s="1">
        <v>1865</v>
      </c>
      <c r="B1866">
        <v>8278</v>
      </c>
      <c r="C1866" t="s">
        <v>1864</v>
      </c>
      <c r="D1866">
        <v>0.84823698000000003</v>
      </c>
      <c r="E1866">
        <v>0.14446096</v>
      </c>
      <c r="F1866">
        <f>VLOOKUP(B1866, [1]mrc_table10!$A$2:$AW$2464, 33, 0)</f>
        <v>0</v>
      </c>
      <c r="G1866">
        <f>VLOOKUP(B1866, [1]mrc_table10!$A$2:$AW$2464, 18, 0)</f>
        <v>2312.0417000000002</v>
      </c>
      <c r="L1866" s="2"/>
      <c r="M1866" s="2"/>
      <c r="N1866" s="2"/>
      <c r="O1866" s="2"/>
      <c r="P1866" s="2"/>
    </row>
    <row r="1867" spans="1:16" x14ac:dyDescent="0.2">
      <c r="A1867" s="1">
        <v>1866</v>
      </c>
      <c r="B1867">
        <v>2960</v>
      </c>
      <c r="C1867" t="s">
        <v>1865</v>
      </c>
      <c r="D1867">
        <v>0.84808581999999999</v>
      </c>
      <c r="E1867">
        <v>2.4611282000000001</v>
      </c>
      <c r="F1867">
        <f>VLOOKUP(B1867, [1]mrc_table10!$A$2:$AW$2464, 33, 0)</f>
        <v>0.41800000999999998</v>
      </c>
      <c r="G1867">
        <f>VLOOKUP(B1867, [1]mrc_table10!$A$2:$AW$2464, 18, 0)</f>
        <v>6137.4018999999998</v>
      </c>
      <c r="L1867" s="2"/>
      <c r="M1867" s="2"/>
      <c r="N1867" s="2"/>
      <c r="O1867" s="2"/>
      <c r="P1867" s="2"/>
    </row>
    <row r="1868" spans="1:16" x14ac:dyDescent="0.2">
      <c r="A1868" s="1">
        <v>1867</v>
      </c>
      <c r="B1868">
        <v>2454</v>
      </c>
      <c r="C1868" t="s">
        <v>1866</v>
      </c>
      <c r="D1868">
        <v>0.84636855</v>
      </c>
      <c r="E1868">
        <v>0.31417599000000002</v>
      </c>
      <c r="F1868">
        <f>VLOOKUP(B1868, [1]mrc_table10!$A$2:$AW$2464, 33, 0)</f>
        <v>0.19170000000000001</v>
      </c>
      <c r="G1868">
        <f>VLOOKUP(B1868, [1]mrc_table10!$A$2:$AW$2464, 18, 0)</f>
        <v>6058.2587999999996</v>
      </c>
      <c r="L1868" s="2"/>
      <c r="M1868" s="2"/>
      <c r="N1868" s="2"/>
      <c r="O1868" s="2"/>
      <c r="P1868" s="2"/>
    </row>
    <row r="1869" spans="1:16" x14ac:dyDescent="0.2">
      <c r="A1869" s="1">
        <v>1868</v>
      </c>
      <c r="B1869">
        <v>3144</v>
      </c>
      <c r="C1869" t="s">
        <v>1867</v>
      </c>
      <c r="D1869">
        <v>0.84580182999999998</v>
      </c>
      <c r="E1869">
        <v>6.3278860999999997</v>
      </c>
      <c r="F1869">
        <f>VLOOKUP(B1869, [1]mrc_table10!$A$2:$AW$2464, 33, 0)</f>
        <v>0.30030000000000001</v>
      </c>
      <c r="G1869">
        <f>VLOOKUP(B1869, [1]mrc_table10!$A$2:$AW$2464, 18, 0)</f>
        <v>8896.9853999999996</v>
      </c>
      <c r="L1869" s="2"/>
      <c r="M1869" s="2"/>
      <c r="N1869" s="2"/>
      <c r="O1869" s="2"/>
      <c r="P1869" s="2"/>
    </row>
    <row r="1870" spans="1:16" x14ac:dyDescent="0.2">
      <c r="A1870" s="1">
        <v>1869</v>
      </c>
      <c r="B1870">
        <v>1643</v>
      </c>
      <c r="C1870" t="s">
        <v>1868</v>
      </c>
      <c r="D1870">
        <v>0.84513073999999999</v>
      </c>
      <c r="E1870">
        <v>0.14211355000000001</v>
      </c>
      <c r="F1870">
        <f>VLOOKUP(B1870, [1]mrc_table10!$A$2:$AW$2464, 33, 0)</f>
        <v>0</v>
      </c>
      <c r="G1870">
        <f>VLOOKUP(B1870, [1]mrc_table10!$A$2:$AW$2464, 18, 0)</f>
        <v>2012.1380999999999</v>
      </c>
      <c r="L1870" s="2"/>
      <c r="M1870" s="2"/>
      <c r="N1870" s="2"/>
      <c r="O1870" s="2"/>
      <c r="P1870" s="2"/>
    </row>
    <row r="1871" spans="1:16" x14ac:dyDescent="0.2">
      <c r="A1871" s="1">
        <v>1870</v>
      </c>
      <c r="B1871">
        <v>2299</v>
      </c>
      <c r="C1871" t="s">
        <v>1869</v>
      </c>
      <c r="D1871">
        <v>0.84458524000000001</v>
      </c>
      <c r="E1871">
        <v>0.41162886999999998</v>
      </c>
      <c r="F1871">
        <f>VLOOKUP(B1871, [1]mrc_table10!$A$2:$AW$2464, 33, 0)</f>
        <v>0</v>
      </c>
      <c r="G1871">
        <f>VLOOKUP(B1871, [1]mrc_table10!$A$2:$AW$2464, 18, 0)</f>
        <v>2379.9045000000001</v>
      </c>
      <c r="L1871" s="2"/>
      <c r="M1871" s="2"/>
      <c r="N1871" s="2"/>
      <c r="O1871" s="2"/>
      <c r="P1871" s="2"/>
    </row>
    <row r="1872" spans="1:16" x14ac:dyDescent="0.2">
      <c r="A1872" s="1">
        <v>1871</v>
      </c>
      <c r="B1872">
        <v>1832</v>
      </c>
      <c r="C1872" t="s">
        <v>1870</v>
      </c>
      <c r="D1872">
        <v>0.84346281999999995</v>
      </c>
      <c r="E1872">
        <v>0.67793846000000002</v>
      </c>
      <c r="F1872">
        <f>VLOOKUP(B1872, [1]mrc_table10!$A$2:$AW$2464, 33, 0)</f>
        <v>0.46380000999999998</v>
      </c>
      <c r="G1872">
        <f>VLOOKUP(B1872, [1]mrc_table10!$A$2:$AW$2464, 18, 0)</f>
        <v>6385.6478999999999</v>
      </c>
      <c r="L1872" s="2"/>
      <c r="M1872" s="2"/>
      <c r="N1872" s="2"/>
      <c r="O1872" s="2"/>
      <c r="P1872" s="2"/>
    </row>
    <row r="1873" spans="1:16" x14ac:dyDescent="0.2">
      <c r="A1873" s="1">
        <v>1872</v>
      </c>
      <c r="B1873">
        <v>2931</v>
      </c>
      <c r="C1873" t="s">
        <v>1871</v>
      </c>
      <c r="D1873">
        <v>0.84330939999999999</v>
      </c>
      <c r="E1873">
        <v>3.4161203000000002</v>
      </c>
      <c r="F1873">
        <f>VLOOKUP(B1873, [1]mrc_table10!$A$2:$AW$2464, 33, 0)</f>
        <v>0.31819998999999999</v>
      </c>
      <c r="G1873">
        <f>VLOOKUP(B1873, [1]mrc_table10!$A$2:$AW$2464, 18, 0)</f>
        <v>5999.7475999999997</v>
      </c>
      <c r="L1873" s="2"/>
      <c r="M1873" s="2"/>
      <c r="N1873" s="2"/>
      <c r="O1873" s="2"/>
      <c r="P1873" s="2"/>
    </row>
    <row r="1874" spans="1:16" x14ac:dyDescent="0.2">
      <c r="A1874" s="1">
        <v>1873</v>
      </c>
      <c r="B1874">
        <v>12315</v>
      </c>
      <c r="C1874" t="s">
        <v>1872</v>
      </c>
      <c r="D1874">
        <v>0.84198516999999995</v>
      </c>
      <c r="E1874">
        <v>2.9220195000000002</v>
      </c>
      <c r="F1874">
        <f>VLOOKUP(B1874, [1]mrc_table10!$A$2:$AW$2464, 33, 0)</f>
        <v>0.40830000999999999</v>
      </c>
      <c r="G1874">
        <f>VLOOKUP(B1874, [1]mrc_table10!$A$2:$AW$2464, 18, 0)</f>
        <v>14870.643</v>
      </c>
      <c r="L1874" s="2"/>
      <c r="M1874" s="2"/>
      <c r="N1874" s="2"/>
      <c r="O1874" s="2"/>
      <c r="P1874" s="2"/>
    </row>
    <row r="1875" spans="1:16" x14ac:dyDescent="0.2">
      <c r="A1875" s="1">
        <v>1874</v>
      </c>
      <c r="B1875">
        <v>2805</v>
      </c>
      <c r="C1875" t="s">
        <v>1873</v>
      </c>
      <c r="D1875">
        <v>0.84154236000000004</v>
      </c>
      <c r="E1875">
        <v>0.15906582999999999</v>
      </c>
      <c r="F1875">
        <f>VLOOKUP(B1875, [1]mrc_table10!$A$2:$AW$2464, 33, 0)</f>
        <v>0.27399999000000003</v>
      </c>
      <c r="G1875">
        <f>VLOOKUP(B1875, [1]mrc_table10!$A$2:$AW$2464, 18, 0)</f>
        <v>8156.1733000000004</v>
      </c>
      <c r="L1875" s="2"/>
      <c r="M1875" s="2"/>
      <c r="N1875" s="2"/>
      <c r="O1875" s="2"/>
      <c r="P1875" s="2"/>
    </row>
    <row r="1876" spans="1:16" x14ac:dyDescent="0.2">
      <c r="A1876" s="1">
        <v>1875</v>
      </c>
      <c r="B1876">
        <v>1945</v>
      </c>
      <c r="C1876" t="s">
        <v>1874</v>
      </c>
      <c r="D1876">
        <v>0.84109931999999998</v>
      </c>
      <c r="E1876">
        <v>0.38624745999999999</v>
      </c>
      <c r="F1876">
        <f>VLOOKUP(B1876, [1]mrc_table10!$A$2:$AW$2464, 33, 0)</f>
        <v>0.55949998000000001</v>
      </c>
      <c r="G1876">
        <f>VLOOKUP(B1876, [1]mrc_table10!$A$2:$AW$2464, 18, 0)</f>
        <v>4018.1316000000002</v>
      </c>
      <c r="L1876" s="2"/>
      <c r="M1876" s="2"/>
      <c r="N1876" s="2"/>
      <c r="O1876" s="2"/>
      <c r="P1876" s="2"/>
    </row>
    <row r="1877" spans="1:16" x14ac:dyDescent="0.2">
      <c r="A1877" s="1">
        <v>1876</v>
      </c>
      <c r="B1877">
        <v>1472</v>
      </c>
      <c r="C1877" t="s">
        <v>1875</v>
      </c>
      <c r="D1877">
        <v>0.84069008000000001</v>
      </c>
      <c r="E1877">
        <v>5.1577854999999999E-2</v>
      </c>
      <c r="F1877">
        <f>VLOOKUP(B1877, [1]mrc_table10!$A$2:$AW$2464, 33, 0)</f>
        <v>0</v>
      </c>
      <c r="G1877">
        <f>VLOOKUP(B1877, [1]mrc_table10!$A$2:$AW$2464, 18, 0)</f>
        <v>3158.3164000000002</v>
      </c>
      <c r="L1877" s="2"/>
      <c r="M1877" s="2"/>
      <c r="N1877" s="2"/>
      <c r="O1877" s="2"/>
      <c r="P1877" s="2"/>
    </row>
    <row r="1878" spans="1:16" x14ac:dyDescent="0.2">
      <c r="A1878" s="1">
        <v>1877</v>
      </c>
      <c r="B1878">
        <v>8244</v>
      </c>
      <c r="C1878" t="s">
        <v>1876</v>
      </c>
      <c r="D1878">
        <v>0.84021716999999996</v>
      </c>
      <c r="E1878">
        <v>1.0111821000000001</v>
      </c>
      <c r="F1878">
        <f>VLOOKUP(B1878, [1]mrc_table10!$A$2:$AW$2464, 33, 0)</f>
        <v>0</v>
      </c>
      <c r="G1878">
        <f>VLOOKUP(B1878, [1]mrc_table10!$A$2:$AW$2464, 18, 0)</f>
        <v>3383.0001999999999</v>
      </c>
      <c r="L1878" s="2"/>
      <c r="M1878" s="2"/>
      <c r="N1878" s="2"/>
      <c r="O1878" s="2"/>
      <c r="P1878" s="2"/>
    </row>
    <row r="1879" spans="1:16" x14ac:dyDescent="0.2">
      <c r="A1879" s="1">
        <v>1878</v>
      </c>
      <c r="B1879">
        <v>2369</v>
      </c>
      <c r="C1879" t="s">
        <v>1877</v>
      </c>
      <c r="D1879">
        <v>0.83867376999999999</v>
      </c>
      <c r="E1879">
        <v>0.39987060000000002</v>
      </c>
      <c r="F1879">
        <f>VLOOKUP(B1879, [1]mrc_table10!$A$2:$AW$2464, 33, 0)</f>
        <v>4.7899998999999999E-2</v>
      </c>
      <c r="G1879">
        <f>VLOOKUP(B1879, [1]mrc_table10!$A$2:$AW$2464, 18, 0)</f>
        <v>5036.1581999999999</v>
      </c>
      <c r="L1879" s="2"/>
      <c r="M1879" s="2"/>
      <c r="N1879" s="2"/>
      <c r="O1879" s="2"/>
      <c r="P1879" s="2"/>
    </row>
    <row r="1880" spans="1:16" x14ac:dyDescent="0.2">
      <c r="A1880" s="1">
        <v>1879</v>
      </c>
      <c r="B1880">
        <v>7948</v>
      </c>
      <c r="C1880" t="s">
        <v>1878</v>
      </c>
      <c r="D1880">
        <v>0.83767188000000004</v>
      </c>
      <c r="E1880">
        <v>0.5459311</v>
      </c>
      <c r="F1880">
        <f>VLOOKUP(B1880, [1]mrc_table10!$A$2:$AW$2464, 33, 0)</f>
        <v>0</v>
      </c>
      <c r="G1880">
        <f>VLOOKUP(B1880, [1]mrc_table10!$A$2:$AW$2464, 18, 0)</f>
        <v>2735.0531999999998</v>
      </c>
      <c r="L1880" s="2"/>
      <c r="M1880" s="2"/>
      <c r="N1880" s="2"/>
      <c r="O1880" s="2"/>
      <c r="P1880" s="2"/>
    </row>
    <row r="1881" spans="1:16" x14ac:dyDescent="0.2">
      <c r="A1881" s="1">
        <v>1880</v>
      </c>
      <c r="B1881">
        <v>3297</v>
      </c>
      <c r="C1881" t="s">
        <v>1879</v>
      </c>
      <c r="D1881">
        <v>0.83564883000000001</v>
      </c>
      <c r="E1881">
        <v>0.64967810999999998</v>
      </c>
      <c r="F1881">
        <f>VLOOKUP(B1881, [1]mrc_table10!$A$2:$AW$2464, 33, 0)</f>
        <v>0.24640000000000001</v>
      </c>
      <c r="G1881">
        <f>VLOOKUP(B1881, [1]mrc_table10!$A$2:$AW$2464, 18, 0)</f>
        <v>8473.8114999999998</v>
      </c>
      <c r="L1881" s="2"/>
      <c r="M1881" s="2"/>
      <c r="N1881" s="2"/>
      <c r="O1881" s="2"/>
      <c r="P1881" s="2"/>
    </row>
    <row r="1882" spans="1:16" x14ac:dyDescent="0.2">
      <c r="A1882" s="1">
        <v>1881</v>
      </c>
      <c r="B1882">
        <v>8557</v>
      </c>
      <c r="C1882" t="s">
        <v>1880</v>
      </c>
      <c r="D1882">
        <v>0.83384877000000002</v>
      </c>
      <c r="E1882">
        <v>0.21710742999999999</v>
      </c>
      <c r="F1882">
        <f>VLOOKUP(B1882, [1]mrc_table10!$A$2:$AW$2464, 33, 0)</f>
        <v>0</v>
      </c>
      <c r="G1882">
        <f>VLOOKUP(B1882, [1]mrc_table10!$A$2:$AW$2464, 18, 0)</f>
        <v>4009.4542999999999</v>
      </c>
      <c r="L1882" s="2"/>
      <c r="M1882" s="2"/>
      <c r="N1882" s="2"/>
      <c r="O1882" s="2"/>
      <c r="P1882" s="2"/>
    </row>
    <row r="1883" spans="1:16" x14ac:dyDescent="0.2">
      <c r="A1883" s="1">
        <v>1882</v>
      </c>
      <c r="B1883">
        <v>7691</v>
      </c>
      <c r="C1883" t="s">
        <v>1881</v>
      </c>
      <c r="D1883">
        <v>0.83379959999999997</v>
      </c>
      <c r="E1883">
        <v>0.60867928999999998</v>
      </c>
      <c r="F1883">
        <f>VLOOKUP(B1883, [1]mrc_table10!$A$2:$AW$2464, 33, 0)</f>
        <v>0</v>
      </c>
      <c r="G1883">
        <f>VLOOKUP(B1883, [1]mrc_table10!$A$2:$AW$2464, 18, 0)</f>
        <v>3048.8892000000001</v>
      </c>
      <c r="L1883" s="2"/>
      <c r="M1883" s="2"/>
      <c r="N1883" s="2"/>
      <c r="O1883" s="2"/>
      <c r="P1883" s="2"/>
    </row>
    <row r="1884" spans="1:16" x14ac:dyDescent="0.2">
      <c r="A1884" s="1">
        <v>1883</v>
      </c>
      <c r="B1884">
        <v>10027</v>
      </c>
      <c r="C1884" t="s">
        <v>1882</v>
      </c>
      <c r="D1884">
        <v>0.8322621</v>
      </c>
      <c r="E1884">
        <v>0.25933158000000001</v>
      </c>
      <c r="F1884">
        <f>VLOOKUP(B1884, [1]mrc_table10!$A$2:$AW$2464, 33, 0)</f>
        <v>0</v>
      </c>
      <c r="G1884">
        <f>VLOOKUP(B1884, [1]mrc_table10!$A$2:$AW$2464, 18, 0)</f>
        <v>3244.4821999999999</v>
      </c>
      <c r="L1884" s="2"/>
      <c r="M1884" s="2"/>
      <c r="N1884" s="2"/>
      <c r="O1884" s="2"/>
      <c r="P1884" s="2"/>
    </row>
    <row r="1885" spans="1:16" x14ac:dyDescent="0.2">
      <c r="A1885" s="1">
        <v>1884</v>
      </c>
      <c r="B1885">
        <v>2303</v>
      </c>
      <c r="C1885" t="s">
        <v>1883</v>
      </c>
      <c r="D1885">
        <v>0.83175485999999998</v>
      </c>
      <c r="E1885">
        <v>1.0537181</v>
      </c>
      <c r="F1885">
        <f>VLOOKUP(B1885, [1]mrc_table10!$A$2:$AW$2464, 33, 0)</f>
        <v>0</v>
      </c>
      <c r="G1885">
        <f>VLOOKUP(B1885, [1]mrc_table10!$A$2:$AW$2464, 18, 0)</f>
        <v>2671.5958999999998</v>
      </c>
      <c r="L1885" s="2"/>
      <c r="M1885" s="2"/>
      <c r="N1885" s="2"/>
      <c r="O1885" s="2"/>
      <c r="P1885" s="2"/>
    </row>
    <row r="1886" spans="1:16" x14ac:dyDescent="0.2">
      <c r="A1886" s="1">
        <v>1885</v>
      </c>
      <c r="B1886">
        <v>3560</v>
      </c>
      <c r="C1886" t="s">
        <v>1884</v>
      </c>
      <c r="D1886">
        <v>0.83096552000000001</v>
      </c>
      <c r="E1886">
        <v>0.71315116000000001</v>
      </c>
      <c r="F1886">
        <f>VLOOKUP(B1886, [1]mrc_table10!$A$2:$AW$2464, 33, 0)</f>
        <v>0.57700001999999995</v>
      </c>
      <c r="G1886">
        <f>VLOOKUP(B1886, [1]mrc_table10!$A$2:$AW$2464, 18, 0)</f>
        <v>5453.5059000000001</v>
      </c>
      <c r="L1886" s="2"/>
      <c r="M1886" s="2"/>
      <c r="N1886" s="2"/>
      <c r="O1886" s="2"/>
      <c r="P1886" s="2"/>
    </row>
    <row r="1887" spans="1:16" x14ac:dyDescent="0.2">
      <c r="A1887" s="1">
        <v>1886</v>
      </c>
      <c r="B1887">
        <v>3296</v>
      </c>
      <c r="C1887" t="s">
        <v>1885</v>
      </c>
      <c r="D1887">
        <v>0.83087683000000001</v>
      </c>
      <c r="E1887">
        <v>0.77375590999999999</v>
      </c>
      <c r="F1887">
        <f>VLOOKUP(B1887, [1]mrc_table10!$A$2:$AW$2464, 33, 0)</f>
        <v>0.28699999999999998</v>
      </c>
      <c r="G1887">
        <f>VLOOKUP(B1887, [1]mrc_table10!$A$2:$AW$2464, 18, 0)</f>
        <v>7551.0487999999996</v>
      </c>
      <c r="L1887" s="2"/>
      <c r="M1887" s="2"/>
      <c r="N1887" s="2"/>
      <c r="O1887" s="2"/>
      <c r="P1887" s="2"/>
    </row>
    <row r="1888" spans="1:16" x14ac:dyDescent="0.2">
      <c r="A1888" s="1">
        <v>1887</v>
      </c>
      <c r="B1888">
        <v>4595</v>
      </c>
      <c r="C1888" t="s">
        <v>1886</v>
      </c>
      <c r="D1888">
        <v>0.83049547999999995</v>
      </c>
      <c r="E1888">
        <v>0.25729463000000002</v>
      </c>
      <c r="F1888">
        <f>VLOOKUP(B1888, [1]mrc_table10!$A$2:$AW$2464, 33, 0)</f>
        <v>0</v>
      </c>
      <c r="G1888">
        <f>VLOOKUP(B1888, [1]mrc_table10!$A$2:$AW$2464, 18, 0)</f>
        <v>4070.8092999999999</v>
      </c>
      <c r="L1888" s="2"/>
      <c r="M1888" s="2"/>
      <c r="N1888" s="2"/>
      <c r="O1888" s="2"/>
      <c r="P1888" s="2"/>
    </row>
    <row r="1889" spans="1:16" x14ac:dyDescent="0.2">
      <c r="A1889" s="1">
        <v>1888</v>
      </c>
      <c r="B1889">
        <v>2553</v>
      </c>
      <c r="C1889" t="s">
        <v>1887</v>
      </c>
      <c r="D1889">
        <v>0.83030992999999997</v>
      </c>
      <c r="E1889">
        <v>0.56110172999999997</v>
      </c>
      <c r="F1889">
        <f>VLOOKUP(B1889, [1]mrc_table10!$A$2:$AW$2464, 33, 0)</f>
        <v>0.31680000000000003</v>
      </c>
      <c r="G1889">
        <f>VLOOKUP(B1889, [1]mrc_table10!$A$2:$AW$2464, 18, 0)</f>
        <v>3916.3215</v>
      </c>
      <c r="L1889" s="2"/>
      <c r="M1889" s="2"/>
      <c r="N1889" s="2"/>
      <c r="O1889" s="2"/>
      <c r="P1889" s="2"/>
    </row>
    <row r="1890" spans="1:16" x14ac:dyDescent="0.2">
      <c r="A1890" s="1">
        <v>1889</v>
      </c>
      <c r="B1890">
        <v>3610</v>
      </c>
      <c r="C1890" t="s">
        <v>1888</v>
      </c>
      <c r="D1890">
        <v>0.82969183000000002</v>
      </c>
      <c r="E1890">
        <v>2.9505124</v>
      </c>
      <c r="F1890">
        <f>VLOOKUP(B1890, [1]mrc_table10!$A$2:$AW$2464, 33, 0)</f>
        <v>7.3799998000000006E-2</v>
      </c>
      <c r="G1890">
        <f>VLOOKUP(B1890, [1]mrc_table10!$A$2:$AW$2464, 18, 0)</f>
        <v>5960.875</v>
      </c>
      <c r="L1890" s="2"/>
      <c r="M1890" s="2"/>
      <c r="N1890" s="2"/>
      <c r="O1890" s="2"/>
      <c r="P1890" s="2"/>
    </row>
    <row r="1891" spans="1:16" x14ac:dyDescent="0.2">
      <c r="A1891" s="1">
        <v>1890</v>
      </c>
      <c r="B1891">
        <v>80</v>
      </c>
      <c r="C1891" t="s">
        <v>1889</v>
      </c>
      <c r="D1891">
        <v>0.82757586000000005</v>
      </c>
      <c r="E1891">
        <v>0.24654032000000001</v>
      </c>
      <c r="F1891">
        <f>VLOOKUP(B1891, [1]mrc_table10!$A$2:$AW$2464, 33, 0)</f>
        <v>0</v>
      </c>
      <c r="G1891">
        <f>VLOOKUP(B1891, [1]mrc_table10!$A$2:$AW$2464, 18, 0)</f>
        <v>2716.9342999999999</v>
      </c>
      <c r="L1891" s="2"/>
      <c r="M1891" s="2"/>
      <c r="N1891" s="2"/>
      <c r="O1891" s="2"/>
      <c r="P1891" s="2"/>
    </row>
    <row r="1892" spans="1:16" x14ac:dyDescent="0.2">
      <c r="A1892" s="1">
        <v>1891</v>
      </c>
      <c r="B1892">
        <v>3694</v>
      </c>
      <c r="C1892" t="s">
        <v>1890</v>
      </c>
      <c r="D1892">
        <v>0.82741332000000001</v>
      </c>
      <c r="E1892">
        <v>4.4348478</v>
      </c>
      <c r="F1892">
        <f>VLOOKUP(B1892, [1]mrc_table10!$A$2:$AW$2464, 33, 0)</f>
        <v>0.24890000000000001</v>
      </c>
      <c r="G1892">
        <f>VLOOKUP(B1892, [1]mrc_table10!$A$2:$AW$2464, 18, 0)</f>
        <v>9827.9541000000008</v>
      </c>
      <c r="L1892" s="2"/>
      <c r="M1892" s="2"/>
      <c r="N1892" s="2"/>
      <c r="O1892" s="2"/>
      <c r="P1892" s="2"/>
    </row>
    <row r="1893" spans="1:16" x14ac:dyDescent="0.2">
      <c r="A1893" s="1">
        <v>1892</v>
      </c>
      <c r="B1893">
        <v>9765</v>
      </c>
      <c r="C1893" t="s">
        <v>1891</v>
      </c>
      <c r="D1893">
        <v>0.81929063999999996</v>
      </c>
      <c r="E1893">
        <v>0.29394513</v>
      </c>
      <c r="F1893">
        <f>VLOOKUP(B1893, [1]mrc_table10!$A$2:$AW$2464, 33, 0)</f>
        <v>0</v>
      </c>
      <c r="G1893">
        <f>VLOOKUP(B1893, [1]mrc_table10!$A$2:$AW$2464, 18, 0)</f>
        <v>3412.0529999999999</v>
      </c>
      <c r="L1893" s="2"/>
      <c r="M1893" s="2"/>
      <c r="N1893" s="2"/>
      <c r="O1893" s="2"/>
      <c r="P1893" s="2"/>
    </row>
    <row r="1894" spans="1:16" x14ac:dyDescent="0.2">
      <c r="A1894" s="1">
        <v>1893</v>
      </c>
      <c r="B1894">
        <v>3842</v>
      </c>
      <c r="C1894" t="s">
        <v>1892</v>
      </c>
      <c r="D1894">
        <v>0.81852179999999997</v>
      </c>
      <c r="E1894">
        <v>0.78811209999999998</v>
      </c>
      <c r="F1894">
        <f>VLOOKUP(B1894, [1]mrc_table10!$A$2:$AW$2464, 33, 0)</f>
        <v>0.30080000000000001</v>
      </c>
      <c r="G1894">
        <f>VLOOKUP(B1894, [1]mrc_table10!$A$2:$AW$2464, 18, 0)</f>
        <v>4850.6934000000001</v>
      </c>
      <c r="L1894" s="2"/>
      <c r="M1894" s="2"/>
      <c r="N1894" s="2"/>
      <c r="O1894" s="2"/>
      <c r="P1894" s="2"/>
    </row>
    <row r="1895" spans="1:16" x14ac:dyDescent="0.2">
      <c r="A1895" s="1">
        <v>1894</v>
      </c>
      <c r="B1895">
        <v>10530</v>
      </c>
      <c r="C1895" t="s">
        <v>1893</v>
      </c>
      <c r="D1895">
        <v>0.81633115000000001</v>
      </c>
      <c r="E1895">
        <v>0.42002738000000001</v>
      </c>
      <c r="F1895">
        <f>VLOOKUP(B1895, [1]mrc_table10!$A$2:$AW$2464, 33, 0)</f>
        <v>0</v>
      </c>
      <c r="G1895">
        <f>VLOOKUP(B1895, [1]mrc_table10!$A$2:$AW$2464, 18, 0)</f>
        <v>3432.2069999999999</v>
      </c>
      <c r="L1895" s="2"/>
      <c r="M1895" s="2"/>
      <c r="N1895" s="2"/>
      <c r="O1895" s="2"/>
      <c r="P1895" s="2"/>
    </row>
    <row r="1896" spans="1:16" x14ac:dyDescent="0.2">
      <c r="A1896" s="1">
        <v>1895</v>
      </c>
      <c r="B1896">
        <v>3268</v>
      </c>
      <c r="C1896" t="s">
        <v>1894</v>
      </c>
      <c r="D1896">
        <v>0.81598663000000005</v>
      </c>
      <c r="E1896">
        <v>10.693479</v>
      </c>
      <c r="F1896">
        <f>VLOOKUP(B1896, [1]mrc_table10!$A$2:$AW$2464, 33, 0)</f>
        <v>0.5837</v>
      </c>
      <c r="G1896">
        <f>VLOOKUP(B1896, [1]mrc_table10!$A$2:$AW$2464, 18, 0)</f>
        <v>14710.353999999999</v>
      </c>
      <c r="L1896" s="2"/>
      <c r="M1896" s="2"/>
      <c r="N1896" s="2"/>
      <c r="O1896" s="2"/>
      <c r="P1896" s="2"/>
    </row>
    <row r="1897" spans="1:16" x14ac:dyDescent="0.2">
      <c r="A1897" s="1">
        <v>1896</v>
      </c>
      <c r="B1897">
        <v>2261</v>
      </c>
      <c r="C1897" t="s">
        <v>1895</v>
      </c>
      <c r="D1897">
        <v>0.81360566999999995</v>
      </c>
      <c r="E1897">
        <v>0.35168602999999998</v>
      </c>
      <c r="F1897">
        <f>VLOOKUP(B1897, [1]mrc_table10!$A$2:$AW$2464, 33, 0)</f>
        <v>0</v>
      </c>
      <c r="G1897">
        <f>VLOOKUP(B1897, [1]mrc_table10!$A$2:$AW$2464, 18, 0)</f>
        <v>3404.5106999999998</v>
      </c>
      <c r="L1897" s="2"/>
      <c r="M1897" s="2"/>
      <c r="N1897" s="2"/>
      <c r="O1897" s="2"/>
      <c r="P1897" s="2"/>
    </row>
    <row r="1898" spans="1:16" x14ac:dyDescent="0.2">
      <c r="A1898" s="1">
        <v>1897</v>
      </c>
      <c r="B1898">
        <v>1429</v>
      </c>
      <c r="C1898" t="s">
        <v>1896</v>
      </c>
      <c r="D1898">
        <v>0.81316650000000001</v>
      </c>
      <c r="E1898">
        <v>1.5572417000000001</v>
      </c>
      <c r="F1898">
        <f>VLOOKUP(B1898, [1]mrc_table10!$A$2:$AW$2464, 33, 0)</f>
        <v>0.47690000999999999</v>
      </c>
      <c r="G1898">
        <f>VLOOKUP(B1898, [1]mrc_table10!$A$2:$AW$2464, 18, 0)</f>
        <v>2794.7085000000002</v>
      </c>
      <c r="L1898" s="2"/>
      <c r="M1898" s="2"/>
      <c r="N1898" s="2"/>
      <c r="O1898" s="2"/>
      <c r="P1898" s="2"/>
    </row>
    <row r="1899" spans="1:16" x14ac:dyDescent="0.2">
      <c r="A1899" s="1">
        <v>1898</v>
      </c>
      <c r="B1899">
        <v>2316</v>
      </c>
      <c r="C1899" t="s">
        <v>1897</v>
      </c>
      <c r="D1899">
        <v>0.81289314999999995</v>
      </c>
      <c r="E1899">
        <v>0.81288338000000004</v>
      </c>
      <c r="F1899">
        <f>VLOOKUP(B1899, [1]mrc_table10!$A$2:$AW$2464, 33, 0)</f>
        <v>0.32350001</v>
      </c>
      <c r="G1899">
        <f>VLOOKUP(B1899, [1]mrc_table10!$A$2:$AW$2464, 18, 0)</f>
        <v>3619.9652999999998</v>
      </c>
      <c r="L1899" s="2"/>
      <c r="M1899" s="2"/>
      <c r="N1899" s="2"/>
      <c r="O1899" s="2"/>
      <c r="P1899" s="2"/>
    </row>
    <row r="1900" spans="1:16" x14ac:dyDescent="0.2">
      <c r="A1900" s="1">
        <v>1899</v>
      </c>
      <c r="B1900">
        <v>6807</v>
      </c>
      <c r="C1900" t="s">
        <v>1898</v>
      </c>
      <c r="D1900">
        <v>0.81283081000000001</v>
      </c>
      <c r="E1900">
        <v>6.5960765000000005E-2</v>
      </c>
      <c r="F1900">
        <f>VLOOKUP(B1900, [1]mrc_table10!$A$2:$AW$2464, 33, 0)</f>
        <v>0</v>
      </c>
      <c r="G1900">
        <f>VLOOKUP(B1900, [1]mrc_table10!$A$2:$AW$2464, 18, 0)</f>
        <v>3427.4043000000001</v>
      </c>
      <c r="L1900" s="2"/>
      <c r="M1900" s="2"/>
      <c r="N1900" s="2"/>
      <c r="O1900" s="2"/>
      <c r="P1900" s="2"/>
    </row>
    <row r="1901" spans="1:16" x14ac:dyDescent="0.2">
      <c r="A1901" s="1">
        <v>1900</v>
      </c>
      <c r="B1901">
        <v>5754</v>
      </c>
      <c r="C1901" t="s">
        <v>1899</v>
      </c>
      <c r="D1901">
        <v>0.81276314999999999</v>
      </c>
      <c r="E1901">
        <v>0.26240173</v>
      </c>
      <c r="F1901">
        <f>VLOOKUP(B1901, [1]mrc_table10!$A$2:$AW$2464, 33, 0)</f>
        <v>0</v>
      </c>
      <c r="G1901">
        <f>VLOOKUP(B1901, [1]mrc_table10!$A$2:$AW$2464, 18, 0)</f>
        <v>3232.7710000000002</v>
      </c>
      <c r="L1901" s="2"/>
      <c r="M1901" s="2"/>
      <c r="N1901" s="2"/>
      <c r="O1901" s="2"/>
      <c r="P1901" s="2"/>
    </row>
    <row r="1902" spans="1:16" x14ac:dyDescent="0.2">
      <c r="A1902" s="1">
        <v>1901</v>
      </c>
      <c r="B1902">
        <v>7170</v>
      </c>
      <c r="C1902" t="s">
        <v>1900</v>
      </c>
      <c r="D1902">
        <v>0.81003380000000003</v>
      </c>
      <c r="E1902">
        <v>0.31325585</v>
      </c>
      <c r="F1902">
        <f>VLOOKUP(B1902, [1]mrc_table10!$A$2:$AW$2464, 33, 0)</f>
        <v>0</v>
      </c>
      <c r="G1902">
        <f>VLOOKUP(B1902, [1]mrc_table10!$A$2:$AW$2464, 18, 0)</f>
        <v>3242.5792999999999</v>
      </c>
      <c r="L1902" s="2"/>
      <c r="M1902" s="2"/>
      <c r="N1902" s="2"/>
      <c r="O1902" s="2"/>
      <c r="P1902" s="2"/>
    </row>
    <row r="1903" spans="1:16" x14ac:dyDescent="0.2">
      <c r="A1903" s="1">
        <v>1902</v>
      </c>
      <c r="B1903">
        <v>1473</v>
      </c>
      <c r="C1903" t="s">
        <v>1901</v>
      </c>
      <c r="D1903">
        <v>0.80867398000000001</v>
      </c>
      <c r="E1903">
        <v>0.71325254000000005</v>
      </c>
      <c r="F1903">
        <f>VLOOKUP(B1903, [1]mrc_table10!$A$2:$AW$2464, 33, 0)</f>
        <v>0.29910001000000003</v>
      </c>
      <c r="G1903">
        <f>VLOOKUP(B1903, [1]mrc_table10!$A$2:$AW$2464, 18, 0)</f>
        <v>4761.2831999999999</v>
      </c>
      <c r="L1903" s="2"/>
      <c r="M1903" s="2"/>
      <c r="N1903" s="2"/>
      <c r="O1903" s="2"/>
      <c r="P1903" s="2"/>
    </row>
    <row r="1904" spans="1:16" x14ac:dyDescent="0.2">
      <c r="A1904" s="1">
        <v>1903</v>
      </c>
      <c r="B1904">
        <v>3742</v>
      </c>
      <c r="C1904" t="s">
        <v>1902</v>
      </c>
      <c r="D1904">
        <v>0.80719554000000004</v>
      </c>
      <c r="E1904">
        <v>3.2624259000000002</v>
      </c>
      <c r="F1904">
        <f>VLOOKUP(B1904, [1]mrc_table10!$A$2:$AW$2464, 33, 0)</f>
        <v>0.15690000000000001</v>
      </c>
      <c r="G1904">
        <f>VLOOKUP(B1904, [1]mrc_table10!$A$2:$AW$2464, 18, 0)</f>
        <v>17414.032999999999</v>
      </c>
      <c r="L1904" s="2"/>
      <c r="M1904" s="2"/>
      <c r="N1904" s="2"/>
      <c r="O1904" s="2"/>
      <c r="P1904" s="2"/>
    </row>
    <row r="1905" spans="1:16" x14ac:dyDescent="0.2">
      <c r="A1905" s="1">
        <v>1904</v>
      </c>
      <c r="B1905">
        <v>1842</v>
      </c>
      <c r="C1905" t="s">
        <v>1903</v>
      </c>
      <c r="D1905">
        <v>0.80710137000000004</v>
      </c>
      <c r="E1905">
        <v>2.0086895999999999</v>
      </c>
      <c r="F1905">
        <f>VLOOKUP(B1905, [1]mrc_table10!$A$2:$AW$2464, 33, 0)</f>
        <v>0.2031</v>
      </c>
      <c r="G1905">
        <f>VLOOKUP(B1905, [1]mrc_table10!$A$2:$AW$2464, 18, 0)</f>
        <v>9959.5391</v>
      </c>
      <c r="L1905" s="2"/>
      <c r="M1905" s="2"/>
      <c r="N1905" s="2"/>
      <c r="O1905" s="2"/>
      <c r="P1905" s="2"/>
    </row>
    <row r="1906" spans="1:16" x14ac:dyDescent="0.2">
      <c r="A1906" s="1">
        <v>1905</v>
      </c>
      <c r="B1906">
        <v>25306</v>
      </c>
      <c r="C1906" t="s">
        <v>1904</v>
      </c>
      <c r="D1906">
        <v>0.80637175000000005</v>
      </c>
      <c r="E1906">
        <v>0.38056006999999997</v>
      </c>
      <c r="F1906">
        <f>VLOOKUP(B1906, [1]mrc_table10!$A$2:$AW$2464, 33, 0)</f>
        <v>0</v>
      </c>
      <c r="G1906">
        <f>VLOOKUP(B1906, [1]mrc_table10!$A$2:$AW$2464, 18, 0)</f>
        <v>3656.9416999999999</v>
      </c>
      <c r="L1906" s="2"/>
      <c r="M1906" s="2"/>
      <c r="N1906" s="2"/>
      <c r="O1906" s="2"/>
      <c r="P1906" s="2"/>
    </row>
    <row r="1907" spans="1:16" x14ac:dyDescent="0.2">
      <c r="A1907" s="1">
        <v>1906</v>
      </c>
      <c r="B1907">
        <v>2961</v>
      </c>
      <c r="C1907" t="s">
        <v>1905</v>
      </c>
      <c r="D1907">
        <v>0.80578578000000001</v>
      </c>
      <c r="E1907">
        <v>0.28153088999999998</v>
      </c>
      <c r="F1907">
        <f>VLOOKUP(B1907, [1]mrc_table10!$A$2:$AW$2464, 33, 0)</f>
        <v>0</v>
      </c>
      <c r="G1907">
        <f>VLOOKUP(B1907, [1]mrc_table10!$A$2:$AW$2464, 18, 0)</f>
        <v>3554.2460999999998</v>
      </c>
      <c r="L1907" s="2"/>
      <c r="M1907" s="2"/>
      <c r="N1907" s="2"/>
      <c r="O1907" s="2"/>
      <c r="P1907" s="2"/>
    </row>
    <row r="1908" spans="1:16" x14ac:dyDescent="0.2">
      <c r="A1908" s="1">
        <v>1907</v>
      </c>
      <c r="B1908">
        <v>3778</v>
      </c>
      <c r="C1908" t="s">
        <v>1906</v>
      </c>
      <c r="D1908">
        <v>0.80217539999999998</v>
      </c>
      <c r="E1908">
        <v>4.8732743000000003</v>
      </c>
      <c r="F1908">
        <f>VLOOKUP(B1908, [1]mrc_table10!$A$2:$AW$2464, 33, 0)</f>
        <v>0.33489998999999998</v>
      </c>
      <c r="G1908">
        <f>VLOOKUP(B1908, [1]mrc_table10!$A$2:$AW$2464, 18, 0)</f>
        <v>8375.6581999999999</v>
      </c>
      <c r="L1908" s="2"/>
      <c r="M1908" s="2"/>
      <c r="N1908" s="2"/>
      <c r="O1908" s="2"/>
      <c r="P1908" s="2"/>
    </row>
    <row r="1909" spans="1:16" x14ac:dyDescent="0.2">
      <c r="A1909" s="1">
        <v>1908</v>
      </c>
      <c r="B1909">
        <v>3911</v>
      </c>
      <c r="C1909" t="s">
        <v>1907</v>
      </c>
      <c r="D1909">
        <v>0.80216491000000001</v>
      </c>
      <c r="E1909">
        <v>0.59474837999999997</v>
      </c>
      <c r="F1909">
        <f>VLOOKUP(B1909, [1]mrc_table10!$A$2:$AW$2464, 33, 0)</f>
        <v>0.29399999999999998</v>
      </c>
      <c r="G1909">
        <f>VLOOKUP(B1909, [1]mrc_table10!$A$2:$AW$2464, 18, 0)</f>
        <v>5643.1030000000001</v>
      </c>
      <c r="L1909" s="2"/>
      <c r="M1909" s="2"/>
      <c r="N1909" s="2"/>
      <c r="O1909" s="2"/>
      <c r="P1909" s="2"/>
    </row>
    <row r="1910" spans="1:16" x14ac:dyDescent="0.2">
      <c r="A1910" s="1">
        <v>1909</v>
      </c>
      <c r="B1910">
        <v>7085</v>
      </c>
      <c r="C1910" t="s">
        <v>1908</v>
      </c>
      <c r="D1910">
        <v>0.80199575000000001</v>
      </c>
      <c r="E1910">
        <v>0.62325220999999997</v>
      </c>
      <c r="F1910">
        <f>VLOOKUP(B1910, [1]mrc_table10!$A$2:$AW$2464, 33, 0)</f>
        <v>0.36509999999999998</v>
      </c>
      <c r="G1910">
        <f>VLOOKUP(B1910, [1]mrc_table10!$A$2:$AW$2464, 18, 0)</f>
        <v>5202.3032000000003</v>
      </c>
      <c r="L1910" s="2"/>
      <c r="M1910" s="2"/>
      <c r="N1910" s="2"/>
      <c r="O1910" s="2"/>
      <c r="P1910" s="2"/>
    </row>
    <row r="1911" spans="1:16" x14ac:dyDescent="0.2">
      <c r="A1911" s="1">
        <v>1910</v>
      </c>
      <c r="B1911">
        <v>2337</v>
      </c>
      <c r="C1911" t="s">
        <v>1909</v>
      </c>
      <c r="D1911">
        <v>0.80154455000000002</v>
      </c>
      <c r="E1911">
        <v>0.11509451</v>
      </c>
      <c r="F1911">
        <f>VLOOKUP(B1911, [1]mrc_table10!$A$2:$AW$2464, 33, 0)</f>
        <v>0.25420000999999998</v>
      </c>
      <c r="G1911">
        <f>VLOOKUP(B1911, [1]mrc_table10!$A$2:$AW$2464, 18, 0)</f>
        <v>9371.3711000000003</v>
      </c>
      <c r="L1911" s="2"/>
      <c r="M1911" s="2"/>
      <c r="N1911" s="2"/>
      <c r="O1911" s="2"/>
      <c r="P1911" s="2"/>
    </row>
    <row r="1912" spans="1:16" x14ac:dyDescent="0.2">
      <c r="A1912" s="1">
        <v>1911</v>
      </c>
      <c r="B1912">
        <v>40513</v>
      </c>
      <c r="C1912" t="s">
        <v>1910</v>
      </c>
      <c r="D1912">
        <v>0.80154334999999999</v>
      </c>
      <c r="E1912">
        <v>0.93224077999999999</v>
      </c>
      <c r="F1912">
        <f>VLOOKUP(B1912, [1]mrc_table10!$A$2:$AW$2464, 33, 0)</f>
        <v>0</v>
      </c>
      <c r="G1912">
        <f>VLOOKUP(B1912, [1]mrc_table10!$A$2:$AW$2464, 18, 0)</f>
        <v>2500.1552999999999</v>
      </c>
      <c r="L1912" s="2"/>
      <c r="M1912" s="2"/>
      <c r="N1912" s="2"/>
      <c r="O1912" s="2"/>
      <c r="P1912" s="2"/>
    </row>
    <row r="1913" spans="1:16" x14ac:dyDescent="0.2">
      <c r="A1913" s="1">
        <v>1912</v>
      </c>
      <c r="B1913">
        <v>30357</v>
      </c>
      <c r="C1913" t="s">
        <v>1911</v>
      </c>
      <c r="D1913">
        <v>0.80153680000000005</v>
      </c>
      <c r="E1913">
        <v>1.9541621</v>
      </c>
      <c r="F1913">
        <f>VLOOKUP(B1913, [1]mrc_table10!$A$2:$AW$2464, 33, 0)</f>
        <v>0</v>
      </c>
      <c r="G1913">
        <f>VLOOKUP(B1913, [1]mrc_table10!$A$2:$AW$2464, 18, 0)</f>
        <v>2620.0016999999998</v>
      </c>
      <c r="L1913" s="2"/>
      <c r="M1913" s="2"/>
      <c r="N1913" s="2"/>
      <c r="O1913" s="2"/>
      <c r="P1913" s="2"/>
    </row>
    <row r="1914" spans="1:16" x14ac:dyDescent="0.2">
      <c r="A1914" s="1">
        <v>1913</v>
      </c>
      <c r="B1914">
        <v>1437</v>
      </c>
      <c r="C1914" t="s">
        <v>1912</v>
      </c>
      <c r="D1914">
        <v>0.80106372000000003</v>
      </c>
      <c r="E1914">
        <v>4.0084181000000001</v>
      </c>
      <c r="F1914">
        <f>VLOOKUP(B1914, [1]mrc_table10!$A$2:$AW$2464, 33, 0)</f>
        <v>0.39930000999999998</v>
      </c>
      <c r="G1914">
        <f>VLOOKUP(B1914, [1]mrc_table10!$A$2:$AW$2464, 18, 0)</f>
        <v>12610.173000000001</v>
      </c>
      <c r="L1914" s="2"/>
      <c r="M1914" s="2"/>
      <c r="N1914" s="2"/>
      <c r="O1914" s="2"/>
      <c r="P1914" s="2"/>
    </row>
    <row r="1915" spans="1:16" x14ac:dyDescent="0.2">
      <c r="A1915" s="1">
        <v>1914</v>
      </c>
      <c r="B1915">
        <v>3276</v>
      </c>
      <c r="C1915" t="s">
        <v>1913</v>
      </c>
      <c r="D1915">
        <v>0.80032122000000006</v>
      </c>
      <c r="E1915">
        <v>0.81234711000000004</v>
      </c>
      <c r="F1915">
        <f>VLOOKUP(B1915, [1]mrc_table10!$A$2:$AW$2464, 33, 0)</f>
        <v>0.2036</v>
      </c>
      <c r="G1915">
        <f>VLOOKUP(B1915, [1]mrc_table10!$A$2:$AW$2464, 18, 0)</f>
        <v>3989.9445999999998</v>
      </c>
      <c r="L1915" s="2"/>
      <c r="M1915" s="2"/>
      <c r="N1915" s="2"/>
      <c r="O1915" s="2"/>
      <c r="P1915" s="2"/>
    </row>
    <row r="1916" spans="1:16" x14ac:dyDescent="0.2">
      <c r="A1916" s="1">
        <v>1915</v>
      </c>
      <c r="B1916">
        <v>1557</v>
      </c>
      <c r="C1916" t="s">
        <v>1914</v>
      </c>
      <c r="D1916">
        <v>0.79967874000000005</v>
      </c>
      <c r="E1916">
        <v>0.29817659000000002</v>
      </c>
      <c r="F1916">
        <f>VLOOKUP(B1916, [1]mrc_table10!$A$2:$AW$2464, 33, 0)</f>
        <v>0.48629999000000002</v>
      </c>
      <c r="G1916">
        <f>VLOOKUP(B1916, [1]mrc_table10!$A$2:$AW$2464, 18, 0)</f>
        <v>2878.8984</v>
      </c>
      <c r="L1916" s="2"/>
      <c r="M1916" s="2"/>
      <c r="N1916" s="2"/>
      <c r="O1916" s="2"/>
      <c r="P1916" s="2"/>
    </row>
    <row r="1917" spans="1:16" x14ac:dyDescent="0.2">
      <c r="A1917" s="1">
        <v>1916</v>
      </c>
      <c r="B1917">
        <v>30226</v>
      </c>
      <c r="C1917" t="s">
        <v>1915</v>
      </c>
      <c r="D1917">
        <v>0.79929185000000003</v>
      </c>
      <c r="E1917">
        <v>0.54633229999999999</v>
      </c>
      <c r="F1917">
        <f>VLOOKUP(B1917, [1]mrc_table10!$A$2:$AW$2464, 33, 0)</f>
        <v>0</v>
      </c>
      <c r="G1917">
        <f>VLOOKUP(B1917, [1]mrc_table10!$A$2:$AW$2464, 18, 0)</f>
        <v>3601.3271</v>
      </c>
      <c r="L1917" s="2"/>
      <c r="M1917" s="2"/>
      <c r="N1917" s="2"/>
      <c r="O1917" s="2"/>
      <c r="P1917" s="2"/>
    </row>
    <row r="1918" spans="1:16" x14ac:dyDescent="0.2">
      <c r="A1918" s="1">
        <v>1917</v>
      </c>
      <c r="B1918">
        <v>3143</v>
      </c>
      <c r="C1918" t="s">
        <v>1916</v>
      </c>
      <c r="D1918">
        <v>0.79834192999999998</v>
      </c>
      <c r="E1918">
        <v>4.4622396999999996</v>
      </c>
      <c r="F1918">
        <f>VLOOKUP(B1918, [1]mrc_table10!$A$2:$AW$2464, 33, 0)</f>
        <v>0.10680000000000001</v>
      </c>
      <c r="G1918">
        <f>VLOOKUP(B1918, [1]mrc_table10!$A$2:$AW$2464, 18, 0)</f>
        <v>9596.2363000000005</v>
      </c>
      <c r="L1918" s="2"/>
      <c r="M1918" s="2"/>
      <c r="N1918" s="2"/>
      <c r="O1918" s="2"/>
      <c r="P1918" s="2"/>
    </row>
    <row r="1919" spans="1:16" x14ac:dyDescent="0.2">
      <c r="A1919" s="1">
        <v>1918</v>
      </c>
      <c r="B1919">
        <v>5599</v>
      </c>
      <c r="C1919" t="s">
        <v>1917</v>
      </c>
      <c r="D1919">
        <v>0.79094386000000005</v>
      </c>
      <c r="E1919">
        <v>0.12600623</v>
      </c>
      <c r="F1919">
        <f>VLOOKUP(B1919, [1]mrc_table10!$A$2:$AW$2464, 33, 0)</f>
        <v>0</v>
      </c>
      <c r="G1919">
        <f>VLOOKUP(B1919, [1]mrc_table10!$A$2:$AW$2464, 18, 0)</f>
        <v>3459.9495000000002</v>
      </c>
      <c r="L1919" s="2"/>
      <c r="M1919" s="2"/>
      <c r="N1919" s="2"/>
      <c r="O1919" s="2"/>
      <c r="P1919" s="2"/>
    </row>
    <row r="1920" spans="1:16" x14ac:dyDescent="0.2">
      <c r="A1920" s="1">
        <v>1919</v>
      </c>
      <c r="B1920">
        <v>2268</v>
      </c>
      <c r="C1920" t="s">
        <v>1918</v>
      </c>
      <c r="D1920">
        <v>0.79063742999999997</v>
      </c>
      <c r="E1920">
        <v>0.75208491</v>
      </c>
      <c r="F1920">
        <f>VLOOKUP(B1920, [1]mrc_table10!$A$2:$AW$2464, 33, 0)</f>
        <v>0.17399998999999999</v>
      </c>
      <c r="G1920">
        <f>VLOOKUP(B1920, [1]mrc_table10!$A$2:$AW$2464, 18, 0)</f>
        <v>6168.8329999999996</v>
      </c>
      <c r="L1920" s="2"/>
      <c r="M1920" s="2"/>
      <c r="N1920" s="2"/>
      <c r="O1920" s="2"/>
      <c r="P1920" s="2"/>
    </row>
    <row r="1921" spans="1:16" x14ac:dyDescent="0.2">
      <c r="A1921" s="1">
        <v>1920</v>
      </c>
      <c r="B1921">
        <v>3994</v>
      </c>
      <c r="C1921" t="s">
        <v>1919</v>
      </c>
      <c r="D1921">
        <v>0.79041618000000002</v>
      </c>
      <c r="E1921">
        <v>0.12387397999999999</v>
      </c>
      <c r="F1921">
        <f>VLOOKUP(B1921, [1]mrc_table10!$A$2:$AW$2464, 33, 0)</f>
        <v>0</v>
      </c>
      <c r="G1921">
        <f>VLOOKUP(B1921, [1]mrc_table10!$A$2:$AW$2464, 18, 0)</f>
        <v>2884.1671999999999</v>
      </c>
      <c r="L1921" s="2"/>
      <c r="M1921" s="2"/>
      <c r="N1921" s="2"/>
      <c r="O1921" s="2"/>
      <c r="P1921" s="2"/>
    </row>
    <row r="1922" spans="1:16" x14ac:dyDescent="0.2">
      <c r="A1922" s="1">
        <v>1921</v>
      </c>
      <c r="B1922">
        <v>3422</v>
      </c>
      <c r="C1922" t="s">
        <v>1920</v>
      </c>
      <c r="D1922">
        <v>0.78961711999999995</v>
      </c>
      <c r="E1922">
        <v>0.57209348999999998</v>
      </c>
      <c r="F1922">
        <f>VLOOKUP(B1922, [1]mrc_table10!$A$2:$AW$2464, 33, 0)</f>
        <v>6.3000001E-2</v>
      </c>
      <c r="G1922">
        <f>VLOOKUP(B1922, [1]mrc_table10!$A$2:$AW$2464, 18, 0)</f>
        <v>5305.7885999999999</v>
      </c>
      <c r="L1922" s="2"/>
      <c r="M1922" s="2"/>
      <c r="N1922" s="2"/>
      <c r="O1922" s="2"/>
      <c r="P1922" s="2"/>
    </row>
    <row r="1923" spans="1:16" x14ac:dyDescent="0.2">
      <c r="A1923" s="1">
        <v>1922</v>
      </c>
      <c r="B1923">
        <v>3996</v>
      </c>
      <c r="C1923" t="s">
        <v>1921</v>
      </c>
      <c r="D1923">
        <v>0.78703922000000004</v>
      </c>
      <c r="E1923">
        <v>0.29082557999999997</v>
      </c>
      <c r="F1923">
        <f>VLOOKUP(B1923, [1]mrc_table10!$A$2:$AW$2464, 33, 0)</f>
        <v>0</v>
      </c>
      <c r="G1923">
        <f>VLOOKUP(B1923, [1]mrc_table10!$A$2:$AW$2464, 18, 0)</f>
        <v>3430.4043000000001</v>
      </c>
      <c r="L1923" s="2"/>
      <c r="M1923" s="2"/>
      <c r="N1923" s="2"/>
      <c r="O1923" s="2"/>
      <c r="P1923" s="2"/>
    </row>
    <row r="1924" spans="1:16" x14ac:dyDescent="0.2">
      <c r="A1924" s="1">
        <v>1923</v>
      </c>
      <c r="B1924">
        <v>1952</v>
      </c>
      <c r="C1924" t="s">
        <v>1922</v>
      </c>
      <c r="D1924">
        <v>0.78622263999999997</v>
      </c>
      <c r="E1924">
        <v>1.6013799</v>
      </c>
      <c r="F1924">
        <f>VLOOKUP(B1924, [1]mrc_table10!$A$2:$AW$2464, 33, 0)</f>
        <v>0.3427</v>
      </c>
      <c r="G1924">
        <f>VLOOKUP(B1924, [1]mrc_table10!$A$2:$AW$2464, 18, 0)</f>
        <v>6417.7524000000003</v>
      </c>
      <c r="L1924" s="2"/>
      <c r="M1924" s="2"/>
      <c r="N1924" s="2"/>
      <c r="O1924" s="2"/>
      <c r="P1924" s="2"/>
    </row>
    <row r="1925" spans="1:16" x14ac:dyDescent="0.2">
      <c r="A1925" s="1">
        <v>1924</v>
      </c>
      <c r="B1925">
        <v>4642</v>
      </c>
      <c r="C1925" t="s">
        <v>1923</v>
      </c>
      <c r="D1925">
        <v>0.78221010999999996</v>
      </c>
      <c r="E1925">
        <v>0.24123887999999999</v>
      </c>
      <c r="F1925">
        <f>VLOOKUP(B1925, [1]mrc_table10!$A$2:$AW$2464, 33, 0)</f>
        <v>0</v>
      </c>
      <c r="G1925">
        <f>VLOOKUP(B1925, [1]mrc_table10!$A$2:$AW$2464, 18, 0)</f>
        <v>11115.125</v>
      </c>
      <c r="L1925" s="2"/>
      <c r="M1925" s="2"/>
      <c r="N1925" s="2"/>
      <c r="O1925" s="2"/>
      <c r="P1925" s="2"/>
    </row>
    <row r="1926" spans="1:16" x14ac:dyDescent="0.2">
      <c r="A1926" s="1">
        <v>1925</v>
      </c>
      <c r="B1926">
        <v>6804</v>
      </c>
      <c r="C1926" t="s">
        <v>1924</v>
      </c>
      <c r="D1926">
        <v>0.78177452000000003</v>
      </c>
      <c r="E1926">
        <v>0.36292815</v>
      </c>
      <c r="F1926">
        <f>VLOOKUP(B1926, [1]mrc_table10!$A$2:$AW$2464, 33, 0)</f>
        <v>0</v>
      </c>
      <c r="G1926">
        <f>VLOOKUP(B1926, [1]mrc_table10!$A$2:$AW$2464, 18, 0)</f>
        <v>3260.5261</v>
      </c>
      <c r="L1926" s="2"/>
      <c r="M1926" s="2"/>
      <c r="N1926" s="2"/>
      <c r="O1926" s="2"/>
      <c r="P1926" s="2"/>
    </row>
    <row r="1927" spans="1:16" x14ac:dyDescent="0.2">
      <c r="A1927" s="1">
        <v>1926</v>
      </c>
      <c r="B1927">
        <v>21154</v>
      </c>
      <c r="C1927" t="s">
        <v>1925</v>
      </c>
      <c r="D1927">
        <v>0.77923845999999997</v>
      </c>
      <c r="E1927">
        <v>0.24303389</v>
      </c>
      <c r="F1927">
        <f>VLOOKUP(B1927, [1]mrc_table10!$A$2:$AW$2464, 33, 0)</f>
        <v>0</v>
      </c>
      <c r="G1927">
        <f>VLOOKUP(B1927, [1]mrc_table10!$A$2:$AW$2464, 18, 0)</f>
        <v>4845.1616000000004</v>
      </c>
      <c r="L1927" s="2"/>
      <c r="M1927" s="2"/>
      <c r="N1927" s="2"/>
      <c r="O1927" s="2"/>
      <c r="P1927" s="2"/>
    </row>
    <row r="1928" spans="1:16" x14ac:dyDescent="0.2">
      <c r="A1928" s="1">
        <v>1927</v>
      </c>
      <c r="B1928">
        <v>1372</v>
      </c>
      <c r="C1928" t="s">
        <v>1926</v>
      </c>
      <c r="D1928">
        <v>0.77849078000000005</v>
      </c>
      <c r="E1928">
        <v>3.1664259000000001</v>
      </c>
      <c r="F1928">
        <f>VLOOKUP(B1928, [1]mrc_table10!$A$2:$AW$2464, 33, 0)</f>
        <v>6.8000004000000003E-2</v>
      </c>
      <c r="G1928">
        <f>VLOOKUP(B1928, [1]mrc_table10!$A$2:$AW$2464, 18, 0)</f>
        <v>5988.0254000000004</v>
      </c>
      <c r="L1928" s="2"/>
      <c r="M1928" s="2"/>
      <c r="N1928" s="2"/>
      <c r="O1928" s="2"/>
      <c r="P1928" s="2"/>
    </row>
    <row r="1929" spans="1:16" x14ac:dyDescent="0.2">
      <c r="A1929" s="1">
        <v>1928</v>
      </c>
      <c r="B1929">
        <v>2120</v>
      </c>
      <c r="C1929" t="s">
        <v>1927</v>
      </c>
      <c r="D1929">
        <v>0.77797174000000002</v>
      </c>
      <c r="E1929">
        <v>2.3990695</v>
      </c>
      <c r="F1929">
        <f>VLOOKUP(B1929, [1]mrc_table10!$A$2:$AW$2464, 33, 0)</f>
        <v>0.214</v>
      </c>
      <c r="G1929">
        <f>VLOOKUP(B1929, [1]mrc_table10!$A$2:$AW$2464, 18, 0)</f>
        <v>8390.2520000000004</v>
      </c>
      <c r="L1929" s="2"/>
      <c r="M1929" s="2"/>
      <c r="N1929" s="2"/>
      <c r="O1929" s="2"/>
      <c r="P1929" s="2"/>
    </row>
    <row r="1930" spans="1:16" x14ac:dyDescent="0.2">
      <c r="A1930" s="1">
        <v>1929</v>
      </c>
      <c r="B1930">
        <v>3078</v>
      </c>
      <c r="C1930" t="s">
        <v>1928</v>
      </c>
      <c r="D1930">
        <v>0.77764118000000004</v>
      </c>
      <c r="E1930">
        <v>0.58013678000000002</v>
      </c>
      <c r="F1930">
        <f>VLOOKUP(B1930, [1]mrc_table10!$A$2:$AW$2464, 33, 0)</f>
        <v>0</v>
      </c>
      <c r="G1930">
        <f>VLOOKUP(B1930, [1]mrc_table10!$A$2:$AW$2464, 18, 0)</f>
        <v>7429.7280000000001</v>
      </c>
      <c r="L1930" s="2"/>
      <c r="M1930" s="2"/>
      <c r="N1930" s="2"/>
      <c r="O1930" s="2"/>
      <c r="P1930" s="2"/>
    </row>
    <row r="1931" spans="1:16" x14ac:dyDescent="0.2">
      <c r="A1931" s="1">
        <v>1930</v>
      </c>
      <c r="B1931">
        <v>1699</v>
      </c>
      <c r="C1931" t="s">
        <v>1929</v>
      </c>
      <c r="D1931">
        <v>0.77763574999999996</v>
      </c>
      <c r="E1931">
        <v>0.3354646</v>
      </c>
      <c r="F1931">
        <f>VLOOKUP(B1931, [1]mrc_table10!$A$2:$AW$2464, 33, 0)</f>
        <v>0</v>
      </c>
      <c r="G1931">
        <f>VLOOKUP(B1931, [1]mrc_table10!$A$2:$AW$2464, 18, 0)</f>
        <v>2994.2046</v>
      </c>
      <c r="L1931" s="2"/>
      <c r="M1931" s="2"/>
      <c r="N1931" s="2"/>
      <c r="O1931" s="2"/>
      <c r="P1931" s="2"/>
    </row>
    <row r="1932" spans="1:16" x14ac:dyDescent="0.2">
      <c r="A1932" s="1">
        <v>1931</v>
      </c>
      <c r="B1932">
        <v>3100</v>
      </c>
      <c r="C1932" t="s">
        <v>1930</v>
      </c>
      <c r="D1932">
        <v>0.77718830000000005</v>
      </c>
      <c r="E1932">
        <v>1.5766176999999999</v>
      </c>
      <c r="F1932">
        <f>VLOOKUP(B1932, [1]mrc_table10!$A$2:$AW$2464, 33, 0)</f>
        <v>0.27050000000000002</v>
      </c>
      <c r="G1932">
        <f>VLOOKUP(B1932, [1]mrc_table10!$A$2:$AW$2464, 18, 0)</f>
        <v>7195.5537000000004</v>
      </c>
      <c r="L1932" s="2"/>
      <c r="M1932" s="2"/>
      <c r="N1932" s="2"/>
      <c r="O1932" s="2"/>
      <c r="P1932" s="2"/>
    </row>
    <row r="1933" spans="1:16" x14ac:dyDescent="0.2">
      <c r="A1933" s="1">
        <v>1932</v>
      </c>
      <c r="B1933">
        <v>1889</v>
      </c>
      <c r="C1933" t="s">
        <v>1931</v>
      </c>
      <c r="D1933">
        <v>0.77696264000000004</v>
      </c>
      <c r="E1933">
        <v>1.6081479000000001</v>
      </c>
      <c r="F1933">
        <f>VLOOKUP(B1933, [1]mrc_table10!$A$2:$AW$2464, 33, 0)</f>
        <v>3.8300000000000001E-2</v>
      </c>
      <c r="G1933">
        <f>VLOOKUP(B1933, [1]mrc_table10!$A$2:$AW$2464, 18, 0)</f>
        <v>7229.3290999999999</v>
      </c>
      <c r="L1933" s="2"/>
      <c r="M1933" s="2"/>
      <c r="N1933" s="2"/>
      <c r="O1933" s="2"/>
      <c r="P1933" s="2"/>
    </row>
    <row r="1934" spans="1:16" x14ac:dyDescent="0.2">
      <c r="A1934" s="1">
        <v>1933</v>
      </c>
      <c r="B1934">
        <v>5624</v>
      </c>
      <c r="C1934" t="s">
        <v>1932</v>
      </c>
      <c r="D1934">
        <v>0.77597678000000003</v>
      </c>
      <c r="E1934">
        <v>0.32417768000000002</v>
      </c>
      <c r="F1934">
        <f>VLOOKUP(B1934, [1]mrc_table10!$A$2:$AW$2464, 33, 0)</f>
        <v>0</v>
      </c>
      <c r="G1934">
        <f>VLOOKUP(B1934, [1]mrc_table10!$A$2:$AW$2464, 18, 0)</f>
        <v>2336.9079999999999</v>
      </c>
      <c r="L1934" s="2"/>
      <c r="M1934" s="2"/>
      <c r="N1934" s="2"/>
      <c r="O1934" s="2"/>
      <c r="P1934" s="2"/>
    </row>
    <row r="1935" spans="1:16" x14ac:dyDescent="0.2">
      <c r="A1935" s="1">
        <v>1934</v>
      </c>
      <c r="B1935">
        <v>3077</v>
      </c>
      <c r="C1935" t="s">
        <v>1933</v>
      </c>
      <c r="D1935">
        <v>0.77545017000000005</v>
      </c>
      <c r="E1935">
        <v>5.3813863</v>
      </c>
      <c r="F1935">
        <f>VLOOKUP(B1935, [1]mrc_table10!$A$2:$AW$2464, 33, 0)</f>
        <v>0.33239998999999998</v>
      </c>
      <c r="G1935">
        <f>VLOOKUP(B1935, [1]mrc_table10!$A$2:$AW$2464, 18, 0)</f>
        <v>7612.6812</v>
      </c>
      <c r="L1935" s="2"/>
      <c r="M1935" s="2"/>
      <c r="N1935" s="2"/>
      <c r="O1935" s="2"/>
      <c r="P1935" s="2"/>
    </row>
    <row r="1936" spans="1:16" x14ac:dyDescent="0.2">
      <c r="A1936" s="1">
        <v>1935</v>
      </c>
      <c r="B1936">
        <v>1786</v>
      </c>
      <c r="C1936" t="s">
        <v>1934</v>
      </c>
      <c r="D1936">
        <v>0.77425611000000005</v>
      </c>
      <c r="E1936">
        <v>0.92514521000000005</v>
      </c>
      <c r="F1936">
        <f>VLOOKUP(B1936, [1]mrc_table10!$A$2:$AW$2464, 33, 0)</f>
        <v>0.39460000000000001</v>
      </c>
      <c r="G1936">
        <f>VLOOKUP(B1936, [1]mrc_table10!$A$2:$AW$2464, 18, 0)</f>
        <v>8165.1127999999999</v>
      </c>
      <c r="L1936" s="2"/>
      <c r="M1936" s="2"/>
      <c r="N1936" s="2"/>
      <c r="O1936" s="2"/>
      <c r="P1936" s="2"/>
    </row>
    <row r="1937" spans="1:16" x14ac:dyDescent="0.2">
      <c r="A1937" s="1">
        <v>1936</v>
      </c>
      <c r="B1937">
        <v>2294</v>
      </c>
      <c r="C1937" t="s">
        <v>1935</v>
      </c>
      <c r="D1937">
        <v>0.77213889000000002</v>
      </c>
      <c r="E1937">
        <v>0.12926008999999999</v>
      </c>
      <c r="F1937">
        <f>VLOOKUP(B1937, [1]mrc_table10!$A$2:$AW$2464, 33, 0)</f>
        <v>0</v>
      </c>
      <c r="G1937">
        <f>VLOOKUP(B1937, [1]mrc_table10!$A$2:$AW$2464, 18, 0)</f>
        <v>3413.1759999999999</v>
      </c>
      <c r="L1937" s="2"/>
      <c r="M1937" s="2"/>
      <c r="N1937" s="2"/>
      <c r="O1937" s="2"/>
      <c r="P1937" s="2"/>
    </row>
    <row r="1938" spans="1:16" x14ac:dyDescent="0.2">
      <c r="A1938" s="1">
        <v>1937</v>
      </c>
      <c r="B1938">
        <v>2382</v>
      </c>
      <c r="C1938" t="s">
        <v>1936</v>
      </c>
      <c r="D1938">
        <v>0.77091282999999999</v>
      </c>
      <c r="E1938">
        <v>5.8710690000000003</v>
      </c>
      <c r="F1938">
        <f>VLOOKUP(B1938, [1]mrc_table10!$A$2:$AW$2464, 33, 0)</f>
        <v>0.40810001000000001</v>
      </c>
      <c r="G1938">
        <f>VLOOKUP(B1938, [1]mrc_table10!$A$2:$AW$2464, 18, 0)</f>
        <v>14215.464</v>
      </c>
      <c r="L1938" s="2"/>
      <c r="M1938" s="2"/>
      <c r="N1938" s="2"/>
      <c r="O1938" s="2"/>
      <c r="P1938" s="2"/>
    </row>
    <row r="1939" spans="1:16" x14ac:dyDescent="0.2">
      <c r="A1939" s="1">
        <v>1938</v>
      </c>
      <c r="B1939">
        <v>3746</v>
      </c>
      <c r="C1939" t="s">
        <v>1937</v>
      </c>
      <c r="D1939">
        <v>0.76948631000000001</v>
      </c>
      <c r="E1939">
        <v>1.8898731</v>
      </c>
      <c r="F1939">
        <f>VLOOKUP(B1939, [1]mrc_table10!$A$2:$AW$2464, 33, 0)</f>
        <v>0.19040000000000001</v>
      </c>
      <c r="G1939">
        <f>VLOOKUP(B1939, [1]mrc_table10!$A$2:$AW$2464, 18, 0)</f>
        <v>6025.6328000000003</v>
      </c>
      <c r="L1939" s="2"/>
      <c r="M1939" s="2"/>
      <c r="N1939" s="2"/>
      <c r="O1939" s="2"/>
      <c r="P1939" s="2"/>
    </row>
    <row r="1940" spans="1:16" x14ac:dyDescent="0.2">
      <c r="A1940" s="1">
        <v>1939</v>
      </c>
      <c r="B1940">
        <v>2380</v>
      </c>
      <c r="C1940" t="s">
        <v>1938</v>
      </c>
      <c r="D1940">
        <v>0.76889569000000002</v>
      </c>
      <c r="E1940">
        <v>3.2204188999999999</v>
      </c>
      <c r="F1940">
        <f>VLOOKUP(B1940, [1]mrc_table10!$A$2:$AW$2464, 33, 0)</f>
        <v>0.25150001</v>
      </c>
      <c r="G1940">
        <f>VLOOKUP(B1940, [1]mrc_table10!$A$2:$AW$2464, 18, 0)</f>
        <v>4313.7910000000002</v>
      </c>
      <c r="L1940" s="2"/>
      <c r="M1940" s="2"/>
      <c r="N1940" s="2"/>
      <c r="O1940" s="2"/>
      <c r="P1940" s="2"/>
    </row>
    <row r="1941" spans="1:16" x14ac:dyDescent="0.2">
      <c r="A1941" s="1">
        <v>1940</v>
      </c>
      <c r="B1941">
        <v>3620</v>
      </c>
      <c r="C1941" t="s">
        <v>1939</v>
      </c>
      <c r="D1941">
        <v>0.76792287999999997</v>
      </c>
      <c r="E1941">
        <v>6.8877211000000003</v>
      </c>
      <c r="F1941">
        <f>VLOOKUP(B1941, [1]mrc_table10!$A$2:$AW$2464, 33, 0)</f>
        <v>0.47830001</v>
      </c>
      <c r="G1941">
        <f>VLOOKUP(B1941, [1]mrc_table10!$A$2:$AW$2464, 18, 0)</f>
        <v>12705.228999999999</v>
      </c>
      <c r="L1941" s="2"/>
      <c r="M1941" s="2"/>
      <c r="N1941" s="2"/>
      <c r="O1941" s="2"/>
      <c r="P1941" s="2"/>
    </row>
    <row r="1942" spans="1:16" x14ac:dyDescent="0.2">
      <c r="A1942" s="1">
        <v>1941</v>
      </c>
      <c r="B1942">
        <v>1666</v>
      </c>
      <c r="C1942" t="s">
        <v>1940</v>
      </c>
      <c r="D1942">
        <v>0.76721530999999998</v>
      </c>
      <c r="E1942">
        <v>0.61336440000000003</v>
      </c>
      <c r="F1942">
        <f>VLOOKUP(B1942, [1]mrc_table10!$A$2:$AW$2464, 33, 0)</f>
        <v>0.45590001000000002</v>
      </c>
      <c r="G1942">
        <f>VLOOKUP(B1942, [1]mrc_table10!$A$2:$AW$2464, 18, 0)</f>
        <v>5778.7002000000002</v>
      </c>
      <c r="L1942" s="2"/>
      <c r="M1942" s="2"/>
      <c r="N1942" s="2"/>
      <c r="O1942" s="2"/>
      <c r="P1942" s="2"/>
    </row>
    <row r="1943" spans="1:16" x14ac:dyDescent="0.2">
      <c r="A1943" s="1">
        <v>1942</v>
      </c>
      <c r="B1943">
        <v>1896</v>
      </c>
      <c r="C1943" t="s">
        <v>1941</v>
      </c>
      <c r="D1943">
        <v>0.76405263000000001</v>
      </c>
      <c r="E1943">
        <v>1.3612012</v>
      </c>
      <c r="F1943">
        <f>VLOOKUP(B1943, [1]mrc_table10!$A$2:$AW$2464, 33, 0)</f>
        <v>0.2235</v>
      </c>
      <c r="G1943">
        <f>VLOOKUP(B1943, [1]mrc_table10!$A$2:$AW$2464, 18, 0)</f>
        <v>8421.7870999999996</v>
      </c>
      <c r="L1943" s="2"/>
      <c r="M1943" s="2"/>
      <c r="N1943" s="2"/>
      <c r="O1943" s="2"/>
      <c r="P1943" s="2"/>
    </row>
    <row r="1944" spans="1:16" x14ac:dyDescent="0.2">
      <c r="A1944" s="1">
        <v>1943</v>
      </c>
      <c r="B1944">
        <v>2051</v>
      </c>
      <c r="C1944" t="s">
        <v>1942</v>
      </c>
      <c r="D1944">
        <v>0.76229804999999995</v>
      </c>
      <c r="E1944">
        <v>0.16623741</v>
      </c>
      <c r="F1944">
        <f>VLOOKUP(B1944, [1]mrc_table10!$A$2:$AW$2464, 33, 0)</f>
        <v>0.22220001</v>
      </c>
      <c r="G1944">
        <f>VLOOKUP(B1944, [1]mrc_table10!$A$2:$AW$2464, 18, 0)</f>
        <v>4511.6431000000002</v>
      </c>
      <c r="L1944" s="2"/>
      <c r="M1944" s="2"/>
      <c r="N1944" s="2"/>
      <c r="O1944" s="2"/>
      <c r="P1944" s="2"/>
    </row>
    <row r="1945" spans="1:16" x14ac:dyDescent="0.2">
      <c r="A1945" s="1">
        <v>1944</v>
      </c>
      <c r="B1945">
        <v>7120</v>
      </c>
      <c r="C1945" t="s">
        <v>1943</v>
      </c>
      <c r="D1945">
        <v>0.76228141999999999</v>
      </c>
      <c r="E1945">
        <v>0.35775256</v>
      </c>
      <c r="F1945">
        <f>VLOOKUP(B1945, [1]mrc_table10!$A$2:$AW$2464, 33, 0)</f>
        <v>0</v>
      </c>
      <c r="G1945">
        <f>VLOOKUP(B1945, [1]mrc_table10!$A$2:$AW$2464, 18, 0)</f>
        <v>3130.7534000000001</v>
      </c>
      <c r="L1945" s="2"/>
      <c r="M1945" s="2"/>
      <c r="N1945" s="2"/>
      <c r="O1945" s="2"/>
      <c r="P1945" s="2"/>
    </row>
    <row r="1946" spans="1:16" x14ac:dyDescent="0.2">
      <c r="A1946" s="1">
        <v>1945</v>
      </c>
      <c r="B1946">
        <v>4007</v>
      </c>
      <c r="C1946" t="s">
        <v>1944</v>
      </c>
      <c r="D1946">
        <v>0.76195610000000003</v>
      </c>
      <c r="E1946">
        <v>0.51451146999999997</v>
      </c>
      <c r="F1946">
        <f>VLOOKUP(B1946, [1]mrc_table10!$A$2:$AW$2464, 33, 0)</f>
        <v>0</v>
      </c>
      <c r="G1946">
        <f>VLOOKUP(B1946, [1]mrc_table10!$A$2:$AW$2464, 18, 0)</f>
        <v>7518.4204</v>
      </c>
      <c r="L1946" s="2"/>
      <c r="M1946" s="2"/>
      <c r="N1946" s="2"/>
      <c r="O1946" s="2"/>
      <c r="P1946" s="2"/>
    </row>
    <row r="1947" spans="1:16" x14ac:dyDescent="0.2">
      <c r="A1947" s="1">
        <v>1946</v>
      </c>
      <c r="B1947">
        <v>5498</v>
      </c>
      <c r="C1947" t="s">
        <v>1945</v>
      </c>
      <c r="D1947">
        <v>0.75964034000000003</v>
      </c>
      <c r="E1947">
        <v>5.05221E-2</v>
      </c>
      <c r="F1947">
        <f>VLOOKUP(B1947, [1]mrc_table10!$A$2:$AW$2464, 33, 0)</f>
        <v>0</v>
      </c>
      <c r="G1947">
        <f>VLOOKUP(B1947, [1]mrc_table10!$A$2:$AW$2464, 18, 0)</f>
        <v>4123.4507000000003</v>
      </c>
      <c r="L1947" s="2"/>
      <c r="M1947" s="2"/>
      <c r="N1947" s="2"/>
      <c r="O1947" s="2"/>
      <c r="P1947" s="2"/>
    </row>
    <row r="1948" spans="1:16" x14ac:dyDescent="0.2">
      <c r="A1948" s="1">
        <v>1947</v>
      </c>
      <c r="B1948">
        <v>1937</v>
      </c>
      <c r="C1948" t="s">
        <v>1946</v>
      </c>
      <c r="D1948">
        <v>0.75951891999999999</v>
      </c>
      <c r="E1948">
        <v>5.1528703000000002E-2</v>
      </c>
      <c r="F1948">
        <f>VLOOKUP(B1948, [1]mrc_table10!$A$2:$AW$2464, 33, 0)</f>
        <v>1.12E-2</v>
      </c>
      <c r="G1948">
        <f>VLOOKUP(B1948, [1]mrc_table10!$A$2:$AW$2464, 18, 0)</f>
        <v>13176.450999999999</v>
      </c>
      <c r="L1948" s="2"/>
      <c r="M1948" s="2"/>
      <c r="N1948" s="2"/>
      <c r="O1948" s="2"/>
      <c r="P1948" s="2"/>
    </row>
    <row r="1949" spans="1:16" x14ac:dyDescent="0.2">
      <c r="A1949" s="1">
        <v>1948</v>
      </c>
      <c r="B1949">
        <v>3840</v>
      </c>
      <c r="C1949" t="s">
        <v>1947</v>
      </c>
      <c r="D1949">
        <v>0.75861460000000003</v>
      </c>
      <c r="E1949">
        <v>0.21543428000000001</v>
      </c>
      <c r="F1949">
        <f>VLOOKUP(B1949, [1]mrc_table10!$A$2:$AW$2464, 33, 0)</f>
        <v>0</v>
      </c>
      <c r="G1949">
        <f>VLOOKUP(B1949, [1]mrc_table10!$A$2:$AW$2464, 18, 0)</f>
        <v>7390.3290999999999</v>
      </c>
      <c r="L1949" s="2"/>
      <c r="M1949" s="2"/>
      <c r="N1949" s="2"/>
      <c r="O1949" s="2"/>
      <c r="P1949" s="2"/>
    </row>
    <row r="1950" spans="1:16" x14ac:dyDescent="0.2">
      <c r="A1950" s="1">
        <v>1949</v>
      </c>
      <c r="B1950">
        <v>7032</v>
      </c>
      <c r="C1950" t="s">
        <v>1948</v>
      </c>
      <c r="D1950">
        <v>0.75826203999999997</v>
      </c>
      <c r="E1950">
        <v>1.067439</v>
      </c>
      <c r="F1950">
        <f>VLOOKUP(B1950, [1]mrc_table10!$A$2:$AW$2464, 33, 0)</f>
        <v>0.27770001</v>
      </c>
      <c r="G1950">
        <f>VLOOKUP(B1950, [1]mrc_table10!$A$2:$AW$2464, 18, 0)</f>
        <v>4870.5502999999999</v>
      </c>
      <c r="L1950" s="2"/>
      <c r="M1950" s="2"/>
      <c r="N1950" s="2"/>
      <c r="O1950" s="2"/>
      <c r="P1950" s="2"/>
    </row>
    <row r="1951" spans="1:16" x14ac:dyDescent="0.2">
      <c r="A1951" s="1">
        <v>1950</v>
      </c>
      <c r="B1951">
        <v>5390</v>
      </c>
      <c r="C1951" t="s">
        <v>1949</v>
      </c>
      <c r="D1951">
        <v>0.75817990000000002</v>
      </c>
      <c r="E1951">
        <v>0.14294833000000001</v>
      </c>
      <c r="F1951">
        <f>VLOOKUP(B1951, [1]mrc_table10!$A$2:$AW$2464, 33, 0)</f>
        <v>0</v>
      </c>
      <c r="G1951">
        <f>VLOOKUP(B1951, [1]mrc_table10!$A$2:$AW$2464, 18, 0)</f>
        <v>6494.9224000000004</v>
      </c>
      <c r="L1951" s="2"/>
      <c r="M1951" s="2"/>
      <c r="N1951" s="2"/>
      <c r="O1951" s="2"/>
      <c r="P1951" s="2"/>
    </row>
    <row r="1952" spans="1:16" x14ac:dyDescent="0.2">
      <c r="A1952" s="1">
        <v>1951</v>
      </c>
      <c r="B1952">
        <v>2036</v>
      </c>
      <c r="C1952" t="s">
        <v>1950</v>
      </c>
      <c r="D1952">
        <v>0.75810604999999998</v>
      </c>
      <c r="E1952">
        <v>13.819000000000001</v>
      </c>
      <c r="F1952">
        <f>VLOOKUP(B1952, [1]mrc_table10!$A$2:$AW$2464, 33, 0)</f>
        <v>0.75830001000000002</v>
      </c>
      <c r="G1952">
        <f>VLOOKUP(B1952, [1]mrc_table10!$A$2:$AW$2464, 18, 0)</f>
        <v>18547.434000000001</v>
      </c>
      <c r="L1952" s="2"/>
      <c r="M1952" s="2"/>
      <c r="N1952" s="2"/>
      <c r="O1952" s="2"/>
      <c r="P1952" s="2"/>
    </row>
    <row r="1953" spans="1:16" x14ac:dyDescent="0.2">
      <c r="A1953" s="1">
        <v>1952</v>
      </c>
      <c r="B1953">
        <v>1747</v>
      </c>
      <c r="C1953" t="s">
        <v>1951</v>
      </c>
      <c r="D1953">
        <v>0.75768906000000003</v>
      </c>
      <c r="E1953">
        <v>0.47523007</v>
      </c>
      <c r="F1953">
        <f>VLOOKUP(B1953, [1]mrc_table10!$A$2:$AW$2464, 33, 0)</f>
        <v>0</v>
      </c>
      <c r="G1953">
        <f>VLOOKUP(B1953, [1]mrc_table10!$A$2:$AW$2464, 18, 0)</f>
        <v>3290.9951000000001</v>
      </c>
      <c r="L1953" s="2"/>
      <c r="M1953" s="2"/>
      <c r="N1953" s="2"/>
      <c r="O1953" s="2"/>
      <c r="P1953" s="2"/>
    </row>
    <row r="1954" spans="1:16" x14ac:dyDescent="0.2">
      <c r="A1954" s="1">
        <v>1953</v>
      </c>
      <c r="B1954">
        <v>4033</v>
      </c>
      <c r="C1954" t="s">
        <v>1952</v>
      </c>
      <c r="D1954">
        <v>0.75758064000000003</v>
      </c>
      <c r="E1954">
        <v>0.32896161000000002</v>
      </c>
      <c r="F1954">
        <f>VLOOKUP(B1954, [1]mrc_table10!$A$2:$AW$2464, 33, 0)</f>
        <v>0</v>
      </c>
      <c r="G1954">
        <f>VLOOKUP(B1954, [1]mrc_table10!$A$2:$AW$2464, 18, 0)</f>
        <v>3272.0486000000001</v>
      </c>
      <c r="L1954" s="2"/>
      <c r="M1954" s="2"/>
      <c r="N1954" s="2"/>
      <c r="O1954" s="2"/>
      <c r="P1954" s="2"/>
    </row>
    <row r="1955" spans="1:16" x14ac:dyDescent="0.2">
      <c r="A1955" s="1">
        <v>1954</v>
      </c>
      <c r="B1955">
        <v>30838</v>
      </c>
      <c r="C1955" t="s">
        <v>1953</v>
      </c>
      <c r="D1955">
        <v>0.75716406000000003</v>
      </c>
      <c r="E1955">
        <v>0.33646696999999998</v>
      </c>
      <c r="F1955">
        <f>VLOOKUP(B1955, [1]mrc_table10!$A$2:$AW$2464, 33, 0)</f>
        <v>0</v>
      </c>
      <c r="G1955">
        <f>VLOOKUP(B1955, [1]mrc_table10!$A$2:$AW$2464, 18, 0)</f>
        <v>3464.2258000000002</v>
      </c>
      <c r="L1955" s="2"/>
      <c r="M1955" s="2"/>
      <c r="N1955" s="2"/>
      <c r="O1955" s="2"/>
      <c r="P1955" s="2"/>
    </row>
    <row r="1956" spans="1:16" x14ac:dyDescent="0.2">
      <c r="A1956" s="1">
        <v>1955</v>
      </c>
      <c r="B1956">
        <v>2297</v>
      </c>
      <c r="C1956" t="s">
        <v>1954</v>
      </c>
      <c r="D1956">
        <v>0.75707084000000002</v>
      </c>
      <c r="E1956">
        <v>0.32594472000000002</v>
      </c>
      <c r="F1956">
        <f>VLOOKUP(B1956, [1]mrc_table10!$A$2:$AW$2464, 33, 0)</f>
        <v>0</v>
      </c>
      <c r="G1956">
        <f>VLOOKUP(B1956, [1]mrc_table10!$A$2:$AW$2464, 18, 0)</f>
        <v>3305.1118000000001</v>
      </c>
      <c r="L1956" s="2"/>
      <c r="M1956" s="2"/>
      <c r="N1956" s="2"/>
      <c r="O1956" s="2"/>
      <c r="P1956" s="2"/>
    </row>
    <row r="1957" spans="1:16" x14ac:dyDescent="0.2">
      <c r="A1957" s="1">
        <v>1956</v>
      </c>
      <c r="B1957">
        <v>6949</v>
      </c>
      <c r="C1957" t="s">
        <v>1955</v>
      </c>
      <c r="D1957">
        <v>0.75492674000000004</v>
      </c>
      <c r="E1957">
        <v>0.45998451000000001</v>
      </c>
      <c r="F1957">
        <f>VLOOKUP(B1957, [1]mrc_table10!$A$2:$AW$2464, 33, 0)</f>
        <v>0</v>
      </c>
      <c r="G1957">
        <f>VLOOKUP(B1957, [1]mrc_table10!$A$2:$AW$2464, 18, 0)</f>
        <v>2736.2671</v>
      </c>
      <c r="L1957" s="2"/>
      <c r="M1957" s="2"/>
      <c r="N1957" s="2"/>
      <c r="O1957" s="2"/>
      <c r="P1957" s="2"/>
    </row>
    <row r="1958" spans="1:16" x14ac:dyDescent="0.2">
      <c r="A1958" s="1">
        <v>1957</v>
      </c>
      <c r="B1958">
        <v>1625</v>
      </c>
      <c r="C1958" t="s">
        <v>1956</v>
      </c>
      <c r="D1958">
        <v>0.75338709000000004</v>
      </c>
      <c r="E1958">
        <v>1.4391664</v>
      </c>
      <c r="F1958">
        <f>VLOOKUP(B1958, [1]mrc_table10!$A$2:$AW$2464, 33, 0)</f>
        <v>3.7000000000000002E-3</v>
      </c>
      <c r="G1958">
        <f>VLOOKUP(B1958, [1]mrc_table10!$A$2:$AW$2464, 18, 0)</f>
        <v>5129.9170000000004</v>
      </c>
      <c r="L1958" s="2"/>
      <c r="M1958" s="2"/>
      <c r="N1958" s="2"/>
      <c r="O1958" s="2"/>
      <c r="P1958" s="2"/>
    </row>
    <row r="1959" spans="1:16" x14ac:dyDescent="0.2">
      <c r="A1959" s="1">
        <v>1958</v>
      </c>
      <c r="B1959">
        <v>2919</v>
      </c>
      <c r="C1959" t="s">
        <v>1957</v>
      </c>
      <c r="D1959">
        <v>0.75009358000000004</v>
      </c>
      <c r="E1959">
        <v>0.13724323999999999</v>
      </c>
      <c r="F1959">
        <f>VLOOKUP(B1959, [1]mrc_table10!$A$2:$AW$2464, 33, 0)</f>
        <v>0</v>
      </c>
      <c r="G1959">
        <f>VLOOKUP(B1959, [1]mrc_table10!$A$2:$AW$2464, 18, 0)</f>
        <v>4215.4687999999996</v>
      </c>
      <c r="L1959" s="2"/>
      <c r="M1959" s="2"/>
      <c r="N1959" s="2"/>
      <c r="O1959" s="2"/>
      <c r="P1959" s="2"/>
    </row>
    <row r="1960" spans="1:16" x14ac:dyDescent="0.2">
      <c r="A1960" s="1">
        <v>1959</v>
      </c>
      <c r="B1960">
        <v>2495</v>
      </c>
      <c r="C1960" t="s">
        <v>1958</v>
      </c>
      <c r="D1960">
        <v>0.75005942999999997</v>
      </c>
      <c r="E1960">
        <v>0.52366292000000003</v>
      </c>
      <c r="F1960">
        <f>VLOOKUP(B1960, [1]mrc_table10!$A$2:$AW$2464, 33, 0)</f>
        <v>0.27810001000000001</v>
      </c>
      <c r="G1960">
        <f>VLOOKUP(B1960, [1]mrc_table10!$A$2:$AW$2464, 18, 0)</f>
        <v>7357.8584000000001</v>
      </c>
      <c r="L1960" s="2"/>
      <c r="M1960" s="2"/>
      <c r="N1960" s="2"/>
      <c r="O1960" s="2"/>
      <c r="P1960" s="2"/>
    </row>
    <row r="1961" spans="1:16" x14ac:dyDescent="0.2">
      <c r="A1961" s="1">
        <v>1960</v>
      </c>
      <c r="B1961">
        <v>37894</v>
      </c>
      <c r="C1961" t="s">
        <v>1959</v>
      </c>
      <c r="D1961">
        <v>0.74933833000000005</v>
      </c>
      <c r="E1961">
        <v>0.71008581000000004</v>
      </c>
      <c r="F1961">
        <f>VLOOKUP(B1961, [1]mrc_table10!$A$2:$AW$2464, 33, 0)</f>
        <v>0</v>
      </c>
      <c r="G1961">
        <f>VLOOKUP(B1961, [1]mrc_table10!$A$2:$AW$2464, 18, 0)</f>
        <v>1078.1398999999999</v>
      </c>
      <c r="L1961" s="2"/>
      <c r="M1961" s="2"/>
      <c r="N1961" s="2"/>
      <c r="O1961" s="2"/>
      <c r="P1961" s="2"/>
    </row>
    <row r="1962" spans="1:16" x14ac:dyDescent="0.2">
      <c r="A1962" s="1">
        <v>1961</v>
      </c>
      <c r="B1962">
        <v>3721</v>
      </c>
      <c r="C1962" t="s">
        <v>1960</v>
      </c>
      <c r="D1962">
        <v>0.74854617999999995</v>
      </c>
      <c r="E1962">
        <v>2.6087216999999998</v>
      </c>
      <c r="F1962">
        <f>VLOOKUP(B1962, [1]mrc_table10!$A$2:$AW$2464, 33, 0)</f>
        <v>0.3644</v>
      </c>
      <c r="G1962">
        <f>VLOOKUP(B1962, [1]mrc_table10!$A$2:$AW$2464, 18, 0)</f>
        <v>7396.9888000000001</v>
      </c>
      <c r="L1962" s="2"/>
      <c r="M1962" s="2"/>
      <c r="N1962" s="2"/>
      <c r="O1962" s="2"/>
      <c r="P1962" s="2"/>
    </row>
    <row r="1963" spans="1:16" x14ac:dyDescent="0.2">
      <c r="A1963" s="1">
        <v>1962</v>
      </c>
      <c r="B1963">
        <v>1097</v>
      </c>
      <c r="C1963" t="s">
        <v>1961</v>
      </c>
      <c r="D1963">
        <v>0.74631840000000005</v>
      </c>
      <c r="E1963">
        <v>1.2863310999999999</v>
      </c>
      <c r="F1963">
        <f>VLOOKUP(B1963, [1]mrc_table10!$A$2:$AW$2464, 33, 0)</f>
        <v>0.23720000999999999</v>
      </c>
      <c r="G1963">
        <f>VLOOKUP(B1963, [1]mrc_table10!$A$2:$AW$2464, 18, 0)</f>
        <v>7143.8119999999999</v>
      </c>
      <c r="L1963" s="2"/>
      <c r="M1963" s="2"/>
      <c r="N1963" s="2"/>
      <c r="O1963" s="2"/>
      <c r="P1963" s="2"/>
    </row>
    <row r="1964" spans="1:16" x14ac:dyDescent="0.2">
      <c r="A1964" s="1">
        <v>1963</v>
      </c>
      <c r="B1964">
        <v>12813</v>
      </c>
      <c r="C1964" t="s">
        <v>1962</v>
      </c>
      <c r="D1964">
        <v>0.74607038000000003</v>
      </c>
      <c r="E1964">
        <v>0.17895764</v>
      </c>
      <c r="F1964">
        <f>VLOOKUP(B1964, [1]mrc_table10!$A$2:$AW$2464, 33, 0)</f>
        <v>0</v>
      </c>
      <c r="G1964">
        <f>VLOOKUP(B1964, [1]mrc_table10!$A$2:$AW$2464, 18, 0)</f>
        <v>3914.5630000000001</v>
      </c>
      <c r="L1964" s="2"/>
      <c r="M1964" s="2"/>
      <c r="N1964" s="2"/>
      <c r="O1964" s="2"/>
      <c r="P1964" s="2"/>
    </row>
    <row r="1965" spans="1:16" x14ac:dyDescent="0.2">
      <c r="A1965" s="1">
        <v>1964</v>
      </c>
      <c r="B1965">
        <v>4661</v>
      </c>
      <c r="C1965" t="s">
        <v>1963</v>
      </c>
      <c r="D1965">
        <v>0.74167168000000006</v>
      </c>
      <c r="E1965">
        <v>8.1500397000000007</v>
      </c>
      <c r="F1965">
        <f>VLOOKUP(B1965, [1]mrc_table10!$A$2:$AW$2464, 33, 0)</f>
        <v>0.36309998999999998</v>
      </c>
      <c r="G1965">
        <f>VLOOKUP(B1965, [1]mrc_table10!$A$2:$AW$2464, 18, 0)</f>
        <v>12883.892</v>
      </c>
      <c r="L1965" s="2"/>
      <c r="M1965" s="2"/>
      <c r="N1965" s="2"/>
      <c r="O1965" s="2"/>
      <c r="P1965" s="2"/>
    </row>
    <row r="1966" spans="1:16" x14ac:dyDescent="0.2">
      <c r="A1966" s="1">
        <v>1965</v>
      </c>
      <c r="B1966">
        <v>2278</v>
      </c>
      <c r="C1966" t="s">
        <v>1964</v>
      </c>
      <c r="D1966">
        <v>0.74150627999999996</v>
      </c>
      <c r="E1966">
        <v>0.48815006</v>
      </c>
      <c r="F1966">
        <f>VLOOKUP(B1966, [1]mrc_table10!$A$2:$AW$2464, 33, 0)</f>
        <v>0</v>
      </c>
      <c r="G1966">
        <f>VLOOKUP(B1966, [1]mrc_table10!$A$2:$AW$2464, 18, 0)</f>
        <v>3038.5227</v>
      </c>
      <c r="L1966" s="2"/>
      <c r="M1966" s="2"/>
      <c r="N1966" s="2"/>
      <c r="O1966" s="2"/>
      <c r="P1966" s="2"/>
    </row>
    <row r="1967" spans="1:16" x14ac:dyDescent="0.2">
      <c r="A1967" s="1">
        <v>1966</v>
      </c>
      <c r="B1967">
        <v>3797</v>
      </c>
      <c r="C1967" t="s">
        <v>1965</v>
      </c>
      <c r="D1967">
        <v>0.73641878000000005</v>
      </c>
      <c r="E1967">
        <v>7.2393169000000004</v>
      </c>
      <c r="F1967">
        <f>VLOOKUP(B1967, [1]mrc_table10!$A$2:$AW$2464, 33, 0)</f>
        <v>0.14779999999999999</v>
      </c>
      <c r="G1967">
        <f>VLOOKUP(B1967, [1]mrc_table10!$A$2:$AW$2464, 18, 0)</f>
        <v>14413.6</v>
      </c>
      <c r="L1967" s="2"/>
      <c r="M1967" s="2"/>
      <c r="N1967" s="2"/>
      <c r="O1967" s="2"/>
      <c r="P1967" s="2"/>
    </row>
    <row r="1968" spans="1:16" x14ac:dyDescent="0.2">
      <c r="A1968" s="1">
        <v>1967</v>
      </c>
      <c r="B1968">
        <v>3018</v>
      </c>
      <c r="C1968" t="s">
        <v>1966</v>
      </c>
      <c r="D1968">
        <v>0.73367262</v>
      </c>
      <c r="E1968">
        <v>1.0810150999999999</v>
      </c>
      <c r="F1968">
        <f>VLOOKUP(B1968, [1]mrc_table10!$A$2:$AW$2464, 33, 0)</f>
        <v>0.27529999999999999</v>
      </c>
      <c r="G1968">
        <f>VLOOKUP(B1968, [1]mrc_table10!$A$2:$AW$2464, 18, 0)</f>
        <v>7895.1478999999999</v>
      </c>
      <c r="L1968" s="2"/>
      <c r="M1968" s="2"/>
      <c r="N1968" s="2"/>
      <c r="O1968" s="2"/>
      <c r="P1968" s="2"/>
    </row>
    <row r="1969" spans="1:16" x14ac:dyDescent="0.2">
      <c r="A1969" s="1">
        <v>1968</v>
      </c>
      <c r="B1969">
        <v>116</v>
      </c>
      <c r="C1969" t="s">
        <v>1967</v>
      </c>
      <c r="D1969">
        <v>0.73281812999999996</v>
      </c>
      <c r="E1969">
        <v>0.43529686000000001</v>
      </c>
      <c r="F1969">
        <f>VLOOKUP(B1969, [1]mrc_table10!$A$2:$AW$2464, 33, 0)</f>
        <v>0</v>
      </c>
      <c r="G1969">
        <f>VLOOKUP(B1969, [1]mrc_table10!$A$2:$AW$2464, 18, 0)</f>
        <v>5771.3633</v>
      </c>
      <c r="L1969" s="2"/>
      <c r="M1969" s="2"/>
      <c r="N1969" s="2"/>
      <c r="O1969" s="2"/>
      <c r="P1969" s="2"/>
    </row>
    <row r="1970" spans="1:16" x14ac:dyDescent="0.2">
      <c r="A1970" s="1">
        <v>1969</v>
      </c>
      <c r="B1970">
        <v>1927</v>
      </c>
      <c r="C1970" t="s">
        <v>1968</v>
      </c>
      <c r="D1970">
        <v>0.73185365999999996</v>
      </c>
      <c r="E1970">
        <v>0.2374983</v>
      </c>
      <c r="F1970">
        <f>VLOOKUP(B1970, [1]mrc_table10!$A$2:$AW$2464, 33, 0)</f>
        <v>0.39309999000000001</v>
      </c>
      <c r="G1970">
        <f>VLOOKUP(B1970, [1]mrc_table10!$A$2:$AW$2464, 18, 0)</f>
        <v>5500.2212</v>
      </c>
      <c r="L1970" s="2"/>
      <c r="M1970" s="2"/>
      <c r="N1970" s="2"/>
      <c r="O1970" s="2"/>
      <c r="P1970" s="2"/>
    </row>
    <row r="1971" spans="1:16" x14ac:dyDescent="0.2">
      <c r="A1971" s="1">
        <v>1970</v>
      </c>
      <c r="B1971">
        <v>3369</v>
      </c>
      <c r="C1971" t="s">
        <v>1969</v>
      </c>
      <c r="D1971">
        <v>0.73088712</v>
      </c>
      <c r="E1971">
        <v>3.7654195000000001</v>
      </c>
      <c r="F1971">
        <f>VLOOKUP(B1971, [1]mrc_table10!$A$2:$AW$2464, 33, 0)</f>
        <v>0.27669999000000001</v>
      </c>
      <c r="G1971">
        <f>VLOOKUP(B1971, [1]mrc_table10!$A$2:$AW$2464, 18, 0)</f>
        <v>10989.142</v>
      </c>
      <c r="L1971" s="2"/>
      <c r="M1971" s="2"/>
      <c r="N1971" s="2"/>
      <c r="O1971" s="2"/>
      <c r="P1971" s="2"/>
    </row>
    <row r="1972" spans="1:16" x14ac:dyDescent="0.2">
      <c r="A1972" s="1">
        <v>1971</v>
      </c>
      <c r="B1972">
        <v>5448</v>
      </c>
      <c r="C1972" t="s">
        <v>1970</v>
      </c>
      <c r="D1972">
        <v>0.72973955000000001</v>
      </c>
      <c r="E1972">
        <v>0.38116141999999997</v>
      </c>
      <c r="F1972">
        <f>VLOOKUP(B1972, [1]mrc_table10!$A$2:$AW$2464, 33, 0)</f>
        <v>0</v>
      </c>
      <c r="G1972">
        <f>VLOOKUP(B1972, [1]mrc_table10!$A$2:$AW$2464, 18, 0)</f>
        <v>3230.2123999999999</v>
      </c>
      <c r="L1972" s="2"/>
      <c r="M1972" s="2"/>
      <c r="N1972" s="2"/>
      <c r="O1972" s="2"/>
      <c r="P1972" s="2"/>
    </row>
    <row r="1973" spans="1:16" x14ac:dyDescent="0.2">
      <c r="A1973" s="1">
        <v>1972</v>
      </c>
      <c r="B1973">
        <v>3436</v>
      </c>
      <c r="C1973" t="s">
        <v>1971</v>
      </c>
      <c r="D1973">
        <v>0.72934657000000003</v>
      </c>
      <c r="E1973">
        <v>0.98202853999999995</v>
      </c>
      <c r="F1973">
        <f>VLOOKUP(B1973, [1]mrc_table10!$A$2:$AW$2464, 33, 0)</f>
        <v>0.46779999</v>
      </c>
      <c r="G1973">
        <f>VLOOKUP(B1973, [1]mrc_table10!$A$2:$AW$2464, 18, 0)</f>
        <v>2922.5963999999999</v>
      </c>
      <c r="L1973" s="2"/>
      <c r="M1973" s="2"/>
      <c r="N1973" s="2"/>
      <c r="O1973" s="2"/>
      <c r="P1973" s="2"/>
    </row>
    <row r="1974" spans="1:16" x14ac:dyDescent="0.2">
      <c r="A1974" s="1">
        <v>1973</v>
      </c>
      <c r="B1974">
        <v>10345</v>
      </c>
      <c r="C1974" t="s">
        <v>1972</v>
      </c>
      <c r="D1974">
        <v>0.72783624999999996</v>
      </c>
      <c r="E1974">
        <v>0.20667657</v>
      </c>
      <c r="F1974">
        <f>VLOOKUP(B1974, [1]mrc_table10!$A$2:$AW$2464, 33, 0)</f>
        <v>0</v>
      </c>
      <c r="G1974">
        <f>VLOOKUP(B1974, [1]mrc_table10!$A$2:$AW$2464, 18, 0)</f>
        <v>3431.4962999999998</v>
      </c>
      <c r="L1974" s="2"/>
      <c r="M1974" s="2"/>
      <c r="N1974" s="2"/>
      <c r="O1974" s="2"/>
      <c r="P1974" s="2"/>
    </row>
    <row r="1975" spans="1:16" x14ac:dyDescent="0.2">
      <c r="A1975" s="1">
        <v>1974</v>
      </c>
      <c r="B1975">
        <v>2982</v>
      </c>
      <c r="C1975" t="s">
        <v>1973</v>
      </c>
      <c r="D1975">
        <v>0.72516102000000005</v>
      </c>
      <c r="E1975">
        <v>0.14051242</v>
      </c>
      <c r="F1975">
        <f>VLOOKUP(B1975, [1]mrc_table10!$A$2:$AW$2464, 33, 0)</f>
        <v>0</v>
      </c>
      <c r="G1975">
        <f>VLOOKUP(B1975, [1]mrc_table10!$A$2:$AW$2464, 18, 0)</f>
        <v>4813.6382000000003</v>
      </c>
      <c r="L1975" s="2"/>
      <c r="M1975" s="2"/>
      <c r="N1975" s="2"/>
      <c r="O1975" s="2"/>
      <c r="P1975" s="2"/>
    </row>
    <row r="1976" spans="1:16" x14ac:dyDescent="0.2">
      <c r="A1976" s="1">
        <v>1975</v>
      </c>
      <c r="B1976">
        <v>2978</v>
      </c>
      <c r="C1976" t="s">
        <v>1974</v>
      </c>
      <c r="D1976">
        <v>0.72119986999999997</v>
      </c>
      <c r="E1976">
        <v>16.580261</v>
      </c>
      <c r="F1976">
        <f>VLOOKUP(B1976, [1]mrc_table10!$A$2:$AW$2464, 33, 0)</f>
        <v>0.64800000000000002</v>
      </c>
      <c r="G1976">
        <f>VLOOKUP(B1976, [1]mrc_table10!$A$2:$AW$2464, 18, 0)</f>
        <v>24492.465</v>
      </c>
      <c r="L1976" s="2"/>
      <c r="M1976" s="2"/>
      <c r="N1976" s="2"/>
      <c r="O1976" s="2"/>
      <c r="P1976" s="2"/>
    </row>
    <row r="1977" spans="1:16" x14ac:dyDescent="0.2">
      <c r="A1977" s="1">
        <v>1976</v>
      </c>
      <c r="B1977">
        <v>1003</v>
      </c>
      <c r="C1977" t="s">
        <v>1975</v>
      </c>
      <c r="D1977">
        <v>0.71953624000000005</v>
      </c>
      <c r="E1977">
        <v>0.23254702999999999</v>
      </c>
      <c r="F1977">
        <f>VLOOKUP(B1977, [1]mrc_table10!$A$2:$AW$2464, 33, 0)</f>
        <v>0</v>
      </c>
      <c r="G1977">
        <f>VLOOKUP(B1977, [1]mrc_table10!$A$2:$AW$2464, 18, 0)</f>
        <v>4659.3744999999999</v>
      </c>
      <c r="L1977" s="2"/>
      <c r="M1977" s="2"/>
      <c r="N1977" s="2"/>
      <c r="O1977" s="2"/>
      <c r="P1977" s="2"/>
    </row>
    <row r="1978" spans="1:16" x14ac:dyDescent="0.2">
      <c r="A1978" s="1">
        <v>1977</v>
      </c>
      <c r="B1978">
        <v>2126</v>
      </c>
      <c r="C1978" t="s">
        <v>1976</v>
      </c>
      <c r="D1978">
        <v>0.71860002999999995</v>
      </c>
      <c r="E1978">
        <v>5.3947114999999997</v>
      </c>
      <c r="F1978">
        <f>VLOOKUP(B1978, [1]mrc_table10!$A$2:$AW$2464, 33, 0)</f>
        <v>0.63829999999999998</v>
      </c>
      <c r="G1978">
        <f>VLOOKUP(B1978, [1]mrc_table10!$A$2:$AW$2464, 18, 0)</f>
        <v>18141.831999999999</v>
      </c>
      <c r="L1978" s="2"/>
      <c r="M1978" s="2"/>
      <c r="N1978" s="2"/>
      <c r="O1978" s="2"/>
      <c r="P1978" s="2"/>
    </row>
    <row r="1979" spans="1:16" x14ac:dyDescent="0.2">
      <c r="A1979" s="1">
        <v>1978</v>
      </c>
      <c r="B1979">
        <v>2512</v>
      </c>
      <c r="C1979" t="s">
        <v>1977</v>
      </c>
      <c r="D1979">
        <v>0.71728987</v>
      </c>
      <c r="E1979">
        <v>2.7675111000000001</v>
      </c>
      <c r="F1979">
        <f>VLOOKUP(B1979, [1]mrc_table10!$A$2:$AW$2464, 33, 0)</f>
        <v>0.32440001000000002</v>
      </c>
      <c r="G1979">
        <f>VLOOKUP(B1979, [1]mrc_table10!$A$2:$AW$2464, 18, 0)</f>
        <v>6991.71</v>
      </c>
      <c r="L1979" s="2"/>
      <c r="M1979" s="2"/>
      <c r="N1979" s="2"/>
      <c r="O1979" s="2"/>
      <c r="P1979" s="2"/>
    </row>
    <row r="1980" spans="1:16" x14ac:dyDescent="0.2">
      <c r="A1980" s="1">
        <v>1979</v>
      </c>
      <c r="B1980">
        <v>1036</v>
      </c>
      <c r="C1980" t="s">
        <v>1978</v>
      </c>
      <c r="D1980">
        <v>0.71679300000000001</v>
      </c>
      <c r="E1980">
        <v>6.9641603999999999</v>
      </c>
      <c r="F1980">
        <f>VLOOKUP(B1980, [1]mrc_table10!$A$2:$AW$2464, 33, 0)</f>
        <v>0.23029999000000001</v>
      </c>
      <c r="G1980">
        <f>VLOOKUP(B1980, [1]mrc_table10!$A$2:$AW$2464, 18, 0)</f>
        <v>13245.341</v>
      </c>
      <c r="L1980" s="2"/>
      <c r="M1980" s="2"/>
      <c r="N1980" s="2"/>
      <c r="O1980" s="2"/>
      <c r="P1980" s="2"/>
    </row>
    <row r="1981" spans="1:16" x14ac:dyDescent="0.2">
      <c r="A1981" s="1">
        <v>1980</v>
      </c>
      <c r="B1981">
        <v>23482</v>
      </c>
      <c r="C1981" t="s">
        <v>1979</v>
      </c>
      <c r="D1981">
        <v>0.71595812000000003</v>
      </c>
      <c r="E1981">
        <v>2.8735488999999999E-2</v>
      </c>
      <c r="F1981">
        <f>VLOOKUP(B1981, [1]mrc_table10!$A$2:$AW$2464, 33, 0)</f>
        <v>0</v>
      </c>
      <c r="G1981">
        <f>VLOOKUP(B1981, [1]mrc_table10!$A$2:$AW$2464, 18, 0)</f>
        <v>4004.5958999999998</v>
      </c>
      <c r="L1981" s="2"/>
      <c r="M1981" s="2"/>
      <c r="N1981" s="2"/>
      <c r="O1981" s="2"/>
      <c r="P1981" s="2"/>
    </row>
    <row r="1982" spans="1:16" x14ac:dyDescent="0.2">
      <c r="A1982" s="1">
        <v>1981</v>
      </c>
      <c r="B1982">
        <v>1785</v>
      </c>
      <c r="C1982" t="s">
        <v>1980</v>
      </c>
      <c r="D1982">
        <v>0.71356744000000005</v>
      </c>
      <c r="E1982">
        <v>1.5878981000000001</v>
      </c>
      <c r="F1982">
        <f>VLOOKUP(B1982, [1]mrc_table10!$A$2:$AW$2464, 33, 0)</f>
        <v>0.44549999000000001</v>
      </c>
      <c r="G1982">
        <f>VLOOKUP(B1982, [1]mrc_table10!$A$2:$AW$2464, 18, 0)</f>
        <v>6876.3910999999998</v>
      </c>
      <c r="L1982" s="2"/>
      <c r="M1982" s="2"/>
      <c r="N1982" s="2"/>
      <c r="O1982" s="2"/>
      <c r="P1982" s="2"/>
    </row>
    <row r="1983" spans="1:16" x14ac:dyDescent="0.2">
      <c r="A1983" s="1">
        <v>1982</v>
      </c>
      <c r="B1983">
        <v>5464</v>
      </c>
      <c r="C1983" t="s">
        <v>1981</v>
      </c>
      <c r="D1983">
        <v>0.71338045999999999</v>
      </c>
      <c r="E1983">
        <v>0.15698068000000001</v>
      </c>
      <c r="F1983">
        <f>VLOOKUP(B1983, [1]mrc_table10!$A$2:$AW$2464, 33, 0)</f>
        <v>0</v>
      </c>
      <c r="G1983">
        <f>VLOOKUP(B1983, [1]mrc_table10!$A$2:$AW$2464, 18, 0)</f>
        <v>3807.7781</v>
      </c>
      <c r="L1983" s="2"/>
      <c r="M1983" s="2"/>
      <c r="N1983" s="2"/>
      <c r="O1983" s="2"/>
      <c r="P1983" s="2"/>
    </row>
    <row r="1984" spans="1:16" x14ac:dyDescent="0.2">
      <c r="A1984" s="1">
        <v>1983</v>
      </c>
      <c r="B1984">
        <v>1709</v>
      </c>
      <c r="C1984" t="s">
        <v>1982</v>
      </c>
      <c r="D1984">
        <v>0.71319485000000005</v>
      </c>
      <c r="E1984">
        <v>1.5091156999999999</v>
      </c>
      <c r="F1984">
        <f>VLOOKUP(B1984, [1]mrc_table10!$A$2:$AW$2464, 33, 0)</f>
        <v>0.12530000999999999</v>
      </c>
      <c r="G1984">
        <f>VLOOKUP(B1984, [1]mrc_table10!$A$2:$AW$2464, 18, 0)</f>
        <v>3491.47</v>
      </c>
      <c r="L1984" s="2"/>
      <c r="M1984" s="2"/>
      <c r="N1984" s="2"/>
      <c r="O1984" s="2"/>
      <c r="P1984" s="2"/>
    </row>
    <row r="1985" spans="1:16" x14ac:dyDescent="0.2">
      <c r="A1985" s="1">
        <v>1984</v>
      </c>
      <c r="B1985">
        <v>2984</v>
      </c>
      <c r="C1985" t="s">
        <v>1983</v>
      </c>
      <c r="D1985">
        <v>0.71167784999999995</v>
      </c>
      <c r="E1985">
        <v>1.8397405</v>
      </c>
      <c r="F1985">
        <f>VLOOKUP(B1985, [1]mrc_table10!$A$2:$AW$2464, 33, 0)</f>
        <v>0.45809999000000001</v>
      </c>
      <c r="G1985">
        <f>VLOOKUP(B1985, [1]mrc_table10!$A$2:$AW$2464, 18, 0)</f>
        <v>7144.3617999999997</v>
      </c>
      <c r="L1985" s="2"/>
      <c r="M1985" s="2"/>
      <c r="N1985" s="2"/>
      <c r="O1985" s="2"/>
      <c r="P1985" s="2"/>
    </row>
    <row r="1986" spans="1:16" x14ac:dyDescent="0.2">
      <c r="A1986" s="1">
        <v>1985</v>
      </c>
      <c r="B1986">
        <v>3037</v>
      </c>
      <c r="C1986" t="s">
        <v>1984</v>
      </c>
      <c r="D1986">
        <v>0.70711517000000002</v>
      </c>
      <c r="E1986">
        <v>3.5055624999999999</v>
      </c>
      <c r="F1986">
        <f>VLOOKUP(B1986, [1]mrc_table10!$A$2:$AW$2464, 33, 0)</f>
        <v>0.43669998999999998</v>
      </c>
      <c r="G1986">
        <f>VLOOKUP(B1986, [1]mrc_table10!$A$2:$AW$2464, 18, 0)</f>
        <v>12599.358</v>
      </c>
      <c r="L1986" s="2"/>
      <c r="M1986" s="2"/>
      <c r="N1986" s="2"/>
      <c r="O1986" s="2"/>
      <c r="P1986" s="2"/>
    </row>
    <row r="1987" spans="1:16" x14ac:dyDescent="0.2">
      <c r="A1987" s="1">
        <v>1986</v>
      </c>
      <c r="B1987">
        <v>3259</v>
      </c>
      <c r="C1987" t="s">
        <v>1985</v>
      </c>
      <c r="D1987">
        <v>0.70698278999999997</v>
      </c>
      <c r="E1987">
        <v>2.2081081999999999</v>
      </c>
      <c r="F1987">
        <f>VLOOKUP(B1987, [1]mrc_table10!$A$2:$AW$2464, 33, 0)</f>
        <v>0.35910001000000003</v>
      </c>
      <c r="G1987">
        <f>VLOOKUP(B1987, [1]mrc_table10!$A$2:$AW$2464, 18, 0)</f>
        <v>6010.7686000000003</v>
      </c>
      <c r="L1987" s="2"/>
      <c r="M1987" s="2"/>
      <c r="N1987" s="2"/>
      <c r="O1987" s="2"/>
      <c r="P1987" s="2"/>
    </row>
    <row r="1988" spans="1:16" x14ac:dyDescent="0.2">
      <c r="A1988" s="1">
        <v>1987</v>
      </c>
      <c r="B1988">
        <v>3351</v>
      </c>
      <c r="C1988" t="s">
        <v>1986</v>
      </c>
      <c r="D1988">
        <v>0.70404082999999995</v>
      </c>
      <c r="E1988">
        <v>0.47531113000000003</v>
      </c>
      <c r="F1988">
        <f>VLOOKUP(B1988, [1]mrc_table10!$A$2:$AW$2464, 33, 0)</f>
        <v>0.4869</v>
      </c>
      <c r="G1988">
        <f>VLOOKUP(B1988, [1]mrc_table10!$A$2:$AW$2464, 18, 0)</f>
        <v>5435.8681999999999</v>
      </c>
      <c r="L1988" s="2"/>
      <c r="M1988" s="2"/>
      <c r="N1988" s="2"/>
      <c r="O1988" s="2"/>
      <c r="P1988" s="2"/>
    </row>
    <row r="1989" spans="1:16" x14ac:dyDescent="0.2">
      <c r="A1989" s="1">
        <v>1988</v>
      </c>
      <c r="B1989">
        <v>1588</v>
      </c>
      <c r="C1989" t="s">
        <v>1987</v>
      </c>
      <c r="D1989">
        <v>0.70336597999999995</v>
      </c>
      <c r="E1989">
        <v>0.81365525999999999</v>
      </c>
      <c r="F1989">
        <f>VLOOKUP(B1989, [1]mrc_table10!$A$2:$AW$2464, 33, 0)</f>
        <v>0.38820000999999998</v>
      </c>
      <c r="G1989">
        <f>VLOOKUP(B1989, [1]mrc_table10!$A$2:$AW$2464, 18, 0)</f>
        <v>5553.9907000000003</v>
      </c>
      <c r="L1989" s="2"/>
      <c r="M1989" s="2"/>
      <c r="N1989" s="2"/>
      <c r="O1989" s="2"/>
      <c r="P1989" s="2"/>
    </row>
    <row r="1990" spans="1:16" x14ac:dyDescent="0.2">
      <c r="A1990" s="1">
        <v>1989</v>
      </c>
      <c r="B1990">
        <v>7572</v>
      </c>
      <c r="C1990" t="s">
        <v>1988</v>
      </c>
      <c r="D1990">
        <v>0.70262402000000002</v>
      </c>
      <c r="E1990">
        <v>1.0904925999999999</v>
      </c>
      <c r="F1990">
        <f>VLOOKUP(B1990, [1]mrc_table10!$A$2:$AW$2464, 33, 0)</f>
        <v>0.73970002000000001</v>
      </c>
      <c r="G1990">
        <f>VLOOKUP(B1990, [1]mrc_table10!$A$2:$AW$2464, 18, 0)</f>
        <v>9481.4228999999996</v>
      </c>
      <c r="L1990" s="2"/>
      <c r="M1990" s="2"/>
      <c r="N1990" s="2"/>
      <c r="O1990" s="2"/>
      <c r="P1990" s="2"/>
    </row>
    <row r="1991" spans="1:16" x14ac:dyDescent="0.2">
      <c r="A1991" s="1">
        <v>1990</v>
      </c>
      <c r="B1991">
        <v>2541</v>
      </c>
      <c r="C1991" t="s">
        <v>1989</v>
      </c>
      <c r="D1991">
        <v>0.70259594999999997</v>
      </c>
      <c r="E1991">
        <v>0.22599657000000001</v>
      </c>
      <c r="F1991">
        <f>VLOOKUP(B1991, [1]mrc_table10!$A$2:$AW$2464, 33, 0)</f>
        <v>0.28479999</v>
      </c>
      <c r="G1991">
        <f>VLOOKUP(B1991, [1]mrc_table10!$A$2:$AW$2464, 18, 0)</f>
        <v>4253.5487999999996</v>
      </c>
      <c r="L1991" s="2"/>
      <c r="M1991" s="2"/>
      <c r="N1991" s="2"/>
      <c r="O1991" s="2"/>
      <c r="P1991" s="2"/>
    </row>
    <row r="1992" spans="1:16" x14ac:dyDescent="0.2">
      <c r="A1992" s="1">
        <v>1991</v>
      </c>
      <c r="B1992">
        <v>2907</v>
      </c>
      <c r="C1992" t="s">
        <v>1990</v>
      </c>
      <c r="D1992">
        <v>0.70221387999999996</v>
      </c>
      <c r="E1992">
        <v>2.0387111</v>
      </c>
      <c r="F1992">
        <f>VLOOKUP(B1992, [1]mrc_table10!$A$2:$AW$2464, 33, 0)</f>
        <v>0.35969999000000002</v>
      </c>
      <c r="G1992">
        <f>VLOOKUP(B1992, [1]mrc_table10!$A$2:$AW$2464, 18, 0)</f>
        <v>7340.3545000000004</v>
      </c>
      <c r="L1992" s="2"/>
      <c r="M1992" s="2"/>
      <c r="N1992" s="2"/>
      <c r="O1992" s="2"/>
      <c r="P1992" s="2"/>
    </row>
    <row r="1993" spans="1:16" x14ac:dyDescent="0.2">
      <c r="A1993" s="1">
        <v>1992</v>
      </c>
      <c r="B1993">
        <v>10489</v>
      </c>
      <c r="C1993" t="s">
        <v>1991</v>
      </c>
      <c r="D1993">
        <v>0.70098477999999997</v>
      </c>
      <c r="E1993">
        <v>5.1750197999999997E-2</v>
      </c>
      <c r="F1993">
        <f>VLOOKUP(B1993, [1]mrc_table10!$A$2:$AW$2464, 33, 0)</f>
        <v>0</v>
      </c>
      <c r="G1993">
        <f>VLOOKUP(B1993, [1]mrc_table10!$A$2:$AW$2464, 18, 0)</f>
        <v>5690.6431000000002</v>
      </c>
      <c r="L1993" s="2"/>
      <c r="M1993" s="2"/>
      <c r="N1993" s="2"/>
      <c r="O1993" s="2"/>
      <c r="P1993" s="2"/>
    </row>
    <row r="1994" spans="1:16" x14ac:dyDescent="0.2">
      <c r="A1994" s="1">
        <v>1993</v>
      </c>
      <c r="B1994">
        <v>98</v>
      </c>
      <c r="C1994" t="s">
        <v>1992</v>
      </c>
      <c r="D1994">
        <v>0.69613891999999999</v>
      </c>
      <c r="E1994">
        <v>0.45623796999999999</v>
      </c>
      <c r="F1994">
        <f>VLOOKUP(B1994, [1]mrc_table10!$A$2:$AW$2464, 33, 0)</f>
        <v>0</v>
      </c>
      <c r="G1994">
        <f>VLOOKUP(B1994, [1]mrc_table10!$A$2:$AW$2464, 18, 0)</f>
        <v>9772.8037000000004</v>
      </c>
      <c r="L1994" s="2"/>
      <c r="M1994" s="2"/>
      <c r="N1994" s="2"/>
      <c r="O1994" s="2"/>
      <c r="P1994" s="2"/>
    </row>
    <row r="1995" spans="1:16" x14ac:dyDescent="0.2">
      <c r="A1995" s="1">
        <v>1994</v>
      </c>
      <c r="B1995">
        <v>3434</v>
      </c>
      <c r="C1995" t="s">
        <v>1993</v>
      </c>
      <c r="D1995">
        <v>0.69198090000000001</v>
      </c>
      <c r="E1995">
        <v>10.985211</v>
      </c>
      <c r="F1995">
        <f>VLOOKUP(B1995, [1]mrc_table10!$A$2:$AW$2464, 33, 0)</f>
        <v>0.36030000000000001</v>
      </c>
      <c r="G1995">
        <f>VLOOKUP(B1995, [1]mrc_table10!$A$2:$AW$2464, 18, 0)</f>
        <v>16330.451999999999</v>
      </c>
      <c r="L1995" s="2"/>
      <c r="M1995" s="2"/>
      <c r="N1995" s="2"/>
      <c r="O1995" s="2"/>
      <c r="P1995" s="2"/>
    </row>
    <row r="1996" spans="1:16" x14ac:dyDescent="0.2">
      <c r="A1996" s="1">
        <v>1995</v>
      </c>
      <c r="B1996">
        <v>1961</v>
      </c>
      <c r="C1996" t="s">
        <v>1994</v>
      </c>
      <c r="D1996">
        <v>0.69167703000000003</v>
      </c>
      <c r="E1996">
        <v>4.7270927</v>
      </c>
      <c r="F1996">
        <f>VLOOKUP(B1996, [1]mrc_table10!$A$2:$AW$2464, 33, 0)</f>
        <v>0.31430000000000002</v>
      </c>
      <c r="G1996">
        <f>VLOOKUP(B1996, [1]mrc_table10!$A$2:$AW$2464, 18, 0)</f>
        <v>14025.682000000001</v>
      </c>
      <c r="L1996" s="2"/>
      <c r="M1996" s="2"/>
      <c r="N1996" s="2"/>
      <c r="O1996" s="2"/>
      <c r="P1996" s="2"/>
    </row>
    <row r="1997" spans="1:16" x14ac:dyDescent="0.2">
      <c r="A1997" s="1">
        <v>1996</v>
      </c>
      <c r="B1997">
        <v>3431</v>
      </c>
      <c r="C1997" t="s">
        <v>1995</v>
      </c>
      <c r="D1997">
        <v>0.69021147000000005</v>
      </c>
      <c r="E1997">
        <v>2.5238749999999999</v>
      </c>
      <c r="F1997">
        <f>VLOOKUP(B1997, [1]mrc_table10!$A$2:$AW$2464, 33, 0)</f>
        <v>0.47989999999999999</v>
      </c>
      <c r="G1997">
        <f>VLOOKUP(B1997, [1]mrc_table10!$A$2:$AW$2464, 18, 0)</f>
        <v>6925.2826999999997</v>
      </c>
      <c r="L1997" s="2"/>
      <c r="M1997" s="2"/>
      <c r="N1997" s="2"/>
      <c r="O1997" s="2"/>
      <c r="P1997" s="2"/>
    </row>
    <row r="1998" spans="1:16" x14ac:dyDescent="0.2">
      <c r="A1998" s="1">
        <v>1997</v>
      </c>
      <c r="B1998">
        <v>5389</v>
      </c>
      <c r="C1998" t="s">
        <v>1996</v>
      </c>
      <c r="D1998">
        <v>0.68818771999999995</v>
      </c>
      <c r="E1998">
        <v>0.12663652</v>
      </c>
      <c r="F1998">
        <f>VLOOKUP(B1998, [1]mrc_table10!$A$2:$AW$2464, 33, 0)</f>
        <v>0</v>
      </c>
      <c r="G1998">
        <f>VLOOKUP(B1998, [1]mrc_table10!$A$2:$AW$2464, 18, 0)</f>
        <v>6793.5556999999999</v>
      </c>
      <c r="L1998" s="2"/>
      <c r="M1998" s="2"/>
      <c r="N1998" s="2"/>
      <c r="O1998" s="2"/>
      <c r="P1998" s="2"/>
    </row>
    <row r="1999" spans="1:16" x14ac:dyDescent="0.2">
      <c r="A1999" s="1">
        <v>1998</v>
      </c>
      <c r="B1999">
        <v>2953</v>
      </c>
      <c r="C1999" t="s">
        <v>1997</v>
      </c>
      <c r="D1999">
        <v>0.68549930999999997</v>
      </c>
      <c r="E1999">
        <v>3.0164707000000002</v>
      </c>
      <c r="F1999">
        <f>VLOOKUP(B1999, [1]mrc_table10!$A$2:$AW$2464, 33, 0)</f>
        <v>9.1399996999999997E-2</v>
      </c>
      <c r="G1999">
        <f>VLOOKUP(B1999, [1]mrc_table10!$A$2:$AW$2464, 18, 0)</f>
        <v>4574.2943999999998</v>
      </c>
      <c r="L1999" s="2"/>
      <c r="M1999" s="2"/>
      <c r="N1999" s="2"/>
      <c r="O1999" s="2"/>
      <c r="P1999" s="2"/>
    </row>
    <row r="2000" spans="1:16" x14ac:dyDescent="0.2">
      <c r="A2000" s="1">
        <v>1999</v>
      </c>
      <c r="B2000">
        <v>25578</v>
      </c>
      <c r="C2000" t="s">
        <v>1998</v>
      </c>
      <c r="D2000">
        <v>0.68467343000000003</v>
      </c>
      <c r="E2000">
        <v>0.58276545999999996</v>
      </c>
      <c r="F2000">
        <f>VLOOKUP(B2000, [1]mrc_table10!$A$2:$AW$2464, 33, 0)</f>
        <v>0</v>
      </c>
      <c r="G2000">
        <f>VLOOKUP(B2000, [1]mrc_table10!$A$2:$AW$2464, 18, 0)</f>
        <v>5363.6445000000003</v>
      </c>
      <c r="L2000" s="2"/>
      <c r="M2000" s="2"/>
      <c r="N2000" s="2"/>
      <c r="O2000" s="2"/>
      <c r="P2000" s="2"/>
    </row>
    <row r="2001" spans="1:16" x14ac:dyDescent="0.2">
      <c r="A2001" s="1">
        <v>2000</v>
      </c>
      <c r="B2001">
        <v>3986</v>
      </c>
      <c r="C2001" t="s">
        <v>1999</v>
      </c>
      <c r="D2001">
        <v>0.6845656</v>
      </c>
      <c r="E2001">
        <v>0.84400337999999997</v>
      </c>
      <c r="F2001">
        <f>VLOOKUP(B2001, [1]mrc_table10!$A$2:$AW$2464, 33, 0)</f>
        <v>0.24199999999999999</v>
      </c>
      <c r="G2001">
        <f>VLOOKUP(B2001, [1]mrc_table10!$A$2:$AW$2464, 18, 0)</f>
        <v>6506.3481000000002</v>
      </c>
      <c r="L2001" s="2"/>
      <c r="M2001" s="2"/>
      <c r="N2001" s="2"/>
      <c r="O2001" s="2"/>
      <c r="P2001" s="2"/>
    </row>
    <row r="2002" spans="1:16" x14ac:dyDescent="0.2">
      <c r="A2002" s="1">
        <v>2001</v>
      </c>
      <c r="B2002">
        <v>22884</v>
      </c>
      <c r="C2002" t="s">
        <v>2000</v>
      </c>
      <c r="D2002">
        <v>0.68219680000000005</v>
      </c>
      <c r="E2002">
        <v>0.34038015999999999</v>
      </c>
      <c r="F2002">
        <f>VLOOKUP(B2002, [1]mrc_table10!$A$2:$AW$2464, 33, 0)</f>
        <v>0</v>
      </c>
      <c r="G2002">
        <f>VLOOKUP(B2002, [1]mrc_table10!$A$2:$AW$2464, 18, 0)</f>
        <v>3703.7932000000001</v>
      </c>
      <c r="L2002" s="2"/>
      <c r="M2002" s="2"/>
      <c r="N2002" s="2"/>
      <c r="O2002" s="2"/>
      <c r="P2002" s="2"/>
    </row>
    <row r="2003" spans="1:16" x14ac:dyDescent="0.2">
      <c r="A2003" s="1">
        <v>2002</v>
      </c>
      <c r="B2003">
        <v>2240</v>
      </c>
      <c r="C2003" t="s">
        <v>2001</v>
      </c>
      <c r="D2003">
        <v>0.68198537999999997</v>
      </c>
      <c r="E2003">
        <v>0.29567367</v>
      </c>
      <c r="F2003">
        <f>VLOOKUP(B2003, [1]mrc_table10!$A$2:$AW$2464, 33, 0)</f>
        <v>0</v>
      </c>
      <c r="G2003">
        <f>VLOOKUP(B2003, [1]mrc_table10!$A$2:$AW$2464, 18, 0)</f>
        <v>4092.0841999999998</v>
      </c>
      <c r="L2003" s="2"/>
      <c r="M2003" s="2"/>
      <c r="N2003" s="2"/>
      <c r="O2003" s="2"/>
      <c r="P2003" s="2"/>
    </row>
    <row r="2004" spans="1:16" x14ac:dyDescent="0.2">
      <c r="A2004" s="1">
        <v>2003</v>
      </c>
      <c r="B2004">
        <v>2235</v>
      </c>
      <c r="C2004" t="s">
        <v>2002</v>
      </c>
      <c r="D2004">
        <v>0.68131845999999996</v>
      </c>
      <c r="E2004">
        <v>2.9275216999999998</v>
      </c>
      <c r="F2004">
        <f>VLOOKUP(B2004, [1]mrc_table10!$A$2:$AW$2464, 33, 0)</f>
        <v>0.43610000999999998</v>
      </c>
      <c r="G2004">
        <f>VLOOKUP(B2004, [1]mrc_table10!$A$2:$AW$2464, 18, 0)</f>
        <v>11015.776</v>
      </c>
      <c r="L2004" s="2"/>
      <c r="M2004" s="2"/>
      <c r="N2004" s="2"/>
      <c r="O2004" s="2"/>
      <c r="P2004" s="2"/>
    </row>
    <row r="2005" spans="1:16" x14ac:dyDescent="0.2">
      <c r="A2005" s="1">
        <v>2004</v>
      </c>
      <c r="B2005">
        <v>4988</v>
      </c>
      <c r="C2005" t="s">
        <v>2003</v>
      </c>
      <c r="D2005">
        <v>0.68000667999999997</v>
      </c>
      <c r="E2005">
        <v>0.26767259999999998</v>
      </c>
      <c r="F2005">
        <f>VLOOKUP(B2005, [1]mrc_table10!$A$2:$AW$2464, 33, 0)</f>
        <v>0</v>
      </c>
      <c r="G2005">
        <f>VLOOKUP(B2005, [1]mrc_table10!$A$2:$AW$2464, 18, 0)</f>
        <v>2559.3371999999999</v>
      </c>
      <c r="L2005" s="2"/>
      <c r="M2005" s="2"/>
      <c r="N2005" s="2"/>
      <c r="O2005" s="2"/>
      <c r="P2005" s="2"/>
    </row>
    <row r="2006" spans="1:16" x14ac:dyDescent="0.2">
      <c r="A2006" s="1">
        <v>2005</v>
      </c>
      <c r="B2006">
        <v>1848</v>
      </c>
      <c r="C2006" t="s">
        <v>2004</v>
      </c>
      <c r="D2006">
        <v>0.67902881000000004</v>
      </c>
      <c r="E2006">
        <v>0.18177773</v>
      </c>
      <c r="F2006">
        <f>VLOOKUP(B2006, [1]mrc_table10!$A$2:$AW$2464, 33, 0)</f>
        <v>0</v>
      </c>
      <c r="G2006">
        <f>VLOOKUP(B2006, [1]mrc_table10!$A$2:$AW$2464, 18, 0)</f>
        <v>3407.2345999999998</v>
      </c>
      <c r="L2006" s="2"/>
      <c r="M2006" s="2"/>
      <c r="N2006" s="2"/>
      <c r="O2006" s="2"/>
      <c r="P2006" s="2"/>
    </row>
    <row r="2007" spans="1:16" x14ac:dyDescent="0.2">
      <c r="A2007" s="1">
        <v>2006</v>
      </c>
      <c r="B2007">
        <v>3164</v>
      </c>
      <c r="C2007" t="s">
        <v>2005</v>
      </c>
      <c r="D2007">
        <v>0.67705673</v>
      </c>
      <c r="E2007">
        <v>1.0045005</v>
      </c>
      <c r="F2007">
        <f>VLOOKUP(B2007, [1]mrc_table10!$A$2:$AW$2464, 33, 0)</f>
        <v>0.43540001</v>
      </c>
      <c r="G2007">
        <f>VLOOKUP(B2007, [1]mrc_table10!$A$2:$AW$2464, 18, 0)</f>
        <v>5390.9486999999999</v>
      </c>
      <c r="L2007" s="2"/>
      <c r="M2007" s="2"/>
      <c r="N2007" s="2"/>
      <c r="O2007" s="2"/>
      <c r="P2007" s="2"/>
    </row>
    <row r="2008" spans="1:16" x14ac:dyDescent="0.2">
      <c r="A2008" s="1">
        <v>2007</v>
      </c>
      <c r="B2008">
        <v>3861</v>
      </c>
      <c r="C2008" t="s">
        <v>2006</v>
      </c>
      <c r="D2008">
        <v>0.67669933999999998</v>
      </c>
      <c r="E2008">
        <v>0.76405555000000003</v>
      </c>
      <c r="F2008">
        <f>VLOOKUP(B2008, [1]mrc_table10!$A$2:$AW$2464, 33, 0)</f>
        <v>0.24390000000000001</v>
      </c>
      <c r="G2008">
        <f>VLOOKUP(B2008, [1]mrc_table10!$A$2:$AW$2464, 18, 0)</f>
        <v>5003.7622000000001</v>
      </c>
      <c r="L2008" s="2"/>
      <c r="M2008" s="2"/>
      <c r="N2008" s="2"/>
      <c r="O2008" s="2"/>
      <c r="P2008" s="2"/>
    </row>
    <row r="2009" spans="1:16" x14ac:dyDescent="0.2">
      <c r="A2009" s="1">
        <v>2008</v>
      </c>
      <c r="B2009">
        <v>2779</v>
      </c>
      <c r="C2009" t="s">
        <v>2007</v>
      </c>
      <c r="D2009">
        <v>0.67328531000000003</v>
      </c>
      <c r="E2009">
        <v>1.2079915999999999</v>
      </c>
      <c r="F2009">
        <f>VLOOKUP(B2009, [1]mrc_table10!$A$2:$AW$2464, 33, 0)</f>
        <v>0.31609999999999999</v>
      </c>
      <c r="G2009">
        <f>VLOOKUP(B2009, [1]mrc_table10!$A$2:$AW$2464, 18, 0)</f>
        <v>9300.2050999999992</v>
      </c>
      <c r="L2009" s="2"/>
      <c r="M2009" s="2"/>
      <c r="N2009" s="2"/>
      <c r="O2009" s="2"/>
      <c r="P2009" s="2"/>
    </row>
    <row r="2010" spans="1:16" x14ac:dyDescent="0.2">
      <c r="A2010" s="1">
        <v>2009</v>
      </c>
      <c r="B2010">
        <v>2315</v>
      </c>
      <c r="C2010" t="s">
        <v>2008</v>
      </c>
      <c r="D2010">
        <v>0.67216169999999997</v>
      </c>
      <c r="E2010">
        <v>0.47878572000000003</v>
      </c>
      <c r="F2010">
        <f>VLOOKUP(B2010, [1]mrc_table10!$A$2:$AW$2464, 33, 0)</f>
        <v>0</v>
      </c>
      <c r="G2010">
        <f>VLOOKUP(B2010, [1]mrc_table10!$A$2:$AW$2464, 18, 0)</f>
        <v>2797.2055999999998</v>
      </c>
      <c r="L2010" s="2"/>
      <c r="M2010" s="2"/>
      <c r="N2010" s="2"/>
      <c r="O2010" s="2"/>
      <c r="P2010" s="2"/>
    </row>
    <row r="2011" spans="1:16" x14ac:dyDescent="0.2">
      <c r="A2011" s="1">
        <v>2010</v>
      </c>
      <c r="B2011">
        <v>2078</v>
      </c>
      <c r="C2011" t="s">
        <v>2009</v>
      </c>
      <c r="D2011">
        <v>0.67202943999999998</v>
      </c>
      <c r="E2011">
        <v>7.5469359999999996</v>
      </c>
      <c r="F2011">
        <f>VLOOKUP(B2011, [1]mrc_table10!$A$2:$AW$2464, 33, 0)</f>
        <v>0.41999998999999999</v>
      </c>
      <c r="G2011">
        <f>VLOOKUP(B2011, [1]mrc_table10!$A$2:$AW$2464, 18, 0)</f>
        <v>9650.3407999999999</v>
      </c>
      <c r="L2011" s="2"/>
      <c r="M2011" s="2"/>
      <c r="N2011" s="2"/>
      <c r="O2011" s="2"/>
      <c r="P2011" s="2"/>
    </row>
    <row r="2012" spans="1:16" x14ac:dyDescent="0.2">
      <c r="A2012" s="1">
        <v>2011</v>
      </c>
      <c r="B2012">
        <v>2353</v>
      </c>
      <c r="C2012" t="s">
        <v>2010</v>
      </c>
      <c r="D2012">
        <v>0.66766387000000005</v>
      </c>
      <c r="E2012">
        <v>3.7000399000000002</v>
      </c>
      <c r="F2012">
        <f>VLOOKUP(B2012, [1]mrc_table10!$A$2:$AW$2464, 33, 0)</f>
        <v>0.36780000000000002</v>
      </c>
      <c r="G2012">
        <f>VLOOKUP(B2012, [1]mrc_table10!$A$2:$AW$2464, 18, 0)</f>
        <v>11956.366</v>
      </c>
      <c r="L2012" s="2"/>
      <c r="M2012" s="2"/>
      <c r="N2012" s="2"/>
      <c r="O2012" s="2"/>
      <c r="P2012" s="2"/>
    </row>
    <row r="2013" spans="1:16" x14ac:dyDescent="0.2">
      <c r="A2013" s="1">
        <v>2012</v>
      </c>
      <c r="B2013">
        <v>2817</v>
      </c>
      <c r="C2013" t="s">
        <v>2011</v>
      </c>
      <c r="D2013">
        <v>0.66686087999999999</v>
      </c>
      <c r="E2013">
        <v>1.2420256000000001</v>
      </c>
      <c r="F2013">
        <f>VLOOKUP(B2013, [1]mrc_table10!$A$2:$AW$2464, 33, 0)</f>
        <v>0.2001</v>
      </c>
      <c r="G2013">
        <f>VLOOKUP(B2013, [1]mrc_table10!$A$2:$AW$2464, 18, 0)</f>
        <v>7266.835</v>
      </c>
      <c r="L2013" s="2"/>
      <c r="M2013" s="2"/>
      <c r="N2013" s="2"/>
      <c r="O2013" s="2"/>
      <c r="P2013" s="2"/>
    </row>
    <row r="2014" spans="1:16" x14ac:dyDescent="0.2">
      <c r="A2014" s="1">
        <v>2013</v>
      </c>
      <c r="B2014">
        <v>3527</v>
      </c>
      <c r="C2014" t="s">
        <v>2012</v>
      </c>
      <c r="D2014">
        <v>0.66619669999999998</v>
      </c>
      <c r="E2014">
        <v>0.64569144999999994</v>
      </c>
      <c r="F2014">
        <f>VLOOKUP(B2014, [1]mrc_table10!$A$2:$AW$2464, 33, 0)</f>
        <v>0.27750000000000002</v>
      </c>
      <c r="G2014">
        <f>VLOOKUP(B2014, [1]mrc_table10!$A$2:$AW$2464, 18, 0)</f>
        <v>3029.0637000000002</v>
      </c>
      <c r="L2014" s="2"/>
      <c r="M2014" s="2"/>
      <c r="N2014" s="2"/>
      <c r="O2014" s="2"/>
      <c r="P2014" s="2"/>
    </row>
    <row r="2015" spans="1:16" x14ac:dyDescent="0.2">
      <c r="A2015" s="1">
        <v>2014</v>
      </c>
      <c r="B2015">
        <v>21006</v>
      </c>
      <c r="C2015" t="s">
        <v>2013</v>
      </c>
      <c r="D2015">
        <v>0.66186440000000002</v>
      </c>
      <c r="E2015">
        <v>0.16206865000000001</v>
      </c>
      <c r="F2015">
        <f>VLOOKUP(B2015, [1]mrc_table10!$A$2:$AW$2464, 33, 0)</f>
        <v>0</v>
      </c>
      <c r="G2015">
        <f>VLOOKUP(B2015, [1]mrc_table10!$A$2:$AW$2464, 18, 0)</f>
        <v>4793.4565000000002</v>
      </c>
      <c r="L2015" s="2"/>
      <c r="M2015" s="2"/>
      <c r="N2015" s="2"/>
      <c r="O2015" s="2"/>
      <c r="P2015" s="2"/>
    </row>
    <row r="2016" spans="1:16" x14ac:dyDescent="0.2">
      <c r="A2016" s="1">
        <v>2015</v>
      </c>
      <c r="B2016">
        <v>3719</v>
      </c>
      <c r="C2016" t="s">
        <v>2014</v>
      </c>
      <c r="D2016">
        <v>0.65998334000000003</v>
      </c>
      <c r="E2016">
        <v>0.85423689999999997</v>
      </c>
      <c r="F2016">
        <f>VLOOKUP(B2016, [1]mrc_table10!$A$2:$AW$2464, 33, 0)</f>
        <v>0.18640000000000001</v>
      </c>
      <c r="G2016">
        <f>VLOOKUP(B2016, [1]mrc_table10!$A$2:$AW$2464, 18, 0)</f>
        <v>6840.9247999999998</v>
      </c>
      <c r="L2016" s="2"/>
      <c r="M2016" s="2"/>
      <c r="N2016" s="2"/>
      <c r="O2016" s="2"/>
      <c r="P2016" s="2"/>
    </row>
    <row r="2017" spans="1:16" x14ac:dyDescent="0.2">
      <c r="A2017" s="1">
        <v>2016</v>
      </c>
      <c r="B2017">
        <v>1681</v>
      </c>
      <c r="C2017" t="s">
        <v>2015</v>
      </c>
      <c r="D2017">
        <v>0.65811777000000005</v>
      </c>
      <c r="E2017">
        <v>7.9452447999999995E-2</v>
      </c>
      <c r="F2017">
        <f>VLOOKUP(B2017, [1]mrc_table10!$A$2:$AW$2464, 33, 0)</f>
        <v>0</v>
      </c>
      <c r="G2017">
        <f>VLOOKUP(B2017, [1]mrc_table10!$A$2:$AW$2464, 18, 0)</f>
        <v>4486.4146000000001</v>
      </c>
      <c r="L2017" s="2"/>
      <c r="M2017" s="2"/>
      <c r="N2017" s="2"/>
      <c r="O2017" s="2"/>
      <c r="P2017" s="2"/>
    </row>
    <row r="2018" spans="1:16" x14ac:dyDescent="0.2">
      <c r="A2018" s="1">
        <v>2017</v>
      </c>
      <c r="B2018">
        <v>4731</v>
      </c>
      <c r="C2018" t="s">
        <v>2016</v>
      </c>
      <c r="D2018">
        <v>0.65417457000000001</v>
      </c>
      <c r="E2018">
        <v>1.4693947999999999</v>
      </c>
      <c r="F2018">
        <f>VLOOKUP(B2018, [1]mrc_table10!$A$2:$AW$2464, 33, 0)</f>
        <v>0.40079998999999999</v>
      </c>
      <c r="G2018">
        <f>VLOOKUP(B2018, [1]mrc_table10!$A$2:$AW$2464, 18, 0)</f>
        <v>18304.936000000002</v>
      </c>
      <c r="L2018" s="2"/>
      <c r="M2018" s="2"/>
      <c r="N2018" s="2"/>
      <c r="O2018" s="2"/>
      <c r="P2018" s="2"/>
    </row>
    <row r="2019" spans="1:16" x14ac:dyDescent="0.2">
      <c r="A2019" s="1">
        <v>2018</v>
      </c>
      <c r="B2019">
        <v>5387</v>
      </c>
      <c r="C2019" t="s">
        <v>2017</v>
      </c>
      <c r="D2019">
        <v>0.65107720999999996</v>
      </c>
      <c r="E2019">
        <v>0.14895283000000001</v>
      </c>
      <c r="F2019">
        <f>VLOOKUP(B2019, [1]mrc_table10!$A$2:$AW$2464, 33, 0)</f>
        <v>0</v>
      </c>
      <c r="G2019">
        <f>VLOOKUP(B2019, [1]mrc_table10!$A$2:$AW$2464, 18, 0)</f>
        <v>5454.3516</v>
      </c>
      <c r="L2019" s="2"/>
      <c r="M2019" s="2"/>
      <c r="N2019" s="2"/>
      <c r="O2019" s="2"/>
      <c r="P2019" s="2"/>
    </row>
    <row r="2020" spans="1:16" x14ac:dyDescent="0.2">
      <c r="A2020" s="1">
        <v>2019</v>
      </c>
      <c r="B2020">
        <v>3670</v>
      </c>
      <c r="C2020" t="s">
        <v>2018</v>
      </c>
      <c r="D2020">
        <v>0.65053945999999996</v>
      </c>
      <c r="E2020">
        <v>4.7407551000000003</v>
      </c>
      <c r="F2020">
        <f>VLOOKUP(B2020, [1]mrc_table10!$A$2:$AW$2464, 33, 0)</f>
        <v>0.50580000999999997</v>
      </c>
      <c r="G2020">
        <f>VLOOKUP(B2020, [1]mrc_table10!$A$2:$AW$2464, 18, 0)</f>
        <v>11580.967000000001</v>
      </c>
      <c r="L2020" s="2"/>
      <c r="M2020" s="2"/>
      <c r="N2020" s="2"/>
      <c r="O2020" s="2"/>
      <c r="P2020" s="2"/>
    </row>
    <row r="2021" spans="1:16" x14ac:dyDescent="0.2">
      <c r="A2021" s="1">
        <v>2020</v>
      </c>
      <c r="B2021">
        <v>2912</v>
      </c>
      <c r="C2021" t="s">
        <v>2019</v>
      </c>
      <c r="D2021">
        <v>0.65035653000000004</v>
      </c>
      <c r="E2021">
        <v>2.9310727000000001</v>
      </c>
      <c r="F2021">
        <f>VLOOKUP(B2021, [1]mrc_table10!$A$2:$AW$2464, 33, 0)</f>
        <v>0.55110002000000002</v>
      </c>
      <c r="G2021">
        <f>VLOOKUP(B2021, [1]mrc_table10!$A$2:$AW$2464, 18, 0)</f>
        <v>7503.2367999999997</v>
      </c>
      <c r="L2021" s="2"/>
      <c r="M2021" s="2"/>
      <c r="N2021" s="2"/>
      <c r="O2021" s="2"/>
      <c r="P2021" s="2"/>
    </row>
    <row r="2022" spans="1:16" x14ac:dyDescent="0.2">
      <c r="A2022" s="1">
        <v>2021</v>
      </c>
      <c r="B2022">
        <v>3677</v>
      </c>
      <c r="C2022" t="s">
        <v>2020</v>
      </c>
      <c r="D2022">
        <v>0.64854592</v>
      </c>
      <c r="E2022">
        <v>1.4361459999999999</v>
      </c>
      <c r="F2022">
        <f>VLOOKUP(B2022, [1]mrc_table10!$A$2:$AW$2464, 33, 0)</f>
        <v>3.2600001000000003E-2</v>
      </c>
      <c r="G2022">
        <f>VLOOKUP(B2022, [1]mrc_table10!$A$2:$AW$2464, 18, 0)</f>
        <v>5587.1494000000002</v>
      </c>
      <c r="L2022" s="2"/>
      <c r="M2022" s="2"/>
      <c r="N2022" s="2"/>
      <c r="O2022" s="2"/>
      <c r="P2022" s="2"/>
    </row>
    <row r="2023" spans="1:16" x14ac:dyDescent="0.2">
      <c r="A2023" s="1">
        <v>2022</v>
      </c>
      <c r="B2023">
        <v>3733</v>
      </c>
      <c r="C2023" t="s">
        <v>2021</v>
      </c>
      <c r="D2023">
        <v>0.64757913</v>
      </c>
      <c r="E2023">
        <v>3.9424359999999998</v>
      </c>
      <c r="F2023">
        <f>VLOOKUP(B2023, [1]mrc_table10!$A$2:$AW$2464, 33, 0)</f>
        <v>0.36300000999999998</v>
      </c>
      <c r="G2023">
        <f>VLOOKUP(B2023, [1]mrc_table10!$A$2:$AW$2464, 18, 0)</f>
        <v>8538.1934000000001</v>
      </c>
      <c r="L2023" s="2"/>
      <c r="M2023" s="2"/>
      <c r="N2023" s="2"/>
      <c r="O2023" s="2"/>
      <c r="P2023" s="2"/>
    </row>
    <row r="2024" spans="1:16" x14ac:dyDescent="0.2">
      <c r="A2024" s="1">
        <v>2023</v>
      </c>
      <c r="B2024">
        <v>3127</v>
      </c>
      <c r="C2024" t="s">
        <v>2022</v>
      </c>
      <c r="D2024">
        <v>0.64703356999999995</v>
      </c>
      <c r="E2024">
        <v>6.2344732</v>
      </c>
      <c r="F2024">
        <f>VLOOKUP(B2024, [1]mrc_table10!$A$2:$AW$2464, 33, 0)</f>
        <v>0.47029999</v>
      </c>
      <c r="G2024">
        <f>VLOOKUP(B2024, [1]mrc_table10!$A$2:$AW$2464, 18, 0)</f>
        <v>9050.4521000000004</v>
      </c>
      <c r="L2024" s="2"/>
      <c r="M2024" s="2"/>
      <c r="N2024" s="2"/>
      <c r="O2024" s="2"/>
      <c r="P2024" s="2"/>
    </row>
    <row r="2025" spans="1:16" x14ac:dyDescent="0.2">
      <c r="A2025" s="1">
        <v>2024</v>
      </c>
      <c r="B2025">
        <v>1833</v>
      </c>
      <c r="C2025" t="s">
        <v>2023</v>
      </c>
      <c r="D2025">
        <v>0.64639199000000003</v>
      </c>
      <c r="E2025">
        <v>1.1515432999999999</v>
      </c>
      <c r="F2025">
        <f>VLOOKUP(B2025, [1]mrc_table10!$A$2:$AW$2464, 33, 0)</f>
        <v>0.35809999999999997</v>
      </c>
      <c r="G2025">
        <f>VLOOKUP(B2025, [1]mrc_table10!$A$2:$AW$2464, 18, 0)</f>
        <v>5900.1693999999998</v>
      </c>
      <c r="L2025" s="2"/>
      <c r="M2025" s="2"/>
      <c r="N2025" s="2"/>
      <c r="O2025" s="2"/>
      <c r="P2025" s="2"/>
    </row>
    <row r="2026" spans="1:16" x14ac:dyDescent="0.2">
      <c r="A2026" s="1">
        <v>2025</v>
      </c>
      <c r="B2026">
        <v>3713</v>
      </c>
      <c r="C2026" t="s">
        <v>2024</v>
      </c>
      <c r="D2026">
        <v>0.64616059999999997</v>
      </c>
      <c r="E2026">
        <v>7.8939586000000004</v>
      </c>
      <c r="F2026">
        <f>VLOOKUP(B2026, [1]mrc_table10!$A$2:$AW$2464, 33, 0)</f>
        <v>0.45140001000000002</v>
      </c>
      <c r="G2026">
        <f>VLOOKUP(B2026, [1]mrc_table10!$A$2:$AW$2464, 18, 0)</f>
        <v>11207.159</v>
      </c>
      <c r="L2026" s="2"/>
      <c r="M2026" s="2"/>
      <c r="N2026" s="2"/>
      <c r="O2026" s="2"/>
      <c r="P2026" s="2"/>
    </row>
    <row r="2027" spans="1:16" x14ac:dyDescent="0.2">
      <c r="A2027" s="1">
        <v>2026</v>
      </c>
      <c r="B2027">
        <v>9721</v>
      </c>
      <c r="C2027" t="s">
        <v>2025</v>
      </c>
      <c r="D2027">
        <v>0.64592855999999998</v>
      </c>
      <c r="E2027">
        <v>0.28457053999999998</v>
      </c>
      <c r="F2027">
        <f>VLOOKUP(B2027, [1]mrc_table10!$A$2:$AW$2464, 33, 0)</f>
        <v>0.11559999999999999</v>
      </c>
      <c r="G2027">
        <f>VLOOKUP(B2027, [1]mrc_table10!$A$2:$AW$2464, 18, 0)</f>
        <v>2408.9785000000002</v>
      </c>
      <c r="L2027" s="2"/>
      <c r="M2027" s="2"/>
      <c r="N2027" s="2"/>
      <c r="O2027" s="2"/>
      <c r="P2027" s="2"/>
    </row>
    <row r="2028" spans="1:16" x14ac:dyDescent="0.2">
      <c r="A2028" s="1">
        <v>2027</v>
      </c>
      <c r="B2028">
        <v>3350</v>
      </c>
      <c r="C2028" t="s">
        <v>2026</v>
      </c>
      <c r="D2028">
        <v>0.64592355000000001</v>
      </c>
      <c r="E2028">
        <v>1.4910629</v>
      </c>
      <c r="F2028">
        <f>VLOOKUP(B2028, [1]mrc_table10!$A$2:$AW$2464, 33, 0)</f>
        <v>0.24609998999999999</v>
      </c>
      <c r="G2028">
        <f>VLOOKUP(B2028, [1]mrc_table10!$A$2:$AW$2464, 18, 0)</f>
        <v>10992.583000000001</v>
      </c>
      <c r="L2028" s="2"/>
      <c r="M2028" s="2"/>
      <c r="N2028" s="2"/>
      <c r="O2028" s="2"/>
      <c r="P2028" s="2"/>
    </row>
    <row r="2029" spans="1:16" x14ac:dyDescent="0.2">
      <c r="A2029" s="1">
        <v>2028</v>
      </c>
      <c r="B2029">
        <v>1784</v>
      </c>
      <c r="C2029" t="s">
        <v>2027</v>
      </c>
      <c r="D2029">
        <v>0.64542823999999999</v>
      </c>
      <c r="E2029">
        <v>7.2867638999999998E-2</v>
      </c>
      <c r="F2029">
        <f>VLOOKUP(B2029, [1]mrc_table10!$A$2:$AW$2464, 33, 0)</f>
        <v>0</v>
      </c>
      <c r="G2029">
        <f>VLOOKUP(B2029, [1]mrc_table10!$A$2:$AW$2464, 18, 0)</f>
        <v>4670.9795000000004</v>
      </c>
      <c r="L2029" s="2"/>
      <c r="M2029" s="2"/>
      <c r="N2029" s="2"/>
      <c r="O2029" s="2"/>
      <c r="P2029" s="2"/>
    </row>
    <row r="2030" spans="1:16" x14ac:dyDescent="0.2">
      <c r="A2030" s="1">
        <v>2029</v>
      </c>
      <c r="B2030">
        <v>3065</v>
      </c>
      <c r="C2030" t="s">
        <v>2028</v>
      </c>
      <c r="D2030">
        <v>0.64360081999999996</v>
      </c>
      <c r="E2030">
        <v>14.486053</v>
      </c>
      <c r="F2030">
        <f>VLOOKUP(B2030, [1]mrc_table10!$A$2:$AW$2464, 33, 0)</f>
        <v>0.61619997000000004</v>
      </c>
      <c r="G2030">
        <f>VLOOKUP(B2030, [1]mrc_table10!$A$2:$AW$2464, 18, 0)</f>
        <v>18639.482</v>
      </c>
      <c r="L2030" s="2"/>
      <c r="M2030" s="2"/>
      <c r="N2030" s="2"/>
      <c r="O2030" s="2"/>
      <c r="P2030" s="2"/>
    </row>
    <row r="2031" spans="1:16" x14ac:dyDescent="0.2">
      <c r="A2031" s="1">
        <v>2030</v>
      </c>
      <c r="B2031">
        <v>3707</v>
      </c>
      <c r="C2031" t="s">
        <v>2029</v>
      </c>
      <c r="D2031">
        <v>0.64264768000000005</v>
      </c>
      <c r="E2031">
        <v>8.6116447999999998E-2</v>
      </c>
      <c r="F2031">
        <f>VLOOKUP(B2031, [1]mrc_table10!$A$2:$AW$2464, 33, 0)</f>
        <v>0.44279998999999998</v>
      </c>
      <c r="G2031">
        <f>VLOOKUP(B2031, [1]mrc_table10!$A$2:$AW$2464, 18, 0)</f>
        <v>2786.6821</v>
      </c>
      <c r="L2031" s="2"/>
      <c r="M2031" s="2"/>
      <c r="N2031" s="2"/>
      <c r="O2031" s="2"/>
      <c r="P2031" s="2"/>
    </row>
    <row r="2032" spans="1:16" x14ac:dyDescent="0.2">
      <c r="A2032" s="1">
        <v>2031</v>
      </c>
      <c r="B2032">
        <v>3744</v>
      </c>
      <c r="C2032" t="s">
        <v>2030</v>
      </c>
      <c r="D2032">
        <v>0.64246744</v>
      </c>
      <c r="E2032">
        <v>12.5304</v>
      </c>
      <c r="F2032">
        <f>VLOOKUP(B2032, [1]mrc_table10!$A$2:$AW$2464, 33, 0)</f>
        <v>0.68839996999999997</v>
      </c>
      <c r="G2032">
        <f>VLOOKUP(B2032, [1]mrc_table10!$A$2:$AW$2464, 18, 0)</f>
        <v>15529.236000000001</v>
      </c>
      <c r="L2032" s="2"/>
      <c r="M2032" s="2"/>
      <c r="N2032" s="2"/>
      <c r="O2032" s="2"/>
      <c r="P2032" s="2"/>
    </row>
    <row r="2033" spans="1:16" x14ac:dyDescent="0.2">
      <c r="A2033" s="1">
        <v>2032</v>
      </c>
      <c r="B2033">
        <v>4617</v>
      </c>
      <c r="C2033" t="s">
        <v>2031</v>
      </c>
      <c r="D2033">
        <v>0.64220971000000004</v>
      </c>
      <c r="E2033">
        <v>1.8592148999999999E-2</v>
      </c>
      <c r="F2033">
        <f>VLOOKUP(B2033, [1]mrc_table10!$A$2:$AW$2464, 33, 0)</f>
        <v>0</v>
      </c>
      <c r="G2033">
        <f>VLOOKUP(B2033, [1]mrc_table10!$A$2:$AW$2464, 18, 0)</f>
        <v>6107.6152000000002</v>
      </c>
      <c r="L2033" s="2"/>
      <c r="M2033" s="2"/>
      <c r="N2033" s="2"/>
      <c r="O2033" s="2"/>
      <c r="P2033" s="2"/>
    </row>
    <row r="2034" spans="1:16" x14ac:dyDescent="0.2">
      <c r="A2034" s="1">
        <v>2033</v>
      </c>
      <c r="B2034">
        <v>4838</v>
      </c>
      <c r="C2034" t="s">
        <v>2032</v>
      </c>
      <c r="D2034">
        <v>0.64177304999999996</v>
      </c>
      <c r="E2034">
        <v>0.25047483999999998</v>
      </c>
      <c r="F2034">
        <f>VLOOKUP(B2034, [1]mrc_table10!$A$2:$AW$2464, 33, 0)</f>
        <v>0</v>
      </c>
      <c r="G2034">
        <f>VLOOKUP(B2034, [1]mrc_table10!$A$2:$AW$2464, 18, 0)</f>
        <v>3361.4470000000001</v>
      </c>
      <c r="L2034" s="2"/>
      <c r="M2034" s="2"/>
      <c r="N2034" s="2"/>
      <c r="O2034" s="2"/>
      <c r="P2034" s="2"/>
    </row>
    <row r="2035" spans="1:16" x14ac:dyDescent="0.2">
      <c r="A2035" s="1">
        <v>2034</v>
      </c>
      <c r="B2035">
        <v>3838</v>
      </c>
      <c r="C2035" t="s">
        <v>2033</v>
      </c>
      <c r="D2035">
        <v>0.64128584</v>
      </c>
      <c r="E2035">
        <v>1.2602637999999999</v>
      </c>
      <c r="F2035">
        <f>VLOOKUP(B2035, [1]mrc_table10!$A$2:$AW$2464, 33, 0)</f>
        <v>0.18859999999999999</v>
      </c>
      <c r="G2035">
        <f>VLOOKUP(B2035, [1]mrc_table10!$A$2:$AW$2464, 18, 0)</f>
        <v>4813.6079</v>
      </c>
      <c r="L2035" s="2"/>
      <c r="M2035" s="2"/>
      <c r="N2035" s="2"/>
      <c r="O2035" s="2"/>
      <c r="P2035" s="2"/>
    </row>
    <row r="2036" spans="1:16" x14ac:dyDescent="0.2">
      <c r="A2036" s="1">
        <v>2035</v>
      </c>
      <c r="B2036">
        <v>10248</v>
      </c>
      <c r="C2036" t="s">
        <v>2034</v>
      </c>
      <c r="D2036">
        <v>0.63791841000000005</v>
      </c>
      <c r="E2036">
        <v>0.76246243999999996</v>
      </c>
      <c r="F2036">
        <f>VLOOKUP(B2036, [1]mrc_table10!$A$2:$AW$2464, 33, 0)</f>
        <v>0</v>
      </c>
      <c r="G2036">
        <f>VLOOKUP(B2036, [1]mrc_table10!$A$2:$AW$2464, 18, 0)</f>
        <v>3713.1711</v>
      </c>
      <c r="L2036" s="2"/>
      <c r="M2036" s="2"/>
      <c r="N2036" s="2"/>
      <c r="O2036" s="2"/>
      <c r="P2036" s="2"/>
    </row>
    <row r="2037" spans="1:16" x14ac:dyDescent="0.2">
      <c r="A2037" s="1">
        <v>2036</v>
      </c>
      <c r="B2037">
        <v>2927</v>
      </c>
      <c r="C2037" t="s">
        <v>2035</v>
      </c>
      <c r="D2037">
        <v>0.63649564999999997</v>
      </c>
      <c r="E2037">
        <v>6.7646360000000003</v>
      </c>
      <c r="F2037">
        <f>VLOOKUP(B2037, [1]mrc_table10!$A$2:$AW$2464, 33, 0)</f>
        <v>0.46020000999999999</v>
      </c>
      <c r="G2037">
        <f>VLOOKUP(B2037, [1]mrc_table10!$A$2:$AW$2464, 18, 0)</f>
        <v>13526.571</v>
      </c>
      <c r="L2037" s="2"/>
      <c r="M2037" s="2"/>
      <c r="N2037" s="2"/>
      <c r="O2037" s="2"/>
      <c r="P2037" s="2"/>
    </row>
    <row r="2038" spans="1:16" x14ac:dyDescent="0.2">
      <c r="A2038" s="1">
        <v>2037</v>
      </c>
      <c r="B2038">
        <v>8081</v>
      </c>
      <c r="C2038" t="s">
        <v>2036</v>
      </c>
      <c r="D2038">
        <v>0.63473815</v>
      </c>
      <c r="E2038">
        <v>0.47925057999999998</v>
      </c>
      <c r="F2038">
        <f>VLOOKUP(B2038, [1]mrc_table10!$A$2:$AW$2464, 33, 0)</f>
        <v>0</v>
      </c>
      <c r="G2038">
        <f>VLOOKUP(B2038, [1]mrc_table10!$A$2:$AW$2464, 18, 0)</f>
        <v>4404.9111000000003</v>
      </c>
      <c r="L2038" s="2"/>
      <c r="M2038" s="2"/>
      <c r="N2038" s="2"/>
      <c r="O2038" s="2"/>
      <c r="P2038" s="2"/>
    </row>
    <row r="2039" spans="1:16" x14ac:dyDescent="0.2">
      <c r="A2039" s="1">
        <v>2038</v>
      </c>
      <c r="B2039">
        <v>9407</v>
      </c>
      <c r="C2039" t="s">
        <v>2037</v>
      </c>
      <c r="D2039">
        <v>0.63450377999999996</v>
      </c>
      <c r="E2039">
        <v>0.15982568</v>
      </c>
      <c r="F2039">
        <f>VLOOKUP(B2039, [1]mrc_table10!$A$2:$AW$2464, 33, 0)</f>
        <v>0</v>
      </c>
      <c r="G2039">
        <f>VLOOKUP(B2039, [1]mrc_table10!$A$2:$AW$2464, 18, 0)</f>
        <v>7116.5106999999998</v>
      </c>
      <c r="L2039" s="2"/>
      <c r="M2039" s="2"/>
      <c r="N2039" s="2"/>
      <c r="O2039" s="2"/>
      <c r="P2039" s="2"/>
    </row>
    <row r="2040" spans="1:16" x14ac:dyDescent="0.2">
      <c r="A2040" s="1">
        <v>2039</v>
      </c>
      <c r="B2040">
        <v>3135</v>
      </c>
      <c r="C2040" t="s">
        <v>2038</v>
      </c>
      <c r="D2040">
        <v>0.63308454000000003</v>
      </c>
      <c r="E2040">
        <v>0.71754759999999995</v>
      </c>
      <c r="F2040">
        <f>VLOOKUP(B2040, [1]mrc_table10!$A$2:$AW$2464, 33, 0)</f>
        <v>0.22869999999999999</v>
      </c>
      <c r="G2040">
        <f>VLOOKUP(B2040, [1]mrc_table10!$A$2:$AW$2464, 18, 0)</f>
        <v>6332.1084000000001</v>
      </c>
      <c r="L2040" s="2"/>
      <c r="M2040" s="2"/>
      <c r="N2040" s="2"/>
      <c r="O2040" s="2"/>
      <c r="P2040" s="2"/>
    </row>
    <row r="2041" spans="1:16" x14ac:dyDescent="0.2">
      <c r="A2041" s="1">
        <v>2040</v>
      </c>
      <c r="B2041">
        <v>1808</v>
      </c>
      <c r="C2041" t="s">
        <v>2039</v>
      </c>
      <c r="D2041">
        <v>0.63275218</v>
      </c>
      <c r="E2041">
        <v>0.66962540000000004</v>
      </c>
      <c r="F2041">
        <f>VLOOKUP(B2041, [1]mrc_table10!$A$2:$AW$2464, 33, 0)</f>
        <v>0.30659999999999998</v>
      </c>
      <c r="G2041">
        <f>VLOOKUP(B2041, [1]mrc_table10!$A$2:$AW$2464, 18, 0)</f>
        <v>4270.0288</v>
      </c>
      <c r="L2041" s="2"/>
      <c r="M2041" s="2"/>
      <c r="N2041" s="2"/>
      <c r="O2041" s="2"/>
      <c r="P2041" s="2"/>
    </row>
    <row r="2042" spans="1:16" x14ac:dyDescent="0.2">
      <c r="A2042" s="1">
        <v>2041</v>
      </c>
      <c r="B2042">
        <v>2979</v>
      </c>
      <c r="C2042" t="s">
        <v>2040</v>
      </c>
      <c r="D2042">
        <v>0.63208640000000005</v>
      </c>
      <c r="E2042">
        <v>4.0516123999999998</v>
      </c>
      <c r="F2042">
        <f>VLOOKUP(B2042, [1]mrc_table10!$A$2:$AW$2464, 33, 0)</f>
        <v>0.30399999</v>
      </c>
      <c r="G2042">
        <f>VLOOKUP(B2042, [1]mrc_table10!$A$2:$AW$2464, 18, 0)</f>
        <v>10068.129000000001</v>
      </c>
      <c r="L2042" s="2"/>
      <c r="M2042" s="2"/>
      <c r="N2042" s="2"/>
      <c r="O2042" s="2"/>
      <c r="P2042" s="2"/>
    </row>
    <row r="2043" spans="1:16" x14ac:dyDescent="0.2">
      <c r="A2043" s="1">
        <v>2042</v>
      </c>
      <c r="B2043">
        <v>121</v>
      </c>
      <c r="C2043" t="s">
        <v>2041</v>
      </c>
      <c r="D2043">
        <v>0.63103496999999997</v>
      </c>
      <c r="E2043">
        <v>1.0840688000000001</v>
      </c>
      <c r="F2043">
        <f>VLOOKUP(B2043, [1]mrc_table10!$A$2:$AW$2464, 33, 0)</f>
        <v>0</v>
      </c>
      <c r="G2043">
        <f>VLOOKUP(B2043, [1]mrc_table10!$A$2:$AW$2464, 18, 0)</f>
        <v>9317.0604999999996</v>
      </c>
      <c r="L2043" s="2"/>
      <c r="M2043" s="2"/>
      <c r="N2043" s="2"/>
      <c r="O2043" s="2"/>
      <c r="P2043" s="2"/>
    </row>
    <row r="2044" spans="1:16" x14ac:dyDescent="0.2">
      <c r="A2044" s="1">
        <v>2043</v>
      </c>
      <c r="B2044">
        <v>2217</v>
      </c>
      <c r="C2044" t="s">
        <v>2042</v>
      </c>
      <c r="D2044">
        <v>0.62952666999999995</v>
      </c>
      <c r="E2044">
        <v>3.1388090000000002</v>
      </c>
      <c r="F2044">
        <f>VLOOKUP(B2044, [1]mrc_table10!$A$2:$AW$2464, 33, 0)</f>
        <v>0.29089999</v>
      </c>
      <c r="G2044">
        <f>VLOOKUP(B2044, [1]mrc_table10!$A$2:$AW$2464, 18, 0)</f>
        <v>11353.271000000001</v>
      </c>
      <c r="L2044" s="2"/>
      <c r="M2044" s="2"/>
      <c r="N2044" s="2"/>
      <c r="O2044" s="2"/>
      <c r="P2044" s="2"/>
    </row>
    <row r="2045" spans="1:16" x14ac:dyDescent="0.2">
      <c r="A2045" s="1">
        <v>2044</v>
      </c>
      <c r="B2045">
        <v>21366</v>
      </c>
      <c r="C2045" t="s">
        <v>2043</v>
      </c>
      <c r="D2045">
        <v>0.62708401999999996</v>
      </c>
      <c r="E2045">
        <v>1.3264384</v>
      </c>
      <c r="F2045">
        <f>VLOOKUP(B2045, [1]mrc_table10!$A$2:$AW$2464, 33, 0)</f>
        <v>0.3644</v>
      </c>
      <c r="G2045">
        <f>VLOOKUP(B2045, [1]mrc_table10!$A$2:$AW$2464, 18, 0)</f>
        <v>8399.5370999999996</v>
      </c>
      <c r="L2045" s="2"/>
      <c r="M2045" s="2"/>
      <c r="N2045" s="2"/>
      <c r="O2045" s="2"/>
      <c r="P2045" s="2"/>
    </row>
    <row r="2046" spans="1:16" x14ac:dyDescent="0.2">
      <c r="A2046" s="1">
        <v>2045</v>
      </c>
      <c r="B2046">
        <v>1787</v>
      </c>
      <c r="C2046" t="s">
        <v>2044</v>
      </c>
      <c r="D2046">
        <v>0.62512480999999998</v>
      </c>
      <c r="E2046">
        <v>1.9613702</v>
      </c>
      <c r="F2046">
        <f>VLOOKUP(B2046, [1]mrc_table10!$A$2:$AW$2464, 33, 0)</f>
        <v>0.28420001</v>
      </c>
      <c r="G2046">
        <f>VLOOKUP(B2046, [1]mrc_table10!$A$2:$AW$2464, 18, 0)</f>
        <v>6375.6796999999997</v>
      </c>
      <c r="L2046" s="2"/>
      <c r="M2046" s="2"/>
      <c r="N2046" s="2"/>
      <c r="O2046" s="2"/>
      <c r="P2046" s="2"/>
    </row>
    <row r="2047" spans="1:16" x14ac:dyDescent="0.2">
      <c r="A2047" s="1">
        <v>2046</v>
      </c>
      <c r="B2047">
        <v>1099</v>
      </c>
      <c r="C2047" t="s">
        <v>2045</v>
      </c>
      <c r="D2047">
        <v>0.62430607999999999</v>
      </c>
      <c r="E2047">
        <v>1.4221185000000001</v>
      </c>
      <c r="F2047">
        <f>VLOOKUP(B2047, [1]mrc_table10!$A$2:$AW$2464, 33, 0)</f>
        <v>0.1961</v>
      </c>
      <c r="G2047">
        <f>VLOOKUP(B2047, [1]mrc_table10!$A$2:$AW$2464, 18, 0)</f>
        <v>11474.18</v>
      </c>
      <c r="L2047" s="2"/>
      <c r="M2047" s="2"/>
      <c r="N2047" s="2"/>
      <c r="O2047" s="2"/>
      <c r="P2047" s="2"/>
    </row>
    <row r="2048" spans="1:16" x14ac:dyDescent="0.2">
      <c r="A2048" s="1">
        <v>2047</v>
      </c>
      <c r="B2048">
        <v>11150</v>
      </c>
      <c r="C2048" t="s">
        <v>2046</v>
      </c>
      <c r="D2048">
        <v>0.62271684000000005</v>
      </c>
      <c r="E2048">
        <v>0.16501355000000001</v>
      </c>
      <c r="F2048">
        <f>VLOOKUP(B2048, [1]mrc_table10!$A$2:$AW$2464, 33, 0)</f>
        <v>0</v>
      </c>
      <c r="G2048">
        <f>VLOOKUP(B2048, [1]mrc_table10!$A$2:$AW$2464, 18, 0)</f>
        <v>4035.2844</v>
      </c>
      <c r="L2048" s="2"/>
      <c r="M2048" s="2"/>
      <c r="N2048" s="2"/>
      <c r="O2048" s="2"/>
      <c r="P2048" s="2"/>
    </row>
    <row r="2049" spans="1:16" x14ac:dyDescent="0.2">
      <c r="A2049" s="1">
        <v>2048</v>
      </c>
      <c r="B2049">
        <v>3036</v>
      </c>
      <c r="C2049" t="s">
        <v>2047</v>
      </c>
      <c r="D2049">
        <v>0.62151663999999995</v>
      </c>
      <c r="E2049">
        <v>2.1673833999999998</v>
      </c>
      <c r="F2049">
        <f>VLOOKUP(B2049, [1]mrc_table10!$A$2:$AW$2464, 33, 0)</f>
        <v>0.23930000000000001</v>
      </c>
      <c r="G2049">
        <f>VLOOKUP(B2049, [1]mrc_table10!$A$2:$AW$2464, 18, 0)</f>
        <v>6297.5619999999999</v>
      </c>
      <c r="L2049" s="2"/>
      <c r="M2049" s="2"/>
      <c r="N2049" s="2"/>
      <c r="O2049" s="2"/>
      <c r="P2049" s="2"/>
    </row>
    <row r="2050" spans="1:16" x14ac:dyDescent="0.2">
      <c r="A2050" s="1">
        <v>2049</v>
      </c>
      <c r="B2050">
        <v>1836</v>
      </c>
      <c r="C2050" t="s">
        <v>2048</v>
      </c>
      <c r="D2050">
        <v>0.62133598000000001</v>
      </c>
      <c r="E2050">
        <v>7.1514435000000001</v>
      </c>
      <c r="F2050">
        <f>VLOOKUP(B2050, [1]mrc_table10!$A$2:$AW$2464, 33, 0)</f>
        <v>0.14319999999999999</v>
      </c>
      <c r="G2050">
        <f>VLOOKUP(B2050, [1]mrc_table10!$A$2:$AW$2464, 18, 0)</f>
        <v>13128.915000000001</v>
      </c>
      <c r="L2050" s="2"/>
      <c r="M2050" s="2"/>
      <c r="N2050" s="2"/>
      <c r="O2050" s="2"/>
      <c r="P2050" s="2"/>
    </row>
    <row r="2051" spans="1:16" x14ac:dyDescent="0.2">
      <c r="A2051" s="1">
        <v>2050</v>
      </c>
      <c r="B2051">
        <v>5265</v>
      </c>
      <c r="C2051" t="s">
        <v>2049</v>
      </c>
      <c r="D2051">
        <v>0.62031543</v>
      </c>
      <c r="E2051">
        <v>0.57820183000000003</v>
      </c>
      <c r="F2051">
        <f>VLOOKUP(B2051, [1]mrc_table10!$A$2:$AW$2464, 33, 0)</f>
        <v>0</v>
      </c>
      <c r="G2051">
        <f>VLOOKUP(B2051, [1]mrc_table10!$A$2:$AW$2464, 18, 0)</f>
        <v>4891.5815000000002</v>
      </c>
      <c r="L2051" s="2"/>
      <c r="M2051" s="2"/>
      <c r="N2051" s="2"/>
      <c r="O2051" s="2"/>
      <c r="P2051" s="2"/>
    </row>
    <row r="2052" spans="1:16" x14ac:dyDescent="0.2">
      <c r="A2052" s="1">
        <v>2051</v>
      </c>
      <c r="B2052">
        <v>3486</v>
      </c>
      <c r="C2052" t="s">
        <v>2050</v>
      </c>
      <c r="D2052">
        <v>0.61955351000000003</v>
      </c>
      <c r="E2052">
        <v>3.4203627000000001</v>
      </c>
      <c r="F2052">
        <f>VLOOKUP(B2052, [1]mrc_table10!$A$2:$AW$2464, 33, 0)</f>
        <v>0.47299998999999998</v>
      </c>
      <c r="G2052">
        <f>VLOOKUP(B2052, [1]mrc_table10!$A$2:$AW$2464, 18, 0)</f>
        <v>8529.6991999999991</v>
      </c>
      <c r="L2052" s="2"/>
      <c r="M2052" s="2"/>
      <c r="N2052" s="2"/>
      <c r="O2052" s="2"/>
      <c r="P2052" s="2"/>
    </row>
    <row r="2053" spans="1:16" x14ac:dyDescent="0.2">
      <c r="A2053" s="1">
        <v>2052</v>
      </c>
      <c r="B2053">
        <v>31239</v>
      </c>
      <c r="C2053" t="s">
        <v>2051</v>
      </c>
      <c r="D2053">
        <v>0.61533439000000001</v>
      </c>
      <c r="E2053">
        <v>1.4834131999999999E-4</v>
      </c>
      <c r="F2053">
        <f>VLOOKUP(B2053, [1]mrc_table10!$A$2:$AW$2464, 33, 0)</f>
        <v>0.1076</v>
      </c>
      <c r="G2053">
        <f>VLOOKUP(B2053, [1]mrc_table10!$A$2:$AW$2464, 18, 0)</f>
        <v>6253.2388000000001</v>
      </c>
      <c r="L2053" s="2"/>
      <c r="M2053" s="2"/>
      <c r="N2053" s="2"/>
      <c r="O2053" s="2"/>
      <c r="P2053" s="2"/>
    </row>
    <row r="2054" spans="1:16" x14ac:dyDescent="0.2">
      <c r="A2054" s="1">
        <v>2053</v>
      </c>
      <c r="B2054">
        <v>2211</v>
      </c>
      <c r="C2054" t="s">
        <v>2052</v>
      </c>
      <c r="D2054">
        <v>0.61457335999999996</v>
      </c>
      <c r="E2054">
        <v>1.2471277999999999</v>
      </c>
      <c r="F2054">
        <f>VLOOKUP(B2054, [1]mrc_table10!$A$2:$AW$2464, 33, 0)</f>
        <v>0.30080000000000001</v>
      </c>
      <c r="G2054">
        <f>VLOOKUP(B2054, [1]mrc_table10!$A$2:$AW$2464, 18, 0)</f>
        <v>8765.2422000000006</v>
      </c>
      <c r="L2054" s="2"/>
      <c r="M2054" s="2"/>
      <c r="N2054" s="2"/>
      <c r="O2054" s="2"/>
      <c r="P2054" s="2"/>
    </row>
    <row r="2055" spans="1:16" x14ac:dyDescent="0.2">
      <c r="A2055" s="1">
        <v>2054</v>
      </c>
      <c r="B2055">
        <v>2075</v>
      </c>
      <c r="C2055" t="s">
        <v>2053</v>
      </c>
      <c r="D2055">
        <v>0.61042445999999995</v>
      </c>
      <c r="E2055">
        <v>0.38299018000000001</v>
      </c>
      <c r="F2055">
        <f>VLOOKUP(B2055, [1]mrc_table10!$A$2:$AW$2464, 33, 0)</f>
        <v>0</v>
      </c>
      <c r="G2055">
        <f>VLOOKUP(B2055, [1]mrc_table10!$A$2:$AW$2464, 18, 0)</f>
        <v>2601.7932000000001</v>
      </c>
      <c r="L2055" s="2"/>
      <c r="M2055" s="2"/>
      <c r="N2055" s="2"/>
      <c r="O2055" s="2"/>
      <c r="P2055" s="2"/>
    </row>
    <row r="2056" spans="1:16" x14ac:dyDescent="0.2">
      <c r="A2056" s="1">
        <v>2055</v>
      </c>
      <c r="B2056">
        <v>3119</v>
      </c>
      <c r="C2056" t="s">
        <v>2054</v>
      </c>
      <c r="D2056">
        <v>0.60992365999999998</v>
      </c>
      <c r="E2056">
        <v>0.20619681000000001</v>
      </c>
      <c r="F2056">
        <f>VLOOKUP(B2056, [1]mrc_table10!$A$2:$AW$2464, 33, 0)</f>
        <v>0</v>
      </c>
      <c r="G2056">
        <f>VLOOKUP(B2056, [1]mrc_table10!$A$2:$AW$2464, 18, 0)</f>
        <v>3873.1541000000002</v>
      </c>
      <c r="L2056" s="2"/>
      <c r="M2056" s="2"/>
      <c r="N2056" s="2"/>
      <c r="O2056" s="2"/>
      <c r="P2056" s="2"/>
    </row>
    <row r="2057" spans="1:16" x14ac:dyDescent="0.2">
      <c r="A2057" s="1">
        <v>2056</v>
      </c>
      <c r="B2057">
        <v>2267</v>
      </c>
      <c r="C2057" t="s">
        <v>2055</v>
      </c>
      <c r="D2057">
        <v>0.60900593000000003</v>
      </c>
      <c r="E2057">
        <v>0.51920933000000002</v>
      </c>
      <c r="F2057">
        <f>VLOOKUP(B2057, [1]mrc_table10!$A$2:$AW$2464, 33, 0)</f>
        <v>0</v>
      </c>
      <c r="G2057">
        <f>VLOOKUP(B2057, [1]mrc_table10!$A$2:$AW$2464, 18, 0)</f>
        <v>3340.8562000000002</v>
      </c>
      <c r="L2057" s="2"/>
      <c r="M2057" s="2"/>
      <c r="N2057" s="2"/>
      <c r="O2057" s="2"/>
      <c r="P2057" s="2"/>
    </row>
    <row r="2058" spans="1:16" x14ac:dyDescent="0.2">
      <c r="A2058" s="1">
        <v>2057</v>
      </c>
      <c r="B2058">
        <v>2555</v>
      </c>
      <c r="C2058" t="s">
        <v>2056</v>
      </c>
      <c r="D2058">
        <v>0.60830611000000001</v>
      </c>
      <c r="E2058">
        <v>2.0615190999999999</v>
      </c>
      <c r="F2058">
        <f>VLOOKUP(B2058, [1]mrc_table10!$A$2:$AW$2464, 33, 0)</f>
        <v>0.23109999000000001</v>
      </c>
      <c r="G2058">
        <f>VLOOKUP(B2058, [1]mrc_table10!$A$2:$AW$2464, 18, 0)</f>
        <v>6281.7583000000004</v>
      </c>
      <c r="L2058" s="2"/>
      <c r="M2058" s="2"/>
      <c r="N2058" s="2"/>
      <c r="O2058" s="2"/>
      <c r="P2058" s="2"/>
    </row>
    <row r="2059" spans="1:16" x14ac:dyDescent="0.2">
      <c r="A2059" s="1">
        <v>2058</v>
      </c>
      <c r="B2059">
        <v>1772</v>
      </c>
      <c r="C2059" t="s">
        <v>2057</v>
      </c>
      <c r="D2059">
        <v>0.60571945000000005</v>
      </c>
      <c r="E2059">
        <v>0.77446282</v>
      </c>
      <c r="F2059">
        <f>VLOOKUP(B2059, [1]mrc_table10!$A$2:$AW$2464, 33, 0)</f>
        <v>6.2799997999999996E-2</v>
      </c>
      <c r="G2059">
        <f>VLOOKUP(B2059, [1]mrc_table10!$A$2:$AW$2464, 18, 0)</f>
        <v>5245.2075000000004</v>
      </c>
      <c r="L2059" s="2"/>
      <c r="M2059" s="2"/>
      <c r="N2059" s="2"/>
      <c r="O2059" s="2"/>
      <c r="P2059" s="2"/>
    </row>
    <row r="2060" spans="1:16" x14ac:dyDescent="0.2">
      <c r="A2060" s="1">
        <v>2059</v>
      </c>
      <c r="B2060">
        <v>34835</v>
      </c>
      <c r="C2060" t="s">
        <v>2058</v>
      </c>
      <c r="D2060">
        <v>0.60265619000000004</v>
      </c>
      <c r="E2060">
        <v>0.91649776999999999</v>
      </c>
      <c r="F2060">
        <f>VLOOKUP(B2060, [1]mrc_table10!$A$2:$AW$2464, 33, 0)</f>
        <v>0</v>
      </c>
      <c r="G2060">
        <f>VLOOKUP(B2060, [1]mrc_table10!$A$2:$AW$2464, 18, 0)</f>
        <v>3265.7719999999999</v>
      </c>
      <c r="L2060" s="2"/>
      <c r="M2060" s="2"/>
      <c r="N2060" s="2"/>
      <c r="O2060" s="2"/>
      <c r="P2060" s="2"/>
    </row>
    <row r="2061" spans="1:16" x14ac:dyDescent="0.2">
      <c r="A2061" s="1">
        <v>2060</v>
      </c>
      <c r="B2061">
        <v>1398</v>
      </c>
      <c r="C2061" t="s">
        <v>2059</v>
      </c>
      <c r="D2061">
        <v>0.59925395000000004</v>
      </c>
      <c r="E2061">
        <v>0.26323453000000002</v>
      </c>
      <c r="F2061">
        <f>VLOOKUP(B2061, [1]mrc_table10!$A$2:$AW$2464, 33, 0)</f>
        <v>0</v>
      </c>
      <c r="G2061">
        <f>VLOOKUP(B2061, [1]mrc_table10!$A$2:$AW$2464, 18, 0)</f>
        <v>4237.6478999999999</v>
      </c>
      <c r="L2061" s="2"/>
      <c r="M2061" s="2"/>
      <c r="N2061" s="2"/>
      <c r="O2061" s="2"/>
      <c r="P2061" s="2"/>
    </row>
    <row r="2062" spans="1:16" x14ac:dyDescent="0.2">
      <c r="A2062" s="1">
        <v>2061</v>
      </c>
      <c r="B2062">
        <v>31007</v>
      </c>
      <c r="C2062" t="s">
        <v>2060</v>
      </c>
      <c r="D2062">
        <v>0.59657895999999999</v>
      </c>
      <c r="E2062">
        <v>0.15464932000000001</v>
      </c>
      <c r="F2062">
        <f>VLOOKUP(B2062, [1]mrc_table10!$A$2:$AW$2464, 33, 0)</f>
        <v>0</v>
      </c>
      <c r="G2062">
        <f>VLOOKUP(B2062, [1]mrc_table10!$A$2:$AW$2464, 18, 0)</f>
        <v>3899.4481999999998</v>
      </c>
      <c r="L2062" s="2"/>
      <c r="M2062" s="2"/>
      <c r="N2062" s="2"/>
      <c r="O2062" s="2"/>
      <c r="P2062" s="2"/>
    </row>
    <row r="2063" spans="1:16" x14ac:dyDescent="0.2">
      <c r="A2063" s="1">
        <v>2062</v>
      </c>
      <c r="B2063">
        <v>2153</v>
      </c>
      <c r="C2063" t="s">
        <v>2061</v>
      </c>
      <c r="D2063">
        <v>0.59589027999999999</v>
      </c>
      <c r="E2063">
        <v>1.9517447999999999</v>
      </c>
      <c r="F2063">
        <f>VLOOKUP(B2063, [1]mrc_table10!$A$2:$AW$2464, 33, 0)</f>
        <v>0.58670001999999999</v>
      </c>
      <c r="G2063">
        <f>VLOOKUP(B2063, [1]mrc_table10!$A$2:$AW$2464, 18, 0)</f>
        <v>8869.4619000000002</v>
      </c>
      <c r="L2063" s="2"/>
      <c r="M2063" s="2"/>
      <c r="N2063" s="2"/>
      <c r="O2063" s="2"/>
      <c r="P2063" s="2"/>
    </row>
    <row r="2064" spans="1:16" x14ac:dyDescent="0.2">
      <c r="A2064" s="1">
        <v>2063</v>
      </c>
      <c r="B2064">
        <v>2930</v>
      </c>
      <c r="C2064" t="s">
        <v>2062</v>
      </c>
      <c r="D2064">
        <v>0.58948283999999995</v>
      </c>
      <c r="E2064">
        <v>2.2706317999999999</v>
      </c>
      <c r="F2064">
        <f>VLOOKUP(B2064, [1]mrc_table10!$A$2:$AW$2464, 33, 0)</f>
        <v>0.21690001</v>
      </c>
      <c r="G2064">
        <f>VLOOKUP(B2064, [1]mrc_table10!$A$2:$AW$2464, 18, 0)</f>
        <v>4930.9385000000002</v>
      </c>
      <c r="L2064" s="2"/>
      <c r="M2064" s="2"/>
      <c r="N2064" s="2"/>
      <c r="O2064" s="2"/>
      <c r="P2064" s="2"/>
    </row>
    <row r="2065" spans="1:16" x14ac:dyDescent="0.2">
      <c r="A2065" s="1">
        <v>2064</v>
      </c>
      <c r="B2065">
        <v>3830</v>
      </c>
      <c r="C2065" t="s">
        <v>2063</v>
      </c>
      <c r="D2065">
        <v>0.58931898999999999</v>
      </c>
      <c r="E2065">
        <v>0.37038314</v>
      </c>
      <c r="F2065">
        <f>VLOOKUP(B2065, [1]mrc_table10!$A$2:$AW$2464, 33, 0)</f>
        <v>0.23039999999999999</v>
      </c>
      <c r="G2065">
        <f>VLOOKUP(B2065, [1]mrc_table10!$A$2:$AW$2464, 18, 0)</f>
        <v>5766.9369999999999</v>
      </c>
      <c r="L2065" s="2"/>
      <c r="M2065" s="2"/>
      <c r="N2065" s="2"/>
      <c r="O2065" s="2"/>
      <c r="P2065" s="2"/>
    </row>
    <row r="2066" spans="1:16" x14ac:dyDescent="0.2">
      <c r="A2066" s="1">
        <v>2065</v>
      </c>
      <c r="B2066">
        <v>4890</v>
      </c>
      <c r="C2066" t="s">
        <v>2064</v>
      </c>
      <c r="D2066">
        <v>0.58429390000000003</v>
      </c>
      <c r="E2066">
        <v>8.8541201999999999E-2</v>
      </c>
      <c r="F2066">
        <f>VLOOKUP(B2066, [1]mrc_table10!$A$2:$AW$2464, 33, 0)</f>
        <v>0</v>
      </c>
      <c r="G2066">
        <f>VLOOKUP(B2066, [1]mrc_table10!$A$2:$AW$2464, 18, 0)</f>
        <v>5009.4004000000004</v>
      </c>
      <c r="L2066" s="2"/>
      <c r="M2066" s="2"/>
      <c r="N2066" s="2"/>
      <c r="O2066" s="2"/>
      <c r="P2066" s="2"/>
    </row>
    <row r="2067" spans="1:16" x14ac:dyDescent="0.2">
      <c r="A2067" s="1">
        <v>2066</v>
      </c>
      <c r="B2067">
        <v>2239</v>
      </c>
      <c r="C2067" t="s">
        <v>2065</v>
      </c>
      <c r="D2067">
        <v>0.58400971000000002</v>
      </c>
      <c r="E2067">
        <v>2.4719774999999999</v>
      </c>
      <c r="F2067">
        <f>VLOOKUP(B2067, [1]mrc_table10!$A$2:$AW$2464, 33, 0)</f>
        <v>0.28650001000000003</v>
      </c>
      <c r="G2067">
        <f>VLOOKUP(B2067, [1]mrc_table10!$A$2:$AW$2464, 18, 0)</f>
        <v>4975.4540999999999</v>
      </c>
      <c r="L2067" s="2"/>
      <c r="M2067" s="2"/>
      <c r="N2067" s="2"/>
      <c r="O2067" s="2"/>
      <c r="P2067" s="2"/>
    </row>
    <row r="2068" spans="1:16" x14ac:dyDescent="0.2">
      <c r="A2068" s="1">
        <v>2067</v>
      </c>
      <c r="B2068">
        <v>3702</v>
      </c>
      <c r="C2068" t="s">
        <v>2066</v>
      </c>
      <c r="D2068">
        <v>0.58118409000000004</v>
      </c>
      <c r="E2068">
        <v>0.74080217000000004</v>
      </c>
      <c r="F2068">
        <f>VLOOKUP(B2068, [1]mrc_table10!$A$2:$AW$2464, 33, 0)</f>
        <v>0.36709999999999998</v>
      </c>
      <c r="G2068">
        <f>VLOOKUP(B2068, [1]mrc_table10!$A$2:$AW$2464, 18, 0)</f>
        <v>9617.7422000000006</v>
      </c>
      <c r="L2068" s="2"/>
      <c r="M2068" s="2"/>
      <c r="N2068" s="2"/>
      <c r="O2068" s="2"/>
      <c r="P2068" s="2"/>
    </row>
    <row r="2069" spans="1:16" x14ac:dyDescent="0.2">
      <c r="A2069" s="1">
        <v>2068</v>
      </c>
      <c r="B2069">
        <v>9744</v>
      </c>
      <c r="C2069" t="s">
        <v>2067</v>
      </c>
      <c r="D2069">
        <v>0.58080286000000003</v>
      </c>
      <c r="E2069">
        <v>0.39595658</v>
      </c>
      <c r="F2069">
        <f>VLOOKUP(B2069, [1]mrc_table10!$A$2:$AW$2464, 33, 0)</f>
        <v>0</v>
      </c>
      <c r="G2069">
        <f>VLOOKUP(B2069, [1]mrc_table10!$A$2:$AW$2464, 18, 0)</f>
        <v>6319.3184000000001</v>
      </c>
      <c r="L2069" s="2"/>
      <c r="M2069" s="2"/>
      <c r="N2069" s="2"/>
      <c r="O2069" s="2"/>
      <c r="P2069" s="2"/>
    </row>
    <row r="2070" spans="1:16" x14ac:dyDescent="0.2">
      <c r="A2070" s="1">
        <v>2069</v>
      </c>
      <c r="B2070">
        <v>3479</v>
      </c>
      <c r="C2070" t="s">
        <v>2068</v>
      </c>
      <c r="D2070">
        <v>0.57811551999999999</v>
      </c>
      <c r="E2070">
        <v>4.2939048</v>
      </c>
      <c r="F2070">
        <f>VLOOKUP(B2070, [1]mrc_table10!$A$2:$AW$2464, 33, 0)</f>
        <v>0.20130000000000001</v>
      </c>
      <c r="G2070">
        <f>VLOOKUP(B2070, [1]mrc_table10!$A$2:$AW$2464, 18, 0)</f>
        <v>8444.5684000000001</v>
      </c>
      <c r="L2070" s="2"/>
      <c r="M2070" s="2"/>
      <c r="N2070" s="2"/>
      <c r="O2070" s="2"/>
      <c r="P2070" s="2"/>
    </row>
    <row r="2071" spans="1:16" x14ac:dyDescent="0.2">
      <c r="A2071" s="1">
        <v>2070</v>
      </c>
      <c r="B2071">
        <v>2973</v>
      </c>
      <c r="C2071" t="s">
        <v>2069</v>
      </c>
      <c r="D2071">
        <v>0.57103263999999998</v>
      </c>
      <c r="E2071">
        <v>0.18418407000000001</v>
      </c>
      <c r="F2071">
        <f>VLOOKUP(B2071, [1]mrc_table10!$A$2:$AW$2464, 33, 0)</f>
        <v>0</v>
      </c>
      <c r="G2071">
        <f>VLOOKUP(B2071, [1]mrc_table10!$A$2:$AW$2464, 18, 0)</f>
        <v>3568.9177</v>
      </c>
      <c r="L2071" s="2"/>
      <c r="M2071" s="2"/>
      <c r="N2071" s="2"/>
      <c r="O2071" s="2"/>
      <c r="P2071" s="2"/>
    </row>
    <row r="2072" spans="1:16" x14ac:dyDescent="0.2">
      <c r="A2072" s="1">
        <v>2071</v>
      </c>
      <c r="B2072">
        <v>3768</v>
      </c>
      <c r="C2072" t="s">
        <v>2070</v>
      </c>
      <c r="D2072">
        <v>0.57092898999999997</v>
      </c>
      <c r="E2072">
        <v>17.485772999999998</v>
      </c>
      <c r="F2072">
        <f>VLOOKUP(B2072, [1]mrc_table10!$A$2:$AW$2464, 33, 0)</f>
        <v>0.81569999000000004</v>
      </c>
      <c r="G2072">
        <f>VLOOKUP(B2072, [1]mrc_table10!$A$2:$AW$2464, 18, 0)</f>
        <v>24299.74</v>
      </c>
      <c r="L2072" s="2"/>
      <c r="M2072" s="2"/>
      <c r="N2072" s="2"/>
      <c r="O2072" s="2"/>
      <c r="P2072" s="2"/>
    </row>
    <row r="2073" spans="1:16" x14ac:dyDescent="0.2">
      <c r="A2073" s="1">
        <v>2072</v>
      </c>
      <c r="B2073">
        <v>1443</v>
      </c>
      <c r="C2073" t="s">
        <v>2071</v>
      </c>
      <c r="D2073">
        <v>0.57063936999999998</v>
      </c>
      <c r="E2073">
        <v>0.97647709000000005</v>
      </c>
      <c r="F2073">
        <f>VLOOKUP(B2073, [1]mrc_table10!$A$2:$AW$2464, 33, 0)</f>
        <v>0.34419999000000001</v>
      </c>
      <c r="G2073">
        <f>VLOOKUP(B2073, [1]mrc_table10!$A$2:$AW$2464, 18, 0)</f>
        <v>28896.328000000001</v>
      </c>
      <c r="L2073" s="2"/>
      <c r="M2073" s="2"/>
      <c r="N2073" s="2"/>
      <c r="O2073" s="2"/>
      <c r="P2073" s="2"/>
    </row>
    <row r="2074" spans="1:16" x14ac:dyDescent="0.2">
      <c r="A2074" s="1">
        <v>2073</v>
      </c>
      <c r="B2074">
        <v>2937</v>
      </c>
      <c r="C2074" t="s">
        <v>2072</v>
      </c>
      <c r="D2074">
        <v>0.56812942</v>
      </c>
      <c r="E2074">
        <v>0.22518817999999999</v>
      </c>
      <c r="F2074">
        <f>VLOOKUP(B2074, [1]mrc_table10!$A$2:$AW$2464, 33, 0)</f>
        <v>0.10829999999999999</v>
      </c>
      <c r="G2074">
        <f>VLOOKUP(B2074, [1]mrc_table10!$A$2:$AW$2464, 18, 0)</f>
        <v>2759.6646000000001</v>
      </c>
      <c r="L2074" s="2"/>
      <c r="M2074" s="2"/>
      <c r="N2074" s="2"/>
      <c r="O2074" s="2"/>
      <c r="P2074" s="2"/>
    </row>
    <row r="2075" spans="1:16" x14ac:dyDescent="0.2">
      <c r="A2075" s="1">
        <v>2074</v>
      </c>
      <c r="B2075">
        <v>5447</v>
      </c>
      <c r="C2075" t="s">
        <v>2073</v>
      </c>
      <c r="D2075">
        <v>0.56746744999999998</v>
      </c>
      <c r="E2075">
        <v>0.20493720000000001</v>
      </c>
      <c r="F2075">
        <f>VLOOKUP(B2075, [1]mrc_table10!$A$2:$AW$2464, 33, 0)</f>
        <v>0</v>
      </c>
      <c r="G2075">
        <f>VLOOKUP(B2075, [1]mrc_table10!$A$2:$AW$2464, 18, 0)</f>
        <v>3240.9643999999998</v>
      </c>
      <c r="L2075" s="2"/>
      <c r="M2075" s="2"/>
      <c r="N2075" s="2"/>
      <c r="O2075" s="2"/>
      <c r="P2075" s="2"/>
    </row>
    <row r="2076" spans="1:16" x14ac:dyDescent="0.2">
      <c r="A2076" s="1">
        <v>2075</v>
      </c>
      <c r="B2076">
        <v>5318</v>
      </c>
      <c r="C2076" t="s">
        <v>2074</v>
      </c>
      <c r="D2076">
        <v>0.56542539999999997</v>
      </c>
      <c r="E2076">
        <v>0.36743735999999999</v>
      </c>
      <c r="F2076">
        <f>VLOOKUP(B2076, [1]mrc_table10!$A$2:$AW$2464, 33, 0)</f>
        <v>0</v>
      </c>
      <c r="G2076">
        <f>VLOOKUP(B2076, [1]mrc_table10!$A$2:$AW$2464, 18, 0)</f>
        <v>4124.7686000000003</v>
      </c>
      <c r="L2076" s="2"/>
      <c r="M2076" s="2"/>
      <c r="N2076" s="2"/>
      <c r="O2076" s="2"/>
      <c r="P2076" s="2"/>
    </row>
    <row r="2077" spans="1:16" x14ac:dyDescent="0.2">
      <c r="A2077" s="1">
        <v>2076</v>
      </c>
      <c r="B2077">
        <v>10503</v>
      </c>
      <c r="C2077" t="s">
        <v>2075</v>
      </c>
      <c r="D2077">
        <v>0.56522912000000003</v>
      </c>
      <c r="E2077">
        <v>0.10996665999999999</v>
      </c>
      <c r="F2077">
        <f>VLOOKUP(B2077, [1]mrc_table10!$A$2:$AW$2464, 33, 0)</f>
        <v>0</v>
      </c>
      <c r="G2077">
        <f>VLOOKUP(B2077, [1]mrc_table10!$A$2:$AW$2464, 18, 0)</f>
        <v>6354.3130000000001</v>
      </c>
      <c r="L2077" s="2"/>
      <c r="M2077" s="2"/>
      <c r="N2077" s="2"/>
      <c r="O2077" s="2"/>
      <c r="P2077" s="2"/>
    </row>
    <row r="2078" spans="1:16" x14ac:dyDescent="0.2">
      <c r="A2078" s="1">
        <v>2077</v>
      </c>
      <c r="B2078">
        <v>3012</v>
      </c>
      <c r="C2078" t="s">
        <v>2076</v>
      </c>
      <c r="D2078">
        <v>0.56378757999999995</v>
      </c>
      <c r="E2078">
        <v>1.1585776000000001</v>
      </c>
      <c r="F2078">
        <f>VLOOKUP(B2078, [1]mrc_table10!$A$2:$AW$2464, 33, 0)</f>
        <v>0.25619998999999999</v>
      </c>
      <c r="G2078">
        <f>VLOOKUP(B2078, [1]mrc_table10!$A$2:$AW$2464, 18, 0)</f>
        <v>6210.8364000000001</v>
      </c>
      <c r="L2078" s="2"/>
      <c r="M2078" s="2"/>
      <c r="N2078" s="2"/>
      <c r="O2078" s="2"/>
      <c r="P2078" s="2"/>
    </row>
    <row r="2079" spans="1:16" x14ac:dyDescent="0.2">
      <c r="A2079" s="1">
        <v>2078</v>
      </c>
      <c r="B2079">
        <v>3875</v>
      </c>
      <c r="C2079" t="s">
        <v>2077</v>
      </c>
      <c r="D2079">
        <v>0.56189668000000004</v>
      </c>
      <c r="E2079">
        <v>1.2539880000000001</v>
      </c>
      <c r="F2079">
        <f>VLOOKUP(B2079, [1]mrc_table10!$A$2:$AW$2464, 33, 0)</f>
        <v>0.4093</v>
      </c>
      <c r="G2079">
        <f>VLOOKUP(B2079, [1]mrc_table10!$A$2:$AW$2464, 18, 0)</f>
        <v>7966.3896000000004</v>
      </c>
      <c r="L2079" s="2"/>
      <c r="M2079" s="2"/>
      <c r="N2079" s="2"/>
      <c r="O2079" s="2"/>
      <c r="P2079" s="2"/>
    </row>
    <row r="2080" spans="1:16" x14ac:dyDescent="0.2">
      <c r="A2080" s="1">
        <v>2079</v>
      </c>
      <c r="B2080">
        <v>3811</v>
      </c>
      <c r="C2080" t="s">
        <v>2078</v>
      </c>
      <c r="D2080">
        <v>0.55872785999999997</v>
      </c>
      <c r="E2080">
        <v>1.6383065999999999</v>
      </c>
      <c r="F2080">
        <f>VLOOKUP(B2080, [1]mrc_table10!$A$2:$AW$2464, 33, 0)</f>
        <v>0.42660000999999997</v>
      </c>
      <c r="G2080">
        <f>VLOOKUP(B2080, [1]mrc_table10!$A$2:$AW$2464, 18, 0)</f>
        <v>7669.7129000000004</v>
      </c>
      <c r="L2080" s="2"/>
      <c r="M2080" s="2"/>
      <c r="N2080" s="2"/>
      <c r="O2080" s="2"/>
      <c r="P2080" s="2"/>
    </row>
    <row r="2081" spans="1:16" x14ac:dyDescent="0.2">
      <c r="A2081" s="1">
        <v>2080</v>
      </c>
      <c r="B2081">
        <v>3854</v>
      </c>
      <c r="C2081" t="s">
        <v>2079</v>
      </c>
      <c r="D2081">
        <v>0.55645180000000005</v>
      </c>
      <c r="E2081">
        <v>1.7338842000000001</v>
      </c>
      <c r="F2081">
        <f>VLOOKUP(B2081, [1]mrc_table10!$A$2:$AW$2464, 33, 0)</f>
        <v>0.33790000999999997</v>
      </c>
      <c r="G2081">
        <f>VLOOKUP(B2081, [1]mrc_table10!$A$2:$AW$2464, 18, 0)</f>
        <v>2660.53</v>
      </c>
      <c r="L2081" s="2"/>
      <c r="M2081" s="2"/>
      <c r="N2081" s="2"/>
      <c r="O2081" s="2"/>
      <c r="P2081" s="2"/>
    </row>
    <row r="2082" spans="1:16" x14ac:dyDescent="0.2">
      <c r="A2082" s="1">
        <v>2081</v>
      </c>
      <c r="B2082">
        <v>2524</v>
      </c>
      <c r="C2082" t="s">
        <v>2080</v>
      </c>
      <c r="D2082">
        <v>0.55289065999999998</v>
      </c>
      <c r="E2082">
        <v>2.1085954</v>
      </c>
      <c r="F2082">
        <f>VLOOKUP(B2082, [1]mrc_table10!$A$2:$AW$2464, 33, 0)</f>
        <v>0.42219999000000002</v>
      </c>
      <c r="G2082">
        <f>VLOOKUP(B2082, [1]mrc_table10!$A$2:$AW$2464, 18, 0)</f>
        <v>8403.2314000000006</v>
      </c>
      <c r="L2082" s="2"/>
      <c r="M2082" s="2"/>
      <c r="N2082" s="2"/>
      <c r="O2082" s="2"/>
      <c r="P2082" s="2"/>
    </row>
    <row r="2083" spans="1:16" x14ac:dyDescent="0.2">
      <c r="A2083" s="1">
        <v>2082</v>
      </c>
      <c r="B2083">
        <v>10736</v>
      </c>
      <c r="C2083" t="s">
        <v>2081</v>
      </c>
      <c r="D2083">
        <v>0.55178457000000003</v>
      </c>
      <c r="E2083">
        <v>0.20191322</v>
      </c>
      <c r="F2083">
        <f>VLOOKUP(B2083, [1]mrc_table10!$A$2:$AW$2464, 33, 0)</f>
        <v>0</v>
      </c>
      <c r="G2083">
        <f>VLOOKUP(B2083, [1]mrc_table10!$A$2:$AW$2464, 18, 0)</f>
        <v>2571.5385999999999</v>
      </c>
      <c r="L2083" s="2"/>
      <c r="M2083" s="2"/>
      <c r="N2083" s="2"/>
      <c r="O2083" s="2"/>
      <c r="P2083" s="2"/>
    </row>
    <row r="2084" spans="1:16" x14ac:dyDescent="0.2">
      <c r="A2084" s="1">
        <v>2083</v>
      </c>
      <c r="B2084">
        <v>4889</v>
      </c>
      <c r="C2084" t="s">
        <v>2082</v>
      </c>
      <c r="D2084">
        <v>0.55073494000000001</v>
      </c>
      <c r="E2084">
        <v>0.22399268</v>
      </c>
      <c r="F2084">
        <f>VLOOKUP(B2084, [1]mrc_table10!$A$2:$AW$2464, 33, 0)</f>
        <v>0</v>
      </c>
      <c r="G2084">
        <f>VLOOKUP(B2084, [1]mrc_table10!$A$2:$AW$2464, 18, 0)</f>
        <v>3152.3564000000001</v>
      </c>
      <c r="L2084" s="2"/>
      <c r="M2084" s="2"/>
      <c r="N2084" s="2"/>
      <c r="O2084" s="2"/>
      <c r="P2084" s="2"/>
    </row>
    <row r="2085" spans="1:16" x14ac:dyDescent="0.2">
      <c r="A2085" s="1">
        <v>2084</v>
      </c>
      <c r="B2085">
        <v>1803</v>
      </c>
      <c r="C2085" t="s">
        <v>2083</v>
      </c>
      <c r="D2085">
        <v>0.55070889000000001</v>
      </c>
      <c r="E2085">
        <v>0.22246899000000001</v>
      </c>
      <c r="F2085">
        <f>VLOOKUP(B2085, [1]mrc_table10!$A$2:$AW$2464, 33, 0)</f>
        <v>2.6799999000000001E-2</v>
      </c>
      <c r="G2085">
        <f>VLOOKUP(B2085, [1]mrc_table10!$A$2:$AW$2464, 18, 0)</f>
        <v>7223.1089000000002</v>
      </c>
      <c r="L2085" s="2"/>
      <c r="M2085" s="2"/>
      <c r="N2085" s="2"/>
      <c r="O2085" s="2"/>
      <c r="P2085" s="2"/>
    </row>
    <row r="2086" spans="1:16" x14ac:dyDescent="0.2">
      <c r="A2086" s="1">
        <v>2085</v>
      </c>
      <c r="B2086">
        <v>8677</v>
      </c>
      <c r="C2086" t="s">
        <v>2084</v>
      </c>
      <c r="D2086">
        <v>0.54814965000000004</v>
      </c>
      <c r="E2086">
        <v>0.19701919000000001</v>
      </c>
      <c r="F2086">
        <f>VLOOKUP(B2086, [1]mrc_table10!$A$2:$AW$2464, 33, 0)</f>
        <v>0</v>
      </c>
      <c r="G2086">
        <f>VLOOKUP(B2086, [1]mrc_table10!$A$2:$AW$2464, 18, 0)</f>
        <v>3954.4924000000001</v>
      </c>
      <c r="L2086" s="2"/>
      <c r="M2086" s="2"/>
      <c r="N2086" s="2"/>
      <c r="O2086" s="2"/>
      <c r="P2086" s="2"/>
    </row>
    <row r="2087" spans="1:16" x14ac:dyDescent="0.2">
      <c r="A2087" s="1">
        <v>2086</v>
      </c>
      <c r="B2087">
        <v>3121</v>
      </c>
      <c r="C2087" t="s">
        <v>2085</v>
      </c>
      <c r="D2087">
        <v>0.54639590000000005</v>
      </c>
      <c r="E2087">
        <v>0.55489016000000002</v>
      </c>
      <c r="F2087">
        <f>VLOOKUP(B2087, [1]mrc_table10!$A$2:$AW$2464, 33, 0)</f>
        <v>0.61440002999999999</v>
      </c>
      <c r="G2087">
        <f>VLOOKUP(B2087, [1]mrc_table10!$A$2:$AW$2464, 18, 0)</f>
        <v>1528.2874999999999</v>
      </c>
      <c r="L2087" s="2"/>
      <c r="M2087" s="2"/>
      <c r="N2087" s="2"/>
      <c r="O2087" s="2"/>
      <c r="P2087" s="2"/>
    </row>
    <row r="2088" spans="1:16" x14ac:dyDescent="0.2">
      <c r="A2088" s="1">
        <v>2087</v>
      </c>
      <c r="B2088">
        <v>22052</v>
      </c>
      <c r="C2088" t="s">
        <v>2086</v>
      </c>
      <c r="D2088">
        <v>0.54616606000000001</v>
      </c>
      <c r="E2088">
        <v>0.12662259000000001</v>
      </c>
      <c r="F2088">
        <f>VLOOKUP(B2088, [1]mrc_table10!$A$2:$AW$2464, 33, 0)</f>
        <v>0</v>
      </c>
      <c r="G2088">
        <f>VLOOKUP(B2088, [1]mrc_table10!$A$2:$AW$2464, 18, 0)</f>
        <v>4201.8633</v>
      </c>
      <c r="L2088" s="2"/>
      <c r="M2088" s="2"/>
      <c r="N2088" s="2"/>
      <c r="O2088" s="2"/>
      <c r="P2088" s="2"/>
    </row>
    <row r="2089" spans="1:16" x14ac:dyDescent="0.2">
      <c r="A2089" s="1">
        <v>2088</v>
      </c>
      <c r="B2089">
        <v>1921</v>
      </c>
      <c r="C2089" t="s">
        <v>2087</v>
      </c>
      <c r="D2089">
        <v>0.54380786000000003</v>
      </c>
      <c r="E2089">
        <v>0.20785925</v>
      </c>
      <c r="F2089">
        <f>VLOOKUP(B2089, [1]mrc_table10!$A$2:$AW$2464, 33, 0)</f>
        <v>0</v>
      </c>
      <c r="G2089">
        <f>VLOOKUP(B2089, [1]mrc_table10!$A$2:$AW$2464, 18, 0)</f>
        <v>2064.7114000000001</v>
      </c>
      <c r="L2089" s="2"/>
      <c r="M2089" s="2"/>
      <c r="N2089" s="2"/>
      <c r="O2089" s="2"/>
      <c r="P2089" s="2"/>
    </row>
    <row r="2090" spans="1:16" x14ac:dyDescent="0.2">
      <c r="A2090" s="1">
        <v>2089</v>
      </c>
      <c r="B2090">
        <v>2908</v>
      </c>
      <c r="C2090" t="s">
        <v>2088</v>
      </c>
      <c r="D2090">
        <v>0.54118215999999997</v>
      </c>
      <c r="E2090">
        <v>1.2907857</v>
      </c>
      <c r="F2090">
        <f>VLOOKUP(B2090, [1]mrc_table10!$A$2:$AW$2464, 33, 0)</f>
        <v>0.58230000999999998</v>
      </c>
      <c r="G2090">
        <f>VLOOKUP(B2090, [1]mrc_table10!$A$2:$AW$2464, 18, 0)</f>
        <v>5572.7763999999997</v>
      </c>
      <c r="L2090" s="2"/>
      <c r="M2090" s="2"/>
      <c r="N2090" s="2"/>
      <c r="O2090" s="2"/>
      <c r="P2090" s="2"/>
    </row>
    <row r="2091" spans="1:16" x14ac:dyDescent="0.2">
      <c r="A2091" s="1">
        <v>2090</v>
      </c>
      <c r="B2091">
        <v>5294</v>
      </c>
      <c r="C2091" t="s">
        <v>2089</v>
      </c>
      <c r="D2091">
        <v>0.54048675000000002</v>
      </c>
      <c r="E2091">
        <v>0.48488519000000002</v>
      </c>
      <c r="F2091">
        <f>VLOOKUP(B2091, [1]mrc_table10!$A$2:$AW$2464, 33, 0)</f>
        <v>0</v>
      </c>
      <c r="G2091">
        <f>VLOOKUP(B2091, [1]mrc_table10!$A$2:$AW$2464, 18, 0)</f>
        <v>4991.9844000000003</v>
      </c>
      <c r="L2091" s="2"/>
      <c r="M2091" s="2"/>
      <c r="N2091" s="2"/>
      <c r="O2091" s="2"/>
      <c r="P2091" s="2"/>
    </row>
    <row r="2092" spans="1:16" x14ac:dyDescent="0.2">
      <c r="A2092" s="1">
        <v>2091</v>
      </c>
      <c r="B2092">
        <v>2906</v>
      </c>
      <c r="C2092" t="s">
        <v>2090</v>
      </c>
      <c r="D2092">
        <v>0.54004823999999996</v>
      </c>
      <c r="E2092">
        <v>2.2165754</v>
      </c>
      <c r="F2092">
        <f>VLOOKUP(B2092, [1]mrc_table10!$A$2:$AW$2464, 33, 0)</f>
        <v>0.36770001000000002</v>
      </c>
      <c r="G2092">
        <f>VLOOKUP(B2092, [1]mrc_table10!$A$2:$AW$2464, 18, 0)</f>
        <v>6868.4453000000003</v>
      </c>
      <c r="L2092" s="2"/>
      <c r="M2092" s="2"/>
      <c r="N2092" s="2"/>
      <c r="O2092" s="2"/>
      <c r="P2092" s="2"/>
    </row>
    <row r="2093" spans="1:16" x14ac:dyDescent="0.2">
      <c r="A2093" s="1">
        <v>2092</v>
      </c>
      <c r="B2093">
        <v>3892</v>
      </c>
      <c r="C2093" t="s">
        <v>2091</v>
      </c>
      <c r="D2093">
        <v>0.53353834</v>
      </c>
      <c r="E2093">
        <v>4.6014061000000002</v>
      </c>
      <c r="F2093">
        <f>VLOOKUP(B2093, [1]mrc_table10!$A$2:$AW$2464, 33, 0)</f>
        <v>0.18060000000000001</v>
      </c>
      <c r="G2093">
        <f>VLOOKUP(B2093, [1]mrc_table10!$A$2:$AW$2464, 18, 0)</f>
        <v>7688.5742</v>
      </c>
      <c r="L2093" s="2"/>
      <c r="M2093" s="2"/>
      <c r="N2093" s="2"/>
      <c r="O2093" s="2"/>
      <c r="P2093" s="2"/>
    </row>
    <row r="2094" spans="1:16" x14ac:dyDescent="0.2">
      <c r="A2094" s="1">
        <v>2093</v>
      </c>
      <c r="B2094">
        <v>2273</v>
      </c>
      <c r="C2094" t="s">
        <v>2092</v>
      </c>
      <c r="D2094">
        <v>0.53216361999999995</v>
      </c>
      <c r="E2094">
        <v>4.2065897000000003</v>
      </c>
      <c r="F2094">
        <f>VLOOKUP(B2094, [1]mrc_table10!$A$2:$AW$2464, 33, 0)</f>
        <v>0.27469999</v>
      </c>
      <c r="G2094">
        <f>VLOOKUP(B2094, [1]mrc_table10!$A$2:$AW$2464, 18, 0)</f>
        <v>9324.1162000000004</v>
      </c>
      <c r="L2094" s="2"/>
      <c r="M2094" s="2"/>
      <c r="N2094" s="2"/>
      <c r="O2094" s="2"/>
      <c r="P2094" s="2"/>
    </row>
    <row r="2095" spans="1:16" x14ac:dyDescent="0.2">
      <c r="A2095" s="1">
        <v>2094</v>
      </c>
      <c r="B2095">
        <v>5317</v>
      </c>
      <c r="C2095" t="s">
        <v>2093</v>
      </c>
      <c r="D2095">
        <v>0.53033054000000002</v>
      </c>
      <c r="E2095">
        <v>0.26852280000000001</v>
      </c>
      <c r="F2095">
        <f>VLOOKUP(B2095, [1]mrc_table10!$A$2:$AW$2464, 33, 0)</f>
        <v>0</v>
      </c>
      <c r="G2095">
        <f>VLOOKUP(B2095, [1]mrc_table10!$A$2:$AW$2464, 18, 0)</f>
        <v>3930.0740000000001</v>
      </c>
      <c r="L2095" s="2"/>
      <c r="M2095" s="2"/>
      <c r="N2095" s="2"/>
      <c r="O2095" s="2"/>
      <c r="P2095" s="2"/>
    </row>
    <row r="2096" spans="1:16" x14ac:dyDescent="0.2">
      <c r="A2096" s="1">
        <v>2095</v>
      </c>
      <c r="B2096">
        <v>9</v>
      </c>
      <c r="C2096" t="s">
        <v>2094</v>
      </c>
      <c r="D2096">
        <v>0.52685546999999999</v>
      </c>
      <c r="E2096">
        <v>0.18748513999999999</v>
      </c>
      <c r="F2096">
        <f>VLOOKUP(B2096, [1]mrc_table10!$A$2:$AW$2464, 33, 0)</f>
        <v>0</v>
      </c>
      <c r="G2096">
        <f>VLOOKUP(B2096, [1]mrc_table10!$A$2:$AW$2464, 18, 0)</f>
        <v>3195.6077</v>
      </c>
      <c r="L2096" s="2"/>
      <c r="M2096" s="2"/>
      <c r="N2096" s="2"/>
      <c r="O2096" s="2"/>
      <c r="P2096" s="2"/>
    </row>
    <row r="2097" spans="1:16" x14ac:dyDescent="0.2">
      <c r="A2097" s="1">
        <v>2096</v>
      </c>
      <c r="B2097">
        <v>2449</v>
      </c>
      <c r="C2097" t="s">
        <v>2095</v>
      </c>
      <c r="D2097">
        <v>0.52561384</v>
      </c>
      <c r="E2097">
        <v>1.6284373999999999</v>
      </c>
      <c r="F2097">
        <f>VLOOKUP(B2097, [1]mrc_table10!$A$2:$AW$2464, 33, 0)</f>
        <v>0.38919999999999999</v>
      </c>
      <c r="G2097">
        <f>VLOOKUP(B2097, [1]mrc_table10!$A$2:$AW$2464, 18, 0)</f>
        <v>4988.7739000000001</v>
      </c>
      <c r="L2097" s="2"/>
      <c r="M2097" s="2"/>
      <c r="N2097" s="2"/>
      <c r="O2097" s="2"/>
      <c r="P2097" s="2"/>
    </row>
    <row r="2098" spans="1:16" x14ac:dyDescent="0.2">
      <c r="A2098" s="1">
        <v>2097</v>
      </c>
      <c r="B2098">
        <v>3133</v>
      </c>
      <c r="C2098" t="s">
        <v>2096</v>
      </c>
      <c r="D2098">
        <v>0.52408891999999996</v>
      </c>
      <c r="E2098">
        <v>0.11767568</v>
      </c>
      <c r="F2098">
        <f>VLOOKUP(B2098, [1]mrc_table10!$A$2:$AW$2464, 33, 0)</f>
        <v>0</v>
      </c>
      <c r="G2098">
        <f>VLOOKUP(B2098, [1]mrc_table10!$A$2:$AW$2464, 18, 0)</f>
        <v>1999.8539000000001</v>
      </c>
      <c r="L2098" s="2"/>
      <c r="M2098" s="2"/>
      <c r="N2098" s="2"/>
      <c r="O2098" s="2"/>
      <c r="P2098" s="2"/>
    </row>
    <row r="2099" spans="1:16" x14ac:dyDescent="0.2">
      <c r="A2099" s="1">
        <v>2098</v>
      </c>
      <c r="B2099">
        <v>3705</v>
      </c>
      <c r="C2099" t="s">
        <v>2097</v>
      </c>
      <c r="D2099">
        <v>0.52360368000000002</v>
      </c>
      <c r="E2099">
        <v>4.4547305000000001</v>
      </c>
      <c r="F2099">
        <f>VLOOKUP(B2099, [1]mrc_table10!$A$2:$AW$2464, 33, 0)</f>
        <v>0.66790002999999998</v>
      </c>
      <c r="G2099">
        <f>VLOOKUP(B2099, [1]mrc_table10!$A$2:$AW$2464, 18, 0)</f>
        <v>12660.927</v>
      </c>
      <c r="L2099" s="2"/>
      <c r="M2099" s="2"/>
      <c r="N2099" s="2"/>
      <c r="O2099" s="2"/>
      <c r="P2099" s="2"/>
    </row>
    <row r="2100" spans="1:16" x14ac:dyDescent="0.2">
      <c r="A2100" s="1">
        <v>2099</v>
      </c>
      <c r="B2100">
        <v>30063</v>
      </c>
      <c r="C2100" t="s">
        <v>2098</v>
      </c>
      <c r="D2100">
        <v>0.51693224999999998</v>
      </c>
      <c r="E2100">
        <v>9.3659892999999994E-2</v>
      </c>
      <c r="F2100">
        <f>VLOOKUP(B2100, [1]mrc_table10!$A$2:$AW$2464, 33, 0)</f>
        <v>0</v>
      </c>
      <c r="G2100">
        <f>VLOOKUP(B2100, [1]mrc_table10!$A$2:$AW$2464, 18, 0)</f>
        <v>40640.593999999997</v>
      </c>
      <c r="L2100" s="2"/>
      <c r="M2100" s="2"/>
      <c r="N2100" s="2"/>
      <c r="O2100" s="2"/>
      <c r="P2100" s="2"/>
    </row>
    <row r="2101" spans="1:16" x14ac:dyDescent="0.2">
      <c r="A2101" s="1">
        <v>2100</v>
      </c>
      <c r="B2101">
        <v>9256</v>
      </c>
      <c r="C2101" t="s">
        <v>2099</v>
      </c>
      <c r="D2101">
        <v>0.51593195999999997</v>
      </c>
      <c r="E2101">
        <v>0.11635239999999999</v>
      </c>
      <c r="F2101">
        <f>VLOOKUP(B2101, [1]mrc_table10!$A$2:$AW$2464, 33, 0)</f>
        <v>0</v>
      </c>
      <c r="G2101">
        <f>VLOOKUP(B2101, [1]mrc_table10!$A$2:$AW$2464, 18, 0)</f>
        <v>4509.0844999999999</v>
      </c>
      <c r="L2101" s="2"/>
      <c r="M2101" s="2"/>
      <c r="N2101" s="2"/>
      <c r="O2101" s="2"/>
      <c r="P2101" s="2"/>
    </row>
    <row r="2102" spans="1:16" x14ac:dyDescent="0.2">
      <c r="A2102" s="1">
        <v>2101</v>
      </c>
      <c r="B2102">
        <v>8155</v>
      </c>
      <c r="C2102" t="s">
        <v>2100</v>
      </c>
      <c r="D2102">
        <v>0.51437938000000005</v>
      </c>
      <c r="E2102">
        <v>2.6111624</v>
      </c>
      <c r="F2102">
        <f>VLOOKUP(B2102, [1]mrc_table10!$A$2:$AW$2464, 33, 0)</f>
        <v>2.9100001E-2</v>
      </c>
      <c r="G2102">
        <f>VLOOKUP(B2102, [1]mrc_table10!$A$2:$AW$2464, 18, 0)</f>
        <v>7539.2152999999998</v>
      </c>
      <c r="L2102" s="2"/>
      <c r="M2102" s="2"/>
      <c r="N2102" s="2"/>
      <c r="O2102" s="2"/>
      <c r="P2102" s="2"/>
    </row>
    <row r="2103" spans="1:16" x14ac:dyDescent="0.2">
      <c r="A2103" s="1">
        <v>2102</v>
      </c>
      <c r="B2103">
        <v>2670</v>
      </c>
      <c r="C2103" t="s">
        <v>2101</v>
      </c>
      <c r="D2103">
        <v>0.51051325000000003</v>
      </c>
      <c r="E2103">
        <v>0.68406749</v>
      </c>
      <c r="F2103">
        <f>VLOOKUP(B2103, [1]mrc_table10!$A$2:$AW$2464, 33, 0)</f>
        <v>0.1424</v>
      </c>
      <c r="G2103">
        <f>VLOOKUP(B2103, [1]mrc_table10!$A$2:$AW$2464, 18, 0)</f>
        <v>3763.6720999999998</v>
      </c>
      <c r="L2103" s="2"/>
      <c r="M2103" s="2"/>
      <c r="N2103" s="2"/>
      <c r="O2103" s="2"/>
      <c r="P2103" s="2"/>
    </row>
    <row r="2104" spans="1:16" x14ac:dyDescent="0.2">
      <c r="A2104" s="1">
        <v>2103</v>
      </c>
      <c r="B2104">
        <v>2947</v>
      </c>
      <c r="C2104" t="s">
        <v>2102</v>
      </c>
      <c r="D2104">
        <v>0.50664072999999998</v>
      </c>
      <c r="E2104">
        <v>0.42570313999999998</v>
      </c>
      <c r="F2104">
        <f>VLOOKUP(B2104, [1]mrc_table10!$A$2:$AW$2464, 33, 0)</f>
        <v>0</v>
      </c>
      <c r="G2104">
        <f>VLOOKUP(B2104, [1]mrc_table10!$A$2:$AW$2464, 18, 0)</f>
        <v>3680.1394</v>
      </c>
      <c r="L2104" s="2"/>
      <c r="M2104" s="2"/>
      <c r="N2104" s="2"/>
      <c r="O2104" s="2"/>
      <c r="P2104" s="2"/>
    </row>
    <row r="2105" spans="1:16" x14ac:dyDescent="0.2">
      <c r="A2105" s="1">
        <v>2104</v>
      </c>
      <c r="B2105">
        <v>11859</v>
      </c>
      <c r="C2105" t="s">
        <v>2103</v>
      </c>
      <c r="D2105">
        <v>0.50635569999999996</v>
      </c>
      <c r="E2105">
        <v>0.71521639999999997</v>
      </c>
      <c r="F2105">
        <f>VLOOKUP(B2105, [1]mrc_table10!$A$2:$AW$2464, 33, 0)</f>
        <v>0</v>
      </c>
      <c r="G2105">
        <f>VLOOKUP(B2105, [1]mrc_table10!$A$2:$AW$2464, 18, 0)</f>
        <v>386.70740000000001</v>
      </c>
      <c r="L2105" s="2"/>
      <c r="M2105" s="2"/>
      <c r="N2105" s="2"/>
      <c r="O2105" s="2"/>
      <c r="P2105" s="2"/>
    </row>
    <row r="2106" spans="1:16" x14ac:dyDescent="0.2">
      <c r="A2106" s="1">
        <v>2105</v>
      </c>
      <c r="B2106">
        <v>3804</v>
      </c>
      <c r="C2106" t="s">
        <v>2104</v>
      </c>
      <c r="D2106">
        <v>0.50186204999999995</v>
      </c>
      <c r="E2106">
        <v>1.8960489</v>
      </c>
      <c r="F2106">
        <f>VLOOKUP(B2106, [1]mrc_table10!$A$2:$AW$2464, 33, 0)</f>
        <v>0.35479999000000001</v>
      </c>
      <c r="G2106">
        <f>VLOOKUP(B2106, [1]mrc_table10!$A$2:$AW$2464, 18, 0)</f>
        <v>8601.4063000000006</v>
      </c>
      <c r="L2106" s="2"/>
      <c r="M2106" s="2"/>
      <c r="N2106" s="2"/>
      <c r="O2106" s="2"/>
      <c r="P2106" s="2"/>
    </row>
    <row r="2107" spans="1:16" x14ac:dyDescent="0.2">
      <c r="A2107" s="1">
        <v>2106</v>
      </c>
      <c r="B2107">
        <v>9058</v>
      </c>
      <c r="C2107" t="s">
        <v>2105</v>
      </c>
      <c r="D2107">
        <v>0.49796972</v>
      </c>
      <c r="E2107">
        <v>2.5483387</v>
      </c>
      <c r="F2107">
        <f>VLOOKUP(B2107, [1]mrc_table10!$A$2:$AW$2464, 33, 0)</f>
        <v>5.1499999999999997E-2</v>
      </c>
      <c r="G2107">
        <f>VLOOKUP(B2107, [1]mrc_table10!$A$2:$AW$2464, 18, 0)</f>
        <v>8058.6620999999996</v>
      </c>
      <c r="L2107" s="2"/>
      <c r="M2107" s="2"/>
      <c r="N2107" s="2"/>
      <c r="O2107" s="2"/>
      <c r="P2107" s="2"/>
    </row>
    <row r="2108" spans="1:16" x14ac:dyDescent="0.2">
      <c r="A2108" s="1">
        <v>2107</v>
      </c>
      <c r="B2108">
        <v>21715</v>
      </c>
      <c r="C2108" t="s">
        <v>2106</v>
      </c>
      <c r="D2108">
        <v>0.49148505999999997</v>
      </c>
      <c r="E2108">
        <v>0.60004795</v>
      </c>
      <c r="F2108">
        <f>VLOOKUP(B2108, [1]mrc_table10!$A$2:$AW$2464, 33, 0)</f>
        <v>0</v>
      </c>
      <c r="G2108">
        <f>VLOOKUP(B2108, [1]mrc_table10!$A$2:$AW$2464, 18, 0)</f>
        <v>1271.8489999999999</v>
      </c>
      <c r="L2108" s="2"/>
      <c r="M2108" s="2"/>
      <c r="N2108" s="2"/>
      <c r="O2108" s="2"/>
      <c r="P2108" s="2"/>
    </row>
    <row r="2109" spans="1:16" x14ac:dyDescent="0.2">
      <c r="A2109" s="1">
        <v>2108</v>
      </c>
      <c r="B2109">
        <v>1722</v>
      </c>
      <c r="C2109" t="s">
        <v>2107</v>
      </c>
      <c r="D2109">
        <v>0.48645660000000002</v>
      </c>
      <c r="E2109">
        <v>0.82619357000000004</v>
      </c>
      <c r="F2109">
        <f>VLOOKUP(B2109, [1]mrc_table10!$A$2:$AW$2464, 33, 0)</f>
        <v>0.37110000999999998</v>
      </c>
      <c r="G2109">
        <f>VLOOKUP(B2109, [1]mrc_table10!$A$2:$AW$2464, 18, 0)</f>
        <v>3958.8998999999999</v>
      </c>
      <c r="L2109" s="2"/>
      <c r="M2109" s="2"/>
      <c r="N2109" s="2"/>
      <c r="O2109" s="2"/>
      <c r="P2109" s="2"/>
    </row>
    <row r="2110" spans="1:16" x14ac:dyDescent="0.2">
      <c r="A2110" s="1">
        <v>2109</v>
      </c>
      <c r="B2110">
        <v>26110</v>
      </c>
      <c r="C2110" t="s">
        <v>2108</v>
      </c>
      <c r="D2110">
        <v>0.48527693999999999</v>
      </c>
      <c r="E2110">
        <v>0.25590007999999997</v>
      </c>
      <c r="F2110">
        <f>VLOOKUP(B2110, [1]mrc_table10!$A$2:$AW$2464, 33, 0)</f>
        <v>0</v>
      </c>
      <c r="G2110">
        <f>VLOOKUP(B2110, [1]mrc_table10!$A$2:$AW$2464, 18, 0)</f>
        <v>3136.2968999999998</v>
      </c>
      <c r="L2110" s="2"/>
      <c r="M2110" s="2"/>
      <c r="N2110" s="2"/>
      <c r="O2110" s="2"/>
      <c r="P2110" s="2"/>
    </row>
    <row r="2111" spans="1:16" x14ac:dyDescent="0.2">
      <c r="A2111" s="1">
        <v>2110</v>
      </c>
      <c r="B2111">
        <v>7687</v>
      </c>
      <c r="C2111" t="s">
        <v>2109</v>
      </c>
      <c r="D2111">
        <v>0.48482433000000003</v>
      </c>
      <c r="E2111">
        <v>7.5642592999999994E-2</v>
      </c>
      <c r="F2111">
        <f>VLOOKUP(B2111, [1]mrc_table10!$A$2:$AW$2464, 33, 0)</f>
        <v>0</v>
      </c>
      <c r="G2111">
        <f>VLOOKUP(B2111, [1]mrc_table10!$A$2:$AW$2464, 18, 0)</f>
        <v>3159.8225000000002</v>
      </c>
      <c r="L2111" s="2"/>
      <c r="M2111" s="2"/>
      <c r="N2111" s="2"/>
      <c r="O2111" s="2"/>
      <c r="P2111" s="2"/>
    </row>
    <row r="2112" spans="1:16" x14ac:dyDescent="0.2">
      <c r="A2112" s="1">
        <v>2111</v>
      </c>
      <c r="B2112">
        <v>2958</v>
      </c>
      <c r="C2112" t="s">
        <v>2110</v>
      </c>
      <c r="D2112">
        <v>0.47950282999999999</v>
      </c>
      <c r="E2112">
        <v>0.23349668000000001</v>
      </c>
      <c r="F2112">
        <f>VLOOKUP(B2112, [1]mrc_table10!$A$2:$AW$2464, 33, 0)</f>
        <v>0</v>
      </c>
      <c r="G2112">
        <f>VLOOKUP(B2112, [1]mrc_table10!$A$2:$AW$2464, 18, 0)</f>
        <v>3827.6541000000002</v>
      </c>
      <c r="L2112" s="2"/>
      <c r="M2112" s="2"/>
      <c r="N2112" s="2"/>
      <c r="O2112" s="2"/>
      <c r="P2112" s="2"/>
    </row>
    <row r="2113" spans="1:16" x14ac:dyDescent="0.2">
      <c r="A2113" s="1">
        <v>2112</v>
      </c>
      <c r="B2113">
        <v>25909</v>
      </c>
      <c r="C2113" t="s">
        <v>2111</v>
      </c>
      <c r="D2113">
        <v>0.47843605</v>
      </c>
      <c r="E2113">
        <v>5.3203538000000002E-2</v>
      </c>
      <c r="F2113">
        <f>VLOOKUP(B2113, [1]mrc_table10!$A$2:$AW$2464, 33, 0)</f>
        <v>0</v>
      </c>
      <c r="G2113">
        <f>VLOOKUP(B2113, [1]mrc_table10!$A$2:$AW$2464, 18, 0)</f>
        <v>7446.8510999999999</v>
      </c>
      <c r="L2113" s="2"/>
      <c r="M2113" s="2"/>
      <c r="N2113" s="2"/>
      <c r="O2113" s="2"/>
      <c r="P2113" s="2"/>
    </row>
    <row r="2114" spans="1:16" x14ac:dyDescent="0.2">
      <c r="A2114" s="1">
        <v>2113</v>
      </c>
      <c r="B2114">
        <v>9976</v>
      </c>
      <c r="C2114" t="s">
        <v>2112</v>
      </c>
      <c r="D2114">
        <v>0.47656175000000001</v>
      </c>
      <c r="E2114">
        <v>0.18186975999999999</v>
      </c>
      <c r="F2114">
        <f>VLOOKUP(B2114, [1]mrc_table10!$A$2:$AW$2464, 33, 0)</f>
        <v>0</v>
      </c>
      <c r="G2114">
        <f>VLOOKUP(B2114, [1]mrc_table10!$A$2:$AW$2464, 18, 0)</f>
        <v>3775.1714000000002</v>
      </c>
      <c r="L2114" s="2"/>
      <c r="M2114" s="2"/>
      <c r="N2114" s="2"/>
      <c r="O2114" s="2"/>
      <c r="P2114" s="2"/>
    </row>
    <row r="2115" spans="1:16" x14ac:dyDescent="0.2">
      <c r="A2115" s="1">
        <v>2114</v>
      </c>
      <c r="B2115">
        <v>1339</v>
      </c>
      <c r="C2115" t="s">
        <v>2113</v>
      </c>
      <c r="D2115">
        <v>0.47163590999999999</v>
      </c>
      <c r="E2115">
        <v>0.97847645999999999</v>
      </c>
      <c r="F2115">
        <f>VLOOKUP(B2115, [1]mrc_table10!$A$2:$AW$2464, 33, 0)</f>
        <v>0.67750001000000004</v>
      </c>
      <c r="G2115">
        <f>VLOOKUP(B2115, [1]mrc_table10!$A$2:$AW$2464, 18, 0)</f>
        <v>5153.2772999999997</v>
      </c>
      <c r="L2115" s="2"/>
      <c r="M2115" s="2"/>
      <c r="N2115" s="2"/>
      <c r="O2115" s="2"/>
      <c r="P2115" s="2"/>
    </row>
    <row r="2116" spans="1:16" x14ac:dyDescent="0.2">
      <c r="A2116" s="1">
        <v>2115</v>
      </c>
      <c r="B2116">
        <v>22724</v>
      </c>
      <c r="C2116" t="s">
        <v>2114</v>
      </c>
      <c r="D2116">
        <v>0.47106481</v>
      </c>
      <c r="E2116">
        <v>5.1953539E-2</v>
      </c>
      <c r="F2116">
        <f>VLOOKUP(B2116, [1]mrc_table10!$A$2:$AW$2464, 33, 0)</f>
        <v>0</v>
      </c>
      <c r="G2116">
        <f>VLOOKUP(B2116, [1]mrc_table10!$A$2:$AW$2464, 18, 0)</f>
        <v>1610.8026</v>
      </c>
      <c r="L2116" s="2"/>
      <c r="M2116" s="2"/>
      <c r="N2116" s="2"/>
      <c r="O2116" s="2"/>
      <c r="P2116" s="2"/>
    </row>
    <row r="2117" spans="1:16" x14ac:dyDescent="0.2">
      <c r="A2117" s="1">
        <v>2116</v>
      </c>
      <c r="B2117">
        <v>3536</v>
      </c>
      <c r="C2117" t="s">
        <v>2115</v>
      </c>
      <c r="D2117">
        <v>0.47017862999999999</v>
      </c>
      <c r="E2117">
        <v>2.3037893999999999</v>
      </c>
      <c r="F2117">
        <f>VLOOKUP(B2117, [1]mrc_table10!$A$2:$AW$2464, 33, 0)</f>
        <v>0.62379998000000003</v>
      </c>
      <c r="G2117">
        <f>VLOOKUP(B2117, [1]mrc_table10!$A$2:$AW$2464, 18, 0)</f>
        <v>3321.4187000000002</v>
      </c>
      <c r="L2117" s="2"/>
      <c r="M2117" s="2"/>
      <c r="N2117" s="2"/>
      <c r="O2117" s="2"/>
      <c r="P2117" s="2"/>
    </row>
    <row r="2118" spans="1:16" x14ac:dyDescent="0.2">
      <c r="A2118" s="1">
        <v>2117</v>
      </c>
      <c r="B2118">
        <v>3293</v>
      </c>
      <c r="C2118" t="s">
        <v>2116</v>
      </c>
      <c r="D2118">
        <v>0.45768674999999998</v>
      </c>
      <c r="E2118">
        <v>0.83909202000000005</v>
      </c>
      <c r="F2118">
        <f>VLOOKUP(B2118, [1]mrc_table10!$A$2:$AW$2464, 33, 0)</f>
        <v>0.28380000999999999</v>
      </c>
      <c r="G2118">
        <f>VLOOKUP(B2118, [1]mrc_table10!$A$2:$AW$2464, 18, 0)</f>
        <v>6592.7548999999999</v>
      </c>
      <c r="L2118" s="2"/>
      <c r="M2118" s="2"/>
      <c r="N2118" s="2"/>
      <c r="O2118" s="2"/>
      <c r="P2118" s="2"/>
    </row>
    <row r="2119" spans="1:16" x14ac:dyDescent="0.2">
      <c r="A2119" s="1">
        <v>2118</v>
      </c>
      <c r="B2119">
        <v>3033</v>
      </c>
      <c r="C2119" t="s">
        <v>2117</v>
      </c>
      <c r="D2119">
        <v>0.45749446999999999</v>
      </c>
      <c r="E2119">
        <v>1.3442521999999999</v>
      </c>
      <c r="F2119">
        <f>VLOOKUP(B2119, [1]mrc_table10!$A$2:$AW$2464, 33, 0)</f>
        <v>0.1245</v>
      </c>
      <c r="G2119">
        <f>VLOOKUP(B2119, [1]mrc_table10!$A$2:$AW$2464, 18, 0)</f>
        <v>6124.4853999999996</v>
      </c>
      <c r="L2119" s="2"/>
      <c r="M2119" s="2"/>
      <c r="N2119" s="2"/>
      <c r="O2119" s="2"/>
      <c r="P2119" s="2"/>
    </row>
    <row r="2120" spans="1:16" x14ac:dyDescent="0.2">
      <c r="A2120" s="1">
        <v>2119</v>
      </c>
      <c r="B2120">
        <v>2917</v>
      </c>
      <c r="C2120" t="s">
        <v>2118</v>
      </c>
      <c r="D2120">
        <v>0.45306540000000001</v>
      </c>
      <c r="E2120">
        <v>0.38680597999999999</v>
      </c>
      <c r="F2120">
        <f>VLOOKUP(B2120, [1]mrc_table10!$A$2:$AW$2464, 33, 0)</f>
        <v>0</v>
      </c>
      <c r="G2120">
        <f>VLOOKUP(B2120, [1]mrc_table10!$A$2:$AW$2464, 18, 0)</f>
        <v>3865.7842000000001</v>
      </c>
      <c r="L2120" s="2"/>
      <c r="M2120" s="2"/>
      <c r="N2120" s="2"/>
      <c r="O2120" s="2"/>
      <c r="P2120" s="2"/>
    </row>
    <row r="2121" spans="1:16" x14ac:dyDescent="0.2">
      <c r="A2121" s="1">
        <v>2120</v>
      </c>
      <c r="B2121">
        <v>5384</v>
      </c>
      <c r="C2121" t="s">
        <v>2119</v>
      </c>
      <c r="D2121">
        <v>0.45288964999999998</v>
      </c>
      <c r="E2121">
        <v>0.33335864999999998</v>
      </c>
      <c r="F2121">
        <f>VLOOKUP(B2121, [1]mrc_table10!$A$2:$AW$2464, 33, 0)</f>
        <v>0</v>
      </c>
      <c r="G2121">
        <f>VLOOKUP(B2121, [1]mrc_table10!$A$2:$AW$2464, 18, 0)</f>
        <v>9270.0791000000008</v>
      </c>
      <c r="L2121" s="2"/>
      <c r="M2121" s="2"/>
      <c r="N2121" s="2"/>
      <c r="O2121" s="2"/>
      <c r="P2121" s="2"/>
    </row>
    <row r="2122" spans="1:16" x14ac:dyDescent="0.2">
      <c r="A2122" s="1">
        <v>2121</v>
      </c>
      <c r="B2122">
        <v>5463</v>
      </c>
      <c r="C2122" t="s">
        <v>2120</v>
      </c>
      <c r="D2122">
        <v>0.44741881</v>
      </c>
      <c r="E2122">
        <v>0.22421418000000001</v>
      </c>
      <c r="F2122">
        <f>VLOOKUP(B2122, [1]mrc_table10!$A$2:$AW$2464, 33, 0)</f>
        <v>0</v>
      </c>
      <c r="G2122">
        <f>VLOOKUP(B2122, [1]mrc_table10!$A$2:$AW$2464, 18, 0)</f>
        <v>3423.3433</v>
      </c>
      <c r="L2122" s="2"/>
      <c r="M2122" s="2"/>
      <c r="N2122" s="2"/>
      <c r="O2122" s="2"/>
      <c r="P2122" s="2"/>
    </row>
    <row r="2123" spans="1:16" x14ac:dyDescent="0.2">
      <c r="A2123" s="1">
        <v>2122</v>
      </c>
      <c r="B2123">
        <v>3458</v>
      </c>
      <c r="C2123" t="s">
        <v>2121</v>
      </c>
      <c r="D2123">
        <v>0.44448045000000003</v>
      </c>
      <c r="E2123">
        <v>2.2330654000000001</v>
      </c>
      <c r="F2123">
        <f>VLOOKUP(B2123, [1]mrc_table10!$A$2:$AW$2464, 33, 0)</f>
        <v>0.31909999</v>
      </c>
      <c r="G2123">
        <f>VLOOKUP(B2123, [1]mrc_table10!$A$2:$AW$2464, 18, 0)</f>
        <v>9716.7978999999996</v>
      </c>
      <c r="L2123" s="2"/>
      <c r="M2123" s="2"/>
      <c r="N2123" s="2"/>
      <c r="O2123" s="2"/>
      <c r="P2123" s="2"/>
    </row>
    <row r="2124" spans="1:16" x14ac:dyDescent="0.2">
      <c r="A2124" s="1">
        <v>2123</v>
      </c>
      <c r="B2124">
        <v>1820</v>
      </c>
      <c r="C2124" t="s">
        <v>2122</v>
      </c>
      <c r="D2124">
        <v>0.44042668000000001</v>
      </c>
      <c r="E2124">
        <v>0.88922679000000004</v>
      </c>
      <c r="F2124">
        <f>VLOOKUP(B2124, [1]mrc_table10!$A$2:$AW$2464, 33, 0)</f>
        <v>0.28839998999999999</v>
      </c>
      <c r="G2124">
        <f>VLOOKUP(B2124, [1]mrc_table10!$A$2:$AW$2464, 18, 0)</f>
        <v>5459.8837999999996</v>
      </c>
      <c r="L2124" s="2"/>
      <c r="M2124" s="2"/>
      <c r="N2124" s="2"/>
      <c r="O2124" s="2"/>
      <c r="P2124" s="2"/>
    </row>
    <row r="2125" spans="1:16" x14ac:dyDescent="0.2">
      <c r="A2125" s="1">
        <v>2124</v>
      </c>
      <c r="B2125">
        <v>10913</v>
      </c>
      <c r="C2125" t="s">
        <v>2123</v>
      </c>
      <c r="D2125">
        <v>0.4344942</v>
      </c>
      <c r="E2125">
        <v>0.81812905999999996</v>
      </c>
      <c r="F2125">
        <f>VLOOKUP(B2125, [1]mrc_table10!$A$2:$AW$2464, 33, 0)</f>
        <v>0</v>
      </c>
      <c r="G2125">
        <f>VLOOKUP(B2125, [1]mrc_table10!$A$2:$AW$2464, 18, 0)</f>
        <v>7108.9097000000002</v>
      </c>
      <c r="L2125" s="2"/>
      <c r="M2125" s="2"/>
      <c r="N2125" s="2"/>
      <c r="O2125" s="2"/>
      <c r="P2125" s="2"/>
    </row>
    <row r="2126" spans="1:16" x14ac:dyDescent="0.2">
      <c r="A2126" s="1">
        <v>2125</v>
      </c>
      <c r="B2126">
        <v>3272</v>
      </c>
      <c r="C2126" t="s">
        <v>2124</v>
      </c>
      <c r="D2126">
        <v>0.43169203</v>
      </c>
      <c r="E2126">
        <v>2.7886612</v>
      </c>
      <c r="F2126">
        <f>VLOOKUP(B2126, [1]mrc_table10!$A$2:$AW$2464, 33, 0)</f>
        <v>0.31639999000000002</v>
      </c>
      <c r="G2126">
        <f>VLOOKUP(B2126, [1]mrc_table10!$A$2:$AW$2464, 18, 0)</f>
        <v>4503.7119000000002</v>
      </c>
      <c r="L2126" s="2"/>
      <c r="M2126" s="2"/>
      <c r="N2126" s="2"/>
      <c r="O2126" s="2"/>
      <c r="P2126" s="2"/>
    </row>
    <row r="2127" spans="1:16" x14ac:dyDescent="0.2">
      <c r="A2127" s="1">
        <v>2126</v>
      </c>
      <c r="B2127">
        <v>22455</v>
      </c>
      <c r="C2127" t="s">
        <v>2125</v>
      </c>
      <c r="D2127">
        <v>0.42774331999999998</v>
      </c>
      <c r="E2127">
        <v>0.42322996000000002</v>
      </c>
      <c r="F2127">
        <f>VLOOKUP(B2127, [1]mrc_table10!$A$2:$AW$2464, 33, 0)</f>
        <v>0</v>
      </c>
      <c r="G2127">
        <f>VLOOKUP(B2127, [1]mrc_table10!$A$2:$AW$2464, 18, 0)</f>
        <v>12547.898999999999</v>
      </c>
      <c r="L2127" s="2"/>
      <c r="M2127" s="2"/>
      <c r="N2127" s="2"/>
      <c r="O2127" s="2"/>
      <c r="P2127" s="2"/>
    </row>
    <row r="2128" spans="1:16" x14ac:dyDescent="0.2">
      <c r="A2128" s="1">
        <v>2127</v>
      </c>
      <c r="B2128">
        <v>1965</v>
      </c>
      <c r="C2128" t="s">
        <v>2126</v>
      </c>
      <c r="D2128">
        <v>0.42522734000000001</v>
      </c>
      <c r="E2128">
        <v>0.12462520000000001</v>
      </c>
      <c r="F2128">
        <f>VLOOKUP(B2128, [1]mrc_table10!$A$2:$AW$2464, 33, 0)</f>
        <v>0.48640000999999999</v>
      </c>
      <c r="G2128">
        <f>VLOOKUP(B2128, [1]mrc_table10!$A$2:$AW$2464, 18, 0)</f>
        <v>4338.2334000000001</v>
      </c>
      <c r="L2128" s="2"/>
      <c r="M2128" s="2"/>
      <c r="N2128" s="2"/>
      <c r="O2128" s="2"/>
      <c r="P2128" s="2"/>
    </row>
    <row r="2129" spans="1:16" x14ac:dyDescent="0.2">
      <c r="A2129" s="1">
        <v>2128</v>
      </c>
      <c r="B2129">
        <v>1801</v>
      </c>
      <c r="C2129" t="s">
        <v>2127</v>
      </c>
      <c r="D2129">
        <v>0.42376797999999999</v>
      </c>
      <c r="E2129">
        <v>1.931932</v>
      </c>
      <c r="F2129">
        <f>VLOOKUP(B2129, [1]mrc_table10!$A$2:$AW$2464, 33, 0)</f>
        <v>0.33270000999999999</v>
      </c>
      <c r="G2129">
        <f>VLOOKUP(B2129, [1]mrc_table10!$A$2:$AW$2464, 18, 0)</f>
        <v>11974.186</v>
      </c>
      <c r="L2129" s="2"/>
      <c r="M2129" s="2"/>
      <c r="N2129" s="2"/>
      <c r="O2129" s="2"/>
      <c r="P2129" s="2"/>
    </row>
    <row r="2130" spans="1:16" x14ac:dyDescent="0.2">
      <c r="A2130" s="1">
        <v>2129</v>
      </c>
      <c r="B2130">
        <v>3526</v>
      </c>
      <c r="C2130" t="s">
        <v>2128</v>
      </c>
      <c r="D2130">
        <v>0.42032902999999999</v>
      </c>
      <c r="E2130">
        <v>0.33227920999999999</v>
      </c>
      <c r="F2130">
        <f>VLOOKUP(B2130, [1]mrc_table10!$A$2:$AW$2464, 33, 0)</f>
        <v>0.22800000000000001</v>
      </c>
      <c r="G2130">
        <f>VLOOKUP(B2130, [1]mrc_table10!$A$2:$AW$2464, 18, 0)</f>
        <v>5980.0673999999999</v>
      </c>
      <c r="L2130" s="2"/>
      <c r="M2130" s="2"/>
      <c r="N2130" s="2"/>
      <c r="O2130" s="2"/>
      <c r="P2130" s="2"/>
    </row>
    <row r="2131" spans="1:16" x14ac:dyDescent="0.2">
      <c r="A2131" s="1">
        <v>2130</v>
      </c>
      <c r="B2131">
        <v>9795</v>
      </c>
      <c r="C2131" t="s">
        <v>2129</v>
      </c>
      <c r="D2131">
        <v>0.41869016999999997</v>
      </c>
      <c r="E2131">
        <v>7.2134486999999997E-2</v>
      </c>
      <c r="F2131">
        <f>VLOOKUP(B2131, [1]mrc_table10!$A$2:$AW$2464, 33, 0)</f>
        <v>0</v>
      </c>
      <c r="G2131">
        <f>VLOOKUP(B2131, [1]mrc_table10!$A$2:$AW$2464, 18, 0)</f>
        <v>6838.4043000000001</v>
      </c>
      <c r="L2131" s="2"/>
      <c r="M2131" s="2"/>
      <c r="N2131" s="2"/>
      <c r="O2131" s="2"/>
      <c r="P2131" s="2"/>
    </row>
    <row r="2132" spans="1:16" x14ac:dyDescent="0.2">
      <c r="A2132" s="1">
        <v>2131</v>
      </c>
      <c r="B2132">
        <v>21566</v>
      </c>
      <c r="C2132" t="s">
        <v>2130</v>
      </c>
      <c r="D2132">
        <v>0.41494691</v>
      </c>
      <c r="E2132">
        <v>0.77300869999999999</v>
      </c>
      <c r="F2132">
        <f>VLOOKUP(B2132, [1]mrc_table10!$A$2:$AW$2464, 33, 0)</f>
        <v>0</v>
      </c>
      <c r="G2132">
        <f>VLOOKUP(B2132, [1]mrc_table10!$A$2:$AW$2464, 18, 0)</f>
        <v>1719.2755999999999</v>
      </c>
      <c r="L2132" s="2"/>
      <c r="M2132" s="2"/>
      <c r="N2132" s="2"/>
      <c r="O2132" s="2"/>
      <c r="P2132" s="2"/>
    </row>
    <row r="2133" spans="1:16" x14ac:dyDescent="0.2">
      <c r="A2133" s="1">
        <v>2132</v>
      </c>
      <c r="B2133">
        <v>2918</v>
      </c>
      <c r="C2133" t="s">
        <v>2131</v>
      </c>
      <c r="D2133">
        <v>0.41020562999999999</v>
      </c>
      <c r="E2133">
        <v>17.505419</v>
      </c>
      <c r="F2133">
        <f>VLOOKUP(B2133, [1]mrc_table10!$A$2:$AW$2464, 33, 0)</f>
        <v>0.74390000000000001</v>
      </c>
      <c r="G2133">
        <f>VLOOKUP(B2133, [1]mrc_table10!$A$2:$AW$2464, 18, 0)</f>
        <v>17948.526999999998</v>
      </c>
      <c r="L2133" s="2"/>
      <c r="M2133" s="2"/>
      <c r="N2133" s="2"/>
      <c r="O2133" s="2"/>
      <c r="P2133" s="2"/>
    </row>
    <row r="2134" spans="1:16" x14ac:dyDescent="0.2">
      <c r="A2134" s="1">
        <v>2133</v>
      </c>
      <c r="B2134">
        <v>4646</v>
      </c>
      <c r="C2134" t="s">
        <v>2132</v>
      </c>
      <c r="D2134">
        <v>0.40747723000000002</v>
      </c>
      <c r="E2134">
        <v>1.1161285999999999</v>
      </c>
      <c r="F2134">
        <f>VLOOKUP(B2134, [1]mrc_table10!$A$2:$AW$2464, 33, 0)</f>
        <v>0</v>
      </c>
      <c r="G2134">
        <f>VLOOKUP(B2134, [1]mrc_table10!$A$2:$AW$2464, 18, 0)</f>
        <v>13755.796</v>
      </c>
      <c r="L2134" s="2"/>
      <c r="M2134" s="2"/>
      <c r="N2134" s="2"/>
      <c r="O2134" s="2"/>
      <c r="P2134" s="2"/>
    </row>
    <row r="2135" spans="1:16" x14ac:dyDescent="0.2">
      <c r="A2135" s="1">
        <v>2134</v>
      </c>
      <c r="B2135">
        <v>10279</v>
      </c>
      <c r="C2135" t="s">
        <v>2133</v>
      </c>
      <c r="D2135">
        <v>0.40483052000000003</v>
      </c>
      <c r="E2135">
        <v>0.46279934</v>
      </c>
      <c r="F2135">
        <f>VLOOKUP(B2135, [1]mrc_table10!$A$2:$AW$2464, 33, 0)</f>
        <v>0</v>
      </c>
      <c r="G2135">
        <f>VLOOKUP(B2135, [1]mrc_table10!$A$2:$AW$2464, 18, 0)</f>
        <v>6011.5962</v>
      </c>
      <c r="L2135" s="2"/>
      <c r="M2135" s="2"/>
      <c r="N2135" s="2"/>
      <c r="O2135" s="2"/>
      <c r="P2135" s="2"/>
    </row>
    <row r="2136" spans="1:16" x14ac:dyDescent="0.2">
      <c r="A2136" s="1">
        <v>2135</v>
      </c>
      <c r="B2136">
        <v>3495</v>
      </c>
      <c r="C2136" t="s">
        <v>2134</v>
      </c>
      <c r="D2136">
        <v>0.39264326999999999</v>
      </c>
      <c r="E2136">
        <v>0.38296169000000002</v>
      </c>
      <c r="F2136">
        <f>VLOOKUP(B2136, [1]mrc_table10!$A$2:$AW$2464, 33, 0)</f>
        <v>0.45359999000000001</v>
      </c>
      <c r="G2136">
        <f>VLOOKUP(B2136, [1]mrc_table10!$A$2:$AW$2464, 18, 0)</f>
        <v>5040.1372000000001</v>
      </c>
      <c r="L2136" s="2"/>
      <c r="M2136" s="2"/>
      <c r="N2136" s="2"/>
      <c r="O2136" s="2"/>
      <c r="P2136" s="2"/>
    </row>
    <row r="2137" spans="1:16" x14ac:dyDescent="0.2">
      <c r="A2137" s="1">
        <v>2136</v>
      </c>
      <c r="B2137">
        <v>3029</v>
      </c>
      <c r="C2137" t="s">
        <v>2135</v>
      </c>
      <c r="D2137">
        <v>0.37456172999999998</v>
      </c>
      <c r="E2137">
        <v>0.59104645</v>
      </c>
      <c r="F2137">
        <f>VLOOKUP(B2137, [1]mrc_table10!$A$2:$AW$2464, 33, 0)</f>
        <v>0.36019999000000003</v>
      </c>
      <c r="G2137">
        <f>VLOOKUP(B2137, [1]mrc_table10!$A$2:$AW$2464, 18, 0)</f>
        <v>4683.0595999999996</v>
      </c>
      <c r="L2137" s="2"/>
      <c r="M2137" s="2"/>
      <c r="N2137" s="2"/>
      <c r="O2137" s="2"/>
      <c r="P2137" s="2"/>
    </row>
    <row r="2138" spans="1:16" x14ac:dyDescent="0.2">
      <c r="A2138" s="1">
        <v>2137</v>
      </c>
      <c r="B2138">
        <v>23068</v>
      </c>
      <c r="C2138" t="s">
        <v>2136</v>
      </c>
      <c r="D2138">
        <v>0.37221387</v>
      </c>
      <c r="E2138">
        <v>5.05221E-2</v>
      </c>
      <c r="F2138">
        <f>VLOOKUP(B2138, [1]mrc_table10!$A$2:$AW$2464, 33, 0)</f>
        <v>0</v>
      </c>
      <c r="G2138">
        <f>VLOOKUP(B2138, [1]mrc_table10!$A$2:$AW$2464, 18, 0)</f>
        <v>5239.6821</v>
      </c>
      <c r="L2138" s="2"/>
      <c r="M2138" s="2"/>
      <c r="N2138" s="2"/>
      <c r="O2138" s="2"/>
      <c r="P2138" s="2"/>
    </row>
    <row r="2139" spans="1:16" x14ac:dyDescent="0.2">
      <c r="A2139" s="1">
        <v>2138</v>
      </c>
      <c r="B2139">
        <v>4666</v>
      </c>
      <c r="C2139" t="s">
        <v>2137</v>
      </c>
      <c r="D2139">
        <v>0.3638885</v>
      </c>
      <c r="E2139">
        <v>7.4786170999999999E-2</v>
      </c>
      <c r="F2139">
        <f>VLOOKUP(B2139, [1]mrc_table10!$A$2:$AW$2464, 33, 0)</f>
        <v>0</v>
      </c>
      <c r="G2139">
        <f>VLOOKUP(B2139, [1]mrc_table10!$A$2:$AW$2464, 18, 0)</f>
        <v>5469.2275</v>
      </c>
      <c r="L2139" s="2"/>
      <c r="M2139" s="2"/>
      <c r="N2139" s="2"/>
      <c r="O2139" s="2"/>
      <c r="P2139" s="2"/>
    </row>
    <row r="2140" spans="1:16" x14ac:dyDescent="0.2">
      <c r="A2140" s="1">
        <v>2139</v>
      </c>
      <c r="B2140">
        <v>7560</v>
      </c>
      <c r="C2140" t="s">
        <v>2138</v>
      </c>
      <c r="D2140">
        <v>0.36246740999999999</v>
      </c>
      <c r="E2140">
        <v>0.10961024</v>
      </c>
      <c r="F2140">
        <f>VLOOKUP(B2140, [1]mrc_table10!$A$2:$AW$2464, 33, 0)</f>
        <v>0</v>
      </c>
      <c r="G2140">
        <f>VLOOKUP(B2140, [1]mrc_table10!$A$2:$AW$2464, 18, 0)</f>
        <v>3327.2163</v>
      </c>
      <c r="L2140" s="2"/>
      <c r="M2140" s="2"/>
      <c r="N2140" s="2"/>
      <c r="O2140" s="2"/>
      <c r="P2140" s="2"/>
    </row>
    <row r="2141" spans="1:16" x14ac:dyDescent="0.2">
      <c r="A2141" s="1">
        <v>2140</v>
      </c>
      <c r="B2141">
        <v>7892</v>
      </c>
      <c r="C2141" t="s">
        <v>2139</v>
      </c>
      <c r="D2141">
        <v>0.35751509999999997</v>
      </c>
      <c r="E2141">
        <v>0</v>
      </c>
      <c r="F2141">
        <f>VLOOKUP(B2141, [1]mrc_table10!$A$2:$AW$2464, 33, 0)</f>
        <v>0</v>
      </c>
      <c r="G2141">
        <f>VLOOKUP(B2141, [1]mrc_table10!$A$2:$AW$2464, 18, 0)</f>
        <v>4855.6967999999997</v>
      </c>
      <c r="L2141" s="2"/>
      <c r="M2141" s="2"/>
      <c r="N2141" s="2"/>
      <c r="O2141" s="2"/>
      <c r="P2141" s="2"/>
    </row>
    <row r="2142" spans="1:16" x14ac:dyDescent="0.2">
      <c r="A2142" s="1">
        <v>2141</v>
      </c>
      <c r="B2142">
        <v>9401</v>
      </c>
      <c r="C2142" t="s">
        <v>2140</v>
      </c>
      <c r="D2142">
        <v>0.35530365000000003</v>
      </c>
      <c r="E2142">
        <v>3.2360362999999999</v>
      </c>
      <c r="F2142">
        <f>VLOOKUP(B2142, [1]mrc_table10!$A$2:$AW$2464, 33, 0)</f>
        <v>2.3600000999999999E-2</v>
      </c>
      <c r="G2142">
        <f>VLOOKUP(B2142, [1]mrc_table10!$A$2:$AW$2464, 18, 0)</f>
        <v>3677.7089999999998</v>
      </c>
      <c r="L2142" s="2"/>
      <c r="M2142" s="2"/>
      <c r="N2142" s="2"/>
      <c r="O2142" s="2"/>
      <c r="P2142" s="2"/>
    </row>
    <row r="2143" spans="1:16" x14ac:dyDescent="0.2">
      <c r="A2143" s="1">
        <v>2142</v>
      </c>
      <c r="B2143">
        <v>4996</v>
      </c>
      <c r="C2143" t="s">
        <v>2141</v>
      </c>
      <c r="D2143">
        <v>0.34846877999999998</v>
      </c>
      <c r="E2143">
        <v>0.21454856999999999</v>
      </c>
      <c r="F2143">
        <f>VLOOKUP(B2143, [1]mrc_table10!$A$2:$AW$2464, 33, 0)</f>
        <v>0</v>
      </c>
      <c r="G2143">
        <f>VLOOKUP(B2143, [1]mrc_table10!$A$2:$AW$2464, 18, 0)</f>
        <v>2711.4607000000001</v>
      </c>
      <c r="L2143" s="2"/>
      <c r="M2143" s="2"/>
      <c r="N2143" s="2"/>
      <c r="O2143" s="2"/>
      <c r="P2143" s="2"/>
    </row>
    <row r="2144" spans="1:16" x14ac:dyDescent="0.2">
      <c r="A2144" s="1">
        <v>2143</v>
      </c>
      <c r="B2144">
        <v>1939</v>
      </c>
      <c r="C2144" t="s">
        <v>2142</v>
      </c>
      <c r="D2144">
        <v>0.34396648000000002</v>
      </c>
      <c r="E2144">
        <v>0.80603128999999996</v>
      </c>
      <c r="F2144">
        <f>VLOOKUP(B2144, [1]mrc_table10!$A$2:$AW$2464, 33, 0)</f>
        <v>0.55279999999999996</v>
      </c>
      <c r="G2144">
        <f>VLOOKUP(B2144, [1]mrc_table10!$A$2:$AW$2464, 18, 0)</f>
        <v>2883.998</v>
      </c>
      <c r="L2144" s="2"/>
      <c r="M2144" s="2"/>
      <c r="N2144" s="2"/>
      <c r="O2144" s="2"/>
      <c r="P2144" s="2"/>
    </row>
    <row r="2145" spans="1:16" x14ac:dyDescent="0.2">
      <c r="A2145" s="1">
        <v>2144</v>
      </c>
      <c r="B2145">
        <v>1859</v>
      </c>
      <c r="C2145" t="s">
        <v>2143</v>
      </c>
      <c r="D2145">
        <v>0.34239319000000001</v>
      </c>
      <c r="E2145">
        <v>0.92981504999999998</v>
      </c>
      <c r="F2145">
        <f>VLOOKUP(B2145, [1]mrc_table10!$A$2:$AW$2464, 33, 0)</f>
        <v>0.24579999999999999</v>
      </c>
      <c r="G2145">
        <f>VLOOKUP(B2145, [1]mrc_table10!$A$2:$AW$2464, 18, 0)</f>
        <v>8759.2870999999996</v>
      </c>
      <c r="L2145" s="2"/>
      <c r="M2145" s="2"/>
      <c r="N2145" s="2"/>
      <c r="O2145" s="2"/>
      <c r="P2145" s="2"/>
    </row>
    <row r="2146" spans="1:16" x14ac:dyDescent="0.2">
      <c r="A2146" s="1">
        <v>2145</v>
      </c>
      <c r="B2146">
        <v>1604</v>
      </c>
      <c r="C2146" t="s">
        <v>2144</v>
      </c>
      <c r="D2146">
        <v>0.33716139000000001</v>
      </c>
      <c r="E2146">
        <v>1.3115494999999999</v>
      </c>
      <c r="F2146">
        <f>VLOOKUP(B2146, [1]mrc_table10!$A$2:$AW$2464, 33, 0)</f>
        <v>0.46349998999999997</v>
      </c>
      <c r="G2146">
        <f>VLOOKUP(B2146, [1]mrc_table10!$A$2:$AW$2464, 18, 0)</f>
        <v>7558.4834000000001</v>
      </c>
      <c r="L2146" s="2"/>
      <c r="M2146" s="2"/>
      <c r="N2146" s="2"/>
      <c r="O2146" s="2"/>
      <c r="P2146" s="2"/>
    </row>
    <row r="2147" spans="1:16" x14ac:dyDescent="0.2">
      <c r="A2147" s="1">
        <v>2146</v>
      </c>
      <c r="B2147">
        <v>1824</v>
      </c>
      <c r="C2147" t="s">
        <v>2145</v>
      </c>
      <c r="D2147">
        <v>0.33326682000000002</v>
      </c>
      <c r="E2147">
        <v>5.2906096E-2</v>
      </c>
      <c r="F2147">
        <f>VLOOKUP(B2147, [1]mrc_table10!$A$2:$AW$2464, 33, 0)</f>
        <v>0.27149999000000002</v>
      </c>
      <c r="G2147">
        <f>VLOOKUP(B2147, [1]mrc_table10!$A$2:$AW$2464, 18, 0)</f>
        <v>2428.1482000000001</v>
      </c>
      <c r="L2147" s="2"/>
      <c r="M2147" s="2"/>
      <c r="N2147" s="2"/>
      <c r="O2147" s="2"/>
      <c r="P2147" s="2"/>
    </row>
    <row r="2148" spans="1:16" x14ac:dyDescent="0.2">
      <c r="A2148" s="1">
        <v>2147</v>
      </c>
      <c r="B2148">
        <v>2266</v>
      </c>
      <c r="C2148" t="s">
        <v>2146</v>
      </c>
      <c r="D2148">
        <v>0.32964705999999999</v>
      </c>
      <c r="E2148">
        <v>1.9258293</v>
      </c>
      <c r="F2148">
        <f>VLOOKUP(B2148, [1]mrc_table10!$A$2:$AW$2464, 33, 0)</f>
        <v>0.31929999999999997</v>
      </c>
      <c r="G2148">
        <f>VLOOKUP(B2148, [1]mrc_table10!$A$2:$AW$2464, 18, 0)</f>
        <v>5260.1304</v>
      </c>
      <c r="L2148" s="2"/>
      <c r="M2148" s="2"/>
      <c r="N2148" s="2"/>
      <c r="O2148" s="2"/>
      <c r="P2148" s="2"/>
    </row>
    <row r="2149" spans="1:16" x14ac:dyDescent="0.2">
      <c r="A2149" s="1">
        <v>2148</v>
      </c>
      <c r="B2149">
        <v>21618</v>
      </c>
      <c r="C2149" t="s">
        <v>2147</v>
      </c>
      <c r="D2149">
        <v>0.32767779000000002</v>
      </c>
      <c r="E2149">
        <v>1.9599538000000001</v>
      </c>
      <c r="F2149">
        <f>VLOOKUP(B2149, [1]mrc_table10!$A$2:$AW$2464, 33, 0)</f>
        <v>1.12E-2</v>
      </c>
      <c r="G2149">
        <f>VLOOKUP(B2149, [1]mrc_table10!$A$2:$AW$2464, 18, 0)</f>
        <v>7081.0277999999998</v>
      </c>
      <c r="L2149" s="2"/>
      <c r="M2149" s="2"/>
      <c r="N2149" s="2"/>
      <c r="O2149" s="2"/>
      <c r="P2149" s="2"/>
    </row>
    <row r="2150" spans="1:16" x14ac:dyDescent="0.2">
      <c r="A2150" s="1">
        <v>2149</v>
      </c>
      <c r="B2150">
        <v>1578</v>
      </c>
      <c r="C2150" t="s">
        <v>2148</v>
      </c>
      <c r="D2150">
        <v>0.32230142000000001</v>
      </c>
      <c r="E2150">
        <v>0.93032634000000003</v>
      </c>
      <c r="F2150">
        <f>VLOOKUP(B2150, [1]mrc_table10!$A$2:$AW$2464, 33, 0)</f>
        <v>0.4163</v>
      </c>
      <c r="G2150">
        <f>VLOOKUP(B2150, [1]mrc_table10!$A$2:$AW$2464, 18, 0)</f>
        <v>10386.17</v>
      </c>
      <c r="L2150" s="2"/>
      <c r="M2150" s="2"/>
      <c r="N2150" s="2"/>
      <c r="O2150" s="2"/>
      <c r="P2150" s="2"/>
    </row>
    <row r="2151" spans="1:16" x14ac:dyDescent="0.2">
      <c r="A2151" s="1">
        <v>2150</v>
      </c>
      <c r="B2151">
        <v>4579</v>
      </c>
      <c r="C2151" t="s">
        <v>2149</v>
      </c>
      <c r="D2151">
        <v>0.31950861000000003</v>
      </c>
      <c r="E2151">
        <v>0.67460144</v>
      </c>
      <c r="F2151">
        <f>VLOOKUP(B2151, [1]mrc_table10!$A$2:$AW$2464, 33, 0)</f>
        <v>0.17024085999999999</v>
      </c>
      <c r="G2151">
        <f>VLOOKUP(B2151, [1]mrc_table10!$A$2:$AW$2464, 18, 0)</f>
        <v>3096.6077</v>
      </c>
      <c r="L2151" s="2"/>
      <c r="M2151" s="2"/>
      <c r="N2151" s="2"/>
      <c r="O2151" s="2"/>
      <c r="P2151" s="2"/>
    </row>
    <row r="2152" spans="1:16" x14ac:dyDescent="0.2">
      <c r="A2152" s="1">
        <v>2151</v>
      </c>
      <c r="B2152">
        <v>11197</v>
      </c>
      <c r="C2152" t="s">
        <v>2150</v>
      </c>
      <c r="D2152">
        <v>0.31546353999999999</v>
      </c>
      <c r="E2152">
        <v>1.2044915999999999E-2</v>
      </c>
      <c r="F2152">
        <f>VLOOKUP(B2152, [1]mrc_table10!$A$2:$AW$2464, 33, 0)</f>
        <v>0</v>
      </c>
      <c r="G2152">
        <f>VLOOKUP(B2152, [1]mrc_table10!$A$2:$AW$2464, 18, 0)</f>
        <v>5738.4946</v>
      </c>
      <c r="L2152" s="2"/>
      <c r="M2152" s="2"/>
      <c r="N2152" s="2"/>
      <c r="O2152" s="2"/>
      <c r="P2152" s="2"/>
    </row>
    <row r="2153" spans="1:16" x14ac:dyDescent="0.2">
      <c r="A2153" s="1">
        <v>2152</v>
      </c>
      <c r="B2153">
        <v>2939</v>
      </c>
      <c r="C2153" t="s">
        <v>2151</v>
      </c>
      <c r="D2153">
        <v>0.31134811000000001</v>
      </c>
      <c r="E2153">
        <v>1.1549723999999999</v>
      </c>
      <c r="F2153">
        <f>VLOOKUP(B2153, [1]mrc_table10!$A$2:$AW$2464, 33, 0)</f>
        <v>0.33520000999999999</v>
      </c>
      <c r="G2153">
        <f>VLOOKUP(B2153, [1]mrc_table10!$A$2:$AW$2464, 18, 0)</f>
        <v>4181.0288</v>
      </c>
      <c r="L2153" s="2"/>
      <c r="M2153" s="2"/>
      <c r="N2153" s="2"/>
      <c r="O2153" s="2"/>
      <c r="P2153" s="2"/>
    </row>
    <row r="2154" spans="1:16" x14ac:dyDescent="0.2">
      <c r="A2154" s="1">
        <v>2153</v>
      </c>
      <c r="B2154">
        <v>13005</v>
      </c>
      <c r="C2154" t="s">
        <v>2152</v>
      </c>
      <c r="D2154">
        <v>0.29860133</v>
      </c>
      <c r="E2154">
        <v>8.1978112000000006E-2</v>
      </c>
      <c r="F2154">
        <f>VLOOKUP(B2154, [1]mrc_table10!$A$2:$AW$2464, 33, 0)</f>
        <v>0</v>
      </c>
      <c r="G2154">
        <f>VLOOKUP(B2154, [1]mrc_table10!$A$2:$AW$2464, 18, 0)</f>
        <v>3104.2864</v>
      </c>
      <c r="L2154" s="2"/>
      <c r="M2154" s="2"/>
      <c r="N2154" s="2"/>
      <c r="O2154" s="2"/>
      <c r="P2154" s="2"/>
    </row>
    <row r="2155" spans="1:16" x14ac:dyDescent="0.2">
      <c r="A2155" s="1">
        <v>2154</v>
      </c>
      <c r="B2155">
        <v>7602</v>
      </c>
      <c r="C2155" t="s">
        <v>2153</v>
      </c>
      <c r="D2155">
        <v>0.29797167000000002</v>
      </c>
      <c r="E2155">
        <v>0.1859374</v>
      </c>
      <c r="F2155">
        <f>VLOOKUP(B2155, [1]mrc_table10!$A$2:$AW$2464, 33, 0)</f>
        <v>0</v>
      </c>
      <c r="G2155">
        <f>VLOOKUP(B2155, [1]mrc_table10!$A$2:$AW$2464, 18, 0)</f>
        <v>2828.7266</v>
      </c>
      <c r="L2155" s="2"/>
      <c r="M2155" s="2"/>
      <c r="N2155" s="2"/>
      <c r="O2155" s="2"/>
      <c r="P2155" s="2"/>
    </row>
    <row r="2156" spans="1:16" x14ac:dyDescent="0.2">
      <c r="A2156" s="1">
        <v>2155</v>
      </c>
      <c r="B2156">
        <v>1708</v>
      </c>
      <c r="C2156" t="s">
        <v>2154</v>
      </c>
      <c r="D2156">
        <v>0.29058939</v>
      </c>
      <c r="E2156">
        <v>0.15047073</v>
      </c>
      <c r="F2156">
        <f>VLOOKUP(B2156, [1]mrc_table10!$A$2:$AW$2464, 33, 0)</f>
        <v>0.3125</v>
      </c>
      <c r="G2156">
        <f>VLOOKUP(B2156, [1]mrc_table10!$A$2:$AW$2464, 18, 0)</f>
        <v>4242.0893999999998</v>
      </c>
      <c r="L2156" s="2"/>
      <c r="M2156" s="2"/>
      <c r="N2156" s="2"/>
      <c r="O2156" s="2"/>
      <c r="P2156" s="2"/>
    </row>
    <row r="2157" spans="1:16" x14ac:dyDescent="0.2">
      <c r="A2157" s="1">
        <v>2156</v>
      </c>
      <c r="B2157">
        <v>2525</v>
      </c>
      <c r="C2157" t="s">
        <v>2155</v>
      </c>
      <c r="D2157">
        <v>0.28473321000000001</v>
      </c>
      <c r="E2157">
        <v>1.0483614999999999</v>
      </c>
      <c r="F2157">
        <f>VLOOKUP(B2157, [1]mrc_table10!$A$2:$AW$2464, 33, 0)</f>
        <v>0.24860001000000001</v>
      </c>
      <c r="G2157">
        <f>VLOOKUP(B2157, [1]mrc_table10!$A$2:$AW$2464, 18, 0)</f>
        <v>4261.9629000000004</v>
      </c>
      <c r="L2157" s="2"/>
      <c r="M2157" s="2"/>
      <c r="N2157" s="2"/>
      <c r="O2157" s="2"/>
      <c r="P2157" s="2"/>
    </row>
    <row r="2158" spans="1:16" x14ac:dyDescent="0.2">
      <c r="A2158" s="1">
        <v>2157</v>
      </c>
      <c r="B2158">
        <v>41302</v>
      </c>
      <c r="C2158" t="s">
        <v>2156</v>
      </c>
      <c r="D2158">
        <v>0.28240290000000001</v>
      </c>
      <c r="E2158">
        <v>0.57541078000000001</v>
      </c>
      <c r="F2158">
        <f>VLOOKUP(B2158, [1]mrc_table10!$A$2:$AW$2464, 33, 0)</f>
        <v>0</v>
      </c>
      <c r="G2158">
        <f>VLOOKUP(B2158, [1]mrc_table10!$A$2:$AW$2464, 18, 0)</f>
        <v>5456.2231000000002</v>
      </c>
      <c r="L2158" s="2"/>
      <c r="M2158" s="2"/>
      <c r="N2158" s="2"/>
      <c r="O2158" s="2"/>
      <c r="P2158" s="2"/>
    </row>
    <row r="2159" spans="1:16" x14ac:dyDescent="0.2">
      <c r="A2159" s="1">
        <v>2158</v>
      </c>
      <c r="B2159">
        <v>5585</v>
      </c>
      <c r="C2159" t="s">
        <v>2157</v>
      </c>
      <c r="D2159">
        <v>0.28173280000000001</v>
      </c>
      <c r="E2159">
        <v>0.14418425000000001</v>
      </c>
      <c r="F2159">
        <f>VLOOKUP(B2159, [1]mrc_table10!$A$2:$AW$2464, 33, 0)</f>
        <v>0</v>
      </c>
      <c r="G2159">
        <f>VLOOKUP(B2159, [1]mrc_table10!$A$2:$AW$2464, 18, 0)</f>
        <v>2136.8669</v>
      </c>
      <c r="L2159" s="2"/>
      <c r="M2159" s="2"/>
      <c r="N2159" s="2"/>
      <c r="O2159" s="2"/>
      <c r="P2159" s="2"/>
    </row>
    <row r="2160" spans="1:16" x14ac:dyDescent="0.2">
      <c r="A2160" s="1">
        <v>2159</v>
      </c>
      <c r="B2160">
        <v>4853</v>
      </c>
      <c r="C2160" t="s">
        <v>2158</v>
      </c>
      <c r="D2160">
        <v>0.25392625000000002</v>
      </c>
      <c r="E2160">
        <v>0.12586595</v>
      </c>
      <c r="F2160">
        <f>VLOOKUP(B2160, [1]mrc_table10!$A$2:$AW$2464, 33, 0)</f>
        <v>0</v>
      </c>
      <c r="G2160">
        <f>VLOOKUP(B2160, [1]mrc_table10!$A$2:$AW$2464, 18, 0)</f>
        <v>5443.8135000000002</v>
      </c>
      <c r="L2160" s="2"/>
      <c r="M2160" s="2"/>
      <c r="N2160" s="2"/>
      <c r="O2160" s="2"/>
      <c r="P2160" s="2"/>
    </row>
    <row r="2161" spans="1:16" x14ac:dyDescent="0.2">
      <c r="A2161" s="1">
        <v>2160</v>
      </c>
      <c r="B2161">
        <v>1793</v>
      </c>
      <c r="C2161" t="s">
        <v>2159</v>
      </c>
      <c r="D2161">
        <v>0.24436501999999999</v>
      </c>
      <c r="E2161">
        <v>2.8555280999999999</v>
      </c>
      <c r="F2161">
        <f>VLOOKUP(B2161, [1]mrc_table10!$A$2:$AW$2464, 33, 0)</f>
        <v>0.36300000999999998</v>
      </c>
      <c r="G2161">
        <f>VLOOKUP(B2161, [1]mrc_table10!$A$2:$AW$2464, 18, 0)</f>
        <v>16590.384999999998</v>
      </c>
      <c r="L2161" s="2"/>
      <c r="M2161" s="2"/>
      <c r="N2161" s="2"/>
      <c r="O2161" s="2"/>
      <c r="P2161" s="2"/>
    </row>
    <row r="2162" spans="1:16" x14ac:dyDescent="0.2">
      <c r="A2162" s="1">
        <v>2161</v>
      </c>
      <c r="B2162">
        <v>10542</v>
      </c>
      <c r="C2162" t="s">
        <v>2160</v>
      </c>
      <c r="D2162">
        <v>0.22986065999999999</v>
      </c>
      <c r="E2162">
        <v>0.38509831</v>
      </c>
      <c r="F2162">
        <f>VLOOKUP(B2162, [1]mrc_table10!$A$2:$AW$2464, 33, 0)</f>
        <v>0</v>
      </c>
      <c r="G2162">
        <f>VLOOKUP(B2162, [1]mrc_table10!$A$2:$AW$2464, 18, 0)</f>
        <v>8798.3876999999993</v>
      </c>
      <c r="L2162" s="2"/>
      <c r="M2162" s="2"/>
      <c r="N2162" s="2"/>
      <c r="O2162" s="2"/>
      <c r="P2162" s="2"/>
    </row>
    <row r="2163" spans="1:16" x14ac:dyDescent="0.2">
      <c r="A2163" s="1">
        <v>2162</v>
      </c>
      <c r="B2163">
        <v>10168</v>
      </c>
      <c r="C2163" t="s">
        <v>2161</v>
      </c>
      <c r="D2163">
        <v>0.22965921</v>
      </c>
      <c r="E2163">
        <v>0.31420439</v>
      </c>
      <c r="F2163">
        <f>VLOOKUP(B2163, [1]mrc_table10!$A$2:$AW$2464, 33, 0)</f>
        <v>0</v>
      </c>
      <c r="G2163">
        <f>VLOOKUP(B2163, [1]mrc_table10!$A$2:$AW$2464, 18, 0)</f>
        <v>4414.1187</v>
      </c>
      <c r="L2163" s="2"/>
      <c r="M2163" s="2"/>
      <c r="N2163" s="2"/>
      <c r="O2163" s="2"/>
      <c r="P2163" s="2"/>
    </row>
    <row r="2164" spans="1:16" x14ac:dyDescent="0.2">
      <c r="A2164" s="1">
        <v>2163</v>
      </c>
      <c r="B2164">
        <v>7540</v>
      </c>
      <c r="C2164" t="s">
        <v>2162</v>
      </c>
      <c r="D2164">
        <v>0.17413279000000001</v>
      </c>
      <c r="E2164">
        <v>0.70092350000000003</v>
      </c>
      <c r="F2164">
        <f>VLOOKUP(B2164, [1]mrc_table10!$A$2:$AW$2464, 33, 0)</f>
        <v>0.39050001000000001</v>
      </c>
      <c r="G2164">
        <f>VLOOKUP(B2164, [1]mrc_table10!$A$2:$AW$2464, 18, 0)</f>
        <v>2068.8105</v>
      </c>
      <c r="L2164" s="2"/>
      <c r="M2164" s="2"/>
      <c r="N2164" s="2"/>
      <c r="O2164" s="2"/>
      <c r="P2164" s="2"/>
    </row>
    <row r="2165" spans="1:16" x14ac:dyDescent="0.2">
      <c r="A2165" s="1">
        <v>2164</v>
      </c>
      <c r="B2165">
        <v>3069</v>
      </c>
      <c r="C2165" t="s">
        <v>2163</v>
      </c>
      <c r="D2165">
        <v>0.17184550000000001</v>
      </c>
      <c r="E2165">
        <v>0.30706285999999999</v>
      </c>
      <c r="F2165">
        <f>VLOOKUP(B2165, [1]mrc_table10!$A$2:$AW$2464, 33, 0)</f>
        <v>0.30680001000000001</v>
      </c>
      <c r="G2165">
        <f>VLOOKUP(B2165, [1]mrc_table10!$A$2:$AW$2464, 18, 0)</f>
        <v>5699.5853999999999</v>
      </c>
      <c r="L2165" s="2"/>
      <c r="M2165" s="2"/>
      <c r="N2165" s="2"/>
      <c r="O2165" s="2"/>
      <c r="P2165" s="2"/>
    </row>
    <row r="2166" spans="1:16" x14ac:dyDescent="0.2">
      <c r="A2166" s="1">
        <v>2165</v>
      </c>
      <c r="B2166">
        <v>5605</v>
      </c>
      <c r="C2166" t="s">
        <v>2164</v>
      </c>
      <c r="D2166">
        <v>0.16608506000000001</v>
      </c>
      <c r="E2166">
        <v>0.13198156999999999</v>
      </c>
      <c r="F2166">
        <f>VLOOKUP(B2166, [1]mrc_table10!$A$2:$AW$2464, 33, 0)</f>
        <v>0</v>
      </c>
      <c r="G2166">
        <f>VLOOKUP(B2166, [1]mrc_table10!$A$2:$AW$2464, 18, 0)</f>
        <v>3267.7411999999999</v>
      </c>
      <c r="L2166" s="2"/>
      <c r="M2166" s="2"/>
      <c r="N2166" s="2"/>
      <c r="O2166" s="2"/>
      <c r="P2166" s="2"/>
    </row>
    <row r="2167" spans="1:16" x14ac:dyDescent="0.2">
      <c r="A2167" s="1">
        <v>2166</v>
      </c>
      <c r="B2167">
        <v>8085</v>
      </c>
      <c r="C2167" t="s">
        <v>2165</v>
      </c>
      <c r="D2167">
        <v>0.15988991</v>
      </c>
      <c r="E2167">
        <v>4.1698139000000002E-2</v>
      </c>
      <c r="F2167">
        <f>VLOOKUP(B2167, [1]mrc_table10!$A$2:$AW$2464, 33, 0)</f>
        <v>0</v>
      </c>
      <c r="G2167">
        <f>VLOOKUP(B2167, [1]mrc_table10!$A$2:$AW$2464, 18, 0)</f>
        <v>4689.8296</v>
      </c>
      <c r="L2167" s="2"/>
      <c r="M2167" s="2"/>
      <c r="N2167" s="2"/>
      <c r="O2167" s="2"/>
      <c r="P2167" s="2"/>
    </row>
    <row r="2168" spans="1:16" x14ac:dyDescent="0.2">
      <c r="A2168" s="1">
        <v>2167</v>
      </c>
      <c r="B2168">
        <v>3432</v>
      </c>
      <c r="C2168" t="s">
        <v>2166</v>
      </c>
      <c r="D2168">
        <v>0.15675311</v>
      </c>
      <c r="E2168">
        <v>1.8671656000000001</v>
      </c>
      <c r="F2168">
        <f>VLOOKUP(B2168, [1]mrc_table10!$A$2:$AW$2464, 33, 0)</f>
        <v>0.30270001000000002</v>
      </c>
      <c r="G2168">
        <f>VLOOKUP(B2168, [1]mrc_table10!$A$2:$AW$2464, 18, 0)</f>
        <v>5711.3407999999999</v>
      </c>
      <c r="L2168" s="2"/>
      <c r="M2168" s="2"/>
      <c r="N2168" s="2"/>
      <c r="O2168" s="2"/>
      <c r="P2168" s="2"/>
    </row>
    <row r="2169" spans="1:16" x14ac:dyDescent="0.2">
      <c r="A2169" s="1">
        <v>2168</v>
      </c>
      <c r="B2169">
        <v>3016</v>
      </c>
      <c r="C2169" t="s">
        <v>2167</v>
      </c>
      <c r="D2169">
        <v>0.15012555</v>
      </c>
      <c r="E2169">
        <v>0.37031903999999999</v>
      </c>
      <c r="F2169">
        <f>VLOOKUP(B2169, [1]mrc_table10!$A$2:$AW$2464, 33, 0)</f>
        <v>0.46919999000000001</v>
      </c>
      <c r="G2169">
        <f>VLOOKUP(B2169, [1]mrc_table10!$A$2:$AW$2464, 18, 0)</f>
        <v>6801.6304</v>
      </c>
      <c r="L2169" s="2"/>
      <c r="M2169" s="2"/>
      <c r="N2169" s="2"/>
      <c r="O2169" s="2"/>
      <c r="P2169" s="2"/>
    </row>
    <row r="2170" spans="1:16" x14ac:dyDescent="0.2">
      <c r="A2170" s="1">
        <v>2169</v>
      </c>
      <c r="B2170">
        <v>3429</v>
      </c>
      <c r="C2170" t="s">
        <v>2168</v>
      </c>
      <c r="D2170">
        <v>0.14093219000000001</v>
      </c>
      <c r="E2170">
        <v>0.14886223000000001</v>
      </c>
      <c r="F2170">
        <f>VLOOKUP(B2170, [1]mrc_table10!$A$2:$AW$2464, 33, 0)</f>
        <v>0.37419998999999998</v>
      </c>
      <c r="G2170">
        <f>VLOOKUP(B2170, [1]mrc_table10!$A$2:$AW$2464, 18, 0)</f>
        <v>5173.8364000000001</v>
      </c>
      <c r="L2170" s="2"/>
      <c r="M2170" s="2"/>
      <c r="N2170" s="2"/>
      <c r="O2170" s="2"/>
      <c r="P2170" s="2"/>
    </row>
    <row r="2171" spans="1:16" x14ac:dyDescent="0.2">
      <c r="A2171" s="1">
        <v>2170</v>
      </c>
      <c r="B2171">
        <v>23427</v>
      </c>
      <c r="C2171" t="s">
        <v>2169</v>
      </c>
      <c r="D2171">
        <v>0.12974547</v>
      </c>
      <c r="E2171">
        <v>2.4775119000000002E-2</v>
      </c>
      <c r="F2171">
        <f>VLOOKUP(B2171, [1]mrc_table10!$A$2:$AW$2464, 33, 0)</f>
        <v>0</v>
      </c>
      <c r="G2171">
        <f>VLOOKUP(B2171, [1]mrc_table10!$A$2:$AW$2464, 18, 0)</f>
        <v>11512.271000000001</v>
      </c>
      <c r="L2171" s="2"/>
      <c r="M2171" s="2"/>
      <c r="N2171" s="2"/>
      <c r="O2171" s="2"/>
      <c r="P2171" s="2"/>
    </row>
    <row r="2172" spans="1:16" x14ac:dyDescent="0.2">
      <c r="A2172" s="1">
        <v>2171</v>
      </c>
      <c r="B2172">
        <v>2649</v>
      </c>
      <c r="C2172" t="s">
        <v>2170</v>
      </c>
      <c r="D2172">
        <v>0.12415341000000001</v>
      </c>
      <c r="E2172">
        <v>8.3114699999999999</v>
      </c>
      <c r="F2172">
        <f>VLOOKUP(B2172, [1]mrc_table10!$A$2:$AW$2464, 33, 0)</f>
        <v>2.4999999E-3</v>
      </c>
      <c r="G2172">
        <f>VLOOKUP(B2172, [1]mrc_table10!$A$2:$AW$2464, 18, 0)</f>
        <v>8056.9853999999996</v>
      </c>
      <c r="L2172" s="2"/>
      <c r="M2172" s="2"/>
      <c r="N2172" s="2"/>
      <c r="O2172" s="2"/>
      <c r="P2172" s="2"/>
    </row>
    <row r="2173" spans="1:16" x14ac:dyDescent="0.2">
      <c r="A2173" s="1">
        <v>2172</v>
      </c>
      <c r="B2173">
        <v>21799</v>
      </c>
      <c r="C2173" t="s">
        <v>2171</v>
      </c>
      <c r="D2173">
        <v>8.5495315000000002E-2</v>
      </c>
      <c r="E2173">
        <v>0.65437626999999998</v>
      </c>
      <c r="F2173">
        <f>VLOOKUP(B2173, [1]mrc_table10!$A$2:$AW$2464, 33, 0)</f>
        <v>0</v>
      </c>
      <c r="G2173">
        <f>VLOOKUP(B2173, [1]mrc_table10!$A$2:$AW$2464, 18, 0)</f>
        <v>4034.0391</v>
      </c>
      <c r="L2173" s="2"/>
      <c r="M2173" s="2"/>
      <c r="N2173" s="2"/>
      <c r="O2173" s="2"/>
      <c r="P2173" s="2"/>
    </row>
    <row r="2174" spans="1:16" x14ac:dyDescent="0.2">
      <c r="A2174" s="1">
        <v>2173</v>
      </c>
      <c r="B2174">
        <v>3066</v>
      </c>
      <c r="C2174" t="s">
        <v>2172</v>
      </c>
      <c r="D2174">
        <v>7.4440107000000005E-2</v>
      </c>
      <c r="E2174">
        <v>2.5859763999999998</v>
      </c>
      <c r="F2174">
        <f>VLOOKUP(B2174, [1]mrc_table10!$A$2:$AW$2464, 33, 0)</f>
        <v>0.44389999000000002</v>
      </c>
      <c r="G2174">
        <f>VLOOKUP(B2174, [1]mrc_table10!$A$2:$AW$2464, 18, 0)</f>
        <v>4186.2929999999997</v>
      </c>
      <c r="L2174" s="2"/>
      <c r="M2174" s="2"/>
      <c r="N2174" s="2"/>
      <c r="O2174" s="2"/>
      <c r="P2174" s="2"/>
    </row>
    <row r="2175" spans="1:16" x14ac:dyDescent="0.2">
      <c r="A2175" s="1">
        <v>2174</v>
      </c>
      <c r="B2175">
        <v>26009</v>
      </c>
      <c r="C2175" t="s">
        <v>2173</v>
      </c>
      <c r="D2175">
        <v>6.4508177E-2</v>
      </c>
      <c r="E2175">
        <v>0.10685164</v>
      </c>
      <c r="F2175">
        <f>VLOOKUP(B2175, [1]mrc_table10!$A$2:$AW$2464, 33, 0)</f>
        <v>0</v>
      </c>
      <c r="G2175">
        <f>VLOOKUP(B2175, [1]mrc_table10!$A$2:$AW$2464, 18, 0)</f>
        <v>10242.286</v>
      </c>
      <c r="L2175" s="2"/>
      <c r="M2175" s="2"/>
      <c r="N2175" s="2"/>
      <c r="O2175" s="2"/>
      <c r="P2175" s="2"/>
    </row>
    <row r="2176" spans="1:16" x14ac:dyDescent="0.2">
      <c r="A2176" s="1">
        <v>2175</v>
      </c>
      <c r="B2176">
        <v>32963</v>
      </c>
      <c r="C2176" t="s">
        <v>2174</v>
      </c>
      <c r="D2176">
        <v>5.2996426999999999E-2</v>
      </c>
      <c r="E2176">
        <v>0.23371696</v>
      </c>
      <c r="F2176">
        <f>VLOOKUP(B2176, [1]mrc_table10!$A$2:$AW$2464, 33, 0)</f>
        <v>0</v>
      </c>
      <c r="G2176">
        <f>VLOOKUP(B2176, [1]mrc_table10!$A$2:$AW$2464, 18, 0)</f>
        <v>5249.5928000000004</v>
      </c>
      <c r="L2176" s="2"/>
      <c r="M2176" s="2"/>
      <c r="N2176" s="2"/>
      <c r="O2176" s="2"/>
      <c r="P2176" s="2"/>
    </row>
    <row r="2177" spans="1:16" x14ac:dyDescent="0.2">
      <c r="A2177" s="1">
        <v>2176</v>
      </c>
      <c r="B2177">
        <v>41143</v>
      </c>
      <c r="C2177" t="s">
        <v>2175</v>
      </c>
      <c r="D2177">
        <v>4.5245133E-2</v>
      </c>
      <c r="E2177">
        <v>1.9330727000000001</v>
      </c>
      <c r="F2177">
        <f>VLOOKUP(B2177, [1]mrc_table10!$A$2:$AW$2464, 33, 0)</f>
        <v>0.49630001000000001</v>
      </c>
      <c r="G2177">
        <f>VLOOKUP(B2177, [1]mrc_table10!$A$2:$AW$2464, 18, 0)</f>
        <v>3025.3762000000002</v>
      </c>
      <c r="L2177" s="2"/>
      <c r="M2177" s="2"/>
      <c r="N2177" s="2"/>
      <c r="O2177" s="2"/>
      <c r="P2177" s="2"/>
    </row>
    <row r="2178" spans="1:16" x14ac:dyDescent="0.2">
      <c r="A2178" s="1">
        <v>2177</v>
      </c>
      <c r="B2178">
        <v>25882</v>
      </c>
      <c r="C2178" t="s">
        <v>2176</v>
      </c>
      <c r="D2178">
        <v>3.7726413E-2</v>
      </c>
      <c r="E2178">
        <v>5.05221E-2</v>
      </c>
      <c r="F2178">
        <f>VLOOKUP(B2178, [1]mrc_table10!$A$2:$AW$2464, 33, 0)</f>
        <v>0</v>
      </c>
      <c r="G2178">
        <f>VLOOKUP(B2178, [1]mrc_table10!$A$2:$AW$2464, 18, 0)</f>
        <v>3669.4872999999998</v>
      </c>
      <c r="L2178" s="2"/>
      <c r="M2178" s="2"/>
      <c r="N2178" s="2"/>
      <c r="O2178" s="2"/>
      <c r="P2178" s="2"/>
    </row>
    <row r="2179" spans="1:16" x14ac:dyDescent="0.2">
      <c r="A2179" s="1">
        <v>2178</v>
      </c>
      <c r="B2179">
        <v>3496</v>
      </c>
      <c r="C2179" t="s">
        <v>2177</v>
      </c>
      <c r="D2179">
        <v>3.4503456000000002E-2</v>
      </c>
      <c r="E2179">
        <v>1.4087126999999999</v>
      </c>
      <c r="F2179">
        <f>VLOOKUP(B2179, [1]mrc_table10!$A$2:$AW$2464, 33, 0)</f>
        <v>0.36230001000000001</v>
      </c>
      <c r="G2179">
        <f>VLOOKUP(B2179, [1]mrc_table10!$A$2:$AW$2464, 18, 0)</f>
        <v>4210.0859</v>
      </c>
      <c r="L2179" s="2"/>
      <c r="M2179" s="2"/>
      <c r="N2179" s="2"/>
      <c r="O2179" s="2"/>
      <c r="P2179" s="2"/>
    </row>
    <row r="2180" spans="1:16" x14ac:dyDescent="0.2">
      <c r="A2180" s="1">
        <v>2179</v>
      </c>
      <c r="B2180">
        <v>4866</v>
      </c>
      <c r="C2180" t="s">
        <v>2178</v>
      </c>
      <c r="D2180">
        <v>3.1518597000000002E-2</v>
      </c>
      <c r="E2180">
        <v>5.8229804000000003E-2</v>
      </c>
      <c r="F2180">
        <f>VLOOKUP(B2180, [1]mrc_table10!$A$2:$AW$2464, 33, 0)</f>
        <v>0</v>
      </c>
      <c r="G2180">
        <f>VLOOKUP(B2180, [1]mrc_table10!$A$2:$AW$2464, 18, 0)</f>
        <v>3663.6848</v>
      </c>
      <c r="L2180" s="2"/>
      <c r="M2180" s="2"/>
      <c r="N2180" s="2"/>
      <c r="O2180" s="2"/>
      <c r="P2180" s="2"/>
    </row>
    <row r="2181" spans="1:16" x14ac:dyDescent="0.2">
      <c r="A2181" s="1">
        <v>2180</v>
      </c>
      <c r="B2181">
        <v>25318</v>
      </c>
      <c r="C2181" t="s">
        <v>2179</v>
      </c>
      <c r="D2181">
        <v>2.9449805999999999E-2</v>
      </c>
      <c r="E2181">
        <v>3.2931056000000001</v>
      </c>
      <c r="F2181">
        <f>VLOOKUP(B2181, [1]mrc_table10!$A$2:$AW$2464, 33, 0)</f>
        <v>0</v>
      </c>
      <c r="G2181">
        <f>VLOOKUP(B2181, [1]mrc_table10!$A$2:$AW$2464, 18, 0)</f>
        <v>4390.1244999999999</v>
      </c>
      <c r="L2181" s="2"/>
      <c r="M2181" s="2"/>
      <c r="N2181" s="2"/>
      <c r="O2181" s="2"/>
      <c r="P2181" s="2"/>
    </row>
    <row r="2182" spans="1:16" x14ac:dyDescent="0.2">
      <c r="A2182" s="1">
        <v>2181</v>
      </c>
      <c r="B2182">
        <v>4692</v>
      </c>
      <c r="C2182" t="s">
        <v>2180</v>
      </c>
      <c r="D2182">
        <v>2.6104815E-2</v>
      </c>
      <c r="E2182">
        <v>7.6573430999999997E-2</v>
      </c>
      <c r="F2182">
        <f>VLOOKUP(B2182, [1]mrc_table10!$A$2:$AW$2464, 33, 0)</f>
        <v>0</v>
      </c>
      <c r="G2182">
        <f>VLOOKUP(B2182, [1]mrc_table10!$A$2:$AW$2464, 18, 0)</f>
        <v>32577.455000000002</v>
      </c>
      <c r="L2182" s="2"/>
      <c r="M2182" s="2"/>
      <c r="N2182" s="2"/>
      <c r="O2182" s="2"/>
      <c r="P2182" s="2"/>
    </row>
    <row r="2183" spans="1:16" x14ac:dyDescent="0.2">
      <c r="A2183" s="1">
        <v>2182</v>
      </c>
      <c r="B2183">
        <v>2656</v>
      </c>
      <c r="C2183" t="s">
        <v>2181</v>
      </c>
      <c r="D2183">
        <v>2.5680425E-2</v>
      </c>
      <c r="E2183">
        <v>1.3691120999999999</v>
      </c>
      <c r="F2183">
        <f>VLOOKUP(B2183, [1]mrc_table10!$A$2:$AW$2464, 33, 0)</f>
        <v>0.58139998000000004</v>
      </c>
      <c r="G2183">
        <f>VLOOKUP(B2183, [1]mrc_table10!$A$2:$AW$2464, 18, 0)</f>
        <v>12435.121999999999</v>
      </c>
      <c r="L2183" s="2"/>
      <c r="M2183" s="2"/>
      <c r="N2183" s="2"/>
      <c r="O2183" s="2"/>
      <c r="P2183" s="2"/>
    </row>
    <row r="2184" spans="1:16" x14ac:dyDescent="0.2">
      <c r="A2184" s="1">
        <v>2183</v>
      </c>
      <c r="B2184">
        <v>2473</v>
      </c>
      <c r="C2184" t="s">
        <v>2182</v>
      </c>
      <c r="D2184">
        <v>1.1089424000000001E-2</v>
      </c>
      <c r="E2184">
        <v>2.7432489000000002</v>
      </c>
      <c r="F2184">
        <f>VLOOKUP(B2184, [1]mrc_table10!$A$2:$AW$2464, 33, 0)</f>
        <v>0.35699998999999999</v>
      </c>
      <c r="G2184">
        <f>VLOOKUP(B2184, [1]mrc_table10!$A$2:$AW$2464, 18, 0)</f>
        <v>8308.2461000000003</v>
      </c>
      <c r="L2184" s="2"/>
      <c r="M2184" s="2"/>
      <c r="N2184" s="2"/>
      <c r="O2184" s="2"/>
      <c r="P2184" s="2"/>
    </row>
    <row r="2185" spans="1:16" x14ac:dyDescent="0.2">
      <c r="A2185" s="1">
        <v>2184</v>
      </c>
      <c r="B2185">
        <v>8178</v>
      </c>
      <c r="C2185" t="s">
        <v>2183</v>
      </c>
      <c r="D2185">
        <v>8.2090050000000001E-3</v>
      </c>
      <c r="E2185">
        <v>5.05221E-2</v>
      </c>
      <c r="F2185">
        <f>VLOOKUP(B2185, [1]mrc_table10!$A$2:$AW$2464, 33, 0)</f>
        <v>0</v>
      </c>
      <c r="G2185">
        <f>VLOOKUP(B2185, [1]mrc_table10!$A$2:$AW$2464, 18, 0)</f>
        <v>9003.4599999999991</v>
      </c>
      <c r="L2185" s="2"/>
      <c r="M2185" s="2"/>
      <c r="N2185" s="2"/>
      <c r="O2185" s="2"/>
      <c r="P2185" s="2"/>
    </row>
    <row r="2186" spans="1:16" x14ac:dyDescent="0.2">
      <c r="A2186" s="1">
        <v>2185</v>
      </c>
      <c r="B2186">
        <v>10490</v>
      </c>
      <c r="C2186" t="s">
        <v>2184</v>
      </c>
      <c r="D2186">
        <v>0</v>
      </c>
      <c r="E2186">
        <v>1.0682712999999999</v>
      </c>
      <c r="F2186">
        <f>VLOOKUP(B2186, [1]mrc_table10!$A$2:$AW$2464, 33, 0)</f>
        <v>0</v>
      </c>
      <c r="G2186">
        <f>VLOOKUP(B2186, [1]mrc_table10!$A$2:$AW$2464, 18, 0)</f>
        <v>358895.44</v>
      </c>
      <c r="L2186" s="2"/>
      <c r="M2186" s="2"/>
      <c r="N2186" s="2"/>
      <c r="O2186" s="2"/>
      <c r="P2186" s="2"/>
    </row>
    <row r="2187" spans="1:16" x14ac:dyDescent="0.2">
      <c r="A2187" s="1">
        <v>2186</v>
      </c>
      <c r="B2187">
        <v>21107</v>
      </c>
      <c r="C2187" t="s">
        <v>2185</v>
      </c>
      <c r="D2187">
        <v>0</v>
      </c>
      <c r="E2187">
        <v>9.4832986999999994E-2</v>
      </c>
      <c r="F2187">
        <f>VLOOKUP(B2187, [1]mrc_table10!$A$2:$AW$2464, 33, 0)</f>
        <v>0</v>
      </c>
      <c r="G2187">
        <f>VLOOKUP(B2187, [1]mrc_table10!$A$2:$AW$2464, 18, 0)</f>
        <v>27460.971000000001</v>
      </c>
      <c r="L2187" s="2"/>
      <c r="M2187" s="2"/>
      <c r="N2187" s="2"/>
      <c r="O2187" s="2"/>
      <c r="P2187" s="2"/>
    </row>
    <row r="2188" spans="1:16" x14ac:dyDescent="0.2">
      <c r="A2188" s="1">
        <v>2187</v>
      </c>
      <c r="B2188">
        <v>30012</v>
      </c>
      <c r="C2188" t="s">
        <v>2186</v>
      </c>
      <c r="D2188">
        <v>0</v>
      </c>
      <c r="E2188">
        <v>1.4865937</v>
      </c>
      <c r="F2188">
        <f>VLOOKUP(B2188, [1]mrc_table10!$A$2:$AW$2464, 33, 0)</f>
        <v>0.37790000000000001</v>
      </c>
      <c r="G2188">
        <f>VLOOKUP(B2188, [1]mrc_table10!$A$2:$AW$2464, 18, 0)</f>
        <v>7058.2016999999996</v>
      </c>
      <c r="L2188" s="2"/>
      <c r="M2188" s="2"/>
      <c r="N2188" s="2"/>
      <c r="O2188" s="2"/>
      <c r="P2188" s="2"/>
    </row>
    <row r="2189" spans="1:16" x14ac:dyDescent="0.2">
      <c r="A2189" s="1">
        <v>2188</v>
      </c>
      <c r="B2189">
        <v>25326</v>
      </c>
      <c r="C2189" t="s">
        <v>2187</v>
      </c>
      <c r="D2189">
        <v>0</v>
      </c>
      <c r="E2189">
        <v>15.214111000000001</v>
      </c>
      <c r="F2189">
        <f>VLOOKUP(B2189, [1]mrc_table10!$A$2:$AW$2464, 33, 0)</f>
        <v>0.1353</v>
      </c>
      <c r="G2189">
        <f>VLOOKUP(B2189, [1]mrc_table10!$A$2:$AW$2464, 18, 0)</f>
        <v>12483.129000000001</v>
      </c>
      <c r="L2189" s="2"/>
      <c r="M2189" s="2"/>
      <c r="N2189" s="2"/>
      <c r="O2189" s="2"/>
      <c r="P2189" s="2"/>
    </row>
    <row r="2190" spans="1:16" x14ac:dyDescent="0.2">
      <c r="A2190" s="1">
        <v>2189</v>
      </c>
      <c r="B2190">
        <v>4645</v>
      </c>
      <c r="C2190" t="s">
        <v>2188</v>
      </c>
      <c r="D2190">
        <v>0</v>
      </c>
      <c r="E2190">
        <v>0.43505397000000001</v>
      </c>
      <c r="F2190">
        <f>VLOOKUP(B2190, [1]mrc_table10!$A$2:$AW$2464, 33, 0)</f>
        <v>0</v>
      </c>
      <c r="G2190">
        <f>VLOOKUP(B2190, [1]mrc_table10!$A$2:$AW$2464, 18, 0)</f>
        <v>3127.498</v>
      </c>
      <c r="L2190" s="2"/>
      <c r="M2190" s="2"/>
      <c r="N2190" s="2"/>
      <c r="O2190" s="2"/>
      <c r="P2190" s="2"/>
    </row>
    <row r="2191" spans="1:16" x14ac:dyDescent="0.2">
      <c r="A2191" s="1">
        <v>2190</v>
      </c>
      <c r="B2191">
        <v>1929</v>
      </c>
      <c r="C2191" t="s">
        <v>2189</v>
      </c>
      <c r="D2191">
        <v>0</v>
      </c>
      <c r="E2191">
        <v>1.1617546000000001</v>
      </c>
      <c r="F2191">
        <f>VLOOKUP(B2191, [1]mrc_table10!$A$2:$AW$2464, 33, 0)</f>
        <v>0.46300000000000002</v>
      </c>
      <c r="G2191">
        <f>VLOOKUP(B2191, [1]mrc_table10!$A$2:$AW$2464, 18, 0)</f>
        <v>4623.1733000000004</v>
      </c>
      <c r="L2191" s="2"/>
      <c r="M2191" s="2"/>
      <c r="N2191" s="2"/>
      <c r="O2191" s="2"/>
      <c r="P2191" s="2"/>
    </row>
    <row r="2192" spans="1:16" x14ac:dyDescent="0.2">
      <c r="A2192" s="1">
        <v>2191</v>
      </c>
      <c r="B2192">
        <v>23269</v>
      </c>
      <c r="C2192" t="s">
        <v>2190</v>
      </c>
      <c r="D2192">
        <v>0</v>
      </c>
      <c r="E2192">
        <v>8.7524599999999994E-2</v>
      </c>
      <c r="F2192">
        <f>VLOOKUP(B2192, [1]mrc_table10!$A$2:$AW$2464, 33, 0)</f>
        <v>0</v>
      </c>
      <c r="G2192">
        <f>VLOOKUP(B2192, [1]mrc_table10!$A$2:$AW$2464, 18, 0)</f>
        <v>1634.3219999999999</v>
      </c>
      <c r="L2192" s="2"/>
      <c r="M2192" s="2"/>
      <c r="N2192" s="2"/>
      <c r="O2192" s="2"/>
      <c r="P2192" s="2"/>
    </row>
    <row r="2193" spans="1:16" x14ac:dyDescent="0.2">
      <c r="A2193" s="1">
        <v>2192</v>
      </c>
      <c r="B2193">
        <v>30987</v>
      </c>
      <c r="C2193" t="s">
        <v>2191</v>
      </c>
      <c r="D2193">
        <v>0</v>
      </c>
      <c r="E2193">
        <v>0.22387418000000001</v>
      </c>
      <c r="F2193">
        <f>VLOOKUP(B2193, [1]mrc_table10!$A$2:$AW$2464, 33, 0)</f>
        <v>0</v>
      </c>
      <c r="G2193">
        <f>VLOOKUP(B2193, [1]mrc_table10!$A$2:$AW$2464, 18, 0)</f>
        <v>3719.3218000000002</v>
      </c>
      <c r="L2193" s="2"/>
      <c r="M2193" s="2"/>
      <c r="N2193" s="2"/>
      <c r="O2193" s="2"/>
      <c r="P2193" s="2"/>
    </row>
    <row r="2194" spans="1:16" x14ac:dyDescent="0.2">
      <c r="A2194" s="1">
        <v>2193</v>
      </c>
      <c r="B2194">
        <v>9459</v>
      </c>
      <c r="C2194" t="s">
        <v>2192</v>
      </c>
      <c r="D2194">
        <v>0</v>
      </c>
      <c r="E2194">
        <v>6.7998617999999997E-2</v>
      </c>
      <c r="F2194">
        <f>VLOOKUP(B2194, [1]mrc_table10!$A$2:$AW$2464, 33, 0)</f>
        <v>0</v>
      </c>
      <c r="G2194">
        <f>VLOOKUP(B2194, [1]mrc_table10!$A$2:$AW$2464, 18, 0)</f>
        <v>9118.9755999999998</v>
      </c>
      <c r="L2194" s="2"/>
      <c r="M2194" s="2"/>
      <c r="N2194" s="2"/>
      <c r="O2194" s="2"/>
      <c r="P2194" s="2"/>
    </row>
    <row r="2195" spans="1:16" x14ac:dyDescent="0.2">
      <c r="A2195" s="1">
        <v>2194</v>
      </c>
      <c r="B2195">
        <v>118</v>
      </c>
      <c r="C2195" t="s">
        <v>2193</v>
      </c>
      <c r="D2195">
        <v>0</v>
      </c>
      <c r="E2195">
        <v>0.11617558</v>
      </c>
      <c r="F2195">
        <f>VLOOKUP(B2195, [1]mrc_table10!$A$2:$AW$2464, 33, 0)</f>
        <v>0.47383857000000001</v>
      </c>
      <c r="G2195">
        <f>VLOOKUP(B2195, [1]mrc_table10!$A$2:$AW$2464, 18, 0)</f>
        <v>13274.853999999999</v>
      </c>
      <c r="L2195" s="2"/>
      <c r="M2195" s="2"/>
      <c r="N2195" s="2"/>
      <c r="O2195" s="2"/>
      <c r="P2195" s="2"/>
    </row>
    <row r="2196" spans="1:16" x14ac:dyDescent="0.2">
      <c r="A2196" s="1">
        <v>2195</v>
      </c>
      <c r="B2196">
        <v>112</v>
      </c>
      <c r="C2196" t="s">
        <v>2194</v>
      </c>
      <c r="D2196">
        <v>0</v>
      </c>
      <c r="E2196">
        <v>1.1487736</v>
      </c>
      <c r="F2196">
        <f>VLOOKUP(B2196, [1]mrc_table10!$A$2:$AW$2464, 33, 0)</f>
        <v>0</v>
      </c>
      <c r="G2196">
        <f>VLOOKUP(B2196, [1]mrc_table10!$A$2:$AW$2464, 18, 0)</f>
        <v>5335.4429</v>
      </c>
      <c r="L2196" s="2"/>
      <c r="M2196" s="2"/>
      <c r="N2196" s="2"/>
      <c r="O2196" s="2"/>
      <c r="P2196" s="2"/>
    </row>
    <row r="2197" spans="1:16" x14ac:dyDescent="0.2">
      <c r="A2197" s="1">
        <v>2196</v>
      </c>
      <c r="B2197">
        <v>3672</v>
      </c>
      <c r="C2197" t="s">
        <v>2195</v>
      </c>
      <c r="D2197">
        <v>0</v>
      </c>
      <c r="E2197">
        <v>0.74338156</v>
      </c>
      <c r="F2197">
        <f>VLOOKUP(B2197, [1]mrc_table10!$A$2:$AW$2464, 33, 0)</f>
        <v>0</v>
      </c>
      <c r="G2197">
        <f>VLOOKUP(B2197, [1]mrc_table10!$A$2:$AW$2464, 18, 0)</f>
        <v>2337.7453999999998</v>
      </c>
      <c r="L2197" s="2"/>
      <c r="M2197" s="2"/>
      <c r="N2197" s="2"/>
      <c r="O2197" s="2"/>
      <c r="P2197" s="2"/>
    </row>
    <row r="2198" spans="1:16" x14ac:dyDescent="0.2">
      <c r="A2198" s="1">
        <v>2197</v>
      </c>
      <c r="B2198">
        <v>54</v>
      </c>
      <c r="C2198" t="s">
        <v>2196</v>
      </c>
      <c r="D2198">
        <v>0</v>
      </c>
      <c r="E2198">
        <v>0.39596443999999997</v>
      </c>
      <c r="F2198">
        <f>VLOOKUP(B2198, [1]mrc_table10!$A$2:$AW$2464, 33, 0)</f>
        <v>0</v>
      </c>
      <c r="G2198">
        <f>VLOOKUP(B2198, [1]mrc_table10!$A$2:$AW$2464, 18, 0)</f>
        <v>9774.3212999999996</v>
      </c>
      <c r="L2198" s="2"/>
      <c r="M2198" s="2"/>
      <c r="N2198" s="2"/>
      <c r="O2198" s="2"/>
      <c r="P2198" s="2"/>
    </row>
    <row r="2199" spans="1:16" x14ac:dyDescent="0.2">
      <c r="A2199" s="1">
        <v>2198</v>
      </c>
      <c r="B2199">
        <v>12670</v>
      </c>
      <c r="C2199" t="s">
        <v>2197</v>
      </c>
      <c r="D2199">
        <v>0</v>
      </c>
      <c r="E2199">
        <v>5.05221E-2</v>
      </c>
      <c r="F2199">
        <f>VLOOKUP(B2199, [1]mrc_table10!$A$2:$AW$2464, 33, 0)</f>
        <v>0.32460000999999999</v>
      </c>
      <c r="G2199">
        <f>VLOOKUP(B2199, [1]mrc_table10!$A$2:$AW$2464, 18, 0)</f>
        <v>4064.3665000000001</v>
      </c>
      <c r="L2199" s="2"/>
      <c r="M2199" s="2"/>
      <c r="N2199" s="2"/>
      <c r="O2199" s="2"/>
      <c r="P2199" s="2"/>
    </row>
    <row r="2200" spans="1:16" x14ac:dyDescent="0.2">
      <c r="A2200" s="1">
        <v>2199</v>
      </c>
      <c r="B2200">
        <v>30086</v>
      </c>
      <c r="C2200" t="s">
        <v>2198</v>
      </c>
      <c r="D2200">
        <v>0</v>
      </c>
      <c r="E2200">
        <v>0.52995281999999999</v>
      </c>
      <c r="F2200">
        <f>VLOOKUP(B2200, [1]mrc_table10!$A$2:$AW$2464, 33, 0)</f>
        <v>0</v>
      </c>
      <c r="G2200">
        <f>VLOOKUP(B2200, [1]mrc_table10!$A$2:$AW$2464, 18, 0)</f>
        <v>17974.886999999999</v>
      </c>
      <c r="L2200" s="2"/>
      <c r="M2200" s="2"/>
      <c r="N2200" s="2"/>
      <c r="O2200" s="2"/>
      <c r="P22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5199B-92A5-0B49-AFB9-9FAF13F70676}">
  <dimension ref="A1:Q2213"/>
  <sheetViews>
    <sheetView workbookViewId="0">
      <selection activeCell="D5" sqref="D5:G9"/>
    </sheetView>
  </sheetViews>
  <sheetFormatPr baseColWidth="10" defaultRowHeight="16" x14ac:dyDescent="0.2"/>
  <cols>
    <col min="2" max="2" width="38.6640625" customWidth="1"/>
    <col min="3" max="3" width="58.83203125" customWidth="1"/>
    <col min="4" max="4" width="16.6640625" customWidth="1"/>
    <col min="5" max="5" width="14.6640625" customWidth="1"/>
    <col min="6" max="6" width="15.33203125" customWidth="1"/>
    <col min="7" max="7" width="25.83203125" customWidth="1"/>
    <col min="8" max="8" width="16.6640625" customWidth="1"/>
    <col min="9" max="9" width="13.5" customWidth="1"/>
    <col min="10" max="10" width="16.5" customWidth="1"/>
    <col min="11" max="11" width="24.6640625" customWidth="1"/>
    <col min="12" max="12" width="13.1640625" customWidth="1"/>
    <col min="13" max="13" width="12.1640625" customWidth="1"/>
    <col min="14" max="14" width="12.6640625" customWidth="1"/>
    <col min="15" max="15" width="13.6640625" customWidth="1"/>
    <col min="16" max="16" width="14.83203125" customWidth="1"/>
    <col min="17" max="17" width="13.1640625" customWidth="1"/>
  </cols>
  <sheetData>
    <row r="1" spans="1:17" x14ac:dyDescent="0.2">
      <c r="C1" t="s">
        <v>2206</v>
      </c>
      <c r="D1">
        <f>AVERAGE(D15:D2213)</f>
        <v>1.8276901675352466</v>
      </c>
      <c r="E1">
        <f>AVERAGE(E15:E2213)</f>
        <v>1.5275610061666554</v>
      </c>
      <c r="F1">
        <f>AVERAGE(F15:F2213)</f>
        <v>0.20042028995898142</v>
      </c>
      <c r="G1">
        <f>AVERAGE(G15:G2213)</f>
        <v>6955.2478848021774</v>
      </c>
    </row>
    <row r="2" spans="1:17" x14ac:dyDescent="0.2">
      <c r="C2" t="s">
        <v>2207</v>
      </c>
      <c r="D2">
        <f>STDEV(D15:D2213)</f>
        <v>1.3152451547641331</v>
      </c>
      <c r="E2">
        <f>STDEV(E15:E2213)</f>
        <v>2.8462167082823351</v>
      </c>
      <c r="F2">
        <f>STDEV(F15:F2213)</f>
        <v>0.22703620808313291</v>
      </c>
      <c r="G2">
        <f>STDEV(G15:G2213)</f>
        <v>10174.907870711428</v>
      </c>
    </row>
    <row r="4" spans="1:17" x14ac:dyDescent="0.2">
      <c r="C4" t="s">
        <v>2214</v>
      </c>
      <c r="D4">
        <v>8</v>
      </c>
      <c r="E4">
        <v>9</v>
      </c>
      <c r="F4">
        <v>10</v>
      </c>
      <c r="G4">
        <v>11</v>
      </c>
    </row>
    <row r="5" spans="1:17" x14ac:dyDescent="0.2">
      <c r="B5" t="s">
        <v>2212</v>
      </c>
      <c r="C5" t="s">
        <v>2213</v>
      </c>
      <c r="D5" t="s">
        <v>2208</v>
      </c>
      <c r="E5" t="s">
        <v>2209</v>
      </c>
      <c r="F5" t="s">
        <v>2210</v>
      </c>
      <c r="G5" t="s">
        <v>2211</v>
      </c>
    </row>
    <row r="6" spans="1:17" x14ac:dyDescent="0.2">
      <c r="B6" t="str">
        <f>VLOOKUP(C6,grouping, 3, 0)</f>
        <v>Union College of Barbourville, KY</v>
      </c>
      <c r="C6">
        <v>100</v>
      </c>
      <c r="D6">
        <f t="shared" ref="D6:G9" si="0">VLOOKUP($C6, grouping, D$4, 0)</f>
        <v>1.8626739840787299</v>
      </c>
      <c r="E6">
        <f t="shared" si="0"/>
        <v>-0.4807637282800038</v>
      </c>
      <c r="F6">
        <f t="shared" si="0"/>
        <v>0.25537644647319169</v>
      </c>
      <c r="G6">
        <f t="shared" si="0"/>
        <v>-0.25103823221384919</v>
      </c>
    </row>
    <row r="7" spans="1:17" x14ac:dyDescent="0.2">
      <c r="B7" t="str">
        <f>VLOOKUP(C7,grouping, 3, 0)</f>
        <v>Mount Ida College</v>
      </c>
      <c r="C7">
        <v>1305</v>
      </c>
      <c r="D7">
        <f t="shared" si="0"/>
        <v>-0.37194363785584583</v>
      </c>
      <c r="E7">
        <f t="shared" si="0"/>
        <v>-9.7882183516090793E-2</v>
      </c>
      <c r="F7">
        <f t="shared" si="0"/>
        <v>0.8504357594376285</v>
      </c>
      <c r="G7">
        <f t="shared" si="0"/>
        <v>-4.0996065035919786E-2</v>
      </c>
    </row>
    <row r="8" spans="1:17" x14ac:dyDescent="0.2">
      <c r="B8" t="str">
        <f>VLOOKUP(C8,grouping, 3, 0)</f>
        <v>Delaware Technical Community College of Dover, DE</v>
      </c>
      <c r="C8">
        <v>1201</v>
      </c>
      <c r="D8">
        <f t="shared" si="0"/>
        <v>-0.30681699611173602</v>
      </c>
      <c r="E8">
        <f t="shared" si="0"/>
        <v>-0.46172165750503885</v>
      </c>
      <c r="F8">
        <f t="shared" si="0"/>
        <v>-0.88276795869315416</v>
      </c>
      <c r="G8">
        <f t="shared" si="0"/>
        <v>-0.19660831431806419</v>
      </c>
    </row>
    <row r="9" spans="1:17" x14ac:dyDescent="0.2">
      <c r="B9" t="str">
        <f>VLOOKUP(C9,grouping, 3, 0)</f>
        <v>Northwestern University</v>
      </c>
      <c r="C9">
        <v>925</v>
      </c>
      <c r="D9">
        <f t="shared" si="0"/>
        <v>-0.10146098394802905</v>
      </c>
      <c r="E9">
        <f t="shared" si="0"/>
        <v>4.4680909070722263</v>
      </c>
      <c r="F9">
        <f t="shared" si="0"/>
        <v>2.8470337198564222</v>
      </c>
      <c r="G9">
        <f t="shared" si="0"/>
        <v>2.2304034988388599</v>
      </c>
      <c r="L9" t="s">
        <v>2221</v>
      </c>
      <c r="M9">
        <f>SUM(P15:P2213)</f>
        <v>3983.8184004193245</v>
      </c>
    </row>
    <row r="14" spans="1:17" x14ac:dyDescent="0.2">
      <c r="A14" s="1" t="s">
        <v>2204</v>
      </c>
      <c r="B14" t="s">
        <v>2205</v>
      </c>
      <c r="C14" t="s">
        <v>2199</v>
      </c>
      <c r="D14" t="s">
        <v>2200</v>
      </c>
      <c r="E14" t="s">
        <v>2201</v>
      </c>
      <c r="F14" t="s">
        <v>2202</v>
      </c>
      <c r="G14" t="s">
        <v>2203</v>
      </c>
      <c r="H14" t="s">
        <v>2208</v>
      </c>
      <c r="I14" t="s">
        <v>2209</v>
      </c>
      <c r="J14" t="s">
        <v>2210</v>
      </c>
      <c r="K14" t="s">
        <v>2211</v>
      </c>
      <c r="L14" s="2" t="s">
        <v>2215</v>
      </c>
      <c r="M14" s="2" t="s">
        <v>2216</v>
      </c>
      <c r="N14" s="2" t="s">
        <v>2217</v>
      </c>
      <c r="O14" s="2" t="s">
        <v>2218</v>
      </c>
      <c r="P14" s="2" t="s">
        <v>2219</v>
      </c>
      <c r="Q14" t="s">
        <v>2220</v>
      </c>
    </row>
    <row r="15" spans="1:17" x14ac:dyDescent="0.2">
      <c r="A15" s="1">
        <v>1</v>
      </c>
      <c r="B15">
        <v>2665</v>
      </c>
      <c r="C15" t="s">
        <v>0</v>
      </c>
      <c r="D15">
        <v>16.357975</v>
      </c>
      <c r="E15">
        <v>0.11981525</v>
      </c>
      <c r="F15">
        <f>VLOOKUP(B15, [1]mrc_table10!$A$2:$AW$2464, 33, 0)</f>
        <v>0.22939999</v>
      </c>
      <c r="G15">
        <f>VLOOKUP(B15, [1]mrc_table10!$A$2:$AW$2464, 18, 0)</f>
        <v>5508.3994000000002</v>
      </c>
      <c r="H15">
        <v>2</v>
      </c>
      <c r="I15">
        <f>STANDARDIZE(E15, E$1, E$2)</f>
        <v>-0.49460244965542927</v>
      </c>
      <c r="J15">
        <f>STANDARDIZE(F15, F$1, F$2)</f>
        <v>0.12764351680154559</v>
      </c>
      <c r="K15">
        <f>STANDARDIZE(G15, G$1, G$2)</f>
        <v>-0.14219769880835431</v>
      </c>
      <c r="L15" s="2">
        <f>SUMXMY2($D$6:$G$6, $H15:$K15)</f>
        <v>4.7211907892609928E-2</v>
      </c>
      <c r="M15" s="2">
        <f>SUMXMY2($D$7:$G$7, $H15:$K15)</f>
        <v>6.3161739874235998</v>
      </c>
      <c r="N15" s="2">
        <f>SUMXMY2($D$8:$G$8, $H15:$K15)</f>
        <v>6.3463776649339323</v>
      </c>
      <c r="O15" s="2">
        <f>SUMXMY2($D$9:$G$9, $H15:$K15)</f>
        <v>42.068783139512462</v>
      </c>
      <c r="P15" s="2">
        <f>MIN(L15:O15)</f>
        <v>4.7211907892609928E-2</v>
      </c>
      <c r="Q15">
        <f>MATCH(P15, L15:O15, 0)</f>
        <v>1</v>
      </c>
    </row>
    <row r="16" spans="1:17" x14ac:dyDescent="0.2">
      <c r="A16" s="1">
        <v>2</v>
      </c>
      <c r="B16">
        <v>7273</v>
      </c>
      <c r="C16" t="s">
        <v>1</v>
      </c>
      <c r="D16">
        <v>12.938586000000001</v>
      </c>
      <c r="E16">
        <v>0.55920201999999997</v>
      </c>
      <c r="F16">
        <f>VLOOKUP(B16, [1]mrc_table10!$A$2:$AW$2464, 33, 0)</f>
        <v>0.75169998000000005</v>
      </c>
      <c r="G16">
        <f>VLOOKUP(B16, [1]mrc_table10!$A$2:$AW$2464, 18, 0)</f>
        <v>6754.6747999999998</v>
      </c>
      <c r="H16">
        <f t="shared" ref="H16:H79" si="1">STANDARDIZE(D16, D$1, D$2)</f>
        <v>8.4477755285533096</v>
      </c>
      <c r="I16">
        <f t="shared" ref="I16:I79" si="2">STANDARDIZE(E16, E$1, E$2)</f>
        <v>-0.34022672389940783</v>
      </c>
      <c r="J16">
        <f t="shared" ref="J16:J79" si="3">STANDARDIZE(F16, F$1, F$2)</f>
        <v>2.4281575819798702</v>
      </c>
      <c r="K16">
        <f t="shared" ref="K16:K79" si="4">STANDARDIZE(G16, G$1, G$2)</f>
        <v>-1.9712520973239396E-2</v>
      </c>
      <c r="L16" s="2">
        <f t="shared" ref="L16:L79" si="5">SUMXMY2($D$6:$G$6, $H16:$K16)</f>
        <v>48.157802448136437</v>
      </c>
      <c r="M16" s="2">
        <f t="shared" ref="M16:M79" si="6">SUMXMY2($D$7:$G$7, $H16:$K16)</f>
        <v>80.335836189152488</v>
      </c>
      <c r="N16" s="2">
        <f t="shared" ref="N16:N79" si="7">SUMXMY2($D$8:$G$8, $H16:$K16)</f>
        <v>87.651171349396989</v>
      </c>
      <c r="O16" s="2">
        <f t="shared" ref="O16:O79" si="8">SUMXMY2($D$9:$G$9, $H16:$K16)</f>
        <v>101.44784270849613</v>
      </c>
      <c r="P16" s="2">
        <f t="shared" ref="P16:P79" si="9">MIN(L16:O16)</f>
        <v>48.157802448136437</v>
      </c>
      <c r="Q16">
        <f t="shared" ref="Q16:Q79" si="10">MATCH(P16, L16:O16, 0)</f>
        <v>1</v>
      </c>
    </row>
    <row r="17" spans="1:17" x14ac:dyDescent="0.2">
      <c r="A17" s="1">
        <v>3</v>
      </c>
      <c r="B17">
        <v>2688</v>
      </c>
      <c r="C17" t="s">
        <v>2</v>
      </c>
      <c r="D17">
        <v>11.723746999999999</v>
      </c>
      <c r="E17">
        <v>0.23351548999999999</v>
      </c>
      <c r="F17">
        <f>VLOOKUP(B17, [1]mrc_table10!$A$2:$AW$2464, 33, 0)</f>
        <v>0.65899998000000004</v>
      </c>
      <c r="G17">
        <f>VLOOKUP(B17, [1]mrc_table10!$A$2:$AW$2464, 18, 0)</f>
        <v>9341.7001999999993</v>
      </c>
      <c r="H17">
        <f t="shared" si="1"/>
        <v>7.5241157867937121</v>
      </c>
      <c r="I17">
        <f t="shared" si="2"/>
        <v>-0.45465459899840149</v>
      </c>
      <c r="J17">
        <f t="shared" si="3"/>
        <v>2.0198526654087807</v>
      </c>
      <c r="K17">
        <f t="shared" si="4"/>
        <v>0.23454289174128529</v>
      </c>
      <c r="L17" s="2">
        <f t="shared" si="5"/>
        <v>35.401770327291274</v>
      </c>
      <c r="M17" s="2">
        <f t="shared" si="6"/>
        <v>63.918498610719205</v>
      </c>
      <c r="N17" s="2">
        <f t="shared" si="7"/>
        <v>69.934656043647536</v>
      </c>
      <c r="O17" s="2">
        <f t="shared" si="8"/>
        <v>87.050532463815614</v>
      </c>
      <c r="P17" s="2">
        <f t="shared" si="9"/>
        <v>35.401770327291274</v>
      </c>
      <c r="Q17">
        <f t="shared" si="10"/>
        <v>1</v>
      </c>
    </row>
    <row r="18" spans="1:17" x14ac:dyDescent="0.2">
      <c r="A18" s="1">
        <v>4</v>
      </c>
      <c r="B18">
        <v>7022</v>
      </c>
      <c r="C18" t="s">
        <v>3</v>
      </c>
      <c r="D18">
        <v>10.235137999999999</v>
      </c>
      <c r="E18">
        <v>0</v>
      </c>
      <c r="F18">
        <f>VLOOKUP(B18, [1]mrc_table10!$A$2:$AW$2464, 33, 0)</f>
        <v>0.76719999000000005</v>
      </c>
      <c r="G18">
        <f>VLOOKUP(B18, [1]mrc_table10!$A$2:$AW$2464, 18, 0)</f>
        <v>7139.1030000000001</v>
      </c>
      <c r="H18">
        <f t="shared" si="1"/>
        <v>6.3923047365055572</v>
      </c>
      <c r="I18">
        <f t="shared" si="2"/>
        <v>-0.53669876988689458</v>
      </c>
      <c r="J18">
        <f t="shared" si="3"/>
        <v>2.4964286746433118</v>
      </c>
      <c r="K18">
        <f t="shared" si="4"/>
        <v>1.8069462400446046E-2</v>
      </c>
      <c r="L18" s="2">
        <f t="shared" si="5"/>
        <v>25.615417522897268</v>
      </c>
      <c r="M18" s="2">
        <f t="shared" si="6"/>
        <v>48.660397479963642</v>
      </c>
      <c r="N18" s="2">
        <f t="shared" si="7"/>
        <v>56.348909990375752</v>
      </c>
      <c r="O18" s="2">
        <f t="shared" si="8"/>
        <v>72.234258729247429</v>
      </c>
      <c r="P18" s="2">
        <f t="shared" si="9"/>
        <v>25.615417522897268</v>
      </c>
      <c r="Q18">
        <f t="shared" si="10"/>
        <v>1</v>
      </c>
    </row>
    <row r="19" spans="1:17" x14ac:dyDescent="0.2">
      <c r="A19" s="1">
        <v>5</v>
      </c>
      <c r="B19">
        <v>1140</v>
      </c>
      <c r="C19" t="s">
        <v>4</v>
      </c>
      <c r="D19">
        <v>9.9184550999999992</v>
      </c>
      <c r="E19">
        <v>0.15598091</v>
      </c>
      <c r="F19">
        <f>VLOOKUP(B19, [1]mrc_table10!$A$2:$AW$2464, 33, 0)</f>
        <v>0.32480000999999997</v>
      </c>
      <c r="G19">
        <f>VLOOKUP(B19, [1]mrc_table10!$A$2:$AW$2464, 18, 0)</f>
        <v>4761.4780000000001</v>
      </c>
      <c r="H19">
        <f t="shared" si="1"/>
        <v>6.1515261266373527</v>
      </c>
      <c r="I19">
        <f t="shared" si="2"/>
        <v>-0.48189587678809986</v>
      </c>
      <c r="J19">
        <f t="shared" si="3"/>
        <v>0.54784089767511857</v>
      </c>
      <c r="K19">
        <f t="shared" si="4"/>
        <v>-0.21560587208037191</v>
      </c>
      <c r="L19" s="2">
        <f t="shared" si="5"/>
        <v>18.481044889851411</v>
      </c>
      <c r="M19" s="2">
        <f t="shared" si="6"/>
        <v>42.825176519958532</v>
      </c>
      <c r="N19" s="2">
        <f t="shared" si="7"/>
        <v>43.757605497404398</v>
      </c>
      <c r="O19" s="2">
        <f t="shared" si="8"/>
        <v>74.871466441733531</v>
      </c>
      <c r="P19" s="2">
        <f t="shared" si="9"/>
        <v>18.481044889851411</v>
      </c>
      <c r="Q19">
        <f t="shared" si="10"/>
        <v>1</v>
      </c>
    </row>
    <row r="20" spans="1:17" x14ac:dyDescent="0.2">
      <c r="A20" s="1">
        <v>6</v>
      </c>
      <c r="B20">
        <v>2693</v>
      </c>
      <c r="C20" t="s">
        <v>5</v>
      </c>
      <c r="D20">
        <v>9.6914376999999998</v>
      </c>
      <c r="E20">
        <v>9.7911149000000003E-2</v>
      </c>
      <c r="F20">
        <f>VLOOKUP(B20, [1]mrc_table10!$A$2:$AW$2464, 33, 0)</f>
        <v>0.65949999999999998</v>
      </c>
      <c r="G20">
        <f>VLOOKUP(B20, [1]mrc_table10!$A$2:$AW$2464, 18, 0)</f>
        <v>6199.8783999999996</v>
      </c>
      <c r="H20">
        <f t="shared" si="1"/>
        <v>5.9789214991443806</v>
      </c>
      <c r="I20">
        <f t="shared" si="2"/>
        <v>-0.50229831516569079</v>
      </c>
      <c r="J20">
        <f t="shared" si="3"/>
        <v>2.0220550453913466</v>
      </c>
      <c r="K20">
        <f t="shared" si="4"/>
        <v>-7.4238459394459611E-2</v>
      </c>
      <c r="L20" s="2">
        <f t="shared" si="5"/>
        <v>20.096368775260885</v>
      </c>
      <c r="M20" s="2">
        <f t="shared" si="6"/>
        <v>41.870837203904728</v>
      </c>
      <c r="N20" s="2">
        <f t="shared" si="7"/>
        <v>47.965125962344068</v>
      </c>
      <c r="O20" s="2">
        <f t="shared" si="8"/>
        <v>67.667784530207527</v>
      </c>
      <c r="P20" s="2">
        <f t="shared" si="9"/>
        <v>20.096368775260885</v>
      </c>
      <c r="Q20">
        <f t="shared" si="10"/>
        <v>1</v>
      </c>
    </row>
    <row r="21" spans="1:17" x14ac:dyDescent="0.2">
      <c r="A21" s="1">
        <v>7</v>
      </c>
      <c r="B21">
        <v>2165</v>
      </c>
      <c r="C21" t="s">
        <v>6</v>
      </c>
      <c r="D21">
        <v>9.3435068000000001</v>
      </c>
      <c r="E21">
        <v>0.77554816000000004</v>
      </c>
      <c r="F21">
        <f>VLOOKUP(B21, [1]mrc_table10!$A$2:$AW$2464, 33, 0)</f>
        <v>0.1079</v>
      </c>
      <c r="G21">
        <f>VLOOKUP(B21, [1]mrc_table10!$A$2:$AW$2464, 18, 0)</f>
        <v>9287.2422000000006</v>
      </c>
      <c r="H21">
        <f t="shared" si="1"/>
        <v>5.7143845808826326</v>
      </c>
      <c r="I21">
        <f t="shared" si="2"/>
        <v>-0.26421489410076859</v>
      </c>
      <c r="J21">
        <f t="shared" si="3"/>
        <v>-0.40751336863899551</v>
      </c>
      <c r="K21">
        <f t="shared" si="4"/>
        <v>0.22919070568791014</v>
      </c>
      <c r="L21" s="2">
        <f t="shared" si="5"/>
        <v>15.552610658893586</v>
      </c>
      <c r="M21" s="2">
        <f t="shared" si="6"/>
        <v>38.726494656725656</v>
      </c>
      <c r="N21" s="2">
        <f t="shared" si="7"/>
        <v>36.701049083195493</v>
      </c>
      <c r="O21" s="2">
        <f t="shared" si="8"/>
        <v>70.815707224481088</v>
      </c>
      <c r="P21" s="2">
        <f t="shared" si="9"/>
        <v>15.552610658893586</v>
      </c>
      <c r="Q21">
        <f t="shared" si="10"/>
        <v>1</v>
      </c>
    </row>
    <row r="22" spans="1:17" x14ac:dyDescent="0.2">
      <c r="A22" s="1">
        <v>8</v>
      </c>
      <c r="B22">
        <v>2791</v>
      </c>
      <c r="C22" t="s">
        <v>7</v>
      </c>
      <c r="D22">
        <v>8.4326468000000006</v>
      </c>
      <c r="E22">
        <v>1.2134688</v>
      </c>
      <c r="F22">
        <f>VLOOKUP(B22, [1]mrc_table10!$A$2:$AW$2464, 33, 0)</f>
        <v>0.23169999999999999</v>
      </c>
      <c r="G22">
        <f>VLOOKUP(B22, [1]mrc_table10!$A$2:$AW$2464, 18, 0)</f>
        <v>9327.0702999999994</v>
      </c>
      <c r="H22">
        <f t="shared" si="1"/>
        <v>5.0218444892497942</v>
      </c>
      <c r="I22">
        <f t="shared" si="2"/>
        <v>-0.11035428372430819</v>
      </c>
      <c r="J22">
        <f t="shared" si="3"/>
        <v>0.13777410354547942</v>
      </c>
      <c r="K22">
        <f t="shared" si="4"/>
        <v>0.23310505071256085</v>
      </c>
      <c r="L22" s="2">
        <f t="shared" si="5"/>
        <v>10.365786466823705</v>
      </c>
      <c r="M22" s="2">
        <f t="shared" si="6"/>
        <v>29.676123970822879</v>
      </c>
      <c r="N22" s="2">
        <f t="shared" si="7"/>
        <v>29.744251933817143</v>
      </c>
      <c r="O22" s="2">
        <f t="shared" si="8"/>
        <v>58.539708096287733</v>
      </c>
      <c r="P22" s="2">
        <f t="shared" si="9"/>
        <v>10.365786466823705</v>
      </c>
      <c r="Q22">
        <f t="shared" si="10"/>
        <v>1</v>
      </c>
    </row>
    <row r="23" spans="1:17" x14ac:dyDescent="0.2">
      <c r="A23" s="1">
        <v>9</v>
      </c>
      <c r="B23">
        <v>2838</v>
      </c>
      <c r="C23" t="s">
        <v>8</v>
      </c>
      <c r="D23">
        <v>8.4127474000000007</v>
      </c>
      <c r="E23">
        <v>0.44201164999999998</v>
      </c>
      <c r="F23">
        <f>VLOOKUP(B23, [1]mrc_table10!$A$2:$AW$2464, 33, 0)</f>
        <v>0.60519999000000002</v>
      </c>
      <c r="G23">
        <f>VLOOKUP(B23, [1]mrc_table10!$A$2:$AW$2464, 18, 0)</f>
        <v>15185.598</v>
      </c>
      <c r="H23">
        <f t="shared" si="1"/>
        <v>5.0067146863169194</v>
      </c>
      <c r="I23">
        <f t="shared" si="2"/>
        <v>-0.38140080936485476</v>
      </c>
      <c r="J23">
        <f t="shared" si="3"/>
        <v>1.7828861019948063</v>
      </c>
      <c r="K23">
        <f t="shared" si="4"/>
        <v>0.80888694224828972</v>
      </c>
      <c r="L23" s="2">
        <f t="shared" si="5"/>
        <v>13.351592050156105</v>
      </c>
      <c r="M23" s="2">
        <f t="shared" si="6"/>
        <v>30.602112946801597</v>
      </c>
      <c r="N23" s="2">
        <f t="shared" si="7"/>
        <v>36.356802661058701</v>
      </c>
      <c r="O23" s="2">
        <f t="shared" si="8"/>
        <v>52.764148059340279</v>
      </c>
      <c r="P23" s="2">
        <f t="shared" si="9"/>
        <v>13.351592050156105</v>
      </c>
      <c r="Q23">
        <f t="shared" si="10"/>
        <v>1</v>
      </c>
    </row>
    <row r="24" spans="1:17" x14ac:dyDescent="0.2">
      <c r="A24" s="1">
        <v>10</v>
      </c>
      <c r="B24">
        <v>2696</v>
      </c>
      <c r="C24" t="s">
        <v>9</v>
      </c>
      <c r="D24">
        <v>8.3340759000000002</v>
      </c>
      <c r="E24">
        <v>0.10819948</v>
      </c>
      <c r="F24">
        <f>VLOOKUP(B24, [1]mrc_table10!$A$2:$AW$2464, 33, 0)</f>
        <v>0.23199998999999999</v>
      </c>
      <c r="G24">
        <f>VLOOKUP(B24, [1]mrc_table10!$A$2:$AW$2464, 18, 0)</f>
        <v>5951.1328000000003</v>
      </c>
      <c r="H24">
        <f t="shared" si="1"/>
        <v>4.9468996018704692</v>
      </c>
      <c r="I24">
        <f t="shared" si="2"/>
        <v>-0.49868357600332786</v>
      </c>
      <c r="J24">
        <f t="shared" si="3"/>
        <v>0.13909543463417587</v>
      </c>
      <c r="K24">
        <f t="shared" si="4"/>
        <v>-9.868542276363329E-2</v>
      </c>
      <c r="L24" s="2">
        <f t="shared" si="5"/>
        <v>9.5495014346469453</v>
      </c>
      <c r="M24" s="2">
        <f t="shared" si="6"/>
        <v>28.960068284688543</v>
      </c>
      <c r="N24" s="2">
        <f t="shared" si="7"/>
        <v>28.656697962645612</v>
      </c>
      <c r="O24" s="2">
        <f t="shared" si="8"/>
        <v>62.912378331479985</v>
      </c>
      <c r="P24" s="2">
        <f t="shared" si="9"/>
        <v>9.5495014346469453</v>
      </c>
      <c r="Q24">
        <f t="shared" si="10"/>
        <v>1</v>
      </c>
    </row>
    <row r="25" spans="1:17" x14ac:dyDescent="0.2">
      <c r="A25" s="1">
        <v>11</v>
      </c>
      <c r="B25">
        <v>21662</v>
      </c>
      <c r="C25" t="s">
        <v>10</v>
      </c>
      <c r="D25">
        <v>8.1360969999999995</v>
      </c>
      <c r="E25">
        <v>0.34329841</v>
      </c>
      <c r="F25">
        <f>VLOOKUP(B25, [1]mrc_table10!$A$2:$AW$2464, 33, 0)</f>
        <v>0</v>
      </c>
      <c r="G25">
        <f>VLOOKUP(B25, [1]mrc_table10!$A$2:$AW$2464, 18, 0)</f>
        <v>4566.9125999999997</v>
      </c>
      <c r="H25">
        <f t="shared" si="1"/>
        <v>4.7963733678198262</v>
      </c>
      <c r="I25">
        <f t="shared" si="2"/>
        <v>-0.41608307361857438</v>
      </c>
      <c r="J25">
        <f t="shared" si="3"/>
        <v>-0.88276795869315416</v>
      </c>
      <c r="K25">
        <f t="shared" si="4"/>
        <v>-0.23472795185468207</v>
      </c>
      <c r="L25" s="2">
        <f t="shared" si="5"/>
        <v>9.9064143735071717</v>
      </c>
      <c r="M25" s="2">
        <f t="shared" si="6"/>
        <v>29.854279650131083</v>
      </c>
      <c r="N25" s="2">
        <f t="shared" si="7"/>
        <v>26.046087877629031</v>
      </c>
      <c r="O25" s="2">
        <f t="shared" si="8"/>
        <v>67.832230441523961</v>
      </c>
      <c r="P25" s="2">
        <f t="shared" si="9"/>
        <v>9.9064143735071717</v>
      </c>
      <c r="Q25">
        <f t="shared" si="10"/>
        <v>1</v>
      </c>
    </row>
    <row r="26" spans="1:17" x14ac:dyDescent="0.2">
      <c r="A26" s="1">
        <v>12</v>
      </c>
      <c r="B26">
        <v>9651</v>
      </c>
      <c r="C26" t="s">
        <v>11</v>
      </c>
      <c r="D26">
        <v>8.0873957000000001</v>
      </c>
      <c r="E26">
        <v>0.46419527999999999</v>
      </c>
      <c r="F26">
        <f>VLOOKUP(B26, [1]mrc_table10!$A$2:$AW$2464, 33, 0)</f>
        <v>0.52149999000000002</v>
      </c>
      <c r="G26">
        <f>VLOOKUP(B26, [1]mrc_table10!$A$2:$AW$2464, 18, 0)</f>
        <v>3503.4050000000002</v>
      </c>
      <c r="H26">
        <f t="shared" si="1"/>
        <v>4.7593450618621178</v>
      </c>
      <c r="I26">
        <f t="shared" si="2"/>
        <v>-0.37360673313185155</v>
      </c>
      <c r="J26">
        <f t="shared" si="3"/>
        <v>1.4142224394597456</v>
      </c>
      <c r="K26">
        <f t="shared" si="4"/>
        <v>-0.33925052970143749</v>
      </c>
      <c r="L26" s="2">
        <f t="shared" si="5"/>
        <v>9.7528913993649891</v>
      </c>
      <c r="M26" s="2">
        <f t="shared" si="6"/>
        <v>26.812958893377356</v>
      </c>
      <c r="N26" s="2">
        <f t="shared" si="7"/>
        <v>30.970273928367256</v>
      </c>
      <c r="O26" s="2">
        <f t="shared" si="8"/>
        <v>55.725541445767561</v>
      </c>
      <c r="P26" s="2">
        <f t="shared" si="9"/>
        <v>9.7528913993649891</v>
      </c>
      <c r="Q26">
        <f t="shared" si="10"/>
        <v>1</v>
      </c>
    </row>
    <row r="27" spans="1:17" x14ac:dyDescent="0.2">
      <c r="A27" s="1">
        <v>13</v>
      </c>
      <c r="B27">
        <v>2687</v>
      </c>
      <c r="C27" t="s">
        <v>12</v>
      </c>
      <c r="D27">
        <v>8.0658493</v>
      </c>
      <c r="E27">
        <v>0.78585011000000005</v>
      </c>
      <c r="F27">
        <f>VLOOKUP(B27, [1]mrc_table10!$A$2:$AW$2464, 33, 0)</f>
        <v>0.68019998000000004</v>
      </c>
      <c r="G27">
        <f>VLOOKUP(B27, [1]mrc_table10!$A$2:$AW$2464, 18, 0)</f>
        <v>6696.8579</v>
      </c>
      <c r="H27">
        <f t="shared" si="1"/>
        <v>4.7429630209004356</v>
      </c>
      <c r="I27">
        <f t="shared" si="2"/>
        <v>-0.26059536999003524</v>
      </c>
      <c r="J27">
        <f t="shared" si="3"/>
        <v>2.1132298415825361</v>
      </c>
      <c r="K27">
        <f t="shared" si="4"/>
        <v>-2.5394823037755018E-2</v>
      </c>
      <c r="L27" s="2">
        <f t="shared" si="5"/>
        <v>11.847073227451338</v>
      </c>
      <c r="M27" s="2">
        <f t="shared" si="6"/>
        <v>27.78363800149393</v>
      </c>
      <c r="N27" s="2">
        <f t="shared" si="7"/>
        <v>34.546046882598183</v>
      </c>
      <c r="O27" s="2">
        <f t="shared" si="8"/>
        <v>51.456012046380145</v>
      </c>
      <c r="P27" s="2">
        <f t="shared" si="9"/>
        <v>11.847073227451338</v>
      </c>
      <c r="Q27">
        <f t="shared" si="10"/>
        <v>1</v>
      </c>
    </row>
    <row r="28" spans="1:17" x14ac:dyDescent="0.2">
      <c r="A28" s="1">
        <v>14</v>
      </c>
      <c r="B28">
        <v>11031</v>
      </c>
      <c r="C28" t="s">
        <v>13</v>
      </c>
      <c r="D28">
        <v>7.9975071</v>
      </c>
      <c r="E28">
        <v>2.9217870999999999E-2</v>
      </c>
      <c r="F28">
        <f>VLOOKUP(B28, [1]mrc_table10!$A$2:$AW$2464, 33, 0)</f>
        <v>0</v>
      </c>
      <c r="G28">
        <f>VLOOKUP(B28, [1]mrc_table10!$A$2:$AW$2464, 18, 0)</f>
        <v>4798.6171999999997</v>
      </c>
      <c r="H28">
        <f t="shared" si="1"/>
        <v>4.6910014533155273</v>
      </c>
      <c r="I28">
        <f t="shared" si="2"/>
        <v>-0.52643325815864928</v>
      </c>
      <c r="J28">
        <f t="shared" si="3"/>
        <v>-0.88276795869315416</v>
      </c>
      <c r="K28">
        <f t="shared" si="4"/>
        <v>-0.21195579480479232</v>
      </c>
      <c r="L28" s="2">
        <f t="shared" si="5"/>
        <v>9.2984221031240537</v>
      </c>
      <c r="M28" s="2">
        <f t="shared" si="6"/>
        <v>28.850291377538618</v>
      </c>
      <c r="N28" s="2">
        <f t="shared" si="7"/>
        <v>24.982612389851976</v>
      </c>
      <c r="O28" s="2">
        <f t="shared" si="8"/>
        <v>67.789507330216082</v>
      </c>
      <c r="P28" s="2">
        <f t="shared" si="9"/>
        <v>9.2984221031240537</v>
      </c>
      <c r="Q28">
        <f t="shared" si="10"/>
        <v>1</v>
      </c>
    </row>
    <row r="29" spans="1:17" x14ac:dyDescent="0.2">
      <c r="A29" s="1">
        <v>15</v>
      </c>
      <c r="B29">
        <v>3599</v>
      </c>
      <c r="C29" t="s">
        <v>14</v>
      </c>
      <c r="D29">
        <v>7.6487989000000001</v>
      </c>
      <c r="E29">
        <v>0.29801773999999998</v>
      </c>
      <c r="F29">
        <f>VLOOKUP(B29, [1]mrc_table10!$A$2:$AW$2464, 33, 0)</f>
        <v>0.37830001000000002</v>
      </c>
      <c r="G29">
        <f>VLOOKUP(B29, [1]mrc_table10!$A$2:$AW$2464, 18, 0)</f>
        <v>4907.6880000000001</v>
      </c>
      <c r="H29">
        <f t="shared" si="1"/>
        <v>4.4258735425706019</v>
      </c>
      <c r="I29">
        <f t="shared" si="2"/>
        <v>-0.4319921468343404</v>
      </c>
      <c r="J29">
        <f t="shared" si="3"/>
        <v>0.7834861300003968</v>
      </c>
      <c r="K29">
        <f t="shared" si="4"/>
        <v>-0.20123620880107412</v>
      </c>
      <c r="L29" s="2">
        <f t="shared" si="5"/>
        <v>6.8537507231808519</v>
      </c>
      <c r="M29" s="2">
        <f t="shared" si="6"/>
        <v>23.160838320939366</v>
      </c>
      <c r="N29" s="2">
        <f t="shared" si="7"/>
        <v>25.175667684233357</v>
      </c>
      <c r="O29" s="2">
        <f t="shared" si="8"/>
        <v>54.678672173561814</v>
      </c>
      <c r="P29" s="2">
        <f t="shared" si="9"/>
        <v>6.8537507231808519</v>
      </c>
      <c r="Q29">
        <f t="shared" si="10"/>
        <v>1</v>
      </c>
    </row>
    <row r="30" spans="1:17" x14ac:dyDescent="0.2">
      <c r="A30" s="1">
        <v>16</v>
      </c>
      <c r="B30">
        <v>2689</v>
      </c>
      <c r="C30" t="s">
        <v>15</v>
      </c>
      <c r="D30">
        <v>7.5420021999999998</v>
      </c>
      <c r="E30">
        <v>0.56101542999999998</v>
      </c>
      <c r="F30">
        <f>VLOOKUP(B30, [1]mrc_table10!$A$2:$AW$2464, 33, 0)</f>
        <v>0.70279997999999999</v>
      </c>
      <c r="G30">
        <f>VLOOKUP(B30, [1]mrc_table10!$A$2:$AW$2464, 18, 0)</f>
        <v>6699.4120999999996</v>
      </c>
      <c r="H30">
        <f t="shared" si="1"/>
        <v>4.3446744599409062</v>
      </c>
      <c r="I30">
        <f t="shared" si="2"/>
        <v>-0.33958959391744858</v>
      </c>
      <c r="J30">
        <f t="shared" si="3"/>
        <v>2.2127734350507842</v>
      </c>
      <c r="K30">
        <f t="shared" si="4"/>
        <v>-2.5143793737789376E-2</v>
      </c>
      <c r="L30" s="2">
        <f t="shared" si="5"/>
        <v>10.062687766620128</v>
      </c>
      <c r="M30" s="2">
        <f t="shared" si="6"/>
        <v>24.161123989607155</v>
      </c>
      <c r="N30" s="2">
        <f t="shared" si="7"/>
        <v>31.26306560888688</v>
      </c>
      <c r="O30" s="2">
        <f t="shared" si="8"/>
        <v>48.371691882933376</v>
      </c>
      <c r="P30" s="2">
        <f t="shared" si="9"/>
        <v>10.062687766620128</v>
      </c>
      <c r="Q30">
        <f t="shared" si="10"/>
        <v>1</v>
      </c>
    </row>
    <row r="31" spans="1:17" x14ac:dyDescent="0.2">
      <c r="A31" s="1">
        <v>17</v>
      </c>
      <c r="B31">
        <v>25964</v>
      </c>
      <c r="C31" t="s">
        <v>16</v>
      </c>
      <c r="D31">
        <v>7.5222888000000001</v>
      </c>
      <c r="E31">
        <v>0.55235308000000005</v>
      </c>
      <c r="F31">
        <f>VLOOKUP(B31, [1]mrc_table10!$A$2:$AW$2464, 33, 0)</f>
        <v>0</v>
      </c>
      <c r="G31">
        <f>VLOOKUP(B31, [1]mrc_table10!$A$2:$AW$2464, 18, 0)</f>
        <v>6492.1801999999998</v>
      </c>
      <c r="H31">
        <f t="shared" si="1"/>
        <v>4.3296860755103737</v>
      </c>
      <c r="I31">
        <f t="shared" si="2"/>
        <v>-0.34263305507583225</v>
      </c>
      <c r="J31">
        <f t="shared" si="3"/>
        <v>-0.88276795869315416</v>
      </c>
      <c r="K31">
        <f t="shared" si="4"/>
        <v>-4.5510749648664875E-2</v>
      </c>
      <c r="L31" s="2">
        <f t="shared" si="5"/>
        <v>7.4428429752508096</v>
      </c>
      <c r="M31" s="2">
        <f t="shared" si="6"/>
        <v>25.169240461656898</v>
      </c>
      <c r="N31" s="2">
        <f t="shared" si="7"/>
        <v>21.53417330243882</v>
      </c>
      <c r="O31" s="2">
        <f t="shared" si="8"/>
        <v>61.869335530312135</v>
      </c>
      <c r="P31" s="2">
        <f t="shared" si="9"/>
        <v>7.4428429752508096</v>
      </c>
      <c r="Q31">
        <f t="shared" si="10"/>
        <v>1</v>
      </c>
    </row>
    <row r="32" spans="1:17" x14ac:dyDescent="0.2">
      <c r="A32" s="1">
        <v>18</v>
      </c>
      <c r="B32">
        <v>7405</v>
      </c>
      <c r="C32" t="s">
        <v>17</v>
      </c>
      <c r="D32">
        <v>7.3151016000000002</v>
      </c>
      <c r="E32">
        <v>0.11516438</v>
      </c>
      <c r="F32">
        <f>VLOOKUP(B32, [1]mrc_table10!$A$2:$AW$2464, 33, 0)</f>
        <v>0</v>
      </c>
      <c r="G32">
        <f>VLOOKUP(B32, [1]mrc_table10!$A$2:$AW$2464, 18, 0)</f>
        <v>2262.9636</v>
      </c>
      <c r="H32">
        <f t="shared" si="1"/>
        <v>4.1721586371848884</v>
      </c>
      <c r="I32">
        <f t="shared" si="2"/>
        <v>-0.49623650302405237</v>
      </c>
      <c r="J32">
        <f t="shared" si="3"/>
        <v>-0.88276795869315416</v>
      </c>
      <c r="K32">
        <f t="shared" si="4"/>
        <v>-0.46116233625161007</v>
      </c>
      <c r="L32" s="2">
        <f t="shared" si="5"/>
        <v>6.6734835958002812</v>
      </c>
      <c r="M32" s="2">
        <f t="shared" si="6"/>
        <v>23.988086473910691</v>
      </c>
      <c r="N32" s="2">
        <f t="shared" si="7"/>
        <v>20.13240282874731</v>
      </c>
      <c r="O32" s="2">
        <f t="shared" si="8"/>
        <v>64.064318506702989</v>
      </c>
      <c r="P32" s="2">
        <f t="shared" si="9"/>
        <v>6.6734835958002812</v>
      </c>
      <c r="Q32">
        <f t="shared" si="10"/>
        <v>1</v>
      </c>
    </row>
    <row r="33" spans="1:17" x14ac:dyDescent="0.2">
      <c r="A33" s="1">
        <v>19</v>
      </c>
      <c r="B33">
        <v>11189</v>
      </c>
      <c r="C33" t="s">
        <v>18</v>
      </c>
      <c r="D33">
        <v>7.1770496000000001</v>
      </c>
      <c r="E33">
        <v>0.57698590000000005</v>
      </c>
      <c r="F33">
        <f>VLOOKUP(B33, [1]mrc_table10!$A$2:$AW$2464, 33, 0)</f>
        <v>0</v>
      </c>
      <c r="G33">
        <f>VLOOKUP(B33, [1]mrc_table10!$A$2:$AW$2464, 18, 0)</f>
        <v>3026.6837999999998</v>
      </c>
      <c r="H33">
        <f t="shared" si="1"/>
        <v>4.0671956958655899</v>
      </c>
      <c r="I33">
        <f t="shared" si="2"/>
        <v>-0.3339784716323721</v>
      </c>
      <c r="J33">
        <f t="shared" si="3"/>
        <v>-0.88276795869315416</v>
      </c>
      <c r="K33">
        <f t="shared" si="4"/>
        <v>-0.38610316031564157</v>
      </c>
      <c r="L33" s="2">
        <f t="shared" si="5"/>
        <v>6.1950771111233776</v>
      </c>
      <c r="M33" s="2">
        <f t="shared" si="6"/>
        <v>22.884793517209854</v>
      </c>
      <c r="N33" s="2">
        <f t="shared" si="7"/>
        <v>19.184213647775277</v>
      </c>
      <c r="O33" s="2">
        <f t="shared" si="8"/>
        <v>61.195096490758168</v>
      </c>
      <c r="P33" s="2">
        <f t="shared" si="9"/>
        <v>6.1950771111233776</v>
      </c>
      <c r="Q33">
        <f t="shared" si="10"/>
        <v>1</v>
      </c>
    </row>
    <row r="34" spans="1:17" x14ac:dyDescent="0.2">
      <c r="A34" s="1">
        <v>20</v>
      </c>
      <c r="B34">
        <v>2690</v>
      </c>
      <c r="C34" t="s">
        <v>19</v>
      </c>
      <c r="D34">
        <v>7.1382656000000004</v>
      </c>
      <c r="E34">
        <v>1.2734835</v>
      </c>
      <c r="F34">
        <f>VLOOKUP(B34, [1]mrc_table10!$A$2:$AW$2464, 33, 0)</f>
        <v>0.62980002000000002</v>
      </c>
      <c r="G34">
        <f>VLOOKUP(B34, [1]mrc_table10!$A$2:$AW$2464, 18, 0)</f>
        <v>6069.6405999999997</v>
      </c>
      <c r="H34">
        <f t="shared" si="1"/>
        <v>4.0377076571835886</v>
      </c>
      <c r="I34">
        <f t="shared" si="2"/>
        <v>-8.9268503493533616E-2</v>
      </c>
      <c r="J34">
        <f t="shared" si="3"/>
        <v>1.89123899516413</v>
      </c>
      <c r="K34">
        <f t="shared" si="4"/>
        <v>-8.7038359074621888E-2</v>
      </c>
      <c r="L34" s="2">
        <f t="shared" si="5"/>
        <v>7.5869822267699183</v>
      </c>
      <c r="M34" s="2">
        <f t="shared" si="6"/>
        <v>20.530490007665598</v>
      </c>
      <c r="N34" s="2">
        <f t="shared" si="7"/>
        <v>26.720735970164593</v>
      </c>
      <c r="O34" s="2">
        <f t="shared" si="8"/>
        <v>44.186322157358759</v>
      </c>
      <c r="P34" s="2">
        <f t="shared" si="9"/>
        <v>7.5869822267699183</v>
      </c>
      <c r="Q34">
        <f t="shared" si="10"/>
        <v>1</v>
      </c>
    </row>
    <row r="35" spans="1:17" x14ac:dyDescent="0.2">
      <c r="A35" s="1">
        <v>21</v>
      </c>
      <c r="B35">
        <v>1203</v>
      </c>
      <c r="C35" t="s">
        <v>20</v>
      </c>
      <c r="D35">
        <v>7.0821284999999996</v>
      </c>
      <c r="E35">
        <v>0.31149169999999998</v>
      </c>
      <c r="F35">
        <f>VLOOKUP(B35, [1]mrc_table10!$A$2:$AW$2464, 33, 0)</f>
        <v>0</v>
      </c>
      <c r="G35">
        <f>VLOOKUP(B35, [1]mrc_table10!$A$2:$AW$2464, 18, 0)</f>
        <v>2742.5243999999998</v>
      </c>
      <c r="H35">
        <f t="shared" si="1"/>
        <v>3.9950258044531992</v>
      </c>
      <c r="I35">
        <f t="shared" si="2"/>
        <v>-0.42725815733846273</v>
      </c>
      <c r="J35">
        <f t="shared" si="3"/>
        <v>-0.88276795869315416</v>
      </c>
      <c r="K35">
        <f t="shared" si="4"/>
        <v>-0.41403062694341874</v>
      </c>
      <c r="L35" s="2">
        <f t="shared" si="5"/>
        <v>5.8717263397272292</v>
      </c>
      <c r="M35" s="2">
        <f t="shared" si="6"/>
        <v>22.322060555112298</v>
      </c>
      <c r="N35" s="2">
        <f t="shared" si="7"/>
        <v>18.554311675643454</v>
      </c>
      <c r="O35" s="2">
        <f t="shared" si="8"/>
        <v>61.650098876885536</v>
      </c>
      <c r="P35" s="2">
        <f t="shared" si="9"/>
        <v>5.8717263397272292</v>
      </c>
      <c r="Q35">
        <f t="shared" si="10"/>
        <v>1</v>
      </c>
    </row>
    <row r="36" spans="1:17" x14ac:dyDescent="0.2">
      <c r="A36" s="1">
        <v>22</v>
      </c>
      <c r="B36">
        <v>31034</v>
      </c>
      <c r="C36" t="s">
        <v>21</v>
      </c>
      <c r="D36">
        <v>6.9092164</v>
      </c>
      <c r="E36">
        <v>7.1010314000000005E-2</v>
      </c>
      <c r="F36">
        <f>VLOOKUP(B36, [1]mrc_table10!$A$2:$AW$2464, 33, 0)</f>
        <v>0</v>
      </c>
      <c r="G36">
        <f>VLOOKUP(B36, [1]mrc_table10!$A$2:$AW$2464, 18, 0)</f>
        <v>1992.7891999999999</v>
      </c>
      <c r="H36">
        <f t="shared" si="1"/>
        <v>3.863558222631156</v>
      </c>
      <c r="I36">
        <f t="shared" si="2"/>
        <v>-0.5117497511444481</v>
      </c>
      <c r="J36">
        <f t="shared" si="3"/>
        <v>-0.88276795869315416</v>
      </c>
      <c r="K36">
        <f t="shared" si="4"/>
        <v>-0.48771534325992899</v>
      </c>
      <c r="L36" s="2">
        <f t="shared" si="5"/>
        <v>5.3558866116050501</v>
      </c>
      <c r="M36" s="2">
        <f t="shared" si="6"/>
        <v>21.314315615802819</v>
      </c>
      <c r="N36" s="2">
        <f t="shared" si="7"/>
        <v>17.479275577557377</v>
      </c>
      <c r="O36" s="2">
        <f t="shared" si="8"/>
        <v>61.819780890853409</v>
      </c>
      <c r="P36" s="2">
        <f t="shared" si="9"/>
        <v>5.3558866116050501</v>
      </c>
      <c r="Q36">
        <f t="shared" si="10"/>
        <v>1</v>
      </c>
    </row>
    <row r="37" spans="1:17" x14ac:dyDescent="0.2">
      <c r="A37" s="1">
        <v>23</v>
      </c>
      <c r="B37">
        <v>1144</v>
      </c>
      <c r="C37" t="s">
        <v>22</v>
      </c>
      <c r="D37">
        <v>6.833405</v>
      </c>
      <c r="E37">
        <v>0.72355645999999996</v>
      </c>
      <c r="F37">
        <f>VLOOKUP(B37, [1]mrc_table10!$A$2:$AW$2464, 33, 0)</f>
        <v>0.47819999000000002</v>
      </c>
      <c r="G37">
        <f>VLOOKUP(B37, [1]mrc_table10!$A$2:$AW$2464, 18, 0)</f>
        <v>5185.8891999999996</v>
      </c>
      <c r="H37">
        <f t="shared" si="1"/>
        <v>3.8059177137683076</v>
      </c>
      <c r="I37">
        <f t="shared" si="2"/>
        <v>-0.28248184469827831</v>
      </c>
      <c r="J37">
        <f t="shared" si="3"/>
        <v>1.2235039617086327</v>
      </c>
      <c r="K37">
        <f t="shared" si="4"/>
        <v>-0.17389431995696925</v>
      </c>
      <c r="L37" s="2">
        <f t="shared" si="5"/>
        <v>4.7587339672888236</v>
      </c>
      <c r="M37" s="2">
        <f t="shared" si="6"/>
        <v>17.645444338010158</v>
      </c>
      <c r="N37" s="2">
        <f t="shared" si="7"/>
        <v>21.383611032559955</v>
      </c>
      <c r="O37" s="2">
        <f t="shared" si="8"/>
        <v>46.252046634289606</v>
      </c>
      <c r="P37" s="2">
        <f t="shared" si="9"/>
        <v>4.7587339672888236</v>
      </c>
      <c r="Q37">
        <f t="shared" si="10"/>
        <v>1</v>
      </c>
    </row>
    <row r="38" spans="1:17" x14ac:dyDescent="0.2">
      <c r="A38" s="1">
        <v>24</v>
      </c>
      <c r="B38">
        <v>3661</v>
      </c>
      <c r="C38" t="s">
        <v>23</v>
      </c>
      <c r="D38">
        <v>6.8207512000000001</v>
      </c>
      <c r="E38">
        <v>0.28040348999999998</v>
      </c>
      <c r="F38">
        <f>VLOOKUP(B38, [1]mrc_table10!$A$2:$AW$2464, 33, 0)</f>
        <v>1.9E-3</v>
      </c>
      <c r="G38">
        <f>VLOOKUP(B38, [1]mrc_table10!$A$2:$AW$2464, 18, 0)</f>
        <v>4914.3891999999996</v>
      </c>
      <c r="H38">
        <f t="shared" si="1"/>
        <v>3.7962968457847497</v>
      </c>
      <c r="I38">
        <f t="shared" si="2"/>
        <v>-0.43818080068797821</v>
      </c>
      <c r="J38">
        <f t="shared" si="3"/>
        <v>-0.87439924950777037</v>
      </c>
      <c r="K38">
        <f t="shared" si="4"/>
        <v>-0.20057760824319693</v>
      </c>
      <c r="L38" s="2">
        <f t="shared" si="5"/>
        <v>5.0196500748352602</v>
      </c>
      <c r="M38" s="2">
        <f t="shared" si="6"/>
        <v>20.49055395532557</v>
      </c>
      <c r="N38" s="2">
        <f t="shared" si="7"/>
        <v>16.836183162089913</v>
      </c>
      <c r="O38" s="2">
        <f t="shared" si="8"/>
        <v>59.022750658072113</v>
      </c>
      <c r="P38" s="2">
        <f t="shared" si="9"/>
        <v>5.0196500748352602</v>
      </c>
      <c r="Q38">
        <f t="shared" si="10"/>
        <v>1</v>
      </c>
    </row>
    <row r="39" spans="1:17" x14ac:dyDescent="0.2">
      <c r="A39" s="1">
        <v>25</v>
      </c>
      <c r="B39">
        <v>4759</v>
      </c>
      <c r="C39" t="s">
        <v>24</v>
      </c>
      <c r="D39">
        <v>6.8195066000000004</v>
      </c>
      <c r="E39">
        <v>6.1246875999999999E-2</v>
      </c>
      <c r="F39">
        <f>VLOOKUP(B39, [1]mrc_table10!$A$2:$AW$2464, 33, 0)</f>
        <v>0.64899998999999997</v>
      </c>
      <c r="G39">
        <f>VLOOKUP(B39, [1]mrc_table10!$A$2:$AW$2464, 18, 0)</f>
        <v>5785.8081000000002</v>
      </c>
      <c r="H39">
        <f t="shared" si="1"/>
        <v>3.7953505583223013</v>
      </c>
      <c r="I39">
        <f t="shared" si="2"/>
        <v>-0.51518007251512554</v>
      </c>
      <c r="J39">
        <f t="shared" si="3"/>
        <v>1.9758068716368096</v>
      </c>
      <c r="K39">
        <f t="shared" si="4"/>
        <v>-0.11493369764736849</v>
      </c>
      <c r="L39" s="2">
        <f t="shared" si="5"/>
        <v>6.7148285175386029</v>
      </c>
      <c r="M39" s="2">
        <f t="shared" si="6"/>
        <v>18.812405359351732</v>
      </c>
      <c r="N39" s="2">
        <f t="shared" si="7"/>
        <v>25.008757250391003</v>
      </c>
      <c r="O39" s="2">
        <f t="shared" si="8"/>
        <v>46.27777263824931</v>
      </c>
      <c r="P39" s="2">
        <f t="shared" si="9"/>
        <v>6.7148285175386029</v>
      </c>
      <c r="Q39">
        <f t="shared" si="10"/>
        <v>1</v>
      </c>
    </row>
    <row r="40" spans="1:17" x14ac:dyDescent="0.2">
      <c r="A40" s="1">
        <v>26</v>
      </c>
      <c r="B40">
        <v>2823</v>
      </c>
      <c r="C40" t="s">
        <v>25</v>
      </c>
      <c r="D40">
        <v>6.7959360999999996</v>
      </c>
      <c r="E40">
        <v>0.70754236000000004</v>
      </c>
      <c r="F40">
        <f>VLOOKUP(B40, [1]mrc_table10!$A$2:$AW$2464, 33, 0)</f>
        <v>0.46839999999999998</v>
      </c>
      <c r="G40">
        <f>VLOOKUP(B40, [1]mrc_table10!$A$2:$AW$2464, 18, 0)</f>
        <v>7481.4760999999999</v>
      </c>
      <c r="H40">
        <f t="shared" si="1"/>
        <v>3.7774295647230298</v>
      </c>
      <c r="I40">
        <f t="shared" si="2"/>
        <v>-0.2881082961042446</v>
      </c>
      <c r="J40">
        <f t="shared" si="3"/>
        <v>1.1803390846930175</v>
      </c>
      <c r="K40">
        <f t="shared" si="4"/>
        <v>5.1718228988841812E-2</v>
      </c>
      <c r="L40" s="2">
        <f t="shared" si="5"/>
        <v>4.6506224060578756</v>
      </c>
      <c r="M40" s="2">
        <f t="shared" si="6"/>
        <v>17.370916092521146</v>
      </c>
      <c r="N40" s="2">
        <f t="shared" si="7"/>
        <v>21.029288313527882</v>
      </c>
      <c r="O40" s="2">
        <f t="shared" si="8"/>
        <v>45.191763260810092</v>
      </c>
      <c r="P40" s="2">
        <f t="shared" si="9"/>
        <v>4.6506224060578756</v>
      </c>
      <c r="Q40">
        <f t="shared" si="10"/>
        <v>1</v>
      </c>
    </row>
    <row r="41" spans="1:17" x14ac:dyDescent="0.2">
      <c r="A41" s="1">
        <v>27</v>
      </c>
      <c r="B41">
        <v>1314</v>
      </c>
      <c r="C41" t="s">
        <v>26</v>
      </c>
      <c r="D41">
        <v>6.7682146999999997</v>
      </c>
      <c r="E41">
        <v>1.5964503999999999</v>
      </c>
      <c r="F41">
        <f>VLOOKUP(B41, [1]mrc_table10!$A$2:$AW$2464, 33, 0)</f>
        <v>0.57609999000000001</v>
      </c>
      <c r="G41">
        <f>VLOOKUP(B41, [1]mrc_table10!$A$2:$AW$2464, 18, 0)</f>
        <v>18460.789000000001</v>
      </c>
      <c r="H41">
        <f t="shared" si="1"/>
        <v>3.7563525815464818</v>
      </c>
      <c r="I41">
        <f t="shared" si="2"/>
        <v>2.4203847034163003E-2</v>
      </c>
      <c r="J41">
        <f t="shared" si="3"/>
        <v>1.6547127139449822</v>
      </c>
      <c r="K41">
        <f t="shared" si="4"/>
        <v>1.1307759501505301</v>
      </c>
      <c r="L41" s="2">
        <f t="shared" si="5"/>
        <v>7.7085633066713211</v>
      </c>
      <c r="M41" s="2">
        <f t="shared" si="6"/>
        <v>19.077645749112808</v>
      </c>
      <c r="N41" s="2">
        <f t="shared" si="7"/>
        <v>24.946227762339856</v>
      </c>
      <c r="O41" s="2">
        <f t="shared" si="8"/>
        <v>37.261667835459185</v>
      </c>
      <c r="P41" s="2">
        <f t="shared" si="9"/>
        <v>7.7085633066713211</v>
      </c>
      <c r="Q41">
        <f t="shared" si="10"/>
        <v>1</v>
      </c>
    </row>
    <row r="42" spans="1:17" x14ac:dyDescent="0.2">
      <c r="A42" s="1">
        <v>28</v>
      </c>
      <c r="B42">
        <v>2812</v>
      </c>
      <c r="C42" t="s">
        <v>27</v>
      </c>
      <c r="D42">
        <v>6.7361021000000001</v>
      </c>
      <c r="E42">
        <v>0.23571844</v>
      </c>
      <c r="F42">
        <f>VLOOKUP(B42, [1]mrc_table10!$A$2:$AW$2464, 33, 0)</f>
        <v>3.1099999E-2</v>
      </c>
      <c r="G42">
        <f>VLOOKUP(B42, [1]mrc_table10!$A$2:$AW$2464, 18, 0)</f>
        <v>5362.625</v>
      </c>
      <c r="H42">
        <f t="shared" si="1"/>
        <v>3.7319369052114046</v>
      </c>
      <c r="I42">
        <f t="shared" si="2"/>
        <v>-0.45388060663387436</v>
      </c>
      <c r="J42">
        <f t="shared" si="3"/>
        <v>-0.74578540748435207</v>
      </c>
      <c r="K42">
        <f t="shared" si="4"/>
        <v>-0.15652455088920836</v>
      </c>
      <c r="L42" s="2">
        <f t="shared" si="5"/>
        <v>4.5061244643281428</v>
      </c>
      <c r="M42" s="2">
        <f t="shared" si="6"/>
        <v>19.529839233801617</v>
      </c>
      <c r="N42" s="2">
        <f t="shared" si="7"/>
        <v>16.331965484957941</v>
      </c>
      <c r="O42" s="2">
        <f t="shared" si="8"/>
        <v>57.526517754710696</v>
      </c>
      <c r="P42" s="2">
        <f t="shared" si="9"/>
        <v>4.5061244643281428</v>
      </c>
      <c r="Q42">
        <f t="shared" si="10"/>
        <v>1</v>
      </c>
    </row>
    <row r="43" spans="1:17" x14ac:dyDescent="0.2">
      <c r="A43" s="1">
        <v>29</v>
      </c>
      <c r="B43">
        <v>20983</v>
      </c>
      <c r="C43" t="s">
        <v>28</v>
      </c>
      <c r="D43">
        <v>6.7344030999999998</v>
      </c>
      <c r="E43">
        <v>5.05221E-2</v>
      </c>
      <c r="F43">
        <f>VLOOKUP(B43, [1]mrc_table10!$A$2:$AW$2464, 33, 0)</f>
        <v>0</v>
      </c>
      <c r="G43">
        <f>VLOOKUP(B43, [1]mrc_table10!$A$2:$AW$2464, 18, 0)</f>
        <v>3140.0385999999999</v>
      </c>
      <c r="H43">
        <f t="shared" si="1"/>
        <v>3.7306451308271034</v>
      </c>
      <c r="I43">
        <f t="shared" si="2"/>
        <v>-0.51894815383120785</v>
      </c>
      <c r="J43">
        <f t="shared" si="3"/>
        <v>-0.88276795869315416</v>
      </c>
      <c r="K43">
        <f t="shared" si="4"/>
        <v>-0.37496253855863354</v>
      </c>
      <c r="L43" s="2">
        <f t="shared" si="5"/>
        <v>4.8015041761536006</v>
      </c>
      <c r="M43" s="2">
        <f t="shared" si="6"/>
        <v>20.124059890260458</v>
      </c>
      <c r="N43" s="2">
        <f t="shared" si="7"/>
        <v>16.336185527651722</v>
      </c>
      <c r="O43" s="2">
        <f t="shared" si="8"/>
        <v>60.254948620009131</v>
      </c>
      <c r="P43" s="2">
        <f t="shared" si="9"/>
        <v>4.8015041761536006</v>
      </c>
      <c r="Q43">
        <f t="shared" si="10"/>
        <v>1</v>
      </c>
    </row>
    <row r="44" spans="1:17" x14ac:dyDescent="0.2">
      <c r="A44" s="1">
        <v>30</v>
      </c>
      <c r="B44">
        <v>3582</v>
      </c>
      <c r="C44" t="s">
        <v>29</v>
      </c>
      <c r="D44">
        <v>6.7121171999999998</v>
      </c>
      <c r="E44">
        <v>5.2582059E-2</v>
      </c>
      <c r="F44">
        <f>VLOOKUP(B44, [1]mrc_table10!$A$2:$AW$2464, 33, 0)</f>
        <v>0</v>
      </c>
      <c r="G44">
        <f>VLOOKUP(B44, [1]mrc_table10!$A$2:$AW$2464, 18, 0)</f>
        <v>2836.8154</v>
      </c>
      <c r="H44">
        <f t="shared" si="1"/>
        <v>3.7137008372714306</v>
      </c>
      <c r="I44">
        <f t="shared" si="2"/>
        <v>-0.5182244004381491</v>
      </c>
      <c r="J44">
        <f t="shared" si="3"/>
        <v>-0.88276795869315416</v>
      </c>
      <c r="K44">
        <f t="shared" si="4"/>
        <v>-0.40476361428855051</v>
      </c>
      <c r="L44" s="2">
        <f t="shared" si="5"/>
        <v>4.7467078933044808</v>
      </c>
      <c r="M44" s="2">
        <f t="shared" si="6"/>
        <v>20.005500314896622</v>
      </c>
      <c r="N44" s="2">
        <f t="shared" si="7"/>
        <v>16.211084837416845</v>
      </c>
      <c r="O44" s="2">
        <f t="shared" si="8"/>
        <v>60.274326343422373</v>
      </c>
      <c r="P44" s="2">
        <f t="shared" si="9"/>
        <v>4.7467078933044808</v>
      </c>
      <c r="Q44">
        <f t="shared" si="10"/>
        <v>1</v>
      </c>
    </row>
    <row r="45" spans="1:17" x14ac:dyDescent="0.2">
      <c r="A45" s="1">
        <v>31</v>
      </c>
      <c r="B45">
        <v>30646</v>
      </c>
      <c r="C45" t="s">
        <v>30</v>
      </c>
      <c r="D45">
        <v>6.6448888999999998</v>
      </c>
      <c r="E45">
        <v>0.14161171</v>
      </c>
      <c r="F45">
        <f>VLOOKUP(B45, [1]mrc_table10!$A$2:$AW$2464, 33, 0)</f>
        <v>0</v>
      </c>
      <c r="G45">
        <f>VLOOKUP(B45, [1]mrc_table10!$A$2:$AW$2464, 18, 0)</f>
        <v>3452.1864999999998</v>
      </c>
      <c r="H45">
        <f t="shared" si="1"/>
        <v>3.6625861840400669</v>
      </c>
      <c r="I45">
        <f t="shared" si="2"/>
        <v>-0.48694440312068249</v>
      </c>
      <c r="J45">
        <f t="shared" si="3"/>
        <v>-0.88276795869315416</v>
      </c>
      <c r="K45">
        <f t="shared" si="4"/>
        <v>-0.34428433449365908</v>
      </c>
      <c r="L45" s="2">
        <f t="shared" si="5"/>
        <v>4.543789650912978</v>
      </c>
      <c r="M45" s="2">
        <f t="shared" si="6"/>
        <v>19.524779197424152</v>
      </c>
      <c r="N45" s="2">
        <f t="shared" si="7"/>
        <v>15.778606000430543</v>
      </c>
      <c r="O45" s="2">
        <f t="shared" si="8"/>
        <v>59.260864008519484</v>
      </c>
      <c r="P45" s="2">
        <f t="shared" si="9"/>
        <v>4.543789650912978</v>
      </c>
      <c r="Q45">
        <f t="shared" si="10"/>
        <v>1</v>
      </c>
    </row>
    <row r="46" spans="1:17" x14ac:dyDescent="0.2">
      <c r="A46" s="1">
        <v>32</v>
      </c>
      <c r="B46">
        <v>2820</v>
      </c>
      <c r="C46" t="s">
        <v>31</v>
      </c>
      <c r="D46">
        <v>6.6192941999999997</v>
      </c>
      <c r="E46">
        <v>0.43094406000000002</v>
      </c>
      <c r="F46">
        <f>VLOOKUP(B46, [1]mrc_table10!$A$2:$AW$2464, 33, 0)</f>
        <v>0.35670000000000002</v>
      </c>
      <c r="G46">
        <f>VLOOKUP(B46, [1]mrc_table10!$A$2:$AW$2464, 18, 0)</f>
        <v>4986.2578000000003</v>
      </c>
      <c r="H46">
        <f t="shared" si="1"/>
        <v>3.6431261617717543</v>
      </c>
      <c r="I46">
        <f t="shared" si="2"/>
        <v>-0.38528933618285632</v>
      </c>
      <c r="J46">
        <f t="shared" si="3"/>
        <v>0.68834707626809155</v>
      </c>
      <c r="K46">
        <f t="shared" si="4"/>
        <v>-0.19351429121731259</v>
      </c>
      <c r="L46" s="2">
        <f t="shared" si="5"/>
        <v>3.3698978866509184</v>
      </c>
      <c r="M46" s="2">
        <f t="shared" si="6"/>
        <v>16.252922917814786</v>
      </c>
      <c r="N46" s="2">
        <f t="shared" si="7"/>
        <v>18.076304876313518</v>
      </c>
      <c r="O46" s="2">
        <f t="shared" si="8"/>
        <v>48.112538155666051</v>
      </c>
      <c r="P46" s="2">
        <f t="shared" si="9"/>
        <v>3.3698978866509184</v>
      </c>
      <c r="Q46">
        <f t="shared" si="10"/>
        <v>1</v>
      </c>
    </row>
    <row r="47" spans="1:17" x14ac:dyDescent="0.2">
      <c r="A47" s="1">
        <v>33</v>
      </c>
      <c r="B47">
        <v>8611</v>
      </c>
      <c r="C47" t="s">
        <v>32</v>
      </c>
      <c r="D47">
        <v>6.5006471000000001</v>
      </c>
      <c r="E47">
        <v>5.0559911999999999E-2</v>
      </c>
      <c r="F47">
        <f>VLOOKUP(B47, [1]mrc_table10!$A$2:$AW$2464, 33, 0)</f>
        <v>0</v>
      </c>
      <c r="G47">
        <f>VLOOKUP(B47, [1]mrc_table10!$A$2:$AW$2464, 18, 0)</f>
        <v>6202.4766</v>
      </c>
      <c r="H47">
        <f t="shared" si="1"/>
        <v>3.5529170478508769</v>
      </c>
      <c r="I47">
        <f t="shared" si="2"/>
        <v>-0.51893486882733242</v>
      </c>
      <c r="J47">
        <f t="shared" si="3"/>
        <v>-0.88276795869315416</v>
      </c>
      <c r="K47">
        <f t="shared" si="4"/>
        <v>-7.3983105731014728E-2</v>
      </c>
      <c r="L47" s="2">
        <f t="shared" si="5"/>
        <v>4.1850998554258458</v>
      </c>
      <c r="M47" s="2">
        <f t="shared" si="6"/>
        <v>18.586900039410242</v>
      </c>
      <c r="N47" s="2">
        <f t="shared" si="7"/>
        <v>14.915857183454815</v>
      </c>
      <c r="O47" s="2">
        <f t="shared" si="8"/>
        <v>57.446523073413353</v>
      </c>
      <c r="P47" s="2">
        <f t="shared" si="9"/>
        <v>4.1850998554258458</v>
      </c>
      <c r="Q47">
        <f t="shared" si="10"/>
        <v>1</v>
      </c>
    </row>
    <row r="48" spans="1:17" x14ac:dyDescent="0.2">
      <c r="A48" s="1">
        <v>34</v>
      </c>
      <c r="B48">
        <v>2621</v>
      </c>
      <c r="C48" t="s">
        <v>33</v>
      </c>
      <c r="D48">
        <v>6.467803</v>
      </c>
      <c r="E48">
        <v>0.38414060999999999</v>
      </c>
      <c r="F48">
        <f>VLOOKUP(B48, [1]mrc_table10!$A$2:$AW$2464, 33, 0)</f>
        <v>0.34529999</v>
      </c>
      <c r="G48">
        <f>VLOOKUP(B48, [1]mrc_table10!$A$2:$AW$2464, 18, 0)</f>
        <v>7870.3739999999998</v>
      </c>
      <c r="H48">
        <f t="shared" si="1"/>
        <v>3.5279452014380386</v>
      </c>
      <c r="I48">
        <f t="shared" si="2"/>
        <v>-0.40173342839263237</v>
      </c>
      <c r="J48">
        <f t="shared" si="3"/>
        <v>0.63813477710995148</v>
      </c>
      <c r="K48">
        <f t="shared" si="4"/>
        <v>8.9939498895318937E-2</v>
      </c>
      <c r="L48" s="2">
        <f t="shared" si="5"/>
        <v>3.0421437684498369</v>
      </c>
      <c r="M48" s="2">
        <f t="shared" si="6"/>
        <v>15.363674366861312</v>
      </c>
      <c r="N48" s="2">
        <f t="shared" si="7"/>
        <v>17.104254480419563</v>
      </c>
      <c r="O48" s="2">
        <f t="shared" si="8"/>
        <v>46.348598991125179</v>
      </c>
      <c r="P48" s="2">
        <f t="shared" si="9"/>
        <v>3.0421437684498369</v>
      </c>
      <c r="Q48">
        <f t="shared" si="10"/>
        <v>1</v>
      </c>
    </row>
    <row r="49" spans="1:17" x14ac:dyDescent="0.2">
      <c r="A49" s="1">
        <v>35</v>
      </c>
      <c r="B49">
        <v>1243</v>
      </c>
      <c r="C49" t="s">
        <v>34</v>
      </c>
      <c r="D49">
        <v>6.3886867000000001</v>
      </c>
      <c r="E49">
        <v>0.46410161</v>
      </c>
      <c r="F49">
        <f>VLOOKUP(B49, [1]mrc_table10!$A$2:$AW$2464, 33, 0)</f>
        <v>0.25909999</v>
      </c>
      <c r="G49">
        <f>VLOOKUP(B49, [1]mrc_table10!$A$2:$AW$2464, 18, 0)</f>
        <v>6333.2393000000002</v>
      </c>
      <c r="H49">
        <f t="shared" si="1"/>
        <v>3.4677919290892127</v>
      </c>
      <c r="I49">
        <f t="shared" si="2"/>
        <v>-0.37363964348605172</v>
      </c>
      <c r="J49">
        <f t="shared" si="3"/>
        <v>0.25845965512043823</v>
      </c>
      <c r="K49">
        <f t="shared" si="4"/>
        <v>-6.1131618360165701E-2</v>
      </c>
      <c r="L49" s="2">
        <f t="shared" si="5"/>
        <v>2.6239532150985516</v>
      </c>
      <c r="M49" s="2">
        <f t="shared" si="6"/>
        <v>15.170452549382205</v>
      </c>
      <c r="N49" s="2">
        <f t="shared" si="7"/>
        <v>15.576185381078638</v>
      </c>
      <c r="O49" s="2">
        <f t="shared" si="8"/>
        <v>48.133769963414331</v>
      </c>
      <c r="P49" s="2">
        <f t="shared" si="9"/>
        <v>2.6239532150985516</v>
      </c>
      <c r="Q49">
        <f t="shared" si="10"/>
        <v>1</v>
      </c>
    </row>
    <row r="50" spans="1:17" x14ac:dyDescent="0.2">
      <c r="A50" s="1">
        <v>36</v>
      </c>
      <c r="B50">
        <v>1343</v>
      </c>
      <c r="C50" t="s">
        <v>35</v>
      </c>
      <c r="D50">
        <v>6.3643589</v>
      </c>
      <c r="E50">
        <v>2.2754951000000001</v>
      </c>
      <c r="F50">
        <f>VLOOKUP(B50, [1]mrc_table10!$A$2:$AW$2464, 33, 0)</f>
        <v>0.4425</v>
      </c>
      <c r="G50">
        <f>VLOOKUP(B50, [1]mrc_table10!$A$2:$AW$2464, 18, 0)</f>
        <v>11264.18</v>
      </c>
      <c r="H50">
        <f t="shared" si="1"/>
        <v>3.44929514929734</v>
      </c>
      <c r="I50">
        <f t="shared" si="2"/>
        <v>0.26278185060782527</v>
      </c>
      <c r="J50">
        <f t="shared" si="3"/>
        <v>1.0662603647448925</v>
      </c>
      <c r="K50">
        <f t="shared" si="4"/>
        <v>0.42348610620850202</v>
      </c>
      <c r="L50" s="2">
        <f t="shared" si="5"/>
        <v>4.1827425618390741</v>
      </c>
      <c r="M50" s="2">
        <f t="shared" si="6"/>
        <v>14.994268361614457</v>
      </c>
      <c r="N50" s="2">
        <f t="shared" si="7"/>
        <v>18.81651227808932</v>
      </c>
      <c r="O50" s="2">
        <f t="shared" si="8"/>
        <v>36.728597584226385</v>
      </c>
      <c r="P50" s="2">
        <f t="shared" si="9"/>
        <v>4.1827425618390741</v>
      </c>
      <c r="Q50">
        <f t="shared" si="10"/>
        <v>1</v>
      </c>
    </row>
    <row r="51" spans="1:17" x14ac:dyDescent="0.2">
      <c r="A51" s="1">
        <v>37</v>
      </c>
      <c r="B51">
        <v>1153</v>
      </c>
      <c r="C51" t="s">
        <v>36</v>
      </c>
      <c r="D51">
        <v>6.3248595999999999</v>
      </c>
      <c r="E51">
        <v>0.6706683</v>
      </c>
      <c r="F51">
        <f>VLOOKUP(B51, [1]mrc_table10!$A$2:$AW$2464, 33, 0)</f>
        <v>0.53759997999999998</v>
      </c>
      <c r="G51">
        <f>VLOOKUP(B51, [1]mrc_table10!$A$2:$AW$2464, 18, 0)</f>
        <v>4898.8612999999996</v>
      </c>
      <c r="H51">
        <f t="shared" si="1"/>
        <v>3.4192632576329425</v>
      </c>
      <c r="I51">
        <f t="shared" si="2"/>
        <v>-0.30106376077167435</v>
      </c>
      <c r="J51">
        <f t="shared" si="3"/>
        <v>1.4851361943005799</v>
      </c>
      <c r="K51">
        <f t="shared" si="4"/>
        <v>-0.20210370559929164</v>
      </c>
      <c r="L51" s="2">
        <f t="shared" si="5"/>
        <v>3.9699658701379978</v>
      </c>
      <c r="M51" s="2">
        <f t="shared" si="6"/>
        <v>14.843332791600918</v>
      </c>
      <c r="N51" s="2">
        <f t="shared" si="7"/>
        <v>19.516485294219105</v>
      </c>
      <c r="O51" s="2">
        <f t="shared" si="8"/>
        <v>42.912191600831804</v>
      </c>
      <c r="P51" s="2">
        <f t="shared" si="9"/>
        <v>3.9699658701379978</v>
      </c>
      <c r="Q51">
        <f t="shared" si="10"/>
        <v>1</v>
      </c>
    </row>
    <row r="52" spans="1:17" x14ac:dyDescent="0.2">
      <c r="A52" s="1">
        <v>38</v>
      </c>
      <c r="B52">
        <v>2691</v>
      </c>
      <c r="C52" t="s">
        <v>37</v>
      </c>
      <c r="D52">
        <v>6.1434078000000003</v>
      </c>
      <c r="E52">
        <v>0.10283593000000001</v>
      </c>
      <c r="F52">
        <f>VLOOKUP(B52, [1]mrc_table10!$A$2:$AW$2464, 33, 0)</f>
        <v>0</v>
      </c>
      <c r="G52">
        <f>VLOOKUP(B52, [1]mrc_table10!$A$2:$AW$2464, 18, 0)</f>
        <v>4236.6112999999996</v>
      </c>
      <c r="H52">
        <f t="shared" si="1"/>
        <v>3.2813028178299617</v>
      </c>
      <c r="I52">
        <f t="shared" si="2"/>
        <v>-0.50056802492262209</v>
      </c>
      <c r="J52">
        <f t="shared" si="3"/>
        <v>-0.88276795869315416</v>
      </c>
      <c r="K52">
        <f t="shared" si="4"/>
        <v>-0.26719029001017297</v>
      </c>
      <c r="L52" s="2">
        <f t="shared" si="5"/>
        <v>3.3085335540983998</v>
      </c>
      <c r="M52" s="2">
        <f t="shared" si="6"/>
        <v>16.563524508804274</v>
      </c>
      <c r="N52" s="2">
        <f t="shared" si="7"/>
        <v>12.881094654755149</v>
      </c>
      <c r="O52" s="2">
        <f t="shared" si="8"/>
        <v>56.280057816520184</v>
      </c>
      <c r="P52" s="2">
        <f t="shared" si="9"/>
        <v>3.3085335540983998</v>
      </c>
      <c r="Q52">
        <f t="shared" si="10"/>
        <v>1</v>
      </c>
    </row>
    <row r="53" spans="1:17" x14ac:dyDescent="0.2">
      <c r="A53" s="1">
        <v>39</v>
      </c>
      <c r="B53">
        <v>9225</v>
      </c>
      <c r="C53" t="s">
        <v>38</v>
      </c>
      <c r="D53">
        <v>6.1423015999999997</v>
      </c>
      <c r="E53">
        <v>0.22869818</v>
      </c>
      <c r="F53">
        <f>VLOOKUP(B53, [1]mrc_table10!$A$2:$AW$2464, 33, 0)</f>
        <v>0</v>
      </c>
      <c r="G53">
        <f>VLOOKUP(B53, [1]mrc_table10!$A$2:$AW$2464, 18, 0)</f>
        <v>3225.9214000000002</v>
      </c>
      <c r="H53">
        <f t="shared" si="1"/>
        <v>3.2804617578982875</v>
      </c>
      <c r="I53">
        <f t="shared" si="2"/>
        <v>-0.456347129994366</v>
      </c>
      <c r="J53">
        <f t="shared" si="3"/>
        <v>-0.88276795869315416</v>
      </c>
      <c r="K53">
        <f t="shared" si="4"/>
        <v>-0.36652189210843672</v>
      </c>
      <c r="L53" s="2">
        <f t="shared" si="5"/>
        <v>3.3194275045781634</v>
      </c>
      <c r="M53" s="2">
        <f t="shared" si="6"/>
        <v>16.578524485421198</v>
      </c>
      <c r="N53" s="2">
        <f t="shared" si="7"/>
        <v>12.897468368435195</v>
      </c>
      <c r="O53" s="2">
        <f t="shared" si="8"/>
        <v>56.342933460183588</v>
      </c>
      <c r="P53" s="2">
        <f t="shared" si="9"/>
        <v>3.3194275045781634</v>
      </c>
      <c r="Q53">
        <f t="shared" si="10"/>
        <v>1</v>
      </c>
    </row>
    <row r="54" spans="1:17" x14ac:dyDescent="0.2">
      <c r="A54" s="1">
        <v>40</v>
      </c>
      <c r="B54">
        <v>10051</v>
      </c>
      <c r="C54" t="s">
        <v>39</v>
      </c>
      <c r="D54">
        <v>6.0552849999999996</v>
      </c>
      <c r="E54">
        <v>3.3236786999999997E-2</v>
      </c>
      <c r="F54">
        <f>VLOOKUP(B54, [1]mrc_table10!$A$2:$AW$2464, 33, 0)</f>
        <v>0</v>
      </c>
      <c r="G54">
        <f>VLOOKUP(B54, [1]mrc_table10!$A$2:$AW$2464, 18, 0)</f>
        <v>4708.0600999999997</v>
      </c>
      <c r="H54">
        <f t="shared" si="1"/>
        <v>3.2143017726781897</v>
      </c>
      <c r="I54">
        <f t="shared" si="2"/>
        <v>-0.52502123777794341</v>
      </c>
      <c r="J54">
        <f t="shared" si="3"/>
        <v>-0.88276795869315416</v>
      </c>
      <c r="K54">
        <f t="shared" si="4"/>
        <v>-0.22085583607795897</v>
      </c>
      <c r="L54" s="2">
        <f t="shared" si="5"/>
        <v>3.1251400701091856</v>
      </c>
      <c r="M54" s="2">
        <f t="shared" si="6"/>
        <v>16.079948582033808</v>
      </c>
      <c r="N54" s="2">
        <f t="shared" si="7"/>
        <v>12.402872163098905</v>
      </c>
      <c r="O54" s="2">
        <f t="shared" si="8"/>
        <v>55.845544437607856</v>
      </c>
      <c r="P54" s="2">
        <f t="shared" si="9"/>
        <v>3.1251400701091856</v>
      </c>
      <c r="Q54">
        <f t="shared" si="10"/>
        <v>1</v>
      </c>
    </row>
    <row r="55" spans="1:17" x14ac:dyDescent="0.2">
      <c r="A55" s="1">
        <v>41</v>
      </c>
      <c r="B55">
        <v>2597</v>
      </c>
      <c r="C55" t="s">
        <v>40</v>
      </c>
      <c r="D55">
        <v>6.0373792999999996</v>
      </c>
      <c r="E55">
        <v>1.7513698000000001E-2</v>
      </c>
      <c r="F55">
        <f>VLOOKUP(B55, [1]mrc_table10!$A$2:$AW$2464, 33, 0)</f>
        <v>0.45359999000000001</v>
      </c>
      <c r="G55">
        <f>VLOOKUP(B55, [1]mrc_table10!$A$2:$AW$2464, 18, 0)</f>
        <v>7222.5869000000002</v>
      </c>
      <c r="H55">
        <f t="shared" si="1"/>
        <v>3.2006878088212303</v>
      </c>
      <c r="I55">
        <f t="shared" si="2"/>
        <v>-0.53054544433405237</v>
      </c>
      <c r="J55">
        <f t="shared" si="3"/>
        <v>1.1151512006768225</v>
      </c>
      <c r="K55">
        <f t="shared" si="4"/>
        <v>2.6274342588138887E-2</v>
      </c>
      <c r="L55" s="2">
        <f t="shared" si="5"/>
        <v>2.6088741065645626</v>
      </c>
      <c r="M55" s="2">
        <f t="shared" si="6"/>
        <v>13.025492523619938</v>
      </c>
      <c r="N55" s="2">
        <f t="shared" si="7"/>
        <v>16.348684316388532</v>
      </c>
      <c r="O55" s="2">
        <f t="shared" si="8"/>
        <v>43.748154420862143</v>
      </c>
      <c r="P55" s="2">
        <f t="shared" si="9"/>
        <v>2.6088741065645626</v>
      </c>
      <c r="Q55">
        <f t="shared" si="10"/>
        <v>1</v>
      </c>
    </row>
    <row r="56" spans="1:17" x14ac:dyDescent="0.2">
      <c r="A56" s="1">
        <v>42</v>
      </c>
      <c r="B56">
        <v>1316</v>
      </c>
      <c r="C56" t="s">
        <v>41</v>
      </c>
      <c r="D56">
        <v>6.0172299999999996</v>
      </c>
      <c r="E56">
        <v>0.85811090000000001</v>
      </c>
      <c r="F56">
        <f>VLOOKUP(B56, [1]mrc_table10!$A$2:$AW$2464, 33, 0)</f>
        <v>0.38</v>
      </c>
      <c r="G56">
        <f>VLOOKUP(B56, [1]mrc_table10!$A$2:$AW$2464, 18, 0)</f>
        <v>9961.1396000000004</v>
      </c>
      <c r="H56">
        <f t="shared" si="1"/>
        <v>3.1853680032876275</v>
      </c>
      <c r="I56">
        <f t="shared" si="2"/>
        <v>-0.23520700451887311</v>
      </c>
      <c r="J56">
        <f t="shared" si="3"/>
        <v>0.79097387838358635</v>
      </c>
      <c r="K56">
        <f t="shared" si="4"/>
        <v>0.29542200808031999</v>
      </c>
      <c r="L56" s="2">
        <f t="shared" si="5"/>
        <v>2.3953009763266588</v>
      </c>
      <c r="M56" s="2">
        <f t="shared" si="6"/>
        <v>12.790037053896045</v>
      </c>
      <c r="N56" s="2">
        <f t="shared" si="7"/>
        <v>15.290170533387856</v>
      </c>
      <c r="O56" s="2">
        <f t="shared" si="8"/>
        <v>40.895791477805211</v>
      </c>
      <c r="P56" s="2">
        <f t="shared" si="9"/>
        <v>2.3953009763266588</v>
      </c>
      <c r="Q56">
        <f t="shared" si="10"/>
        <v>1</v>
      </c>
    </row>
    <row r="57" spans="1:17" x14ac:dyDescent="0.2">
      <c r="A57" s="1">
        <v>43</v>
      </c>
      <c r="B57">
        <v>2692</v>
      </c>
      <c r="C57" t="s">
        <v>42</v>
      </c>
      <c r="D57">
        <v>5.8818979000000002</v>
      </c>
      <c r="E57">
        <v>9.1748536000000006E-2</v>
      </c>
      <c r="F57">
        <f>VLOOKUP(B57, [1]mrc_table10!$A$2:$AW$2464, 33, 0)</f>
        <v>0</v>
      </c>
      <c r="G57">
        <f>VLOOKUP(B57, [1]mrc_table10!$A$2:$AW$2464, 18, 0)</f>
        <v>5243.0839999999998</v>
      </c>
      <c r="H57">
        <f t="shared" si="1"/>
        <v>3.0824730414550032</v>
      </c>
      <c r="I57">
        <f t="shared" si="2"/>
        <v>-0.50446350974910636</v>
      </c>
      <c r="J57">
        <f t="shared" si="3"/>
        <v>-0.88276795869315416</v>
      </c>
      <c r="K57">
        <f t="shared" si="4"/>
        <v>-0.16827315849518973</v>
      </c>
      <c r="L57" s="2">
        <f t="shared" si="5"/>
        <v>2.7906941644568386</v>
      </c>
      <c r="M57" s="2">
        <f t="shared" si="6"/>
        <v>15.118497556204201</v>
      </c>
      <c r="N57" s="2">
        <f t="shared" si="7"/>
        <v>11.48991670573791</v>
      </c>
      <c r="O57" s="2">
        <f t="shared" si="8"/>
        <v>54.528803574118989</v>
      </c>
      <c r="P57" s="2">
        <f t="shared" si="9"/>
        <v>2.7906941644568386</v>
      </c>
      <c r="Q57">
        <f t="shared" si="10"/>
        <v>1</v>
      </c>
    </row>
    <row r="58" spans="1:17" x14ac:dyDescent="0.2">
      <c r="A58" s="1">
        <v>44</v>
      </c>
      <c r="B58">
        <v>212</v>
      </c>
      <c r="C58" t="s">
        <v>43</v>
      </c>
      <c r="D58">
        <v>5.7835597999999999</v>
      </c>
      <c r="E58">
        <v>1.7379979999999999</v>
      </c>
      <c r="F58">
        <f>VLOOKUP(B58, [1]mrc_table10!$A$2:$AW$2464, 33, 0)</f>
        <v>0.31549602999999998</v>
      </c>
      <c r="G58">
        <f>VLOOKUP(B58, [1]mrc_table10!$A$2:$AW$2464, 18, 0)</f>
        <v>7912.6499000000003</v>
      </c>
      <c r="H58">
        <f t="shared" si="1"/>
        <v>3.0077051552979652</v>
      </c>
      <c r="I58">
        <f t="shared" si="2"/>
        <v>7.3935689162734672E-2</v>
      </c>
      <c r="J58">
        <f t="shared" si="3"/>
        <v>0.50686073826110478</v>
      </c>
      <c r="K58">
        <f t="shared" si="4"/>
        <v>9.4094416122794983E-2</v>
      </c>
      <c r="L58" s="2">
        <f t="shared" si="5"/>
        <v>1.8011487207389412</v>
      </c>
      <c r="M58" s="2">
        <f t="shared" si="6"/>
        <v>11.58784057971403</v>
      </c>
      <c r="N58" s="2">
        <f t="shared" si="7"/>
        <v>13.288561878109316</v>
      </c>
      <c r="O58" s="2">
        <f t="shared" si="8"/>
        <v>39.015740241198927</v>
      </c>
      <c r="P58" s="2">
        <f t="shared" si="9"/>
        <v>1.8011487207389412</v>
      </c>
      <c r="Q58">
        <f t="shared" si="10"/>
        <v>1</v>
      </c>
    </row>
    <row r="59" spans="1:17" x14ac:dyDescent="0.2">
      <c r="A59" s="1">
        <v>45</v>
      </c>
      <c r="B59">
        <v>7394</v>
      </c>
      <c r="C59" t="s">
        <v>44</v>
      </c>
      <c r="D59">
        <v>5.7736834999999997</v>
      </c>
      <c r="E59">
        <v>0.53121299</v>
      </c>
      <c r="F59">
        <f>VLOOKUP(B59, [1]mrc_table10!$A$2:$AW$2464, 33, 0)</f>
        <v>0</v>
      </c>
      <c r="G59">
        <f>VLOOKUP(B59, [1]mrc_table10!$A$2:$AW$2464, 18, 0)</f>
        <v>4725.9233000000004</v>
      </c>
      <c r="H59">
        <f t="shared" si="1"/>
        <v>3.0001960609179359</v>
      </c>
      <c r="I59">
        <f t="shared" si="2"/>
        <v>-0.35006049021753582</v>
      </c>
      <c r="J59">
        <f t="shared" si="3"/>
        <v>-0.88276795869315416</v>
      </c>
      <c r="K59">
        <f t="shared" si="4"/>
        <v>-0.21910022313020738</v>
      </c>
      <c r="L59" s="2">
        <f t="shared" si="5"/>
        <v>2.6074325351722769</v>
      </c>
      <c r="M59" s="2">
        <f t="shared" si="6"/>
        <v>14.470636266089784</v>
      </c>
      <c r="N59" s="2">
        <f t="shared" si="7"/>
        <v>10.949309461606758</v>
      </c>
      <c r="O59" s="2">
        <f t="shared" si="8"/>
        <v>52.74634835642351</v>
      </c>
      <c r="P59" s="2">
        <f t="shared" si="9"/>
        <v>2.6074325351722769</v>
      </c>
      <c r="Q59">
        <f t="shared" si="10"/>
        <v>1</v>
      </c>
    </row>
    <row r="60" spans="1:17" x14ac:dyDescent="0.2">
      <c r="A60" s="1">
        <v>46</v>
      </c>
      <c r="B60">
        <v>9618</v>
      </c>
      <c r="C60" t="s">
        <v>45</v>
      </c>
      <c r="D60">
        <v>5.7658854000000002</v>
      </c>
      <c r="E60">
        <v>6.1896194000000002E-2</v>
      </c>
      <c r="F60">
        <f>VLOOKUP(B60, [1]mrc_table10!$A$2:$AW$2464, 33, 0)</f>
        <v>0</v>
      </c>
      <c r="G60">
        <f>VLOOKUP(B60, [1]mrc_table10!$A$2:$AW$2464, 18, 0)</f>
        <v>5393.27</v>
      </c>
      <c r="H60">
        <f t="shared" si="1"/>
        <v>2.9942670521914998</v>
      </c>
      <c r="I60">
        <f t="shared" si="2"/>
        <v>-0.51495193879708834</v>
      </c>
      <c r="J60">
        <f t="shared" si="3"/>
        <v>-0.88276795869315416</v>
      </c>
      <c r="K60">
        <f t="shared" si="4"/>
        <v>-0.1535127300069562</v>
      </c>
      <c r="L60" s="2">
        <f t="shared" si="5"/>
        <v>2.5865556161313945</v>
      </c>
      <c r="M60" s="2">
        <f t="shared" si="6"/>
        <v>14.521976718997751</v>
      </c>
      <c r="N60" s="2">
        <f t="shared" si="7"/>
        <v>10.901846586195628</v>
      </c>
      <c r="O60" s="2">
        <f t="shared" si="8"/>
        <v>54.00872522497535</v>
      </c>
      <c r="P60" s="2">
        <f t="shared" si="9"/>
        <v>2.5865556161313945</v>
      </c>
      <c r="Q60">
        <f t="shared" si="10"/>
        <v>1</v>
      </c>
    </row>
    <row r="61" spans="1:17" x14ac:dyDescent="0.2">
      <c r="A61" s="1">
        <v>47</v>
      </c>
      <c r="B61">
        <v>3614</v>
      </c>
      <c r="C61" t="s">
        <v>46</v>
      </c>
      <c r="D61">
        <v>5.7318873000000004</v>
      </c>
      <c r="E61">
        <v>8.7250731999999998E-2</v>
      </c>
      <c r="F61">
        <f>VLOOKUP(B61, [1]mrc_table10!$A$2:$AW$2464, 33, 0)</f>
        <v>0</v>
      </c>
      <c r="G61">
        <f>VLOOKUP(B61, [1]mrc_table10!$A$2:$AW$2464, 18, 0)</f>
        <v>2059.3638000000001</v>
      </c>
      <c r="H61">
        <f t="shared" si="1"/>
        <v>2.9684178028125148</v>
      </c>
      <c r="I61">
        <f t="shared" si="2"/>
        <v>-0.50604378435957853</v>
      </c>
      <c r="J61">
        <f t="shared" si="3"/>
        <v>-0.88276795869315416</v>
      </c>
      <c r="K61">
        <f t="shared" si="4"/>
        <v>-0.48117232578537911</v>
      </c>
      <c r="L61" s="2">
        <f t="shared" si="5"/>
        <v>2.571642861938805</v>
      </c>
      <c r="M61" s="2">
        <f t="shared" si="6"/>
        <v>14.52236071577687</v>
      </c>
      <c r="N61" s="2">
        <f t="shared" si="7"/>
        <v>10.810104115635658</v>
      </c>
      <c r="O61" s="2">
        <f t="shared" si="8"/>
        <v>55.430235707905624</v>
      </c>
      <c r="P61" s="2">
        <f t="shared" si="9"/>
        <v>2.571642861938805</v>
      </c>
      <c r="Q61">
        <f t="shared" si="10"/>
        <v>1</v>
      </c>
    </row>
    <row r="62" spans="1:17" x14ac:dyDescent="0.2">
      <c r="A62" s="1">
        <v>48</v>
      </c>
      <c r="B62">
        <v>1141</v>
      </c>
      <c r="C62" t="s">
        <v>47</v>
      </c>
      <c r="D62">
        <v>5.6009764999999998</v>
      </c>
      <c r="E62">
        <v>7.3130882999999994E-2</v>
      </c>
      <c r="F62">
        <f>VLOOKUP(B62, [1]mrc_table10!$A$2:$AW$2464, 33, 0)</f>
        <v>0.42530000000000001</v>
      </c>
      <c r="G62">
        <f>VLOOKUP(B62, [1]mrc_table10!$A$2:$AW$2464, 18, 0)</f>
        <v>4221.8441999999995</v>
      </c>
      <c r="H62">
        <f t="shared" si="1"/>
        <v>2.8688844196057337</v>
      </c>
      <c r="I62">
        <f t="shared" si="2"/>
        <v>-0.51100470281631871</v>
      </c>
      <c r="J62">
        <f t="shared" si="3"/>
        <v>0.99050152369826105</v>
      </c>
      <c r="K62">
        <f t="shared" si="4"/>
        <v>-0.26864161519047336</v>
      </c>
      <c r="L62" s="2">
        <f t="shared" si="5"/>
        <v>1.554092715361735</v>
      </c>
      <c r="M62" s="2">
        <f t="shared" si="6"/>
        <v>10.745077628806246</v>
      </c>
      <c r="N62" s="2">
        <f t="shared" si="7"/>
        <v>13.601835650438673</v>
      </c>
      <c r="O62" s="2">
        <f t="shared" si="8"/>
        <v>43.306283186150083</v>
      </c>
      <c r="P62" s="2">
        <f t="shared" si="9"/>
        <v>1.554092715361735</v>
      </c>
      <c r="Q62">
        <f t="shared" si="10"/>
        <v>1</v>
      </c>
    </row>
    <row r="63" spans="1:17" x14ac:dyDescent="0.2">
      <c r="A63" s="1">
        <v>49</v>
      </c>
      <c r="B63">
        <v>1315</v>
      </c>
      <c r="C63" t="s">
        <v>48</v>
      </c>
      <c r="D63">
        <v>5.5962519999999998</v>
      </c>
      <c r="E63">
        <v>3.6824385999999998</v>
      </c>
      <c r="F63">
        <f>VLOOKUP(B63, [1]mrc_table10!$A$2:$AW$2464, 33, 0)</f>
        <v>0.78009998999999997</v>
      </c>
      <c r="G63">
        <f>VLOOKUP(B63, [1]mrc_table10!$A$2:$AW$2464, 18, 0)</f>
        <v>38861.684000000001</v>
      </c>
      <c r="H63">
        <f t="shared" si="1"/>
        <v>2.8652923136147805</v>
      </c>
      <c r="I63">
        <f t="shared" si="2"/>
        <v>0.7571024327004926</v>
      </c>
      <c r="J63">
        <f t="shared" si="3"/>
        <v>2.5532478054282848</v>
      </c>
      <c r="K63">
        <f t="shared" si="4"/>
        <v>3.1357960701581202</v>
      </c>
      <c r="L63" s="2">
        <f t="shared" si="5"/>
        <v>19.288415521251807</v>
      </c>
      <c r="M63" s="2">
        <f t="shared" si="6"/>
        <v>24.202272433662543</v>
      </c>
      <c r="N63" s="2">
        <f t="shared" si="7"/>
        <v>34.458932948686112</v>
      </c>
      <c r="O63" s="2">
        <f t="shared" si="8"/>
        <v>23.479106457236135</v>
      </c>
      <c r="P63" s="2">
        <f t="shared" si="9"/>
        <v>19.288415521251807</v>
      </c>
      <c r="Q63">
        <f t="shared" si="10"/>
        <v>1</v>
      </c>
    </row>
    <row r="64" spans="1:17" x14ac:dyDescent="0.2">
      <c r="A64" s="1">
        <v>50</v>
      </c>
      <c r="B64">
        <v>10509</v>
      </c>
      <c r="C64" t="s">
        <v>49</v>
      </c>
      <c r="D64">
        <v>5.5862064</v>
      </c>
      <c r="E64">
        <v>0.22928566</v>
      </c>
      <c r="F64">
        <f>VLOOKUP(B64, [1]mrc_table10!$A$2:$AW$2464, 33, 0)</f>
        <v>0</v>
      </c>
      <c r="G64">
        <f>VLOOKUP(B64, [1]mrc_table10!$A$2:$AW$2464, 18, 0)</f>
        <v>4614.2524000000003</v>
      </c>
      <c r="H64">
        <f t="shared" si="1"/>
        <v>2.8576544979850387</v>
      </c>
      <c r="I64">
        <f t="shared" si="2"/>
        <v>-0.45614072266132971</v>
      </c>
      <c r="J64">
        <f t="shared" si="3"/>
        <v>-0.88276795869315416</v>
      </c>
      <c r="K64">
        <f t="shared" si="4"/>
        <v>-0.23007534953124789</v>
      </c>
      <c r="L64" s="2">
        <f t="shared" si="5"/>
        <v>2.2864046449207791</v>
      </c>
      <c r="M64" s="2">
        <f t="shared" si="6"/>
        <v>13.598399404265033</v>
      </c>
      <c r="N64" s="2">
        <f t="shared" si="7"/>
        <v>10.015031026230764</v>
      </c>
      <c r="O64" s="2">
        <f t="shared" si="8"/>
        <v>52.969798303272299</v>
      </c>
      <c r="P64" s="2">
        <f t="shared" si="9"/>
        <v>2.2864046449207791</v>
      </c>
      <c r="Q64">
        <f t="shared" si="10"/>
        <v>1</v>
      </c>
    </row>
    <row r="65" spans="1:17" x14ac:dyDescent="0.2">
      <c r="A65" s="1">
        <v>51</v>
      </c>
      <c r="B65">
        <v>2697</v>
      </c>
      <c r="C65" t="s">
        <v>50</v>
      </c>
      <c r="D65">
        <v>5.5470920000000001</v>
      </c>
      <c r="E65">
        <v>6.3350826999999998E-2</v>
      </c>
      <c r="F65">
        <f>VLOOKUP(B65, [1]mrc_table10!$A$2:$AW$2464, 33, 0)</f>
        <v>0</v>
      </c>
      <c r="G65">
        <f>VLOOKUP(B65, [1]mrc_table10!$A$2:$AW$2464, 18, 0)</f>
        <v>5069.2524000000003</v>
      </c>
      <c r="H65">
        <f t="shared" si="1"/>
        <v>2.827915251382747</v>
      </c>
      <c r="I65">
        <f t="shared" si="2"/>
        <v>-0.51444086281479684</v>
      </c>
      <c r="J65">
        <f t="shared" si="3"/>
        <v>-0.88276795869315416</v>
      </c>
      <c r="K65">
        <f t="shared" si="4"/>
        <v>-0.18535749991712785</v>
      </c>
      <c r="L65" s="2">
        <f t="shared" si="5"/>
        <v>2.2325114991036283</v>
      </c>
      <c r="M65" s="2">
        <f t="shared" si="6"/>
        <v>13.437453396761654</v>
      </c>
      <c r="N65" s="2">
        <f t="shared" si="7"/>
        <v>9.8294521589149912</v>
      </c>
      <c r="O65" s="2">
        <f t="shared" si="8"/>
        <v>53.154189730475991</v>
      </c>
      <c r="P65" s="2">
        <f t="shared" si="9"/>
        <v>2.2325114991036283</v>
      </c>
      <c r="Q65">
        <f t="shared" si="10"/>
        <v>1</v>
      </c>
    </row>
    <row r="66" spans="1:17" x14ac:dyDescent="0.2">
      <c r="A66" s="1">
        <v>52</v>
      </c>
      <c r="B66">
        <v>122</v>
      </c>
      <c r="C66" t="s">
        <v>51</v>
      </c>
      <c r="D66">
        <v>5.5359607000000004</v>
      </c>
      <c r="E66">
        <v>1.504786</v>
      </c>
      <c r="F66">
        <f>VLOOKUP(B66, [1]mrc_table10!$A$2:$AW$2464, 33, 0)</f>
        <v>0.16928940000000001</v>
      </c>
      <c r="G66">
        <f>VLOOKUP(B66, [1]mrc_table10!$A$2:$AW$2464, 18, 0)</f>
        <v>7943.7056000000002</v>
      </c>
      <c r="H66">
        <f t="shared" si="1"/>
        <v>2.8194519622691705</v>
      </c>
      <c r="I66">
        <f t="shared" si="2"/>
        <v>-8.0018524592246881E-3</v>
      </c>
      <c r="J66">
        <f t="shared" si="3"/>
        <v>-0.1371186130257353</v>
      </c>
      <c r="K66">
        <f t="shared" si="4"/>
        <v>9.7146601006885588E-2</v>
      </c>
      <c r="L66" s="2">
        <f t="shared" si="5"/>
        <v>1.4142129405957862</v>
      </c>
      <c r="M66" s="2">
        <f t="shared" si="6"/>
        <v>11.187431385161126</v>
      </c>
      <c r="N66" s="2">
        <f t="shared" si="7"/>
        <v>10.621704158598668</v>
      </c>
      <c r="O66" s="2">
        <f t="shared" si="8"/>
        <v>42.023088969302833</v>
      </c>
      <c r="P66" s="2">
        <f t="shared" si="9"/>
        <v>1.4142129405957862</v>
      </c>
      <c r="Q66">
        <f t="shared" si="10"/>
        <v>1</v>
      </c>
    </row>
    <row r="67" spans="1:17" x14ac:dyDescent="0.2">
      <c r="A67" s="1">
        <v>53</v>
      </c>
      <c r="B67">
        <v>1374</v>
      </c>
      <c r="C67" t="s">
        <v>52</v>
      </c>
      <c r="D67">
        <v>5.5204768</v>
      </c>
      <c r="E67">
        <v>0.35828912000000002</v>
      </c>
      <c r="F67">
        <f>VLOOKUP(B67, [1]mrc_table10!$A$2:$AW$2464, 33, 0)</f>
        <v>0.31790000000000002</v>
      </c>
      <c r="G67">
        <f>VLOOKUP(B67, [1]mrc_table10!$A$2:$AW$2464, 18, 0)</f>
        <v>4813.6611000000003</v>
      </c>
      <c r="H67">
        <f t="shared" si="1"/>
        <v>2.8076793281378727</v>
      </c>
      <c r="I67">
        <f t="shared" si="2"/>
        <v>-0.41081618373054241</v>
      </c>
      <c r="J67">
        <f t="shared" si="3"/>
        <v>0.51744922553499284</v>
      </c>
      <c r="K67">
        <f t="shared" si="4"/>
        <v>-0.2104772654469684</v>
      </c>
      <c r="L67" s="2">
        <f t="shared" si="5"/>
        <v>0.9682550928390774</v>
      </c>
      <c r="M67" s="2">
        <f t="shared" si="6"/>
        <v>10.34753380341817</v>
      </c>
      <c r="N67" s="2">
        <f t="shared" si="7"/>
        <v>11.663479231837746</v>
      </c>
      <c r="O67" s="2">
        <f t="shared" si="8"/>
        <v>43.651694577732187</v>
      </c>
      <c r="P67" s="2">
        <f t="shared" si="9"/>
        <v>0.9682550928390774</v>
      </c>
      <c r="Q67">
        <f t="shared" si="10"/>
        <v>1</v>
      </c>
    </row>
    <row r="68" spans="1:17" x14ac:dyDescent="0.2">
      <c r="A68" s="1">
        <v>54</v>
      </c>
      <c r="B68">
        <v>2638</v>
      </c>
      <c r="C68" t="s">
        <v>53</v>
      </c>
      <c r="D68">
        <v>5.4974651000000003</v>
      </c>
      <c r="E68">
        <v>0.37753018999999999</v>
      </c>
      <c r="F68">
        <f>VLOOKUP(B68, [1]mrc_table10!$A$2:$AW$2464, 33, 0)</f>
        <v>0.45919999</v>
      </c>
      <c r="G68">
        <f>VLOOKUP(B68, [1]mrc_table10!$A$2:$AW$2464, 18, 0)</f>
        <v>6591.0951999999997</v>
      </c>
      <c r="H68">
        <f t="shared" si="1"/>
        <v>2.7901831982972527</v>
      </c>
      <c r="I68">
        <f t="shared" si="2"/>
        <v>-0.40405595709565206</v>
      </c>
      <c r="J68">
        <f t="shared" si="3"/>
        <v>1.1398168698547955</v>
      </c>
      <c r="K68">
        <f t="shared" si="4"/>
        <v>-3.5789285704531514E-2</v>
      </c>
      <c r="L68" s="2">
        <f t="shared" si="5"/>
        <v>1.6947243961051341</v>
      </c>
      <c r="M68" s="2">
        <f t="shared" si="6"/>
        <v>10.176557045164833</v>
      </c>
      <c r="N68" s="2">
        <f t="shared" si="7"/>
        <v>13.711447685809558</v>
      </c>
      <c r="O68" s="2">
        <f t="shared" si="8"/>
        <v>40.149640252379882</v>
      </c>
      <c r="P68" s="2">
        <f t="shared" si="9"/>
        <v>1.6947243961051341</v>
      </c>
      <c r="Q68">
        <f t="shared" si="10"/>
        <v>1</v>
      </c>
    </row>
    <row r="69" spans="1:17" x14ac:dyDescent="0.2">
      <c r="A69" s="1">
        <v>55</v>
      </c>
      <c r="B69">
        <v>1155</v>
      </c>
      <c r="C69" t="s">
        <v>54</v>
      </c>
      <c r="D69">
        <v>5.4279131999999999</v>
      </c>
      <c r="E69">
        <v>0.96155321999999999</v>
      </c>
      <c r="F69">
        <f>VLOOKUP(B69, [1]mrc_table10!$A$2:$AW$2464, 33, 0)</f>
        <v>0.36530000000000001</v>
      </c>
      <c r="G69">
        <f>VLOOKUP(B69, [1]mrc_table10!$A$2:$AW$2464, 18, 0)</f>
        <v>5421.9053000000004</v>
      </c>
      <c r="H69">
        <f t="shared" si="1"/>
        <v>2.7373018782269471</v>
      </c>
      <c r="I69">
        <f t="shared" si="2"/>
        <v>-0.19886320831425228</v>
      </c>
      <c r="J69">
        <f t="shared" si="3"/>
        <v>0.72622649679140727</v>
      </c>
      <c r="K69">
        <f t="shared" si="4"/>
        <v>-0.15069842442661507</v>
      </c>
      <c r="L69" s="2">
        <f t="shared" si="5"/>
        <v>1.0762097032905515</v>
      </c>
      <c r="M69" s="2">
        <f t="shared" si="6"/>
        <v>9.7050673952332431</v>
      </c>
      <c r="N69" s="2">
        <f t="shared" si="7"/>
        <v>11.926725161185903</v>
      </c>
      <c r="O69" s="2">
        <f t="shared" si="8"/>
        <v>40.006504949169937</v>
      </c>
      <c r="P69" s="2">
        <f t="shared" si="9"/>
        <v>1.0762097032905515</v>
      </c>
      <c r="Q69">
        <f t="shared" si="10"/>
        <v>1</v>
      </c>
    </row>
    <row r="70" spans="1:17" x14ac:dyDescent="0.2">
      <c r="A70" s="1">
        <v>56</v>
      </c>
      <c r="B70">
        <v>2782</v>
      </c>
      <c r="C70" t="s">
        <v>55</v>
      </c>
      <c r="D70">
        <v>5.4028044</v>
      </c>
      <c r="E70">
        <v>1.5220796999999999</v>
      </c>
      <c r="F70">
        <f>VLOOKUP(B70, [1]mrc_table10!$A$2:$AW$2464, 33, 0)</f>
        <v>0.25929998999999998</v>
      </c>
      <c r="G70">
        <f>VLOOKUP(B70, [1]mrc_table10!$A$2:$AW$2464, 18, 0)</f>
        <v>11993.790999999999</v>
      </c>
      <c r="H70">
        <f t="shared" si="1"/>
        <v>2.7182112927881414</v>
      </c>
      <c r="I70">
        <f t="shared" si="2"/>
        <v>-1.9258217937886211E-3</v>
      </c>
      <c r="J70">
        <f t="shared" si="3"/>
        <v>0.25934057187679432</v>
      </c>
      <c r="K70">
        <f t="shared" si="4"/>
        <v>0.49519299626302443</v>
      </c>
      <c r="L70" s="2">
        <f t="shared" si="5"/>
        <v>1.5181065879261637</v>
      </c>
      <c r="M70" s="2">
        <f t="shared" si="6"/>
        <v>10.195157348952549</v>
      </c>
      <c r="N70" s="2">
        <f t="shared" si="7"/>
        <v>11.145209308104288</v>
      </c>
      <c r="O70" s="2">
        <f t="shared" si="8"/>
        <v>37.638712620886771</v>
      </c>
      <c r="P70" s="2">
        <f t="shared" si="9"/>
        <v>1.5181065879261637</v>
      </c>
      <c r="Q70">
        <f t="shared" si="10"/>
        <v>1</v>
      </c>
    </row>
    <row r="71" spans="1:17" x14ac:dyDescent="0.2">
      <c r="A71" s="1">
        <v>57</v>
      </c>
      <c r="B71">
        <v>2613</v>
      </c>
      <c r="C71" t="s">
        <v>56</v>
      </c>
      <c r="D71">
        <v>5.3184671000000003</v>
      </c>
      <c r="E71">
        <v>9.4001799999999996E-2</v>
      </c>
      <c r="F71">
        <f>VLOOKUP(B71, [1]mrc_table10!$A$2:$AW$2464, 33, 0)</f>
        <v>0.58710002999999999</v>
      </c>
      <c r="G71">
        <f>VLOOKUP(B71, [1]mrc_table10!$A$2:$AW$2464, 18, 0)</f>
        <v>7012.4287000000004</v>
      </c>
      <c r="H71">
        <f t="shared" si="1"/>
        <v>2.6540884182848523</v>
      </c>
      <c r="I71">
        <f t="shared" si="2"/>
        <v>-0.50367183988312503</v>
      </c>
      <c r="J71">
        <f t="shared" si="3"/>
        <v>1.7031633117279235</v>
      </c>
      <c r="K71">
        <f t="shared" si="4"/>
        <v>5.6197870216022827E-3</v>
      </c>
      <c r="L71" s="2">
        <f t="shared" si="5"/>
        <v>2.7888217342890056</v>
      </c>
      <c r="M71" s="2">
        <f t="shared" si="6"/>
        <v>10.050852566103622</v>
      </c>
      <c r="N71" s="2">
        <f t="shared" si="7"/>
        <v>15.496657431117601</v>
      </c>
      <c r="O71" s="2">
        <f t="shared" si="8"/>
        <v>38.569579395118438</v>
      </c>
      <c r="P71" s="2">
        <f t="shared" si="9"/>
        <v>2.7888217342890056</v>
      </c>
      <c r="Q71">
        <f t="shared" si="10"/>
        <v>1</v>
      </c>
    </row>
    <row r="72" spans="1:17" x14ac:dyDescent="0.2">
      <c r="A72" s="1">
        <v>58</v>
      </c>
      <c r="B72">
        <v>3639</v>
      </c>
      <c r="C72" t="s">
        <v>57</v>
      </c>
      <c r="D72">
        <v>5.2935027999999997</v>
      </c>
      <c r="E72">
        <v>0.29822474999999998</v>
      </c>
      <c r="F72">
        <f>VLOOKUP(B72, [1]mrc_table10!$A$2:$AW$2464, 33, 0)</f>
        <v>0.11899999999999999</v>
      </c>
      <c r="G72">
        <f>VLOOKUP(B72, [1]mrc_table10!$A$2:$AW$2464, 18, 0)</f>
        <v>4459.4521000000004</v>
      </c>
      <c r="H72">
        <f t="shared" si="1"/>
        <v>2.6351076982954464</v>
      </c>
      <c r="I72">
        <f t="shared" si="2"/>
        <v>-0.43191941519749855</v>
      </c>
      <c r="J72">
        <f t="shared" si="3"/>
        <v>-0.35862248866122753</v>
      </c>
      <c r="K72">
        <f t="shared" si="4"/>
        <v>-0.24528927598316144</v>
      </c>
      <c r="L72" s="2">
        <f t="shared" si="5"/>
        <v>0.9760673526230772</v>
      </c>
      <c r="M72" s="2">
        <f t="shared" si="6"/>
        <v>10.65749617373366</v>
      </c>
      <c r="N72" s="2">
        <f t="shared" si="7"/>
        <v>8.9329073909929786</v>
      </c>
      <c r="O72" s="2">
        <f t="shared" si="8"/>
        <v>47.904195753499359</v>
      </c>
      <c r="P72" s="2">
        <f t="shared" si="9"/>
        <v>0.9760673526230772</v>
      </c>
      <c r="Q72">
        <f t="shared" si="10"/>
        <v>1</v>
      </c>
    </row>
    <row r="73" spans="1:17" x14ac:dyDescent="0.2">
      <c r="A73" s="1">
        <v>59</v>
      </c>
      <c r="B73">
        <v>2032</v>
      </c>
      <c r="C73" t="s">
        <v>58</v>
      </c>
      <c r="D73">
        <v>5.2551394</v>
      </c>
      <c r="E73">
        <v>0.39558756</v>
      </c>
      <c r="F73">
        <f>VLOOKUP(B73, [1]mrc_table10!$A$2:$AW$2464, 33, 0)</f>
        <v>0.45570000999999999</v>
      </c>
      <c r="G73">
        <f>VLOOKUP(B73, [1]mrc_table10!$A$2:$AW$2464, 18, 0)</f>
        <v>7533.9408999999996</v>
      </c>
      <c r="H73">
        <f t="shared" si="1"/>
        <v>2.6059394479042264</v>
      </c>
      <c r="I73">
        <f t="shared" si="2"/>
        <v>-0.39771161586982273</v>
      </c>
      <c r="J73">
        <f t="shared" si="3"/>
        <v>1.1244009147102381</v>
      </c>
      <c r="K73">
        <f t="shared" si="4"/>
        <v>5.6874521376610761E-2</v>
      </c>
      <c r="L73" s="2">
        <f t="shared" si="5"/>
        <v>1.4093549933098644</v>
      </c>
      <c r="M73" s="2">
        <f t="shared" si="6"/>
        <v>9.0423209189497662</v>
      </c>
      <c r="N73" s="2">
        <f t="shared" si="7"/>
        <v>12.581227821937913</v>
      </c>
      <c r="O73" s="2">
        <f t="shared" si="8"/>
        <v>38.697743287896884</v>
      </c>
      <c r="P73" s="2">
        <f t="shared" si="9"/>
        <v>1.4093549933098644</v>
      </c>
      <c r="Q73">
        <f t="shared" si="10"/>
        <v>1</v>
      </c>
    </row>
    <row r="74" spans="1:17" x14ac:dyDescent="0.2">
      <c r="A74" s="1">
        <v>60</v>
      </c>
      <c r="B74">
        <v>3625</v>
      </c>
      <c r="C74" t="s">
        <v>59</v>
      </c>
      <c r="D74">
        <v>5.2495364999999996</v>
      </c>
      <c r="E74">
        <v>0.12868352</v>
      </c>
      <c r="F74">
        <f>VLOOKUP(B74, [1]mrc_table10!$A$2:$AW$2464, 33, 0)</f>
        <v>0.47799998999999999</v>
      </c>
      <c r="G74">
        <f>VLOOKUP(B74, [1]mrc_table10!$A$2:$AW$2464, 18, 0)</f>
        <v>4827.2124000000003</v>
      </c>
      <c r="H74">
        <f t="shared" si="1"/>
        <v>2.6016794816312423</v>
      </c>
      <c r="I74">
        <f t="shared" si="2"/>
        <v>-0.4914866398247183</v>
      </c>
      <c r="J74">
        <f t="shared" si="3"/>
        <v>1.2226230449522764</v>
      </c>
      <c r="K74">
        <f t="shared" si="4"/>
        <v>-0.20914543029207647</v>
      </c>
      <c r="L74" s="2">
        <f t="shared" si="5"/>
        <v>1.4835650953670487</v>
      </c>
      <c r="M74" s="2">
        <f t="shared" si="6"/>
        <v>9.1641565093089419</v>
      </c>
      <c r="N74" s="2">
        <f t="shared" si="7"/>
        <v>12.893066172723861</v>
      </c>
      <c r="O74" s="2">
        <f t="shared" si="8"/>
        <v>40.494486838702876</v>
      </c>
      <c r="P74" s="2">
        <f t="shared" si="9"/>
        <v>1.4835650953670487</v>
      </c>
      <c r="Q74">
        <f t="shared" si="10"/>
        <v>1</v>
      </c>
    </row>
    <row r="75" spans="1:17" x14ac:dyDescent="0.2">
      <c r="A75" s="1">
        <v>61</v>
      </c>
      <c r="B75">
        <v>1050</v>
      </c>
      <c r="C75" t="s">
        <v>60</v>
      </c>
      <c r="D75">
        <v>5.2321042999999996</v>
      </c>
      <c r="E75">
        <v>0.16463322999999999</v>
      </c>
      <c r="F75">
        <f>VLOOKUP(B75, [1]mrc_table10!$A$2:$AW$2464, 33, 0)</f>
        <v>0.64889996999999999</v>
      </c>
      <c r="G75">
        <f>VLOOKUP(B75, [1]mrc_table10!$A$2:$AW$2464, 18, 0)</f>
        <v>11172.302</v>
      </c>
      <c r="H75">
        <f t="shared" si="1"/>
        <v>2.5884255267036336</v>
      </c>
      <c r="I75">
        <f t="shared" si="2"/>
        <v>-0.47885593960593725</v>
      </c>
      <c r="J75">
        <f t="shared" si="3"/>
        <v>1.9753663251669558</v>
      </c>
      <c r="K75">
        <f t="shared" si="4"/>
        <v>0.41445624557807093</v>
      </c>
      <c r="L75" s="2">
        <f t="shared" si="5"/>
        <v>3.9279670240605817</v>
      </c>
      <c r="M75" s="2">
        <f t="shared" si="6"/>
        <v>10.381832178259524</v>
      </c>
      <c r="N75" s="2">
        <f t="shared" si="7"/>
        <v>16.925054330479021</v>
      </c>
      <c r="O75" s="2">
        <f t="shared" si="8"/>
        <v>35.765241017634928</v>
      </c>
      <c r="P75" s="2">
        <f t="shared" si="9"/>
        <v>3.9279670240605817</v>
      </c>
      <c r="Q75">
        <f t="shared" si="10"/>
        <v>1</v>
      </c>
    </row>
    <row r="76" spans="1:17" x14ac:dyDescent="0.2">
      <c r="A76" s="1">
        <v>62</v>
      </c>
      <c r="B76">
        <v>9635</v>
      </c>
      <c r="C76" t="s">
        <v>61</v>
      </c>
      <c r="D76">
        <v>5.2249578999999997</v>
      </c>
      <c r="E76">
        <v>1.2021189999999999</v>
      </c>
      <c r="F76">
        <f>VLOOKUP(B76, [1]mrc_table10!$A$2:$AW$2464, 33, 0)</f>
        <v>0.56959998999999994</v>
      </c>
      <c r="G76">
        <f>VLOOKUP(B76, [1]mrc_table10!$A$2:$AW$2464, 18, 0)</f>
        <v>5691.3062</v>
      </c>
      <c r="H76">
        <f t="shared" si="1"/>
        <v>2.5829920149555661</v>
      </c>
      <c r="I76">
        <f t="shared" si="2"/>
        <v>-0.11434196321721989</v>
      </c>
      <c r="J76">
        <f t="shared" si="3"/>
        <v>1.6260829193634063</v>
      </c>
      <c r="K76">
        <f t="shared" si="4"/>
        <v>-0.12422143776264019</v>
      </c>
      <c r="L76" s="2">
        <f t="shared" si="5"/>
        <v>2.548041709696022</v>
      </c>
      <c r="M76" s="2">
        <f t="shared" si="6"/>
        <v>9.3404706159702418</v>
      </c>
      <c r="N76" s="2">
        <f t="shared" si="7"/>
        <v>14.771241360671905</v>
      </c>
      <c r="O76" s="2">
        <f t="shared" si="8"/>
        <v>35.23995836332184</v>
      </c>
      <c r="P76" s="2">
        <f t="shared" si="9"/>
        <v>2.548041709696022</v>
      </c>
      <c r="Q76">
        <f t="shared" si="10"/>
        <v>1</v>
      </c>
    </row>
    <row r="77" spans="1:17" x14ac:dyDescent="0.2">
      <c r="A77" s="1">
        <v>63</v>
      </c>
      <c r="B77">
        <v>3623</v>
      </c>
      <c r="C77" t="s">
        <v>62</v>
      </c>
      <c r="D77">
        <v>5.1140385000000004</v>
      </c>
      <c r="E77">
        <v>1.6042205</v>
      </c>
      <c r="F77">
        <f>VLOOKUP(B77, [1]mrc_table10!$A$2:$AW$2464, 33, 0)</f>
        <v>0.41769999000000002</v>
      </c>
      <c r="G77">
        <f>VLOOKUP(B77, [1]mrc_table10!$A$2:$AW$2464, 18, 0)</f>
        <v>8690.2314000000006</v>
      </c>
      <c r="H77">
        <f t="shared" si="1"/>
        <v>2.4986583836183032</v>
      </c>
      <c r="I77">
        <f t="shared" si="2"/>
        <v>2.6933821873179845E-2</v>
      </c>
      <c r="J77">
        <f t="shared" si="3"/>
        <v>0.95702664291088846</v>
      </c>
      <c r="K77">
        <f t="shared" si="4"/>
        <v>0.17051589431998596</v>
      </c>
      <c r="L77" s="2">
        <f t="shared" si="5"/>
        <v>1.3322538386480192</v>
      </c>
      <c r="M77" s="2">
        <f t="shared" si="6"/>
        <v>8.3120339262829894</v>
      </c>
      <c r="N77" s="2">
        <f t="shared" si="7"/>
        <v>11.629100644457257</v>
      </c>
      <c r="O77" s="2">
        <f t="shared" si="8"/>
        <v>34.299760675161934</v>
      </c>
      <c r="P77" s="2">
        <f t="shared" si="9"/>
        <v>1.3322538386480192</v>
      </c>
      <c r="Q77">
        <f t="shared" si="10"/>
        <v>1</v>
      </c>
    </row>
    <row r="78" spans="1:17" x14ac:dyDescent="0.2">
      <c r="A78" s="1">
        <v>64</v>
      </c>
      <c r="B78">
        <v>2836</v>
      </c>
      <c r="C78" t="s">
        <v>63</v>
      </c>
      <c r="D78">
        <v>5.0876302999999998</v>
      </c>
      <c r="E78">
        <v>0.64435374999999995</v>
      </c>
      <c r="F78">
        <f>VLOOKUP(B78, [1]mrc_table10!$A$2:$AW$2464, 33, 0)</f>
        <v>0.57130002999999996</v>
      </c>
      <c r="G78">
        <f>VLOOKUP(B78, [1]mrc_table10!$A$2:$AW$2464, 18, 0)</f>
        <v>9477.0215000000007</v>
      </c>
      <c r="H78">
        <f t="shared" si="1"/>
        <v>2.4785798454808741</v>
      </c>
      <c r="I78">
        <f t="shared" si="2"/>
        <v>-0.31030920927298705</v>
      </c>
      <c r="J78">
        <f t="shared" si="3"/>
        <v>1.6335708879757851</v>
      </c>
      <c r="K78">
        <f t="shared" si="4"/>
        <v>0.24784240282477382</v>
      </c>
      <c r="L78" s="2">
        <f t="shared" si="5"/>
        <v>2.5566965797646155</v>
      </c>
      <c r="M78" s="2">
        <f t="shared" si="6"/>
        <v>8.8673376603926162</v>
      </c>
      <c r="N78" s="2">
        <f t="shared" si="7"/>
        <v>14.310858925857662</v>
      </c>
      <c r="O78" s="2">
        <f t="shared" si="8"/>
        <v>34.892758897192479</v>
      </c>
      <c r="P78" s="2">
        <f t="shared" si="9"/>
        <v>2.5566965797646155</v>
      </c>
      <c r="Q78">
        <f t="shared" si="10"/>
        <v>1</v>
      </c>
    </row>
    <row r="79" spans="1:17" x14ac:dyDescent="0.2">
      <c r="A79" s="1">
        <v>65</v>
      </c>
      <c r="B79">
        <v>10097</v>
      </c>
      <c r="C79" t="s">
        <v>64</v>
      </c>
      <c r="D79">
        <v>5.0478740000000002</v>
      </c>
      <c r="E79">
        <v>0.13676974</v>
      </c>
      <c r="F79">
        <f>VLOOKUP(B79, [1]mrc_table10!$A$2:$AW$2464, 33, 0)</f>
        <v>8.5900001000000004E-2</v>
      </c>
      <c r="G79">
        <f>VLOOKUP(B79, [1]mrc_table10!$A$2:$AW$2464, 18, 0)</f>
        <v>6833.6747999999998</v>
      </c>
      <c r="H79">
        <f t="shared" si="1"/>
        <v>2.4483525529825951</v>
      </c>
      <c r="I79">
        <f t="shared" si="2"/>
        <v>-0.48864559824960929</v>
      </c>
      <c r="J79">
        <f t="shared" si="3"/>
        <v>-0.50441420743359144</v>
      </c>
      <c r="K79">
        <f t="shared" si="4"/>
        <v>-1.1948322908370201E-2</v>
      </c>
      <c r="L79" s="2">
        <f t="shared" si="5"/>
        <v>0.9775273324432967</v>
      </c>
      <c r="M79" s="2">
        <f t="shared" si="6"/>
        <v>9.9432288544056746</v>
      </c>
      <c r="N79" s="2">
        <f t="shared" si="7"/>
        <v>7.768935016361489</v>
      </c>
      <c r="O79" s="2">
        <f t="shared" si="8"/>
        <v>47.331130758134428</v>
      </c>
      <c r="P79" s="2">
        <f t="shared" si="9"/>
        <v>0.9775273324432967</v>
      </c>
      <c r="Q79">
        <f t="shared" si="10"/>
        <v>1</v>
      </c>
    </row>
    <row r="80" spans="1:17" x14ac:dyDescent="0.2">
      <c r="A80" s="1">
        <v>66</v>
      </c>
      <c r="B80">
        <v>7109</v>
      </c>
      <c r="C80" t="s">
        <v>65</v>
      </c>
      <c r="D80">
        <v>5.0406141</v>
      </c>
      <c r="E80">
        <v>0.38401425</v>
      </c>
      <c r="F80">
        <f>VLOOKUP(B80, [1]mrc_table10!$A$2:$AW$2464, 33, 0)</f>
        <v>0.41960001000000002</v>
      </c>
      <c r="G80">
        <f>VLOOKUP(B80, [1]mrc_table10!$A$2:$AW$2464, 18, 0)</f>
        <v>6862.0712999999996</v>
      </c>
      <c r="H80">
        <f t="shared" ref="H80:H143" si="11">STANDARDIZE(D80, D$1, D$2)</f>
        <v>2.442832745535517</v>
      </c>
      <c r="I80">
        <f t="shared" ref="I80:I143" si="12">STANDARDIZE(E80, E$1, E$2)</f>
        <v>-0.40177782416883318</v>
      </c>
      <c r="J80">
        <f t="shared" ref="J80:J143" si="13">STANDARDIZE(F80, F$1, F$2)</f>
        <v>0.96539544018794776</v>
      </c>
      <c r="K80">
        <f t="shared" ref="K80:K143" si="14">STANDARDIZE(G80, G$1, G$2)</f>
        <v>-9.1574868280023935E-3</v>
      </c>
      <c r="L80" s="2">
        <f t="shared" ref="L80:L143" si="15">SUMXMY2($D$6:$G$6, $H80:$K80)</f>
        <v>0.90545622796745995</v>
      </c>
      <c r="M80" s="2">
        <f t="shared" ref="M80:M143" si="16">SUMXMY2($D$7:$G$7, $H80:$K80)</f>
        <v>8.0295480721660173</v>
      </c>
      <c r="N80" s="2">
        <f t="shared" ref="N80:N143" si="17">SUMXMY2($D$8:$G$8, $H80:$K80)</f>
        <v>11.015012726586303</v>
      </c>
      <c r="O80" s="2">
        <f t="shared" ref="O80:O143" si="18">SUMXMY2($D$9:$G$9, $H80:$K80)</f>
        <v>38.745248065443562</v>
      </c>
      <c r="P80" s="2">
        <f t="shared" ref="P80:P143" si="19">MIN(L80:O80)</f>
        <v>0.90545622796745995</v>
      </c>
      <c r="Q80">
        <f t="shared" ref="Q80:Q143" si="20">MATCH(P80, L80:O80, 0)</f>
        <v>1</v>
      </c>
    </row>
    <row r="81" spans="1:17" x14ac:dyDescent="0.2">
      <c r="A81" s="1">
        <v>67</v>
      </c>
      <c r="B81">
        <v>1134</v>
      </c>
      <c r="C81" t="s">
        <v>66</v>
      </c>
      <c r="D81">
        <v>5.0363774000000001</v>
      </c>
      <c r="E81">
        <v>0.74594050999999995</v>
      </c>
      <c r="F81">
        <f>VLOOKUP(B81, [1]mrc_table10!$A$2:$AW$2464, 33, 0)</f>
        <v>0.252</v>
      </c>
      <c r="G81">
        <f>VLOOKUP(B81, [1]mrc_table10!$A$2:$AW$2464, 18, 0)</f>
        <v>14168.081</v>
      </c>
      <c r="H81">
        <f t="shared" si="11"/>
        <v>2.4396115209716758</v>
      </c>
      <c r="I81">
        <f t="shared" si="12"/>
        <v>-0.27461735218270011</v>
      </c>
      <c r="J81">
        <f t="shared" si="13"/>
        <v>0.22718715431563166</v>
      </c>
      <c r="K81">
        <f t="shared" si="14"/>
        <v>0.7088843660157389</v>
      </c>
      <c r="L81" s="2">
        <f t="shared" si="15"/>
        <v>1.2975992806383376</v>
      </c>
      <c r="M81" s="2">
        <f t="shared" si="16"/>
        <v>8.8868372156340012</v>
      </c>
      <c r="N81" s="2">
        <f t="shared" si="17"/>
        <v>9.6297949675515859</v>
      </c>
      <c r="O81" s="2">
        <f t="shared" si="18"/>
        <v>38.1289476061865</v>
      </c>
      <c r="P81" s="2">
        <f t="shared" si="19"/>
        <v>1.2975992806383376</v>
      </c>
      <c r="Q81">
        <f t="shared" si="20"/>
        <v>1</v>
      </c>
    </row>
    <row r="82" spans="1:17" x14ac:dyDescent="0.2">
      <c r="A82" s="1">
        <v>68</v>
      </c>
      <c r="B82">
        <v>2004</v>
      </c>
      <c r="C82" t="s">
        <v>67</v>
      </c>
      <c r="D82">
        <v>5.0284804999999997</v>
      </c>
      <c r="E82">
        <v>0.15893224</v>
      </c>
      <c r="F82">
        <f>VLOOKUP(B82, [1]mrc_table10!$A$2:$AW$2464, 33, 0)</f>
        <v>0.64560002000000005</v>
      </c>
      <c r="G82">
        <f>VLOOKUP(B82, [1]mrc_table10!$A$2:$AW$2464, 18, 0)</f>
        <v>10478.295</v>
      </c>
      <c r="H82">
        <f t="shared" si="11"/>
        <v>2.433607393169801</v>
      </c>
      <c r="I82">
        <f t="shared" si="12"/>
        <v>-0.48085894590669098</v>
      </c>
      <c r="J82">
        <f t="shared" si="13"/>
        <v>1.9608314189162683</v>
      </c>
      <c r="K82">
        <f t="shared" si="14"/>
        <v>0.34624855182610043</v>
      </c>
      <c r="L82" s="2">
        <f t="shared" si="15"/>
        <v>3.5912931321023498</v>
      </c>
      <c r="M82" s="2">
        <f t="shared" si="16"/>
        <v>9.4007247020978699</v>
      </c>
      <c r="N82" s="2">
        <f t="shared" si="17"/>
        <v>15.891043066637012</v>
      </c>
      <c r="O82" s="2">
        <f t="shared" si="18"/>
        <v>35.254070706507157</v>
      </c>
      <c r="P82" s="2">
        <f t="shared" si="19"/>
        <v>3.5912931321023498</v>
      </c>
      <c r="Q82">
        <f t="shared" si="20"/>
        <v>1</v>
      </c>
    </row>
    <row r="83" spans="1:17" x14ac:dyDescent="0.2">
      <c r="A83" s="1">
        <v>69</v>
      </c>
      <c r="B83">
        <v>2883</v>
      </c>
      <c r="C83" t="s">
        <v>68</v>
      </c>
      <c r="D83">
        <v>5.0262308000000004</v>
      </c>
      <c r="E83">
        <v>0.49392343</v>
      </c>
      <c r="F83">
        <f>VLOOKUP(B83, [1]mrc_table10!$A$2:$AW$2464, 33, 0)</f>
        <v>0.14579998999999999</v>
      </c>
      <c r="G83">
        <f>VLOOKUP(B83, [1]mrc_table10!$A$2:$AW$2464, 18, 0)</f>
        <v>6511.4004000000004</v>
      </c>
      <c r="H83">
        <f t="shared" si="11"/>
        <v>2.4318969135745325</v>
      </c>
      <c r="I83">
        <f t="shared" si="12"/>
        <v>-0.36316193814716446</v>
      </c>
      <c r="J83">
        <f t="shared" si="13"/>
        <v>-0.24057968735533736</v>
      </c>
      <c r="K83">
        <f t="shared" si="14"/>
        <v>-4.3621769399976217E-2</v>
      </c>
      <c r="L83" s="2">
        <f t="shared" si="15"/>
        <v>0.62683900023459249</v>
      </c>
      <c r="M83" s="2">
        <f t="shared" si="16"/>
        <v>9.1222167855267919</v>
      </c>
      <c r="N83" s="2">
        <f t="shared" si="17"/>
        <v>7.9460785561587786</v>
      </c>
      <c r="O83" s="2">
        <f t="shared" si="18"/>
        <v>44.46345376436291</v>
      </c>
      <c r="P83" s="2">
        <f t="shared" si="19"/>
        <v>0.62683900023459249</v>
      </c>
      <c r="Q83">
        <f t="shared" si="20"/>
        <v>1</v>
      </c>
    </row>
    <row r="84" spans="1:17" x14ac:dyDescent="0.2">
      <c r="A84" s="1">
        <v>70</v>
      </c>
      <c r="B84">
        <v>2694</v>
      </c>
      <c r="C84" t="s">
        <v>69</v>
      </c>
      <c r="D84">
        <v>4.9766187999999998</v>
      </c>
      <c r="E84">
        <v>0.16059734000000001</v>
      </c>
      <c r="F84">
        <f>VLOOKUP(B84, [1]mrc_table10!$A$2:$AW$2464, 33, 0)</f>
        <v>0</v>
      </c>
      <c r="G84">
        <f>VLOOKUP(B84, [1]mrc_table10!$A$2:$AW$2464, 18, 0)</f>
        <v>4179.4326000000001</v>
      </c>
      <c r="H84">
        <f t="shared" si="11"/>
        <v>2.3941761891755156</v>
      </c>
      <c r="I84">
        <f t="shared" si="12"/>
        <v>-0.48027392369276228</v>
      </c>
      <c r="J84">
        <f t="shared" si="13"/>
        <v>-0.88276795869315416</v>
      </c>
      <c r="K84">
        <f t="shared" si="14"/>
        <v>-0.272809869148043</v>
      </c>
      <c r="L84" s="2">
        <f t="shared" si="15"/>
        <v>1.578341525117529</v>
      </c>
      <c r="M84" s="2">
        <f t="shared" si="16"/>
        <v>10.855375108770655</v>
      </c>
      <c r="N84" s="2">
        <f t="shared" si="17"/>
        <v>7.3015150505073807</v>
      </c>
      <c r="O84" s="2">
        <f t="shared" si="18"/>
        <v>50.892017125207467</v>
      </c>
      <c r="P84" s="2">
        <f t="shared" si="19"/>
        <v>1.578341525117529</v>
      </c>
      <c r="Q84">
        <f t="shared" si="20"/>
        <v>1</v>
      </c>
    </row>
    <row r="85" spans="1:17" x14ac:dyDescent="0.2">
      <c r="A85" s="1">
        <v>71</v>
      </c>
      <c r="B85">
        <v>2667</v>
      </c>
      <c r="C85" t="s">
        <v>70</v>
      </c>
      <c r="D85">
        <v>4.9541501999999999</v>
      </c>
      <c r="E85">
        <v>0.58125477999999997</v>
      </c>
      <c r="F85">
        <f>VLOOKUP(B85, [1]mrc_table10!$A$2:$AW$2464, 33, 0)</f>
        <v>0.2172</v>
      </c>
      <c r="G85">
        <f>VLOOKUP(B85, [1]mrc_table10!$A$2:$AW$2464, 18, 0)</f>
        <v>6067.9521000000004</v>
      </c>
      <c r="H85">
        <f t="shared" si="11"/>
        <v>2.3770929861554451</v>
      </c>
      <c r="I85">
        <f t="shared" si="12"/>
        <v>-0.33247862800220235</v>
      </c>
      <c r="J85">
        <f t="shared" si="13"/>
        <v>7.3907638709656498E-2</v>
      </c>
      <c r="K85">
        <f t="shared" si="14"/>
        <v>-8.7204306523134878E-2</v>
      </c>
      <c r="L85" s="2">
        <f t="shared" si="15"/>
        <v>0.34638786406035049</v>
      </c>
      <c r="M85" s="2">
        <f t="shared" si="16"/>
        <v>8.2173689757835771</v>
      </c>
      <c r="N85" s="2">
        <f t="shared" si="17"/>
        <v>8.1472739891761083</v>
      </c>
      <c r="O85" s="2">
        <f t="shared" si="18"/>
        <v>42.250231845211673</v>
      </c>
      <c r="P85" s="2">
        <f t="shared" si="19"/>
        <v>0.34638786406035049</v>
      </c>
      <c r="Q85">
        <f t="shared" si="20"/>
        <v>1</v>
      </c>
    </row>
    <row r="86" spans="1:17" x14ac:dyDescent="0.2">
      <c r="A86" s="1">
        <v>72</v>
      </c>
      <c r="B86">
        <v>34</v>
      </c>
      <c r="C86" t="s">
        <v>71</v>
      </c>
      <c r="D86">
        <v>4.9141703000000003</v>
      </c>
      <c r="E86">
        <v>0.71148992</v>
      </c>
      <c r="F86">
        <f>VLOOKUP(B86, [1]mrc_table10!$A$2:$AW$2464, 33, 0)</f>
        <v>0.31745845</v>
      </c>
      <c r="G86">
        <f>VLOOKUP(B86, [1]mrc_table10!$A$2:$AW$2464, 18, 0)</f>
        <v>4772.9198999999999</v>
      </c>
      <c r="H86">
        <f t="shared" si="11"/>
        <v>2.3466956873285434</v>
      </c>
      <c r="I86">
        <f t="shared" si="12"/>
        <v>-0.28672134619684198</v>
      </c>
      <c r="J86">
        <f t="shared" si="13"/>
        <v>0.51550438156614742</v>
      </c>
      <c r="K86">
        <f t="shared" si="14"/>
        <v>-0.21448135084191083</v>
      </c>
      <c r="L86" s="2">
        <f t="shared" si="15"/>
        <v>0.34093240345272524</v>
      </c>
      <c r="M86" s="2">
        <f t="shared" si="16"/>
        <v>7.568936182075074</v>
      </c>
      <c r="N86" s="2">
        <f t="shared" si="17"/>
        <v>9.0272396531052053</v>
      </c>
      <c r="O86" s="2">
        <f t="shared" si="18"/>
        <v>40.01520163446051</v>
      </c>
      <c r="P86" s="2">
        <f t="shared" si="19"/>
        <v>0.34093240345272524</v>
      </c>
      <c r="Q86">
        <f t="shared" si="20"/>
        <v>1</v>
      </c>
    </row>
    <row r="87" spans="1:17" x14ac:dyDescent="0.2">
      <c r="A87" s="1">
        <v>73</v>
      </c>
      <c r="B87">
        <v>1312</v>
      </c>
      <c r="C87" t="s">
        <v>72</v>
      </c>
      <c r="D87">
        <v>4.8850955999999996</v>
      </c>
      <c r="E87">
        <v>4.7117095000000004</v>
      </c>
      <c r="F87">
        <f>VLOOKUP(B87, [1]mrc_table10!$A$2:$AW$2464, 33, 0)</f>
        <v>0.81999999000000001</v>
      </c>
      <c r="G87">
        <f>VLOOKUP(B87, [1]mrc_table10!$A$2:$AW$2464, 18, 0)</f>
        <v>18635.861000000001</v>
      </c>
      <c r="H87">
        <f t="shared" si="11"/>
        <v>2.3245897705002738</v>
      </c>
      <c r="I87">
        <f t="shared" si="12"/>
        <v>1.1187301671610763</v>
      </c>
      <c r="J87">
        <f t="shared" si="13"/>
        <v>2.728990698321343</v>
      </c>
      <c r="K87">
        <f t="shared" si="14"/>
        <v>1.1479821993101855</v>
      </c>
      <c r="L87" s="2">
        <f t="shared" si="15"/>
        <v>10.847772550066699</v>
      </c>
      <c r="M87" s="2">
        <f t="shared" si="16"/>
        <v>13.694076005692768</v>
      </c>
      <c r="N87" s="2">
        <f t="shared" si="17"/>
        <v>24.274853787320168</v>
      </c>
      <c r="O87" s="2">
        <f t="shared" si="18"/>
        <v>18.289509653823824</v>
      </c>
      <c r="P87" s="2">
        <f t="shared" si="19"/>
        <v>10.847772550066699</v>
      </c>
      <c r="Q87">
        <f t="shared" si="20"/>
        <v>1</v>
      </c>
    </row>
    <row r="88" spans="1:17" x14ac:dyDescent="0.2">
      <c r="A88" s="1">
        <v>74</v>
      </c>
      <c r="B88">
        <v>9797</v>
      </c>
      <c r="C88" t="s">
        <v>73</v>
      </c>
      <c r="D88">
        <v>4.8402561999999998</v>
      </c>
      <c r="E88">
        <v>0.30878382999999998</v>
      </c>
      <c r="F88">
        <f>VLOOKUP(B88, [1]mrc_table10!$A$2:$AW$2464, 33, 0)</f>
        <v>0</v>
      </c>
      <c r="G88">
        <f>VLOOKUP(B88, [1]mrc_table10!$A$2:$AW$2464, 18, 0)</f>
        <v>3544.4225999999999</v>
      </c>
      <c r="H88">
        <f t="shared" si="11"/>
        <v>2.2904977232210415</v>
      </c>
      <c r="I88">
        <f t="shared" si="12"/>
        <v>-0.42820955010912565</v>
      </c>
      <c r="J88">
        <f t="shared" si="13"/>
        <v>-0.88276795869315416</v>
      </c>
      <c r="K88">
        <f t="shared" si="14"/>
        <v>-0.33521927944136692</v>
      </c>
      <c r="L88" s="2">
        <f t="shared" si="15"/>
        <v>1.4882542291407019</v>
      </c>
      <c r="M88" s="2">
        <f t="shared" si="16"/>
        <v>10.28827259873068</v>
      </c>
      <c r="N88" s="2">
        <f t="shared" si="17"/>
        <v>6.7663798122572345</v>
      </c>
      <c r="O88" s="2">
        <f t="shared" si="18"/>
        <v>50.189065425537841</v>
      </c>
      <c r="P88" s="2">
        <f t="shared" si="19"/>
        <v>1.4882542291407019</v>
      </c>
      <c r="Q88">
        <f t="shared" si="20"/>
        <v>1</v>
      </c>
    </row>
    <row r="89" spans="1:17" x14ac:dyDescent="0.2">
      <c r="A89" s="1">
        <v>75</v>
      </c>
      <c r="B89">
        <v>1317</v>
      </c>
      <c r="C89" t="s">
        <v>74</v>
      </c>
      <c r="D89">
        <v>4.8327464999999998</v>
      </c>
      <c r="E89">
        <v>3.3567567</v>
      </c>
      <c r="F89">
        <f>VLOOKUP(B89, [1]mrc_table10!$A$2:$AW$2464, 33, 0)</f>
        <v>0.625</v>
      </c>
      <c r="G89">
        <f>VLOOKUP(B89, [1]mrc_table10!$A$2:$AW$2464, 18, 0)</f>
        <v>23669.365000000002</v>
      </c>
      <c r="H89">
        <f t="shared" si="11"/>
        <v>2.284787989204689</v>
      </c>
      <c r="I89">
        <f t="shared" si="12"/>
        <v>0.64267618432232698</v>
      </c>
      <c r="J89">
        <f t="shared" si="13"/>
        <v>1.8700969049199059</v>
      </c>
      <c r="K89">
        <f t="shared" si="14"/>
        <v>1.6426799463521016</v>
      </c>
      <c r="L89" s="2">
        <f t="shared" si="15"/>
        <v>7.6337881693089198</v>
      </c>
      <c r="M89" s="2">
        <f t="shared" si="16"/>
        <v>11.481123397328926</v>
      </c>
      <c r="N89" s="2">
        <f t="shared" si="17"/>
        <v>18.897357256104328</v>
      </c>
      <c r="O89" s="2">
        <f t="shared" si="18"/>
        <v>21.627806477430049</v>
      </c>
      <c r="P89" s="2">
        <f t="shared" si="19"/>
        <v>7.6337881693089198</v>
      </c>
      <c r="Q89">
        <f t="shared" si="20"/>
        <v>1</v>
      </c>
    </row>
    <row r="90" spans="1:17" x14ac:dyDescent="0.2">
      <c r="A90" s="1">
        <v>76</v>
      </c>
      <c r="B90">
        <v>1214</v>
      </c>
      <c r="C90" t="s">
        <v>75</v>
      </c>
      <c r="D90">
        <v>4.8198017999999996</v>
      </c>
      <c r="E90">
        <v>0.13814998000000001</v>
      </c>
      <c r="F90">
        <f>VLOOKUP(B90, [1]mrc_table10!$A$2:$AW$2464, 33, 0)</f>
        <v>0</v>
      </c>
      <c r="G90">
        <f>VLOOKUP(B90, [1]mrc_table10!$A$2:$AW$2464, 18, 0)</f>
        <v>1986.1277</v>
      </c>
      <c r="H90">
        <f t="shared" si="11"/>
        <v>2.274945945724725</v>
      </c>
      <c r="I90">
        <f t="shared" si="12"/>
        <v>-0.48816065977110784</v>
      </c>
      <c r="J90">
        <f t="shared" si="13"/>
        <v>-0.88276795869315416</v>
      </c>
      <c r="K90">
        <f t="shared" si="14"/>
        <v>-0.48837004206257617</v>
      </c>
      <c r="L90" s="2">
        <f t="shared" si="15"/>
        <v>1.5217219599324485</v>
      </c>
      <c r="M90" s="2">
        <f t="shared" si="16"/>
        <v>10.362480360558282</v>
      </c>
      <c r="N90" s="2">
        <f t="shared" si="17"/>
        <v>6.7513238144573462</v>
      </c>
      <c r="O90" s="2">
        <f t="shared" si="18"/>
        <v>51.514889617250667</v>
      </c>
      <c r="P90" s="2">
        <f t="shared" si="19"/>
        <v>1.5217219599324485</v>
      </c>
      <c r="Q90">
        <f t="shared" si="20"/>
        <v>1</v>
      </c>
    </row>
    <row r="91" spans="1:17" x14ac:dyDescent="0.2">
      <c r="A91" s="1">
        <v>77</v>
      </c>
      <c r="B91">
        <v>1261</v>
      </c>
      <c r="C91" t="s">
        <v>76</v>
      </c>
      <c r="D91">
        <v>4.8148059999999999</v>
      </c>
      <c r="E91">
        <v>0.51477348999999994</v>
      </c>
      <c r="F91">
        <f>VLOOKUP(B91, [1]mrc_table10!$A$2:$AW$2464, 33, 0)</f>
        <v>0</v>
      </c>
      <c r="G91">
        <f>VLOOKUP(B91, [1]mrc_table10!$A$2:$AW$2464, 18, 0)</f>
        <v>2982.3395999999998</v>
      </c>
      <c r="H91">
        <f t="shared" si="11"/>
        <v>2.2711475664021297</v>
      </c>
      <c r="I91">
        <f t="shared" si="12"/>
        <v>-0.35583640318725529</v>
      </c>
      <c r="J91">
        <f t="shared" si="13"/>
        <v>-0.88276795869315416</v>
      </c>
      <c r="K91">
        <f t="shared" si="14"/>
        <v>-0.39046135211093491</v>
      </c>
      <c r="L91" s="2">
        <f t="shared" si="15"/>
        <v>1.497268997384233</v>
      </c>
      <c r="M91" s="2">
        <f t="shared" si="16"/>
        <v>10.178592608884827</v>
      </c>
      <c r="N91" s="2">
        <f t="shared" si="17"/>
        <v>6.6946919729207739</v>
      </c>
      <c r="O91" s="2">
        <f t="shared" si="18"/>
        <v>49.679899156117287</v>
      </c>
      <c r="P91" s="2">
        <f t="shared" si="19"/>
        <v>1.497268997384233</v>
      </c>
      <c r="Q91">
        <f t="shared" si="20"/>
        <v>1</v>
      </c>
    </row>
    <row r="92" spans="1:17" x14ac:dyDescent="0.2">
      <c r="A92" s="1">
        <v>78</v>
      </c>
      <c r="B92">
        <v>1137</v>
      </c>
      <c r="C92" t="s">
        <v>77</v>
      </c>
      <c r="D92">
        <v>4.7993154999999996</v>
      </c>
      <c r="E92">
        <v>0.85602051000000001</v>
      </c>
      <c r="F92">
        <f>VLOOKUP(B92, [1]mrc_table10!$A$2:$AW$2464, 33, 0)</f>
        <v>0.54210000999999997</v>
      </c>
      <c r="G92">
        <f>VLOOKUP(B92, [1]mrc_table10!$A$2:$AW$2464, 18, 0)</f>
        <v>5044.2592999999997</v>
      </c>
      <c r="H92">
        <f t="shared" si="11"/>
        <v>2.2593699141949424</v>
      </c>
      <c r="I92">
        <f t="shared" si="12"/>
        <v>-0.23594144964875977</v>
      </c>
      <c r="J92">
        <f t="shared" si="13"/>
        <v>1.5049569534561074</v>
      </c>
      <c r="K92">
        <f t="shared" si="14"/>
        <v>-0.18781384648238211</v>
      </c>
      <c r="L92" s="2">
        <f t="shared" si="15"/>
        <v>1.7827543754677631</v>
      </c>
      <c r="M92" s="2">
        <f t="shared" si="16"/>
        <v>7.3928248245394643</v>
      </c>
      <c r="N92" s="2">
        <f t="shared" si="17"/>
        <v>12.337599559651673</v>
      </c>
      <c r="O92" s="2">
        <f t="shared" si="18"/>
        <v>35.350388118828583</v>
      </c>
      <c r="P92" s="2">
        <f t="shared" si="19"/>
        <v>1.7827543754677631</v>
      </c>
      <c r="Q92">
        <f t="shared" si="20"/>
        <v>1</v>
      </c>
    </row>
    <row r="93" spans="1:17" x14ac:dyDescent="0.2">
      <c r="A93" s="1">
        <v>79</v>
      </c>
      <c r="B93">
        <v>10387</v>
      </c>
      <c r="C93" t="s">
        <v>78</v>
      </c>
      <c r="D93">
        <v>4.7745952999999997</v>
      </c>
      <c r="E93">
        <v>6.9665946000000006E-2</v>
      </c>
      <c r="F93">
        <f>VLOOKUP(B93, [1]mrc_table10!$A$2:$AW$2464, 33, 0)</f>
        <v>0</v>
      </c>
      <c r="G93">
        <f>VLOOKUP(B93, [1]mrc_table10!$A$2:$AW$2464, 18, 0)</f>
        <v>1849.4784</v>
      </c>
      <c r="H93">
        <f t="shared" si="11"/>
        <v>2.2405747869819983</v>
      </c>
      <c r="I93">
        <f t="shared" si="12"/>
        <v>-0.51222208622564136</v>
      </c>
      <c r="J93">
        <f t="shared" si="13"/>
        <v>-0.88276795869315416</v>
      </c>
      <c r="K93">
        <f t="shared" si="14"/>
        <v>-0.50180007029834495</v>
      </c>
      <c r="L93" s="2">
        <f t="shared" si="15"/>
        <v>1.5020528315705408</v>
      </c>
      <c r="M93" s="2">
        <f t="shared" si="16"/>
        <v>10.213265534902833</v>
      </c>
      <c r="N93" s="2">
        <f t="shared" si="17"/>
        <v>6.5848971977927677</v>
      </c>
      <c r="O93" s="2">
        <f t="shared" si="18"/>
        <v>51.665005968044696</v>
      </c>
      <c r="P93" s="2">
        <f t="shared" si="19"/>
        <v>1.5020528315705408</v>
      </c>
      <c r="Q93">
        <f t="shared" si="20"/>
        <v>1</v>
      </c>
    </row>
    <row r="94" spans="1:17" x14ac:dyDescent="0.2">
      <c r="A94" s="1">
        <v>80</v>
      </c>
      <c r="B94">
        <v>5692</v>
      </c>
      <c r="C94" t="s">
        <v>79</v>
      </c>
      <c r="D94">
        <v>4.7562312999999996</v>
      </c>
      <c r="E94">
        <v>0.10840176</v>
      </c>
      <c r="F94">
        <f>VLOOKUP(B94, [1]mrc_table10!$A$2:$AW$2464, 33, 0)</f>
        <v>0</v>
      </c>
      <c r="G94">
        <f>VLOOKUP(B94, [1]mrc_table10!$A$2:$AW$2464, 18, 0)</f>
        <v>6976.9291999999996</v>
      </c>
      <c r="H94">
        <f t="shared" si="11"/>
        <v>2.2266123709765253</v>
      </c>
      <c r="I94">
        <f t="shared" si="12"/>
        <v>-0.49861250622167297</v>
      </c>
      <c r="J94">
        <f t="shared" si="13"/>
        <v>-0.88276795869315416</v>
      </c>
      <c r="K94">
        <f t="shared" si="14"/>
        <v>2.130861082313292E-3</v>
      </c>
      <c r="L94" s="2">
        <f t="shared" si="15"/>
        <v>1.4922370051436367</v>
      </c>
      <c r="M94" s="2">
        <f t="shared" si="16"/>
        <v>9.9189331828733174</v>
      </c>
      <c r="N94" s="2">
        <f t="shared" si="17"/>
        <v>6.4591225525830858</v>
      </c>
      <c r="O94" s="2">
        <f t="shared" si="18"/>
        <v>48.964687851020699</v>
      </c>
      <c r="P94" s="2">
        <f t="shared" si="19"/>
        <v>1.4922370051436367</v>
      </c>
      <c r="Q94">
        <f t="shared" si="20"/>
        <v>1</v>
      </c>
    </row>
    <row r="95" spans="1:17" x14ac:dyDescent="0.2">
      <c r="A95" s="1">
        <v>81</v>
      </c>
      <c r="B95">
        <v>36273</v>
      </c>
      <c r="C95" t="s">
        <v>80</v>
      </c>
      <c r="D95">
        <v>4.7277255</v>
      </c>
      <c r="E95">
        <v>0.15602394999999999</v>
      </c>
      <c r="F95">
        <f>VLOOKUP(B95, [1]mrc_table10!$A$2:$AW$2464, 33, 0)</f>
        <v>0</v>
      </c>
      <c r="G95">
        <f>VLOOKUP(B95, [1]mrc_table10!$A$2:$AW$2464, 18, 0)</f>
        <v>4152.5962</v>
      </c>
      <c r="H95">
        <f t="shared" si="11"/>
        <v>2.204938997083647</v>
      </c>
      <c r="I95">
        <f t="shared" si="12"/>
        <v>-0.48188075495992888</v>
      </c>
      <c r="J95">
        <f t="shared" si="13"/>
        <v>-0.88276795869315416</v>
      </c>
      <c r="K95">
        <f t="shared" si="14"/>
        <v>-0.27544737705877786</v>
      </c>
      <c r="L95" s="2">
        <f t="shared" si="15"/>
        <v>1.4131150802393759</v>
      </c>
      <c r="M95" s="2">
        <f t="shared" si="16"/>
        <v>9.8467415633752218</v>
      </c>
      <c r="N95" s="2">
        <f t="shared" si="17"/>
        <v>6.3155401563769553</v>
      </c>
      <c r="O95" s="2">
        <f t="shared" si="18"/>
        <v>50.012409500972488</v>
      </c>
      <c r="P95" s="2">
        <f t="shared" si="19"/>
        <v>1.4131150802393759</v>
      </c>
      <c r="Q95">
        <f t="shared" si="20"/>
        <v>1</v>
      </c>
    </row>
    <row r="96" spans="1:17" x14ac:dyDescent="0.2">
      <c r="A96" s="1">
        <v>82</v>
      </c>
      <c r="B96">
        <v>3596</v>
      </c>
      <c r="C96" t="s">
        <v>81</v>
      </c>
      <c r="D96">
        <v>4.7099380000000002</v>
      </c>
      <c r="E96">
        <v>0.10583673</v>
      </c>
      <c r="F96">
        <f>VLOOKUP(B96, [1]mrc_table10!$A$2:$AW$2464, 33, 0)</f>
        <v>0</v>
      </c>
      <c r="G96">
        <f>VLOOKUP(B96, [1]mrc_table10!$A$2:$AW$2464, 18, 0)</f>
        <v>3111.4020999999998</v>
      </c>
      <c r="H96">
        <f t="shared" si="11"/>
        <v>2.1914149024039826</v>
      </c>
      <c r="I96">
        <f t="shared" si="12"/>
        <v>-0.49951371307374992</v>
      </c>
      <c r="J96">
        <f t="shared" si="13"/>
        <v>-0.88276795869315416</v>
      </c>
      <c r="K96">
        <f t="shared" si="14"/>
        <v>-0.37777696207616046</v>
      </c>
      <c r="L96" s="2">
        <f t="shared" si="15"/>
        <v>1.4198575459696634</v>
      </c>
      <c r="M96" s="2">
        <f t="shared" si="16"/>
        <v>9.8495313926114232</v>
      </c>
      <c r="N96" s="2">
        <f t="shared" si="17"/>
        <v>6.2754129371560587</v>
      </c>
      <c r="O96" s="2">
        <f t="shared" si="18"/>
        <v>50.648401370320293</v>
      </c>
      <c r="P96" s="2">
        <f t="shared" si="19"/>
        <v>1.4198575459696634</v>
      </c>
      <c r="Q96">
        <f t="shared" si="20"/>
        <v>1</v>
      </c>
    </row>
    <row r="97" spans="1:17" x14ac:dyDescent="0.2">
      <c r="A97" s="1">
        <v>83</v>
      </c>
      <c r="B97">
        <v>59</v>
      </c>
      <c r="C97" t="s">
        <v>82</v>
      </c>
      <c r="D97">
        <v>4.6207041999999996</v>
      </c>
      <c r="E97">
        <v>6.9012508E-2</v>
      </c>
      <c r="F97">
        <f>VLOOKUP(B97, [1]mrc_table10!$A$2:$AW$2464, 33, 0)</f>
        <v>0</v>
      </c>
      <c r="G97">
        <f>VLOOKUP(B97, [1]mrc_table10!$A$2:$AW$2464, 18, 0)</f>
        <v>6266.2470999999996</v>
      </c>
      <c r="H97">
        <f t="shared" si="11"/>
        <v>2.1235691478107994</v>
      </c>
      <c r="I97">
        <f t="shared" si="12"/>
        <v>-0.51245166747927484</v>
      </c>
      <c r="J97">
        <f t="shared" si="13"/>
        <v>-0.88276795869315416</v>
      </c>
      <c r="K97">
        <f t="shared" si="14"/>
        <v>-6.7715677975372465E-2</v>
      </c>
      <c r="L97" s="2">
        <f t="shared" si="15"/>
        <v>1.3980502578534546</v>
      </c>
      <c r="M97" s="2">
        <f t="shared" si="16"/>
        <v>9.4041609867172049</v>
      </c>
      <c r="N97" s="2">
        <f t="shared" si="17"/>
        <v>5.925963654186007</v>
      </c>
      <c r="O97" s="2">
        <f t="shared" si="18"/>
        <v>48.949335736307368</v>
      </c>
      <c r="P97" s="2">
        <f t="shared" si="19"/>
        <v>1.3980502578534546</v>
      </c>
      <c r="Q97">
        <f t="shared" si="20"/>
        <v>1</v>
      </c>
    </row>
    <row r="98" spans="1:17" x14ac:dyDescent="0.2">
      <c r="A98" s="1">
        <v>84</v>
      </c>
      <c r="B98">
        <v>2006</v>
      </c>
      <c r="C98" t="s">
        <v>83</v>
      </c>
      <c r="D98">
        <v>4.6168221999999997</v>
      </c>
      <c r="E98">
        <v>0</v>
      </c>
      <c r="F98">
        <f>VLOOKUP(B98, [1]mrc_table10!$A$2:$AW$2464, 33, 0)</f>
        <v>0.56370001999999997</v>
      </c>
      <c r="G98">
        <f>VLOOKUP(B98, [1]mrc_table10!$A$2:$AW$2464, 18, 0)</f>
        <v>4384.4638999999997</v>
      </c>
      <c r="H98">
        <f t="shared" si="11"/>
        <v>2.120617606810296</v>
      </c>
      <c r="I98">
        <f t="shared" si="12"/>
        <v>-0.53669876988689458</v>
      </c>
      <c r="J98">
        <f t="shared" si="13"/>
        <v>1.6000960071884125</v>
      </c>
      <c r="K98">
        <f t="shared" si="14"/>
        <v>-0.25265919037971879</v>
      </c>
      <c r="L98" s="2">
        <f t="shared" si="15"/>
        <v>1.8779369658629614</v>
      </c>
      <c r="M98" s="2">
        <f t="shared" si="16"/>
        <v>7.0122133205738235</v>
      </c>
      <c r="N98" s="2">
        <f t="shared" si="17"/>
        <v>12.065815492624786</v>
      </c>
      <c r="O98" s="2">
        <f t="shared" si="18"/>
        <v>37.706006951966209</v>
      </c>
      <c r="P98" s="2">
        <f t="shared" si="19"/>
        <v>1.8779369658629614</v>
      </c>
      <c r="Q98">
        <f t="shared" si="20"/>
        <v>1</v>
      </c>
    </row>
    <row r="99" spans="1:17" x14ac:dyDescent="0.2">
      <c r="A99" s="1">
        <v>85</v>
      </c>
      <c r="B99">
        <v>62</v>
      </c>
      <c r="C99" t="s">
        <v>84</v>
      </c>
      <c r="D99">
        <v>4.6087936999999997</v>
      </c>
      <c r="E99">
        <v>0.37243201999999997</v>
      </c>
      <c r="F99">
        <f>VLOOKUP(B99, [1]mrc_table10!$A$2:$AW$2464, 33, 0)</f>
        <v>0</v>
      </c>
      <c r="G99">
        <f>VLOOKUP(B99, [1]mrc_table10!$A$2:$AW$2464, 18, 0)</f>
        <v>2349.3793999999998</v>
      </c>
      <c r="H99">
        <f t="shared" si="11"/>
        <v>2.1145134216164414</v>
      </c>
      <c r="I99">
        <f t="shared" si="12"/>
        <v>-0.40584716645267843</v>
      </c>
      <c r="J99">
        <f t="shared" si="13"/>
        <v>-0.88276795869315416</v>
      </c>
      <c r="K99">
        <f t="shared" si="14"/>
        <v>-0.45266930603472244</v>
      </c>
      <c r="L99" s="2">
        <f t="shared" si="15"/>
        <v>1.4050633704769522</v>
      </c>
      <c r="M99" s="2">
        <f t="shared" si="16"/>
        <v>9.4507811252115346</v>
      </c>
      <c r="N99" s="2">
        <f t="shared" si="17"/>
        <v>5.9315301820449893</v>
      </c>
      <c r="O99" s="2">
        <f t="shared" si="18"/>
        <v>49.776115148235903</v>
      </c>
      <c r="P99" s="2">
        <f t="shared" si="19"/>
        <v>1.4050633704769522</v>
      </c>
      <c r="Q99">
        <f t="shared" si="20"/>
        <v>1</v>
      </c>
    </row>
    <row r="100" spans="1:17" x14ac:dyDescent="0.2">
      <c r="A100" s="1">
        <v>86</v>
      </c>
      <c r="B100">
        <v>7993</v>
      </c>
      <c r="C100" t="s">
        <v>85</v>
      </c>
      <c r="D100">
        <v>4.6076478999999999</v>
      </c>
      <c r="E100">
        <v>0.36967111000000002</v>
      </c>
      <c r="F100">
        <f>VLOOKUP(B100, [1]mrc_table10!$A$2:$AW$2464, 33, 0)</f>
        <v>0.33739998999999998</v>
      </c>
      <c r="G100">
        <f>VLOOKUP(B100, [1]mrc_table10!$A$2:$AW$2464, 18, 0)</f>
        <v>4847.1298999999999</v>
      </c>
      <c r="H100">
        <f t="shared" si="11"/>
        <v>2.1136422532294303</v>
      </c>
      <c r="I100">
        <f t="shared" si="12"/>
        <v>-0.4068171944874257</v>
      </c>
      <c r="J100">
        <f t="shared" si="13"/>
        <v>0.6033385652338823</v>
      </c>
      <c r="K100">
        <f t="shared" si="14"/>
        <v>-0.20718791871034192</v>
      </c>
      <c r="L100" s="2">
        <f t="shared" si="15"/>
        <v>0.19145364806722015</v>
      </c>
      <c r="M100" s="2">
        <f t="shared" si="16"/>
        <v>6.3622548185771484</v>
      </c>
      <c r="N100" s="2">
        <f t="shared" si="17"/>
        <v>8.0702620062680523</v>
      </c>
      <c r="O100" s="2">
        <f t="shared" si="18"/>
        <v>39.647431215792182</v>
      </c>
      <c r="P100" s="2">
        <f t="shared" si="19"/>
        <v>0.19145364806722015</v>
      </c>
      <c r="Q100">
        <f t="shared" si="20"/>
        <v>1</v>
      </c>
    </row>
    <row r="101" spans="1:17" x14ac:dyDescent="0.2">
      <c r="A101" s="1">
        <v>87</v>
      </c>
      <c r="B101">
        <v>1116</v>
      </c>
      <c r="C101" t="s">
        <v>86</v>
      </c>
      <c r="D101">
        <v>4.5736917999999998</v>
      </c>
      <c r="E101">
        <v>1.9046099999999999</v>
      </c>
      <c r="F101">
        <f>VLOOKUP(B101, [1]mrc_table10!$A$2:$AW$2464, 33, 0)</f>
        <v>0.18329999999999999</v>
      </c>
      <c r="G101">
        <f>VLOOKUP(B101, [1]mrc_table10!$A$2:$AW$2464, 18, 0)</f>
        <v>18250.400000000001</v>
      </c>
      <c r="H101">
        <f t="shared" si="11"/>
        <v>2.0878249370606516</v>
      </c>
      <c r="I101">
        <f t="shared" si="12"/>
        <v>0.13247374760191399</v>
      </c>
      <c r="J101">
        <f t="shared" si="13"/>
        <v>-7.5407751492715946E-2</v>
      </c>
      <c r="K101">
        <f t="shared" si="14"/>
        <v>1.1100987113319256</v>
      </c>
      <c r="L101" s="2">
        <f t="shared" si="15"/>
        <v>2.3888651181637757</v>
      </c>
      <c r="M101" s="2">
        <f t="shared" si="16"/>
        <v>8.2857306880611468</v>
      </c>
      <c r="N101" s="2">
        <f t="shared" si="17"/>
        <v>8.4466919226115849</v>
      </c>
      <c r="O101" s="2">
        <f t="shared" si="18"/>
        <v>33.38629596779252</v>
      </c>
      <c r="P101" s="2">
        <f t="shared" si="19"/>
        <v>2.3888651181637757</v>
      </c>
      <c r="Q101">
        <f t="shared" si="20"/>
        <v>1</v>
      </c>
    </row>
    <row r="102" spans="1:17" x14ac:dyDescent="0.2">
      <c r="A102" s="1">
        <v>88</v>
      </c>
      <c r="B102">
        <v>1468</v>
      </c>
      <c r="C102" t="s">
        <v>87</v>
      </c>
      <c r="D102">
        <v>4.5534587000000002</v>
      </c>
      <c r="E102">
        <v>1.0630424999999999</v>
      </c>
      <c r="F102">
        <f>VLOOKUP(B102, [1]mrc_table10!$A$2:$AW$2464, 33, 0)</f>
        <v>0.54329996999999997</v>
      </c>
      <c r="G102">
        <f>VLOOKUP(B102, [1]mrc_table10!$A$2:$AW$2464, 18, 0)</f>
        <v>7656.2152999999998</v>
      </c>
      <c r="H102">
        <f t="shared" si="11"/>
        <v>2.072441417169542</v>
      </c>
      <c r="I102">
        <f t="shared" si="12"/>
        <v>-0.1632056001972485</v>
      </c>
      <c r="J102">
        <f t="shared" si="13"/>
        <v>1.510242277810893</v>
      </c>
      <c r="K102">
        <f t="shared" si="14"/>
        <v>6.889177023563664E-2</v>
      </c>
      <c r="L102" s="2">
        <f t="shared" si="15"/>
        <v>1.8218890018231206</v>
      </c>
      <c r="M102" s="2">
        <f t="shared" si="16"/>
        <v>6.4267054240268857</v>
      </c>
      <c r="N102" s="2">
        <f t="shared" si="17"/>
        <v>11.546970720551512</v>
      </c>
      <c r="O102" s="2">
        <f t="shared" si="18"/>
        <v>32.633903300246637</v>
      </c>
      <c r="P102" s="2">
        <f t="shared" si="19"/>
        <v>1.8218890018231206</v>
      </c>
      <c r="Q102">
        <f t="shared" si="20"/>
        <v>1</v>
      </c>
    </row>
    <row r="103" spans="1:17" x14ac:dyDescent="0.2">
      <c r="A103" s="1">
        <v>89</v>
      </c>
      <c r="B103">
        <v>9932</v>
      </c>
      <c r="C103" t="s">
        <v>88</v>
      </c>
      <c r="D103">
        <v>4.4766773999999998</v>
      </c>
      <c r="E103">
        <v>0.32185619999999998</v>
      </c>
      <c r="F103">
        <f>VLOOKUP(B103, [1]mrc_table10!$A$2:$AW$2464, 33, 0)</f>
        <v>0</v>
      </c>
      <c r="G103">
        <f>VLOOKUP(B103, [1]mrc_table10!$A$2:$AW$2464, 18, 0)</f>
        <v>8763.2813000000006</v>
      </c>
      <c r="H103">
        <f t="shared" si="11"/>
        <v>2.0140634792452849</v>
      </c>
      <c r="I103">
        <f t="shared" si="12"/>
        <v>-0.4236166566860915</v>
      </c>
      <c r="J103">
        <f t="shared" si="13"/>
        <v>-0.88276795869315416</v>
      </c>
      <c r="K103">
        <f t="shared" si="14"/>
        <v>0.17769531067718708</v>
      </c>
      <c r="L103" s="2">
        <f t="shared" si="15"/>
        <v>1.5053697048498993</v>
      </c>
      <c r="M103" s="2">
        <f t="shared" si="16"/>
        <v>8.8509539562222486</v>
      </c>
      <c r="N103" s="2">
        <f t="shared" si="17"/>
        <v>5.5280413756654294</v>
      </c>
      <c r="O103" s="2">
        <f t="shared" si="18"/>
        <v>46.529278110756913</v>
      </c>
      <c r="P103" s="2">
        <f t="shared" si="19"/>
        <v>1.5053697048498993</v>
      </c>
      <c r="Q103">
        <f t="shared" si="20"/>
        <v>1</v>
      </c>
    </row>
    <row r="104" spans="1:17" x14ac:dyDescent="0.2">
      <c r="A104" s="1">
        <v>90</v>
      </c>
      <c r="B104">
        <v>107</v>
      </c>
      <c r="C104" t="s">
        <v>89</v>
      </c>
      <c r="D104">
        <v>4.4479398999999997</v>
      </c>
      <c r="E104">
        <v>0</v>
      </c>
      <c r="F104">
        <f>VLOOKUP(B104, [1]mrc_table10!$A$2:$AW$2464, 33, 0)</f>
        <v>0</v>
      </c>
      <c r="G104">
        <f>VLOOKUP(B104, [1]mrc_table10!$A$2:$AW$2464, 18, 0)</f>
        <v>6897.6211000000003</v>
      </c>
      <c r="H104">
        <f t="shared" si="11"/>
        <v>1.9922139404761012</v>
      </c>
      <c r="I104">
        <f t="shared" si="12"/>
        <v>-0.53669876988689458</v>
      </c>
      <c r="J104">
        <f t="shared" si="13"/>
        <v>-0.88276795869315416</v>
      </c>
      <c r="K104">
        <f t="shared" si="14"/>
        <v>-5.6636173550088219E-3</v>
      </c>
      <c r="L104" s="2">
        <f t="shared" si="15"/>
        <v>1.3754907178115769</v>
      </c>
      <c r="M104" s="2">
        <f t="shared" si="16"/>
        <v>8.7870445620599966</v>
      </c>
      <c r="N104" s="2">
        <f t="shared" si="17"/>
        <v>5.3276246920673822</v>
      </c>
      <c r="O104" s="2">
        <f t="shared" si="18"/>
        <v>48.342811109193768</v>
      </c>
      <c r="P104" s="2">
        <f t="shared" si="19"/>
        <v>1.3754907178115769</v>
      </c>
      <c r="Q104">
        <f t="shared" si="20"/>
        <v>1</v>
      </c>
    </row>
    <row r="105" spans="1:17" x14ac:dyDescent="0.2">
      <c r="A105" s="1">
        <v>91</v>
      </c>
      <c r="B105">
        <v>1313</v>
      </c>
      <c r="C105" t="s">
        <v>90</v>
      </c>
      <c r="D105">
        <v>4.4437984999999998</v>
      </c>
      <c r="E105">
        <v>2.6686410999999999</v>
      </c>
      <c r="F105">
        <f>VLOOKUP(B105, [1]mrc_table10!$A$2:$AW$2464, 33, 0)</f>
        <v>0.54790002000000004</v>
      </c>
      <c r="G105">
        <f>VLOOKUP(B105, [1]mrc_table10!$A$2:$AW$2464, 18, 0)</f>
        <v>20427.428</v>
      </c>
      <c r="H105">
        <f t="shared" si="11"/>
        <v>1.9890651738868468</v>
      </c>
      <c r="I105">
        <f t="shared" si="12"/>
        <v>0.40091117816604188</v>
      </c>
      <c r="J105">
        <f t="shared" si="13"/>
        <v>1.5305035834362746</v>
      </c>
      <c r="K105">
        <f t="shared" si="14"/>
        <v>1.3240591744302299</v>
      </c>
      <c r="L105" s="2">
        <f t="shared" si="15"/>
        <v>4.900206429354327</v>
      </c>
      <c r="M105" s="2">
        <f t="shared" si="16"/>
        <v>8.1490254788170446</v>
      </c>
      <c r="N105" s="2">
        <f t="shared" si="17"/>
        <v>14.151519495083125</v>
      </c>
      <c r="O105" s="2">
        <f t="shared" si="18"/>
        <v>23.466962198307421</v>
      </c>
      <c r="P105" s="2">
        <f t="shared" si="19"/>
        <v>4.900206429354327</v>
      </c>
      <c r="Q105">
        <f t="shared" si="20"/>
        <v>1</v>
      </c>
    </row>
    <row r="106" spans="1:17" x14ac:dyDescent="0.2">
      <c r="A106" s="1">
        <v>92</v>
      </c>
      <c r="B106">
        <v>1139</v>
      </c>
      <c r="C106" t="s">
        <v>91</v>
      </c>
      <c r="D106">
        <v>4.4307065000000003</v>
      </c>
      <c r="E106">
        <v>1.1845760000000001</v>
      </c>
      <c r="F106">
        <f>VLOOKUP(B106, [1]mrc_table10!$A$2:$AW$2464, 33, 0)</f>
        <v>0.69179999999999997</v>
      </c>
      <c r="G106">
        <f>VLOOKUP(B106, [1]mrc_table10!$A$2:$AW$2464, 18, 0)</f>
        <v>5147.6890000000003</v>
      </c>
      <c r="H106">
        <f t="shared" si="11"/>
        <v>1.9791111360768028</v>
      </c>
      <c r="I106">
        <f t="shared" si="12"/>
        <v>-0.12050558383997524</v>
      </c>
      <c r="J106">
        <f t="shared" si="13"/>
        <v>2.1643231015428697</v>
      </c>
      <c r="K106">
        <f t="shared" si="14"/>
        <v>-0.17764867336098963</v>
      </c>
      <c r="L106" s="2">
        <f t="shared" si="15"/>
        <v>3.792806900251124</v>
      </c>
      <c r="M106" s="2">
        <f t="shared" si="16"/>
        <v>7.2729442513801335</v>
      </c>
      <c r="N106" s="2">
        <f t="shared" si="17"/>
        <v>14.6270192318139</v>
      </c>
      <c r="O106" s="2">
        <f t="shared" si="18"/>
        <v>31.648807155430877</v>
      </c>
      <c r="P106" s="2">
        <f t="shared" si="19"/>
        <v>3.792806900251124</v>
      </c>
      <c r="Q106">
        <f t="shared" si="20"/>
        <v>1</v>
      </c>
    </row>
    <row r="107" spans="1:17" x14ac:dyDescent="0.2">
      <c r="A107" s="1">
        <v>93</v>
      </c>
      <c r="B107">
        <v>1142</v>
      </c>
      <c r="C107" t="s">
        <v>92</v>
      </c>
      <c r="D107">
        <v>4.3982204999999999</v>
      </c>
      <c r="E107">
        <v>0.38544466999999999</v>
      </c>
      <c r="F107">
        <f>VLOOKUP(B107, [1]mrc_table10!$A$2:$AW$2464, 33, 0)</f>
        <v>0.41690000999999999</v>
      </c>
      <c r="G107">
        <f>VLOOKUP(B107, [1]mrc_table10!$A$2:$AW$2464, 18, 0)</f>
        <v>4979.7295000000004</v>
      </c>
      <c r="H107">
        <f t="shared" si="11"/>
        <v>1.9544115582966997</v>
      </c>
      <c r="I107">
        <f t="shared" si="12"/>
        <v>-0.40127525526891861</v>
      </c>
      <c r="J107">
        <f t="shared" si="13"/>
        <v>0.95350306397713924</v>
      </c>
      <c r="K107">
        <f t="shared" si="14"/>
        <v>-0.19415589899233646</v>
      </c>
      <c r="L107" s="2">
        <f t="shared" si="15"/>
        <v>0.50535057376525783</v>
      </c>
      <c r="M107" s="2">
        <f t="shared" si="16"/>
        <v>5.5380566586561608</v>
      </c>
      <c r="N107" s="2">
        <f t="shared" si="17"/>
        <v>8.4887056258548892</v>
      </c>
      <c r="O107" s="2">
        <f t="shared" si="18"/>
        <v>37.401285351274936</v>
      </c>
      <c r="P107" s="2">
        <f t="shared" si="19"/>
        <v>0.50535057376525783</v>
      </c>
      <c r="Q107">
        <f t="shared" si="20"/>
        <v>1</v>
      </c>
    </row>
    <row r="108" spans="1:17" x14ac:dyDescent="0.2">
      <c r="A108" s="1">
        <v>94</v>
      </c>
      <c r="B108">
        <v>1286</v>
      </c>
      <c r="C108" t="s">
        <v>93</v>
      </c>
      <c r="D108">
        <v>4.3851146999999999</v>
      </c>
      <c r="E108">
        <v>1.9464733999999999</v>
      </c>
      <c r="F108">
        <f>VLOOKUP(B108, [1]mrc_table10!$A$2:$AW$2464, 33, 0)</f>
        <v>0</v>
      </c>
      <c r="G108">
        <f>VLOOKUP(B108, [1]mrc_table10!$A$2:$AW$2464, 18, 0)</f>
        <v>2443.0106999999998</v>
      </c>
      <c r="H108">
        <f t="shared" si="11"/>
        <v>1.9444470281461588</v>
      </c>
      <c r="I108">
        <f t="shared" si="12"/>
        <v>0.1471821849033253</v>
      </c>
      <c r="J108">
        <f t="shared" si="13"/>
        <v>-0.88276795869315416</v>
      </c>
      <c r="K108">
        <f t="shared" si="14"/>
        <v>-0.4434671293477454</v>
      </c>
      <c r="L108" s="2">
        <f t="shared" si="15"/>
        <v>1.7334044680833218</v>
      </c>
      <c r="M108" s="2">
        <f t="shared" si="16"/>
        <v>8.5917003483606802</v>
      </c>
      <c r="N108" s="2">
        <f t="shared" si="17"/>
        <v>5.4998928707753789</v>
      </c>
      <c r="O108" s="2">
        <f t="shared" si="18"/>
        <v>43.916996476856745</v>
      </c>
      <c r="P108" s="2">
        <f t="shared" si="19"/>
        <v>1.7334044680833218</v>
      </c>
      <c r="Q108">
        <f t="shared" si="20"/>
        <v>1</v>
      </c>
    </row>
    <row r="109" spans="1:17" x14ac:dyDescent="0.2">
      <c r="A109" s="1">
        <v>95</v>
      </c>
      <c r="B109">
        <v>1138</v>
      </c>
      <c r="C109" t="s">
        <v>94</v>
      </c>
      <c r="D109">
        <v>4.3488851000000004</v>
      </c>
      <c r="E109">
        <v>0.52334910999999995</v>
      </c>
      <c r="F109">
        <f>VLOOKUP(B109, [1]mrc_table10!$A$2:$AW$2464, 33, 0)</f>
        <v>0.31279999000000003</v>
      </c>
      <c r="G109">
        <f>VLOOKUP(B109, [1]mrc_table10!$A$2:$AW$2464, 18, 0)</f>
        <v>5516.5991000000004</v>
      </c>
      <c r="H109">
        <f t="shared" si="11"/>
        <v>1.9169011368963282</v>
      </c>
      <c r="I109">
        <f t="shared" si="12"/>
        <v>-0.35282341405854784</v>
      </c>
      <c r="J109">
        <f t="shared" si="13"/>
        <v>0.49498580420207244</v>
      </c>
      <c r="K109">
        <f t="shared" si="14"/>
        <v>-0.14139182418971494</v>
      </c>
      <c r="L109" s="2">
        <f t="shared" si="15"/>
        <v>8.8744287209629735E-2</v>
      </c>
      <c r="M109" s="2">
        <f t="shared" si="16"/>
        <v>5.4402294130738591</v>
      </c>
      <c r="N109" s="2">
        <f t="shared" si="17"/>
        <v>6.858035454448653</v>
      </c>
      <c r="O109" s="2">
        <f t="shared" si="18"/>
        <v>38.472542994417324</v>
      </c>
      <c r="P109" s="2">
        <f t="shared" si="19"/>
        <v>8.8744287209629735E-2</v>
      </c>
      <c r="Q109">
        <f t="shared" si="20"/>
        <v>1</v>
      </c>
    </row>
    <row r="110" spans="1:17" x14ac:dyDescent="0.2">
      <c r="A110" s="1">
        <v>96</v>
      </c>
      <c r="B110">
        <v>2655</v>
      </c>
      <c r="C110" t="s">
        <v>95</v>
      </c>
      <c r="D110">
        <v>4.3387808999999997</v>
      </c>
      <c r="E110">
        <v>0.34722336999999998</v>
      </c>
      <c r="F110">
        <f>VLOOKUP(B110, [1]mrc_table10!$A$2:$AW$2464, 33, 0)</f>
        <v>0</v>
      </c>
      <c r="G110">
        <f>VLOOKUP(B110, [1]mrc_table10!$A$2:$AW$2464, 18, 0)</f>
        <v>2933.8159000000001</v>
      </c>
      <c r="H110">
        <f t="shared" si="11"/>
        <v>1.9092187668352025</v>
      </c>
      <c r="I110">
        <f t="shared" si="12"/>
        <v>-0.41470406407633592</v>
      </c>
      <c r="J110">
        <f t="shared" si="13"/>
        <v>-0.88276795869315416</v>
      </c>
      <c r="K110">
        <f t="shared" si="14"/>
        <v>-0.39523030929625502</v>
      </c>
      <c r="L110" s="2">
        <f t="shared" si="15"/>
        <v>1.3226943381413423</v>
      </c>
      <c r="M110" s="2">
        <f t="shared" si="16"/>
        <v>8.4335550489266353</v>
      </c>
      <c r="N110" s="2">
        <f t="shared" si="17"/>
        <v>4.952475853640764</v>
      </c>
      <c r="O110" s="2">
        <f t="shared" si="18"/>
        <v>48.689893246216748</v>
      </c>
      <c r="P110" s="2">
        <f t="shared" si="19"/>
        <v>1.3226943381413423</v>
      </c>
      <c r="Q110">
        <f t="shared" si="20"/>
        <v>1</v>
      </c>
    </row>
    <row r="111" spans="1:17" x14ac:dyDescent="0.2">
      <c r="A111" s="1">
        <v>97</v>
      </c>
      <c r="B111">
        <v>2025</v>
      </c>
      <c r="C111" t="s">
        <v>96</v>
      </c>
      <c r="D111">
        <v>4.3384399</v>
      </c>
      <c r="E111">
        <v>8.0337680999999994E-2</v>
      </c>
      <c r="F111">
        <f>VLOOKUP(B111, [1]mrc_table10!$A$2:$AW$2464, 33, 0)</f>
        <v>0.64099996999999997</v>
      </c>
      <c r="G111">
        <f>VLOOKUP(B111, [1]mrc_table10!$A$2:$AW$2464, 18, 0)</f>
        <v>5157.5995999999996</v>
      </c>
      <c r="H111">
        <f t="shared" si="11"/>
        <v>1.908959499580908</v>
      </c>
      <c r="I111">
        <f t="shared" si="12"/>
        <v>-0.50847264052498686</v>
      </c>
      <c r="J111">
        <f t="shared" si="13"/>
        <v>1.9405701132908868</v>
      </c>
      <c r="K111">
        <f t="shared" si="14"/>
        <v>-0.17667464979970246</v>
      </c>
      <c r="L111" s="2">
        <f t="shared" si="15"/>
        <v>2.8483177698350377</v>
      </c>
      <c r="M111" s="2">
        <f t="shared" si="16"/>
        <v>6.5779052335701653</v>
      </c>
      <c r="N111" s="2">
        <f t="shared" si="17"/>
        <v>12.883486352972998</v>
      </c>
      <c r="O111" s="2">
        <f t="shared" si="18"/>
        <v>35.423676747547134</v>
      </c>
      <c r="P111" s="2">
        <f t="shared" si="19"/>
        <v>2.8483177698350377</v>
      </c>
      <c r="Q111">
        <f t="shared" si="20"/>
        <v>1</v>
      </c>
    </row>
    <row r="112" spans="1:17" x14ac:dyDescent="0.2">
      <c r="A112" s="1">
        <v>98</v>
      </c>
      <c r="B112">
        <v>2639</v>
      </c>
      <c r="C112" t="s">
        <v>97</v>
      </c>
      <c r="D112">
        <v>4.2902326999999998</v>
      </c>
      <c r="E112">
        <v>1.2514296</v>
      </c>
      <c r="F112">
        <f>VLOOKUP(B112, [1]mrc_table10!$A$2:$AW$2464, 33, 0)</f>
        <v>0.61839997999999996</v>
      </c>
      <c r="G112">
        <f>VLOOKUP(B112, [1]mrc_table10!$A$2:$AW$2464, 18, 0)</f>
        <v>10034.696</v>
      </c>
      <c r="H112">
        <f t="shared" si="11"/>
        <v>1.8723068650318415</v>
      </c>
      <c r="I112">
        <f t="shared" si="12"/>
        <v>-9.7016999922433178E-2</v>
      </c>
      <c r="J112">
        <f t="shared" si="13"/>
        <v>1.8410265638684762</v>
      </c>
      <c r="K112">
        <f t="shared" si="14"/>
        <v>0.30265120375802557</v>
      </c>
      <c r="L112" s="2">
        <f t="shared" si="15"/>
        <v>2.9682126302231278</v>
      </c>
      <c r="M112" s="2">
        <f t="shared" si="16"/>
        <v>6.1360246554267786</v>
      </c>
      <c r="N112" s="2">
        <f t="shared" si="17"/>
        <v>12.549906956994048</v>
      </c>
      <c r="O112" s="2">
        <f t="shared" si="18"/>
        <v>29.464249033260163</v>
      </c>
      <c r="P112" s="2">
        <f t="shared" si="19"/>
        <v>2.9682126302231278</v>
      </c>
      <c r="Q112">
        <f t="shared" si="20"/>
        <v>1</v>
      </c>
    </row>
    <row r="113" spans="1:17" x14ac:dyDescent="0.2">
      <c r="A113" s="1">
        <v>99</v>
      </c>
      <c r="B113">
        <v>2710</v>
      </c>
      <c r="C113" t="s">
        <v>98</v>
      </c>
      <c r="D113">
        <v>4.2776379999999996</v>
      </c>
      <c r="E113">
        <v>2.6050696000000002</v>
      </c>
      <c r="F113">
        <f>VLOOKUP(B113, [1]mrc_table10!$A$2:$AW$2464, 33, 0)</f>
        <v>0.92259997000000005</v>
      </c>
      <c r="G113">
        <f>VLOOKUP(B113, [1]mrc_table10!$A$2:$AW$2464, 18, 0)</f>
        <v>17806.187999999998</v>
      </c>
      <c r="H113">
        <f t="shared" si="11"/>
        <v>1.8627309316369309</v>
      </c>
      <c r="I113">
        <f t="shared" si="12"/>
        <v>0.37857573904961406</v>
      </c>
      <c r="J113">
        <f t="shared" si="13"/>
        <v>3.1809009062403875</v>
      </c>
      <c r="K113">
        <f t="shared" si="14"/>
        <v>1.0664411170181067</v>
      </c>
      <c r="L113" s="2">
        <f t="shared" si="15"/>
        <v>11.032909523702177</v>
      </c>
      <c r="M113" s="2">
        <f t="shared" si="16"/>
        <v>11.878267496171523</v>
      </c>
      <c r="N113" s="2">
        <f t="shared" si="17"/>
        <v>23.521736435283945</v>
      </c>
      <c r="O113" s="2">
        <f t="shared" si="18"/>
        <v>22.048459915174114</v>
      </c>
      <c r="P113" s="2">
        <f t="shared" si="19"/>
        <v>11.032909523702177</v>
      </c>
      <c r="Q113">
        <f t="shared" si="20"/>
        <v>1</v>
      </c>
    </row>
    <row r="114" spans="1:17" x14ac:dyDescent="0.2">
      <c r="A114" s="1">
        <v>100</v>
      </c>
      <c r="B114">
        <v>1988</v>
      </c>
      <c r="C114" t="s">
        <v>99</v>
      </c>
      <c r="D114">
        <v>4.2775631000000001</v>
      </c>
      <c r="E114">
        <v>0.15920324999999999</v>
      </c>
      <c r="F114">
        <f>VLOOKUP(B114, [1]mrc_table10!$A$2:$AW$2464, 33, 0)</f>
        <v>0.25839999000000002</v>
      </c>
      <c r="G114">
        <f>VLOOKUP(B114, [1]mrc_table10!$A$2:$AW$2464, 18, 0)</f>
        <v>4400.9570000000003</v>
      </c>
      <c r="H114">
        <f t="shared" si="11"/>
        <v>1.8626739840787299</v>
      </c>
      <c r="I114">
        <f t="shared" si="12"/>
        <v>-0.4807637282800038</v>
      </c>
      <c r="J114">
        <f t="shared" si="13"/>
        <v>0.25537644647319169</v>
      </c>
      <c r="K114">
        <f t="shared" si="14"/>
        <v>-0.25103823221384919</v>
      </c>
      <c r="L114" s="2">
        <f t="shared" si="15"/>
        <v>0</v>
      </c>
      <c r="M114" s="2">
        <f t="shared" si="16"/>
        <v>5.5383274915198486</v>
      </c>
      <c r="N114" s="2">
        <f t="shared" si="17"/>
        <v>6.0053890165607839</v>
      </c>
      <c r="O114" s="2">
        <f t="shared" si="18"/>
        <v>41.223228861762799</v>
      </c>
      <c r="P114" s="2">
        <f t="shared" si="19"/>
        <v>0</v>
      </c>
      <c r="Q114">
        <f t="shared" si="20"/>
        <v>1</v>
      </c>
    </row>
    <row r="115" spans="1:17" x14ac:dyDescent="0.2">
      <c r="A115" s="1">
        <v>101</v>
      </c>
      <c r="B115">
        <v>91</v>
      </c>
      <c r="C115" t="s">
        <v>100</v>
      </c>
      <c r="D115">
        <v>4.2764816000000003</v>
      </c>
      <c r="E115">
        <v>0.25807839999999999</v>
      </c>
      <c r="F115">
        <f>VLOOKUP(B115, [1]mrc_table10!$A$2:$AW$2464, 33, 0)</f>
        <v>0.24192025</v>
      </c>
      <c r="G115">
        <f>VLOOKUP(B115, [1]mrc_table10!$A$2:$AW$2464, 18, 0)</f>
        <v>0</v>
      </c>
      <c r="H115">
        <f t="shared" si="11"/>
        <v>1.8618517039159159</v>
      </c>
      <c r="I115">
        <f t="shared" si="12"/>
        <v>-0.4460245779854114</v>
      </c>
      <c r="J115">
        <f t="shared" si="13"/>
        <v>0.18279005094122569</v>
      </c>
      <c r="K115">
        <f t="shared" si="14"/>
        <v>-0.6835686350362864</v>
      </c>
      <c r="L115" s="2">
        <f t="shared" si="15"/>
        <v>0.19355881888991924</v>
      </c>
      <c r="M115" s="2">
        <f t="shared" si="16"/>
        <v>5.9696950555385939</v>
      </c>
      <c r="N115" s="2">
        <f t="shared" si="17"/>
        <v>6.0759145546350464</v>
      </c>
      <c r="O115" s="2">
        <f t="shared" si="18"/>
        <v>43.592555635166384</v>
      </c>
      <c r="P115" s="2">
        <f t="shared" si="19"/>
        <v>0.19355881888991924</v>
      </c>
      <c r="Q115">
        <f t="shared" si="20"/>
        <v>1</v>
      </c>
    </row>
    <row r="116" spans="1:17" x14ac:dyDescent="0.2">
      <c r="A116" s="1">
        <v>102</v>
      </c>
      <c r="B116">
        <v>1251</v>
      </c>
      <c r="C116" t="s">
        <v>101</v>
      </c>
      <c r="D116">
        <v>4.2668777000000002</v>
      </c>
      <c r="E116">
        <v>4.5208463999999999</v>
      </c>
      <c r="F116">
        <f>VLOOKUP(B116, [1]mrc_table10!$A$2:$AW$2464, 33, 0)</f>
        <v>0.53719996999999997</v>
      </c>
      <c r="G116">
        <f>VLOOKUP(B116, [1]mrc_table10!$A$2:$AW$2464, 18, 0)</f>
        <v>16225.813</v>
      </c>
      <c r="H116">
        <f t="shared" si="11"/>
        <v>1.854549719213511</v>
      </c>
      <c r="I116">
        <f t="shared" si="12"/>
        <v>1.0516716401541204</v>
      </c>
      <c r="J116">
        <f t="shared" si="13"/>
        <v>1.4833743167420297</v>
      </c>
      <c r="K116">
        <f t="shared" si="14"/>
        <v>0.911120300350162</v>
      </c>
      <c r="L116" s="2">
        <f t="shared" si="15"/>
        <v>5.2070153863035671</v>
      </c>
      <c r="M116" s="2">
        <f t="shared" si="16"/>
        <v>7.5858834531473569</v>
      </c>
      <c r="N116" s="2">
        <f t="shared" si="17"/>
        <v>13.787557302871891</v>
      </c>
      <c r="O116" s="2">
        <f t="shared" si="18"/>
        <v>19.097973603768619</v>
      </c>
      <c r="P116" s="2">
        <f t="shared" si="19"/>
        <v>5.2070153863035671</v>
      </c>
      <c r="Q116">
        <f t="shared" si="20"/>
        <v>1</v>
      </c>
    </row>
    <row r="117" spans="1:17" x14ac:dyDescent="0.2">
      <c r="A117" s="1">
        <v>103</v>
      </c>
      <c r="B117">
        <v>1329</v>
      </c>
      <c r="C117" t="s">
        <v>102</v>
      </c>
      <c r="D117">
        <v>4.2540832000000002</v>
      </c>
      <c r="E117">
        <v>3.9641704999999998</v>
      </c>
      <c r="F117">
        <f>VLOOKUP(B117, [1]mrc_table10!$A$2:$AW$2464, 33, 0)</f>
        <v>0.27350000000000002</v>
      </c>
      <c r="G117">
        <f>VLOOKUP(B117, [1]mrc_table10!$A$2:$AW$2464, 18, 0)</f>
        <v>17879.205000000002</v>
      </c>
      <c r="H117">
        <f t="shared" si="11"/>
        <v>1.8448218749757614</v>
      </c>
      <c r="I117">
        <f t="shared" si="12"/>
        <v>0.85608713023957184</v>
      </c>
      <c r="J117">
        <f t="shared" si="13"/>
        <v>0.32188570562392105</v>
      </c>
      <c r="K117">
        <f t="shared" si="14"/>
        <v>1.0736172999307976</v>
      </c>
      <c r="L117" s="2">
        <f t="shared" si="15"/>
        <v>3.5466246761181464</v>
      </c>
      <c r="M117" s="2">
        <f t="shared" si="16"/>
        <v>7.3458349032159305</v>
      </c>
      <c r="N117" s="2">
        <f t="shared" si="17"/>
        <v>9.4308333946780536</v>
      </c>
      <c r="O117" s="2">
        <f t="shared" si="18"/>
        <v>24.549115054560431</v>
      </c>
      <c r="P117" s="2">
        <f t="shared" si="19"/>
        <v>3.5466246761181464</v>
      </c>
      <c r="Q117">
        <f t="shared" si="20"/>
        <v>1</v>
      </c>
    </row>
    <row r="118" spans="1:17" x14ac:dyDescent="0.2">
      <c r="A118" s="1">
        <v>104</v>
      </c>
      <c r="B118">
        <v>1002</v>
      </c>
      <c r="C118" t="s">
        <v>103</v>
      </c>
      <c r="D118">
        <v>4.2193098000000004</v>
      </c>
      <c r="E118">
        <v>1.7934355999999999E-2</v>
      </c>
      <c r="F118">
        <f>VLOOKUP(B118, [1]mrc_table10!$A$2:$AW$2464, 33, 0)</f>
        <v>0.1011</v>
      </c>
      <c r="G118">
        <f>VLOOKUP(B118, [1]mrc_table10!$A$2:$AW$2464, 18, 0)</f>
        <v>6233.3809000000001</v>
      </c>
      <c r="H118">
        <f t="shared" si="11"/>
        <v>1.8183831537426574</v>
      </c>
      <c r="I118">
        <f t="shared" si="12"/>
        <v>-0.53039764884160934</v>
      </c>
      <c r="J118">
        <f t="shared" si="13"/>
        <v>-0.43746453835510557</v>
      </c>
      <c r="K118">
        <f t="shared" si="14"/>
        <v>-7.0945800588531963E-2</v>
      </c>
      <c r="L118" s="2">
        <f t="shared" si="15"/>
        <v>0.51688711790873887</v>
      </c>
      <c r="M118" s="2">
        <f t="shared" si="16"/>
        <v>6.6441852454542261</v>
      </c>
      <c r="N118" s="2">
        <f t="shared" si="17"/>
        <v>4.7352782722487863</v>
      </c>
      <c r="O118" s="2">
        <f t="shared" si="18"/>
        <v>44.754826762796391</v>
      </c>
      <c r="P118" s="2">
        <f t="shared" si="19"/>
        <v>0.51688711790873887</v>
      </c>
      <c r="Q118">
        <f t="shared" si="20"/>
        <v>1</v>
      </c>
    </row>
    <row r="119" spans="1:17" x14ac:dyDescent="0.2">
      <c r="A119" s="1">
        <v>105</v>
      </c>
      <c r="B119">
        <v>21922</v>
      </c>
      <c r="C119" t="s">
        <v>104</v>
      </c>
      <c r="D119">
        <v>4.1882175999999998</v>
      </c>
      <c r="E119">
        <v>2.5492089</v>
      </c>
      <c r="F119">
        <f>VLOOKUP(B119, [1]mrc_table10!$A$2:$AW$2464, 33, 0)</f>
        <v>0</v>
      </c>
      <c r="G119">
        <f>VLOOKUP(B119, [1]mrc_table10!$A$2:$AW$2464, 18, 0)</f>
        <v>0</v>
      </c>
      <c r="H119">
        <f t="shared" si="11"/>
        <v>1.7947433023526886</v>
      </c>
      <c r="I119">
        <f t="shared" si="12"/>
        <v>0.35894944009723684</v>
      </c>
      <c r="J119">
        <f t="shared" si="13"/>
        <v>-0.88276795869315416</v>
      </c>
      <c r="K119">
        <f t="shared" si="14"/>
        <v>-0.6835686350362864</v>
      </c>
      <c r="L119" s="2">
        <f t="shared" si="15"/>
        <v>2.1921880190431038</v>
      </c>
      <c r="M119" s="2">
        <f t="shared" si="16"/>
        <v>8.3201220654626571</v>
      </c>
      <c r="N119" s="2">
        <f t="shared" si="17"/>
        <v>5.3271870924756</v>
      </c>
      <c r="O119" s="2">
        <f t="shared" si="18"/>
        <v>42.88328844931069</v>
      </c>
      <c r="P119" s="2">
        <f t="shared" si="19"/>
        <v>2.1921880190431038</v>
      </c>
      <c r="Q119">
        <f t="shared" si="20"/>
        <v>1</v>
      </c>
    </row>
    <row r="120" spans="1:17" x14ac:dyDescent="0.2">
      <c r="A120" s="1">
        <v>106</v>
      </c>
      <c r="B120">
        <v>7549</v>
      </c>
      <c r="C120" t="s">
        <v>105</v>
      </c>
      <c r="D120">
        <v>4.1875267000000003</v>
      </c>
      <c r="E120">
        <v>0.25655057999999997</v>
      </c>
      <c r="F120">
        <f>VLOOKUP(B120, [1]mrc_table10!$A$2:$AW$2464, 33, 0)</f>
        <v>0</v>
      </c>
      <c r="G120">
        <f>VLOOKUP(B120, [1]mrc_table10!$A$2:$AW$2464, 18, 0)</f>
        <v>4615.5619999999999</v>
      </c>
      <c r="H120">
        <f t="shared" si="11"/>
        <v>1.7942180010447941</v>
      </c>
      <c r="I120">
        <f t="shared" si="12"/>
        <v>-0.44656136775112182</v>
      </c>
      <c r="J120">
        <f t="shared" si="13"/>
        <v>-0.88276795869315416</v>
      </c>
      <c r="K120">
        <f t="shared" si="14"/>
        <v>-0.22994664074914981</v>
      </c>
      <c r="L120" s="2">
        <f t="shared" si="15"/>
        <v>1.3016735653208593</v>
      </c>
      <c r="M120" s="2">
        <f t="shared" si="16"/>
        <v>7.8535308679682432</v>
      </c>
      <c r="N120" s="2">
        <f t="shared" si="17"/>
        <v>4.4156893376711892</v>
      </c>
      <c r="O120" s="2">
        <f t="shared" si="18"/>
        <v>47.71214916725171</v>
      </c>
      <c r="P120" s="2">
        <f t="shared" si="19"/>
        <v>1.3016735653208593</v>
      </c>
      <c r="Q120">
        <f t="shared" si="20"/>
        <v>1</v>
      </c>
    </row>
    <row r="121" spans="1:17" x14ac:dyDescent="0.2">
      <c r="A121" s="1">
        <v>107</v>
      </c>
      <c r="B121">
        <v>7780</v>
      </c>
      <c r="C121" t="s">
        <v>106</v>
      </c>
      <c r="D121">
        <v>4.1861353000000001</v>
      </c>
      <c r="E121">
        <v>5.05221E-2</v>
      </c>
      <c r="F121">
        <f>VLOOKUP(B121, [1]mrc_table10!$A$2:$AW$2464, 33, 0)</f>
        <v>0</v>
      </c>
      <c r="G121">
        <f>VLOOKUP(B121, [1]mrc_table10!$A$2:$AW$2464, 18, 0)</f>
        <v>3486.8440000000001</v>
      </c>
      <c r="H121">
        <f t="shared" si="11"/>
        <v>1.7931600994095285</v>
      </c>
      <c r="I121">
        <f t="shared" si="12"/>
        <v>-0.51894815383120785</v>
      </c>
      <c r="J121">
        <f t="shared" si="13"/>
        <v>-0.88276795869315416</v>
      </c>
      <c r="K121">
        <f t="shared" si="14"/>
        <v>-0.34087816114640329</v>
      </c>
      <c r="L121" s="2">
        <f t="shared" si="15"/>
        <v>1.3097341303585401</v>
      </c>
      <c r="M121" s="2">
        <f t="shared" si="16"/>
        <v>7.9588951445878884</v>
      </c>
      <c r="N121" s="2">
        <f t="shared" si="17"/>
        <v>4.4339924622995683</v>
      </c>
      <c r="O121" s="2">
        <f t="shared" si="18"/>
        <v>48.983057580767387</v>
      </c>
      <c r="P121" s="2">
        <f t="shared" si="19"/>
        <v>1.3097341303585401</v>
      </c>
      <c r="Q121">
        <f t="shared" si="20"/>
        <v>1</v>
      </c>
    </row>
    <row r="122" spans="1:17" x14ac:dyDescent="0.2">
      <c r="A122" s="1">
        <v>108</v>
      </c>
      <c r="B122">
        <v>1147</v>
      </c>
      <c r="C122" t="s">
        <v>107</v>
      </c>
      <c r="D122">
        <v>4.1856875000000002</v>
      </c>
      <c r="E122">
        <v>0.85306448000000001</v>
      </c>
      <c r="F122">
        <f>VLOOKUP(B122, [1]mrc_table10!$A$2:$AW$2464, 33, 0)</f>
        <v>0.41850000999999998</v>
      </c>
      <c r="G122">
        <f>VLOOKUP(B122, [1]mrc_table10!$A$2:$AW$2464, 18, 0)</f>
        <v>4759.4354999999996</v>
      </c>
      <c r="H122">
        <f t="shared" si="11"/>
        <v>1.7928196305635664</v>
      </c>
      <c r="I122">
        <f t="shared" si="12"/>
        <v>-0.23698003184504796</v>
      </c>
      <c r="J122">
        <f t="shared" si="13"/>
        <v>0.96055039802798858</v>
      </c>
      <c r="K122">
        <f t="shared" si="14"/>
        <v>-0.21580661099869466</v>
      </c>
      <c r="L122" s="2">
        <f t="shared" si="15"/>
        <v>0.56282169043736729</v>
      </c>
      <c r="M122" s="2">
        <f t="shared" si="16"/>
        <v>4.7482321803193308</v>
      </c>
      <c r="N122" s="2">
        <f t="shared" si="17"/>
        <v>7.8571739012013122</v>
      </c>
      <c r="O122" s="2">
        <f t="shared" si="18"/>
        <v>35.26875481176662</v>
      </c>
      <c r="P122" s="2">
        <f t="shared" si="19"/>
        <v>0.56282169043736729</v>
      </c>
      <c r="Q122">
        <f t="shared" si="20"/>
        <v>1</v>
      </c>
    </row>
    <row r="123" spans="1:17" x14ac:dyDescent="0.2">
      <c r="A123" s="1">
        <v>109</v>
      </c>
      <c r="B123">
        <v>7678</v>
      </c>
      <c r="C123" t="s">
        <v>108</v>
      </c>
      <c r="D123">
        <v>4.1487287999999998</v>
      </c>
      <c r="E123">
        <v>0.24412684000000001</v>
      </c>
      <c r="F123">
        <f>VLOOKUP(B123, [1]mrc_table10!$A$2:$AW$2464, 33, 0)</f>
        <v>0</v>
      </c>
      <c r="G123">
        <f>VLOOKUP(B123, [1]mrc_table10!$A$2:$AW$2464, 18, 0)</f>
        <v>7508.9277000000002</v>
      </c>
      <c r="H123">
        <f t="shared" si="11"/>
        <v>1.7647193939908428</v>
      </c>
      <c r="I123">
        <f t="shared" si="12"/>
        <v>-0.45092636918050971</v>
      </c>
      <c r="J123">
        <f t="shared" si="13"/>
        <v>-0.88276795869315416</v>
      </c>
      <c r="K123">
        <f t="shared" si="14"/>
        <v>5.4416199363494538E-2</v>
      </c>
      <c r="L123" s="2">
        <f t="shared" si="15"/>
        <v>1.3991604664990116</v>
      </c>
      <c r="M123" s="2">
        <f t="shared" si="16"/>
        <v>7.7030677374319287</v>
      </c>
      <c r="N123" s="2">
        <f t="shared" si="17"/>
        <v>4.3543928602382964</v>
      </c>
      <c r="O123" s="2">
        <f t="shared" si="18"/>
        <v>46.325701455866295</v>
      </c>
      <c r="P123" s="2">
        <f t="shared" si="19"/>
        <v>1.3991604664990116</v>
      </c>
      <c r="Q123">
        <f t="shared" si="20"/>
        <v>1</v>
      </c>
    </row>
    <row r="124" spans="1:17" x14ac:dyDescent="0.2">
      <c r="A124" s="1">
        <v>110</v>
      </c>
      <c r="B124">
        <v>2698</v>
      </c>
      <c r="C124" t="s">
        <v>109</v>
      </c>
      <c r="D124">
        <v>4.1348022999999996</v>
      </c>
      <c r="E124">
        <v>0.35455798999999999</v>
      </c>
      <c r="F124">
        <f>VLOOKUP(B124, [1]mrc_table10!$A$2:$AW$2464, 33, 0)</f>
        <v>2.4999999E-3</v>
      </c>
      <c r="G124">
        <f>VLOOKUP(B124, [1]mrc_table10!$A$2:$AW$2464, 18, 0)</f>
        <v>6067.2842000000001</v>
      </c>
      <c r="H124">
        <f t="shared" si="11"/>
        <v>1.7541308737065786</v>
      </c>
      <c r="I124">
        <f t="shared" si="12"/>
        <v>-0.41212709234447281</v>
      </c>
      <c r="J124">
        <f t="shared" si="13"/>
        <v>-0.87175649967916036</v>
      </c>
      <c r="K124">
        <f t="shared" si="14"/>
        <v>-8.7269948395128916E-2</v>
      </c>
      <c r="L124" s="2">
        <f t="shared" si="15"/>
        <v>1.3137413236888174</v>
      </c>
      <c r="M124" s="2">
        <f t="shared" si="16"/>
        <v>7.5870301410828906</v>
      </c>
      <c r="N124" s="2">
        <f t="shared" si="17"/>
        <v>4.2620418734944296</v>
      </c>
      <c r="O124" s="2">
        <f t="shared" si="18"/>
        <v>46.460759768951789</v>
      </c>
      <c r="P124" s="2">
        <f t="shared" si="19"/>
        <v>1.3137413236888174</v>
      </c>
      <c r="Q124">
        <f t="shared" si="20"/>
        <v>1</v>
      </c>
    </row>
    <row r="125" spans="1:17" x14ac:dyDescent="0.2">
      <c r="A125" s="1">
        <v>111</v>
      </c>
      <c r="B125">
        <v>2989</v>
      </c>
      <c r="C125" t="s">
        <v>110</v>
      </c>
      <c r="D125">
        <v>4.0979885999999999</v>
      </c>
      <c r="E125">
        <v>9.6862166999999999E-2</v>
      </c>
      <c r="F125">
        <f>VLOOKUP(B125, [1]mrc_table10!$A$2:$AW$2464, 33, 0)</f>
        <v>0.51319999000000005</v>
      </c>
      <c r="G125">
        <f>VLOOKUP(B125, [1]mrc_table10!$A$2:$AW$2464, 18, 0)</f>
        <v>6482.0048999999999</v>
      </c>
      <c r="H125">
        <f t="shared" si="11"/>
        <v>1.7261408827405207</v>
      </c>
      <c r="I125">
        <f t="shared" si="12"/>
        <v>-0.50266686826881446</v>
      </c>
      <c r="J125">
        <f t="shared" si="13"/>
        <v>1.3776643940709641</v>
      </c>
      <c r="K125">
        <f t="shared" si="14"/>
        <v>-4.6510788187518838E-2</v>
      </c>
      <c r="L125" s="2">
        <f t="shared" si="15"/>
        <v>1.320482747985563</v>
      </c>
      <c r="M125" s="2">
        <f t="shared" si="16"/>
        <v>4.8438097419252175</v>
      </c>
      <c r="N125" s="2">
        <f t="shared" si="17"/>
        <v>9.2666779362451948</v>
      </c>
      <c r="O125" s="2">
        <f t="shared" si="18"/>
        <v>35.391946330260943</v>
      </c>
      <c r="P125" s="2">
        <f t="shared" si="19"/>
        <v>1.320482747985563</v>
      </c>
      <c r="Q125">
        <f t="shared" si="20"/>
        <v>1</v>
      </c>
    </row>
    <row r="126" spans="1:17" x14ac:dyDescent="0.2">
      <c r="A126" s="1">
        <v>112</v>
      </c>
      <c r="B126">
        <v>34244</v>
      </c>
      <c r="C126" t="s">
        <v>111</v>
      </c>
      <c r="D126">
        <v>4.0602646</v>
      </c>
      <c r="E126">
        <v>7.5852923000000003E-2</v>
      </c>
      <c r="F126">
        <f>VLOOKUP(B126, [1]mrc_table10!$A$2:$AW$2464, 33, 0)</f>
        <v>0</v>
      </c>
      <c r="G126">
        <f>VLOOKUP(B126, [1]mrc_table10!$A$2:$AW$2464, 18, 0)</f>
        <v>4337.5029000000004</v>
      </c>
      <c r="H126">
        <f t="shared" si="11"/>
        <v>1.6974587774589656</v>
      </c>
      <c r="I126">
        <f t="shared" si="12"/>
        <v>-0.51004833150696649</v>
      </c>
      <c r="J126">
        <f t="shared" si="13"/>
        <v>-0.88276795869315416</v>
      </c>
      <c r="K126">
        <f t="shared" si="14"/>
        <v>-0.25727456386483671</v>
      </c>
      <c r="L126" s="2">
        <f t="shared" si="15"/>
        <v>1.3235652313284885</v>
      </c>
      <c r="M126" s="2">
        <f t="shared" si="16"/>
        <v>7.5030788076584702</v>
      </c>
      <c r="N126" s="2">
        <f t="shared" si="17"/>
        <v>4.0231372377765942</v>
      </c>
      <c r="O126" s="2">
        <f t="shared" si="18"/>
        <v>48.117945291630875</v>
      </c>
      <c r="P126" s="2">
        <f t="shared" si="19"/>
        <v>1.3235652313284885</v>
      </c>
      <c r="Q126">
        <f t="shared" si="20"/>
        <v>1</v>
      </c>
    </row>
    <row r="127" spans="1:17" x14ac:dyDescent="0.2">
      <c r="A127" s="1">
        <v>113</v>
      </c>
      <c r="B127">
        <v>12</v>
      </c>
      <c r="C127" t="s">
        <v>112</v>
      </c>
      <c r="D127">
        <v>4.0576591000000004</v>
      </c>
      <c r="E127">
        <v>0.38187557</v>
      </c>
      <c r="F127">
        <f>VLOOKUP(B127, [1]mrc_table10!$A$2:$AW$2464, 33, 0)</f>
        <v>0</v>
      </c>
      <c r="G127">
        <f>VLOOKUP(B127, [1]mrc_table10!$A$2:$AW$2464, 18, 0)</f>
        <v>2089.4340999999999</v>
      </c>
      <c r="H127">
        <f t="shared" si="11"/>
        <v>1.6954777779543777</v>
      </c>
      <c r="I127">
        <f t="shared" si="12"/>
        <v>-0.40252923568074533</v>
      </c>
      <c r="J127">
        <f t="shared" si="13"/>
        <v>-0.88276795869315416</v>
      </c>
      <c r="K127">
        <f t="shared" si="14"/>
        <v>-0.47821698698702431</v>
      </c>
      <c r="L127" s="2">
        <f t="shared" si="15"/>
        <v>1.3810580808063859</v>
      </c>
      <c r="M127" s="2">
        <f t="shared" si="16"/>
        <v>7.5621984000775058</v>
      </c>
      <c r="N127" s="2">
        <f t="shared" si="17"/>
        <v>4.0919915495762691</v>
      </c>
      <c r="O127" s="2">
        <f t="shared" si="18"/>
        <v>48.199974986565223</v>
      </c>
      <c r="P127" s="2">
        <f t="shared" si="19"/>
        <v>1.3810580808063859</v>
      </c>
      <c r="Q127">
        <f t="shared" si="20"/>
        <v>1</v>
      </c>
    </row>
    <row r="128" spans="1:17" x14ac:dyDescent="0.2">
      <c r="A128" s="1">
        <v>114</v>
      </c>
      <c r="B128">
        <v>1590</v>
      </c>
      <c r="C128" t="s">
        <v>113</v>
      </c>
      <c r="D128">
        <v>4.0362802000000002</v>
      </c>
      <c r="E128">
        <v>0.10882883</v>
      </c>
      <c r="F128">
        <f>VLOOKUP(B128, [1]mrc_table10!$A$2:$AW$2464, 33, 0)</f>
        <v>0.1701</v>
      </c>
      <c r="G128">
        <f>VLOOKUP(B128, [1]mrc_table10!$A$2:$AW$2464, 18, 0)</f>
        <v>4030.3042</v>
      </c>
      <c r="H128">
        <f t="shared" si="11"/>
        <v>1.6792230896762566</v>
      </c>
      <c r="I128">
        <f t="shared" si="12"/>
        <v>-0.49846245791412236</v>
      </c>
      <c r="J128">
        <f t="shared" si="13"/>
        <v>-0.13354825741222373</v>
      </c>
      <c r="K128">
        <f t="shared" si="14"/>
        <v>-0.28746635566319539</v>
      </c>
      <c r="L128" s="2">
        <f t="shared" si="15"/>
        <v>0.18655690915812792</v>
      </c>
      <c r="M128" s="2">
        <f t="shared" si="16"/>
        <v>5.3967216499494208</v>
      </c>
      <c r="N128" s="2">
        <f t="shared" si="17"/>
        <v>4.5152904532360374</v>
      </c>
      <c r="O128" s="2">
        <f t="shared" si="18"/>
        <v>43.061025624745284</v>
      </c>
      <c r="P128" s="2">
        <f t="shared" si="19"/>
        <v>0.18655690915812792</v>
      </c>
      <c r="Q128">
        <f t="shared" si="20"/>
        <v>1</v>
      </c>
    </row>
    <row r="129" spans="1:17" x14ac:dyDescent="0.2">
      <c r="A129" s="1">
        <v>115</v>
      </c>
      <c r="B129">
        <v>7502</v>
      </c>
      <c r="C129" t="s">
        <v>114</v>
      </c>
      <c r="D129">
        <v>4.0182308999999998</v>
      </c>
      <c r="E129">
        <v>0.36599362000000002</v>
      </c>
      <c r="F129">
        <f>VLOOKUP(B129, [1]mrc_table10!$A$2:$AW$2464, 33, 0)</f>
        <v>0</v>
      </c>
      <c r="G129">
        <f>VLOOKUP(B129, [1]mrc_table10!$A$2:$AW$2464, 18, 0)</f>
        <v>4904.4521000000004</v>
      </c>
      <c r="H129">
        <f t="shared" si="11"/>
        <v>1.6654999446529719</v>
      </c>
      <c r="I129">
        <f t="shared" si="12"/>
        <v>-0.40810925703111706</v>
      </c>
      <c r="J129">
        <f t="shared" si="13"/>
        <v>-0.88276795869315416</v>
      </c>
      <c r="K129">
        <f t="shared" si="14"/>
        <v>-0.20155423625067043</v>
      </c>
      <c r="L129" s="2">
        <f t="shared" si="15"/>
        <v>1.3419776268838648</v>
      </c>
      <c r="M129" s="2">
        <f t="shared" si="16"/>
        <v>7.2771912439342579</v>
      </c>
      <c r="N129" s="2">
        <f t="shared" si="17"/>
        <v>3.8929328664557956</v>
      </c>
      <c r="O129" s="2">
        <f t="shared" si="18"/>
        <v>46.725317950177022</v>
      </c>
      <c r="P129" s="2">
        <f t="shared" si="19"/>
        <v>1.3419776268838648</v>
      </c>
      <c r="Q129">
        <f t="shared" si="20"/>
        <v>1</v>
      </c>
    </row>
    <row r="130" spans="1:17" x14ac:dyDescent="0.2">
      <c r="A130" s="1">
        <v>116</v>
      </c>
      <c r="B130">
        <v>1448</v>
      </c>
      <c r="C130" t="s">
        <v>115</v>
      </c>
      <c r="D130">
        <v>4.0040044999999997</v>
      </c>
      <c r="E130">
        <v>0.42792594</v>
      </c>
      <c r="F130">
        <f>VLOOKUP(B130, [1]mrc_table10!$A$2:$AW$2464, 33, 0)</f>
        <v>0.50700003000000005</v>
      </c>
      <c r="G130">
        <f>VLOOKUP(B130, [1]mrc_table10!$A$2:$AW$2464, 18, 0)</f>
        <v>18592.280999999999</v>
      </c>
      <c r="H130">
        <f t="shared" si="11"/>
        <v>1.6546834060415438</v>
      </c>
      <c r="I130">
        <f t="shared" si="12"/>
        <v>-0.38634973330273042</v>
      </c>
      <c r="J130">
        <f t="shared" si="13"/>
        <v>1.3503561508072739</v>
      </c>
      <c r="K130">
        <f t="shared" si="14"/>
        <v>1.1436991138460462</v>
      </c>
      <c r="L130" s="2">
        <f t="shared" si="15"/>
        <v>3.1964469003975653</v>
      </c>
      <c r="M130" s="2">
        <f t="shared" si="16"/>
        <v>5.8438537669095325</v>
      </c>
      <c r="N130" s="2">
        <f t="shared" si="17"/>
        <v>10.636432045029409</v>
      </c>
      <c r="O130" s="2">
        <f t="shared" si="18"/>
        <v>30.070607215473348</v>
      </c>
      <c r="P130" s="2">
        <f t="shared" si="19"/>
        <v>3.1964469003975653</v>
      </c>
      <c r="Q130">
        <f t="shared" si="20"/>
        <v>1</v>
      </c>
    </row>
    <row r="131" spans="1:17" x14ac:dyDescent="0.2">
      <c r="A131" s="1">
        <v>117</v>
      </c>
      <c r="B131">
        <v>2654</v>
      </c>
      <c r="C131" t="s">
        <v>116</v>
      </c>
      <c r="D131">
        <v>3.9902415000000002</v>
      </c>
      <c r="E131">
        <v>0.39256126000000002</v>
      </c>
      <c r="F131">
        <f>VLOOKUP(B131, [1]mrc_table10!$A$2:$AW$2464, 33, 0)</f>
        <v>0.58639996999999999</v>
      </c>
      <c r="G131">
        <f>VLOOKUP(B131, [1]mrc_table10!$A$2:$AW$2464, 18, 0)</f>
        <v>7419.4712</v>
      </c>
      <c r="H131">
        <f t="shared" si="11"/>
        <v>1.6442191971827265</v>
      </c>
      <c r="I131">
        <f t="shared" si="12"/>
        <v>-0.39877488698027386</v>
      </c>
      <c r="J131">
        <f t="shared" si="13"/>
        <v>1.7000798388056499</v>
      </c>
      <c r="K131">
        <f t="shared" si="14"/>
        <v>4.5624326145899945E-2</v>
      </c>
      <c r="L131" s="2">
        <f t="shared" si="15"/>
        <v>2.229621229364914</v>
      </c>
      <c r="M131" s="2">
        <f t="shared" si="16"/>
        <v>4.8848471501623809</v>
      </c>
      <c r="N131" s="2">
        <f t="shared" si="17"/>
        <v>10.540283920615011</v>
      </c>
      <c r="O131" s="2">
        <f t="shared" si="18"/>
        <v>32.822545190801343</v>
      </c>
      <c r="P131" s="2">
        <f t="shared" si="19"/>
        <v>2.229621229364914</v>
      </c>
      <c r="Q131">
        <f t="shared" si="20"/>
        <v>1</v>
      </c>
    </row>
    <row r="132" spans="1:17" x14ac:dyDescent="0.2">
      <c r="A132" s="1">
        <v>118</v>
      </c>
      <c r="B132">
        <v>12954</v>
      </c>
      <c r="C132" t="s">
        <v>117</v>
      </c>
      <c r="D132">
        <v>3.9884480999999998</v>
      </c>
      <c r="E132">
        <v>5.8749452000000001E-2</v>
      </c>
      <c r="F132">
        <f>VLOOKUP(B132, [1]mrc_table10!$A$2:$AW$2464, 33, 0)</f>
        <v>0</v>
      </c>
      <c r="G132">
        <f>VLOOKUP(B132, [1]mrc_table10!$A$2:$AW$2464, 18, 0)</f>
        <v>2312.9294</v>
      </c>
      <c r="H132">
        <f t="shared" si="11"/>
        <v>1.642855649106914</v>
      </c>
      <c r="I132">
        <f t="shared" si="12"/>
        <v>-0.51605752643236691</v>
      </c>
      <c r="J132">
        <f t="shared" si="13"/>
        <v>-0.88276795869315416</v>
      </c>
      <c r="K132">
        <f t="shared" si="14"/>
        <v>-0.45625164805326018</v>
      </c>
      <c r="L132" s="2">
        <f t="shared" si="15"/>
        <v>1.3870509856297355</v>
      </c>
      <c r="M132" s="2">
        <f t="shared" si="16"/>
        <v>7.4107191119382314</v>
      </c>
      <c r="N132" s="2">
        <f t="shared" si="17"/>
        <v>3.8715904709191018</v>
      </c>
      <c r="O132" s="2">
        <f t="shared" si="18"/>
        <v>49.013912563191582</v>
      </c>
      <c r="P132" s="2">
        <f t="shared" si="19"/>
        <v>1.3870509856297355</v>
      </c>
      <c r="Q132">
        <f t="shared" si="20"/>
        <v>1</v>
      </c>
    </row>
    <row r="133" spans="1:17" x14ac:dyDescent="0.2">
      <c r="A133" s="1">
        <v>119</v>
      </c>
      <c r="B133">
        <v>2722</v>
      </c>
      <c r="C133" t="s">
        <v>118</v>
      </c>
      <c r="D133">
        <v>3.9781968999999999</v>
      </c>
      <c r="E133">
        <v>4.7085629000000004</v>
      </c>
      <c r="F133">
        <f>VLOOKUP(B133, [1]mrc_table10!$A$2:$AW$2464, 33, 0)</f>
        <v>0.52869999000000001</v>
      </c>
      <c r="G133">
        <f>VLOOKUP(B133, [1]mrc_table10!$A$2:$AW$2464, 18, 0)</f>
        <v>12488.938</v>
      </c>
      <c r="H133">
        <f t="shared" si="11"/>
        <v>1.6350615128100665</v>
      </c>
      <c r="I133">
        <f t="shared" si="12"/>
        <v>1.1176246294165879</v>
      </c>
      <c r="J133">
        <f t="shared" si="13"/>
        <v>1.4459354426885678</v>
      </c>
      <c r="K133">
        <f t="shared" si="14"/>
        <v>0.54385653270892054</v>
      </c>
      <c r="L133" s="2">
        <f t="shared" si="15"/>
        <v>4.6559411898680256</v>
      </c>
      <c r="M133" s="2">
        <f t="shared" si="16"/>
        <v>6.202198920926115</v>
      </c>
      <c r="N133" s="2">
        <f t="shared" si="17"/>
        <v>12.23637455871499</v>
      </c>
      <c r="O133" s="2">
        <f t="shared" si="18"/>
        <v>19.048651710699431</v>
      </c>
      <c r="P133" s="2">
        <f t="shared" si="19"/>
        <v>4.6559411898680256</v>
      </c>
      <c r="Q133">
        <f t="shared" si="20"/>
        <v>1</v>
      </c>
    </row>
    <row r="134" spans="1:17" x14ac:dyDescent="0.2">
      <c r="A134" s="1">
        <v>120</v>
      </c>
      <c r="B134">
        <v>2712</v>
      </c>
      <c r="C134" t="s">
        <v>119</v>
      </c>
      <c r="D134">
        <v>3.9663243000000001</v>
      </c>
      <c r="E134">
        <v>0.37063274000000002</v>
      </c>
      <c r="F134">
        <f>VLOOKUP(B134, [1]mrc_table10!$A$2:$AW$2464, 33, 0)</f>
        <v>0.20919999</v>
      </c>
      <c r="G134">
        <f>VLOOKUP(B134, [1]mrc_table10!$A$2:$AW$2464, 18, 0)</f>
        <v>7429.9287000000004</v>
      </c>
      <c r="H134">
        <f t="shared" si="11"/>
        <v>1.6260346025363472</v>
      </c>
      <c r="I134">
        <f t="shared" si="12"/>
        <v>-0.40647933194969216</v>
      </c>
      <c r="J134">
        <f t="shared" si="13"/>
        <v>3.8670924409571504E-2</v>
      </c>
      <c r="K134">
        <f t="shared" si="14"/>
        <v>4.6652099579613533E-2</v>
      </c>
      <c r="L134" s="2">
        <f t="shared" si="15"/>
        <v>0.19709718537108822</v>
      </c>
      <c r="M134" s="2">
        <f t="shared" si="16"/>
        <v>4.7537935972506338</v>
      </c>
      <c r="N134" s="2">
        <f t="shared" si="17"/>
        <v>4.6471922611924823</v>
      </c>
      <c r="O134" s="2">
        <f t="shared" si="18"/>
        <v>39.401347781097968</v>
      </c>
      <c r="P134" s="2">
        <f t="shared" si="19"/>
        <v>0.19709718537108822</v>
      </c>
      <c r="Q134">
        <f t="shared" si="20"/>
        <v>1</v>
      </c>
    </row>
    <row r="135" spans="1:17" x14ac:dyDescent="0.2">
      <c r="A135" s="1">
        <v>121</v>
      </c>
      <c r="B135">
        <v>2424</v>
      </c>
      <c r="C135" t="s">
        <v>120</v>
      </c>
      <c r="D135">
        <v>3.9472958999999999</v>
      </c>
      <c r="E135">
        <v>5.05221E-2</v>
      </c>
      <c r="F135">
        <f>VLOOKUP(B135, [1]mrc_table10!$A$2:$AW$2464, 33, 0)</f>
        <v>0.77280002999999997</v>
      </c>
      <c r="G135">
        <f>VLOOKUP(B135, [1]mrc_table10!$A$2:$AW$2464, 18, 0)</f>
        <v>6707.4638999999997</v>
      </c>
      <c r="H135">
        <f t="shared" si="11"/>
        <v>1.6115670335579899</v>
      </c>
      <c r="I135">
        <f t="shared" si="12"/>
        <v>-0.51894815383120785</v>
      </c>
      <c r="J135">
        <f t="shared" si="13"/>
        <v>2.5210945200046355</v>
      </c>
      <c r="K135">
        <f t="shared" si="14"/>
        <v>-2.4352454877299312E-2</v>
      </c>
      <c r="L135" s="2">
        <f t="shared" si="15"/>
        <v>5.2493775813282131</v>
      </c>
      <c r="M135" s="2">
        <f t="shared" si="16"/>
        <v>6.9029888389883771</v>
      </c>
      <c r="N135" s="2">
        <f t="shared" si="17"/>
        <v>15.299424012171963</v>
      </c>
      <c r="O135" s="2">
        <f t="shared" si="18"/>
        <v>32.995184356555704</v>
      </c>
      <c r="P135" s="2">
        <f t="shared" si="19"/>
        <v>5.2493775813282131</v>
      </c>
      <c r="Q135">
        <f t="shared" si="20"/>
        <v>1</v>
      </c>
    </row>
    <row r="136" spans="1:17" x14ac:dyDescent="0.2">
      <c r="A136" s="1">
        <v>122</v>
      </c>
      <c r="B136">
        <v>1328</v>
      </c>
      <c r="C136" t="s">
        <v>121</v>
      </c>
      <c r="D136">
        <v>3.9329738999999999</v>
      </c>
      <c r="E136">
        <v>10.021388999999999</v>
      </c>
      <c r="F136">
        <f>VLOOKUP(B136, [1]mrc_table10!$A$2:$AW$2464, 33, 0)</f>
        <v>0.80159997999999999</v>
      </c>
      <c r="G136">
        <f>VLOOKUP(B136, [1]mrc_table10!$A$2:$AW$2464, 18, 0)</f>
        <v>35693.703000000001</v>
      </c>
      <c r="H136">
        <f t="shared" si="11"/>
        <v>1.6006778088776159</v>
      </c>
      <c r="I136">
        <f t="shared" si="12"/>
        <v>2.9842520315184604</v>
      </c>
      <c r="J136">
        <f t="shared" si="13"/>
        <v>2.6479463126907365</v>
      </c>
      <c r="K136">
        <f t="shared" si="14"/>
        <v>2.8244437669968243</v>
      </c>
      <c r="L136" s="2">
        <f t="shared" si="15"/>
        <v>27.257956303672863</v>
      </c>
      <c r="M136" s="2">
        <f t="shared" si="16"/>
        <v>24.832576311655597</v>
      </c>
      <c r="N136" s="2">
        <f t="shared" si="17"/>
        <v>37.105970040674485</v>
      </c>
      <c r="O136" s="2">
        <f t="shared" si="18"/>
        <v>5.4915739145317497</v>
      </c>
      <c r="P136" s="2">
        <f t="shared" si="19"/>
        <v>5.4915739145317497</v>
      </c>
      <c r="Q136">
        <f t="shared" si="20"/>
        <v>4</v>
      </c>
    </row>
    <row r="137" spans="1:17" x14ac:dyDescent="0.2">
      <c r="A137" s="1">
        <v>123</v>
      </c>
      <c r="B137">
        <v>1910</v>
      </c>
      <c r="C137" t="s">
        <v>122</v>
      </c>
      <c r="D137">
        <v>3.9232817</v>
      </c>
      <c r="E137">
        <v>0.12095643</v>
      </c>
      <c r="F137">
        <f>VLOOKUP(B137, [1]mrc_table10!$A$2:$AW$2464, 33, 0)</f>
        <v>0</v>
      </c>
      <c r="G137">
        <f>VLOOKUP(B137, [1]mrc_table10!$A$2:$AW$2464, 18, 0)</f>
        <v>4232.1079</v>
      </c>
      <c r="H137">
        <f t="shared" si="11"/>
        <v>1.5933086884023246</v>
      </c>
      <c r="I137">
        <f t="shared" si="12"/>
        <v>-0.49420150337587193</v>
      </c>
      <c r="J137">
        <f t="shared" si="13"/>
        <v>-0.88276795869315416</v>
      </c>
      <c r="K137">
        <f t="shared" si="14"/>
        <v>-0.26763288861226575</v>
      </c>
      <c r="L137" s="2">
        <f t="shared" si="15"/>
        <v>1.3683863059468011</v>
      </c>
      <c r="M137" s="2">
        <f t="shared" si="16"/>
        <v>7.0746450875004152</v>
      </c>
      <c r="N137" s="2">
        <f t="shared" si="17"/>
        <v>3.6165770474914929</v>
      </c>
      <c r="O137" s="2">
        <f t="shared" si="18"/>
        <v>47.648196563450433</v>
      </c>
      <c r="P137" s="2">
        <f t="shared" si="19"/>
        <v>1.3683863059468011</v>
      </c>
      <c r="Q137">
        <f t="shared" si="20"/>
        <v>1</v>
      </c>
    </row>
    <row r="138" spans="1:17" x14ac:dyDescent="0.2">
      <c r="A138" s="1">
        <v>124</v>
      </c>
      <c r="B138">
        <v>7287</v>
      </c>
      <c r="C138" t="s">
        <v>123</v>
      </c>
      <c r="D138">
        <v>3.9057485999999999</v>
      </c>
      <c r="E138">
        <v>8.2002923000000005E-2</v>
      </c>
      <c r="F138">
        <f>VLOOKUP(B138, [1]mrc_table10!$A$2:$AW$2464, 33, 0)</f>
        <v>0</v>
      </c>
      <c r="G138">
        <f>VLOOKUP(B138, [1]mrc_table10!$A$2:$AW$2464, 18, 0)</f>
        <v>4288.5991000000004</v>
      </c>
      <c r="H138">
        <f t="shared" si="11"/>
        <v>1.5799780177387674</v>
      </c>
      <c r="I138">
        <f t="shared" si="12"/>
        <v>-0.50788756842026839</v>
      </c>
      <c r="J138">
        <f t="shared" si="13"/>
        <v>-0.88276795869315416</v>
      </c>
      <c r="K138">
        <f t="shared" si="14"/>
        <v>-0.26208087765375759</v>
      </c>
      <c r="L138" s="2">
        <f t="shared" si="15"/>
        <v>1.3761473391186065</v>
      </c>
      <c r="M138" s="2">
        <f t="shared" si="16"/>
        <v>7.0309761881422723</v>
      </c>
      <c r="N138" s="2">
        <f t="shared" si="17"/>
        <v>3.5664133721715006</v>
      </c>
      <c r="O138" s="2">
        <f t="shared" si="18"/>
        <v>47.711497833329133</v>
      </c>
      <c r="P138" s="2">
        <f t="shared" si="19"/>
        <v>1.3761473391186065</v>
      </c>
      <c r="Q138">
        <f t="shared" si="20"/>
        <v>1</v>
      </c>
    </row>
    <row r="139" spans="1:17" x14ac:dyDescent="0.2">
      <c r="A139" s="1">
        <v>125</v>
      </c>
      <c r="B139">
        <v>10633</v>
      </c>
      <c r="C139" t="s">
        <v>124</v>
      </c>
      <c r="D139">
        <v>3.8930709000000001</v>
      </c>
      <c r="E139">
        <v>0.46544772000000001</v>
      </c>
      <c r="F139">
        <f>VLOOKUP(B139, [1]mrc_table10!$A$2:$AW$2464, 33, 0)</f>
        <v>0</v>
      </c>
      <c r="G139">
        <f>VLOOKUP(B139, [1]mrc_table10!$A$2:$AW$2464, 18, 0)</f>
        <v>2008.0175999999999</v>
      </c>
      <c r="H139">
        <f t="shared" si="11"/>
        <v>1.5703389782379731</v>
      </c>
      <c r="I139">
        <f t="shared" si="12"/>
        <v>-0.37316669636432243</v>
      </c>
      <c r="J139">
        <f t="shared" si="13"/>
        <v>-0.88276795869315416</v>
      </c>
      <c r="K139">
        <f t="shared" si="14"/>
        <v>-0.4862186810597891</v>
      </c>
      <c r="L139" s="2">
        <f t="shared" si="15"/>
        <v>1.4477194074478124</v>
      </c>
      <c r="M139" s="2">
        <f t="shared" si="16"/>
        <v>7.0504616301558443</v>
      </c>
      <c r="N139" s="2">
        <f t="shared" si="17"/>
        <v>3.6154306977037156</v>
      </c>
      <c r="O139" s="2">
        <f t="shared" si="18"/>
        <v>47.524146926025836</v>
      </c>
      <c r="P139" s="2">
        <f t="shared" si="19"/>
        <v>1.4477194074478124</v>
      </c>
      <c r="Q139">
        <f t="shared" si="20"/>
        <v>1</v>
      </c>
    </row>
    <row r="140" spans="1:17" x14ac:dyDescent="0.2">
      <c r="A140" s="1">
        <v>126</v>
      </c>
      <c r="B140">
        <v>2911</v>
      </c>
      <c r="C140" t="s">
        <v>125</v>
      </c>
      <c r="D140">
        <v>3.8848720000000001</v>
      </c>
      <c r="E140">
        <v>0.30557730999999999</v>
      </c>
      <c r="F140">
        <f>VLOOKUP(B140, [1]mrc_table10!$A$2:$AW$2464, 33, 0)</f>
        <v>0.17389999</v>
      </c>
      <c r="G140">
        <f>VLOOKUP(B140, [1]mrc_table10!$A$2:$AW$2464, 18, 0)</f>
        <v>7053.8627999999999</v>
      </c>
      <c r="H140">
        <f t="shared" si="11"/>
        <v>1.5641052354484242</v>
      </c>
      <c r="I140">
        <f t="shared" si="12"/>
        <v>-0.42933614036160683</v>
      </c>
      <c r="J140">
        <f t="shared" si="13"/>
        <v>-0.11681088308729412</v>
      </c>
      <c r="K140">
        <f t="shared" si="14"/>
        <v>9.6919713132426963E-3</v>
      </c>
      <c r="L140" s="2">
        <f t="shared" si="15"/>
        <v>0.29829174177441559</v>
      </c>
      <c r="M140" s="2">
        <f t="shared" si="16"/>
        <v>4.7962823098359522</v>
      </c>
      <c r="N140" s="2">
        <f t="shared" si="17"/>
        <v>4.1306488677889366</v>
      </c>
      <c r="O140" s="2">
        <f t="shared" si="18"/>
        <v>40.474837035014822</v>
      </c>
      <c r="P140" s="2">
        <f t="shared" si="19"/>
        <v>0.29829174177441559</v>
      </c>
      <c r="Q140">
        <f t="shared" si="20"/>
        <v>1</v>
      </c>
    </row>
    <row r="141" spans="1:17" x14ac:dyDescent="0.2">
      <c r="A141" s="1">
        <v>127</v>
      </c>
      <c r="B141">
        <v>35424</v>
      </c>
      <c r="C141" t="s">
        <v>126</v>
      </c>
      <c r="D141">
        <v>3.8822510000000001</v>
      </c>
      <c r="E141">
        <v>0.27258705999999999</v>
      </c>
      <c r="F141">
        <f>VLOOKUP(B141, [1]mrc_table10!$A$2:$AW$2464, 33, 0)</f>
        <v>0</v>
      </c>
      <c r="G141">
        <f>VLOOKUP(B141, [1]mrc_table10!$A$2:$AW$2464, 18, 0)</f>
        <v>3291.1963000000001</v>
      </c>
      <c r="H141">
        <f t="shared" si="11"/>
        <v>1.5621124510686406</v>
      </c>
      <c r="I141">
        <f t="shared" si="12"/>
        <v>-0.44092705327558152</v>
      </c>
      <c r="J141">
        <f t="shared" si="13"/>
        <v>-0.88276795869315416</v>
      </c>
      <c r="K141">
        <f t="shared" si="14"/>
        <v>-0.36010661043420217</v>
      </c>
      <c r="L141" s="2">
        <f t="shared" si="15"/>
        <v>1.3991927939398563</v>
      </c>
      <c r="M141" s="2">
        <f t="shared" si="16"/>
        <v>6.9640794065009457</v>
      </c>
      <c r="N141" s="2">
        <f t="shared" si="17"/>
        <v>3.5200613869358879</v>
      </c>
      <c r="O141" s="2">
        <f t="shared" si="18"/>
        <v>47.48809709626768</v>
      </c>
      <c r="P141" s="2">
        <f t="shared" si="19"/>
        <v>1.3991927939398563</v>
      </c>
      <c r="Q141">
        <f t="shared" si="20"/>
        <v>1</v>
      </c>
    </row>
    <row r="142" spans="1:17" x14ac:dyDescent="0.2">
      <c r="A142" s="1">
        <v>128</v>
      </c>
      <c r="B142">
        <v>2926</v>
      </c>
      <c r="C142" t="s">
        <v>127</v>
      </c>
      <c r="D142">
        <v>3.8773548999999998</v>
      </c>
      <c r="E142">
        <v>0</v>
      </c>
      <c r="F142">
        <f>VLOOKUP(B142, [1]mrc_table10!$A$2:$AW$2464, 33, 0)</f>
        <v>0.42849999999999999</v>
      </c>
      <c r="G142">
        <f>VLOOKUP(B142, [1]mrc_table10!$A$2:$AW$2464, 18, 0)</f>
        <v>7101.4296999999997</v>
      </c>
      <c r="H142">
        <f t="shared" si="11"/>
        <v>1.5583898751045586</v>
      </c>
      <c r="I142">
        <f t="shared" si="12"/>
        <v>-0.53669876988689458</v>
      </c>
      <c r="J142">
        <f t="shared" si="13"/>
        <v>1.0045961917999597</v>
      </c>
      <c r="K142">
        <f t="shared" si="14"/>
        <v>1.4366893249088582E-2</v>
      </c>
      <c r="L142" s="2">
        <f t="shared" si="15"/>
        <v>0.72748765526327497</v>
      </c>
      <c r="M142" s="2">
        <f t="shared" si="16"/>
        <v>3.9455779637883897</v>
      </c>
      <c r="N142" s="2">
        <f t="shared" si="17"/>
        <v>7.0912722145881961</v>
      </c>
      <c r="O142" s="2">
        <f t="shared" si="18"/>
        <v>36.108418866998832</v>
      </c>
      <c r="P142" s="2">
        <f t="shared" si="19"/>
        <v>0.72748765526327497</v>
      </c>
      <c r="Q142">
        <f t="shared" si="20"/>
        <v>1</v>
      </c>
    </row>
    <row r="143" spans="1:17" x14ac:dyDescent="0.2">
      <c r="A143" s="1">
        <v>129</v>
      </c>
      <c r="B143">
        <v>218</v>
      </c>
      <c r="C143" t="s">
        <v>128</v>
      </c>
      <c r="D143">
        <v>3.8726403999999999</v>
      </c>
      <c r="E143">
        <v>0.22941858000000001</v>
      </c>
      <c r="F143">
        <f>VLOOKUP(B143, [1]mrc_table10!$A$2:$AW$2464, 33, 0)</f>
        <v>0</v>
      </c>
      <c r="G143">
        <f>VLOOKUP(B143, [1]mrc_table10!$A$2:$AW$2464, 18, 0)</f>
        <v>5314.1737999999996</v>
      </c>
      <c r="H143">
        <f t="shared" si="11"/>
        <v>1.554805372258893</v>
      </c>
      <c r="I143">
        <f t="shared" si="12"/>
        <v>-0.45609402207116972</v>
      </c>
      <c r="J143">
        <f t="shared" si="13"/>
        <v>-0.88276795869315416</v>
      </c>
      <c r="K143">
        <f t="shared" si="14"/>
        <v>-0.16128638270288675</v>
      </c>
      <c r="L143" s="2">
        <f t="shared" si="15"/>
        <v>1.3988197580503974</v>
      </c>
      <c r="M143" s="2">
        <f t="shared" si="16"/>
        <v>6.8591423583259248</v>
      </c>
      <c r="N143" s="2">
        <f t="shared" si="17"/>
        <v>3.4669171515514736</v>
      </c>
      <c r="O143" s="2">
        <f t="shared" si="18"/>
        <v>46.622416509886321</v>
      </c>
      <c r="P143" s="2">
        <f t="shared" si="19"/>
        <v>1.3988197580503974</v>
      </c>
      <c r="Q143">
        <f t="shared" si="20"/>
        <v>1</v>
      </c>
    </row>
    <row r="144" spans="1:17" x14ac:dyDescent="0.2">
      <c r="A144" s="1">
        <v>130</v>
      </c>
      <c r="B144">
        <v>2498</v>
      </c>
      <c r="C144" t="s">
        <v>129</v>
      </c>
      <c r="D144">
        <v>3.8710410999999998</v>
      </c>
      <c r="E144">
        <v>0.48766649000000001</v>
      </c>
      <c r="F144">
        <f>VLOOKUP(B144, [1]mrc_table10!$A$2:$AW$2464, 33, 0)</f>
        <v>3.6200002000000002E-2</v>
      </c>
      <c r="G144">
        <f>VLOOKUP(B144, [1]mrc_table10!$A$2:$AW$2464, 18, 0)</f>
        <v>2739.0837000000001</v>
      </c>
      <c r="H144">
        <f t="shared" ref="H144:H207" si="21">STANDARDIZE(D144, D$1, D$2)</f>
        <v>1.553589401233106</v>
      </c>
      <c r="I144">
        <f t="shared" ref="I144:I207" si="22">STANDARDIZE(E144, E$1, E$2)</f>
        <v>-0.36536027391751974</v>
      </c>
      <c r="J144">
        <f t="shared" ref="J144:J207" si="23">STANDARDIZE(F144, F$1, F$2)</f>
        <v>-0.72332201698351817</v>
      </c>
      <c r="K144">
        <f t="shared" ref="K144:K207" si="24">STANDARDIZE(G144, G$1, G$2)</f>
        <v>-0.41436878233939073</v>
      </c>
      <c r="L144" s="2">
        <f t="shared" ref="L144:L207" si="25">SUMXMY2($D$6:$G$6, $H144:$K144)</f>
        <v>1.0933787876084839</v>
      </c>
      <c r="M144" s="2">
        <f t="shared" ref="M144:M207" si="26">SUMXMY2($D$7:$G$7, $H144:$K144)</f>
        <v>6.3953427383405383</v>
      </c>
      <c r="N144" s="2">
        <f t="shared" ref="N144:N207" si="27">SUMXMY2($D$8:$G$8, $H144:$K144)</f>
        <v>3.5432401092890546</v>
      </c>
      <c r="O144" s="2">
        <f t="shared" ref="O144:O207" si="28">SUMXMY2($D$9:$G$9, $H144:$K144)</f>
        <v>45.843702603374076</v>
      </c>
      <c r="P144" s="2">
        <f t="shared" ref="P144:P207" si="29">MIN(L144:O144)</f>
        <v>1.0933787876084839</v>
      </c>
      <c r="Q144">
        <f t="shared" ref="Q144:Q207" si="30">MATCH(P144, L144:O144, 0)</f>
        <v>1</v>
      </c>
    </row>
    <row r="145" spans="1:17" x14ac:dyDescent="0.2">
      <c r="A145" s="1">
        <v>131</v>
      </c>
      <c r="B145">
        <v>5208</v>
      </c>
      <c r="C145" t="s">
        <v>130</v>
      </c>
      <c r="D145">
        <v>3.8551867</v>
      </c>
      <c r="E145">
        <v>0.44669518000000003</v>
      </c>
      <c r="F145">
        <f>VLOOKUP(B145, [1]mrc_table10!$A$2:$AW$2464, 33, 0)</f>
        <v>0</v>
      </c>
      <c r="G145">
        <f>VLOOKUP(B145, [1]mrc_table10!$A$2:$AW$2464, 18, 0)</f>
        <v>5872.1171999999997</v>
      </c>
      <c r="H145">
        <f t="shared" si="21"/>
        <v>1.5415350705689166</v>
      </c>
      <c r="I145">
        <f t="shared" si="22"/>
        <v>-0.37975528111453877</v>
      </c>
      <c r="J145">
        <f t="shared" si="23"/>
        <v>-0.88276795869315416</v>
      </c>
      <c r="K145">
        <f t="shared" si="24"/>
        <v>-0.10645115401191789</v>
      </c>
      <c r="L145" s="2">
        <f t="shared" si="25"/>
        <v>1.4296110183634685</v>
      </c>
      <c r="M145" s="2">
        <f t="shared" si="26"/>
        <v>6.7491327079598662</v>
      </c>
      <c r="N145" s="2">
        <f t="shared" si="27"/>
        <v>3.4312521628156971</v>
      </c>
      <c r="O145" s="2">
        <f t="shared" si="28"/>
        <v>45.57335892933677</v>
      </c>
      <c r="P145" s="2">
        <f t="shared" si="29"/>
        <v>1.4296110183634685</v>
      </c>
      <c r="Q145">
        <f t="shared" si="30"/>
        <v>1</v>
      </c>
    </row>
    <row r="146" spans="1:17" x14ac:dyDescent="0.2">
      <c r="A146" s="1">
        <v>132</v>
      </c>
      <c r="B146">
        <v>1157</v>
      </c>
      <c r="C146" t="s">
        <v>131</v>
      </c>
      <c r="D146">
        <v>3.8550034000000002</v>
      </c>
      <c r="E146">
        <v>0.32910338</v>
      </c>
      <c r="F146">
        <f>VLOOKUP(B146, [1]mrc_table10!$A$2:$AW$2464, 33, 0)</f>
        <v>0.27849998999999998</v>
      </c>
      <c r="G146">
        <f>VLOOKUP(B146, [1]mrc_table10!$A$2:$AW$2464, 18, 0)</f>
        <v>5939.8339999999998</v>
      </c>
      <c r="H146">
        <f t="shared" si="21"/>
        <v>1.5413957049158018</v>
      </c>
      <c r="I146">
        <f t="shared" si="22"/>
        <v>-0.42107040643785454</v>
      </c>
      <c r="J146">
        <f t="shared" si="23"/>
        <v>0.34390858048698747</v>
      </c>
      <c r="K146">
        <f t="shared" si="24"/>
        <v>-9.9795879992688324E-2</v>
      </c>
      <c r="L146" s="2">
        <f t="shared" si="25"/>
        <v>0.13749521319286911</v>
      </c>
      <c r="M146" s="2">
        <f t="shared" si="26"/>
        <v>4.0253452692878131</v>
      </c>
      <c r="N146" s="2">
        <f t="shared" si="27"/>
        <v>4.9316506916678096</v>
      </c>
      <c r="O146" s="2">
        <f t="shared" si="28"/>
        <v>38.298341058118439</v>
      </c>
      <c r="P146" s="2">
        <f t="shared" si="29"/>
        <v>0.13749521319286911</v>
      </c>
      <c r="Q146">
        <f t="shared" si="30"/>
        <v>1</v>
      </c>
    </row>
    <row r="147" spans="1:17" x14ac:dyDescent="0.2">
      <c r="A147" s="1">
        <v>133</v>
      </c>
      <c r="B147">
        <v>11644</v>
      </c>
      <c r="C147" t="s">
        <v>132</v>
      </c>
      <c r="D147">
        <v>3.8532516999999999</v>
      </c>
      <c r="E147">
        <v>0.21478516</v>
      </c>
      <c r="F147">
        <f>VLOOKUP(B147, [1]mrc_table10!$A$2:$AW$2464, 33, 0)</f>
        <v>0</v>
      </c>
      <c r="G147">
        <f>VLOOKUP(B147, [1]mrc_table10!$A$2:$AW$2464, 18, 0)</f>
        <v>2401.2932000000001</v>
      </c>
      <c r="H147">
        <f t="shared" si="21"/>
        <v>1.5400638619558371</v>
      </c>
      <c r="I147">
        <f t="shared" si="22"/>
        <v>-0.46123538040745438</v>
      </c>
      <c r="J147">
        <f t="shared" si="23"/>
        <v>-0.88276795869315416</v>
      </c>
      <c r="K147">
        <f t="shared" si="24"/>
        <v>-0.44756716647143124</v>
      </c>
      <c r="L147" s="2">
        <f t="shared" si="25"/>
        <v>1.4384549562786553</v>
      </c>
      <c r="M147" s="2">
        <f t="shared" si="26"/>
        <v>6.9570934140921512</v>
      </c>
      <c r="N147" s="2">
        <f t="shared" si="27"/>
        <v>3.4739494858359663</v>
      </c>
      <c r="O147" s="2">
        <f t="shared" si="28"/>
        <v>48.075808913731599</v>
      </c>
      <c r="P147" s="2">
        <f t="shared" si="29"/>
        <v>1.4384549562786553</v>
      </c>
      <c r="Q147">
        <f t="shared" si="30"/>
        <v>1</v>
      </c>
    </row>
    <row r="148" spans="1:17" x14ac:dyDescent="0.2">
      <c r="A148" s="1">
        <v>134</v>
      </c>
      <c r="B148">
        <v>3584</v>
      </c>
      <c r="C148" t="s">
        <v>133</v>
      </c>
      <c r="D148">
        <v>3.8236252999999998</v>
      </c>
      <c r="E148">
        <v>1.761058</v>
      </c>
      <c r="F148">
        <f>VLOOKUP(B148, [1]mrc_table10!$A$2:$AW$2464, 33, 0)</f>
        <v>0.59340000000000004</v>
      </c>
      <c r="G148">
        <f>VLOOKUP(B148, [1]mrc_table10!$A$2:$AW$2464, 18, 0)</f>
        <v>5791.4696999999996</v>
      </c>
      <c r="H148">
        <f t="shared" si="21"/>
        <v>1.517538479602071</v>
      </c>
      <c r="I148">
        <f t="shared" si="22"/>
        <v>8.2037672378874438E-2</v>
      </c>
      <c r="J148">
        <f t="shared" si="23"/>
        <v>1.7309120574156298</v>
      </c>
      <c r="K148">
        <f t="shared" si="24"/>
        <v>-0.11437727000478547</v>
      </c>
      <c r="L148" s="2">
        <f t="shared" si="25"/>
        <v>2.6317454907851343</v>
      </c>
      <c r="M148" s="2">
        <f t="shared" si="26"/>
        <v>4.3831371392822467</v>
      </c>
      <c r="N148" s="2">
        <f t="shared" si="27"/>
        <v>10.46203228185802</v>
      </c>
      <c r="O148" s="2">
        <f t="shared" si="28"/>
        <v>28.602346659848127</v>
      </c>
      <c r="P148" s="2">
        <f t="shared" si="29"/>
        <v>2.6317454907851343</v>
      </c>
      <c r="Q148">
        <f t="shared" si="30"/>
        <v>1</v>
      </c>
    </row>
    <row r="149" spans="1:17" x14ac:dyDescent="0.2">
      <c r="A149" s="1">
        <v>135</v>
      </c>
      <c r="B149">
        <v>4799</v>
      </c>
      <c r="C149" t="s">
        <v>134</v>
      </c>
      <c r="D149">
        <v>3.8198788000000001</v>
      </c>
      <c r="E149">
        <v>4.4881385000000003E-2</v>
      </c>
      <c r="F149">
        <f>VLOOKUP(B149, [1]mrc_table10!$A$2:$AW$2464, 33, 0)</f>
        <v>0.55959999999999999</v>
      </c>
      <c r="G149">
        <f>VLOOKUP(B149, [1]mrc_table10!$A$2:$AW$2464, 18, 0)</f>
        <v>5495.9877999999999</v>
      </c>
      <c r="H149">
        <f t="shared" si="21"/>
        <v>1.5146899612202098</v>
      </c>
      <c r="I149">
        <f t="shared" si="22"/>
        <v>-0.52092998289699399</v>
      </c>
      <c r="J149">
        <f t="shared" si="23"/>
        <v>1.5820371255914352</v>
      </c>
      <c r="K149">
        <f t="shared" si="24"/>
        <v>-0.143417523121037</v>
      </c>
      <c r="L149" s="2">
        <f t="shared" si="25"/>
        <v>1.8943169827188742</v>
      </c>
      <c r="M149" s="2">
        <f t="shared" si="26"/>
        <v>4.2840864917580941</v>
      </c>
      <c r="N149" s="2">
        <f t="shared" si="27"/>
        <v>9.3994865851877289</v>
      </c>
      <c r="O149" s="2">
        <f t="shared" si="28"/>
        <v>34.737515945918204</v>
      </c>
      <c r="P149" s="2">
        <f t="shared" si="29"/>
        <v>1.8943169827188742</v>
      </c>
      <c r="Q149">
        <f t="shared" si="30"/>
        <v>1</v>
      </c>
    </row>
    <row r="150" spans="1:17" x14ac:dyDescent="0.2">
      <c r="A150" s="1">
        <v>136</v>
      </c>
      <c r="B150">
        <v>31155</v>
      </c>
      <c r="C150" t="s">
        <v>135</v>
      </c>
      <c r="D150">
        <v>3.7858434000000001</v>
      </c>
      <c r="E150">
        <v>5.8265972999999999E-2</v>
      </c>
      <c r="F150">
        <f>VLOOKUP(B150, [1]mrc_table10!$A$2:$AW$2464, 33, 0)</f>
        <v>0.86639999999999995</v>
      </c>
      <c r="G150">
        <f>VLOOKUP(B150, [1]mrc_table10!$A$2:$AW$2464, 18, 0)</f>
        <v>5347.0464000000002</v>
      </c>
      <c r="H150">
        <f t="shared" si="21"/>
        <v>1.4888123521093033</v>
      </c>
      <c r="I150">
        <f t="shared" si="22"/>
        <v>-0.51622739368056103</v>
      </c>
      <c r="J150">
        <f t="shared" si="23"/>
        <v>2.9333634298418141</v>
      </c>
      <c r="K150">
        <f t="shared" si="24"/>
        <v>-0.15805563109140292</v>
      </c>
      <c r="L150" s="2">
        <f t="shared" si="25"/>
        <v>7.3212902386257559</v>
      </c>
      <c r="M150" s="2">
        <f t="shared" si="26"/>
        <v>7.9897161911992427</v>
      </c>
      <c r="N150" s="2">
        <f t="shared" si="27"/>
        <v>17.79160071541455</v>
      </c>
      <c r="O150" s="2">
        <f t="shared" si="28"/>
        <v>33.084588040767457</v>
      </c>
      <c r="P150" s="2">
        <f t="shared" si="29"/>
        <v>7.3212902386257559</v>
      </c>
      <c r="Q150">
        <f t="shared" si="30"/>
        <v>1</v>
      </c>
    </row>
    <row r="151" spans="1:17" x14ac:dyDescent="0.2">
      <c r="A151" s="1">
        <v>137</v>
      </c>
      <c r="B151">
        <v>1441</v>
      </c>
      <c r="C151" t="s">
        <v>136</v>
      </c>
      <c r="D151">
        <v>3.7788789</v>
      </c>
      <c r="E151">
        <v>2.3529911000000001E-2</v>
      </c>
      <c r="F151">
        <f>VLOOKUP(B151, [1]mrc_table10!$A$2:$AW$2464, 33, 0)</f>
        <v>0</v>
      </c>
      <c r="G151">
        <f>VLOOKUP(B151, [1]mrc_table10!$A$2:$AW$2464, 18, 0)</f>
        <v>9733.7520000000004</v>
      </c>
      <c r="H151">
        <f t="shared" si="21"/>
        <v>1.4835171415740103</v>
      </c>
      <c r="I151">
        <f t="shared" si="22"/>
        <v>-0.5284316864524079</v>
      </c>
      <c r="J151">
        <f t="shared" si="23"/>
        <v>-0.88276795869315416</v>
      </c>
      <c r="K151">
        <f t="shared" si="24"/>
        <v>0.27307413005632947</v>
      </c>
      <c r="L151" s="2">
        <f t="shared" si="25"/>
        <v>1.7160986007503571</v>
      </c>
      <c r="M151" s="2">
        <f t="shared" si="26"/>
        <v>6.730742794468811</v>
      </c>
      <c r="N151" s="2">
        <f t="shared" si="27"/>
        <v>3.4303481510786287</v>
      </c>
      <c r="O151" s="2">
        <f t="shared" si="28"/>
        <v>45.219952505195351</v>
      </c>
      <c r="P151" s="2">
        <f t="shared" si="29"/>
        <v>1.7160986007503571</v>
      </c>
      <c r="Q151">
        <f t="shared" si="30"/>
        <v>1</v>
      </c>
    </row>
    <row r="152" spans="1:17" x14ac:dyDescent="0.2">
      <c r="A152" s="1">
        <v>138</v>
      </c>
      <c r="B152">
        <v>1469</v>
      </c>
      <c r="C152" t="s">
        <v>137</v>
      </c>
      <c r="D152">
        <v>3.7505581000000001</v>
      </c>
      <c r="E152">
        <v>1.1676306000000001</v>
      </c>
      <c r="F152">
        <f>VLOOKUP(B152, [1]mrc_table10!$A$2:$AW$2464, 33, 0)</f>
        <v>0.39550000000000002</v>
      </c>
      <c r="G152">
        <f>VLOOKUP(B152, [1]mrc_table10!$A$2:$AW$2464, 18, 0)</f>
        <v>8809.9434000000001</v>
      </c>
      <c r="H152">
        <f t="shared" si="21"/>
        <v>1.4619844258689456</v>
      </c>
      <c r="I152">
        <f t="shared" si="22"/>
        <v>-0.12645924153255003</v>
      </c>
      <c r="J152">
        <f t="shared" si="23"/>
        <v>0.85924492700119037</v>
      </c>
      <c r="K152">
        <f t="shared" si="24"/>
        <v>0.18228130797494313</v>
      </c>
      <c r="L152" s="2">
        <f t="shared" si="25"/>
        <v>0.83850675707234901</v>
      </c>
      <c r="M152" s="2">
        <f t="shared" si="26"/>
        <v>3.4140391778940335</v>
      </c>
      <c r="N152" s="2">
        <f t="shared" si="27"/>
        <v>6.4192255977710664</v>
      </c>
      <c r="O152" s="2">
        <f t="shared" si="28"/>
        <v>31.700361411232013</v>
      </c>
      <c r="P152" s="2">
        <f t="shared" si="29"/>
        <v>0.83850675707234901</v>
      </c>
      <c r="Q152">
        <f t="shared" si="30"/>
        <v>1</v>
      </c>
    </row>
    <row r="153" spans="1:17" x14ac:dyDescent="0.2">
      <c r="A153" s="1">
        <v>139</v>
      </c>
      <c r="B153">
        <v>2629</v>
      </c>
      <c r="C153" t="s">
        <v>138</v>
      </c>
      <c r="D153">
        <v>3.7468783999999999</v>
      </c>
      <c r="E153">
        <v>1.1834799</v>
      </c>
      <c r="F153">
        <f>VLOOKUP(B153, [1]mrc_table10!$A$2:$AW$2464, 33, 0)</f>
        <v>0.41450577999999999</v>
      </c>
      <c r="G153">
        <f>VLOOKUP(B153, [1]mrc_table10!$A$2:$AW$2464, 18, 0)</f>
        <v>19032.546999999999</v>
      </c>
      <c r="H153">
        <f t="shared" si="21"/>
        <v>1.4591866964976026</v>
      </c>
      <c r="I153">
        <f t="shared" si="22"/>
        <v>-0.1208906915504354</v>
      </c>
      <c r="J153">
        <f t="shared" si="23"/>
        <v>0.94295747734928592</v>
      </c>
      <c r="K153">
        <f t="shared" si="24"/>
        <v>1.186968891380574</v>
      </c>
      <c r="L153" s="2">
        <f t="shared" si="25"/>
        <v>2.8329427553334758</v>
      </c>
      <c r="M153" s="2">
        <f t="shared" si="26"/>
        <v>4.8700258953036242</v>
      </c>
      <c r="N153" s="2">
        <f t="shared" si="27"/>
        <v>8.4824940416045767</v>
      </c>
      <c r="O153" s="2">
        <f t="shared" si="28"/>
        <v>28.208635412299454</v>
      </c>
      <c r="P153" s="2">
        <f t="shared" si="29"/>
        <v>2.8329427553334758</v>
      </c>
      <c r="Q153">
        <f t="shared" si="30"/>
        <v>1</v>
      </c>
    </row>
    <row r="154" spans="1:17" x14ac:dyDescent="0.2">
      <c r="A154" s="1">
        <v>140</v>
      </c>
      <c r="B154">
        <v>4003</v>
      </c>
      <c r="C154" t="s">
        <v>139</v>
      </c>
      <c r="D154">
        <v>3.7428248000000002</v>
      </c>
      <c r="E154">
        <v>0.10901452</v>
      </c>
      <c r="F154">
        <f>VLOOKUP(B154, [1]mrc_table10!$A$2:$AW$2464, 33, 0)</f>
        <v>0</v>
      </c>
      <c r="G154">
        <f>VLOOKUP(B154, [1]mrc_table10!$A$2:$AW$2464, 18, 0)</f>
        <v>1885.8916999999999</v>
      </c>
      <c r="H154">
        <f t="shared" si="21"/>
        <v>1.4561046855239703</v>
      </c>
      <c r="I154">
        <f t="shared" si="22"/>
        <v>-0.49839721692264777</v>
      </c>
      <c r="J154">
        <f t="shared" si="23"/>
        <v>-0.88276795869315416</v>
      </c>
      <c r="K154">
        <f t="shared" si="24"/>
        <v>-0.49822133519207273</v>
      </c>
      <c r="L154" s="2">
        <f t="shared" si="25"/>
        <v>1.5220817078584177</v>
      </c>
      <c r="M154" s="2">
        <f t="shared" si="26"/>
        <v>6.7152230408081488</v>
      </c>
      <c r="N154" s="2">
        <f t="shared" si="27"/>
        <v>3.2002083666006063</v>
      </c>
      <c r="O154" s="2">
        <f t="shared" si="28"/>
        <v>48.448829146701456</v>
      </c>
      <c r="P154" s="2">
        <f t="shared" si="29"/>
        <v>1.5220817078584177</v>
      </c>
      <c r="Q154">
        <f t="shared" si="30"/>
        <v>1</v>
      </c>
    </row>
    <row r="155" spans="1:17" x14ac:dyDescent="0.2">
      <c r="A155" s="1">
        <v>141</v>
      </c>
      <c r="B155">
        <v>2790</v>
      </c>
      <c r="C155" t="s">
        <v>140</v>
      </c>
      <c r="D155">
        <v>3.7367686999999998</v>
      </c>
      <c r="E155">
        <v>0.48255035000000002</v>
      </c>
      <c r="F155">
        <f>VLOOKUP(B155, [1]mrc_table10!$A$2:$AW$2464, 33, 0)</f>
        <v>3.2900001999999998E-2</v>
      </c>
      <c r="G155">
        <f>VLOOKUP(B155, [1]mrc_table10!$A$2:$AW$2464, 18, 0)</f>
        <v>4947.7772999999997</v>
      </c>
      <c r="H155">
        <f t="shared" si="21"/>
        <v>1.4515001447065692</v>
      </c>
      <c r="I155">
        <f t="shared" si="22"/>
        <v>-0.36715779691888228</v>
      </c>
      <c r="J155">
        <f t="shared" si="23"/>
        <v>-0.73785714346339515</v>
      </c>
      <c r="K155">
        <f t="shared" si="24"/>
        <v>-0.19729619278231517</v>
      </c>
      <c r="L155" s="2">
        <f t="shared" si="25"/>
        <v>1.1713714048050519</v>
      </c>
      <c r="M155" s="2">
        <f t="shared" si="26"/>
        <v>5.9445606594782783</v>
      </c>
      <c r="N155" s="2">
        <f t="shared" si="27"/>
        <v>3.1216211089717527</v>
      </c>
      <c r="O155" s="2">
        <f t="shared" si="28"/>
        <v>44.536486591171311</v>
      </c>
      <c r="P155" s="2">
        <f t="shared" si="29"/>
        <v>1.1713714048050519</v>
      </c>
      <c r="Q155">
        <f t="shared" si="30"/>
        <v>1</v>
      </c>
    </row>
    <row r="156" spans="1:17" x14ac:dyDescent="0.2">
      <c r="A156" s="1">
        <v>142</v>
      </c>
      <c r="B156">
        <v>1253</v>
      </c>
      <c r="C156" t="s">
        <v>141</v>
      </c>
      <c r="D156">
        <v>3.7159513999999998</v>
      </c>
      <c r="E156">
        <v>0.38235997999999999</v>
      </c>
      <c r="F156">
        <f>VLOOKUP(B156, [1]mrc_table10!$A$2:$AW$2464, 33, 0)</f>
        <v>0.21560000000000001</v>
      </c>
      <c r="G156">
        <f>VLOOKUP(B156, [1]mrc_table10!$A$2:$AW$2464, 18, 0)</f>
        <v>4753.1997000000001</v>
      </c>
      <c r="H156">
        <f t="shared" si="21"/>
        <v>1.4356724490677792</v>
      </c>
      <c r="I156">
        <f t="shared" si="22"/>
        <v>-0.40235904133166778</v>
      </c>
      <c r="J156">
        <f t="shared" si="23"/>
        <v>6.6860304658807101E-2</v>
      </c>
      <c r="K156">
        <f t="shared" si="24"/>
        <v>-0.21641947158468083</v>
      </c>
      <c r="L156" s="2">
        <f t="shared" si="25"/>
        <v>0.22521440014925545</v>
      </c>
      <c r="M156" s="2">
        <f t="shared" si="26"/>
        <v>4.0049459395473335</v>
      </c>
      <c r="N156" s="2">
        <f t="shared" si="27"/>
        <v>3.941979707270066</v>
      </c>
      <c r="O156" s="2">
        <f t="shared" si="28"/>
        <v>39.800368757966311</v>
      </c>
      <c r="P156" s="2">
        <f t="shared" si="29"/>
        <v>0.22521440014925545</v>
      </c>
      <c r="Q156">
        <f t="shared" si="30"/>
        <v>1</v>
      </c>
    </row>
    <row r="157" spans="1:17" x14ac:dyDescent="0.2">
      <c r="A157" s="1">
        <v>143</v>
      </c>
      <c r="B157">
        <v>12358</v>
      </c>
      <c r="C157" t="s">
        <v>142</v>
      </c>
      <c r="D157">
        <v>3.7064362000000002</v>
      </c>
      <c r="E157">
        <v>5.05221E-2</v>
      </c>
      <c r="F157">
        <f>VLOOKUP(B157, [1]mrc_table10!$A$2:$AW$2464, 33, 0)</f>
        <v>0.70079999999999998</v>
      </c>
      <c r="G157">
        <f>VLOOKUP(B157, [1]mrc_table10!$A$2:$AW$2464, 18, 0)</f>
        <v>5742.8198000000002</v>
      </c>
      <c r="H157">
        <f t="shared" si="21"/>
        <v>1.4284379042640722</v>
      </c>
      <c r="I157">
        <f t="shared" si="22"/>
        <v>-0.51894815383120785</v>
      </c>
      <c r="J157">
        <f t="shared" si="23"/>
        <v>2.2039643555788979</v>
      </c>
      <c r="K157">
        <f t="shared" si="24"/>
        <v>-0.11915863025081173</v>
      </c>
      <c r="L157" s="2">
        <f t="shared" si="25"/>
        <v>4.0044060922943538</v>
      </c>
      <c r="M157" s="2">
        <f t="shared" si="26"/>
        <v>5.2568192957366335</v>
      </c>
      <c r="N157" s="2">
        <f t="shared" si="27"/>
        <v>12.548299274693441</v>
      </c>
      <c r="O157" s="2">
        <f t="shared" si="28"/>
        <v>33.145129608853928</v>
      </c>
      <c r="P157" s="2">
        <f t="shared" si="29"/>
        <v>4.0044060922943538</v>
      </c>
      <c r="Q157">
        <f t="shared" si="30"/>
        <v>1</v>
      </c>
    </row>
    <row r="158" spans="1:17" x14ac:dyDescent="0.2">
      <c r="A158" s="1">
        <v>144</v>
      </c>
      <c r="B158">
        <v>2846</v>
      </c>
      <c r="C158" t="s">
        <v>143</v>
      </c>
      <c r="D158">
        <v>3.6890223</v>
      </c>
      <c r="E158">
        <v>0.31816196000000002</v>
      </c>
      <c r="F158">
        <f>VLOOKUP(B158, [1]mrc_table10!$A$2:$AW$2464, 33, 0)</f>
        <v>0.56410002999999997</v>
      </c>
      <c r="G158">
        <f>VLOOKUP(B158, [1]mrc_table10!$A$2:$AW$2464, 18, 0)</f>
        <v>7925.7012000000004</v>
      </c>
      <c r="H158">
        <f t="shared" si="21"/>
        <v>1.4151978630923387</v>
      </c>
      <c r="I158">
        <f t="shared" si="22"/>
        <v>-0.4249146042349376</v>
      </c>
      <c r="J158">
        <f t="shared" si="23"/>
        <v>1.6018578847469627</v>
      </c>
      <c r="K158">
        <f t="shared" si="24"/>
        <v>9.5377110783605459E-2</v>
      </c>
      <c r="L158" s="2">
        <f t="shared" si="25"/>
        <v>2.1363698569894751</v>
      </c>
      <c r="M158" s="2">
        <f t="shared" si="26"/>
        <v>3.8840578021000582</v>
      </c>
      <c r="N158" s="2">
        <f t="shared" si="27"/>
        <v>9.2253110048523723</v>
      </c>
      <c r="O158" s="2">
        <f t="shared" si="28"/>
        <v>32.350557530020907</v>
      </c>
      <c r="P158" s="2">
        <f t="shared" si="29"/>
        <v>2.1363698569894751</v>
      </c>
      <c r="Q158">
        <f t="shared" si="30"/>
        <v>1</v>
      </c>
    </row>
    <row r="159" spans="1:17" x14ac:dyDescent="0.2">
      <c r="A159" s="1">
        <v>145</v>
      </c>
      <c r="B159">
        <v>3563</v>
      </c>
      <c r="C159" t="s">
        <v>144</v>
      </c>
      <c r="D159">
        <v>3.6728296</v>
      </c>
      <c r="E159">
        <v>0.24616714000000001</v>
      </c>
      <c r="F159">
        <f>VLOOKUP(B159, [1]mrc_table10!$A$2:$AW$2464, 33, 0)</f>
        <v>0</v>
      </c>
      <c r="G159">
        <f>VLOOKUP(B159, [1]mrc_table10!$A$2:$AW$2464, 18, 0)</f>
        <v>3366.4077000000002</v>
      </c>
      <c r="H159">
        <f t="shared" si="21"/>
        <v>1.4028863180230822</v>
      </c>
      <c r="I159">
        <f t="shared" si="22"/>
        <v>-0.45020952285111293</v>
      </c>
      <c r="J159">
        <f t="shared" si="23"/>
        <v>-0.88276795869315416</v>
      </c>
      <c r="K159">
        <f t="shared" si="24"/>
        <v>-0.3527147597210869</v>
      </c>
      <c r="L159" s="2">
        <f t="shared" si="25"/>
        <v>1.5180490605836761</v>
      </c>
      <c r="M159" s="2">
        <f t="shared" si="26"/>
        <v>6.3753195994866871</v>
      </c>
      <c r="N159" s="2">
        <f t="shared" si="27"/>
        <v>2.9475871739042372</v>
      </c>
      <c r="O159" s="2">
        <f t="shared" si="28"/>
        <v>47.036660422948877</v>
      </c>
      <c r="P159" s="2">
        <f t="shared" si="29"/>
        <v>1.5180490605836761</v>
      </c>
      <c r="Q159">
        <f t="shared" si="30"/>
        <v>1</v>
      </c>
    </row>
    <row r="160" spans="1:17" x14ac:dyDescent="0.2">
      <c r="A160" s="1">
        <v>146</v>
      </c>
      <c r="B160">
        <v>1151</v>
      </c>
      <c r="C160" t="s">
        <v>145</v>
      </c>
      <c r="D160">
        <v>3.6618357000000001</v>
      </c>
      <c r="E160">
        <v>1.8647346</v>
      </c>
      <c r="F160">
        <f>VLOOKUP(B160, [1]mrc_table10!$A$2:$AW$2464, 33, 0)</f>
        <v>0.68006116000000005</v>
      </c>
      <c r="G160">
        <f>VLOOKUP(B160, [1]mrc_table10!$A$2:$AW$2464, 18, 0)</f>
        <v>5474.5995999999996</v>
      </c>
      <c r="H160">
        <f t="shared" si="21"/>
        <v>1.3945274961257519</v>
      </c>
      <c r="I160">
        <f t="shared" si="22"/>
        <v>0.11846378136007281</v>
      </c>
      <c r="J160">
        <f t="shared" si="23"/>
        <v>2.112618397261949</v>
      </c>
      <c r="K160">
        <f t="shared" si="24"/>
        <v>-0.1455195765520628</v>
      </c>
      <c r="L160" s="2">
        <f t="shared" si="25"/>
        <v>4.0387165929544544</v>
      </c>
      <c r="M160" s="2">
        <f t="shared" si="26"/>
        <v>4.7712560193932552</v>
      </c>
      <c r="N160" s="2">
        <f t="shared" si="27"/>
        <v>12.206137705306451</v>
      </c>
      <c r="O160" s="2">
        <f t="shared" si="28"/>
        <v>27.341613991481033</v>
      </c>
      <c r="P160" s="2">
        <f t="shared" si="29"/>
        <v>4.0387165929544544</v>
      </c>
      <c r="Q160">
        <f t="shared" si="30"/>
        <v>1</v>
      </c>
    </row>
    <row r="161" spans="1:17" x14ac:dyDescent="0.2">
      <c r="A161" s="1">
        <v>147</v>
      </c>
      <c r="B161">
        <v>2020</v>
      </c>
      <c r="C161" t="s">
        <v>146</v>
      </c>
      <c r="D161">
        <v>3.6614423</v>
      </c>
      <c r="E161">
        <v>0.47688931000000001</v>
      </c>
      <c r="F161">
        <f>VLOOKUP(B161, [1]mrc_table10!$A$2:$AW$2464, 33, 0)</f>
        <v>0.22759999</v>
      </c>
      <c r="G161">
        <f>VLOOKUP(B161, [1]mrc_table10!$A$2:$AW$2464, 18, 0)</f>
        <v>4215.3364000000001</v>
      </c>
      <c r="H161">
        <f t="shared" si="21"/>
        <v>1.3942283883901521</v>
      </c>
      <c r="I161">
        <f t="shared" si="22"/>
        <v>-0.36914676704316229</v>
      </c>
      <c r="J161">
        <f t="shared" si="23"/>
        <v>0.11971526599433999</v>
      </c>
      <c r="K161">
        <f t="shared" si="24"/>
        <v>-0.26928120820523982</v>
      </c>
      <c r="L161" s="2">
        <f t="shared" si="25"/>
        <v>0.25063638421771112</v>
      </c>
      <c r="M161" s="2">
        <f t="shared" si="26"/>
        <v>3.7790146466998498</v>
      </c>
      <c r="N161" s="2">
        <f t="shared" si="27"/>
        <v>3.9123794757649781</v>
      </c>
      <c r="O161" s="2">
        <f t="shared" si="28"/>
        <v>39.322644597813444</v>
      </c>
      <c r="P161" s="2">
        <f t="shared" si="29"/>
        <v>0.25063638421771112</v>
      </c>
      <c r="Q161">
        <f t="shared" si="30"/>
        <v>1</v>
      </c>
    </row>
    <row r="162" spans="1:17" x14ac:dyDescent="0.2">
      <c r="A162" s="1">
        <v>148</v>
      </c>
      <c r="B162">
        <v>2713</v>
      </c>
      <c r="C162" t="s">
        <v>147</v>
      </c>
      <c r="D162">
        <v>3.6583827000000002</v>
      </c>
      <c r="E162">
        <v>0.43007863000000002</v>
      </c>
      <c r="F162">
        <f>VLOOKUP(B162, [1]mrc_table10!$A$2:$AW$2464, 33, 0)</f>
        <v>0.28110000000000002</v>
      </c>
      <c r="G162">
        <f>VLOOKUP(B162, [1]mrc_table10!$A$2:$AW$2464, 18, 0)</f>
        <v>6073.1068999999998</v>
      </c>
      <c r="H162">
        <f t="shared" si="21"/>
        <v>1.3919021300580707</v>
      </c>
      <c r="I162">
        <f t="shared" si="22"/>
        <v>-0.38559339946710369</v>
      </c>
      <c r="J162">
        <f t="shared" si="23"/>
        <v>0.35536054236545583</v>
      </c>
      <c r="K162">
        <f t="shared" si="24"/>
        <v>-8.6697687685352826E-2</v>
      </c>
      <c r="L162" s="2">
        <f t="shared" si="25"/>
        <v>0.26768816403172052</v>
      </c>
      <c r="M162" s="2">
        <f t="shared" si="26"/>
        <v>3.4411177456436945</v>
      </c>
      <c r="N162" s="2">
        <f t="shared" si="27"/>
        <v>4.436484712267438</v>
      </c>
      <c r="O162" s="2">
        <f t="shared" si="28"/>
        <v>37.365777869840016</v>
      </c>
      <c r="P162" s="2">
        <f t="shared" si="29"/>
        <v>0.26768816403172052</v>
      </c>
      <c r="Q162">
        <f t="shared" si="30"/>
        <v>1</v>
      </c>
    </row>
    <row r="163" spans="1:17" x14ac:dyDescent="0.2">
      <c r="A163" s="1">
        <v>149</v>
      </c>
      <c r="B163">
        <v>1694</v>
      </c>
      <c r="C163" t="s">
        <v>148</v>
      </c>
      <c r="D163">
        <v>3.6516991000000001</v>
      </c>
      <c r="E163">
        <v>5.1270898000000002E-2</v>
      </c>
      <c r="F163">
        <f>VLOOKUP(B163, [1]mrc_table10!$A$2:$AW$2464, 33, 0)</f>
        <v>0.71350002000000001</v>
      </c>
      <c r="G163">
        <f>VLOOKUP(B163, [1]mrc_table10!$A$2:$AW$2464, 18, 0)</f>
        <v>9973.0653999999995</v>
      </c>
      <c r="H163">
        <f t="shared" si="21"/>
        <v>1.386820491873896</v>
      </c>
      <c r="I163">
        <f t="shared" si="22"/>
        <v>-0.5186850684527049</v>
      </c>
      <c r="J163">
        <f t="shared" si="23"/>
        <v>2.259902657699191</v>
      </c>
      <c r="K163">
        <f t="shared" si="24"/>
        <v>0.29659408748895305</v>
      </c>
      <c r="L163" s="2">
        <f t="shared" si="25"/>
        <v>4.5459010631591612</v>
      </c>
      <c r="M163" s="2">
        <f t="shared" si="26"/>
        <v>5.3708903803718293</v>
      </c>
      <c r="N163" s="2">
        <f t="shared" si="27"/>
        <v>12.991279983181126</v>
      </c>
      <c r="O163" s="2">
        <f t="shared" si="28"/>
        <v>31.167258104922674</v>
      </c>
      <c r="P163" s="2">
        <f t="shared" si="29"/>
        <v>4.5459010631591612</v>
      </c>
      <c r="Q163">
        <f t="shared" si="30"/>
        <v>1</v>
      </c>
    </row>
    <row r="164" spans="1:17" x14ac:dyDescent="0.2">
      <c r="A164" s="1">
        <v>150</v>
      </c>
      <c r="B164">
        <v>2866</v>
      </c>
      <c r="C164" t="s">
        <v>149</v>
      </c>
      <c r="D164">
        <v>3.6484792000000001</v>
      </c>
      <c r="E164">
        <v>1.8414010000000001</v>
      </c>
      <c r="F164">
        <f>VLOOKUP(B164, [1]mrc_table10!$A$2:$AW$2464, 33, 0)</f>
        <v>0.55159997999999999</v>
      </c>
      <c r="G164">
        <f>VLOOKUP(B164, [1]mrc_table10!$A$2:$AW$2464, 18, 0)</f>
        <v>8115.8599000000004</v>
      </c>
      <c r="H164">
        <f t="shared" si="21"/>
        <v>1.3843723551228602</v>
      </c>
      <c r="I164">
        <f t="shared" si="22"/>
        <v>0.11026567053734436</v>
      </c>
      <c r="J164">
        <f t="shared" si="23"/>
        <v>1.5468003672455124</v>
      </c>
      <c r="K164">
        <f t="shared" si="24"/>
        <v>0.11406609572737814</v>
      </c>
      <c r="L164" s="2">
        <f t="shared" si="25"/>
        <v>2.3791651119526023</v>
      </c>
      <c r="M164" s="2">
        <f t="shared" si="26"/>
        <v>3.6369393370478393</v>
      </c>
      <c r="N164" s="2">
        <f t="shared" si="27"/>
        <v>9.1866117646318557</v>
      </c>
      <c r="O164" s="2">
        <f t="shared" si="28"/>
        <v>27.367832278725309</v>
      </c>
      <c r="P164" s="2">
        <f t="shared" si="29"/>
        <v>2.3791651119526023</v>
      </c>
      <c r="Q164">
        <f t="shared" si="30"/>
        <v>1</v>
      </c>
    </row>
    <row r="165" spans="1:17" x14ac:dyDescent="0.2">
      <c r="A165" s="1">
        <v>151</v>
      </c>
      <c r="B165">
        <v>13029</v>
      </c>
      <c r="C165" t="s">
        <v>150</v>
      </c>
      <c r="D165">
        <v>3.6353729000000001</v>
      </c>
      <c r="E165">
        <v>0.12511554</v>
      </c>
      <c r="F165">
        <f>VLOOKUP(B165, [1]mrc_table10!$A$2:$AW$2464, 33, 0)</f>
        <v>0</v>
      </c>
      <c r="G165">
        <f>VLOOKUP(B165, [1]mrc_table10!$A$2:$AW$2464, 18, 0)</f>
        <v>3144.2195000000002</v>
      </c>
      <c r="H165">
        <f t="shared" si="21"/>
        <v>1.3744074448150549</v>
      </c>
      <c r="I165">
        <f t="shared" si="22"/>
        <v>-0.4927402267317228</v>
      </c>
      <c r="J165">
        <f t="shared" si="23"/>
        <v>-0.88276795869315416</v>
      </c>
      <c r="K165">
        <f t="shared" si="24"/>
        <v>-0.37455163557522325</v>
      </c>
      <c r="L165" s="2">
        <f t="shared" si="25"/>
        <v>1.5491758977010546</v>
      </c>
      <c r="M165" s="2">
        <f t="shared" si="26"/>
        <v>6.3209094254180753</v>
      </c>
      <c r="N165" s="2">
        <f t="shared" si="27"/>
        <v>2.8591415979864996</v>
      </c>
      <c r="O165" s="2">
        <f t="shared" si="28"/>
        <v>47.485244970759723</v>
      </c>
      <c r="P165" s="2">
        <f t="shared" si="29"/>
        <v>1.5491758977010546</v>
      </c>
      <c r="Q165">
        <f t="shared" si="30"/>
        <v>1</v>
      </c>
    </row>
    <row r="166" spans="1:17" x14ac:dyDescent="0.2">
      <c r="A166" s="1">
        <v>152</v>
      </c>
      <c r="B166">
        <v>1526</v>
      </c>
      <c r="C166" t="s">
        <v>151</v>
      </c>
      <c r="D166">
        <v>3.6343481999999998</v>
      </c>
      <c r="E166">
        <v>0.38098200999999998</v>
      </c>
      <c r="F166">
        <f>VLOOKUP(B166, [1]mrc_table10!$A$2:$AW$2464, 33, 0)</f>
        <v>0.23379999000000001</v>
      </c>
      <c r="G166">
        <f>VLOOKUP(B166, [1]mrc_table10!$A$2:$AW$2464, 18, 0)</f>
        <v>2696.1608999999999</v>
      </c>
      <c r="H166">
        <f t="shared" si="21"/>
        <v>1.373628350517472</v>
      </c>
      <c r="I166">
        <f t="shared" si="22"/>
        <v>-0.40284318226021687</v>
      </c>
      <c r="J166">
        <f t="shared" si="23"/>
        <v>0.14702368544138159</v>
      </c>
      <c r="K166">
        <f t="shared" si="24"/>
        <v>-0.41858727753810931</v>
      </c>
      <c r="L166" s="2">
        <f t="shared" si="25"/>
        <v>0.28505024660964134</v>
      </c>
      <c r="M166" s="2">
        <f t="shared" si="26"/>
        <v>3.7773864469511684</v>
      </c>
      <c r="N166" s="2">
        <f t="shared" si="27"/>
        <v>3.9371087282964705</v>
      </c>
      <c r="O166" s="2">
        <f t="shared" si="28"/>
        <v>40.209093766546914</v>
      </c>
      <c r="P166" s="2">
        <f t="shared" si="29"/>
        <v>0.28505024660964134</v>
      </c>
      <c r="Q166">
        <f t="shared" si="30"/>
        <v>1</v>
      </c>
    </row>
    <row r="167" spans="1:17" x14ac:dyDescent="0.2">
      <c r="A167" s="1">
        <v>153</v>
      </c>
      <c r="B167">
        <v>94</v>
      </c>
      <c r="C167" t="s">
        <v>152</v>
      </c>
      <c r="D167">
        <v>3.6342091999999999</v>
      </c>
      <c r="E167">
        <v>0.24701527000000001</v>
      </c>
      <c r="F167">
        <f>VLOOKUP(B167, [1]mrc_table10!$A$2:$AW$2464, 33, 0)</f>
        <v>0.14651169</v>
      </c>
      <c r="G167">
        <f>VLOOKUP(B167, [1]mrc_table10!$A$2:$AW$2464, 18, 0)</f>
        <v>3865.4162999999999</v>
      </c>
      <c r="H167">
        <f t="shared" si="21"/>
        <v>1.3735226667979794</v>
      </c>
      <c r="I167">
        <f t="shared" si="22"/>
        <v>-0.44991153781099558</v>
      </c>
      <c r="J167">
        <f t="shared" si="23"/>
        <v>-0.23744494507784386</v>
      </c>
      <c r="K167">
        <f t="shared" si="24"/>
        <v>-0.30367170141130106</v>
      </c>
      <c r="L167" s="2">
        <f t="shared" si="25"/>
        <v>0.48586407490428757</v>
      </c>
      <c r="M167" s="2">
        <f t="shared" si="26"/>
        <v>4.4230602041694596</v>
      </c>
      <c r="N167" s="2">
        <f t="shared" si="27"/>
        <v>3.251585222432146</v>
      </c>
      <c r="O167" s="2">
        <f t="shared" si="28"/>
        <v>42.297870572802942</v>
      </c>
      <c r="P167" s="2">
        <f t="shared" si="29"/>
        <v>0.48586407490428757</v>
      </c>
      <c r="Q167">
        <f t="shared" si="30"/>
        <v>1</v>
      </c>
    </row>
    <row r="168" spans="1:17" x14ac:dyDescent="0.2">
      <c r="A168" s="1">
        <v>154</v>
      </c>
      <c r="B168">
        <v>1691</v>
      </c>
      <c r="C168" t="s">
        <v>153</v>
      </c>
      <c r="D168">
        <v>3.6340973000000001</v>
      </c>
      <c r="E168">
        <v>1.43293</v>
      </c>
      <c r="F168">
        <f>VLOOKUP(B168, [1]mrc_table10!$A$2:$AW$2464, 33, 0)</f>
        <v>0.43030000000000002</v>
      </c>
      <c r="G168">
        <f>VLOOKUP(B168, [1]mrc_table10!$A$2:$AW$2464, 18, 0)</f>
        <v>9967.7255999999998</v>
      </c>
      <c r="H168">
        <f t="shared" si="21"/>
        <v>1.3734375876022156</v>
      </c>
      <c r="I168">
        <f t="shared" si="22"/>
        <v>-3.32479975580511E-2</v>
      </c>
      <c r="J168">
        <f t="shared" si="23"/>
        <v>1.0125244426071656</v>
      </c>
      <c r="K168">
        <f t="shared" si="24"/>
        <v>0.2960692866683608</v>
      </c>
      <c r="L168" s="2">
        <f t="shared" si="25"/>
        <v>1.3122223061480682</v>
      </c>
      <c r="M168" s="2">
        <f t="shared" si="26"/>
        <v>3.1904189927071074</v>
      </c>
      <c r="N168" s="2">
        <f t="shared" si="27"/>
        <v>6.8417096483005819</v>
      </c>
      <c r="O168" s="2">
        <f t="shared" si="28"/>
        <v>29.544450863385919</v>
      </c>
      <c r="P168" s="2">
        <f t="shared" si="29"/>
        <v>1.3122223061480682</v>
      </c>
      <c r="Q168">
        <f t="shared" si="30"/>
        <v>1</v>
      </c>
    </row>
    <row r="169" spans="1:17" x14ac:dyDescent="0.2">
      <c r="A169" s="1">
        <v>155</v>
      </c>
      <c r="B169">
        <v>1216</v>
      </c>
      <c r="C169" t="s">
        <v>154</v>
      </c>
      <c r="D169">
        <v>3.6298784999999998</v>
      </c>
      <c r="E169">
        <v>1.0273737000000001</v>
      </c>
      <c r="F169">
        <f>VLOOKUP(B169, [1]mrc_table10!$A$2:$AW$2464, 33, 0)</f>
        <v>0.61049998000000005</v>
      </c>
      <c r="G169">
        <f>VLOOKUP(B169, [1]mrc_table10!$A$2:$AW$2464, 18, 0)</f>
        <v>5938.7637000000004</v>
      </c>
      <c r="H169">
        <f t="shared" si="21"/>
        <v>1.3702299726684377</v>
      </c>
      <c r="I169">
        <f t="shared" si="22"/>
        <v>-0.17573760448778813</v>
      </c>
      <c r="J169">
        <f t="shared" si="23"/>
        <v>1.8062303519924074</v>
      </c>
      <c r="K169">
        <f t="shared" si="24"/>
        <v>-9.9901070134319023E-2</v>
      </c>
      <c r="L169" s="2">
        <f t="shared" si="25"/>
        <v>2.7635323185952227</v>
      </c>
      <c r="M169" s="2">
        <f t="shared" si="26"/>
        <v>3.9582434585644966</v>
      </c>
      <c r="N169" s="2">
        <f t="shared" si="27"/>
        <v>10.134337620022361</v>
      </c>
      <c r="O169" s="2">
        <f t="shared" si="28"/>
        <v>30.244608551298747</v>
      </c>
      <c r="P169" s="2">
        <f t="shared" si="29"/>
        <v>2.7635323185952227</v>
      </c>
      <c r="Q169">
        <f t="shared" si="30"/>
        <v>1</v>
      </c>
    </row>
    <row r="170" spans="1:17" x14ac:dyDescent="0.2">
      <c r="A170" s="1">
        <v>156</v>
      </c>
      <c r="B170">
        <v>3504</v>
      </c>
      <c r="C170" t="s">
        <v>155</v>
      </c>
      <c r="D170">
        <v>3.6278671999999998</v>
      </c>
      <c r="E170">
        <v>6.8146855000000006E-2</v>
      </c>
      <c r="F170">
        <f>VLOOKUP(B170, [1]mrc_table10!$A$2:$AW$2464, 33, 0)</f>
        <v>0</v>
      </c>
      <c r="G170">
        <f>VLOOKUP(B170, [1]mrc_table10!$A$2:$AW$2464, 18, 0)</f>
        <v>3993.7732000000001</v>
      </c>
      <c r="H170">
        <f t="shared" si="21"/>
        <v>1.3687007520568168</v>
      </c>
      <c r="I170">
        <f t="shared" si="22"/>
        <v>-0.51275580911314311</v>
      </c>
      <c r="J170">
        <f t="shared" si="23"/>
        <v>-0.88276795869315416</v>
      </c>
      <c r="K170">
        <f t="shared" si="24"/>
        <v>-0.29105665844177431</v>
      </c>
      <c r="L170" s="2">
        <f t="shared" si="25"/>
        <v>1.5420072086394241</v>
      </c>
      <c r="M170" s="2">
        <f t="shared" si="26"/>
        <v>6.2684884462673258</v>
      </c>
      <c r="N170" s="2">
        <f t="shared" si="27"/>
        <v>2.8188846987658875</v>
      </c>
      <c r="O170" s="2">
        <f t="shared" si="28"/>
        <v>47.239391426212279</v>
      </c>
      <c r="P170" s="2">
        <f t="shared" si="29"/>
        <v>1.5420072086394241</v>
      </c>
      <c r="Q170">
        <f t="shared" si="30"/>
        <v>1</v>
      </c>
    </row>
    <row r="171" spans="1:17" x14ac:dyDescent="0.2">
      <c r="A171" s="1">
        <v>157</v>
      </c>
      <c r="B171">
        <v>2785</v>
      </c>
      <c r="C171" t="s">
        <v>156</v>
      </c>
      <c r="D171">
        <v>3.6272709000000001</v>
      </c>
      <c r="E171">
        <v>8.8063698000000006</v>
      </c>
      <c r="F171">
        <f>VLOOKUP(B171, [1]mrc_table10!$A$2:$AW$2464, 33, 0)</f>
        <v>0.69671320999999997</v>
      </c>
      <c r="G171">
        <f>VLOOKUP(B171, [1]mrc_table10!$A$2:$AW$2464, 18, 0)</f>
        <v>24871.623</v>
      </c>
      <c r="H171">
        <f t="shared" si="21"/>
        <v>1.3682473765033392</v>
      </c>
      <c r="I171">
        <f t="shared" si="22"/>
        <v>2.5573628222518718</v>
      </c>
      <c r="J171">
        <f t="shared" si="23"/>
        <v>2.1859637466253532</v>
      </c>
      <c r="K171">
        <f t="shared" si="24"/>
        <v>1.7608390506188545</v>
      </c>
      <c r="L171" s="2">
        <f t="shared" si="25"/>
        <v>17.249488132012338</v>
      </c>
      <c r="M171" s="2">
        <f t="shared" si="26"/>
        <v>15.108835595680507</v>
      </c>
      <c r="N171" s="2">
        <f t="shared" si="27"/>
        <v>25.169426214038911</v>
      </c>
      <c r="O171" s="2">
        <f t="shared" si="28"/>
        <v>6.4684287594417924</v>
      </c>
      <c r="P171" s="2">
        <f t="shared" si="29"/>
        <v>6.4684287594417924</v>
      </c>
      <c r="Q171">
        <f t="shared" si="30"/>
        <v>4</v>
      </c>
    </row>
    <row r="172" spans="1:17" x14ac:dyDescent="0.2">
      <c r="A172" s="1">
        <v>158</v>
      </c>
      <c r="B172">
        <v>2835</v>
      </c>
      <c r="C172" t="s">
        <v>157</v>
      </c>
      <c r="D172">
        <v>3.6183576999999998</v>
      </c>
      <c r="E172">
        <v>0.81296133999999998</v>
      </c>
      <c r="F172">
        <f>VLOOKUP(B172, [1]mrc_table10!$A$2:$AW$2464, 33, 0)</f>
        <v>0.44549999000000001</v>
      </c>
      <c r="G172">
        <f>VLOOKUP(B172, [1]mrc_table10!$A$2:$AW$2464, 18, 0)</f>
        <v>8871.7772999999997</v>
      </c>
      <c r="H172">
        <f t="shared" si="21"/>
        <v>1.3614705410459231</v>
      </c>
      <c r="I172">
        <f t="shared" si="22"/>
        <v>-0.25107001307637938</v>
      </c>
      <c r="J172">
        <f t="shared" si="23"/>
        <v>1.0794740720443974</v>
      </c>
      <c r="K172">
        <f t="shared" si="24"/>
        <v>0.18835840476890911</v>
      </c>
      <c r="L172" s="2">
        <f t="shared" si="25"/>
        <v>1.1761703951758407</v>
      </c>
      <c r="M172" s="2">
        <f t="shared" si="26"/>
        <v>3.1332532482042965</v>
      </c>
      <c r="N172" s="2">
        <f t="shared" si="27"/>
        <v>6.8261505839336847</v>
      </c>
      <c r="O172" s="2">
        <f t="shared" si="28"/>
        <v>31.704863711867489</v>
      </c>
      <c r="P172" s="2">
        <f t="shared" si="29"/>
        <v>1.1761703951758407</v>
      </c>
      <c r="Q172">
        <f t="shared" si="30"/>
        <v>1</v>
      </c>
    </row>
    <row r="173" spans="1:17" x14ac:dyDescent="0.2">
      <c r="A173" s="1">
        <v>159</v>
      </c>
      <c r="B173">
        <v>18</v>
      </c>
      <c r="C173" t="s">
        <v>158</v>
      </c>
      <c r="D173">
        <v>3.6124797000000002</v>
      </c>
      <c r="E173">
        <v>0.39010939</v>
      </c>
      <c r="F173">
        <f>VLOOKUP(B173, [1]mrc_table10!$A$2:$AW$2464, 33, 0)</f>
        <v>0</v>
      </c>
      <c r="G173">
        <f>VLOOKUP(B173, [1]mrc_table10!$A$2:$AW$2464, 18, 0)</f>
        <v>3310.7541999999999</v>
      </c>
      <c r="H173">
        <f t="shared" si="21"/>
        <v>1.3570014122460883</v>
      </c>
      <c r="I173">
        <f t="shared" si="22"/>
        <v>-0.39963633579155566</v>
      </c>
      <c r="J173">
        <f t="shared" si="23"/>
        <v>-0.88276795869315416</v>
      </c>
      <c r="K173">
        <f t="shared" si="24"/>
        <v>-0.35818444069581096</v>
      </c>
      <c r="L173" s="2">
        <f t="shared" si="25"/>
        <v>1.569139400719328</v>
      </c>
      <c r="M173" s="2">
        <f t="shared" si="26"/>
        <v>6.1849101488835938</v>
      </c>
      <c r="N173" s="2">
        <f t="shared" si="27"/>
        <v>2.7982531277778682</v>
      </c>
      <c r="O173" s="2">
        <f t="shared" si="28"/>
        <v>46.434089154046113</v>
      </c>
      <c r="P173" s="2">
        <f t="shared" si="29"/>
        <v>1.569139400719328</v>
      </c>
      <c r="Q173">
        <f t="shared" si="30"/>
        <v>1</v>
      </c>
    </row>
    <row r="174" spans="1:17" x14ac:dyDescent="0.2">
      <c r="A174" s="1">
        <v>160</v>
      </c>
      <c r="B174">
        <v>2533</v>
      </c>
      <c r="C174" t="s">
        <v>159</v>
      </c>
      <c r="D174">
        <v>3.6096528000000001</v>
      </c>
      <c r="E174">
        <v>0.2524595</v>
      </c>
      <c r="F174">
        <f>VLOOKUP(B174, [1]mrc_table10!$A$2:$AW$2464, 33, 0)</f>
        <v>0</v>
      </c>
      <c r="G174">
        <f>VLOOKUP(B174, [1]mrc_table10!$A$2:$AW$2464, 18, 0)</f>
        <v>6541.5703000000003</v>
      </c>
      <c r="H174">
        <f t="shared" si="21"/>
        <v>1.3548520791048406</v>
      </c>
      <c r="I174">
        <f t="shared" si="22"/>
        <v>-0.44799874249075256</v>
      </c>
      <c r="J174">
        <f t="shared" si="23"/>
        <v>-0.88276795869315416</v>
      </c>
      <c r="K174">
        <f t="shared" si="24"/>
        <v>-4.0656641815200317E-2</v>
      </c>
      <c r="L174" s="2">
        <f t="shared" si="25"/>
        <v>1.5985897320551998</v>
      </c>
      <c r="M174" s="2">
        <f t="shared" si="26"/>
        <v>6.1084002967325217</v>
      </c>
      <c r="N174" s="2">
        <f t="shared" si="27"/>
        <v>2.7856533580840428</v>
      </c>
      <c r="O174" s="2">
        <f t="shared" si="28"/>
        <v>45.357919903937564</v>
      </c>
      <c r="P174" s="2">
        <f t="shared" si="29"/>
        <v>1.5985897320551998</v>
      </c>
      <c r="Q174">
        <f t="shared" si="30"/>
        <v>1</v>
      </c>
    </row>
    <row r="175" spans="1:17" x14ac:dyDescent="0.2">
      <c r="A175" s="1">
        <v>161</v>
      </c>
      <c r="B175">
        <v>10286</v>
      </c>
      <c r="C175" t="s">
        <v>160</v>
      </c>
      <c r="D175">
        <v>3.6035398999999999</v>
      </c>
      <c r="E175">
        <v>0.51000833999999995</v>
      </c>
      <c r="F175">
        <f>VLOOKUP(B175, [1]mrc_table10!$A$2:$AW$2464, 33, 0)</f>
        <v>0.19470000000000001</v>
      </c>
      <c r="G175">
        <f>VLOOKUP(B175, [1]mrc_table10!$A$2:$AW$2464, 18, 0)</f>
        <v>6253.3184000000001</v>
      </c>
      <c r="H175">
        <f t="shared" si="21"/>
        <v>1.3502043524222083</v>
      </c>
      <c r="I175">
        <f t="shared" si="22"/>
        <v>-0.35751060810149582</v>
      </c>
      <c r="J175">
        <f t="shared" si="23"/>
        <v>-2.5195496380413632E-2</v>
      </c>
      <c r="K175">
        <f t="shared" si="24"/>
        <v>-6.8986323387034115E-2</v>
      </c>
      <c r="L175" s="2">
        <f t="shared" si="25"/>
        <v>0.38967996762804236</v>
      </c>
      <c r="M175" s="2">
        <f t="shared" si="26"/>
        <v>3.800714169999484</v>
      </c>
      <c r="N175" s="2">
        <f t="shared" si="27"/>
        <v>3.5082975930013758</v>
      </c>
      <c r="O175" s="2">
        <f t="shared" si="28"/>
        <v>38.930656457226334</v>
      </c>
      <c r="P175" s="2">
        <f t="shared" si="29"/>
        <v>0.38967996762804236</v>
      </c>
      <c r="Q175">
        <f t="shared" si="30"/>
        <v>1</v>
      </c>
    </row>
    <row r="176" spans="1:17" x14ac:dyDescent="0.2">
      <c r="A176" s="1">
        <v>162</v>
      </c>
      <c r="B176">
        <v>3598</v>
      </c>
      <c r="C176" t="s">
        <v>161</v>
      </c>
      <c r="D176">
        <v>3.6030967</v>
      </c>
      <c r="E176">
        <v>0</v>
      </c>
      <c r="F176">
        <f>VLOOKUP(B176, [1]mrc_table10!$A$2:$AW$2464, 33, 0)</f>
        <v>0.34389999999999998</v>
      </c>
      <c r="G176">
        <f>VLOOKUP(B176, [1]mrc_table10!$A$2:$AW$2464, 18, 0)</f>
        <v>5209.3446999999996</v>
      </c>
      <c r="H176">
        <f t="shared" si="21"/>
        <v>1.3498673810230781</v>
      </c>
      <c r="I176">
        <f t="shared" si="22"/>
        <v>-0.53669876988689458</v>
      </c>
      <c r="J176">
        <f t="shared" si="23"/>
        <v>0.63196840386129594</v>
      </c>
      <c r="K176">
        <f t="shared" si="24"/>
        <v>-0.17158909023911431</v>
      </c>
      <c r="L176" s="2">
        <f t="shared" si="25"/>
        <v>0.41423300954696668</v>
      </c>
      <c r="M176" s="2">
        <f t="shared" si="26"/>
        <v>3.2219757048912414</v>
      </c>
      <c r="N176" s="2">
        <f t="shared" si="27"/>
        <v>5.0452769024418878</v>
      </c>
      <c r="O176" s="2">
        <f t="shared" si="28"/>
        <v>37.830356485676383</v>
      </c>
      <c r="P176" s="2">
        <f t="shared" si="29"/>
        <v>0.41423300954696668</v>
      </c>
      <c r="Q176">
        <f t="shared" si="30"/>
        <v>1</v>
      </c>
    </row>
    <row r="177" spans="1:17" x14ac:dyDescent="0.2">
      <c r="A177" s="1">
        <v>163</v>
      </c>
      <c r="B177">
        <v>2534</v>
      </c>
      <c r="C177" t="s">
        <v>162</v>
      </c>
      <c r="D177">
        <v>3.5964228999999999</v>
      </c>
      <c r="E177">
        <v>1.6157581000000001</v>
      </c>
      <c r="F177">
        <f>VLOOKUP(B177, [1]mrc_table10!$A$2:$AW$2464, 33, 0)</f>
        <v>0.33169999999999999</v>
      </c>
      <c r="G177">
        <f>VLOOKUP(B177, [1]mrc_table10!$A$2:$AW$2464, 18, 0)</f>
        <v>6729.3329999999996</v>
      </c>
      <c r="H177">
        <f t="shared" si="21"/>
        <v>1.3447931939212849</v>
      </c>
      <c r="I177">
        <f t="shared" si="22"/>
        <v>3.0987483692543862E-2</v>
      </c>
      <c r="J177">
        <f t="shared" si="23"/>
        <v>0.57823248172356911</v>
      </c>
      <c r="K177">
        <f t="shared" si="24"/>
        <v>-2.2203138119066018E-2</v>
      </c>
      <c r="L177" s="2">
        <f t="shared" si="25"/>
        <v>0.68669133555643214</v>
      </c>
      <c r="M177" s="2">
        <f t="shared" si="26"/>
        <v>3.038240539207024</v>
      </c>
      <c r="N177" s="2">
        <f t="shared" si="27"/>
        <v>5.1355179700234341</v>
      </c>
      <c r="O177" s="2">
        <f t="shared" si="28"/>
        <v>32.001233655792213</v>
      </c>
      <c r="P177" s="2">
        <f t="shared" si="29"/>
        <v>0.68669133555643214</v>
      </c>
      <c r="Q177">
        <f t="shared" si="30"/>
        <v>1</v>
      </c>
    </row>
    <row r="178" spans="1:17" x14ac:dyDescent="0.2">
      <c r="A178" s="1">
        <v>164</v>
      </c>
      <c r="B178">
        <v>3424</v>
      </c>
      <c r="C178" t="s">
        <v>163</v>
      </c>
      <c r="D178">
        <v>3.5919441999999999</v>
      </c>
      <c r="E178">
        <v>8.6995028000000002E-2</v>
      </c>
      <c r="F178">
        <f>VLOOKUP(B178, [1]mrc_table10!$A$2:$AW$2464, 33, 0)</f>
        <v>0.47400001000000003</v>
      </c>
      <c r="G178">
        <f>VLOOKUP(B178, [1]mrc_table10!$A$2:$AW$2464, 18, 0)</f>
        <v>6960.2671</v>
      </c>
      <c r="H178">
        <f t="shared" si="21"/>
        <v>1.3413879732414924</v>
      </c>
      <c r="I178">
        <f t="shared" si="22"/>
        <v>-0.50613362432125675</v>
      </c>
      <c r="J178">
        <f t="shared" si="23"/>
        <v>1.2050047979168286</v>
      </c>
      <c r="K178">
        <f t="shared" si="24"/>
        <v>4.9329342944425989E-4</v>
      </c>
      <c r="L178" s="2">
        <f t="shared" si="25"/>
        <v>1.2374448509777469</v>
      </c>
      <c r="M178" s="2">
        <f t="shared" si="26"/>
        <v>3.2296150184188259</v>
      </c>
      <c r="N178" s="2">
        <f t="shared" si="27"/>
        <v>7.1161961708166608</v>
      </c>
      <c r="O178" s="2">
        <f t="shared" si="28"/>
        <v>34.493481306654772</v>
      </c>
      <c r="P178" s="2">
        <f t="shared" si="29"/>
        <v>1.2374448509777469</v>
      </c>
      <c r="Q178">
        <f t="shared" si="30"/>
        <v>1</v>
      </c>
    </row>
    <row r="179" spans="1:17" x14ac:dyDescent="0.2">
      <c r="A179" s="1">
        <v>165</v>
      </c>
      <c r="B179">
        <v>2026</v>
      </c>
      <c r="C179" t="s">
        <v>164</v>
      </c>
      <c r="D179">
        <v>3.5815127000000002</v>
      </c>
      <c r="E179">
        <v>6.8971126999999993E-2</v>
      </c>
      <c r="F179">
        <f>VLOOKUP(B179, [1]mrc_table10!$A$2:$AW$2464, 33, 0)</f>
        <v>0.51120001000000004</v>
      </c>
      <c r="G179">
        <f>VLOOKUP(B179, [1]mrc_table10!$A$2:$AW$2464, 18, 0)</f>
        <v>4100.5150999999996</v>
      </c>
      <c r="H179">
        <f t="shared" si="21"/>
        <v>1.3334567522351162</v>
      </c>
      <c r="I179">
        <f t="shared" si="22"/>
        <v>-0.51246620642842777</v>
      </c>
      <c r="J179">
        <f t="shared" si="23"/>
        <v>1.3688553145990778</v>
      </c>
      <c r="K179">
        <f t="shared" si="24"/>
        <v>-0.28056595903138881</v>
      </c>
      <c r="L179" s="2">
        <f t="shared" si="25"/>
        <v>1.5217830020148841</v>
      </c>
      <c r="M179" s="2">
        <f t="shared" si="26"/>
        <v>3.4064229718593775</v>
      </c>
      <c r="N179" s="2">
        <f t="shared" si="27"/>
        <v>7.7699292296983042</v>
      </c>
      <c r="O179" s="2">
        <f t="shared" si="28"/>
        <v>35.354917086581288</v>
      </c>
      <c r="P179" s="2">
        <f t="shared" si="29"/>
        <v>1.5217830020148841</v>
      </c>
      <c r="Q179">
        <f t="shared" si="30"/>
        <v>1</v>
      </c>
    </row>
    <row r="180" spans="1:17" x14ac:dyDescent="0.2">
      <c r="A180" s="1">
        <v>166</v>
      </c>
      <c r="B180">
        <v>1466</v>
      </c>
      <c r="C180" t="s">
        <v>165</v>
      </c>
      <c r="D180">
        <v>3.5723216999999998</v>
      </c>
      <c r="E180">
        <v>2.8029112999999999</v>
      </c>
      <c r="F180">
        <f>VLOOKUP(B180, [1]mrc_table10!$A$2:$AW$2464, 33, 0)</f>
        <v>0.53219998000000002</v>
      </c>
      <c r="G180">
        <f>VLOOKUP(B180, [1]mrc_table10!$A$2:$AW$2464, 18, 0)</f>
        <v>9033.2978999999996</v>
      </c>
      <c r="H180">
        <f t="shared" si="21"/>
        <v>1.3264687014016208</v>
      </c>
      <c r="I180">
        <f t="shared" si="22"/>
        <v>0.44808615244304656</v>
      </c>
      <c r="J180">
        <f t="shared" si="23"/>
        <v>1.4613514418789633</v>
      </c>
      <c r="K180">
        <f t="shared" si="24"/>
        <v>0.2042328089455738</v>
      </c>
      <c r="L180" s="2">
        <f t="shared" si="25"/>
        <v>2.8119256165523989</v>
      </c>
      <c r="M180" s="2">
        <f t="shared" si="26"/>
        <v>3.6160410696990022</v>
      </c>
      <c r="N180" s="2">
        <f t="shared" si="27"/>
        <v>9.1509417909820616</v>
      </c>
      <c r="O180" s="2">
        <f t="shared" si="28"/>
        <v>24.224904453627396</v>
      </c>
      <c r="P180" s="2">
        <f t="shared" si="29"/>
        <v>2.8119256165523989</v>
      </c>
      <c r="Q180">
        <f t="shared" si="30"/>
        <v>1</v>
      </c>
    </row>
    <row r="181" spans="1:17" x14ac:dyDescent="0.2">
      <c r="A181" s="1">
        <v>167</v>
      </c>
      <c r="B181">
        <v>30627</v>
      </c>
      <c r="C181" t="s">
        <v>166</v>
      </c>
      <c r="D181">
        <v>3.5378132</v>
      </c>
      <c r="E181">
        <v>0.60673003999999997</v>
      </c>
      <c r="F181">
        <f>VLOOKUP(B181, [1]mrc_table10!$A$2:$AW$2464, 33, 0)</f>
        <v>0</v>
      </c>
      <c r="G181">
        <f>VLOOKUP(B181, [1]mrc_table10!$A$2:$AW$2464, 18, 0)</f>
        <v>14524.454</v>
      </c>
      <c r="H181">
        <f t="shared" si="21"/>
        <v>1.3002313874871754</v>
      </c>
      <c r="I181">
        <f t="shared" si="22"/>
        <v>-0.32352805866365958</v>
      </c>
      <c r="J181">
        <f t="shared" si="23"/>
        <v>-0.88276795869315416</v>
      </c>
      <c r="K181">
        <f t="shared" si="24"/>
        <v>0.74390905661031648</v>
      </c>
      <c r="L181" s="2">
        <f t="shared" si="25"/>
        <v>2.6263575248103632</v>
      </c>
      <c r="M181" s="2">
        <f t="shared" si="26"/>
        <v>6.4671565548809085</v>
      </c>
      <c r="N181" s="2">
        <f t="shared" si="27"/>
        <v>3.4862749030066391</v>
      </c>
      <c r="O181" s="2">
        <f t="shared" si="28"/>
        <v>41.045440105027076</v>
      </c>
      <c r="P181" s="2">
        <f t="shared" si="29"/>
        <v>2.6263575248103632</v>
      </c>
      <c r="Q181">
        <f t="shared" si="30"/>
        <v>1</v>
      </c>
    </row>
    <row r="182" spans="1:17" x14ac:dyDescent="0.2">
      <c r="A182" s="1">
        <v>168</v>
      </c>
      <c r="B182">
        <v>30353</v>
      </c>
      <c r="C182" t="s">
        <v>167</v>
      </c>
      <c r="D182">
        <v>3.5282829000000002</v>
      </c>
      <c r="E182">
        <v>0.11852375</v>
      </c>
      <c r="F182">
        <f>VLOOKUP(B182, [1]mrc_table10!$A$2:$AW$2464, 33, 0)</f>
        <v>0</v>
      </c>
      <c r="G182">
        <f>VLOOKUP(B182, [1]mrc_table10!$A$2:$AW$2464, 18, 0)</f>
        <v>2030.3726999999999</v>
      </c>
      <c r="H182">
        <f t="shared" si="21"/>
        <v>1.2929853619340845</v>
      </c>
      <c r="I182">
        <f t="shared" si="22"/>
        <v>-0.49505620990363591</v>
      </c>
      <c r="J182">
        <f t="shared" si="23"/>
        <v>-0.88276795869315416</v>
      </c>
      <c r="K182">
        <f t="shared" si="24"/>
        <v>-0.48402159974130865</v>
      </c>
      <c r="L182" s="2">
        <f t="shared" si="25"/>
        <v>1.6744033377879171</v>
      </c>
      <c r="M182" s="2">
        <f t="shared" si="26"/>
        <v>6.1300025345217577</v>
      </c>
      <c r="N182" s="2">
        <f t="shared" si="27"/>
        <v>2.6430851738303653</v>
      </c>
      <c r="O182" s="2">
        <f t="shared" si="28"/>
        <v>47.856834093402988</v>
      </c>
      <c r="P182" s="2">
        <f t="shared" si="29"/>
        <v>1.6744033377879171</v>
      </c>
      <c r="Q182">
        <f t="shared" si="30"/>
        <v>1</v>
      </c>
    </row>
    <row r="183" spans="1:17" x14ac:dyDescent="0.2">
      <c r="A183" s="1">
        <v>169</v>
      </c>
      <c r="B183">
        <v>2772</v>
      </c>
      <c r="C183" t="s">
        <v>168</v>
      </c>
      <c r="D183">
        <v>3.5249505000000001</v>
      </c>
      <c r="E183">
        <v>0.36037382000000001</v>
      </c>
      <c r="F183">
        <f>VLOOKUP(B183, [1]mrc_table10!$A$2:$AW$2464, 33, 0)</f>
        <v>0.42759999999999998</v>
      </c>
      <c r="G183">
        <f>VLOOKUP(B183, [1]mrc_table10!$A$2:$AW$2464, 18, 0)</f>
        <v>3443.2512000000002</v>
      </c>
      <c r="H183">
        <f t="shared" si="21"/>
        <v>1.2904516897985672</v>
      </c>
      <c r="I183">
        <f t="shared" si="22"/>
        <v>-0.41008373774569046</v>
      </c>
      <c r="J183">
        <f t="shared" si="23"/>
        <v>1.000632066396357</v>
      </c>
      <c r="K183">
        <f t="shared" si="24"/>
        <v>-0.345162504607191</v>
      </c>
      <c r="L183" s="2">
        <f t="shared" si="25"/>
        <v>0.89669933281382119</v>
      </c>
      <c r="M183" s="2">
        <f t="shared" si="26"/>
        <v>2.9761041894561053</v>
      </c>
      <c r="N183" s="2">
        <f t="shared" si="27"/>
        <v>6.1231977317063295</v>
      </c>
      <c r="O183" s="2">
        <f t="shared" si="28"/>
        <v>35.776748060687936</v>
      </c>
      <c r="P183" s="2">
        <f t="shared" si="29"/>
        <v>0.89669933281382119</v>
      </c>
      <c r="Q183">
        <f t="shared" si="30"/>
        <v>1</v>
      </c>
    </row>
    <row r="184" spans="1:17" x14ac:dyDescent="0.2">
      <c r="A184" s="1">
        <v>170</v>
      </c>
      <c r="B184">
        <v>3211</v>
      </c>
      <c r="C184" t="s">
        <v>169</v>
      </c>
      <c r="D184">
        <v>3.5221689</v>
      </c>
      <c r="E184">
        <v>0.11763991</v>
      </c>
      <c r="F184">
        <f>VLOOKUP(B184, [1]mrc_table10!$A$2:$AW$2464, 33, 0)</f>
        <v>0.28650001000000003</v>
      </c>
      <c r="G184">
        <f>VLOOKUP(B184, [1]mrc_table10!$A$2:$AW$2464, 18, 0)</f>
        <v>5884.2622000000001</v>
      </c>
      <c r="H184">
        <f t="shared" si="21"/>
        <v>1.2883367989054706</v>
      </c>
      <c r="I184">
        <f t="shared" si="22"/>
        <v>-0.4953667414233997</v>
      </c>
      <c r="J184">
        <f t="shared" si="23"/>
        <v>0.37914533883291052</v>
      </c>
      <c r="K184">
        <f t="shared" si="24"/>
        <v>-0.10525753141067941</v>
      </c>
      <c r="L184" s="2">
        <f t="shared" si="25"/>
        <v>0.3666472017082239</v>
      </c>
      <c r="M184" s="2">
        <f t="shared" si="26"/>
        <v>3.1407692990815228</v>
      </c>
      <c r="N184" s="2">
        <f t="shared" si="27"/>
        <v>4.1464177574405676</v>
      </c>
      <c r="O184" s="2">
        <f t="shared" si="28"/>
        <v>38.113235215051418</v>
      </c>
      <c r="P184" s="2">
        <f t="shared" si="29"/>
        <v>0.3666472017082239</v>
      </c>
      <c r="Q184">
        <f t="shared" si="30"/>
        <v>1</v>
      </c>
    </row>
    <row r="185" spans="1:17" x14ac:dyDescent="0.2">
      <c r="A185" s="1">
        <v>171</v>
      </c>
      <c r="B185">
        <v>9204</v>
      </c>
      <c r="C185" t="s">
        <v>170</v>
      </c>
      <c r="D185">
        <v>3.4996657</v>
      </c>
      <c r="E185">
        <v>7.7327489999999999E-2</v>
      </c>
      <c r="F185">
        <f>VLOOKUP(B185, [1]mrc_table10!$A$2:$AW$2464, 33, 0)</f>
        <v>0</v>
      </c>
      <c r="G185">
        <f>VLOOKUP(B185, [1]mrc_table10!$A$2:$AW$2464, 18, 0)</f>
        <v>70463.547000000006</v>
      </c>
      <c r="H185">
        <f t="shared" si="21"/>
        <v>1.2712272890027061</v>
      </c>
      <c r="I185">
        <f t="shared" si="22"/>
        <v>-0.50953025184152534</v>
      </c>
      <c r="J185">
        <f t="shared" si="23"/>
        <v>-0.88276795869315416</v>
      </c>
      <c r="K185">
        <f t="shared" si="24"/>
        <v>6.2416583935867456</v>
      </c>
      <c r="L185" s="2">
        <f t="shared" si="25"/>
        <v>43.801118867688054</v>
      </c>
      <c r="M185" s="2">
        <f t="shared" si="26"/>
        <v>45.345207002022882</v>
      </c>
      <c r="N185" s="2">
        <f t="shared" si="27"/>
        <v>43.943787629590219</v>
      </c>
      <c r="O185" s="2">
        <f t="shared" si="28"/>
        <v>56.662571888312456</v>
      </c>
      <c r="P185" s="2">
        <f t="shared" si="29"/>
        <v>43.801118867688054</v>
      </c>
      <c r="Q185">
        <f t="shared" si="30"/>
        <v>1</v>
      </c>
    </row>
    <row r="186" spans="1:17" x14ac:dyDescent="0.2">
      <c r="A186" s="1">
        <v>172</v>
      </c>
      <c r="B186">
        <v>1154</v>
      </c>
      <c r="C186" t="s">
        <v>171</v>
      </c>
      <c r="D186">
        <v>3.4955118000000001</v>
      </c>
      <c r="E186">
        <v>1.2867942000000001</v>
      </c>
      <c r="F186">
        <f>VLOOKUP(B186, [1]mrc_table10!$A$2:$AW$2464, 33, 0)</f>
        <v>0.36210001000000003</v>
      </c>
      <c r="G186">
        <f>VLOOKUP(B186, [1]mrc_table10!$A$2:$AW$2464, 18, 0)</f>
        <v>5672.4453000000003</v>
      </c>
      <c r="H186">
        <f t="shared" si="21"/>
        <v>1.2680690184818426</v>
      </c>
      <c r="I186">
        <f t="shared" si="22"/>
        <v>-8.4591874352376958E-2</v>
      </c>
      <c r="J186">
        <f t="shared" si="23"/>
        <v>0.71213187273554623</v>
      </c>
      <c r="K186">
        <f t="shared" si="24"/>
        <v>-0.12607510565228183</v>
      </c>
      <c r="L186" s="2">
        <f t="shared" si="25"/>
        <v>0.73474850537707592</v>
      </c>
      <c r="M186" s="2">
        <f t="shared" si="26"/>
        <v>2.7161845534945717</v>
      </c>
      <c r="N186" s="2">
        <f t="shared" si="27"/>
        <v>5.1711732381192075</v>
      </c>
      <c r="O186" s="2">
        <f t="shared" si="28"/>
        <v>32.71333024610027</v>
      </c>
      <c r="P186" s="2">
        <f t="shared" si="29"/>
        <v>0.73474850537707592</v>
      </c>
      <c r="Q186">
        <f t="shared" si="30"/>
        <v>1</v>
      </c>
    </row>
    <row r="187" spans="1:17" x14ac:dyDescent="0.2">
      <c r="A187" s="1">
        <v>173</v>
      </c>
      <c r="B187">
        <v>1119</v>
      </c>
      <c r="C187" t="s">
        <v>172</v>
      </c>
      <c r="D187">
        <v>3.4888963999999998</v>
      </c>
      <c r="E187">
        <v>8.3232774999999995E-2</v>
      </c>
      <c r="F187">
        <f>VLOOKUP(B187, [1]mrc_table10!$A$2:$AW$2464, 33, 0)</f>
        <v>0</v>
      </c>
      <c r="G187">
        <f>VLOOKUP(B187, [1]mrc_table10!$A$2:$AW$2464, 18, 0)</f>
        <v>3063.0675999999999</v>
      </c>
      <c r="H187">
        <f t="shared" si="21"/>
        <v>1.2630392337485268</v>
      </c>
      <c r="I187">
        <f t="shared" si="22"/>
        <v>-0.50745546780178019</v>
      </c>
      <c r="J187">
        <f t="shared" si="23"/>
        <v>-0.88276795869315416</v>
      </c>
      <c r="K187">
        <f t="shared" si="24"/>
        <v>-0.38252732449852023</v>
      </c>
      <c r="L187" s="2">
        <f t="shared" si="25"/>
        <v>1.6729363511635653</v>
      </c>
      <c r="M187" s="2">
        <f t="shared" si="26"/>
        <v>5.9615579953727265</v>
      </c>
      <c r="N187" s="2">
        <f t="shared" si="27"/>
        <v>2.5011060421818168</v>
      </c>
      <c r="O187" s="2">
        <f t="shared" si="28"/>
        <v>47.356750621473616</v>
      </c>
      <c r="P187" s="2">
        <f t="shared" si="29"/>
        <v>1.6729363511635653</v>
      </c>
      <c r="Q187">
        <f t="shared" si="30"/>
        <v>1</v>
      </c>
    </row>
    <row r="188" spans="1:17" x14ac:dyDescent="0.2">
      <c r="A188" s="1">
        <v>174</v>
      </c>
      <c r="B188">
        <v>2760</v>
      </c>
      <c r="C188" t="s">
        <v>173</v>
      </c>
      <c r="D188">
        <v>3.4841399000000002</v>
      </c>
      <c r="E188">
        <v>3.2543460999999998</v>
      </c>
      <c r="F188">
        <f>VLOOKUP(B188, [1]mrc_table10!$A$2:$AW$2464, 33, 0)</f>
        <v>0.2326</v>
      </c>
      <c r="G188">
        <f>VLOOKUP(B188, [1]mrc_table10!$A$2:$AW$2464, 18, 0)</f>
        <v>6763.0518000000002</v>
      </c>
      <c r="H188">
        <f t="shared" si="21"/>
        <v>1.2594227976926551</v>
      </c>
      <c r="I188">
        <f t="shared" si="22"/>
        <v>0.60669487632775609</v>
      </c>
      <c r="J188">
        <f t="shared" si="23"/>
        <v>0.14173822894908228</v>
      </c>
      <c r="K188">
        <f t="shared" si="24"/>
        <v>-1.8889221135398732E-2</v>
      </c>
      <c r="L188" s="2">
        <f t="shared" si="25"/>
        <v>1.6132850184384222</v>
      </c>
      <c r="M188" s="2">
        <f t="shared" si="26"/>
        <v>3.6605261825602269</v>
      </c>
      <c r="N188" s="2">
        <f t="shared" si="27"/>
        <v>4.6758179860626035</v>
      </c>
      <c r="O188" s="2">
        <f t="shared" si="28"/>
        <v>29.140325406634584</v>
      </c>
      <c r="P188" s="2">
        <f t="shared" si="29"/>
        <v>1.6132850184384222</v>
      </c>
      <c r="Q188">
        <f t="shared" si="30"/>
        <v>1</v>
      </c>
    </row>
    <row r="189" spans="1:17" x14ac:dyDescent="0.2">
      <c r="A189" s="1">
        <v>175</v>
      </c>
      <c r="B189">
        <v>1479</v>
      </c>
      <c r="C189" t="s">
        <v>174</v>
      </c>
      <c r="D189">
        <v>3.4791574000000001</v>
      </c>
      <c r="E189">
        <v>1.4424953</v>
      </c>
      <c r="F189">
        <f>VLOOKUP(B189, [1]mrc_table10!$A$2:$AW$2464, 33, 0)</f>
        <v>0.12221906</v>
      </c>
      <c r="G189">
        <f>VLOOKUP(B189, [1]mrc_table10!$A$2:$AW$2464, 18, 0)</f>
        <v>28151.171999999999</v>
      </c>
      <c r="H189">
        <f t="shared" si="21"/>
        <v>1.2556345305532914</v>
      </c>
      <c r="I189">
        <f t="shared" si="22"/>
        <v>-2.9887290703873238E-2</v>
      </c>
      <c r="J189">
        <f t="shared" si="23"/>
        <v>-0.34444386919264791</v>
      </c>
      <c r="K189">
        <f t="shared" si="24"/>
        <v>2.0831563670675091</v>
      </c>
      <c r="L189" s="2">
        <f t="shared" si="25"/>
        <v>6.3800352984975346</v>
      </c>
      <c r="M189" s="2">
        <f t="shared" si="26"/>
        <v>8.5933948814571259</v>
      </c>
      <c r="N189" s="2">
        <f t="shared" si="27"/>
        <v>8.1148555213580522</v>
      </c>
      <c r="O189" s="2">
        <f t="shared" si="28"/>
        <v>32.280727022366086</v>
      </c>
      <c r="P189" s="2">
        <f t="shared" si="29"/>
        <v>6.3800352984975346</v>
      </c>
      <c r="Q189">
        <f t="shared" si="30"/>
        <v>1</v>
      </c>
    </row>
    <row r="190" spans="1:17" x14ac:dyDescent="0.2">
      <c r="A190" s="1">
        <v>176</v>
      </c>
      <c r="B190">
        <v>2837</v>
      </c>
      <c r="C190" t="s">
        <v>175</v>
      </c>
      <c r="D190">
        <v>3.4704666</v>
      </c>
      <c r="E190">
        <v>0.59959220999999996</v>
      </c>
      <c r="F190">
        <f>VLOOKUP(B190, [1]mrc_table10!$A$2:$AW$2464, 33, 0)</f>
        <v>0.43480000000000002</v>
      </c>
      <c r="G190">
        <f>VLOOKUP(B190, [1]mrc_table10!$A$2:$AW$2464, 18, 0)</f>
        <v>12641.436</v>
      </c>
      <c r="H190">
        <f t="shared" si="21"/>
        <v>1.2490267890470637</v>
      </c>
      <c r="I190">
        <f t="shared" si="22"/>
        <v>-0.32603588949018425</v>
      </c>
      <c r="J190">
        <f t="shared" si="23"/>
        <v>1.0323450696251795</v>
      </c>
      <c r="K190">
        <f t="shared" si="24"/>
        <v>0.55884418684178661</v>
      </c>
      <c r="L190" s="2">
        <f t="shared" si="25"/>
        <v>1.6600933581249042</v>
      </c>
      <c r="M190" s="2">
        <f t="shared" si="26"/>
        <v>3.0724985633491348</v>
      </c>
      <c r="N190" s="2">
        <f t="shared" si="27"/>
        <v>6.6774269042023358</v>
      </c>
      <c r="O190" s="2">
        <f t="shared" si="28"/>
        <v>30.894674397329226</v>
      </c>
      <c r="P190" s="2">
        <f t="shared" si="29"/>
        <v>1.6600933581249042</v>
      </c>
      <c r="Q190">
        <f t="shared" si="30"/>
        <v>1</v>
      </c>
    </row>
    <row r="191" spans="1:17" x14ac:dyDescent="0.2">
      <c r="A191" s="1">
        <v>177</v>
      </c>
      <c r="B191">
        <v>3046</v>
      </c>
      <c r="C191" t="s">
        <v>176</v>
      </c>
      <c r="D191">
        <v>3.4656334000000002</v>
      </c>
      <c r="E191">
        <v>0.30125949000000002</v>
      </c>
      <c r="F191">
        <f>VLOOKUP(B191, [1]mrc_table10!$A$2:$AW$2464, 33, 0)</f>
        <v>0</v>
      </c>
      <c r="G191">
        <f>VLOOKUP(B191, [1]mrc_table10!$A$2:$AW$2464, 18, 0)</f>
        <v>2458.9020999999998</v>
      </c>
      <c r="H191">
        <f t="shared" si="21"/>
        <v>1.2453520368668387</v>
      </c>
      <c r="I191">
        <f t="shared" si="22"/>
        <v>-0.43085317874713647</v>
      </c>
      <c r="J191">
        <f t="shared" si="23"/>
        <v>-0.88276795869315416</v>
      </c>
      <c r="K191">
        <f t="shared" si="24"/>
        <v>-0.44190530685245344</v>
      </c>
      <c r="L191" s="2">
        <f t="shared" si="25"/>
        <v>1.7153803766567075</v>
      </c>
      <c r="M191" s="2">
        <f t="shared" si="26"/>
        <v>5.8912383318581343</v>
      </c>
      <c r="N191" s="2">
        <f t="shared" si="27"/>
        <v>2.470352184464887</v>
      </c>
      <c r="O191" s="2">
        <f t="shared" si="28"/>
        <v>46.866213383307546</v>
      </c>
      <c r="P191" s="2">
        <f t="shared" si="29"/>
        <v>1.7153803766567075</v>
      </c>
      <c r="Q191">
        <f t="shared" si="30"/>
        <v>1</v>
      </c>
    </row>
    <row r="192" spans="1:17" x14ac:dyDescent="0.2">
      <c r="A192" s="1">
        <v>178</v>
      </c>
      <c r="B192">
        <v>2044</v>
      </c>
      <c r="C192" t="s">
        <v>177</v>
      </c>
      <c r="D192">
        <v>3.4627072999999999</v>
      </c>
      <c r="E192">
        <v>0.58829129000000002</v>
      </c>
      <c r="F192">
        <f>VLOOKUP(B192, [1]mrc_table10!$A$2:$AW$2464, 33, 0)</f>
        <v>0.34639998999999999</v>
      </c>
      <c r="G192">
        <f>VLOOKUP(B192, [1]mrc_table10!$A$2:$AW$2464, 18, 0)</f>
        <v>8663.8564000000006</v>
      </c>
      <c r="H192">
        <f t="shared" si="21"/>
        <v>1.2431272805243414</v>
      </c>
      <c r="I192">
        <f t="shared" si="22"/>
        <v>-0.33000639530835152</v>
      </c>
      <c r="J192">
        <f t="shared" si="23"/>
        <v>0.64297981926991044</v>
      </c>
      <c r="K192">
        <f t="shared" si="24"/>
        <v>0.16792373325718946</v>
      </c>
      <c r="L192" s="2">
        <f t="shared" si="25"/>
        <v>0.73233139444458284</v>
      </c>
      <c r="M192" s="2">
        <f t="shared" si="26"/>
        <v>2.7490211703273046</v>
      </c>
      <c r="N192" s="2">
        <f t="shared" si="27"/>
        <v>4.8804660666411115</v>
      </c>
      <c r="O192" s="2">
        <f t="shared" si="28"/>
        <v>33.94133170419304</v>
      </c>
      <c r="P192" s="2">
        <f t="shared" si="29"/>
        <v>0.73233139444458284</v>
      </c>
      <c r="Q192">
        <f t="shared" si="30"/>
        <v>1</v>
      </c>
    </row>
    <row r="193" spans="1:17" x14ac:dyDescent="0.2">
      <c r="A193" s="1">
        <v>179</v>
      </c>
      <c r="B193">
        <v>1269</v>
      </c>
      <c r="C193" t="s">
        <v>178</v>
      </c>
      <c r="D193">
        <v>3.4616756</v>
      </c>
      <c r="E193">
        <v>0.11222608000000001</v>
      </c>
      <c r="F193">
        <f>VLOOKUP(B193, [1]mrc_table10!$A$2:$AW$2464, 33, 0)</f>
        <v>0</v>
      </c>
      <c r="G193">
        <f>VLOOKUP(B193, [1]mrc_table10!$A$2:$AW$2464, 18, 0)</f>
        <v>2115.5844999999999</v>
      </c>
      <c r="H193">
        <f t="shared" si="21"/>
        <v>1.2423428640250578</v>
      </c>
      <c r="I193">
        <f t="shared" si="22"/>
        <v>-0.49726885589846626</v>
      </c>
      <c r="J193">
        <f t="shared" si="23"/>
        <v>-0.88276795869315416</v>
      </c>
      <c r="K193">
        <f t="shared" si="24"/>
        <v>-0.47564689983416913</v>
      </c>
      <c r="L193" s="2">
        <f t="shared" si="25"/>
        <v>1.7309048583263755</v>
      </c>
      <c r="M193" s="2">
        <f t="shared" si="26"/>
        <v>5.9583471009647369</v>
      </c>
      <c r="N193" s="2">
        <f t="shared" si="27"/>
        <v>2.4790224077795004</v>
      </c>
      <c r="O193" s="2">
        <f t="shared" si="28"/>
        <v>47.694735679025342</v>
      </c>
      <c r="P193" s="2">
        <f t="shared" si="29"/>
        <v>1.7309048583263755</v>
      </c>
      <c r="Q193">
        <f t="shared" si="30"/>
        <v>1</v>
      </c>
    </row>
    <row r="194" spans="1:17" x14ac:dyDescent="0.2">
      <c r="A194" s="1">
        <v>180</v>
      </c>
      <c r="B194">
        <v>2708</v>
      </c>
      <c r="C194" t="s">
        <v>179</v>
      </c>
      <c r="D194">
        <v>3.4545786000000001</v>
      </c>
      <c r="E194">
        <v>12.618665999999999</v>
      </c>
      <c r="F194">
        <f>VLOOKUP(B194, [1]mrc_table10!$A$2:$AW$2464, 33, 0)</f>
        <v>0.79470003</v>
      </c>
      <c r="G194">
        <f>VLOOKUP(B194, [1]mrc_table10!$A$2:$AW$2464, 18, 0)</f>
        <v>18913.918000000001</v>
      </c>
      <c r="H194">
        <f t="shared" si="21"/>
        <v>1.2369469118147089</v>
      </c>
      <c r="I194">
        <f t="shared" si="22"/>
        <v>3.8967886603851474</v>
      </c>
      <c r="J194">
        <f t="shared" si="23"/>
        <v>2.6175549048256377</v>
      </c>
      <c r="K194">
        <f t="shared" si="24"/>
        <v>1.1753099160357976</v>
      </c>
      <c r="L194" s="2">
        <f t="shared" si="25"/>
        <v>27.168855393591606</v>
      </c>
      <c r="M194" s="2">
        <f t="shared" si="26"/>
        <v>23.148034265521531</v>
      </c>
      <c r="N194" s="2">
        <f t="shared" si="27"/>
        <v>35.514238974221207</v>
      </c>
      <c r="O194" s="2">
        <f t="shared" si="28"/>
        <v>3.2836049475298799</v>
      </c>
      <c r="P194" s="2">
        <f t="shared" si="29"/>
        <v>3.2836049475298799</v>
      </c>
      <c r="Q194">
        <f t="shared" si="30"/>
        <v>4</v>
      </c>
    </row>
    <row r="195" spans="1:17" x14ac:dyDescent="0.2">
      <c r="A195" s="1">
        <v>181</v>
      </c>
      <c r="B195">
        <v>3630</v>
      </c>
      <c r="C195" t="s">
        <v>180</v>
      </c>
      <c r="D195">
        <v>3.4532607</v>
      </c>
      <c r="E195">
        <v>5.3475395999999997E-4</v>
      </c>
      <c r="F195">
        <f>VLOOKUP(B195, [1]mrc_table10!$A$2:$AW$2464, 33, 0)</f>
        <v>0.57679999000000004</v>
      </c>
      <c r="G195">
        <f>VLOOKUP(B195, [1]mrc_table10!$A$2:$AW$2464, 18, 0)</f>
        <v>4736.3285999999998</v>
      </c>
      <c r="H195">
        <f t="shared" si="21"/>
        <v>1.2359448932973047</v>
      </c>
      <c r="I195">
        <f t="shared" si="22"/>
        <v>-0.53651088751010856</v>
      </c>
      <c r="J195">
        <f t="shared" si="23"/>
        <v>1.6577959225922292</v>
      </c>
      <c r="K195">
        <f t="shared" si="24"/>
        <v>-0.21807757996407601</v>
      </c>
      <c r="L195" s="2">
        <f t="shared" si="25"/>
        <v>2.3637638905886647</v>
      </c>
      <c r="M195" s="2">
        <f t="shared" si="26"/>
        <v>3.4608889645595826</v>
      </c>
      <c r="N195" s="2">
        <f t="shared" si="27"/>
        <v>8.8406334405969371</v>
      </c>
      <c r="O195" s="2">
        <f t="shared" si="28"/>
        <v>34.244039734524868</v>
      </c>
      <c r="P195" s="2">
        <f t="shared" si="29"/>
        <v>2.3637638905886647</v>
      </c>
      <c r="Q195">
        <f t="shared" si="30"/>
        <v>1</v>
      </c>
    </row>
    <row r="196" spans="1:17" x14ac:dyDescent="0.2">
      <c r="A196" s="1">
        <v>182</v>
      </c>
      <c r="B196">
        <v>5488</v>
      </c>
      <c r="C196" t="s">
        <v>181</v>
      </c>
      <c r="D196">
        <v>3.4512299999999998</v>
      </c>
      <c r="E196">
        <v>0.16686371999999999</v>
      </c>
      <c r="F196">
        <f>VLOOKUP(B196, [1]mrc_table10!$A$2:$AW$2464, 33, 0)</f>
        <v>0</v>
      </c>
      <c r="G196">
        <f>VLOOKUP(B196, [1]mrc_table10!$A$2:$AW$2464, 18, 0)</f>
        <v>1586.2102</v>
      </c>
      <c r="H196">
        <f t="shared" si="21"/>
        <v>1.2344009225838262</v>
      </c>
      <c r="I196">
        <f t="shared" si="22"/>
        <v>-0.47807227123890483</v>
      </c>
      <c r="J196">
        <f t="shared" si="23"/>
        <v>-0.88276795869315416</v>
      </c>
      <c r="K196">
        <f t="shared" si="24"/>
        <v>-0.52767432914621315</v>
      </c>
      <c r="L196" s="2">
        <f t="shared" si="25"/>
        <v>1.7666345008786106</v>
      </c>
      <c r="M196" s="2">
        <f t="shared" si="26"/>
        <v>5.965738210956582</v>
      </c>
      <c r="N196" s="2">
        <f t="shared" si="27"/>
        <v>2.4852247216519467</v>
      </c>
      <c r="O196" s="2">
        <f t="shared" si="28"/>
        <v>47.767471086337892</v>
      </c>
      <c r="P196" s="2">
        <f t="shared" si="29"/>
        <v>1.7666345008786106</v>
      </c>
      <c r="Q196">
        <f t="shared" si="30"/>
        <v>1</v>
      </c>
    </row>
    <row r="197" spans="1:17" x14ac:dyDescent="0.2">
      <c r="A197" s="1">
        <v>183</v>
      </c>
      <c r="B197">
        <v>1852</v>
      </c>
      <c r="C197" t="s">
        <v>182</v>
      </c>
      <c r="D197">
        <v>3.4456961000000002</v>
      </c>
      <c r="E197">
        <v>0.99498229999999999</v>
      </c>
      <c r="F197">
        <f>VLOOKUP(B197, [1]mrc_table10!$A$2:$AW$2464, 33, 0)</f>
        <v>0.22480000999999999</v>
      </c>
      <c r="G197">
        <f>VLOOKUP(B197, [1]mrc_table10!$A$2:$AW$2464, 18, 0)</f>
        <v>6812.6220999999996</v>
      </c>
      <c r="H197">
        <f t="shared" si="21"/>
        <v>1.2301934180133252</v>
      </c>
      <c r="I197">
        <f t="shared" si="22"/>
        <v>-0.18711811529209299</v>
      </c>
      <c r="J197">
        <f t="shared" si="23"/>
        <v>0.10738251949702908</v>
      </c>
      <c r="K197">
        <f t="shared" si="24"/>
        <v>-1.4017403067867329E-2</v>
      </c>
      <c r="L197" s="2">
        <f t="shared" si="25"/>
        <v>0.56434048834833506</v>
      </c>
      <c r="M197" s="2">
        <f t="shared" si="26"/>
        <v>3.1276621628968742</v>
      </c>
      <c r="N197" s="2">
        <f t="shared" si="27"/>
        <v>3.4515455288562147</v>
      </c>
      <c r="O197" s="2">
        <f t="shared" si="28"/>
        <v>35.987388372711692</v>
      </c>
      <c r="P197" s="2">
        <f t="shared" si="29"/>
        <v>0.56434048834833506</v>
      </c>
      <c r="Q197">
        <f t="shared" si="30"/>
        <v>1</v>
      </c>
    </row>
    <row r="198" spans="1:17" x14ac:dyDescent="0.2">
      <c r="A198" s="1">
        <v>184</v>
      </c>
      <c r="B198">
        <v>3765</v>
      </c>
      <c r="C198" t="s">
        <v>183</v>
      </c>
      <c r="D198">
        <v>3.4440200000000001</v>
      </c>
      <c r="E198">
        <v>1.8557239E-2</v>
      </c>
      <c r="F198">
        <f>VLOOKUP(B198, [1]mrc_table10!$A$2:$AW$2464, 33, 0)</f>
        <v>0.35010001000000002</v>
      </c>
      <c r="G198">
        <f>VLOOKUP(B198, [1]mrc_table10!$A$2:$AW$2464, 18, 0)</f>
        <v>5442.2510000000002</v>
      </c>
      <c r="H198">
        <f t="shared" si="21"/>
        <v>1.2289190548317319</v>
      </c>
      <c r="I198">
        <f t="shared" si="22"/>
        <v>-0.53017880289140906</v>
      </c>
      <c r="J198">
        <f t="shared" si="23"/>
        <v>0.65927686735417546</v>
      </c>
      <c r="K198">
        <f t="shared" si="24"/>
        <v>-0.14869882892574915</v>
      </c>
      <c r="L198" s="2">
        <f t="shared" si="25"/>
        <v>0.57769606339691837</v>
      </c>
      <c r="M198" s="2">
        <f t="shared" si="26"/>
        <v>2.7977833353343327</v>
      </c>
      <c r="N198" s="2">
        <f t="shared" si="27"/>
        <v>4.7433691632517849</v>
      </c>
      <c r="O198" s="2">
        <f t="shared" si="28"/>
        <v>37.199019072769119</v>
      </c>
      <c r="P198" s="2">
        <f t="shared" si="29"/>
        <v>0.57769606339691837</v>
      </c>
      <c r="Q198">
        <f t="shared" si="30"/>
        <v>1</v>
      </c>
    </row>
    <row r="199" spans="1:17" x14ac:dyDescent="0.2">
      <c r="A199" s="1">
        <v>185</v>
      </c>
      <c r="B199">
        <v>3724</v>
      </c>
      <c r="C199" t="s">
        <v>184</v>
      </c>
      <c r="D199">
        <v>3.4363579999999998</v>
      </c>
      <c r="E199">
        <v>3.2237548999999999</v>
      </c>
      <c r="F199">
        <f>VLOOKUP(B199, [1]mrc_table10!$A$2:$AW$2464, 33, 0)</f>
        <v>0.17479998999999999</v>
      </c>
      <c r="G199">
        <f>VLOOKUP(B199, [1]mrc_table10!$A$2:$AW$2464, 18, 0)</f>
        <v>7064.4731000000002</v>
      </c>
      <c r="H199">
        <f t="shared" si="21"/>
        <v>1.2230935249126544</v>
      </c>
      <c r="I199">
        <f t="shared" si="22"/>
        <v>0.59594685425656913</v>
      </c>
      <c r="J199">
        <f t="shared" si="23"/>
        <v>-0.11284675768369139</v>
      </c>
      <c r="K199">
        <f t="shared" si="24"/>
        <v>1.0734762081947555E-2</v>
      </c>
      <c r="L199" s="2">
        <f t="shared" si="25"/>
        <v>1.7724822709154833</v>
      </c>
      <c r="M199" s="2">
        <f t="shared" si="26"/>
        <v>3.9561315705350069</v>
      </c>
      <c r="N199" s="2">
        <f t="shared" si="27"/>
        <v>4.0950586902080115</v>
      </c>
      <c r="O199" s="2">
        <f t="shared" si="28"/>
        <v>30.435765954957947</v>
      </c>
      <c r="P199" s="2">
        <f t="shared" si="29"/>
        <v>1.7724822709154833</v>
      </c>
      <c r="Q199">
        <f t="shared" si="30"/>
        <v>1</v>
      </c>
    </row>
    <row r="200" spans="1:17" x14ac:dyDescent="0.2">
      <c r="A200" s="1">
        <v>186</v>
      </c>
      <c r="B200">
        <v>3764</v>
      </c>
      <c r="C200" t="s">
        <v>185</v>
      </c>
      <c r="D200">
        <v>3.4331578999999999</v>
      </c>
      <c r="E200">
        <v>0.15952258999999999</v>
      </c>
      <c r="F200">
        <f>VLOOKUP(B200, [1]mrc_table10!$A$2:$AW$2464, 33, 0)</f>
        <v>5.4099999000000003E-2</v>
      </c>
      <c r="G200">
        <f>VLOOKUP(B200, [1]mrc_table10!$A$2:$AW$2464, 18, 0)</f>
        <v>7169.5396000000001</v>
      </c>
      <c r="H200">
        <f t="shared" si="21"/>
        <v>1.2206604423892873</v>
      </c>
      <c r="I200">
        <f t="shared" si="22"/>
        <v>-0.48065153021754753</v>
      </c>
      <c r="J200">
        <f t="shared" si="23"/>
        <v>-0.64447998050339139</v>
      </c>
      <c r="K200">
        <f t="shared" si="24"/>
        <v>2.1060801524765003E-2</v>
      </c>
      <c r="L200" s="2">
        <f t="shared" si="25"/>
        <v>1.295960873633577</v>
      </c>
      <c r="M200" s="2">
        <f t="shared" si="26"/>
        <v>4.9215242533984433</v>
      </c>
      <c r="N200" s="2">
        <f t="shared" si="27"/>
        <v>2.437706669752123</v>
      </c>
      <c r="O200" s="2">
        <f t="shared" si="28"/>
        <v>43.309919850588344</v>
      </c>
      <c r="P200" s="2">
        <f t="shared" si="29"/>
        <v>1.295960873633577</v>
      </c>
      <c r="Q200">
        <f t="shared" si="30"/>
        <v>1</v>
      </c>
    </row>
    <row r="201" spans="1:17" x14ac:dyDescent="0.2">
      <c r="A201" s="1">
        <v>187</v>
      </c>
      <c r="B201">
        <v>1605</v>
      </c>
      <c r="C201" t="s">
        <v>186</v>
      </c>
      <c r="D201">
        <v>3.4261222</v>
      </c>
      <c r="E201">
        <v>0.48551905000000001</v>
      </c>
      <c r="F201">
        <f>VLOOKUP(B201, [1]mrc_table10!$A$2:$AW$2464, 33, 0)</f>
        <v>0.16410000999999999</v>
      </c>
      <c r="G201">
        <f>VLOOKUP(B201, [1]mrc_table10!$A$2:$AW$2464, 18, 0)</f>
        <v>5733.6581999999999</v>
      </c>
      <c r="H201">
        <f t="shared" si="21"/>
        <v>1.2153110974595493</v>
      </c>
      <c r="I201">
        <f t="shared" si="22"/>
        <v>-0.36611476319929198</v>
      </c>
      <c r="J201">
        <f t="shared" si="23"/>
        <v>-0.15997571605707134</v>
      </c>
      <c r="K201">
        <f t="shared" si="24"/>
        <v>-0.120059041351965</v>
      </c>
      <c r="L201" s="2">
        <f t="shared" si="25"/>
        <v>0.62189605952339622</v>
      </c>
      <c r="M201" s="2">
        <f t="shared" si="26"/>
        <v>3.6185086156199779</v>
      </c>
      <c r="N201" s="2">
        <f t="shared" si="27"/>
        <v>2.8543030286842828</v>
      </c>
      <c r="O201" s="2">
        <f t="shared" si="28"/>
        <v>39.670213077372836</v>
      </c>
      <c r="P201" s="2">
        <f t="shared" si="29"/>
        <v>0.62189605952339622</v>
      </c>
      <c r="Q201">
        <f t="shared" si="30"/>
        <v>1</v>
      </c>
    </row>
    <row r="202" spans="1:17" x14ac:dyDescent="0.2">
      <c r="A202" s="1">
        <v>188</v>
      </c>
      <c r="B202">
        <v>2622</v>
      </c>
      <c r="C202" t="s">
        <v>187</v>
      </c>
      <c r="D202">
        <v>3.4185618999999998</v>
      </c>
      <c r="E202">
        <v>0.18792887</v>
      </c>
      <c r="F202">
        <f>VLOOKUP(B202, [1]mrc_table10!$A$2:$AW$2464, 33, 0)</f>
        <v>0.1963</v>
      </c>
      <c r="G202">
        <f>VLOOKUP(B202, [1]mrc_table10!$A$2:$AW$2464, 18, 0)</f>
        <v>6074.5962</v>
      </c>
      <c r="H202">
        <f t="shared" si="21"/>
        <v>1.209562891528043</v>
      </c>
      <c r="I202">
        <f t="shared" si="22"/>
        <v>-0.47067116578593582</v>
      </c>
      <c r="J202">
        <f t="shared" si="23"/>
        <v>-1.8148162329564243E-2</v>
      </c>
      <c r="K202">
        <f t="shared" si="24"/>
        <v>-8.6551317809681796E-2</v>
      </c>
      <c r="L202" s="2">
        <f t="shared" si="25"/>
        <v>0.5285276156613532</v>
      </c>
      <c r="M202" s="2">
        <f t="shared" si="26"/>
        <v>3.3966478379934184</v>
      </c>
      <c r="N202" s="2">
        <f t="shared" si="27"/>
        <v>3.0591679920811603</v>
      </c>
      <c r="O202" s="2">
        <f t="shared" si="28"/>
        <v>39.687701254768257</v>
      </c>
      <c r="P202" s="2">
        <f t="shared" si="29"/>
        <v>0.5285276156613532</v>
      </c>
      <c r="Q202">
        <f t="shared" si="30"/>
        <v>1</v>
      </c>
    </row>
    <row r="203" spans="1:17" x14ac:dyDescent="0.2">
      <c r="A203" s="1">
        <v>189</v>
      </c>
      <c r="B203">
        <v>3554</v>
      </c>
      <c r="C203" t="s">
        <v>188</v>
      </c>
      <c r="D203">
        <v>3.4184812999999998</v>
      </c>
      <c r="E203">
        <v>7.1047611999999996E-2</v>
      </c>
      <c r="F203">
        <f>VLOOKUP(B203, [1]mrc_table10!$A$2:$AW$2464, 33, 0)</f>
        <v>0</v>
      </c>
      <c r="G203">
        <f>VLOOKUP(B203, [1]mrc_table10!$A$2:$AW$2464, 18, 0)</f>
        <v>3434.1091000000001</v>
      </c>
      <c r="H203">
        <f t="shared" si="21"/>
        <v>1.209501610177028</v>
      </c>
      <c r="I203">
        <f t="shared" si="22"/>
        <v>-0.51173664673117858</v>
      </c>
      <c r="J203">
        <f t="shared" si="23"/>
        <v>-0.88276795869315416</v>
      </c>
      <c r="K203">
        <f t="shared" si="24"/>
        <v>-0.34606099922907507</v>
      </c>
      <c r="L203" s="2">
        <f t="shared" si="25"/>
        <v>1.7319954849684529</v>
      </c>
      <c r="M203" s="2">
        <f t="shared" si="26"/>
        <v>5.7693043318654498</v>
      </c>
      <c r="N203" s="2">
        <f t="shared" si="27"/>
        <v>2.3240597199519</v>
      </c>
      <c r="O203" s="2">
        <f t="shared" si="28"/>
        <v>47.066895259930398</v>
      </c>
      <c r="P203" s="2">
        <f t="shared" si="29"/>
        <v>1.7319954849684529</v>
      </c>
      <c r="Q203">
        <f t="shared" si="30"/>
        <v>1</v>
      </c>
    </row>
    <row r="204" spans="1:17" x14ac:dyDescent="0.2">
      <c r="A204" s="1">
        <v>190</v>
      </c>
      <c r="B204">
        <v>3642</v>
      </c>
      <c r="C204" t="s">
        <v>189</v>
      </c>
      <c r="D204">
        <v>3.4088162999999998</v>
      </c>
      <c r="E204">
        <v>3.0129751999999998E-3</v>
      </c>
      <c r="F204">
        <f>VLOOKUP(B204, [1]mrc_table10!$A$2:$AW$2464, 33, 0)</f>
        <v>0.54970001999999996</v>
      </c>
      <c r="G204">
        <f>VLOOKUP(B204, [1]mrc_table10!$A$2:$AW$2464, 18, 0)</f>
        <v>8390.2266</v>
      </c>
      <c r="H204">
        <f t="shared" si="21"/>
        <v>1.2021531702569179</v>
      </c>
      <c r="I204">
        <f t="shared" si="22"/>
        <v>-0.53564018035952909</v>
      </c>
      <c r="J204">
        <f t="shared" si="23"/>
        <v>1.53843183424348</v>
      </c>
      <c r="K204">
        <f t="shared" si="24"/>
        <v>0.14103112612237237</v>
      </c>
      <c r="L204" s="2">
        <f t="shared" si="25"/>
        <v>2.2392486803172069</v>
      </c>
      <c r="M204" s="2">
        <f t="shared" si="26"/>
        <v>3.1758853223804069</v>
      </c>
      <c r="N204" s="2">
        <f t="shared" si="27"/>
        <v>8.2586637400689646</v>
      </c>
      <c r="O204" s="2">
        <f t="shared" si="28"/>
        <v>32.814650465275136</v>
      </c>
      <c r="P204" s="2">
        <f t="shared" si="29"/>
        <v>2.2392486803172069</v>
      </c>
      <c r="Q204">
        <f t="shared" si="30"/>
        <v>1</v>
      </c>
    </row>
    <row r="205" spans="1:17" x14ac:dyDescent="0.2">
      <c r="A205" s="1">
        <v>191</v>
      </c>
      <c r="B205">
        <v>1933</v>
      </c>
      <c r="C205" t="s">
        <v>190</v>
      </c>
      <c r="D205">
        <v>3.4085538</v>
      </c>
      <c r="E205">
        <v>0.60948086000000001</v>
      </c>
      <c r="F205">
        <f>VLOOKUP(B205, [1]mrc_table10!$A$2:$AW$2464, 33, 0)</f>
        <v>0.13400000000000001</v>
      </c>
      <c r="G205">
        <f>VLOOKUP(B205, [1]mrc_table10!$A$2:$AW$2464, 18, 0)</f>
        <v>6622.9315999999999</v>
      </c>
      <c r="H205">
        <f t="shared" si="21"/>
        <v>1.2019535876931282</v>
      </c>
      <c r="I205">
        <f t="shared" si="22"/>
        <v>-0.32256157568574884</v>
      </c>
      <c r="J205">
        <f t="shared" si="23"/>
        <v>-0.29255373193451406</v>
      </c>
      <c r="K205">
        <f t="shared" si="24"/>
        <v>-3.2660372852982109E-2</v>
      </c>
      <c r="L205" s="2">
        <f t="shared" si="25"/>
        <v>0.80949573315433732</v>
      </c>
      <c r="M205" s="2">
        <f t="shared" si="26"/>
        <v>3.8341277670078031</v>
      </c>
      <c r="N205" s="2">
        <f t="shared" si="27"/>
        <v>2.6709859639057596</v>
      </c>
      <c r="O205" s="2">
        <f t="shared" si="28"/>
        <v>39.627708210921632</v>
      </c>
      <c r="P205" s="2">
        <f t="shared" si="29"/>
        <v>0.80949573315433732</v>
      </c>
      <c r="Q205">
        <f t="shared" si="30"/>
        <v>1</v>
      </c>
    </row>
    <row r="206" spans="1:17" x14ac:dyDescent="0.2">
      <c r="A206" s="1">
        <v>192</v>
      </c>
      <c r="B206">
        <v>2178</v>
      </c>
      <c r="C206" t="s">
        <v>191</v>
      </c>
      <c r="D206">
        <v>3.3982009999999998</v>
      </c>
      <c r="E206">
        <v>7.0637131000000002</v>
      </c>
      <c r="F206">
        <f>VLOOKUP(B206, [1]mrc_table10!$A$2:$AW$2464, 33, 0)</f>
        <v>0.91850001000000003</v>
      </c>
      <c r="G206">
        <f>VLOOKUP(B206, [1]mrc_table10!$A$2:$AW$2464, 18, 0)</f>
        <v>42687.906000000003</v>
      </c>
      <c r="H206">
        <f t="shared" si="21"/>
        <v>1.1940822034401621</v>
      </c>
      <c r="I206">
        <f t="shared" si="22"/>
        <v>1.9450915588132993</v>
      </c>
      <c r="J206">
        <f t="shared" si="23"/>
        <v>3.1628422889184371</v>
      </c>
      <c r="K206">
        <f t="shared" si="24"/>
        <v>3.5118409492487528</v>
      </c>
      <c r="L206" s="2">
        <f t="shared" si="25"/>
        <v>28.944406202326483</v>
      </c>
      <c r="M206" s="2">
        <f t="shared" si="26"/>
        <v>24.596053455110926</v>
      </c>
      <c r="N206" s="2">
        <f t="shared" si="27"/>
        <v>38.165006481489343</v>
      </c>
      <c r="O206" s="2">
        <f t="shared" si="28"/>
        <v>9.7857748533089293</v>
      </c>
      <c r="P206" s="2">
        <f t="shared" si="29"/>
        <v>9.7857748533089293</v>
      </c>
      <c r="Q206">
        <f t="shared" si="30"/>
        <v>4</v>
      </c>
    </row>
    <row r="207" spans="1:17" x14ac:dyDescent="0.2">
      <c r="A207" s="1">
        <v>193</v>
      </c>
      <c r="B207">
        <v>32603</v>
      </c>
      <c r="C207" t="s">
        <v>192</v>
      </c>
      <c r="D207">
        <v>3.3873096</v>
      </c>
      <c r="E207">
        <v>1.3763506000000001</v>
      </c>
      <c r="F207">
        <f>VLOOKUP(B207, [1]mrc_table10!$A$2:$AW$2464, 33, 0)</f>
        <v>0.55599999</v>
      </c>
      <c r="G207">
        <f>VLOOKUP(B207, [1]mrc_table10!$A$2:$AW$2464, 18, 0)</f>
        <v>6586.0097999999998</v>
      </c>
      <c r="H207">
        <f t="shared" si="21"/>
        <v>1.1858013137820262</v>
      </c>
      <c r="I207">
        <f t="shared" si="22"/>
        <v>-5.3126807149519305E-2</v>
      </c>
      <c r="J207">
        <f t="shared" si="23"/>
        <v>1.5661805799311863</v>
      </c>
      <c r="K207">
        <f t="shared" si="24"/>
        <v>-3.6289083841735119E-2</v>
      </c>
      <c r="L207" s="2">
        <f t="shared" si="25"/>
        <v>2.4053546211256625</v>
      </c>
      <c r="M207" s="2">
        <f t="shared" si="26"/>
        <v>2.9408851818023076</v>
      </c>
      <c r="N207" s="2">
        <f t="shared" si="27"/>
        <v>8.4179103712579746</v>
      </c>
      <c r="O207" s="2">
        <f t="shared" si="28"/>
        <v>28.87693387298533</v>
      </c>
      <c r="P207" s="2">
        <f t="shared" si="29"/>
        <v>2.4053546211256625</v>
      </c>
      <c r="Q207">
        <f t="shared" si="30"/>
        <v>1</v>
      </c>
    </row>
    <row r="208" spans="1:17" x14ac:dyDescent="0.2">
      <c r="A208" s="1">
        <v>194</v>
      </c>
      <c r="B208">
        <v>1309</v>
      </c>
      <c r="C208" t="s">
        <v>193</v>
      </c>
      <c r="D208">
        <v>3.3660511999999998</v>
      </c>
      <c r="E208">
        <v>9.7908512000000003E-2</v>
      </c>
      <c r="F208">
        <f>VLOOKUP(B208, [1]mrc_table10!$A$2:$AW$2464, 33, 0)</f>
        <v>0</v>
      </c>
      <c r="G208">
        <f>VLOOKUP(B208, [1]mrc_table10!$A$2:$AW$2464, 18, 0)</f>
        <v>2326.8784000000001</v>
      </c>
      <c r="H208">
        <f t="shared" ref="H208:H271" si="31">STANDARDIZE(D208, D$1, D$2)</f>
        <v>1.1696382434046162</v>
      </c>
      <c r="I208">
        <f t="shared" ref="I208:I271" si="32">STANDARDIZE(E208, E$1, E$2)</f>
        <v>-0.50229924165874107</v>
      </c>
      <c r="J208">
        <f t="shared" ref="J208:J271" si="33">STANDARDIZE(F208, F$1, F$2)</f>
        <v>-0.88276795869315416</v>
      </c>
      <c r="K208">
        <f t="shared" ref="K208:K271" si="34">STANDARDIZE(G208, G$1, G$2)</f>
        <v>-0.45488072654937584</v>
      </c>
      <c r="L208" s="2">
        <f t="shared" ref="L208:L271" si="35">SUMXMY2($D$6:$G$6, $H208:$K208)</f>
        <v>1.8176867656965876</v>
      </c>
      <c r="M208" s="2">
        <f t="shared" ref="M208:M271" si="36">SUMXMY2($D$7:$G$7, $H208:$K208)</f>
        <v>5.7153234951257783</v>
      </c>
      <c r="N208" s="2">
        <f t="shared" ref="N208:N271" si="37">SUMXMY2($D$8:$G$8, $H208:$K208)</f>
        <v>2.2482712535508202</v>
      </c>
      <c r="O208" s="2">
        <f t="shared" ref="O208:O271" si="38">SUMXMY2($D$9:$G$9, $H208:$K208)</f>
        <v>47.442643408808472</v>
      </c>
      <c r="P208" s="2">
        <f t="shared" ref="P208:P271" si="39">MIN(L208:O208)</f>
        <v>1.8176867656965876</v>
      </c>
      <c r="Q208">
        <f t="shared" ref="Q208:Q271" si="40">MATCH(P208, L208:O208, 0)</f>
        <v>1</v>
      </c>
    </row>
    <row r="209" spans="1:17" x14ac:dyDescent="0.2">
      <c r="A209" s="1">
        <v>195</v>
      </c>
      <c r="B209">
        <v>4</v>
      </c>
      <c r="C209" t="s">
        <v>194</v>
      </c>
      <c r="D209">
        <v>3.3638271999999998</v>
      </c>
      <c r="E209">
        <v>1.0915638000000001</v>
      </c>
      <c r="F209">
        <f>VLOOKUP(B209, [1]mrc_table10!$A$2:$AW$2464, 33, 0)</f>
        <v>0</v>
      </c>
      <c r="G209">
        <f>VLOOKUP(B209, [1]mrc_table10!$A$2:$AW$2464, 18, 0)</f>
        <v>1786.6675</v>
      </c>
      <c r="H209">
        <f t="shared" si="31"/>
        <v>1.1679473038927357</v>
      </c>
      <c r="I209">
        <f t="shared" si="32"/>
        <v>-0.1531848242257616</v>
      </c>
      <c r="J209">
        <f t="shared" si="33"/>
        <v>-0.88276795869315416</v>
      </c>
      <c r="K209">
        <f t="shared" si="34"/>
        <v>-0.50797318761774601</v>
      </c>
      <c r="L209" s="2">
        <f t="shared" si="35"/>
        <v>1.9513413568634888</v>
      </c>
      <c r="M209" s="2">
        <f t="shared" si="36"/>
        <v>5.5963852561059673</v>
      </c>
      <c r="N209" s="2">
        <f t="shared" si="37"/>
        <v>2.3670728023826109</v>
      </c>
      <c r="O209" s="2">
        <f t="shared" si="38"/>
        <v>44.377714224162879</v>
      </c>
      <c r="P209" s="2">
        <f t="shared" si="39"/>
        <v>1.9513413568634888</v>
      </c>
      <c r="Q209">
        <f t="shared" si="40"/>
        <v>1</v>
      </c>
    </row>
    <row r="210" spans="1:17" x14ac:dyDescent="0.2">
      <c r="A210" s="1">
        <v>196</v>
      </c>
      <c r="B210">
        <v>2885</v>
      </c>
      <c r="C210" t="s">
        <v>195</v>
      </c>
      <c r="D210">
        <v>3.3575335000000002</v>
      </c>
      <c r="E210">
        <v>0.19784023000000001</v>
      </c>
      <c r="F210">
        <f>VLOOKUP(B210, [1]mrc_table10!$A$2:$AW$2464, 33, 0)</f>
        <v>0.36599999999999999</v>
      </c>
      <c r="G210">
        <f>VLOOKUP(B210, [1]mrc_table10!$A$2:$AW$2464, 18, 0)</f>
        <v>10638.041999999999</v>
      </c>
      <c r="H210">
        <f t="shared" si="31"/>
        <v>1.1631621123433107</v>
      </c>
      <c r="I210">
        <f t="shared" si="32"/>
        <v>-0.46718887296854122</v>
      </c>
      <c r="J210">
        <f t="shared" si="33"/>
        <v>0.72930970543865381</v>
      </c>
      <c r="K210">
        <f t="shared" si="34"/>
        <v>0.36194864484215933</v>
      </c>
      <c r="L210" s="2">
        <f t="shared" si="35"/>
        <v>1.0898667807920186</v>
      </c>
      <c r="M210" s="2">
        <f t="shared" si="36"/>
        <v>2.6699730553449359</v>
      </c>
      <c r="N210" s="2">
        <f t="shared" si="37"/>
        <v>5.0716487415582003</v>
      </c>
      <c r="O210" s="2">
        <f t="shared" si="38"/>
        <v>33.932136625618277</v>
      </c>
      <c r="P210" s="2">
        <f t="shared" si="39"/>
        <v>1.0898667807920186</v>
      </c>
      <c r="Q210">
        <f t="shared" si="40"/>
        <v>1</v>
      </c>
    </row>
    <row r="211" spans="1:17" x14ac:dyDescent="0.2">
      <c r="A211" s="1">
        <v>197</v>
      </c>
      <c r="B211">
        <v>3290</v>
      </c>
      <c r="C211" t="s">
        <v>196</v>
      </c>
      <c r="D211">
        <v>3.3566433999999998</v>
      </c>
      <c r="E211">
        <v>4.0689322999999999E-2</v>
      </c>
      <c r="F211">
        <f>VLOOKUP(B211, [1]mrc_table10!$A$2:$AW$2464, 33, 0)</f>
        <v>0.38669999999999999</v>
      </c>
      <c r="G211">
        <f>VLOOKUP(B211, [1]mrc_table10!$A$2:$AW$2464, 18, 0)</f>
        <v>7657.6103999999996</v>
      </c>
      <c r="H211">
        <f t="shared" si="31"/>
        <v>1.1624853563812938</v>
      </c>
      <c r="I211">
        <f t="shared" si="32"/>
        <v>-0.52240283701516466</v>
      </c>
      <c r="J211">
        <f t="shared" si="33"/>
        <v>0.82048458972151828</v>
      </c>
      <c r="K211">
        <f t="shared" si="34"/>
        <v>6.902888204222267E-2</v>
      </c>
      <c r="L211" s="2">
        <f t="shared" si="35"/>
        <v>0.9137881009268578</v>
      </c>
      <c r="M211" s="2">
        <f t="shared" si="36"/>
        <v>2.5476926851497921</v>
      </c>
      <c r="N211" s="2">
        <f t="shared" si="37"/>
        <v>5.1341639723595209</v>
      </c>
      <c r="O211" s="2">
        <f t="shared" si="38"/>
        <v>35.281029771990617</v>
      </c>
      <c r="P211" s="2">
        <f t="shared" si="39"/>
        <v>0.9137881009268578</v>
      </c>
      <c r="Q211">
        <f t="shared" si="40"/>
        <v>1</v>
      </c>
    </row>
    <row r="212" spans="1:17" x14ac:dyDescent="0.2">
      <c r="A212" s="1">
        <v>198</v>
      </c>
      <c r="B212">
        <v>3353</v>
      </c>
      <c r="C212" t="s">
        <v>197</v>
      </c>
      <c r="D212">
        <v>3.3514135</v>
      </c>
      <c r="E212">
        <v>0.30449113</v>
      </c>
      <c r="F212">
        <f>VLOOKUP(B212, [1]mrc_table10!$A$2:$AW$2464, 33, 0)</f>
        <v>0.43650000999999999</v>
      </c>
      <c r="G212">
        <f>VLOOKUP(B212, [1]mrc_table10!$A$2:$AW$2464, 18, 0)</f>
        <v>11940.585999999999</v>
      </c>
      <c r="H212">
        <f t="shared" si="31"/>
        <v>1.1585089874275245</v>
      </c>
      <c r="I212">
        <f t="shared" si="32"/>
        <v>-0.42971776274364104</v>
      </c>
      <c r="J212">
        <f t="shared" si="33"/>
        <v>1.0398329061000449</v>
      </c>
      <c r="K212">
        <f t="shared" si="34"/>
        <v>0.4899639562878173</v>
      </c>
      <c r="L212" s="2">
        <f t="shared" si="35"/>
        <v>1.6629102135208873</v>
      </c>
      <c r="M212" s="2">
        <f t="shared" si="36"/>
        <v>2.7701899132860124</v>
      </c>
      <c r="N212" s="2">
        <f t="shared" si="37"/>
        <v>6.3159800553836716</v>
      </c>
      <c r="O212" s="2">
        <f t="shared" si="38"/>
        <v>31.871158677408584</v>
      </c>
      <c r="P212" s="2">
        <f t="shared" si="39"/>
        <v>1.6629102135208873</v>
      </c>
      <c r="Q212">
        <f t="shared" si="40"/>
        <v>1</v>
      </c>
    </row>
    <row r="213" spans="1:17" x14ac:dyDescent="0.2">
      <c r="A213" s="1">
        <v>199</v>
      </c>
      <c r="B213">
        <v>3574</v>
      </c>
      <c r="C213" t="s">
        <v>198</v>
      </c>
      <c r="D213">
        <v>3.3502839</v>
      </c>
      <c r="E213">
        <v>6.6302441000000004E-2</v>
      </c>
      <c r="F213">
        <f>VLOOKUP(B213, [1]mrc_table10!$A$2:$AW$2464, 33, 0)</f>
        <v>0</v>
      </c>
      <c r="G213">
        <f>VLOOKUP(B213, [1]mrc_table10!$A$2:$AW$2464, 18, 0)</f>
        <v>2444.2676000000001</v>
      </c>
      <c r="H213">
        <f t="shared" si="31"/>
        <v>1.1576501361358786</v>
      </c>
      <c r="I213">
        <f t="shared" si="32"/>
        <v>-0.51340383215180796</v>
      </c>
      <c r="J213">
        <f t="shared" si="33"/>
        <v>-0.88276795869315416</v>
      </c>
      <c r="K213">
        <f t="shared" si="34"/>
        <v>-0.44334359997372341</v>
      </c>
      <c r="L213" s="2">
        <f t="shared" si="35"/>
        <v>1.8304780440296224</v>
      </c>
      <c r="M213" s="2">
        <f t="shared" si="36"/>
        <v>5.6781940213320876</v>
      </c>
      <c r="N213" s="2">
        <f t="shared" si="37"/>
        <v>2.208213329797351</v>
      </c>
      <c r="O213" s="2">
        <f t="shared" si="38"/>
        <v>47.460994759355636</v>
      </c>
      <c r="P213" s="2">
        <f t="shared" si="39"/>
        <v>1.8304780440296224</v>
      </c>
      <c r="Q213">
        <f t="shared" si="40"/>
        <v>1</v>
      </c>
    </row>
    <row r="214" spans="1:17" x14ac:dyDescent="0.2">
      <c r="A214" s="1">
        <v>200</v>
      </c>
      <c r="B214">
        <v>2531</v>
      </c>
      <c r="C214" t="s">
        <v>199</v>
      </c>
      <c r="D214">
        <v>3.339067</v>
      </c>
      <c r="E214">
        <v>0.51467114999999997</v>
      </c>
      <c r="F214">
        <f>VLOOKUP(B214, [1]mrc_table10!$A$2:$AW$2464, 33, 0)</f>
        <v>0.1109</v>
      </c>
      <c r="G214">
        <f>VLOOKUP(B214, [1]mrc_table10!$A$2:$AW$2464, 18, 0)</f>
        <v>9022.0527000000002</v>
      </c>
      <c r="H214">
        <f t="shared" si="31"/>
        <v>1.1491217640986431</v>
      </c>
      <c r="I214">
        <f t="shared" si="32"/>
        <v>-0.35587235969039221</v>
      </c>
      <c r="J214">
        <f t="shared" si="33"/>
        <v>-0.39429961729365282</v>
      </c>
      <c r="K214">
        <f t="shared" si="34"/>
        <v>0.2031276195774844</v>
      </c>
      <c r="L214" s="2">
        <f t="shared" si="35"/>
        <v>1.1531002333516251</v>
      </c>
      <c r="M214" s="2">
        <f t="shared" si="36"/>
        <v>3.9891614195010074</v>
      </c>
      <c r="N214" s="2">
        <f t="shared" si="37"/>
        <v>2.5293518847277157</v>
      </c>
      <c r="O214" s="2">
        <f t="shared" si="38"/>
        <v>39.450668101942462</v>
      </c>
      <c r="P214" s="2">
        <f t="shared" si="39"/>
        <v>1.1531002333516251</v>
      </c>
      <c r="Q214">
        <f t="shared" si="40"/>
        <v>1</v>
      </c>
    </row>
    <row r="215" spans="1:17" x14ac:dyDescent="0.2">
      <c r="A215" s="1">
        <v>201</v>
      </c>
      <c r="B215">
        <v>1249</v>
      </c>
      <c r="C215" t="s">
        <v>200</v>
      </c>
      <c r="D215">
        <v>3.3389218000000001</v>
      </c>
      <c r="E215">
        <v>8.6651602000000008</v>
      </c>
      <c r="F215">
        <f>VLOOKUP(B215, [1]mrc_table10!$A$2:$AW$2464, 33, 0)</f>
        <v>0.57609999000000001</v>
      </c>
      <c r="G215">
        <f>VLOOKUP(B215, [1]mrc_table10!$A$2:$AW$2464, 18, 0)</f>
        <v>15477.157999999999</v>
      </c>
      <c r="H215">
        <f t="shared" si="31"/>
        <v>1.1490113664290724</v>
      </c>
      <c r="I215">
        <f t="shared" si="32"/>
        <v>2.5077497342571711</v>
      </c>
      <c r="J215">
        <f t="shared" si="33"/>
        <v>1.6547127139449822</v>
      </c>
      <c r="K215">
        <f t="shared" si="34"/>
        <v>0.83754174715706498</v>
      </c>
      <c r="L215" s="2">
        <f t="shared" si="35"/>
        <v>12.583675408545558</v>
      </c>
      <c r="M215" s="2">
        <f t="shared" si="36"/>
        <v>10.521311922982559</v>
      </c>
      <c r="N215" s="2">
        <f t="shared" si="37"/>
        <v>18.445471081333547</v>
      </c>
      <c r="O215" s="2">
        <f t="shared" si="38"/>
        <v>8.768311853327285</v>
      </c>
      <c r="P215" s="2">
        <f t="shared" si="39"/>
        <v>8.768311853327285</v>
      </c>
      <c r="Q215">
        <f t="shared" si="40"/>
        <v>4</v>
      </c>
    </row>
    <row r="216" spans="1:17" x14ac:dyDescent="0.2">
      <c r="A216" s="1">
        <v>202</v>
      </c>
      <c r="B216">
        <v>1150</v>
      </c>
      <c r="C216" t="s">
        <v>201</v>
      </c>
      <c r="D216">
        <v>3.3332288000000001</v>
      </c>
      <c r="E216">
        <v>0.93292200999999997</v>
      </c>
      <c r="F216">
        <f>VLOOKUP(B216, [1]mrc_table10!$A$2:$AW$2464, 33, 0)</f>
        <v>0.30320001000000002</v>
      </c>
      <c r="G216">
        <f>VLOOKUP(B216, [1]mrc_table10!$A$2:$AW$2464, 18, 0)</f>
        <v>4847.5874000000003</v>
      </c>
      <c r="H216">
        <f t="shared" si="31"/>
        <v>1.1446828958170512</v>
      </c>
      <c r="I216">
        <f t="shared" si="32"/>
        <v>-0.20892260045986252</v>
      </c>
      <c r="J216">
        <f t="shared" si="33"/>
        <v>0.45270188798865146</v>
      </c>
      <c r="K216">
        <f t="shared" si="34"/>
        <v>-0.20714295515825734</v>
      </c>
      <c r="L216" s="2">
        <f t="shared" si="35"/>
        <v>0.63027292681477431</v>
      </c>
      <c r="M216" s="2">
        <f t="shared" si="36"/>
        <v>2.498283038430829</v>
      </c>
      <c r="N216" s="2">
        <f t="shared" si="37"/>
        <v>3.9543499895661678</v>
      </c>
      <c r="O216" s="2">
        <f t="shared" si="38"/>
        <v>35.101787555202776</v>
      </c>
      <c r="P216" s="2">
        <f t="shared" si="39"/>
        <v>0.63027292681477431</v>
      </c>
      <c r="Q216">
        <f t="shared" si="40"/>
        <v>1</v>
      </c>
    </row>
    <row r="217" spans="1:17" x14ac:dyDescent="0.2">
      <c r="A217" s="1">
        <v>203</v>
      </c>
      <c r="B217">
        <v>222</v>
      </c>
      <c r="C217" t="s">
        <v>202</v>
      </c>
      <c r="D217">
        <v>3.3313226999999999</v>
      </c>
      <c r="E217">
        <v>2.6166873000000002</v>
      </c>
      <c r="F217">
        <f>VLOOKUP(B217, [1]mrc_table10!$A$2:$AW$2464, 33, 0)</f>
        <v>0.25415289000000002</v>
      </c>
      <c r="G217">
        <f>VLOOKUP(B217, [1]mrc_table10!$A$2:$AW$2464, 18, 0)</f>
        <v>6992.1400999999996</v>
      </c>
      <c r="H217">
        <f t="shared" si="31"/>
        <v>1.1432336602938518</v>
      </c>
      <c r="I217">
        <f t="shared" si="32"/>
        <v>0.38265754349064385</v>
      </c>
      <c r="J217">
        <f t="shared" si="33"/>
        <v>0.23666973869359004</v>
      </c>
      <c r="K217">
        <f t="shared" si="34"/>
        <v>3.6258033651603693E-3</v>
      </c>
      <c r="L217" s="2">
        <f t="shared" si="35"/>
        <v>1.3282943839670711</v>
      </c>
      <c r="M217" s="2">
        <f t="shared" si="36"/>
        <v>2.9053805134194994</v>
      </c>
      <c r="N217" s="2">
        <f t="shared" si="37"/>
        <v>4.108857601431299</v>
      </c>
      <c r="O217" s="2">
        <f t="shared" si="38"/>
        <v>30.01256954488138</v>
      </c>
      <c r="P217" s="2">
        <f t="shared" si="39"/>
        <v>1.3282943839670711</v>
      </c>
      <c r="Q217">
        <f t="shared" si="40"/>
        <v>1</v>
      </c>
    </row>
    <row r="218" spans="1:17" x14ac:dyDescent="0.2">
      <c r="A218" s="1">
        <v>204</v>
      </c>
      <c r="B218">
        <v>2500</v>
      </c>
      <c r="C218" t="s">
        <v>203</v>
      </c>
      <c r="D218">
        <v>3.3171965999999999</v>
      </c>
      <c r="E218">
        <v>0.15461079999999999</v>
      </c>
      <c r="F218">
        <f>VLOOKUP(B218, [1]mrc_table10!$A$2:$AW$2464, 33, 0)</f>
        <v>0.86989998999999996</v>
      </c>
      <c r="G218">
        <f>VLOOKUP(B218, [1]mrc_table10!$A$2:$AW$2464, 18, 0)</f>
        <v>9810.1571999999996</v>
      </c>
      <c r="H218">
        <f t="shared" si="31"/>
        <v>1.1324933812296545</v>
      </c>
      <c r="I218">
        <f t="shared" si="32"/>
        <v>-0.48237725615602123</v>
      </c>
      <c r="J218">
        <f t="shared" si="33"/>
        <v>2.9487794290322094</v>
      </c>
      <c r="K218">
        <f t="shared" si="34"/>
        <v>0.28058330861311354</v>
      </c>
      <c r="L218" s="2">
        <f t="shared" si="35"/>
        <v>8.0702074053782908</v>
      </c>
      <c r="M218" s="2">
        <f t="shared" si="36"/>
        <v>6.9176266545634073</v>
      </c>
      <c r="N218" s="2">
        <f t="shared" si="37"/>
        <v>16.980508245458996</v>
      </c>
      <c r="O218" s="2">
        <f t="shared" si="38"/>
        <v>29.84192937402517</v>
      </c>
      <c r="P218" s="2">
        <f t="shared" si="39"/>
        <v>6.9176266545634073</v>
      </c>
      <c r="Q218">
        <f t="shared" si="40"/>
        <v>2</v>
      </c>
    </row>
    <row r="219" spans="1:17" x14ac:dyDescent="0.2">
      <c r="A219" s="1">
        <v>205</v>
      </c>
      <c r="B219">
        <v>23582</v>
      </c>
      <c r="C219" t="s">
        <v>204</v>
      </c>
      <c r="D219">
        <v>3.3136956999999998</v>
      </c>
      <c r="E219">
        <v>7.0487312999999996E-2</v>
      </c>
      <c r="F219">
        <f>VLOOKUP(B219, [1]mrc_table10!$A$2:$AW$2464, 33, 0)</f>
        <v>0</v>
      </c>
      <c r="G219">
        <f>VLOOKUP(B219, [1]mrc_table10!$A$2:$AW$2464, 18, 0)</f>
        <v>2925.9452999999999</v>
      </c>
      <c r="H219">
        <f t="shared" si="31"/>
        <v>1.1298315960960472</v>
      </c>
      <c r="I219">
        <f t="shared" si="32"/>
        <v>-0.51193350419405892</v>
      </c>
      <c r="J219">
        <f t="shared" si="33"/>
        <v>-0.88276795869315416</v>
      </c>
      <c r="K219">
        <f t="shared" si="34"/>
        <v>-0.39600383964169</v>
      </c>
      <c r="L219" s="2">
        <f t="shared" si="35"/>
        <v>1.8544172349030712</v>
      </c>
      <c r="M219" s="2">
        <f t="shared" si="36"/>
        <v>5.5567929980393433</v>
      </c>
      <c r="N219" s="2">
        <f t="shared" si="37"/>
        <v>2.1062389825596117</v>
      </c>
      <c r="O219" s="2">
        <f t="shared" si="38"/>
        <v>47.12616062341543</v>
      </c>
      <c r="P219" s="2">
        <f t="shared" si="39"/>
        <v>1.8544172349030712</v>
      </c>
      <c r="Q219">
        <f t="shared" si="40"/>
        <v>1</v>
      </c>
    </row>
    <row r="220" spans="1:17" x14ac:dyDescent="0.2">
      <c r="A220" s="1">
        <v>206</v>
      </c>
      <c r="B220">
        <v>1219</v>
      </c>
      <c r="C220" t="s">
        <v>205</v>
      </c>
      <c r="D220">
        <v>3.3059397000000001</v>
      </c>
      <c r="E220">
        <v>0.22785991</v>
      </c>
      <c r="F220">
        <f>VLOOKUP(B220, [1]mrc_table10!$A$2:$AW$2464, 33, 0)</f>
        <v>0</v>
      </c>
      <c r="G220">
        <f>VLOOKUP(B220, [1]mrc_table10!$A$2:$AW$2464, 18, 0)</f>
        <v>2097.6891999999998</v>
      </c>
      <c r="H220">
        <f t="shared" si="31"/>
        <v>1.1239345966112702</v>
      </c>
      <c r="I220">
        <f t="shared" si="32"/>
        <v>-0.45664165078667274</v>
      </c>
      <c r="J220">
        <f t="shared" si="33"/>
        <v>-0.88276795869315416</v>
      </c>
      <c r="K220">
        <f t="shared" si="34"/>
        <v>-0.47740566760164072</v>
      </c>
      <c r="L220" s="2">
        <f t="shared" si="35"/>
        <v>1.8929326600338929</v>
      </c>
      <c r="M220" s="2">
        <f t="shared" si="36"/>
        <v>5.560808517462668</v>
      </c>
      <c r="N220" s="2">
        <f t="shared" si="37"/>
        <v>2.1259230801587394</v>
      </c>
      <c r="O220" s="2">
        <f t="shared" si="38"/>
        <v>46.99823613846015</v>
      </c>
      <c r="P220" s="2">
        <f t="shared" si="39"/>
        <v>1.8929326600338929</v>
      </c>
      <c r="Q220">
        <f t="shared" si="40"/>
        <v>1</v>
      </c>
    </row>
    <row r="221" spans="1:17" x14ac:dyDescent="0.2">
      <c r="A221" s="1">
        <v>207</v>
      </c>
      <c r="B221">
        <v>215</v>
      </c>
      <c r="C221" t="s">
        <v>206</v>
      </c>
      <c r="D221">
        <v>3.3046080999999998</v>
      </c>
      <c r="E221">
        <v>1.6902633</v>
      </c>
      <c r="F221">
        <f>VLOOKUP(B221, [1]mrc_table10!$A$2:$AW$2464, 33, 0)</f>
        <v>0.185</v>
      </c>
      <c r="G221">
        <f>VLOOKUP(B221, [1]mrc_table10!$A$2:$AW$2464, 18, 0)</f>
        <v>11991.322</v>
      </c>
      <c r="H221">
        <f t="shared" si="31"/>
        <v>1.1229221617848222</v>
      </c>
      <c r="I221">
        <f t="shared" si="32"/>
        <v>5.7164408233529751E-2</v>
      </c>
      <c r="J221">
        <f t="shared" si="33"/>
        <v>-6.791995906368839E-2</v>
      </c>
      <c r="K221">
        <f t="shared" si="34"/>
        <v>0.49495034050325032</v>
      </c>
      <c r="L221" s="2">
        <f t="shared" si="35"/>
        <v>1.497618955097642</v>
      </c>
      <c r="M221" s="2">
        <f t="shared" si="36"/>
        <v>3.3892789798629339</v>
      </c>
      <c r="N221" s="2">
        <f t="shared" si="37"/>
        <v>3.4556274443988171</v>
      </c>
      <c r="O221" s="2">
        <f t="shared" si="38"/>
        <v>32.464139280739005</v>
      </c>
      <c r="P221" s="2">
        <f t="shared" si="39"/>
        <v>1.497618955097642</v>
      </c>
      <c r="Q221">
        <f t="shared" si="40"/>
        <v>1</v>
      </c>
    </row>
    <row r="222" spans="1:17" x14ac:dyDescent="0.2">
      <c r="A222" s="1">
        <v>208</v>
      </c>
      <c r="B222">
        <v>3371</v>
      </c>
      <c r="C222" t="s">
        <v>207</v>
      </c>
      <c r="D222">
        <v>3.3044095000000002</v>
      </c>
      <c r="E222">
        <v>0.77590692000000006</v>
      </c>
      <c r="F222">
        <f>VLOOKUP(B222, [1]mrc_table10!$A$2:$AW$2464, 33, 0)</f>
        <v>0.36129999000000002</v>
      </c>
      <c r="G222">
        <f>VLOOKUP(B222, [1]mrc_table10!$A$2:$AW$2464, 18, 0)</f>
        <v>10211.49</v>
      </c>
      <c r="H222">
        <f t="shared" si="31"/>
        <v>1.122771163319418</v>
      </c>
      <c r="I222">
        <f t="shared" si="32"/>
        <v>-0.26408884607394195</v>
      </c>
      <c r="J222">
        <f t="shared" si="33"/>
        <v>0.70860811761844589</v>
      </c>
      <c r="K222">
        <f t="shared" si="34"/>
        <v>0.32002669277929752</v>
      </c>
      <c r="L222" s="2">
        <f t="shared" si="35"/>
        <v>1.1259382850331454</v>
      </c>
      <c r="M222" s="2">
        <f t="shared" si="36"/>
        <v>2.4122495031755227</v>
      </c>
      <c r="N222" s="2">
        <f t="shared" si="37"/>
        <v>4.8821705805553082</v>
      </c>
      <c r="O222" s="2">
        <f t="shared" si="38"/>
        <v>32.114673163926781</v>
      </c>
      <c r="P222" s="2">
        <f t="shared" si="39"/>
        <v>1.1259382850331454</v>
      </c>
      <c r="Q222">
        <f t="shared" si="40"/>
        <v>1</v>
      </c>
    </row>
    <row r="223" spans="1:17" x14ac:dyDescent="0.2">
      <c r="A223" s="1">
        <v>209</v>
      </c>
      <c r="B223">
        <v>1161</v>
      </c>
      <c r="C223" t="s">
        <v>208</v>
      </c>
      <c r="D223">
        <v>3.3037065999999999</v>
      </c>
      <c r="E223">
        <v>0</v>
      </c>
      <c r="F223">
        <f>VLOOKUP(B223, [1]mrc_table10!$A$2:$AW$2464, 33, 0)</f>
        <v>0</v>
      </c>
      <c r="G223">
        <f>VLOOKUP(B223, [1]mrc_table10!$A$2:$AW$2464, 18, 0)</f>
        <v>3487.0435000000002</v>
      </c>
      <c r="H223">
        <f t="shared" si="31"/>
        <v>1.1222367382371783</v>
      </c>
      <c r="I223">
        <f t="shared" si="32"/>
        <v>-0.53669876988689458</v>
      </c>
      <c r="J223">
        <f t="shared" si="33"/>
        <v>-0.88276795869315416</v>
      </c>
      <c r="K223">
        <f t="shared" si="34"/>
        <v>-0.3408585540892648</v>
      </c>
      <c r="L223" s="2">
        <f t="shared" si="35"/>
        <v>1.8548164211422455</v>
      </c>
      <c r="M223" s="2">
        <f t="shared" si="36"/>
        <v>5.5190476336592535</v>
      </c>
      <c r="N223" s="2">
        <f t="shared" si="37"/>
        <v>2.0686242747117474</v>
      </c>
      <c r="O223" s="2">
        <f t="shared" si="38"/>
        <v>47.06816493201724</v>
      </c>
      <c r="P223" s="2">
        <f t="shared" si="39"/>
        <v>1.8548164211422455</v>
      </c>
      <c r="Q223">
        <f t="shared" si="40"/>
        <v>1</v>
      </c>
    </row>
    <row r="224" spans="1:17" x14ac:dyDescent="0.2">
      <c r="A224" s="1">
        <v>210</v>
      </c>
      <c r="B224">
        <v>1559</v>
      </c>
      <c r="C224" t="s">
        <v>209</v>
      </c>
      <c r="D224">
        <v>3.3000424000000002</v>
      </c>
      <c r="E224">
        <v>0.31075120000000001</v>
      </c>
      <c r="F224">
        <f>VLOOKUP(B224, [1]mrc_table10!$A$2:$AW$2464, 33, 0)</f>
        <v>0.43200000999999999</v>
      </c>
      <c r="G224">
        <f>VLOOKUP(B224, [1]mrc_table10!$A$2:$AW$2464, 18, 0)</f>
        <v>6932.4198999999999</v>
      </c>
      <c r="H224">
        <f t="shared" si="31"/>
        <v>1.1194507937410307</v>
      </c>
      <c r="I224">
        <f t="shared" si="32"/>
        <v>-0.42751832726784478</v>
      </c>
      <c r="J224">
        <f t="shared" si="33"/>
        <v>1.0200122790820307</v>
      </c>
      <c r="K224">
        <f t="shared" si="34"/>
        <v>-2.2435569041256978E-3</v>
      </c>
      <c r="L224" s="2">
        <f t="shared" si="35"/>
        <v>1.2017825303565768</v>
      </c>
      <c r="M224" s="2">
        <f t="shared" si="36"/>
        <v>2.363175290766911</v>
      </c>
      <c r="N224" s="2">
        <f t="shared" si="37"/>
        <v>5.6937599683631781</v>
      </c>
      <c r="O224" s="2">
        <f t="shared" si="38"/>
        <v>33.780335564822792</v>
      </c>
      <c r="P224" s="2">
        <f t="shared" si="39"/>
        <v>1.2017825303565768</v>
      </c>
      <c r="Q224">
        <f t="shared" si="40"/>
        <v>1</v>
      </c>
    </row>
    <row r="225" spans="1:17" x14ac:dyDescent="0.2">
      <c r="A225" s="1">
        <v>211</v>
      </c>
      <c r="B225">
        <v>1215</v>
      </c>
      <c r="C225" t="s">
        <v>210</v>
      </c>
      <c r="D225">
        <v>3.2972758</v>
      </c>
      <c r="E225">
        <v>1.5468284999999999</v>
      </c>
      <c r="F225">
        <f>VLOOKUP(B225, [1]mrc_table10!$A$2:$AW$2464, 33, 0)</f>
        <v>0.5323</v>
      </c>
      <c r="G225">
        <f>VLOOKUP(B225, [1]mrc_table10!$A$2:$AW$2464, 18, 0)</f>
        <v>8982.2939000000006</v>
      </c>
      <c r="H225">
        <f t="shared" si="31"/>
        <v>1.1173473075658649</v>
      </c>
      <c r="I225">
        <f t="shared" si="32"/>
        <v>6.7695104793943587E-3</v>
      </c>
      <c r="J225">
        <f t="shared" si="33"/>
        <v>1.4617919883488169</v>
      </c>
      <c r="K225">
        <f t="shared" si="34"/>
        <v>0.1992200854253133</v>
      </c>
      <c r="L225" s="2">
        <f t="shared" si="35"/>
        <v>2.4513715258992481</v>
      </c>
      <c r="M225" s="2">
        <f t="shared" si="36"/>
        <v>2.6603997347421404</v>
      </c>
      <c r="N225" s="2">
        <f t="shared" si="37"/>
        <v>7.9013694056657764</v>
      </c>
      <c r="O225" s="2">
        <f t="shared" si="38"/>
        <v>27.433482968796529</v>
      </c>
      <c r="P225" s="2">
        <f t="shared" si="39"/>
        <v>2.4513715258992481</v>
      </c>
      <c r="Q225">
        <f t="shared" si="40"/>
        <v>1</v>
      </c>
    </row>
    <row r="226" spans="1:17" x14ac:dyDescent="0.2">
      <c r="A226" s="1">
        <v>212</v>
      </c>
      <c r="B226">
        <v>2769</v>
      </c>
      <c r="C226" t="s">
        <v>211</v>
      </c>
      <c r="D226">
        <v>3.2945584999999999</v>
      </c>
      <c r="E226">
        <v>4.1751680000000002</v>
      </c>
      <c r="F226">
        <f>VLOOKUP(B226, [1]mrc_table10!$A$2:$AW$2464, 33, 0)</f>
        <v>0.25369998999999999</v>
      </c>
      <c r="G226">
        <f>VLOOKUP(B226, [1]mrc_table10!$A$2:$AW$2464, 18, 0)</f>
        <v>7613.4291999999996</v>
      </c>
      <c r="H226">
        <f t="shared" si="31"/>
        <v>1.1152813048969652</v>
      </c>
      <c r="I226">
        <f t="shared" si="32"/>
        <v>0.9302197496518636</v>
      </c>
      <c r="J226">
        <f t="shared" si="33"/>
        <v>0.2346749026988213</v>
      </c>
      <c r="K226">
        <f t="shared" si="34"/>
        <v>6.4686710047999904E-2</v>
      </c>
      <c r="L226" s="2">
        <f t="shared" si="35"/>
        <v>2.6495809849720944</v>
      </c>
      <c r="M226" s="2">
        <f t="shared" si="36"/>
        <v>3.659161896970935</v>
      </c>
      <c r="N226" s="2">
        <f t="shared" si="37"/>
        <v>5.2768180969241198</v>
      </c>
      <c r="O226" s="2">
        <f t="shared" si="38"/>
        <v>25.511741922802308</v>
      </c>
      <c r="P226" s="2">
        <f t="shared" si="39"/>
        <v>2.6495809849720944</v>
      </c>
      <c r="Q226">
        <f t="shared" si="40"/>
        <v>1</v>
      </c>
    </row>
    <row r="227" spans="1:17" x14ac:dyDescent="0.2">
      <c r="A227" s="1">
        <v>213</v>
      </c>
      <c r="B227">
        <v>2778</v>
      </c>
      <c r="C227" t="s">
        <v>212</v>
      </c>
      <c r="D227">
        <v>3.2931949999999999</v>
      </c>
      <c r="E227">
        <v>0.92643147999999997</v>
      </c>
      <c r="F227">
        <f>VLOOKUP(B227, [1]mrc_table10!$A$2:$AW$2464, 33, 0)</f>
        <v>0.14000000000000001</v>
      </c>
      <c r="G227">
        <f>VLOOKUP(B227, [1]mrc_table10!$A$2:$AW$2464, 18, 0)</f>
        <v>5800.9775</v>
      </c>
      <c r="H227">
        <f t="shared" si="31"/>
        <v>1.1142446160370512</v>
      </c>
      <c r="I227">
        <f t="shared" si="32"/>
        <v>-0.21120300657971733</v>
      </c>
      <c r="J227">
        <f t="shared" si="33"/>
        <v>-0.26612622924382867</v>
      </c>
      <c r="K227">
        <f t="shared" si="34"/>
        <v>-0.11344283402553021</v>
      </c>
      <c r="L227" s="2">
        <f t="shared" si="35"/>
        <v>0.9237070360134596</v>
      </c>
      <c r="M227" s="2">
        <f t="shared" si="36"/>
        <v>3.47355634385436</v>
      </c>
      <c r="N227" s="2">
        <f t="shared" si="37"/>
        <v>2.4693392195948958</v>
      </c>
      <c r="O227" s="2">
        <f t="shared" si="38"/>
        <v>38.559112136938936</v>
      </c>
      <c r="P227" s="2">
        <f t="shared" si="39"/>
        <v>0.9237070360134596</v>
      </c>
      <c r="Q227">
        <f t="shared" si="40"/>
        <v>1</v>
      </c>
    </row>
    <row r="228" spans="1:17" x14ac:dyDescent="0.2">
      <c r="A228" s="1">
        <v>214</v>
      </c>
      <c r="B228">
        <v>7107</v>
      </c>
      <c r="C228" t="s">
        <v>213</v>
      </c>
      <c r="D228">
        <v>3.2910001000000002</v>
      </c>
      <c r="E228">
        <v>0.27855477000000001</v>
      </c>
      <c r="F228">
        <f>VLOOKUP(B228, [1]mrc_table10!$A$2:$AW$2464, 33, 0)</f>
        <v>0</v>
      </c>
      <c r="G228">
        <f>VLOOKUP(B228, [1]mrc_table10!$A$2:$AW$2464, 18, 0)</f>
        <v>2635.5771</v>
      </c>
      <c r="H228">
        <f t="shared" si="31"/>
        <v>1.1125758016779568</v>
      </c>
      <c r="I228">
        <f t="shared" si="32"/>
        <v>-0.43883033661214743</v>
      </c>
      <c r="J228">
        <f t="shared" si="33"/>
        <v>-0.88276795869315416</v>
      </c>
      <c r="K228">
        <f t="shared" si="34"/>
        <v>-0.42454151326877293</v>
      </c>
      <c r="L228" s="2">
        <f t="shared" si="35"/>
        <v>1.8898817681259923</v>
      </c>
      <c r="M228" s="2">
        <f t="shared" si="36"/>
        <v>5.4711458488558771</v>
      </c>
      <c r="N228" s="2">
        <f t="shared" si="37"/>
        <v>2.0671534701733765</v>
      </c>
      <c r="O228" s="2">
        <f t="shared" si="38"/>
        <v>46.511914987200512</v>
      </c>
      <c r="P228" s="2">
        <f t="shared" si="39"/>
        <v>1.8898817681259923</v>
      </c>
      <c r="Q228">
        <f t="shared" si="40"/>
        <v>1</v>
      </c>
    </row>
    <row r="229" spans="1:17" x14ac:dyDescent="0.2">
      <c r="A229" s="1">
        <v>215</v>
      </c>
      <c r="B229">
        <v>1401</v>
      </c>
      <c r="C229" t="s">
        <v>214</v>
      </c>
      <c r="D229">
        <v>3.2892877999999999</v>
      </c>
      <c r="E229">
        <v>1.0243846999999999</v>
      </c>
      <c r="F229">
        <f>VLOOKUP(B229, [1]mrc_table10!$A$2:$AW$2464, 33, 0)</f>
        <v>0.16980000000000001</v>
      </c>
      <c r="G229">
        <f>VLOOKUP(B229, [1]mrc_table10!$A$2:$AW$2464, 18, 0)</f>
        <v>2493.7624999999998</v>
      </c>
      <c r="H229">
        <f t="shared" si="31"/>
        <v>1.1112739151104236</v>
      </c>
      <c r="I229">
        <f t="shared" si="32"/>
        <v>-0.17678777048228264</v>
      </c>
      <c r="J229">
        <f t="shared" si="33"/>
        <v>-0.13486963254675796</v>
      </c>
      <c r="K229">
        <f t="shared" si="34"/>
        <v>-0.43847919229269949</v>
      </c>
      <c r="L229" s="2">
        <f t="shared" si="35"/>
        <v>0.84442956227034338</v>
      </c>
      <c r="M229" s="2">
        <f t="shared" si="36"/>
        <v>3.3349799530090625</v>
      </c>
      <c r="N229" s="2">
        <f t="shared" si="37"/>
        <v>2.7100225803295941</v>
      </c>
      <c r="O229" s="2">
        <f t="shared" si="38"/>
        <v>39.060306286689794</v>
      </c>
      <c r="P229" s="2">
        <f t="shared" si="39"/>
        <v>0.84442956227034338</v>
      </c>
      <c r="Q229">
        <f t="shared" si="40"/>
        <v>1</v>
      </c>
    </row>
    <row r="230" spans="1:17" x14ac:dyDescent="0.2">
      <c r="A230" s="1">
        <v>216</v>
      </c>
      <c r="B230">
        <v>1594</v>
      </c>
      <c r="C230" t="s">
        <v>215</v>
      </c>
      <c r="D230">
        <v>3.2888280999999999</v>
      </c>
      <c r="E230">
        <v>1.3499798999999999</v>
      </c>
      <c r="F230">
        <f>VLOOKUP(B230, [1]mrc_table10!$A$2:$AW$2464, 33, 0)</f>
        <v>0.61979996999999998</v>
      </c>
      <c r="G230">
        <f>VLOOKUP(B230, [1]mrc_table10!$A$2:$AW$2464, 18, 0)</f>
        <v>10756.3</v>
      </c>
      <c r="H230">
        <f t="shared" si="31"/>
        <v>1.1109243985215698</v>
      </c>
      <c r="I230">
        <f t="shared" si="32"/>
        <v>-6.2391983593485398E-2</v>
      </c>
      <c r="J230">
        <f t="shared" si="33"/>
        <v>1.8471929371171316</v>
      </c>
      <c r="K230">
        <f t="shared" si="34"/>
        <v>0.37357115794032769</v>
      </c>
      <c r="L230" s="2">
        <f t="shared" si="35"/>
        <v>3.6641789862921645</v>
      </c>
      <c r="M230" s="2">
        <f t="shared" si="36"/>
        <v>3.3655480212222049</v>
      </c>
      <c r="N230" s="2">
        <f t="shared" si="37"/>
        <v>9.9472459737612553</v>
      </c>
      <c r="O230" s="2">
        <f t="shared" si="38"/>
        <v>26.442661471276143</v>
      </c>
      <c r="P230" s="2">
        <f t="shared" si="39"/>
        <v>3.3655480212222049</v>
      </c>
      <c r="Q230">
        <f t="shared" si="40"/>
        <v>2</v>
      </c>
    </row>
    <row r="231" spans="1:17" x14ac:dyDescent="0.2">
      <c r="A231" s="1">
        <v>217</v>
      </c>
      <c r="B231">
        <v>1238</v>
      </c>
      <c r="C231" t="s">
        <v>216</v>
      </c>
      <c r="D231">
        <v>3.2862529999999999</v>
      </c>
      <c r="E231">
        <v>3.4654498</v>
      </c>
      <c r="F231">
        <f>VLOOKUP(B231, [1]mrc_table10!$A$2:$AW$2464, 33, 0)</f>
        <v>0.32019999999999998</v>
      </c>
      <c r="G231">
        <f>VLOOKUP(B231, [1]mrc_table10!$A$2:$AW$2464, 18, 0)</f>
        <v>14174.01</v>
      </c>
      <c r="H231">
        <f t="shared" si="31"/>
        <v>1.1089665125786545</v>
      </c>
      <c r="I231">
        <f t="shared" si="32"/>
        <v>0.68086480842944752</v>
      </c>
      <c r="J231">
        <f t="shared" si="33"/>
        <v>0.52757976823308872</v>
      </c>
      <c r="K231">
        <f t="shared" si="34"/>
        <v>0.70946707399455677</v>
      </c>
      <c r="L231" s="2">
        <f t="shared" si="35"/>
        <v>2.9141209015244036</v>
      </c>
      <c r="M231" s="2">
        <f t="shared" si="36"/>
        <v>3.4669726652243011</v>
      </c>
      <c r="N231" s="2">
        <f t="shared" si="37"/>
        <v>6.1200000957682192</v>
      </c>
      <c r="O231" s="2">
        <f t="shared" si="38"/>
        <v>23.50133048870812</v>
      </c>
      <c r="P231" s="2">
        <f t="shared" si="39"/>
        <v>2.9141209015244036</v>
      </c>
      <c r="Q231">
        <f t="shared" si="40"/>
        <v>1</v>
      </c>
    </row>
    <row r="232" spans="1:17" x14ac:dyDescent="0.2">
      <c r="A232" s="1">
        <v>218</v>
      </c>
      <c r="B232">
        <v>2402</v>
      </c>
      <c r="C232" t="s">
        <v>217</v>
      </c>
      <c r="D232">
        <v>3.2753877999999998</v>
      </c>
      <c r="E232">
        <v>9.8101594E-2</v>
      </c>
      <c r="F232">
        <f>VLOOKUP(B232, [1]mrc_table10!$A$2:$AW$2464, 33, 0)</f>
        <v>0</v>
      </c>
      <c r="G232">
        <f>VLOOKUP(B232, [1]mrc_table10!$A$2:$AW$2464, 18, 0)</f>
        <v>3981.6550000000002</v>
      </c>
      <c r="H232">
        <f t="shared" si="31"/>
        <v>1.1007055431611708</v>
      </c>
      <c r="I232">
        <f t="shared" si="32"/>
        <v>-0.50223140353543938</v>
      </c>
      <c r="J232">
        <f t="shared" si="33"/>
        <v>-0.88276795869315416</v>
      </c>
      <c r="K232">
        <f t="shared" si="34"/>
        <v>-0.29224764711252998</v>
      </c>
      <c r="L232" s="2">
        <f t="shared" si="35"/>
        <v>1.8781276689229556</v>
      </c>
      <c r="M232" s="2">
        <f t="shared" si="36"/>
        <v>5.3993163881187138</v>
      </c>
      <c r="N232" s="2">
        <f t="shared" si="37"/>
        <v>1.9919076200620693</v>
      </c>
      <c r="O232" s="2">
        <f t="shared" si="38"/>
        <v>46.424497595707209</v>
      </c>
      <c r="P232" s="2">
        <f t="shared" si="39"/>
        <v>1.8781276689229556</v>
      </c>
      <c r="Q232">
        <f t="shared" si="40"/>
        <v>1</v>
      </c>
    </row>
    <row r="233" spans="1:17" x14ac:dyDescent="0.2">
      <c r="A233" s="1">
        <v>219</v>
      </c>
      <c r="B233">
        <v>9706</v>
      </c>
      <c r="C233" t="s">
        <v>218</v>
      </c>
      <c r="D233">
        <v>3.2734643999999999</v>
      </c>
      <c r="E233">
        <v>0.38829144999999998</v>
      </c>
      <c r="F233">
        <f>VLOOKUP(B233, [1]mrc_table10!$A$2:$AW$2464, 33, 0)</f>
        <v>0</v>
      </c>
      <c r="G233">
        <f>VLOOKUP(B233, [1]mrc_table10!$A$2:$AW$2464, 18, 0)</f>
        <v>5342.9712</v>
      </c>
      <c r="H233">
        <f t="shared" si="31"/>
        <v>1.0992431541966246</v>
      </c>
      <c r="I233">
        <f t="shared" si="32"/>
        <v>-0.40027505735998364</v>
      </c>
      <c r="J233">
        <f t="shared" si="33"/>
        <v>-0.88276795869315416</v>
      </c>
      <c r="K233">
        <f t="shared" si="34"/>
        <v>-0.15845614577436437</v>
      </c>
      <c r="L233" s="2">
        <f t="shared" si="35"/>
        <v>1.8932491879018949</v>
      </c>
      <c r="M233" s="2">
        <f t="shared" si="36"/>
        <v>5.2736240263706584</v>
      </c>
      <c r="N233" s="2">
        <f t="shared" si="37"/>
        <v>1.9822364189191426</v>
      </c>
      <c r="O233" s="2">
        <f t="shared" si="38"/>
        <v>44.760748553972519</v>
      </c>
      <c r="P233" s="2">
        <f t="shared" si="39"/>
        <v>1.8932491879018949</v>
      </c>
      <c r="Q233">
        <f t="shared" si="40"/>
        <v>1</v>
      </c>
    </row>
    <row r="234" spans="1:17" x14ac:dyDescent="0.2">
      <c r="A234" s="1">
        <v>220</v>
      </c>
      <c r="B234">
        <v>2806</v>
      </c>
      <c r="C234" t="s">
        <v>219</v>
      </c>
      <c r="D234">
        <v>3.2710279999999998</v>
      </c>
      <c r="E234">
        <v>1.6997545999999999</v>
      </c>
      <c r="F234">
        <f>VLOOKUP(B234, [1]mrc_table10!$A$2:$AW$2464, 33, 0)</f>
        <v>0.39840001000000003</v>
      </c>
      <c r="G234">
        <f>VLOOKUP(B234, [1]mrc_table10!$A$2:$AW$2464, 18, 0)</f>
        <v>13289.173000000001</v>
      </c>
      <c r="H234">
        <f t="shared" si="31"/>
        <v>1.0973907238788432</v>
      </c>
      <c r="I234">
        <f t="shared" si="32"/>
        <v>6.0499115661948925E-2</v>
      </c>
      <c r="J234">
        <f t="shared" si="33"/>
        <v>0.8720182640141928</v>
      </c>
      <c r="K234">
        <f t="shared" si="34"/>
        <v>0.62250441927145983</v>
      </c>
      <c r="L234" s="2">
        <f t="shared" si="35"/>
        <v>2.0219478296785516</v>
      </c>
      <c r="M234" s="2">
        <f t="shared" si="36"/>
        <v>2.6247267996835344</v>
      </c>
      <c r="N234" s="2">
        <f t="shared" si="37"/>
        <v>5.994734214540288</v>
      </c>
      <c r="O234" s="2">
        <f t="shared" si="38"/>
        <v>27.35013631795605</v>
      </c>
      <c r="P234" s="2">
        <f t="shared" si="39"/>
        <v>2.0219478296785516</v>
      </c>
      <c r="Q234">
        <f t="shared" si="40"/>
        <v>1</v>
      </c>
    </row>
    <row r="235" spans="1:17" x14ac:dyDescent="0.2">
      <c r="A235" s="1">
        <v>221</v>
      </c>
      <c r="B235">
        <v>1480</v>
      </c>
      <c r="C235" t="s">
        <v>220</v>
      </c>
      <c r="D235">
        <v>3.2663293000000002</v>
      </c>
      <c r="E235">
        <v>0.20564513000000001</v>
      </c>
      <c r="F235">
        <f>VLOOKUP(B235, [1]mrc_table10!$A$2:$AW$2464, 33, 0)</f>
        <v>0.55000000999999998</v>
      </c>
      <c r="G235">
        <f>VLOOKUP(B235, [1]mrc_table10!$A$2:$AW$2464, 18, 0)</f>
        <v>6952.1981999999998</v>
      </c>
      <c r="H235">
        <f t="shared" si="31"/>
        <v>1.0938182340027318</v>
      </c>
      <c r="I235">
        <f t="shared" si="32"/>
        <v>-0.46444667137254603</v>
      </c>
      <c r="J235">
        <f t="shared" si="33"/>
        <v>1.5397531653321765</v>
      </c>
      <c r="K235">
        <f t="shared" si="34"/>
        <v>-2.9972603594339447E-4</v>
      </c>
      <c r="L235" s="2">
        <f t="shared" si="35"/>
        <v>2.3038987651983462</v>
      </c>
      <c r="M235" s="2">
        <f t="shared" si="36"/>
        <v>2.7596420668290174</v>
      </c>
      <c r="N235" s="2">
        <f t="shared" si="37"/>
        <v>7.8689321317206575</v>
      </c>
      <c r="O235" s="2">
        <f t="shared" si="38"/>
        <v>32.443638697338862</v>
      </c>
      <c r="P235" s="2">
        <f t="shared" si="39"/>
        <v>2.3038987651983462</v>
      </c>
      <c r="Q235">
        <f t="shared" si="40"/>
        <v>1</v>
      </c>
    </row>
    <row r="236" spans="1:17" x14ac:dyDescent="0.2">
      <c r="A236" s="1">
        <v>222</v>
      </c>
      <c r="B236">
        <v>1509</v>
      </c>
      <c r="C236" t="s">
        <v>221</v>
      </c>
      <c r="D236">
        <v>3.2588043</v>
      </c>
      <c r="E236">
        <v>1.5008927999999999</v>
      </c>
      <c r="F236">
        <f>VLOOKUP(B236, [1]mrc_table10!$A$2:$AW$2464, 33, 0)</f>
        <v>0.42539999000000001</v>
      </c>
      <c r="G236">
        <f>VLOOKUP(B236, [1]mrc_table10!$A$2:$AW$2464, 18, 0)</f>
        <v>11729.328</v>
      </c>
      <c r="H236">
        <f t="shared" si="31"/>
        <v>1.0880968671740894</v>
      </c>
      <c r="I236">
        <f t="shared" si="32"/>
        <v>-9.3697033290024677E-3</v>
      </c>
      <c r="J236">
        <f t="shared" si="33"/>
        <v>0.99094193803060127</v>
      </c>
      <c r="K236">
        <f t="shared" si="34"/>
        <v>0.46920131129049913</v>
      </c>
      <c r="L236" s="2">
        <f t="shared" si="35"/>
        <v>1.8819836291892558</v>
      </c>
      <c r="M236" s="2">
        <f t="shared" si="36"/>
        <v>2.4195960845100997</v>
      </c>
      <c r="N236" s="2">
        <f t="shared" si="37"/>
        <v>6.1044982110674271</v>
      </c>
      <c r="O236" s="2">
        <f t="shared" si="38"/>
        <v>28.0096112468473</v>
      </c>
      <c r="P236" s="2">
        <f t="shared" si="39"/>
        <v>1.8819836291892558</v>
      </c>
      <c r="Q236">
        <f t="shared" si="40"/>
        <v>1</v>
      </c>
    </row>
    <row r="237" spans="1:17" x14ac:dyDescent="0.2">
      <c r="A237" s="1">
        <v>223</v>
      </c>
      <c r="B237">
        <v>2666</v>
      </c>
      <c r="C237" t="s">
        <v>222</v>
      </c>
      <c r="D237">
        <v>3.2585073000000002</v>
      </c>
      <c r="E237">
        <v>2.3863256000000002</v>
      </c>
      <c r="F237">
        <f>VLOOKUP(B237, [1]mrc_table10!$A$2:$AW$2464, 33, 0)</f>
        <v>0.31859999999999999</v>
      </c>
      <c r="G237">
        <f>VLOOKUP(B237, [1]mrc_table10!$A$2:$AW$2464, 18, 0)</f>
        <v>10505.103999999999</v>
      </c>
      <c r="H237">
        <f t="shared" si="31"/>
        <v>1.0878710537590586</v>
      </c>
      <c r="I237">
        <f t="shared" si="32"/>
        <v>0.30172143650706101</v>
      </c>
      <c r="J237">
        <f t="shared" si="33"/>
        <v>0.52053243418223927</v>
      </c>
      <c r="K237">
        <f t="shared" si="34"/>
        <v>0.34888336683775956</v>
      </c>
      <c r="L237" s="2">
        <f t="shared" si="35"/>
        <v>1.6428162367703889</v>
      </c>
      <c r="M237" s="2">
        <f t="shared" si="36"/>
        <v>2.5515841624030315</v>
      </c>
      <c r="N237" s="2">
        <f t="shared" si="37"/>
        <v>4.7948132811016082</v>
      </c>
      <c r="O237" s="2">
        <f t="shared" si="38"/>
        <v>27.725871500543011</v>
      </c>
      <c r="P237" s="2">
        <f t="shared" si="39"/>
        <v>1.6428162367703889</v>
      </c>
      <c r="Q237">
        <f t="shared" si="40"/>
        <v>1</v>
      </c>
    </row>
    <row r="238" spans="1:17" x14ac:dyDescent="0.2">
      <c r="A238" s="1">
        <v>224</v>
      </c>
      <c r="B238">
        <v>5354</v>
      </c>
      <c r="C238" t="s">
        <v>223</v>
      </c>
      <c r="D238">
        <v>3.2392375000000002</v>
      </c>
      <c r="E238">
        <v>0.11826245000000001</v>
      </c>
      <c r="F238">
        <f>VLOOKUP(B238, [1]mrc_table10!$A$2:$AW$2464, 33, 0)</f>
        <v>0</v>
      </c>
      <c r="G238">
        <f>VLOOKUP(B238, [1]mrc_table10!$A$2:$AW$2464, 18, 0)</f>
        <v>6869.0537000000004</v>
      </c>
      <c r="H238">
        <f t="shared" si="31"/>
        <v>1.0732199448534678</v>
      </c>
      <c r="I238">
        <f t="shared" si="32"/>
        <v>-0.49514801598405123</v>
      </c>
      <c r="J238">
        <f t="shared" si="33"/>
        <v>-0.88276795869315416</v>
      </c>
      <c r="K238">
        <f t="shared" si="34"/>
        <v>-8.4712496562536765E-3</v>
      </c>
      <c r="L238" s="2">
        <f t="shared" si="35"/>
        <v>1.9776560158203864</v>
      </c>
      <c r="M238" s="2">
        <f t="shared" si="36"/>
        <v>5.2513709145935321</v>
      </c>
      <c r="N238" s="2">
        <f t="shared" si="37"/>
        <v>1.941014834969327</v>
      </c>
      <c r="O238" s="2">
        <f t="shared" si="38"/>
        <v>44.937596592591078</v>
      </c>
      <c r="P238" s="2">
        <f t="shared" si="39"/>
        <v>1.941014834969327</v>
      </c>
      <c r="Q238">
        <f t="shared" si="40"/>
        <v>3</v>
      </c>
    </row>
    <row r="239" spans="1:17" x14ac:dyDescent="0.2">
      <c r="A239" s="1">
        <v>225</v>
      </c>
      <c r="B239">
        <v>3179</v>
      </c>
      <c r="C239" t="s">
        <v>224</v>
      </c>
      <c r="D239">
        <v>3.2382409999999999</v>
      </c>
      <c r="E239">
        <v>0.28625434999999999</v>
      </c>
      <c r="F239">
        <f>VLOOKUP(B239, [1]mrc_table10!$A$2:$AW$2464, 33, 0)</f>
        <v>0.20080000000000001</v>
      </c>
      <c r="G239">
        <f>VLOOKUP(B239, [1]mrc_table10!$A$2:$AW$2464, 18, 0)</f>
        <v>4887.7700000000004</v>
      </c>
      <c r="H239">
        <f t="shared" si="31"/>
        <v>1.0724622914255948</v>
      </c>
      <c r="I239">
        <f t="shared" si="32"/>
        <v>-0.43612513852319146</v>
      </c>
      <c r="J239">
        <f t="shared" si="33"/>
        <v>1.6724646884498085E-3</v>
      </c>
      <c r="K239">
        <f t="shared" si="34"/>
        <v>-0.20319376952330276</v>
      </c>
      <c r="L239" s="2">
        <f t="shared" si="35"/>
        <v>0.69308192588478956</v>
      </c>
      <c r="M239" s="2">
        <f t="shared" si="36"/>
        <v>2.9474240110097751</v>
      </c>
      <c r="N239" s="2">
        <f t="shared" si="37"/>
        <v>2.6853447655451661</v>
      </c>
      <c r="O239" s="2">
        <f t="shared" si="38"/>
        <v>39.447907215330339</v>
      </c>
      <c r="P239" s="2">
        <f t="shared" si="39"/>
        <v>0.69308192588478956</v>
      </c>
      <c r="Q239">
        <f t="shared" si="40"/>
        <v>1</v>
      </c>
    </row>
    <row r="240" spans="1:17" x14ac:dyDescent="0.2">
      <c r="A240" s="1">
        <v>226</v>
      </c>
      <c r="B240">
        <v>3007</v>
      </c>
      <c r="C240" t="s">
        <v>225</v>
      </c>
      <c r="D240">
        <v>3.2278891000000001</v>
      </c>
      <c r="E240">
        <v>0.34145482999999999</v>
      </c>
      <c r="F240">
        <f>VLOOKUP(B240, [1]mrc_table10!$A$2:$AW$2464, 33, 0)</f>
        <v>0</v>
      </c>
      <c r="G240">
        <f>VLOOKUP(B240, [1]mrc_table10!$A$2:$AW$2464, 18, 0)</f>
        <v>8736.9922000000006</v>
      </c>
      <c r="H240">
        <f t="shared" si="31"/>
        <v>1.0645915914557049</v>
      </c>
      <c r="I240">
        <f t="shared" si="32"/>
        <v>-0.41673080363668419</v>
      </c>
      <c r="J240">
        <f t="shared" si="33"/>
        <v>-0.88276795869315416</v>
      </c>
      <c r="K240">
        <f t="shared" si="34"/>
        <v>0.17511159195127377</v>
      </c>
      <c r="L240" s="2">
        <f t="shared" si="35"/>
        <v>2.1180120805006895</v>
      </c>
      <c r="M240" s="2">
        <f t="shared" si="36"/>
        <v>5.2159955555568605</v>
      </c>
      <c r="N240" s="2">
        <f t="shared" si="37"/>
        <v>2.0209613797024124</v>
      </c>
      <c r="O240" s="2">
        <f t="shared" si="38"/>
        <v>43.35680713784766</v>
      </c>
      <c r="P240" s="2">
        <f t="shared" si="39"/>
        <v>2.0209613797024124</v>
      </c>
      <c r="Q240">
        <f t="shared" si="40"/>
        <v>3</v>
      </c>
    </row>
    <row r="241" spans="1:17" x14ac:dyDescent="0.2">
      <c r="A241" s="1">
        <v>227</v>
      </c>
      <c r="B241">
        <v>5734</v>
      </c>
      <c r="C241" t="s">
        <v>226</v>
      </c>
      <c r="D241">
        <v>3.2162244000000002</v>
      </c>
      <c r="E241">
        <v>0.12246414</v>
      </c>
      <c r="F241">
        <f>VLOOKUP(B241, [1]mrc_table10!$A$2:$AW$2464, 33, 0)</f>
        <v>0</v>
      </c>
      <c r="G241">
        <f>VLOOKUP(B241, [1]mrc_table10!$A$2:$AW$2464, 18, 0)</f>
        <v>6253.2974000000004</v>
      </c>
      <c r="H241">
        <f t="shared" si="31"/>
        <v>1.0557227505725073</v>
      </c>
      <c r="I241">
        <f t="shared" si="32"/>
        <v>-0.49367177912978316</v>
      </c>
      <c r="J241">
        <f t="shared" si="33"/>
        <v>-0.88276795869315416</v>
      </c>
      <c r="K241">
        <f t="shared" si="34"/>
        <v>-6.8988387287785516E-2</v>
      </c>
      <c r="L241" s="2">
        <f t="shared" si="35"/>
        <v>1.9798517440830137</v>
      </c>
      <c r="M241" s="2">
        <f t="shared" si="36"/>
        <v>5.1996594192915291</v>
      </c>
      <c r="N241" s="2">
        <f t="shared" si="37"/>
        <v>1.8738222173414114</v>
      </c>
      <c r="O241" s="2">
        <f t="shared" si="38"/>
        <v>45.156786756921761</v>
      </c>
      <c r="P241" s="2">
        <f t="shared" si="39"/>
        <v>1.8738222173414114</v>
      </c>
      <c r="Q241">
        <f t="shared" si="40"/>
        <v>3</v>
      </c>
    </row>
    <row r="242" spans="1:17" x14ac:dyDescent="0.2">
      <c r="A242" s="1">
        <v>228</v>
      </c>
      <c r="B242">
        <v>1182</v>
      </c>
      <c r="C242" t="s">
        <v>227</v>
      </c>
      <c r="D242">
        <v>3.2123236999999998</v>
      </c>
      <c r="E242">
        <v>0.35401579999999999</v>
      </c>
      <c r="F242">
        <f>VLOOKUP(B242, [1]mrc_table10!$A$2:$AW$2464, 33, 0)</f>
        <v>0</v>
      </c>
      <c r="G242">
        <f>VLOOKUP(B242, [1]mrc_table10!$A$2:$AW$2464, 18, 0)</f>
        <v>2233.4870999999998</v>
      </c>
      <c r="H242">
        <f t="shared" si="31"/>
        <v>1.0527569916903163</v>
      </c>
      <c r="I242">
        <f t="shared" si="32"/>
        <v>-0.41231758732625767</v>
      </c>
      <c r="J242">
        <f t="shared" si="33"/>
        <v>-0.88276795869315416</v>
      </c>
      <c r="K242">
        <f t="shared" si="34"/>
        <v>-0.46405931579919391</v>
      </c>
      <c r="L242" s="2">
        <f t="shared" si="35"/>
        <v>2.001401077834283</v>
      </c>
      <c r="M242" s="2">
        <f t="shared" si="36"/>
        <v>5.3116191496872514</v>
      </c>
      <c r="N242" s="2">
        <f t="shared" si="37"/>
        <v>1.9224122286514644</v>
      </c>
      <c r="O242" s="2">
        <f t="shared" si="38"/>
        <v>46.322156628262015</v>
      </c>
      <c r="P242" s="2">
        <f t="shared" si="39"/>
        <v>1.9224122286514644</v>
      </c>
      <c r="Q242">
        <f t="shared" si="40"/>
        <v>3</v>
      </c>
    </row>
    <row r="243" spans="1:17" x14ac:dyDescent="0.2">
      <c r="A243" s="1">
        <v>229</v>
      </c>
      <c r="B243">
        <v>8221</v>
      </c>
      <c r="C243" t="s">
        <v>228</v>
      </c>
      <c r="D243">
        <v>3.2035813000000002</v>
      </c>
      <c r="E243">
        <v>0.24697701999999999</v>
      </c>
      <c r="F243">
        <f>VLOOKUP(B243, [1]mrc_table10!$A$2:$AW$2464, 33, 0)</f>
        <v>0</v>
      </c>
      <c r="G243">
        <f>VLOOKUP(B243, [1]mrc_table10!$A$2:$AW$2464, 18, 0)</f>
        <v>4515.8208000000004</v>
      </c>
      <c r="H243">
        <f t="shared" si="31"/>
        <v>1.0461100179544067</v>
      </c>
      <c r="I243">
        <f t="shared" si="32"/>
        <v>-0.44992497670336418</v>
      </c>
      <c r="J243">
        <f t="shared" si="33"/>
        <v>-0.88276795869315416</v>
      </c>
      <c r="K243">
        <f t="shared" si="34"/>
        <v>-0.23974930444570333</v>
      </c>
      <c r="L243" s="2">
        <f t="shared" si="35"/>
        <v>1.9632278662731002</v>
      </c>
      <c r="M243" s="2">
        <f t="shared" si="36"/>
        <v>5.1783082777101708</v>
      </c>
      <c r="N243" s="2">
        <f t="shared" si="37"/>
        <v>1.8324118120970583</v>
      </c>
      <c r="O243" s="2">
        <f t="shared" si="38"/>
        <v>45.51687487036218</v>
      </c>
      <c r="P243" s="2">
        <f t="shared" si="39"/>
        <v>1.8324118120970583</v>
      </c>
      <c r="Q243">
        <f t="shared" si="40"/>
        <v>3</v>
      </c>
    </row>
    <row r="244" spans="1:17" x14ac:dyDescent="0.2">
      <c r="A244" s="1">
        <v>230</v>
      </c>
      <c r="B244">
        <v>23385</v>
      </c>
      <c r="C244" t="s">
        <v>229</v>
      </c>
      <c r="D244">
        <v>3.2009132</v>
      </c>
      <c r="E244">
        <v>0.16438183000000001</v>
      </c>
      <c r="F244">
        <f>VLOOKUP(B244, [1]mrc_table10!$A$2:$AW$2464, 33, 0)</f>
        <v>0</v>
      </c>
      <c r="G244">
        <f>VLOOKUP(B244, [1]mrc_table10!$A$2:$AW$2464, 18, 0)</f>
        <v>9231.5293000000001</v>
      </c>
      <c r="H244">
        <f t="shared" si="31"/>
        <v>1.0440814227603201</v>
      </c>
      <c r="I244">
        <f t="shared" si="32"/>
        <v>-0.47894426738479839</v>
      </c>
      <c r="J244">
        <f t="shared" si="33"/>
        <v>-0.88276795869315416</v>
      </c>
      <c r="K244">
        <f t="shared" si="34"/>
        <v>0.2237151868224892</v>
      </c>
      <c r="L244" s="2">
        <f t="shared" si="35"/>
        <v>2.1908605877819318</v>
      </c>
      <c r="M244" s="2">
        <f t="shared" si="36"/>
        <v>5.2244024594581937</v>
      </c>
      <c r="N244" s="2">
        <f t="shared" si="37"/>
        <v>2.0018950020131445</v>
      </c>
      <c r="O244" s="2">
        <f t="shared" si="38"/>
        <v>43.723642965776541</v>
      </c>
      <c r="P244" s="2">
        <f t="shared" si="39"/>
        <v>2.0018950020131445</v>
      </c>
      <c r="Q244">
        <f t="shared" si="40"/>
        <v>3</v>
      </c>
    </row>
    <row r="245" spans="1:17" x14ac:dyDescent="0.2">
      <c r="A245" s="1">
        <v>231</v>
      </c>
      <c r="B245">
        <v>1196</v>
      </c>
      <c r="C245" t="s">
        <v>230</v>
      </c>
      <c r="D245">
        <v>3.1980876999999999</v>
      </c>
      <c r="E245">
        <v>2.5760667000000002</v>
      </c>
      <c r="F245">
        <f>VLOOKUP(B245, [1]mrc_table10!$A$2:$AW$2464, 33, 0)</f>
        <v>0.22480000999999999</v>
      </c>
      <c r="G245">
        <f>VLOOKUP(B245, [1]mrc_table10!$A$2:$AW$2464, 18, 0)</f>
        <v>11081.925999999999</v>
      </c>
      <c r="H245">
        <f t="shared" si="31"/>
        <v>1.0419331540594126</v>
      </c>
      <c r="I245">
        <f t="shared" si="32"/>
        <v>0.36838575600454121</v>
      </c>
      <c r="J245">
        <f t="shared" si="33"/>
        <v>0.10738251949702908</v>
      </c>
      <c r="K245">
        <f t="shared" si="34"/>
        <v>0.40557400299186058</v>
      </c>
      <c r="L245" s="2">
        <f t="shared" si="35"/>
        <v>1.8477121865651709</v>
      </c>
      <c r="M245" s="2">
        <f t="shared" si="36"/>
        <v>2.968006317185957</v>
      </c>
      <c r="N245" s="2">
        <f t="shared" si="37"/>
        <v>3.8512267982912598</v>
      </c>
      <c r="O245" s="2">
        <f t="shared" si="38"/>
        <v>28.950623869064568</v>
      </c>
      <c r="P245" s="2">
        <f t="shared" si="39"/>
        <v>1.8477121865651709</v>
      </c>
      <c r="Q245">
        <f t="shared" si="40"/>
        <v>1</v>
      </c>
    </row>
    <row r="246" spans="1:17" x14ac:dyDescent="0.2">
      <c r="A246" s="1">
        <v>232</v>
      </c>
      <c r="B246">
        <v>2397</v>
      </c>
      <c r="C246" t="s">
        <v>231</v>
      </c>
      <c r="D246">
        <v>3.1970854000000002</v>
      </c>
      <c r="E246">
        <v>0.74887884000000005</v>
      </c>
      <c r="F246">
        <f>VLOOKUP(B246, [1]mrc_table10!$A$2:$AW$2464, 33, 0)</f>
        <v>0.51580000000000004</v>
      </c>
      <c r="G246">
        <f>VLOOKUP(B246, [1]mrc_table10!$A$2:$AW$2464, 18, 0)</f>
        <v>3383.8442</v>
      </c>
      <c r="H246">
        <f t="shared" si="31"/>
        <v>1.0411710908072733</v>
      </c>
      <c r="I246">
        <f t="shared" si="32"/>
        <v>-0.27358498876797849</v>
      </c>
      <c r="J246">
        <f t="shared" si="33"/>
        <v>1.3891163559494322</v>
      </c>
      <c r="K246">
        <f t="shared" si="34"/>
        <v>-0.3510010832709845</v>
      </c>
      <c r="L246" s="2">
        <f t="shared" si="35"/>
        <v>2.0131487876898304</v>
      </c>
      <c r="M246" s="2">
        <f t="shared" si="36"/>
        <v>2.4140446085272593</v>
      </c>
      <c r="N246" s="2">
        <f t="shared" si="37"/>
        <v>7.0377627548230128</v>
      </c>
      <c r="O246" s="2">
        <f t="shared" si="38"/>
        <v>32.57827101597082</v>
      </c>
      <c r="P246" s="2">
        <f t="shared" si="39"/>
        <v>2.0131487876898304</v>
      </c>
      <c r="Q246">
        <f t="shared" si="40"/>
        <v>1</v>
      </c>
    </row>
    <row r="247" spans="1:17" x14ac:dyDescent="0.2">
      <c r="A247" s="1">
        <v>233</v>
      </c>
      <c r="B247">
        <v>25561</v>
      </c>
      <c r="C247" t="s">
        <v>232</v>
      </c>
      <c r="D247">
        <v>3.1885623999999999</v>
      </c>
      <c r="E247">
        <v>0.97700012000000003</v>
      </c>
      <c r="F247">
        <f>VLOOKUP(B247, [1]mrc_table10!$A$2:$AW$2464, 33, 0)</f>
        <v>0</v>
      </c>
      <c r="G247">
        <f>VLOOKUP(B247, [1]mrc_table10!$A$2:$AW$2464, 18, 0)</f>
        <v>5241.6597000000002</v>
      </c>
      <c r="H247">
        <f t="shared" si="31"/>
        <v>1.0346909300789651</v>
      </c>
      <c r="I247">
        <f t="shared" si="32"/>
        <v>-0.19343603899329001</v>
      </c>
      <c r="J247">
        <f t="shared" si="33"/>
        <v>-0.88276795869315416</v>
      </c>
      <c r="K247">
        <f t="shared" si="34"/>
        <v>-0.16841314010663011</v>
      </c>
      <c r="L247" s="2">
        <f t="shared" si="35"/>
        <v>2.0703127315988015</v>
      </c>
      <c r="M247" s="2">
        <f t="shared" si="36"/>
        <v>5.007981586567654</v>
      </c>
      <c r="N247" s="2">
        <f t="shared" si="37"/>
        <v>1.87241565698152</v>
      </c>
      <c r="O247" s="2">
        <f t="shared" si="38"/>
        <v>42.686416469235077</v>
      </c>
      <c r="P247" s="2">
        <f t="shared" si="39"/>
        <v>1.87241565698152</v>
      </c>
      <c r="Q247">
        <f t="shared" si="40"/>
        <v>3</v>
      </c>
    </row>
    <row r="248" spans="1:17" x14ac:dyDescent="0.2">
      <c r="A248" s="1">
        <v>234</v>
      </c>
      <c r="B248">
        <v>2632</v>
      </c>
      <c r="C248" t="s">
        <v>233</v>
      </c>
      <c r="D248">
        <v>3.1839650000000002</v>
      </c>
      <c r="E248">
        <v>2.4662397</v>
      </c>
      <c r="F248">
        <f>VLOOKUP(B248, [1]mrc_table10!$A$2:$AW$2464, 33, 0)</f>
        <v>0.2084</v>
      </c>
      <c r="G248">
        <f>VLOOKUP(B248, [1]mrc_table10!$A$2:$AW$2464, 18, 0)</f>
        <v>8680.6718999999994</v>
      </c>
      <c r="H248">
        <f t="shared" si="31"/>
        <v>1.0311954600646132</v>
      </c>
      <c r="I248">
        <f t="shared" si="32"/>
        <v>0.32979874339920812</v>
      </c>
      <c r="J248">
        <f t="shared" si="33"/>
        <v>3.5147301429984602E-2</v>
      </c>
      <c r="K248">
        <f t="shared" si="34"/>
        <v>0.16957637721364258</v>
      </c>
      <c r="L248" s="2">
        <f t="shared" si="35"/>
        <v>1.5737855823817108</v>
      </c>
      <c r="M248" s="2">
        <f t="shared" si="36"/>
        <v>2.8607463265555952</v>
      </c>
      <c r="N248" s="2">
        <f t="shared" si="37"/>
        <v>3.393441531009787</v>
      </c>
      <c r="O248" s="2">
        <f t="shared" si="38"/>
        <v>30.562086307438008</v>
      </c>
      <c r="P248" s="2">
        <f t="shared" si="39"/>
        <v>1.5737855823817108</v>
      </c>
      <c r="Q248">
        <f t="shared" si="40"/>
        <v>1</v>
      </c>
    </row>
    <row r="249" spans="1:17" x14ac:dyDescent="0.2">
      <c r="A249" s="1">
        <v>235</v>
      </c>
      <c r="B249">
        <v>2657</v>
      </c>
      <c r="C249" t="s">
        <v>234</v>
      </c>
      <c r="D249">
        <v>3.1813053999999998</v>
      </c>
      <c r="E249">
        <v>0.21204582999999999</v>
      </c>
      <c r="F249">
        <f>VLOOKUP(B249, [1]mrc_table10!$A$2:$AW$2464, 33, 0)</f>
        <v>0.14799999999999999</v>
      </c>
      <c r="G249">
        <f>VLOOKUP(B249, [1]mrc_table10!$A$2:$AW$2464, 18, 0)</f>
        <v>4522.8847999999998</v>
      </c>
      <c r="H249">
        <f t="shared" si="31"/>
        <v>1.0291733275440207</v>
      </c>
      <c r="I249">
        <f t="shared" si="32"/>
        <v>-0.46219782644750074</v>
      </c>
      <c r="J249">
        <f t="shared" si="33"/>
        <v>-0.23088955898958158</v>
      </c>
      <c r="K249">
        <f t="shared" si="34"/>
        <v>-0.23905504754532064</v>
      </c>
      <c r="L249" s="2">
        <f t="shared" si="35"/>
        <v>0.93166626193816726</v>
      </c>
      <c r="M249" s="2">
        <f t="shared" si="36"/>
        <v>3.3043464432402239</v>
      </c>
      <c r="N249" s="2">
        <f t="shared" si="37"/>
        <v>2.2116175448004318</v>
      </c>
      <c r="O249" s="2">
        <f t="shared" si="38"/>
        <v>41.157918164966652</v>
      </c>
      <c r="P249" s="2">
        <f t="shared" si="39"/>
        <v>0.93166626193816726</v>
      </c>
      <c r="Q249">
        <f t="shared" si="40"/>
        <v>1</v>
      </c>
    </row>
    <row r="250" spans="1:17" x14ac:dyDescent="0.2">
      <c r="A250" s="1">
        <v>236</v>
      </c>
      <c r="B250">
        <v>11626</v>
      </c>
      <c r="C250" t="s">
        <v>235</v>
      </c>
      <c r="D250">
        <v>3.1802880999999998</v>
      </c>
      <c r="E250">
        <v>7.0912859999999994E-2</v>
      </c>
      <c r="F250">
        <f>VLOOKUP(B250, [1]mrc_table10!$A$2:$AW$2464, 33, 0)</f>
        <v>0</v>
      </c>
      <c r="G250">
        <f>VLOOKUP(B250, [1]mrc_table10!$A$2:$AW$2464, 18, 0)</f>
        <v>4208.9603999999999</v>
      </c>
      <c r="H250">
        <f t="shared" si="31"/>
        <v>1.0283998595739505</v>
      </c>
      <c r="I250">
        <f t="shared" si="32"/>
        <v>-0.51178399098279792</v>
      </c>
      <c r="J250">
        <f t="shared" si="33"/>
        <v>-0.88276795869315416</v>
      </c>
      <c r="K250">
        <f t="shared" si="34"/>
        <v>-0.26990784778576649</v>
      </c>
      <c r="L250" s="2">
        <f t="shared" si="35"/>
        <v>1.9927043209196535</v>
      </c>
      <c r="M250" s="2">
        <f t="shared" si="36"/>
        <v>5.1886723498422036</v>
      </c>
      <c r="N250" s="2">
        <f t="shared" si="37"/>
        <v>1.7906831105469923</v>
      </c>
      <c r="O250" s="2">
        <f t="shared" si="38"/>
        <v>46.238716917373836</v>
      </c>
      <c r="P250" s="2">
        <f t="shared" si="39"/>
        <v>1.7906831105469923</v>
      </c>
      <c r="Q250">
        <f t="shared" si="40"/>
        <v>3</v>
      </c>
    </row>
    <row r="251" spans="1:17" x14ac:dyDescent="0.2">
      <c r="A251" s="1">
        <v>237</v>
      </c>
      <c r="B251">
        <v>1131</v>
      </c>
      <c r="C251" t="s">
        <v>236</v>
      </c>
      <c r="D251">
        <v>3.1777687000000001</v>
      </c>
      <c r="E251">
        <v>4.3595594999999996</v>
      </c>
      <c r="F251">
        <f>VLOOKUP(B251, [1]mrc_table10!$A$2:$AW$2464, 33, 0)</f>
        <v>0.89450001999999995</v>
      </c>
      <c r="G251">
        <f>VLOOKUP(B251, [1]mrc_table10!$A$2:$AW$2464, 18, 0)</f>
        <v>84188.585999999996</v>
      </c>
      <c r="H251">
        <f t="shared" si="31"/>
        <v>1.0264843231502854</v>
      </c>
      <c r="I251">
        <f t="shared" si="32"/>
        <v>0.99500452147314844</v>
      </c>
      <c r="J251">
        <f t="shared" si="33"/>
        <v>3.0571323222015327</v>
      </c>
      <c r="K251">
        <f t="shared" si="34"/>
        <v>7.5905687890811029</v>
      </c>
      <c r="L251" s="2">
        <f t="shared" si="35"/>
        <v>72.21774173962369</v>
      </c>
      <c r="M251" s="2">
        <f t="shared" si="36"/>
        <v>66.260293954774198</v>
      </c>
      <c r="N251" s="2">
        <f t="shared" si="37"/>
        <v>80.062685031564513</v>
      </c>
      <c r="O251" s="2">
        <f t="shared" si="38"/>
        <v>42.110103019063857</v>
      </c>
      <c r="P251" s="2">
        <f t="shared" si="39"/>
        <v>42.110103019063857</v>
      </c>
      <c r="Q251">
        <f t="shared" si="40"/>
        <v>4</v>
      </c>
    </row>
    <row r="252" spans="1:17" x14ac:dyDescent="0.2">
      <c r="A252" s="1">
        <v>238</v>
      </c>
      <c r="B252">
        <v>1693</v>
      </c>
      <c r="C252" t="s">
        <v>237</v>
      </c>
      <c r="D252">
        <v>3.1765534999999998</v>
      </c>
      <c r="E252">
        <v>0.12983769000000001</v>
      </c>
      <c r="F252">
        <f>VLOOKUP(B252, [1]mrc_table10!$A$2:$AW$2464, 33, 0)</f>
        <v>0.40189998999999998</v>
      </c>
      <c r="G252">
        <f>VLOOKUP(B252, [1]mrc_table10!$A$2:$AW$2464, 18, 0)</f>
        <v>7636.2655999999997</v>
      </c>
      <c r="H252">
        <f t="shared" si="31"/>
        <v>1.0255603889349807</v>
      </c>
      <c r="I252">
        <f t="shared" si="32"/>
        <v>-0.49108112959190947</v>
      </c>
      <c r="J252">
        <f t="shared" si="33"/>
        <v>0.88743421915875009</v>
      </c>
      <c r="K252">
        <f t="shared" si="34"/>
        <v>6.6931094006083186E-2</v>
      </c>
      <c r="L252" s="2">
        <f t="shared" si="35"/>
        <v>1.2014671403733104</v>
      </c>
      <c r="M252" s="2">
        <f t="shared" si="36"/>
        <v>2.1206400737723228</v>
      </c>
      <c r="N252" s="2">
        <f t="shared" si="37"/>
        <v>4.9791602449966126</v>
      </c>
      <c r="O252" s="2">
        <f t="shared" si="38"/>
        <v>34.384207513774093</v>
      </c>
      <c r="P252" s="2">
        <f t="shared" si="39"/>
        <v>1.2014671403733104</v>
      </c>
      <c r="Q252">
        <f t="shared" si="40"/>
        <v>1</v>
      </c>
    </row>
    <row r="253" spans="1:17" x14ac:dyDescent="0.2">
      <c r="A253" s="1">
        <v>239</v>
      </c>
      <c r="B253">
        <v>1749</v>
      </c>
      <c r="C253" t="s">
        <v>238</v>
      </c>
      <c r="D253">
        <v>3.1764559999999999</v>
      </c>
      <c r="E253">
        <v>0.90270691999999997</v>
      </c>
      <c r="F253">
        <f>VLOOKUP(B253, [1]mrc_table10!$A$2:$AW$2464, 33, 0)</f>
        <v>0.2122</v>
      </c>
      <c r="G253">
        <f>VLOOKUP(B253, [1]mrc_table10!$A$2:$AW$2464, 18, 0)</f>
        <v>6109.6220999999996</v>
      </c>
      <c r="H253">
        <f t="shared" si="31"/>
        <v>1.0254862582684303</v>
      </c>
      <c r="I253">
        <f t="shared" si="32"/>
        <v>-0.21953847869291335</v>
      </c>
      <c r="J253">
        <f t="shared" si="33"/>
        <v>5.1884719800751995E-2</v>
      </c>
      <c r="K253">
        <f t="shared" si="34"/>
        <v>-8.3108937746386863E-2</v>
      </c>
      <c r="L253" s="2">
        <f t="shared" si="35"/>
        <v>0.83873105003372961</v>
      </c>
      <c r="M253" s="2">
        <f t="shared" si="36"/>
        <v>2.6070678256911197</v>
      </c>
      <c r="N253" s="2">
        <f t="shared" si="37"/>
        <v>2.7201423916295209</v>
      </c>
      <c r="O253" s="2">
        <f t="shared" si="38"/>
        <v>36.409077071774966</v>
      </c>
      <c r="P253" s="2">
        <f t="shared" si="39"/>
        <v>0.83873105003372961</v>
      </c>
      <c r="Q253">
        <f t="shared" si="40"/>
        <v>1</v>
      </c>
    </row>
    <row r="254" spans="1:17" x14ac:dyDescent="0.2">
      <c r="A254" s="1">
        <v>240</v>
      </c>
      <c r="B254">
        <v>2617</v>
      </c>
      <c r="C254" t="s">
        <v>239</v>
      </c>
      <c r="D254">
        <v>3.1705961</v>
      </c>
      <c r="E254">
        <v>0.54788130999999995</v>
      </c>
      <c r="F254">
        <f>VLOOKUP(B254, [1]mrc_table10!$A$2:$AW$2464, 33, 0)</f>
        <v>0.3468</v>
      </c>
      <c r="G254">
        <f>VLOOKUP(B254, [1]mrc_table10!$A$2:$AW$2464, 18, 0)</f>
        <v>7148.8882000000003</v>
      </c>
      <c r="H254">
        <f t="shared" si="31"/>
        <v>1.0210308911615651</v>
      </c>
      <c r="I254">
        <f t="shared" si="32"/>
        <v>-0.34420418280724763</v>
      </c>
      <c r="J254">
        <f t="shared" si="33"/>
        <v>0.64474169682846061</v>
      </c>
      <c r="K254">
        <f t="shared" si="34"/>
        <v>1.9031161525817693E-2</v>
      </c>
      <c r="L254" s="2">
        <f t="shared" si="35"/>
        <v>0.95155438093402944</v>
      </c>
      <c r="M254" s="2">
        <f t="shared" si="36"/>
        <v>2.0469658811474289</v>
      </c>
      <c r="N254" s="2">
        <f t="shared" si="37"/>
        <v>4.1567764998495011</v>
      </c>
      <c r="O254" s="2">
        <f t="shared" si="38"/>
        <v>34.158429810691089</v>
      </c>
      <c r="P254" s="2">
        <f t="shared" si="39"/>
        <v>0.95155438093402944</v>
      </c>
      <c r="Q254">
        <f t="shared" si="40"/>
        <v>1</v>
      </c>
    </row>
    <row r="255" spans="1:17" x14ac:dyDescent="0.2">
      <c r="A255" s="1">
        <v>241</v>
      </c>
      <c r="B255">
        <v>1459</v>
      </c>
      <c r="C255" t="s">
        <v>240</v>
      </c>
      <c r="D255">
        <v>3.1547486999999999</v>
      </c>
      <c r="E255">
        <v>0.26728603000000001</v>
      </c>
      <c r="F255">
        <f>VLOOKUP(B255, [1]mrc_table10!$A$2:$AW$2464, 33, 0)</f>
        <v>0</v>
      </c>
      <c r="G255">
        <f>VLOOKUP(B255, [1]mrc_table10!$A$2:$AW$2464, 18, 0)</f>
        <v>1504.6344999999999</v>
      </c>
      <c r="H255">
        <f t="shared" si="31"/>
        <v>1.0089818826990766</v>
      </c>
      <c r="I255">
        <f t="shared" si="32"/>
        <v>-0.44278953619354566</v>
      </c>
      <c r="J255">
        <f t="shared" si="33"/>
        <v>-0.88276795869315416</v>
      </c>
      <c r="K255">
        <f t="shared" si="34"/>
        <v>-0.53569166955229364</v>
      </c>
      <c r="L255" s="2">
        <f t="shared" si="35"/>
        <v>2.1066325096226741</v>
      </c>
      <c r="M255" s="2">
        <f t="shared" si="36"/>
        <v>5.2746352449210443</v>
      </c>
      <c r="N255" s="2">
        <f t="shared" si="37"/>
        <v>1.8466626364940473</v>
      </c>
      <c r="O255" s="2">
        <f t="shared" si="38"/>
        <v>46.912533130045787</v>
      </c>
      <c r="P255" s="2">
        <f t="shared" si="39"/>
        <v>1.8466626364940473</v>
      </c>
      <c r="Q255">
        <f t="shared" si="40"/>
        <v>3</v>
      </c>
    </row>
    <row r="256" spans="1:17" x14ac:dyDescent="0.2">
      <c r="A256" s="1">
        <v>242</v>
      </c>
      <c r="B256">
        <v>2946</v>
      </c>
      <c r="C256" t="s">
        <v>241</v>
      </c>
      <c r="D256">
        <v>3.1531720000000001</v>
      </c>
      <c r="E256">
        <v>0.54333872000000005</v>
      </c>
      <c r="F256">
        <f>VLOOKUP(B256, [1]mrc_table10!$A$2:$AW$2464, 33, 0)</f>
        <v>0.38780000999999997</v>
      </c>
      <c r="G256">
        <f>VLOOKUP(B256, [1]mrc_table10!$A$2:$AW$2464, 18, 0)</f>
        <v>6525.6972999999998</v>
      </c>
      <c r="H256">
        <f t="shared" si="31"/>
        <v>1.0077830947816389</v>
      </c>
      <c r="I256">
        <f t="shared" si="32"/>
        <v>-0.34580019269180112</v>
      </c>
      <c r="J256">
        <f t="shared" si="33"/>
        <v>0.8253296759273151</v>
      </c>
      <c r="K256">
        <f t="shared" si="34"/>
        <v>-4.2216655940310099E-2</v>
      </c>
      <c r="L256" s="2">
        <f t="shared" si="35"/>
        <v>1.1175067230241893</v>
      </c>
      <c r="M256" s="2">
        <f t="shared" si="36"/>
        <v>1.9657410012995395</v>
      </c>
      <c r="N256" s="2">
        <f t="shared" si="37"/>
        <v>4.6830454985539918</v>
      </c>
      <c r="O256" s="2">
        <f t="shared" si="38"/>
        <v>33.65605955573195</v>
      </c>
      <c r="P256" s="2">
        <f t="shared" si="39"/>
        <v>1.1175067230241893</v>
      </c>
      <c r="Q256">
        <f t="shared" si="40"/>
        <v>1</v>
      </c>
    </row>
    <row r="257" spans="1:17" x14ac:dyDescent="0.2">
      <c r="A257" s="1">
        <v>243</v>
      </c>
      <c r="B257">
        <v>2158</v>
      </c>
      <c r="C257" t="s">
        <v>242</v>
      </c>
      <c r="D257">
        <v>3.1484901999999999</v>
      </c>
      <c r="E257">
        <v>2.1509664000000002</v>
      </c>
      <c r="F257">
        <f>VLOOKUP(B257, [1]mrc_table10!$A$2:$AW$2464, 33, 0)</f>
        <v>0.23860000000000001</v>
      </c>
      <c r="G257">
        <f>VLOOKUP(B257, [1]mrc_table10!$A$2:$AW$2464, 18, 0)</f>
        <v>5288.5604999999996</v>
      </c>
      <c r="H257">
        <f t="shared" si="31"/>
        <v>1.0042234542210622</v>
      </c>
      <c r="I257">
        <f t="shared" si="32"/>
        <v>0.21902948992579138</v>
      </c>
      <c r="J257">
        <f t="shared" si="33"/>
        <v>0.1681657316397677</v>
      </c>
      <c r="K257">
        <f t="shared" si="34"/>
        <v>-0.16380368313699958</v>
      </c>
      <c r="L257" s="2">
        <f t="shared" si="35"/>
        <v>1.2418634357941318</v>
      </c>
      <c r="M257" s="2">
        <f t="shared" si="36"/>
        <v>2.4748429759741017</v>
      </c>
      <c r="N257" s="2">
        <f t="shared" si="37"/>
        <v>3.2877869524409178</v>
      </c>
      <c r="O257" s="2">
        <f t="shared" si="38"/>
        <v>32.185622732008504</v>
      </c>
      <c r="P257" s="2">
        <f t="shared" si="39"/>
        <v>1.2418634357941318</v>
      </c>
      <c r="Q257">
        <f t="shared" si="40"/>
        <v>1</v>
      </c>
    </row>
    <row r="258" spans="1:17" x14ac:dyDescent="0.2">
      <c r="A258" s="1">
        <v>244</v>
      </c>
      <c r="B258">
        <v>31275</v>
      </c>
      <c r="C258" t="s">
        <v>243</v>
      </c>
      <c r="D258">
        <v>3.1438663</v>
      </c>
      <c r="E258">
        <v>0.24579081</v>
      </c>
      <c r="F258">
        <f>VLOOKUP(B258, [1]mrc_table10!$A$2:$AW$2464, 33, 0)</f>
        <v>9.6600004000000003E-2</v>
      </c>
      <c r="G258">
        <f>VLOOKUP(B258, [1]mrc_table10!$A$2:$AW$2464, 18, 0)</f>
        <v>8173.1704</v>
      </c>
      <c r="H258">
        <f t="shared" si="31"/>
        <v>1.000707835871699</v>
      </c>
      <c r="I258">
        <f t="shared" si="32"/>
        <v>-0.45034174398483934</v>
      </c>
      <c r="J258">
        <f t="shared" si="33"/>
        <v>-0.45728514775478446</v>
      </c>
      <c r="K258">
        <f t="shared" si="34"/>
        <v>0.11969862829948805</v>
      </c>
      <c r="L258" s="2">
        <f t="shared" si="35"/>
        <v>1.3892435054141665</v>
      </c>
      <c r="M258" s="2">
        <f t="shared" si="36"/>
        <v>3.7443565656665325</v>
      </c>
      <c r="N258" s="2">
        <f t="shared" si="37"/>
        <v>1.9908363930371167</v>
      </c>
      <c r="O258" s="2">
        <f t="shared" si="38"/>
        <v>40.779354079737075</v>
      </c>
      <c r="P258" s="2">
        <f t="shared" si="39"/>
        <v>1.3892435054141665</v>
      </c>
      <c r="Q258">
        <f t="shared" si="40"/>
        <v>1</v>
      </c>
    </row>
    <row r="259" spans="1:17" x14ac:dyDescent="0.2">
      <c r="A259" s="1">
        <v>245</v>
      </c>
      <c r="B259">
        <v>111</v>
      </c>
      <c r="C259" t="s">
        <v>244</v>
      </c>
      <c r="D259">
        <v>3.1372156000000002</v>
      </c>
      <c r="E259">
        <v>0.37734183999999998</v>
      </c>
      <c r="F259">
        <f>VLOOKUP(B259, [1]mrc_table10!$A$2:$AW$2464, 33, 0)</f>
        <v>0</v>
      </c>
      <c r="G259">
        <f>VLOOKUP(B259, [1]mrc_table10!$A$2:$AW$2464, 18, 0)</f>
        <v>2703.5679</v>
      </c>
      <c r="H259">
        <f t="shared" si="31"/>
        <v>0.99565121203551954</v>
      </c>
      <c r="I259">
        <f t="shared" si="32"/>
        <v>-0.40412213266107971</v>
      </c>
      <c r="J259">
        <f t="shared" si="33"/>
        <v>-0.88276795869315416</v>
      </c>
      <c r="K259">
        <f t="shared" si="34"/>
        <v>-0.4178593102587867</v>
      </c>
      <c r="L259" s="2">
        <f t="shared" si="35"/>
        <v>2.0808043805120375</v>
      </c>
      <c r="M259" s="2">
        <f t="shared" si="36"/>
        <v>5.1101196140439917</v>
      </c>
      <c r="N259" s="2">
        <f t="shared" si="37"/>
        <v>1.7486931417013345</v>
      </c>
      <c r="O259" s="2">
        <f t="shared" si="38"/>
        <v>45.866831542484093</v>
      </c>
      <c r="P259" s="2">
        <f t="shared" si="39"/>
        <v>1.7486931417013345</v>
      </c>
      <c r="Q259">
        <f t="shared" si="40"/>
        <v>3</v>
      </c>
    </row>
    <row r="260" spans="1:17" x14ac:dyDescent="0.2">
      <c r="A260" s="1">
        <v>246</v>
      </c>
      <c r="B260">
        <v>3583</v>
      </c>
      <c r="C260" t="s">
        <v>245</v>
      </c>
      <c r="D260">
        <v>3.1321539999999999</v>
      </c>
      <c r="E260">
        <v>0.10605340000000001</v>
      </c>
      <c r="F260">
        <f>VLOOKUP(B260, [1]mrc_table10!$A$2:$AW$2464, 33, 0)</f>
        <v>0</v>
      </c>
      <c r="G260">
        <f>VLOOKUP(B260, [1]mrc_table10!$A$2:$AW$2464, 18, 0)</f>
        <v>3247.9216000000001</v>
      </c>
      <c r="H260">
        <f t="shared" si="31"/>
        <v>0.99180280401693388</v>
      </c>
      <c r="I260">
        <f t="shared" si="32"/>
        <v>-0.4994375874578158</v>
      </c>
      <c r="J260">
        <f t="shared" si="33"/>
        <v>-0.88276795869315416</v>
      </c>
      <c r="K260">
        <f t="shared" si="34"/>
        <v>-0.36435969071265523</v>
      </c>
      <c r="L260" s="2">
        <f t="shared" si="35"/>
        <v>2.06697976524657</v>
      </c>
      <c r="M260" s="2">
        <f t="shared" si="36"/>
        <v>5.129610263108642</v>
      </c>
      <c r="N260" s="2">
        <f t="shared" si="37"/>
        <v>1.715976400940709</v>
      </c>
      <c r="O260" s="2">
        <f t="shared" si="38"/>
        <v>46.515781625206202</v>
      </c>
      <c r="P260" s="2">
        <f t="shared" si="39"/>
        <v>1.715976400940709</v>
      </c>
      <c r="Q260">
        <f t="shared" si="40"/>
        <v>3</v>
      </c>
    </row>
    <row r="261" spans="1:17" x14ac:dyDescent="0.2">
      <c r="A261" s="1">
        <v>247</v>
      </c>
      <c r="B261">
        <v>8284</v>
      </c>
      <c r="C261" t="s">
        <v>246</v>
      </c>
      <c r="D261">
        <v>3.1252477000000001</v>
      </c>
      <c r="E261">
        <v>0.12388871999999999</v>
      </c>
      <c r="F261">
        <f>VLOOKUP(B261, [1]mrc_table10!$A$2:$AW$2464, 33, 0)</f>
        <v>0</v>
      </c>
      <c r="G261">
        <f>VLOOKUP(B261, [1]mrc_table10!$A$2:$AW$2464, 18, 0)</f>
        <v>6458.71</v>
      </c>
      <c r="H261">
        <f t="shared" si="31"/>
        <v>0.98655184378721272</v>
      </c>
      <c r="I261">
        <f t="shared" si="32"/>
        <v>-0.49317126207644191</v>
      </c>
      <c r="J261">
        <f t="shared" si="33"/>
        <v>-0.88276795869315416</v>
      </c>
      <c r="K261">
        <f t="shared" si="34"/>
        <v>-4.8800233978674792E-2</v>
      </c>
      <c r="L261" s="2">
        <f t="shared" si="35"/>
        <v>2.1040168465455245</v>
      </c>
      <c r="M261" s="2">
        <f t="shared" si="36"/>
        <v>5.0058194628689536</v>
      </c>
      <c r="N261" s="2">
        <f t="shared" si="37"/>
        <v>1.6956392622628651</v>
      </c>
      <c r="O261" s="2">
        <f t="shared" si="38"/>
        <v>44.904084441342803</v>
      </c>
      <c r="P261" s="2">
        <f t="shared" si="39"/>
        <v>1.6956392622628651</v>
      </c>
      <c r="Q261">
        <f t="shared" si="40"/>
        <v>3</v>
      </c>
    </row>
    <row r="262" spans="1:17" x14ac:dyDescent="0.2">
      <c r="A262" s="1">
        <v>248</v>
      </c>
      <c r="B262">
        <v>1197</v>
      </c>
      <c r="C262" t="s">
        <v>247</v>
      </c>
      <c r="D262">
        <v>3.1190863000000002</v>
      </c>
      <c r="E262">
        <v>0.34022902999999999</v>
      </c>
      <c r="F262">
        <f>VLOOKUP(B262, [1]mrc_table10!$A$2:$AW$2464, 33, 0)</f>
        <v>0</v>
      </c>
      <c r="G262">
        <f>VLOOKUP(B262, [1]mrc_table10!$A$2:$AW$2464, 18, 0)</f>
        <v>2307.7446</v>
      </c>
      <c r="H262">
        <f t="shared" si="31"/>
        <v>0.98186724184993757</v>
      </c>
      <c r="I262">
        <f t="shared" si="32"/>
        <v>-0.41716148061094022</v>
      </c>
      <c r="J262">
        <f t="shared" si="33"/>
        <v>-0.88276795869315416</v>
      </c>
      <c r="K262">
        <f t="shared" si="34"/>
        <v>-0.4567612153206872</v>
      </c>
      <c r="L262" s="2">
        <f t="shared" si="35"/>
        <v>2.1175603958540865</v>
      </c>
      <c r="M262" s="2">
        <f t="shared" si="36"/>
        <v>5.1115989562968132</v>
      </c>
      <c r="N262" s="2">
        <f t="shared" si="37"/>
        <v>1.7303722064357734</v>
      </c>
      <c r="O262" s="2">
        <f t="shared" si="38"/>
        <v>46.171565698510051</v>
      </c>
      <c r="P262" s="2">
        <f t="shared" si="39"/>
        <v>1.7303722064357734</v>
      </c>
      <c r="Q262">
        <f t="shared" si="40"/>
        <v>3</v>
      </c>
    </row>
    <row r="263" spans="1:17" x14ac:dyDescent="0.2">
      <c r="A263" s="1">
        <v>249</v>
      </c>
      <c r="B263">
        <v>3662</v>
      </c>
      <c r="C263" t="s">
        <v>248</v>
      </c>
      <c r="D263">
        <v>3.1165012999999999</v>
      </c>
      <c r="E263">
        <v>0.27140831999999998</v>
      </c>
      <c r="F263">
        <f>VLOOKUP(B263, [1]mrc_table10!$A$2:$AW$2464, 33, 0)</f>
        <v>0</v>
      </c>
      <c r="G263">
        <f>VLOOKUP(B263, [1]mrc_table10!$A$2:$AW$2464, 18, 0)</f>
        <v>2916.7927</v>
      </c>
      <c r="H263">
        <f t="shared" si="31"/>
        <v>0.97990182879318777</v>
      </c>
      <c r="I263">
        <f t="shared" si="32"/>
        <v>-0.44134119602042943</v>
      </c>
      <c r="J263">
        <f t="shared" si="33"/>
        <v>-0.88276795869315416</v>
      </c>
      <c r="K263">
        <f t="shared" si="34"/>
        <v>-0.39690336621394973</v>
      </c>
      <c r="L263" s="2">
        <f t="shared" si="35"/>
        <v>2.0974901385255609</v>
      </c>
      <c r="M263" s="2">
        <f t="shared" si="36"/>
        <v>5.076115394544197</v>
      </c>
      <c r="N263" s="2">
        <f t="shared" si="37"/>
        <v>1.6961788053890088</v>
      </c>
      <c r="O263" s="2">
        <f t="shared" si="38"/>
        <v>46.086031032121241</v>
      </c>
      <c r="P263" s="2">
        <f t="shared" si="39"/>
        <v>1.6961788053890088</v>
      </c>
      <c r="Q263">
        <f t="shared" si="40"/>
        <v>3</v>
      </c>
    </row>
    <row r="264" spans="1:17" x14ac:dyDescent="0.2">
      <c r="A264" s="1">
        <v>250</v>
      </c>
      <c r="B264">
        <v>2262</v>
      </c>
      <c r="C264" t="s">
        <v>249</v>
      </c>
      <c r="D264">
        <v>3.1106484000000001</v>
      </c>
      <c r="E264">
        <v>0.51637679000000003</v>
      </c>
      <c r="F264">
        <f>VLOOKUP(B264, [1]mrc_table10!$A$2:$AW$2464, 33, 0)</f>
        <v>0.38409999</v>
      </c>
      <c r="G264">
        <f>VLOOKUP(B264, [1]mrc_table10!$A$2:$AW$2464, 18, 0)</f>
        <v>8894.9971000000005</v>
      </c>
      <c r="H264">
        <f t="shared" si="31"/>
        <v>0.97545178388802378</v>
      </c>
      <c r="I264">
        <f t="shared" si="32"/>
        <v>-0.35527309400727097</v>
      </c>
      <c r="J264">
        <f t="shared" si="33"/>
        <v>0.80903262784305019</v>
      </c>
      <c r="K264">
        <f t="shared" si="34"/>
        <v>0.19064046965785414</v>
      </c>
      <c r="L264" s="2">
        <f t="shared" si="35"/>
        <v>1.3045263746575368</v>
      </c>
      <c r="M264" s="2">
        <f t="shared" si="36"/>
        <v>1.9370942068505972</v>
      </c>
      <c r="N264" s="2">
        <f t="shared" si="37"/>
        <v>4.6676953661278837</v>
      </c>
      <c r="O264" s="2">
        <f t="shared" si="38"/>
        <v>32.738663062699295</v>
      </c>
      <c r="P264" s="2">
        <f t="shared" si="39"/>
        <v>1.3045263746575368</v>
      </c>
      <c r="Q264">
        <f t="shared" si="40"/>
        <v>1</v>
      </c>
    </row>
    <row r="265" spans="1:17" x14ac:dyDescent="0.2">
      <c r="A265" s="1">
        <v>251</v>
      </c>
      <c r="B265">
        <v>5617</v>
      </c>
      <c r="C265" t="s">
        <v>250</v>
      </c>
      <c r="D265">
        <v>3.1052423</v>
      </c>
      <c r="E265">
        <v>6.2383078000000002E-2</v>
      </c>
      <c r="F265">
        <f>VLOOKUP(B265, [1]mrc_table10!$A$2:$AW$2464, 33, 0)</f>
        <v>0</v>
      </c>
      <c r="G265">
        <f>VLOOKUP(B265, [1]mrc_table10!$A$2:$AW$2464, 18, 0)</f>
        <v>4584.0951999999997</v>
      </c>
      <c r="H265">
        <f t="shared" si="31"/>
        <v>0.97134144751429308</v>
      </c>
      <c r="I265">
        <f t="shared" si="32"/>
        <v>-0.51478087522396576</v>
      </c>
      <c r="J265">
        <f t="shared" si="33"/>
        <v>-0.88276795869315416</v>
      </c>
      <c r="K265">
        <f t="shared" si="34"/>
        <v>-0.2330392289474742</v>
      </c>
      <c r="L265" s="2">
        <f t="shared" si="35"/>
        <v>2.0913275081546385</v>
      </c>
      <c r="M265" s="2">
        <f t="shared" si="36"/>
        <v>5.0190950450731284</v>
      </c>
      <c r="N265" s="2">
        <f t="shared" si="37"/>
        <v>1.637831499138193</v>
      </c>
      <c r="O265" s="2">
        <f t="shared" si="38"/>
        <v>45.959886890149704</v>
      </c>
      <c r="P265" s="2">
        <f t="shared" si="39"/>
        <v>1.637831499138193</v>
      </c>
      <c r="Q265">
        <f t="shared" si="40"/>
        <v>3</v>
      </c>
    </row>
    <row r="266" spans="1:17" x14ac:dyDescent="0.2">
      <c r="A266" s="1">
        <v>252</v>
      </c>
      <c r="B266">
        <v>1582</v>
      </c>
      <c r="C266" t="s">
        <v>251</v>
      </c>
      <c r="D266">
        <v>3.0980278999999999</v>
      </c>
      <c r="E266">
        <v>2.4155521000000002</v>
      </c>
      <c r="F266">
        <f>VLOOKUP(B266, [1]mrc_table10!$A$2:$AW$2464, 33, 0)</f>
        <v>0.33160001</v>
      </c>
      <c r="G266">
        <f>VLOOKUP(B266, [1]mrc_table10!$A$2:$AW$2464, 18, 0)</f>
        <v>9449.9794999999995</v>
      </c>
      <c r="H266">
        <f t="shared" si="31"/>
        <v>0.96585623437827217</v>
      </c>
      <c r="I266">
        <f t="shared" si="32"/>
        <v>0.31198997997915595</v>
      </c>
      <c r="J266">
        <f t="shared" si="33"/>
        <v>0.57779206739122879</v>
      </c>
      <c r="K266">
        <f t="shared" si="34"/>
        <v>0.24518468834287252</v>
      </c>
      <c r="L266" s="2">
        <f t="shared" si="35"/>
        <v>1.782929537634248</v>
      </c>
      <c r="M266" s="2">
        <f t="shared" si="36"/>
        <v>2.1139376949750424</v>
      </c>
      <c r="N266" s="2">
        <f t="shared" si="37"/>
        <v>4.5467434965801274</v>
      </c>
      <c r="O266" s="2">
        <f t="shared" si="38"/>
        <v>27.50289236354973</v>
      </c>
      <c r="P266" s="2">
        <f t="shared" si="39"/>
        <v>1.782929537634248</v>
      </c>
      <c r="Q266">
        <f t="shared" si="40"/>
        <v>1</v>
      </c>
    </row>
    <row r="267" spans="1:17" x14ac:dyDescent="0.2">
      <c r="A267" s="1">
        <v>253</v>
      </c>
      <c r="B267">
        <v>8988</v>
      </c>
      <c r="C267" t="s">
        <v>252</v>
      </c>
      <c r="D267">
        <v>3.0915162999999999</v>
      </c>
      <c r="E267">
        <v>0.12740171</v>
      </c>
      <c r="F267">
        <f>VLOOKUP(B267, [1]mrc_table10!$A$2:$AW$2464, 33, 0)</f>
        <v>0</v>
      </c>
      <c r="G267">
        <f>VLOOKUP(B267, [1]mrc_table10!$A$2:$AW$2464, 18, 0)</f>
        <v>4238.6112999999996</v>
      </c>
      <c r="H267">
        <f t="shared" si="31"/>
        <v>0.96090537029303791</v>
      </c>
      <c r="I267">
        <f t="shared" si="32"/>
        <v>-0.49193699555352488</v>
      </c>
      <c r="J267">
        <f t="shared" si="33"/>
        <v>-0.88276795869315416</v>
      </c>
      <c r="K267">
        <f t="shared" si="34"/>
        <v>-0.26699372803384713</v>
      </c>
      <c r="L267" s="2">
        <f t="shared" si="35"/>
        <v>2.1089387395688513</v>
      </c>
      <c r="M267" s="2">
        <f t="shared" si="36"/>
        <v>4.9868357456362142</v>
      </c>
      <c r="N267" s="2">
        <f t="shared" si="37"/>
        <v>1.6129870714002459</v>
      </c>
      <c r="O267" s="2">
        <f t="shared" si="38"/>
        <v>45.878912535552189</v>
      </c>
      <c r="P267" s="2">
        <f t="shared" si="39"/>
        <v>1.6129870714002459</v>
      </c>
      <c r="Q267">
        <f t="shared" si="40"/>
        <v>3</v>
      </c>
    </row>
    <row r="268" spans="1:17" x14ac:dyDescent="0.2">
      <c r="A268" s="1">
        <v>254</v>
      </c>
      <c r="B268">
        <v>2664</v>
      </c>
      <c r="C268" t="s">
        <v>253</v>
      </c>
      <c r="D268">
        <v>3.0912107999999998</v>
      </c>
      <c r="E268">
        <v>1.1504871999999999E-2</v>
      </c>
      <c r="F268">
        <f>VLOOKUP(B268, [1]mrc_table10!$A$2:$AW$2464, 33, 0)</f>
        <v>0</v>
      </c>
      <c r="G268">
        <f>VLOOKUP(B268, [1]mrc_table10!$A$2:$AW$2464, 18, 0)</f>
        <v>4913.3809000000001</v>
      </c>
      <c r="H268">
        <f t="shared" si="31"/>
        <v>0.96067309420451297</v>
      </c>
      <c r="I268">
        <f t="shared" si="32"/>
        <v>-0.53265660684058769</v>
      </c>
      <c r="J268">
        <f t="shared" si="33"/>
        <v>-0.88276795869315416</v>
      </c>
      <c r="K268">
        <f t="shared" si="34"/>
        <v>-0.20067670496356155</v>
      </c>
      <c r="L268" s="2">
        <f t="shared" si="35"/>
        <v>2.1142074466176193</v>
      </c>
      <c r="M268" s="2">
        <f t="shared" si="36"/>
        <v>4.9943891890544494</v>
      </c>
      <c r="N268" s="2">
        <f t="shared" si="37"/>
        <v>1.6115794478895742</v>
      </c>
      <c r="O268" s="2">
        <f t="shared" si="38"/>
        <v>45.957176016509401</v>
      </c>
      <c r="P268" s="2">
        <f t="shared" si="39"/>
        <v>1.6115794478895742</v>
      </c>
      <c r="Q268">
        <f t="shared" si="40"/>
        <v>3</v>
      </c>
    </row>
    <row r="269" spans="1:17" x14ac:dyDescent="0.2">
      <c r="A269" s="1">
        <v>255</v>
      </c>
      <c r="B269">
        <v>3749</v>
      </c>
      <c r="C269" t="s">
        <v>254</v>
      </c>
      <c r="D269">
        <v>3.0900523999999998</v>
      </c>
      <c r="E269">
        <v>1.3030352999999999</v>
      </c>
      <c r="F269">
        <f>VLOOKUP(B269, [1]mrc_table10!$A$2:$AW$2464, 33, 0)</f>
        <v>0.37970000999999998</v>
      </c>
      <c r="G269">
        <f>VLOOKUP(B269, [1]mrc_table10!$A$2:$AW$2464, 18, 0)</f>
        <v>8497.9472999999998</v>
      </c>
      <c r="H269">
        <f t="shared" si="31"/>
        <v>0.95979234585443995</v>
      </c>
      <c r="I269">
        <f t="shared" si="32"/>
        <v>-7.8885667951178115E-2</v>
      </c>
      <c r="J269">
        <f t="shared" si="33"/>
        <v>0.78965254729488976</v>
      </c>
      <c r="K269">
        <f t="shared" si="34"/>
        <v>0.15161802296397178</v>
      </c>
      <c r="L269" s="2">
        <f t="shared" si="35"/>
        <v>1.4242842397593005</v>
      </c>
      <c r="M269" s="2">
        <f t="shared" si="36"/>
        <v>1.8146763836868296</v>
      </c>
      <c r="N269" s="2">
        <f t="shared" si="37"/>
        <v>4.66911455087984</v>
      </c>
      <c r="O269" s="2">
        <f t="shared" si="38"/>
        <v>30.355420947747454</v>
      </c>
      <c r="P269" s="2">
        <f t="shared" si="39"/>
        <v>1.4242842397593005</v>
      </c>
      <c r="Q269">
        <f t="shared" si="40"/>
        <v>1</v>
      </c>
    </row>
    <row r="270" spans="1:17" x14ac:dyDescent="0.2">
      <c r="A270" s="1">
        <v>256</v>
      </c>
      <c r="B270">
        <v>2653</v>
      </c>
      <c r="C270" t="s">
        <v>255</v>
      </c>
      <c r="D270">
        <v>3.0878779999999999</v>
      </c>
      <c r="E270">
        <v>7.4358374000000005E-2</v>
      </c>
      <c r="F270">
        <f>VLOOKUP(B270, [1]mrc_table10!$A$2:$AW$2464, 33, 0)</f>
        <v>0</v>
      </c>
      <c r="G270">
        <f>VLOOKUP(B270, [1]mrc_table10!$A$2:$AW$2464, 18, 0)</f>
        <v>4584.6010999999999</v>
      </c>
      <c r="H270">
        <f t="shared" si="31"/>
        <v>0.95813911794318429</v>
      </c>
      <c r="I270">
        <f t="shared" si="32"/>
        <v>-0.51057343172004965</v>
      </c>
      <c r="J270">
        <f t="shared" si="33"/>
        <v>-0.88276795869315416</v>
      </c>
      <c r="K270">
        <f t="shared" si="34"/>
        <v>-0.23298950859556258</v>
      </c>
      <c r="L270" s="2">
        <f t="shared" si="35"/>
        <v>2.1147703859097375</v>
      </c>
      <c r="M270" s="2">
        <f t="shared" si="36"/>
        <v>4.9802908145303428</v>
      </c>
      <c r="N270" s="2">
        <f t="shared" si="37"/>
        <v>1.6038240576259362</v>
      </c>
      <c r="O270" s="2">
        <f t="shared" si="38"/>
        <v>45.889576644677852</v>
      </c>
      <c r="P270" s="2">
        <f t="shared" si="39"/>
        <v>1.6038240576259362</v>
      </c>
      <c r="Q270">
        <f t="shared" si="40"/>
        <v>3</v>
      </c>
    </row>
    <row r="271" spans="1:17" x14ac:dyDescent="0.2">
      <c r="A271" s="1">
        <v>257</v>
      </c>
      <c r="B271">
        <v>2913</v>
      </c>
      <c r="C271" t="s">
        <v>256</v>
      </c>
      <c r="D271">
        <v>3.0859779999999999</v>
      </c>
      <c r="E271">
        <v>0.80606323000000002</v>
      </c>
      <c r="F271">
        <f>VLOOKUP(B271, [1]mrc_table10!$A$2:$AW$2464, 33, 0)</f>
        <v>0.30170000000000002</v>
      </c>
      <c r="G271">
        <f>VLOOKUP(B271, [1]mrc_table10!$A$2:$AW$2464, 18, 0)</f>
        <v>8065.4345999999996</v>
      </c>
      <c r="H271">
        <f t="shared" si="31"/>
        <v>0.95669452033861013</v>
      </c>
      <c r="I271">
        <f t="shared" si="32"/>
        <v>-0.25349361981718971</v>
      </c>
      <c r="J271">
        <f t="shared" si="33"/>
        <v>0.44609496827014233</v>
      </c>
      <c r="K271">
        <f t="shared" si="34"/>
        <v>0.10911024741496732</v>
      </c>
      <c r="L271" s="2">
        <f t="shared" si="35"/>
        <v>1.0385309728548962</v>
      </c>
      <c r="M271" s="2">
        <f t="shared" si="36"/>
        <v>1.9755176549575995</v>
      </c>
      <c r="N271" s="2">
        <f t="shared" si="37"/>
        <v>3.4991607855275584</v>
      </c>
      <c r="O271" s="2">
        <f t="shared" si="38"/>
        <v>33.677445463218895</v>
      </c>
      <c r="P271" s="2">
        <f t="shared" si="39"/>
        <v>1.0385309728548962</v>
      </c>
      <c r="Q271">
        <f t="shared" si="40"/>
        <v>1</v>
      </c>
    </row>
    <row r="272" spans="1:17" x14ac:dyDescent="0.2">
      <c r="A272" s="1">
        <v>258</v>
      </c>
      <c r="B272">
        <v>1710</v>
      </c>
      <c r="C272" t="s">
        <v>257</v>
      </c>
      <c r="D272">
        <v>3.0813236000000002</v>
      </c>
      <c r="E272">
        <v>3.7387304000000001</v>
      </c>
      <c r="F272">
        <f>VLOOKUP(B272, [1]mrc_table10!$A$2:$AW$2464, 33, 0)</f>
        <v>8.6000003000000005E-2</v>
      </c>
      <c r="G272">
        <f>VLOOKUP(B272, [1]mrc_table10!$A$2:$AW$2464, 18, 0)</f>
        <v>9682.2050999999992</v>
      </c>
      <c r="H272">
        <f t="shared" ref="H272:H335" si="41">STANDARDIZE(D272, D$1, D$2)</f>
        <v>0.95315571239612096</v>
      </c>
      <c r="I272">
        <f t="shared" ref="I272:I335" si="42">STANDARDIZE(E272, E$1, E$2)</f>
        <v>0.7768801958750936</v>
      </c>
      <c r="J272">
        <f t="shared" ref="J272:J335" si="43">STANDARDIZE(F272, F$1, F$2)</f>
        <v>-0.50397374024624575</v>
      </c>
      <c r="K272">
        <f t="shared" ref="K272:K335" si="44">STANDARDIZE(G272, G$1, G$2)</f>
        <v>0.26800804978759513</v>
      </c>
      <c r="L272" s="2">
        <f t="shared" ref="L272:L335" si="45">SUMXMY2($D$6:$G$6, $H272:$K272)</f>
        <v>3.2549134754191194</v>
      </c>
      <c r="M272" s="2">
        <f t="shared" ref="M272:M335" si="46">SUMXMY2($D$7:$G$7, $H272:$K272)</f>
        <v>4.4510061442480975</v>
      </c>
      <c r="N272" s="2">
        <f t="shared" ref="N272:N335" si="47">SUMXMY2($D$8:$G$8, $H272:$K272)</f>
        <v>3.4810192031048905</v>
      </c>
      <c r="O272" s="2">
        <f t="shared" ref="O272:O335" si="48">SUMXMY2($D$9:$G$9, $H272:$K272)</f>
        <v>29.817499786785142</v>
      </c>
      <c r="P272" s="2">
        <f t="shared" ref="P272:P335" si="49">MIN(L272:O272)</f>
        <v>3.2549134754191194</v>
      </c>
      <c r="Q272">
        <f t="shared" ref="Q272:Q335" si="50">MATCH(P272, L272:O272, 0)</f>
        <v>1</v>
      </c>
    </row>
    <row r="273" spans="1:17" x14ac:dyDescent="0.2">
      <c r="A273" s="1">
        <v>259</v>
      </c>
      <c r="B273">
        <v>1034</v>
      </c>
      <c r="C273" t="s">
        <v>258</v>
      </c>
      <c r="D273">
        <v>3.0778091000000001</v>
      </c>
      <c r="E273">
        <v>0.35938016</v>
      </c>
      <c r="F273">
        <f>VLOOKUP(B273, [1]mrc_table10!$A$2:$AW$2464, 33, 0)</f>
        <v>0</v>
      </c>
      <c r="G273">
        <f>VLOOKUP(B273, [1]mrc_table10!$A$2:$AW$2464, 18, 0)</f>
        <v>5085.6196</v>
      </c>
      <c r="H273">
        <f t="shared" si="41"/>
        <v>0.95048358698492308</v>
      </c>
      <c r="I273">
        <f t="shared" si="42"/>
        <v>-0.41043285381865441</v>
      </c>
      <c r="J273">
        <f t="shared" si="43"/>
        <v>-0.88276795869315416</v>
      </c>
      <c r="K273">
        <f t="shared" si="44"/>
        <v>-0.18374891532766804</v>
      </c>
      <c r="L273" s="2">
        <f t="shared" si="45"/>
        <v>2.136938291631119</v>
      </c>
      <c r="M273" s="2">
        <f t="shared" si="46"/>
        <v>4.8708751913154265</v>
      </c>
      <c r="N273" s="2">
        <f t="shared" si="47"/>
        <v>1.5836006617811735</v>
      </c>
      <c r="O273" s="2">
        <f t="shared" si="48"/>
        <v>44.646133906029533</v>
      </c>
      <c r="P273" s="2">
        <f t="shared" si="49"/>
        <v>1.5836006617811735</v>
      </c>
      <c r="Q273">
        <f t="shared" si="50"/>
        <v>3</v>
      </c>
    </row>
    <row r="274" spans="1:17" x14ac:dyDescent="0.2">
      <c r="A274" s="1">
        <v>260</v>
      </c>
      <c r="B274">
        <v>1320</v>
      </c>
      <c r="C274" t="s">
        <v>259</v>
      </c>
      <c r="D274">
        <v>3.0754454</v>
      </c>
      <c r="E274">
        <v>3.8128435999999999</v>
      </c>
      <c r="F274">
        <f>VLOOKUP(B274, [1]mrc_table10!$A$2:$AW$2464, 33, 0)</f>
        <v>0.55559999000000004</v>
      </c>
      <c r="G274">
        <f>VLOOKUP(B274, [1]mrc_table10!$A$2:$AW$2464, 18, 0)</f>
        <v>10640.534</v>
      </c>
      <c r="H274">
        <f t="shared" si="41"/>
        <v>0.94868643153337995</v>
      </c>
      <c r="I274">
        <f t="shared" si="42"/>
        <v>0.80291939372827703</v>
      </c>
      <c r="J274">
        <f t="shared" si="43"/>
        <v>1.564418746418474</v>
      </c>
      <c r="K274">
        <f t="shared" si="44"/>
        <v>0.36219356106466127</v>
      </c>
      <c r="L274" s="2">
        <f t="shared" si="45"/>
        <v>4.5728605792703778</v>
      </c>
      <c r="M274" s="2">
        <f t="shared" si="46"/>
        <v>3.2278408420341487</v>
      </c>
      <c r="N274" s="2">
        <f t="shared" si="47"/>
        <v>9.4765881508994987</v>
      </c>
      <c r="O274" s="2">
        <f t="shared" si="48"/>
        <v>19.671601358155765</v>
      </c>
      <c r="P274" s="2">
        <f t="shared" si="49"/>
        <v>3.2278408420341487</v>
      </c>
      <c r="Q274">
        <f t="shared" si="50"/>
        <v>2</v>
      </c>
    </row>
    <row r="275" spans="1:17" x14ac:dyDescent="0.2">
      <c r="A275" s="1">
        <v>261</v>
      </c>
      <c r="B275">
        <v>2707</v>
      </c>
      <c r="C275" t="s">
        <v>260</v>
      </c>
      <c r="D275">
        <v>3.0735934</v>
      </c>
      <c r="E275">
        <v>13.680275</v>
      </c>
      <c r="F275">
        <f>VLOOKUP(B275, [1]mrc_table10!$A$2:$AW$2464, 33, 0)</f>
        <v>0.92580003</v>
      </c>
      <c r="G275">
        <f>VLOOKUP(B275, [1]mrc_table10!$A$2:$AW$2464, 18, 0)</f>
        <v>71529.218999999997</v>
      </c>
      <c r="H275">
        <f t="shared" si="41"/>
        <v>0.94727832902618447</v>
      </c>
      <c r="I275">
        <f t="shared" si="42"/>
        <v>4.269778179036618</v>
      </c>
      <c r="J275">
        <f t="shared" si="43"/>
        <v>3.1949958386171131</v>
      </c>
      <c r="K275">
        <f t="shared" si="44"/>
        <v>6.3463936908042804</v>
      </c>
      <c r="L275" s="2">
        <f t="shared" si="45"/>
        <v>75.573067767987823</v>
      </c>
      <c r="M275" s="2">
        <f t="shared" si="46"/>
        <v>67.112513498412596</v>
      </c>
      <c r="N275" s="2">
        <f t="shared" si="47"/>
        <v>83.398878613415775</v>
      </c>
      <c r="O275" s="2">
        <f t="shared" si="48"/>
        <v>18.201634981126517</v>
      </c>
      <c r="P275" s="2">
        <f t="shared" si="49"/>
        <v>18.201634981126517</v>
      </c>
      <c r="Q275">
        <f t="shared" si="50"/>
        <v>4</v>
      </c>
    </row>
    <row r="276" spans="1:17" x14ac:dyDescent="0.2">
      <c r="A276" s="1">
        <v>262</v>
      </c>
      <c r="B276">
        <v>1481</v>
      </c>
      <c r="C276" t="s">
        <v>261</v>
      </c>
      <c r="D276">
        <v>3.0703149000000001</v>
      </c>
      <c r="E276">
        <v>1.9166873</v>
      </c>
      <c r="F276">
        <f>VLOOKUP(B276, [1]mrc_table10!$A$2:$AW$2464, 33, 0)</f>
        <v>0.52270000999999999</v>
      </c>
      <c r="G276">
        <f>VLOOKUP(B276, [1]mrc_table10!$A$2:$AW$2464, 18, 0)</f>
        <v>4695.1157000000003</v>
      </c>
      <c r="H276">
        <f t="shared" si="41"/>
        <v>0.94478563784376546</v>
      </c>
      <c r="I276">
        <f t="shared" si="42"/>
        <v>0.13671702955752046</v>
      </c>
      <c r="J276">
        <f t="shared" si="43"/>
        <v>1.419508028089558</v>
      </c>
      <c r="K276">
        <f t="shared" si="44"/>
        <v>-0.22212802450113478</v>
      </c>
      <c r="L276" s="2">
        <f t="shared" si="45"/>
        <v>2.5798396418801768</v>
      </c>
      <c r="M276" s="2">
        <f t="shared" si="46"/>
        <v>2.1454648099475424</v>
      </c>
      <c r="N276" s="2">
        <f t="shared" si="47"/>
        <v>7.2257639904216484</v>
      </c>
      <c r="O276" s="2">
        <f t="shared" si="48"/>
        <v>27.908172134058383</v>
      </c>
      <c r="P276" s="2">
        <f t="shared" si="49"/>
        <v>2.1454648099475424</v>
      </c>
      <c r="Q276">
        <f t="shared" si="50"/>
        <v>2</v>
      </c>
    </row>
    <row r="277" spans="1:17" x14ac:dyDescent="0.2">
      <c r="A277" s="1">
        <v>263</v>
      </c>
      <c r="B277">
        <v>2015</v>
      </c>
      <c r="C277" t="s">
        <v>262</v>
      </c>
      <c r="D277">
        <v>3.0657339000000001</v>
      </c>
      <c r="E277">
        <v>0.46451160000000002</v>
      </c>
      <c r="F277">
        <f>VLOOKUP(B277, [1]mrc_table10!$A$2:$AW$2464, 33, 0)</f>
        <v>0.49640000000000001</v>
      </c>
      <c r="G277">
        <f>VLOOKUP(B277, [1]mrc_table10!$A$2:$AW$2464, 18, 0)</f>
        <v>5170.9268000000002</v>
      </c>
      <c r="H277">
        <f t="shared" si="41"/>
        <v>0.94130263698768435</v>
      </c>
      <c r="I277">
        <f t="shared" si="42"/>
        <v>-0.37349559612704109</v>
      </c>
      <c r="J277">
        <f t="shared" si="43"/>
        <v>1.3036674305828828</v>
      </c>
      <c r="K277">
        <f t="shared" si="44"/>
        <v>-0.17536483941425779</v>
      </c>
      <c r="L277" s="2">
        <f t="shared" si="45"/>
        <v>1.9650720611594197</v>
      </c>
      <c r="M277" s="2">
        <f t="shared" si="46"/>
        <v>2.0240524468585188</v>
      </c>
      <c r="N277" s="2">
        <f t="shared" si="47"/>
        <v>6.3465374531391507</v>
      </c>
      <c r="O277" s="2">
        <f t="shared" si="48"/>
        <v>32.698016637315412</v>
      </c>
      <c r="P277" s="2">
        <f t="shared" si="49"/>
        <v>1.9650720611594197</v>
      </c>
      <c r="Q277">
        <f t="shared" si="50"/>
        <v>1</v>
      </c>
    </row>
    <row r="278" spans="1:17" x14ac:dyDescent="0.2">
      <c r="A278" s="1">
        <v>264</v>
      </c>
      <c r="B278">
        <v>4736</v>
      </c>
      <c r="C278" t="s">
        <v>263</v>
      </c>
      <c r="D278">
        <v>3.056114</v>
      </c>
      <c r="E278">
        <v>0.67213118000000005</v>
      </c>
      <c r="F278">
        <f>VLOOKUP(B278, [1]mrc_table10!$A$2:$AW$2464, 33, 0)</f>
        <v>0</v>
      </c>
      <c r="G278">
        <f>VLOOKUP(B278, [1]mrc_table10!$A$2:$AW$2464, 18, 0)</f>
        <v>3815.2411999999999</v>
      </c>
      <c r="H278">
        <f t="shared" si="41"/>
        <v>0.93398848725281969</v>
      </c>
      <c r="I278">
        <f t="shared" si="42"/>
        <v>-0.30054978725878506</v>
      </c>
      <c r="J278">
        <f t="shared" si="43"/>
        <v>-0.88276795869315416</v>
      </c>
      <c r="K278">
        <f t="shared" si="44"/>
        <v>-0.30860295982047342</v>
      </c>
      <c r="L278" s="2">
        <f t="shared" si="45"/>
        <v>2.1936202014290669</v>
      </c>
      <c r="M278" s="2">
        <f t="shared" si="46"/>
        <v>4.8221414516762415</v>
      </c>
      <c r="N278" s="2">
        <f t="shared" si="47"/>
        <v>1.5781174199274339</v>
      </c>
      <c r="O278" s="2">
        <f t="shared" si="48"/>
        <v>44.170064037464918</v>
      </c>
      <c r="P278" s="2">
        <f t="shared" si="49"/>
        <v>1.5781174199274339</v>
      </c>
      <c r="Q278">
        <f t="shared" si="50"/>
        <v>3</v>
      </c>
    </row>
    <row r="279" spans="1:17" x14ac:dyDescent="0.2">
      <c r="A279" s="1">
        <v>265</v>
      </c>
      <c r="B279">
        <v>2737</v>
      </c>
      <c r="C279" t="s">
        <v>264</v>
      </c>
      <c r="D279">
        <v>3.0527983000000001</v>
      </c>
      <c r="E279">
        <v>1.1320205999999999</v>
      </c>
      <c r="F279">
        <f>VLOOKUP(B279, [1]mrc_table10!$A$2:$AW$2464, 33, 0)</f>
        <v>7.8799999999999995E-2</v>
      </c>
      <c r="G279">
        <f>VLOOKUP(B279, [1]mrc_table10!$A$2:$AW$2464, 18, 0)</f>
        <v>6855.9301999999998</v>
      </c>
      <c r="H279">
        <f t="shared" si="41"/>
        <v>0.93146751236993219</v>
      </c>
      <c r="I279">
        <f t="shared" si="42"/>
        <v>-0.13897058681991939</v>
      </c>
      <c r="J279">
        <f t="shared" si="43"/>
        <v>-0.5356867566888196</v>
      </c>
      <c r="K279">
        <f t="shared" si="44"/>
        <v>-9.7610402044095695E-3</v>
      </c>
      <c r="L279" s="2">
        <f t="shared" si="45"/>
        <v>1.6679637192824028</v>
      </c>
      <c r="M279" s="2">
        <f t="shared" si="46"/>
        <v>3.6228801399078847</v>
      </c>
      <c r="N279" s="2">
        <f t="shared" si="47"/>
        <v>1.7928940422025545</v>
      </c>
      <c r="O279" s="2">
        <f t="shared" si="48"/>
        <v>38.753091871434826</v>
      </c>
      <c r="P279" s="2">
        <f t="shared" si="49"/>
        <v>1.6679637192824028</v>
      </c>
      <c r="Q279">
        <f t="shared" si="50"/>
        <v>1</v>
      </c>
    </row>
    <row r="280" spans="1:17" x14ac:dyDescent="0.2">
      <c r="A280" s="1">
        <v>266</v>
      </c>
      <c r="B280">
        <v>2803</v>
      </c>
      <c r="C280" t="s">
        <v>265</v>
      </c>
      <c r="D280">
        <v>3.0490816000000001</v>
      </c>
      <c r="E280">
        <v>2.4381246999999999</v>
      </c>
      <c r="F280">
        <f>VLOOKUP(B280, [1]mrc_table10!$A$2:$AW$2464, 33, 0)</f>
        <v>0.58799999999999997</v>
      </c>
      <c r="G280">
        <f>VLOOKUP(B280, [1]mrc_table10!$A$2:$AW$2464, 18, 0)</f>
        <v>16340.343000000001</v>
      </c>
      <c r="H280">
        <f t="shared" si="41"/>
        <v>0.9286416513610265</v>
      </c>
      <c r="I280">
        <f t="shared" si="42"/>
        <v>0.31992071832887986</v>
      </c>
      <c r="J280">
        <f t="shared" si="43"/>
        <v>1.7071273049940126</v>
      </c>
      <c r="K280">
        <f t="shared" si="44"/>
        <v>0.92237642192445901</v>
      </c>
      <c r="L280" s="2">
        <f t="shared" si="45"/>
        <v>4.9979944873659141</v>
      </c>
      <c r="M280" s="2">
        <f t="shared" si="46"/>
        <v>3.5280883121774251</v>
      </c>
      <c r="N280" s="2">
        <f t="shared" si="47"/>
        <v>10.097007190127488</v>
      </c>
      <c r="O280" s="2">
        <f t="shared" si="48"/>
        <v>21.278748822635375</v>
      </c>
      <c r="P280" s="2">
        <f t="shared" si="49"/>
        <v>3.5280883121774251</v>
      </c>
      <c r="Q280">
        <f t="shared" si="50"/>
        <v>2</v>
      </c>
    </row>
    <row r="281" spans="1:17" x14ac:dyDescent="0.2">
      <c r="A281" s="1">
        <v>267</v>
      </c>
      <c r="B281">
        <v>1409</v>
      </c>
      <c r="C281" t="s">
        <v>266</v>
      </c>
      <c r="D281">
        <v>3.0457605999999999</v>
      </c>
      <c r="E281">
        <v>0.70990878000000002</v>
      </c>
      <c r="F281">
        <f>VLOOKUP(B281, [1]mrc_table10!$A$2:$AW$2464, 33, 0)</f>
        <v>0.14300001000000001</v>
      </c>
      <c r="G281">
        <f>VLOOKUP(B281, [1]mrc_table10!$A$2:$AW$2464, 18, 0)</f>
        <v>8089.1089000000002</v>
      </c>
      <c r="H281">
        <f t="shared" si="41"/>
        <v>0.92611664681113659</v>
      </c>
      <c r="I281">
        <f t="shared" si="42"/>
        <v>-0.28727686960284227</v>
      </c>
      <c r="J281">
        <f t="shared" si="43"/>
        <v>-0.25291243385264817</v>
      </c>
      <c r="K281">
        <f t="shared" si="44"/>
        <v>0.11143698101303234</v>
      </c>
      <c r="L281" s="2">
        <f t="shared" si="45"/>
        <v>1.3043226765372895</v>
      </c>
      <c r="M281" s="2">
        <f t="shared" si="46"/>
        <v>2.9614439189123063</v>
      </c>
      <c r="N281" s="2">
        <f t="shared" si="47"/>
        <v>2.0421662380250396</v>
      </c>
      <c r="O281" s="2">
        <f t="shared" si="48"/>
        <v>37.769123738238775</v>
      </c>
      <c r="P281" s="2">
        <f t="shared" si="49"/>
        <v>1.3043226765372895</v>
      </c>
      <c r="Q281">
        <f t="shared" si="50"/>
        <v>1</v>
      </c>
    </row>
    <row r="282" spans="1:17" x14ac:dyDescent="0.2">
      <c r="A282" s="1">
        <v>268</v>
      </c>
      <c r="B282">
        <v>6911</v>
      </c>
      <c r="C282" t="s">
        <v>267</v>
      </c>
      <c r="D282">
        <v>3.0352955000000001</v>
      </c>
      <c r="E282">
        <v>0.82312392999999995</v>
      </c>
      <c r="F282">
        <f>VLOOKUP(B282, [1]mrc_table10!$A$2:$AW$2464, 33, 0)</f>
        <v>0</v>
      </c>
      <c r="G282">
        <f>VLOOKUP(B282, [1]mrc_table10!$A$2:$AW$2464, 18, 0)</f>
        <v>3298.0259000000001</v>
      </c>
      <c r="H282">
        <f t="shared" si="41"/>
        <v>0.91815987923659537</v>
      </c>
      <c r="I282">
        <f t="shared" si="42"/>
        <v>-0.24749945220853423</v>
      </c>
      <c r="J282">
        <f t="shared" si="43"/>
        <v>-0.88276795869315416</v>
      </c>
      <c r="K282">
        <f t="shared" si="44"/>
        <v>-0.35943539059744478</v>
      </c>
      <c r="L282" s="2">
        <f t="shared" si="45"/>
        <v>2.2536417476939787</v>
      </c>
      <c r="M282" s="2">
        <f t="shared" si="46"/>
        <v>4.7921511445117213</v>
      </c>
      <c r="N282" s="2">
        <f t="shared" si="47"/>
        <v>1.5729721551499505</v>
      </c>
      <c r="O282" s="2">
        <f t="shared" si="48"/>
        <v>43.895105175730919</v>
      </c>
      <c r="P282" s="2">
        <f t="shared" si="49"/>
        <v>1.5729721551499505</v>
      </c>
      <c r="Q282">
        <f t="shared" si="50"/>
        <v>3</v>
      </c>
    </row>
    <row r="283" spans="1:17" x14ac:dyDescent="0.2">
      <c r="A283" s="1">
        <v>269</v>
      </c>
      <c r="B283">
        <v>20988</v>
      </c>
      <c r="C283" t="s">
        <v>268</v>
      </c>
      <c r="D283">
        <v>3.0338197</v>
      </c>
      <c r="E283">
        <v>0.45461552999999999</v>
      </c>
      <c r="F283">
        <f>VLOOKUP(B283, [1]mrc_table10!$A$2:$AW$2464, 33, 0)</f>
        <v>0</v>
      </c>
      <c r="G283">
        <f>VLOOKUP(B283, [1]mrc_table10!$A$2:$AW$2464, 18, 0)</f>
        <v>1282.8785</v>
      </c>
      <c r="H283">
        <f t="shared" si="41"/>
        <v>0.91703780705510551</v>
      </c>
      <c r="I283">
        <f t="shared" si="42"/>
        <v>-0.37697251690092415</v>
      </c>
      <c r="J283">
        <f t="shared" si="43"/>
        <v>-0.88276795869315416</v>
      </c>
      <c r="K283">
        <f t="shared" si="44"/>
        <v>-0.55748606836334591</v>
      </c>
      <c r="L283" s="2">
        <f t="shared" si="45"/>
        <v>2.2942833581475561</v>
      </c>
      <c r="M283" s="2">
        <f t="shared" si="46"/>
        <v>5.0101216315931154</v>
      </c>
      <c r="N283" s="2">
        <f t="shared" si="47"/>
        <v>1.6352357494324512</v>
      </c>
      <c r="O283" s="2">
        <f t="shared" si="48"/>
        <v>46.195728169823411</v>
      </c>
      <c r="P283" s="2">
        <f t="shared" si="49"/>
        <v>1.6352357494324512</v>
      </c>
      <c r="Q283">
        <f t="shared" si="50"/>
        <v>3</v>
      </c>
    </row>
    <row r="284" spans="1:17" x14ac:dyDescent="0.2">
      <c r="A284" s="1">
        <v>270</v>
      </c>
      <c r="B284">
        <v>60</v>
      </c>
      <c r="C284" t="s">
        <v>269</v>
      </c>
      <c r="D284">
        <v>3.0306310999999999</v>
      </c>
      <c r="E284">
        <v>0.22474283</v>
      </c>
      <c r="F284">
        <f>VLOOKUP(B284, [1]mrc_table10!$A$2:$AW$2464, 33, 0)</f>
        <v>0</v>
      </c>
      <c r="G284">
        <f>VLOOKUP(B284, [1]mrc_table10!$A$2:$AW$2464, 18, 0)</f>
        <v>6433.3984</v>
      </c>
      <c r="H284">
        <f t="shared" si="41"/>
        <v>0.9146134681488185</v>
      </c>
      <c r="I284">
        <f t="shared" si="42"/>
        <v>-0.45773681686834511</v>
      </c>
      <c r="J284">
        <f t="shared" si="43"/>
        <v>-0.88276795869315416</v>
      </c>
      <c r="K284">
        <f t="shared" si="44"/>
        <v>-5.1287883038658881E-2</v>
      </c>
      <c r="L284" s="2">
        <f t="shared" si="45"/>
        <v>2.2346218695215154</v>
      </c>
      <c r="M284" s="2">
        <f t="shared" si="46"/>
        <v>4.7888255942163527</v>
      </c>
      <c r="N284" s="2">
        <f t="shared" si="47"/>
        <v>1.5130262857258858</v>
      </c>
      <c r="O284" s="2">
        <f t="shared" si="48"/>
        <v>44.413722181590842</v>
      </c>
      <c r="P284" s="2">
        <f t="shared" si="49"/>
        <v>1.5130262857258858</v>
      </c>
      <c r="Q284">
        <f t="shared" si="50"/>
        <v>3</v>
      </c>
    </row>
    <row r="285" spans="1:17" x14ac:dyDescent="0.2">
      <c r="A285" s="1">
        <v>271</v>
      </c>
      <c r="B285">
        <v>17</v>
      </c>
      <c r="C285" t="s">
        <v>270</v>
      </c>
      <c r="D285">
        <v>3.0289006000000001</v>
      </c>
      <c r="E285">
        <v>0.14193369</v>
      </c>
      <c r="F285">
        <f>VLOOKUP(B285, [1]mrc_table10!$A$2:$AW$2464, 33, 0)</f>
        <v>0</v>
      </c>
      <c r="G285">
        <f>VLOOKUP(B285, [1]mrc_table10!$A$2:$AW$2464, 18, 0)</f>
        <v>2099.5648999999999</v>
      </c>
      <c r="H285">
        <f t="shared" si="41"/>
        <v>0.91329774385686313</v>
      </c>
      <c r="I285">
        <f t="shared" si="42"/>
        <v>-0.48683127751114513</v>
      </c>
      <c r="J285">
        <f t="shared" si="43"/>
        <v>-0.88276795869315416</v>
      </c>
      <c r="K285">
        <f t="shared" si="44"/>
        <v>-0.47722132195214351</v>
      </c>
      <c r="L285" s="2">
        <f t="shared" si="45"/>
        <v>2.2478835377464965</v>
      </c>
      <c r="M285" s="2">
        <f t="shared" si="46"/>
        <v>4.9974144103003617</v>
      </c>
      <c r="N285" s="2">
        <f t="shared" si="47"/>
        <v>1.5680541317589374</v>
      </c>
      <c r="O285" s="2">
        <f t="shared" si="48"/>
        <v>46.823641862407399</v>
      </c>
      <c r="P285" s="2">
        <f t="shared" si="49"/>
        <v>1.5680541317589374</v>
      </c>
      <c r="Q285">
        <f t="shared" si="50"/>
        <v>3</v>
      </c>
    </row>
    <row r="286" spans="1:17" x14ac:dyDescent="0.2">
      <c r="A286" s="1">
        <v>272</v>
      </c>
      <c r="B286">
        <v>2986</v>
      </c>
      <c r="C286" t="s">
        <v>271</v>
      </c>
      <c r="D286">
        <v>3.0280406000000002</v>
      </c>
      <c r="E286">
        <v>0.1135008</v>
      </c>
      <c r="F286">
        <f>VLOOKUP(B286, [1]mrc_table10!$A$2:$AW$2464, 33, 0)</f>
        <v>0.44350001</v>
      </c>
      <c r="G286">
        <f>VLOOKUP(B286, [1]mrc_table10!$A$2:$AW$2464, 18, 0)</f>
        <v>9766.8935999999994</v>
      </c>
      <c r="H286">
        <f t="shared" si="41"/>
        <v>0.91264387336216124</v>
      </c>
      <c r="I286">
        <f t="shared" si="42"/>
        <v>-0.49682099119572221</v>
      </c>
      <c r="J286">
        <f t="shared" si="43"/>
        <v>1.0706649925725111</v>
      </c>
      <c r="K286">
        <f t="shared" si="44"/>
        <v>0.27633131925362903</v>
      </c>
      <c r="L286" s="2">
        <f t="shared" si="45"/>
        <v>1.8456291041762314</v>
      </c>
      <c r="M286" s="2">
        <f t="shared" si="46"/>
        <v>1.9585148301973452</v>
      </c>
      <c r="N286" s="2">
        <f t="shared" si="47"/>
        <v>5.5278889674969776</v>
      </c>
      <c r="O286" s="2">
        <f t="shared" si="48"/>
        <v>32.652642757484003</v>
      </c>
      <c r="P286" s="2">
        <f t="shared" si="49"/>
        <v>1.8456291041762314</v>
      </c>
      <c r="Q286">
        <f t="shared" si="50"/>
        <v>1</v>
      </c>
    </row>
    <row r="287" spans="1:17" x14ac:dyDescent="0.2">
      <c r="A287" s="1">
        <v>273</v>
      </c>
      <c r="B287">
        <v>2894</v>
      </c>
      <c r="C287" t="s">
        <v>272</v>
      </c>
      <c r="D287">
        <v>3.0212083000000001</v>
      </c>
      <c r="E287">
        <v>5.5780468000000001</v>
      </c>
      <c r="F287">
        <f>VLOOKUP(B287, [1]mrc_table10!$A$2:$AW$2464, 33, 0)</f>
        <v>0.64319998</v>
      </c>
      <c r="G287">
        <f>VLOOKUP(B287, [1]mrc_table10!$A$2:$AW$2464, 18, 0)</f>
        <v>28205.118999999999</v>
      </c>
      <c r="H287">
        <f t="shared" si="41"/>
        <v>0.90744917640756539</v>
      </c>
      <c r="I287">
        <f t="shared" si="42"/>
        <v>1.4231122254488398</v>
      </c>
      <c r="J287">
        <f t="shared" si="43"/>
        <v>1.9502602416566426</v>
      </c>
      <c r="K287">
        <f t="shared" si="44"/>
        <v>2.0884583315359331</v>
      </c>
      <c r="L287" s="2">
        <f t="shared" si="45"/>
        <v>12.883073331349825</v>
      </c>
      <c r="M287" s="2">
        <f t="shared" si="46"/>
        <v>9.6944598840589453</v>
      </c>
      <c r="N287" s="2">
        <f t="shared" si="47"/>
        <v>18.274619464027317</v>
      </c>
      <c r="O287" s="2">
        <f t="shared" si="48"/>
        <v>11.114145984932835</v>
      </c>
      <c r="P287" s="2">
        <f t="shared" si="49"/>
        <v>9.6944598840589453</v>
      </c>
      <c r="Q287">
        <f t="shared" si="50"/>
        <v>2</v>
      </c>
    </row>
    <row r="288" spans="1:17" x14ac:dyDescent="0.2">
      <c r="A288" s="1">
        <v>274</v>
      </c>
      <c r="B288">
        <v>3794</v>
      </c>
      <c r="C288" t="s">
        <v>273</v>
      </c>
      <c r="D288">
        <v>3.0191984000000001</v>
      </c>
      <c r="E288">
        <v>1.6375713000000001</v>
      </c>
      <c r="F288">
        <f>VLOOKUP(B288, [1]mrc_table10!$A$2:$AW$2464, 33, 0)</f>
        <v>0.124</v>
      </c>
      <c r="G288">
        <f>VLOOKUP(B288, [1]mrc_table10!$A$2:$AW$2464, 18, 0)</f>
        <v>5714.0316999999995</v>
      </c>
      <c r="H288">
        <f t="shared" si="41"/>
        <v>0.90592102023628462</v>
      </c>
      <c r="I288">
        <f t="shared" si="42"/>
        <v>3.8651411719009578E-2</v>
      </c>
      <c r="J288">
        <f t="shared" si="43"/>
        <v>-0.33659956975232302</v>
      </c>
      <c r="K288">
        <f t="shared" si="44"/>
        <v>-0.12198795316614422</v>
      </c>
      <c r="L288" s="2">
        <f t="shared" si="45"/>
        <v>1.5522578997900192</v>
      </c>
      <c r="M288" s="2">
        <f t="shared" si="46"/>
        <v>3.0671920657167351</v>
      </c>
      <c r="N288" s="2">
        <f t="shared" si="47"/>
        <v>2.0249748120770921</v>
      </c>
      <c r="O288" s="2">
        <f t="shared" si="48"/>
        <v>36.304019211520576</v>
      </c>
      <c r="P288" s="2">
        <f t="shared" si="49"/>
        <v>1.5522578997900192</v>
      </c>
      <c r="Q288">
        <f t="shared" si="50"/>
        <v>1</v>
      </c>
    </row>
    <row r="289" spans="1:17" x14ac:dyDescent="0.2">
      <c r="A289" s="1">
        <v>275</v>
      </c>
      <c r="B289">
        <v>2504</v>
      </c>
      <c r="C289" t="s">
        <v>274</v>
      </c>
      <c r="D289">
        <v>2.9930374999999998</v>
      </c>
      <c r="E289">
        <v>1.1552385000000001</v>
      </c>
      <c r="F289">
        <f>VLOOKUP(B289, [1]mrc_table10!$A$2:$AW$2464, 33, 0)</f>
        <v>0</v>
      </c>
      <c r="G289">
        <f>VLOOKUP(B289, [1]mrc_table10!$A$2:$AW$2464, 18, 0)</f>
        <v>11044.130999999999</v>
      </c>
      <c r="H289">
        <f t="shared" si="41"/>
        <v>0.88603050788180893</v>
      </c>
      <c r="I289">
        <f t="shared" si="42"/>
        <v>-0.13081312645070811</v>
      </c>
      <c r="J289">
        <f t="shared" si="43"/>
        <v>-0.88276795869315416</v>
      </c>
      <c r="K289">
        <f t="shared" si="44"/>
        <v>0.40185947304424369</v>
      </c>
      <c r="L289" s="2">
        <f t="shared" si="45"/>
        <v>2.7979460038614308</v>
      </c>
      <c r="M289" s="2">
        <f t="shared" si="46"/>
        <v>4.783699554497586</v>
      </c>
      <c r="N289" s="2">
        <f t="shared" si="47"/>
        <v>1.8905493162185016</v>
      </c>
      <c r="O289" s="2">
        <f t="shared" si="48"/>
        <v>39.380051571570256</v>
      </c>
      <c r="P289" s="2">
        <f t="shared" si="49"/>
        <v>1.8905493162185016</v>
      </c>
      <c r="Q289">
        <f t="shared" si="50"/>
        <v>3</v>
      </c>
    </row>
    <row r="290" spans="1:17" x14ac:dyDescent="0.2">
      <c r="A290" s="1">
        <v>276</v>
      </c>
      <c r="B290">
        <v>28</v>
      </c>
      <c r="C290" t="s">
        <v>275</v>
      </c>
      <c r="D290">
        <v>2.9913371</v>
      </c>
      <c r="E290">
        <v>0.30572688999999997</v>
      </c>
      <c r="F290">
        <f>VLOOKUP(B290, [1]mrc_table10!$A$2:$AW$2464, 33, 0)</f>
        <v>0</v>
      </c>
      <c r="G290">
        <f>VLOOKUP(B290, [1]mrc_table10!$A$2:$AW$2464, 18, 0)</f>
        <v>2557.7543999999998</v>
      </c>
      <c r="H290">
        <f t="shared" si="41"/>
        <v>0.88473766905716811</v>
      </c>
      <c r="I290">
        <f t="shared" si="42"/>
        <v>-0.42928358638721525</v>
      </c>
      <c r="J290">
        <f t="shared" si="43"/>
        <v>-0.88276795869315416</v>
      </c>
      <c r="K290">
        <f t="shared" si="44"/>
        <v>-0.43219000512627792</v>
      </c>
      <c r="L290" s="2">
        <f t="shared" si="45"/>
        <v>2.2871982930880246</v>
      </c>
      <c r="M290" s="2">
        <f t="shared" si="46"/>
        <v>4.8461026242753382</v>
      </c>
      <c r="N290" s="2">
        <f t="shared" si="47"/>
        <v>1.4763534815876811</v>
      </c>
      <c r="O290" s="2">
        <f t="shared" si="48"/>
        <v>45.957689441044977</v>
      </c>
      <c r="P290" s="2">
        <f t="shared" si="49"/>
        <v>1.4763534815876811</v>
      </c>
      <c r="Q290">
        <f t="shared" si="50"/>
        <v>3</v>
      </c>
    </row>
    <row r="291" spans="1:17" x14ac:dyDescent="0.2">
      <c r="A291" s="1">
        <v>277</v>
      </c>
      <c r="B291">
        <v>2052</v>
      </c>
      <c r="C291" t="s">
        <v>276</v>
      </c>
      <c r="D291">
        <v>2.9883479999999998</v>
      </c>
      <c r="E291">
        <v>5.2976057E-2</v>
      </c>
      <c r="F291">
        <f>VLOOKUP(B291, [1]mrc_table10!$A$2:$AW$2464, 33, 0)</f>
        <v>0.27559999000000002</v>
      </c>
      <c r="G291">
        <f>VLOOKUP(B291, [1]mrc_table10!$A$2:$AW$2464, 18, 0)</f>
        <v>2486.1813999999999</v>
      </c>
      <c r="H291">
        <f t="shared" si="41"/>
        <v>0.8824650128993613</v>
      </c>
      <c r="I291">
        <f t="shared" si="42"/>
        <v>-0.51808597176585103</v>
      </c>
      <c r="J291">
        <f t="shared" si="43"/>
        <v>0.33113528751982307</v>
      </c>
      <c r="K291">
        <f t="shared" si="44"/>
        <v>-0.43922427029206118</v>
      </c>
      <c r="L291" s="2">
        <f t="shared" si="45"/>
        <v>1.003355963963636</v>
      </c>
      <c r="M291" s="2">
        <f t="shared" si="46"/>
        <v>2.178370970344532</v>
      </c>
      <c r="N291" s="2">
        <f t="shared" si="47"/>
        <v>2.9499922261391438</v>
      </c>
      <c r="O291" s="2">
        <f t="shared" si="48"/>
        <v>39.286727581880257</v>
      </c>
      <c r="P291" s="2">
        <f t="shared" si="49"/>
        <v>1.003355963963636</v>
      </c>
      <c r="Q291">
        <f t="shared" si="50"/>
        <v>1</v>
      </c>
    </row>
    <row r="292" spans="1:17" x14ac:dyDescent="0.2">
      <c r="A292" s="1">
        <v>278</v>
      </c>
      <c r="B292">
        <v>9930</v>
      </c>
      <c r="C292" t="s">
        <v>277</v>
      </c>
      <c r="D292">
        <v>2.9882221000000002</v>
      </c>
      <c r="E292">
        <v>0.26739329000000001</v>
      </c>
      <c r="F292">
        <f>VLOOKUP(B292, [1]mrc_table10!$A$2:$AW$2464, 33, 0)</f>
        <v>0.15989998999999999</v>
      </c>
      <c r="G292">
        <f>VLOOKUP(B292, [1]mrc_table10!$A$2:$AW$2464, 18, 0)</f>
        <v>5709.2728999999999</v>
      </c>
      <c r="H292">
        <f t="shared" si="41"/>
        <v>0.88236928930019543</v>
      </c>
      <c r="I292">
        <f t="shared" si="42"/>
        <v>-0.44275185107993925</v>
      </c>
      <c r="J292">
        <f t="shared" si="43"/>
        <v>-0.17847505603222671</v>
      </c>
      <c r="K292">
        <f t="shared" si="44"/>
        <v>-0.1224556527326138</v>
      </c>
      <c r="L292" s="2">
        <f t="shared" si="45"/>
        <v>1.1672028033853654</v>
      </c>
      <c r="M292" s="2">
        <f t="shared" si="46"/>
        <v>2.7575291374549136</v>
      </c>
      <c r="N292" s="2">
        <f t="shared" si="47"/>
        <v>1.9160509849263945</v>
      </c>
      <c r="O292" s="2">
        <f t="shared" si="48"/>
        <v>39.773948141968106</v>
      </c>
      <c r="P292" s="2">
        <f t="shared" si="49"/>
        <v>1.1672028033853654</v>
      </c>
      <c r="Q292">
        <f t="shared" si="50"/>
        <v>1</v>
      </c>
    </row>
    <row r="293" spans="1:17" x14ac:dyDescent="0.2">
      <c r="A293" s="1">
        <v>279</v>
      </c>
      <c r="B293">
        <v>2732</v>
      </c>
      <c r="C293" t="s">
        <v>278</v>
      </c>
      <c r="D293">
        <v>2.9875585999999998</v>
      </c>
      <c r="E293">
        <v>3.4900315000000002</v>
      </c>
      <c r="F293">
        <f>VLOOKUP(B293, [1]mrc_table10!$A$2:$AW$2464, 33, 0)</f>
        <v>0.41289999999999999</v>
      </c>
      <c r="G293">
        <f>VLOOKUP(B293, [1]mrc_table10!$A$2:$AW$2464, 18, 0)</f>
        <v>13588.986000000001</v>
      </c>
      <c r="H293">
        <f t="shared" si="41"/>
        <v>0.88186482061038729</v>
      </c>
      <c r="I293">
        <f t="shared" si="42"/>
        <v>0.68950143118851881</v>
      </c>
      <c r="J293">
        <f t="shared" si="43"/>
        <v>0.93588468480417786</v>
      </c>
      <c r="K293">
        <f t="shared" si="44"/>
        <v>0.65197033717554376</v>
      </c>
      <c r="L293" s="2">
        <f t="shared" si="45"/>
        <v>3.6100230974363763</v>
      </c>
      <c r="M293" s="2">
        <f t="shared" si="46"/>
        <v>2.679512560666967</v>
      </c>
      <c r="N293" s="2">
        <f t="shared" si="47"/>
        <v>6.7658622268174877</v>
      </c>
      <c r="O293" s="2">
        <f t="shared" si="48"/>
        <v>21.388609945189145</v>
      </c>
      <c r="P293" s="2">
        <f t="shared" si="49"/>
        <v>2.679512560666967</v>
      </c>
      <c r="Q293">
        <f t="shared" si="50"/>
        <v>2</v>
      </c>
    </row>
    <row r="294" spans="1:17" x14ac:dyDescent="0.2">
      <c r="A294" s="1">
        <v>280</v>
      </c>
      <c r="B294">
        <v>1536</v>
      </c>
      <c r="C294" t="s">
        <v>279</v>
      </c>
      <c r="D294">
        <v>2.9765636999999998</v>
      </c>
      <c r="E294">
        <v>7.3890843000000004</v>
      </c>
      <c r="F294">
        <f>VLOOKUP(B294, [1]mrc_table10!$A$2:$AW$2464, 33, 0)</f>
        <v>0.59560000999999996</v>
      </c>
      <c r="G294">
        <f>VLOOKUP(B294, [1]mrc_table10!$A$2:$AW$2464, 18, 0)</f>
        <v>26529.116999999998</v>
      </c>
      <c r="H294">
        <f t="shared" si="41"/>
        <v>0.87350523839852823</v>
      </c>
      <c r="I294">
        <f t="shared" si="42"/>
        <v>2.0594086447376383</v>
      </c>
      <c r="J294">
        <f t="shared" si="43"/>
        <v>1.7406021857813851</v>
      </c>
      <c r="K294">
        <f t="shared" si="44"/>
        <v>1.9237391988129342</v>
      </c>
      <c r="L294" s="2">
        <f t="shared" si="45"/>
        <v>14.36648286327965</v>
      </c>
      <c r="M294" s="2">
        <f t="shared" si="46"/>
        <v>10.857627544631786</v>
      </c>
      <c r="N294" s="2">
        <f t="shared" si="47"/>
        <v>19.127203069526729</v>
      </c>
      <c r="O294" s="2">
        <f t="shared" si="48"/>
        <v>8.0705431081080157</v>
      </c>
      <c r="P294" s="2">
        <f t="shared" si="49"/>
        <v>8.0705431081080157</v>
      </c>
      <c r="Q294">
        <f t="shared" si="50"/>
        <v>4</v>
      </c>
    </row>
    <row r="295" spans="1:17" x14ac:dyDescent="0.2">
      <c r="A295" s="1">
        <v>281</v>
      </c>
      <c r="B295">
        <v>2996</v>
      </c>
      <c r="C295" t="s">
        <v>280</v>
      </c>
      <c r="D295">
        <v>2.9729828999999999</v>
      </c>
      <c r="E295">
        <v>0.17784512</v>
      </c>
      <c r="F295">
        <f>VLOOKUP(B295, [1]mrc_table10!$A$2:$AW$2464, 33, 0)</f>
        <v>0</v>
      </c>
      <c r="G295">
        <f>VLOOKUP(B295, [1]mrc_table10!$A$2:$AW$2464, 18, 0)</f>
        <v>5178.7704999999996</v>
      </c>
      <c r="H295">
        <f t="shared" si="41"/>
        <v>0.8707827041340761</v>
      </c>
      <c r="I295">
        <f t="shared" si="42"/>
        <v>-0.47421402672504026</v>
      </c>
      <c r="J295">
        <f t="shared" si="43"/>
        <v>-0.88276795869315416</v>
      </c>
      <c r="K295">
        <f t="shared" si="44"/>
        <v>-0.1745939528274045</v>
      </c>
      <c r="L295" s="2">
        <f t="shared" si="45"/>
        <v>2.285107624683071</v>
      </c>
      <c r="M295" s="2">
        <f t="shared" si="46"/>
        <v>4.7078379414534135</v>
      </c>
      <c r="N295" s="2">
        <f t="shared" si="47"/>
        <v>1.3873817454195967</v>
      </c>
      <c r="O295" s="2">
        <f t="shared" si="48"/>
        <v>45.067069151484759</v>
      </c>
      <c r="P295" s="2">
        <f t="shared" si="49"/>
        <v>1.3873817454195967</v>
      </c>
      <c r="Q295">
        <f t="shared" si="50"/>
        <v>3</v>
      </c>
    </row>
    <row r="296" spans="1:17" x14ac:dyDescent="0.2">
      <c r="A296" s="1">
        <v>282</v>
      </c>
      <c r="B296">
        <v>2410</v>
      </c>
      <c r="C296" t="s">
        <v>281</v>
      </c>
      <c r="D296">
        <v>2.9727177999999999</v>
      </c>
      <c r="E296">
        <v>2.9404886000000002E-2</v>
      </c>
      <c r="F296">
        <f>VLOOKUP(B296, [1]mrc_table10!$A$2:$AW$2464, 33, 0)</f>
        <v>0.35360000000000003</v>
      </c>
      <c r="G296">
        <f>VLOOKUP(B296, [1]mrc_table10!$A$2:$AW$2464, 18, 0)</f>
        <v>6188.3104999999996</v>
      </c>
      <c r="H296">
        <f t="shared" si="41"/>
        <v>0.87058114475251158</v>
      </c>
      <c r="I296">
        <f t="shared" si="42"/>
        <v>-0.52636755163691606</v>
      </c>
      <c r="J296">
        <f t="shared" si="43"/>
        <v>0.67469286654457084</v>
      </c>
      <c r="K296">
        <f t="shared" si="44"/>
        <v>-7.5375364037429227E-2</v>
      </c>
      <c r="L296" s="2">
        <f t="shared" si="45"/>
        <v>1.1930116139445697</v>
      </c>
      <c r="M296" s="2">
        <f t="shared" si="46"/>
        <v>1.7595350466918409</v>
      </c>
      <c r="N296" s="2">
        <f t="shared" si="47"/>
        <v>3.8308271241226191</v>
      </c>
      <c r="O296" s="2">
        <f t="shared" si="48"/>
        <v>35.925162143194719</v>
      </c>
      <c r="P296" s="2">
        <f t="shared" si="49"/>
        <v>1.1930116139445697</v>
      </c>
      <c r="Q296">
        <f t="shared" si="50"/>
        <v>1</v>
      </c>
    </row>
    <row r="297" spans="1:17" x14ac:dyDescent="0.2">
      <c r="A297" s="1">
        <v>283</v>
      </c>
      <c r="B297">
        <v>3150</v>
      </c>
      <c r="C297" t="s">
        <v>282</v>
      </c>
      <c r="D297">
        <v>2.9703127999999999</v>
      </c>
      <c r="E297">
        <v>4.4042952000000003E-2</v>
      </c>
      <c r="F297">
        <f>VLOOKUP(B297, [1]mrc_table10!$A$2:$AW$2464, 33, 0)</f>
        <v>0</v>
      </c>
      <c r="G297">
        <f>VLOOKUP(B297, [1]mrc_table10!$A$2:$AW$2464, 18, 0)</f>
        <v>4357.0029000000004</v>
      </c>
      <c r="H297">
        <f t="shared" si="41"/>
        <v>0.86875258831093227</v>
      </c>
      <c r="I297">
        <f t="shared" si="42"/>
        <v>-0.52122456095830605</v>
      </c>
      <c r="J297">
        <f t="shared" si="43"/>
        <v>-0.88276795869315416</v>
      </c>
      <c r="K297">
        <f t="shared" si="44"/>
        <v>-0.25535808459566012</v>
      </c>
      <c r="L297" s="2">
        <f t="shared" si="45"/>
        <v>2.2849081680820844</v>
      </c>
      <c r="M297" s="2">
        <f t="shared" si="46"/>
        <v>4.7684920981350114</v>
      </c>
      <c r="N297" s="2">
        <f t="shared" si="47"/>
        <v>1.3889559788467243</v>
      </c>
      <c r="O297" s="2">
        <f t="shared" si="48"/>
        <v>45.925014426314355</v>
      </c>
      <c r="P297" s="2">
        <f t="shared" si="49"/>
        <v>1.3889559788467243</v>
      </c>
      <c r="Q297">
        <f t="shared" si="50"/>
        <v>3</v>
      </c>
    </row>
    <row r="298" spans="1:17" x14ac:dyDescent="0.2">
      <c r="A298" s="1">
        <v>284</v>
      </c>
      <c r="B298">
        <v>2699</v>
      </c>
      <c r="C298" t="s">
        <v>283</v>
      </c>
      <c r="D298">
        <v>2.9669976</v>
      </c>
      <c r="E298">
        <v>1.0683598999999999</v>
      </c>
      <c r="F298">
        <f>VLOOKUP(B298, [1]mrc_table10!$A$2:$AW$2464, 33, 0)</f>
        <v>0.35969999000000002</v>
      </c>
      <c r="G298">
        <f>VLOOKUP(B298, [1]mrc_table10!$A$2:$AW$2464, 18, 0)</f>
        <v>11623.295</v>
      </c>
      <c r="H298">
        <f t="shared" si="41"/>
        <v>0.86623199358530911</v>
      </c>
      <c r="I298">
        <f t="shared" si="42"/>
        <v>-0.16133736578469424</v>
      </c>
      <c r="J298">
        <f t="shared" si="43"/>
        <v>0.70156078356759644</v>
      </c>
      <c r="K298">
        <f t="shared" si="44"/>
        <v>0.45878028327262227</v>
      </c>
      <c r="L298" s="2">
        <f t="shared" si="45"/>
        <v>1.7978526290712669</v>
      </c>
      <c r="M298" s="2">
        <f t="shared" si="46"/>
        <v>1.8090456112203683</v>
      </c>
      <c r="N298" s="2">
        <f t="shared" si="47"/>
        <v>4.4059064323470096</v>
      </c>
      <c r="O298" s="2">
        <f t="shared" si="48"/>
        <v>30.109738770575404</v>
      </c>
      <c r="P298" s="2">
        <f t="shared" si="49"/>
        <v>1.7978526290712669</v>
      </c>
      <c r="Q298">
        <f t="shared" si="50"/>
        <v>1</v>
      </c>
    </row>
    <row r="299" spans="1:17" x14ac:dyDescent="0.2">
      <c r="A299" s="1">
        <v>285</v>
      </c>
      <c r="B299">
        <v>1209</v>
      </c>
      <c r="C299" t="s">
        <v>284</v>
      </c>
      <c r="D299">
        <v>2.9645370999999998</v>
      </c>
      <c r="E299">
        <v>0.15246615999999999</v>
      </c>
      <c r="F299">
        <f>VLOOKUP(B299, [1]mrc_table10!$A$2:$AW$2464, 33, 0)</f>
        <v>0</v>
      </c>
      <c r="G299">
        <f>VLOOKUP(B299, [1]mrc_table10!$A$2:$AW$2464, 18, 0)</f>
        <v>2412.9542999999999</v>
      </c>
      <c r="H299">
        <f t="shared" si="41"/>
        <v>0.86436123968738543</v>
      </c>
      <c r="I299">
        <f t="shared" si="42"/>
        <v>-0.48313076167573771</v>
      </c>
      <c r="J299">
        <f t="shared" si="43"/>
        <v>-0.88276795869315416</v>
      </c>
      <c r="K299">
        <f t="shared" si="44"/>
        <v>-0.44642110204036478</v>
      </c>
      <c r="L299" s="2">
        <f t="shared" si="45"/>
        <v>2.3301810912943743</v>
      </c>
      <c r="M299" s="2">
        <f t="shared" si="46"/>
        <v>4.8452308063836389</v>
      </c>
      <c r="N299" s="2">
        <f t="shared" si="47"/>
        <v>1.4345232386605213</v>
      </c>
      <c r="O299" s="2">
        <f t="shared" si="48"/>
        <v>46.524219085930888</v>
      </c>
      <c r="P299" s="2">
        <f t="shared" si="49"/>
        <v>1.4345232386605213</v>
      </c>
      <c r="Q299">
        <f t="shared" si="50"/>
        <v>3</v>
      </c>
    </row>
    <row r="300" spans="1:17" x14ac:dyDescent="0.2">
      <c r="A300" s="1">
        <v>286</v>
      </c>
      <c r="B300">
        <v>1170</v>
      </c>
      <c r="C300" t="s">
        <v>285</v>
      </c>
      <c r="D300">
        <v>2.9592475999999999</v>
      </c>
      <c r="E300">
        <v>13.383201</v>
      </c>
      <c r="F300">
        <f>VLOOKUP(B300, [1]mrc_table10!$A$2:$AW$2464, 33, 0)</f>
        <v>0.88270002999999997</v>
      </c>
      <c r="G300">
        <f>VLOOKUP(B300, [1]mrc_table10!$A$2:$AW$2464, 18, 0)</f>
        <v>23853.280999999999</v>
      </c>
      <c r="H300">
        <f t="shared" si="41"/>
        <v>0.86033955598770395</v>
      </c>
      <c r="I300">
        <f t="shared" si="42"/>
        <v>4.1654031329849479</v>
      </c>
      <c r="J300">
        <f t="shared" si="43"/>
        <v>3.005158277622356</v>
      </c>
      <c r="K300">
        <f t="shared" si="44"/>
        <v>1.6607553925710694</v>
      </c>
      <c r="L300" s="2">
        <f t="shared" si="45"/>
        <v>33.80779579113949</v>
      </c>
      <c r="M300" s="2">
        <f t="shared" si="46"/>
        <v>27.232910713562465</v>
      </c>
      <c r="N300" s="2">
        <f t="shared" si="47"/>
        <v>41.338308602575083</v>
      </c>
      <c r="O300" s="2">
        <f t="shared" si="48"/>
        <v>1.366182507945731</v>
      </c>
      <c r="P300" s="2">
        <f t="shared" si="49"/>
        <v>1.366182507945731</v>
      </c>
      <c r="Q300">
        <f t="shared" si="50"/>
        <v>4</v>
      </c>
    </row>
    <row r="301" spans="1:17" x14ac:dyDescent="0.2">
      <c r="A301" s="1">
        <v>287</v>
      </c>
      <c r="B301">
        <v>1342</v>
      </c>
      <c r="C301" t="s">
        <v>286</v>
      </c>
      <c r="D301">
        <v>2.9580679000000001</v>
      </c>
      <c r="E301">
        <v>5.4661740999999999</v>
      </c>
      <c r="F301">
        <f>VLOOKUP(B301, [1]mrc_table10!$A$2:$AW$2464, 33, 0)</f>
        <v>0.36750000999999999</v>
      </c>
      <c r="G301">
        <f>VLOOKUP(B301, [1]mrc_table10!$A$2:$AW$2464, 18, 0)</f>
        <v>10433.391</v>
      </c>
      <c r="H301">
        <f t="shared" si="41"/>
        <v>0.85944261293816937</v>
      </c>
      <c r="I301">
        <f t="shared" si="42"/>
        <v>1.3838064692587166</v>
      </c>
      <c r="J301">
        <f t="shared" si="43"/>
        <v>0.73591662515716294</v>
      </c>
      <c r="K301">
        <f t="shared" si="44"/>
        <v>0.34183534233363344</v>
      </c>
      <c r="L301" s="2">
        <f t="shared" si="45"/>
        <v>5.0655131443164851</v>
      </c>
      <c r="M301" s="2">
        <f t="shared" si="46"/>
        <v>3.8713878809910649</v>
      </c>
      <c r="N301" s="2">
        <f t="shared" si="47"/>
        <v>7.6761968957604996</v>
      </c>
      <c r="O301" s="2">
        <f t="shared" si="48"/>
        <v>18.459651285144421</v>
      </c>
      <c r="P301" s="2">
        <f t="shared" si="49"/>
        <v>3.8713878809910649</v>
      </c>
      <c r="Q301">
        <f t="shared" si="50"/>
        <v>2</v>
      </c>
    </row>
    <row r="302" spans="1:17" x14ac:dyDescent="0.2">
      <c r="A302" s="1">
        <v>288</v>
      </c>
      <c r="B302">
        <v>1245</v>
      </c>
      <c r="C302" t="s">
        <v>287</v>
      </c>
      <c r="D302">
        <v>2.9531231</v>
      </c>
      <c r="E302">
        <v>0.2506215</v>
      </c>
      <c r="F302">
        <f>VLOOKUP(B302, [1]mrc_table10!$A$2:$AW$2464, 33, 0)</f>
        <v>0</v>
      </c>
      <c r="G302">
        <f>VLOOKUP(B302, [1]mrc_table10!$A$2:$AW$2464, 18, 0)</f>
        <v>3394.8899000000001</v>
      </c>
      <c r="H302">
        <f t="shared" si="41"/>
        <v>0.85568300965653865</v>
      </c>
      <c r="I302">
        <f t="shared" si="42"/>
        <v>-0.4486445120116227</v>
      </c>
      <c r="J302">
        <f t="shared" si="43"/>
        <v>-0.88276795869315416</v>
      </c>
      <c r="K302">
        <f t="shared" si="44"/>
        <v>-0.34991550096003354</v>
      </c>
      <c r="L302" s="2">
        <f t="shared" si="45"/>
        <v>2.3202118679076098</v>
      </c>
      <c r="M302" s="2">
        <f t="shared" si="46"/>
        <v>4.7295277432081448</v>
      </c>
      <c r="N302" s="2">
        <f t="shared" si="47"/>
        <v>1.37508036862157</v>
      </c>
      <c r="O302" s="2">
        <f t="shared" si="48"/>
        <v>45.659878507801338</v>
      </c>
      <c r="P302" s="2">
        <f t="shared" si="49"/>
        <v>1.37508036862157</v>
      </c>
      <c r="Q302">
        <f t="shared" si="50"/>
        <v>3</v>
      </c>
    </row>
    <row r="303" spans="1:17" x14ac:dyDescent="0.2">
      <c r="A303" s="1">
        <v>289</v>
      </c>
      <c r="B303">
        <v>22209</v>
      </c>
      <c r="C303" t="s">
        <v>288</v>
      </c>
      <c r="D303">
        <v>2.9480914999999999</v>
      </c>
      <c r="E303">
        <v>0.22846111999999999</v>
      </c>
      <c r="F303">
        <f>VLOOKUP(B303, [1]mrc_table10!$A$2:$AW$2464, 33, 0)</f>
        <v>0</v>
      </c>
      <c r="G303">
        <f>VLOOKUP(B303, [1]mrc_table10!$A$2:$AW$2464, 18, 0)</f>
        <v>3298.3717999999999</v>
      </c>
      <c r="H303">
        <f t="shared" si="41"/>
        <v>0.85185741107381485</v>
      </c>
      <c r="I303">
        <f t="shared" si="42"/>
        <v>-0.45643041950612745</v>
      </c>
      <c r="J303">
        <f t="shared" si="43"/>
        <v>-0.88276795869315416</v>
      </c>
      <c r="K303">
        <f t="shared" si="44"/>
        <v>-0.35940139520363928</v>
      </c>
      <c r="L303" s="2">
        <f t="shared" si="45"/>
        <v>2.3294575162818925</v>
      </c>
      <c r="M303" s="2">
        <f t="shared" si="46"/>
        <v>4.731622927714489</v>
      </c>
      <c r="N303" s="2">
        <f t="shared" si="47"/>
        <v>1.3690559662505661</v>
      </c>
      <c r="O303" s="2">
        <f t="shared" si="48"/>
        <v>45.778236208729773</v>
      </c>
      <c r="P303" s="2">
        <f t="shared" si="49"/>
        <v>1.3690559662505661</v>
      </c>
      <c r="Q303">
        <f t="shared" si="50"/>
        <v>3</v>
      </c>
    </row>
    <row r="304" spans="1:17" x14ac:dyDescent="0.2">
      <c r="A304" s="1">
        <v>290</v>
      </c>
      <c r="B304">
        <v>9549</v>
      </c>
      <c r="C304" t="s">
        <v>289</v>
      </c>
      <c r="D304">
        <v>2.9473791</v>
      </c>
      <c r="E304">
        <v>8.8583334999999999E-2</v>
      </c>
      <c r="F304">
        <f>VLOOKUP(B304, [1]mrc_table10!$A$2:$AW$2464, 33, 0)</f>
        <v>0</v>
      </c>
      <c r="G304">
        <f>VLOOKUP(B304, [1]mrc_table10!$A$2:$AW$2464, 18, 0)</f>
        <v>1633.2681</v>
      </c>
      <c r="H304">
        <f t="shared" si="41"/>
        <v>0.85131576300355249</v>
      </c>
      <c r="I304">
        <f t="shared" si="42"/>
        <v>-0.50557558283573734</v>
      </c>
      <c r="J304">
        <f t="shared" si="43"/>
        <v>-0.88276795869315416</v>
      </c>
      <c r="K304">
        <f t="shared" si="44"/>
        <v>-0.52304943223334222</v>
      </c>
      <c r="L304" s="2">
        <f t="shared" si="45"/>
        <v>2.3928238594103419</v>
      </c>
      <c r="M304" s="2">
        <f t="shared" si="46"/>
        <v>4.898948047008445</v>
      </c>
      <c r="N304" s="2">
        <f t="shared" si="47"/>
        <v>1.449758457968678</v>
      </c>
      <c r="O304" s="2">
        <f t="shared" si="48"/>
        <v>47.138065487306378</v>
      </c>
      <c r="P304" s="2">
        <f t="shared" si="49"/>
        <v>1.449758457968678</v>
      </c>
      <c r="Q304">
        <f t="shared" si="50"/>
        <v>3</v>
      </c>
    </row>
    <row r="305" spans="1:17" x14ac:dyDescent="0.2">
      <c r="A305" s="1">
        <v>291</v>
      </c>
      <c r="B305">
        <v>1072</v>
      </c>
      <c r="C305" t="s">
        <v>290</v>
      </c>
      <c r="D305">
        <v>2.9472643999999999</v>
      </c>
      <c r="E305">
        <v>5.0363603999999999E-2</v>
      </c>
      <c r="F305">
        <f>VLOOKUP(B305, [1]mrc_table10!$A$2:$AW$2464, 33, 0)</f>
        <v>0</v>
      </c>
      <c r="G305">
        <f>VLOOKUP(B305, [1]mrc_table10!$A$2:$AW$2464, 18, 0)</f>
        <v>4496.8940000000002</v>
      </c>
      <c r="H305">
        <f t="shared" si="41"/>
        <v>0.85122855492710781</v>
      </c>
      <c r="I305">
        <f t="shared" si="42"/>
        <v>-0.51900384038505987</v>
      </c>
      <c r="J305">
        <f t="shared" si="43"/>
        <v>-0.88276795869315416</v>
      </c>
      <c r="K305">
        <f t="shared" si="44"/>
        <v>-0.24160944905246493</v>
      </c>
      <c r="L305" s="2">
        <f t="shared" si="45"/>
        <v>2.3199457512888757</v>
      </c>
      <c r="M305" s="2">
        <f t="shared" si="46"/>
        <v>4.7177345214704633</v>
      </c>
      <c r="N305" s="2">
        <f t="shared" si="47"/>
        <v>1.3463758488837434</v>
      </c>
      <c r="O305" s="2">
        <f t="shared" si="48"/>
        <v>45.800999953451765</v>
      </c>
      <c r="P305" s="2">
        <f t="shared" si="49"/>
        <v>1.3463758488837434</v>
      </c>
      <c r="Q305">
        <f t="shared" si="50"/>
        <v>3</v>
      </c>
    </row>
    <row r="306" spans="1:17" x14ac:dyDescent="0.2">
      <c r="A306" s="1">
        <v>292</v>
      </c>
      <c r="B306">
        <v>3522</v>
      </c>
      <c r="C306" t="s">
        <v>291</v>
      </c>
      <c r="D306">
        <v>2.9438971999999999</v>
      </c>
      <c r="E306">
        <v>0.15855858</v>
      </c>
      <c r="F306">
        <f>VLOOKUP(B306, [1]mrc_table10!$A$2:$AW$2464, 33, 0)</f>
        <v>0</v>
      </c>
      <c r="G306">
        <f>VLOOKUP(B306, [1]mrc_table10!$A$2:$AW$2464, 18, 0)</f>
        <v>7575.6255000000001</v>
      </c>
      <c r="H306">
        <f t="shared" si="41"/>
        <v>0.84866842384599095</v>
      </c>
      <c r="I306">
        <f t="shared" si="42"/>
        <v>-0.48099022895302845</v>
      </c>
      <c r="J306">
        <f t="shared" si="43"/>
        <v>-0.88276795869315416</v>
      </c>
      <c r="K306">
        <f t="shared" si="44"/>
        <v>6.0971325055786084E-2</v>
      </c>
      <c r="L306" s="2">
        <f t="shared" si="45"/>
        <v>2.4209299783245144</v>
      </c>
      <c r="M306" s="2">
        <f t="shared" si="46"/>
        <v>4.6510580568350033</v>
      </c>
      <c r="N306" s="2">
        <f t="shared" si="47"/>
        <v>1.4018651042004937</v>
      </c>
      <c r="O306" s="2">
        <f t="shared" si="48"/>
        <v>44.014006500472426</v>
      </c>
      <c r="P306" s="2">
        <f t="shared" si="49"/>
        <v>1.4018651042004937</v>
      </c>
      <c r="Q306">
        <f t="shared" si="50"/>
        <v>3</v>
      </c>
    </row>
    <row r="307" spans="1:17" x14ac:dyDescent="0.2">
      <c r="A307" s="1">
        <v>293</v>
      </c>
      <c r="B307">
        <v>1302</v>
      </c>
      <c r="C307" t="s">
        <v>292</v>
      </c>
      <c r="D307">
        <v>2.9426432</v>
      </c>
      <c r="E307">
        <v>5.9344710999999997</v>
      </c>
      <c r="F307">
        <f>VLOOKUP(B307, [1]mrc_table10!$A$2:$AW$2464, 33, 0)</f>
        <v>0.30530000000000002</v>
      </c>
      <c r="G307">
        <f>VLOOKUP(B307, [1]mrc_table10!$A$2:$AW$2464, 18, 0)</f>
        <v>10877.856</v>
      </c>
      <c r="H307">
        <f t="shared" si="41"/>
        <v>0.8477149894269721</v>
      </c>
      <c r="I307">
        <f t="shared" si="42"/>
        <v>1.548339619049202</v>
      </c>
      <c r="J307">
        <f t="shared" si="43"/>
        <v>0.46195146988455349</v>
      </c>
      <c r="K307">
        <f t="shared" si="44"/>
        <v>0.38551780173745731</v>
      </c>
      <c r="L307" s="2">
        <f t="shared" si="45"/>
        <v>5.5952789796243163</v>
      </c>
      <c r="M307" s="2">
        <f t="shared" si="46"/>
        <v>4.5304475121262655</v>
      </c>
      <c r="N307" s="2">
        <f t="shared" si="47"/>
        <v>7.5204315977230589</v>
      </c>
      <c r="O307" s="2">
        <f t="shared" si="48"/>
        <v>18.518103186844691</v>
      </c>
      <c r="P307" s="2">
        <f t="shared" si="49"/>
        <v>4.5304475121262655</v>
      </c>
      <c r="Q307">
        <f t="shared" si="50"/>
        <v>2</v>
      </c>
    </row>
    <row r="308" spans="1:17" x14ac:dyDescent="0.2">
      <c r="A308" s="1">
        <v>294</v>
      </c>
      <c r="B308">
        <v>2124</v>
      </c>
      <c r="C308" t="s">
        <v>293</v>
      </c>
      <c r="D308">
        <v>2.9418633000000001</v>
      </c>
      <c r="E308">
        <v>4.630878</v>
      </c>
      <c r="F308">
        <f>VLOOKUP(B308, [1]mrc_table10!$A$2:$AW$2464, 33, 0)</f>
        <v>0.56209998999999999</v>
      </c>
      <c r="G308">
        <f>VLOOKUP(B308, [1]mrc_table10!$A$2:$AW$2464, 18, 0)</f>
        <v>10753.32</v>
      </c>
      <c r="H308">
        <f t="shared" si="41"/>
        <v>0.847122020126021</v>
      </c>
      <c r="I308">
        <f t="shared" si="42"/>
        <v>1.0903305376582402</v>
      </c>
      <c r="J308">
        <f t="shared" si="43"/>
        <v>1.5930485410000497</v>
      </c>
      <c r="K308">
        <f t="shared" si="44"/>
        <v>0.37327828059560225</v>
      </c>
      <c r="L308" s="2">
        <f t="shared" si="45"/>
        <v>5.678820724594658</v>
      </c>
      <c r="M308" s="2">
        <f t="shared" si="46"/>
        <v>3.6210675260195724</v>
      </c>
      <c r="N308" s="2">
        <f t="shared" si="47"/>
        <v>10.194879340922316</v>
      </c>
      <c r="O308" s="2">
        <f t="shared" si="48"/>
        <v>17.330467733828371</v>
      </c>
      <c r="P308" s="2">
        <f t="shared" si="49"/>
        <v>3.6210675260195724</v>
      </c>
      <c r="Q308">
        <f t="shared" si="50"/>
        <v>2</v>
      </c>
    </row>
    <row r="309" spans="1:17" x14ac:dyDescent="0.2">
      <c r="A309" s="1">
        <v>295</v>
      </c>
      <c r="B309">
        <v>20757</v>
      </c>
      <c r="C309" t="s">
        <v>294</v>
      </c>
      <c r="D309">
        <v>2.9401546000000001</v>
      </c>
      <c r="E309">
        <v>0.57307916999999997</v>
      </c>
      <c r="F309">
        <f>VLOOKUP(B309, [1]mrc_table10!$A$2:$AW$2464, 33, 0)</f>
        <v>0</v>
      </c>
      <c r="G309">
        <f>VLOOKUP(B309, [1]mrc_table10!$A$2:$AW$2464, 18, 0)</f>
        <v>2726.0207999999998</v>
      </c>
      <c r="H309">
        <f t="shared" si="41"/>
        <v>0.84582287069079154</v>
      </c>
      <c r="I309">
        <f t="shared" si="42"/>
        <v>-0.33535107618094062</v>
      </c>
      <c r="J309">
        <f t="shared" si="43"/>
        <v>-0.88276795869315416</v>
      </c>
      <c r="K309">
        <f t="shared" si="44"/>
        <v>-0.415652617059664</v>
      </c>
      <c r="L309" s="2">
        <f t="shared" si="45"/>
        <v>2.3776016088983947</v>
      </c>
      <c r="M309" s="2">
        <f t="shared" si="46"/>
        <v>4.6837094048380274</v>
      </c>
      <c r="N309" s="2">
        <f t="shared" si="47"/>
        <v>1.3925285929302926</v>
      </c>
      <c r="O309" s="2">
        <f t="shared" si="48"/>
        <v>44.883435117533722</v>
      </c>
      <c r="P309" s="2">
        <f t="shared" si="49"/>
        <v>1.3925285929302926</v>
      </c>
      <c r="Q309">
        <f t="shared" si="50"/>
        <v>3</v>
      </c>
    </row>
    <row r="310" spans="1:17" x14ac:dyDescent="0.2">
      <c r="A310" s="1">
        <v>296</v>
      </c>
      <c r="B310">
        <v>1107</v>
      </c>
      <c r="C310" t="s">
        <v>295</v>
      </c>
      <c r="D310">
        <v>2.9371752999999998</v>
      </c>
      <c r="E310">
        <v>0.12008835</v>
      </c>
      <c r="F310">
        <f>VLOOKUP(B310, [1]mrc_table10!$A$2:$AW$2464, 33, 0)</f>
        <v>0.39190000000000003</v>
      </c>
      <c r="G310">
        <f>VLOOKUP(B310, [1]mrc_table10!$A$2:$AW$2464, 18, 0)</f>
        <v>5094.1850999999997</v>
      </c>
      <c r="H310">
        <f t="shared" si="41"/>
        <v>0.84355766561536627</v>
      </c>
      <c r="I310">
        <f t="shared" si="42"/>
        <v>-0.49450649772063621</v>
      </c>
      <c r="J310">
        <f t="shared" si="43"/>
        <v>0.84338842538677916</v>
      </c>
      <c r="K310">
        <f t="shared" si="44"/>
        <v>-0.18290708952355875</v>
      </c>
      <c r="L310" s="2">
        <f t="shared" si="45"/>
        <v>1.3891868742203761</v>
      </c>
      <c r="M310" s="2">
        <f t="shared" si="46"/>
        <v>1.6549426691467972</v>
      </c>
      <c r="N310" s="2">
        <f t="shared" si="47"/>
        <v>4.3042402939524864</v>
      </c>
      <c r="O310" s="2">
        <f t="shared" si="48"/>
        <v>35.359095712031987</v>
      </c>
      <c r="P310" s="2">
        <f t="shared" si="49"/>
        <v>1.3891868742203761</v>
      </c>
      <c r="Q310">
        <f t="shared" si="50"/>
        <v>1</v>
      </c>
    </row>
    <row r="311" spans="1:17" x14ac:dyDescent="0.2">
      <c r="A311" s="1">
        <v>297</v>
      </c>
      <c r="B311">
        <v>2882</v>
      </c>
      <c r="C311" t="s">
        <v>296</v>
      </c>
      <c r="D311">
        <v>2.9369733</v>
      </c>
      <c r="E311">
        <v>7.2329192000000004</v>
      </c>
      <c r="F311">
        <f>VLOOKUP(B311, [1]mrc_table10!$A$2:$AW$2464, 33, 0)</f>
        <v>0.50510001000000004</v>
      </c>
      <c r="G311">
        <f>VLOOKUP(B311, [1]mrc_table10!$A$2:$AW$2464, 18, 0)</f>
        <v>13149.895</v>
      </c>
      <c r="H311">
        <f t="shared" si="41"/>
        <v>0.84340408208056428</v>
      </c>
      <c r="I311">
        <f t="shared" si="42"/>
        <v>2.0045410376627557</v>
      </c>
      <c r="J311">
        <f t="shared" si="43"/>
        <v>1.3419873535302145</v>
      </c>
      <c r="K311">
        <f t="shared" si="44"/>
        <v>0.6088160398021073</v>
      </c>
      <c r="L311" s="2">
        <f t="shared" si="45"/>
        <v>9.1357235451765213</v>
      </c>
      <c r="M311" s="2">
        <f t="shared" si="46"/>
        <v>6.5611322225556572</v>
      </c>
      <c r="N311" s="2">
        <f t="shared" si="47"/>
        <v>13.003704799770164</v>
      </c>
      <c r="O311" s="2">
        <f t="shared" si="48"/>
        <v>11.85655840416563</v>
      </c>
      <c r="P311" s="2">
        <f t="shared" si="49"/>
        <v>6.5611322225556572</v>
      </c>
      <c r="Q311">
        <f t="shared" si="50"/>
        <v>2</v>
      </c>
    </row>
    <row r="312" spans="1:17" x14ac:dyDescent="0.2">
      <c r="A312" s="1">
        <v>298</v>
      </c>
      <c r="B312">
        <v>9994</v>
      </c>
      <c r="C312" t="s">
        <v>297</v>
      </c>
      <c r="D312">
        <v>2.9314469999999999</v>
      </c>
      <c r="E312">
        <v>0</v>
      </c>
      <c r="F312">
        <f>VLOOKUP(B312, [1]mrc_table10!$A$2:$AW$2464, 33, 0)</f>
        <v>0</v>
      </c>
      <c r="G312">
        <f>VLOOKUP(B312, [1]mrc_table10!$A$2:$AW$2464, 18, 0)</f>
        <v>2652.4690000000001</v>
      </c>
      <c r="H312">
        <f t="shared" si="41"/>
        <v>0.83920235590048109</v>
      </c>
      <c r="I312">
        <f t="shared" si="42"/>
        <v>-0.53669876988689458</v>
      </c>
      <c r="J312">
        <f t="shared" si="43"/>
        <v>-0.88276795869315416</v>
      </c>
      <c r="K312">
        <f t="shared" si="44"/>
        <v>-0.42288136064482401</v>
      </c>
      <c r="L312" s="2">
        <f t="shared" si="45"/>
        <v>2.3755256503657995</v>
      </c>
      <c r="M312" s="2">
        <f t="shared" si="46"/>
        <v>4.8092661222107953</v>
      </c>
      <c r="N312" s="2">
        <f t="shared" si="47"/>
        <v>1.3701814140616153</v>
      </c>
      <c r="O312" s="2">
        <f t="shared" si="48"/>
        <v>46.884108336408119</v>
      </c>
      <c r="P312" s="2">
        <f t="shared" si="49"/>
        <v>1.3701814140616153</v>
      </c>
      <c r="Q312">
        <f t="shared" si="50"/>
        <v>3</v>
      </c>
    </row>
    <row r="313" spans="1:17" x14ac:dyDescent="0.2">
      <c r="A313" s="1">
        <v>299</v>
      </c>
      <c r="B313">
        <v>1171</v>
      </c>
      <c r="C313" t="s">
        <v>298</v>
      </c>
      <c r="D313">
        <v>2.9232727999999999</v>
      </c>
      <c r="E313">
        <v>5.3890710000000004</v>
      </c>
      <c r="F313">
        <f>VLOOKUP(B313, [1]mrc_table10!$A$2:$AW$2464, 33, 0)</f>
        <v>0.81830000999999997</v>
      </c>
      <c r="G313">
        <f>VLOOKUP(B313, [1]mrc_table10!$A$2:$AW$2464, 18, 0)</f>
        <v>25586.388999999999</v>
      </c>
      <c r="H313">
        <f t="shared" si="41"/>
        <v>0.83298739287979162</v>
      </c>
      <c r="I313">
        <f t="shared" si="42"/>
        <v>1.3567167892018068</v>
      </c>
      <c r="J313">
        <f t="shared" si="43"/>
        <v>2.7215029939839908</v>
      </c>
      <c r="K313">
        <f t="shared" si="44"/>
        <v>1.8310869594040988</v>
      </c>
      <c r="L313" s="2">
        <f t="shared" si="45"/>
        <v>14.853614590127721</v>
      </c>
      <c r="M313" s="2">
        <f t="shared" si="46"/>
        <v>10.573304406851069</v>
      </c>
      <c r="N313" s="2">
        <f t="shared" si="47"/>
        <v>21.708189653013367</v>
      </c>
      <c r="O313" s="2">
        <f t="shared" si="48"/>
        <v>10.729054332114295</v>
      </c>
      <c r="P313" s="2">
        <f t="shared" si="49"/>
        <v>10.573304406851069</v>
      </c>
      <c r="Q313">
        <f t="shared" si="50"/>
        <v>2</v>
      </c>
    </row>
    <row r="314" spans="1:17" x14ac:dyDescent="0.2">
      <c r="A314" s="1">
        <v>300</v>
      </c>
      <c r="B314">
        <v>7279</v>
      </c>
      <c r="C314" t="s">
        <v>299</v>
      </c>
      <c r="D314">
        <v>2.9230912</v>
      </c>
      <c r="E314">
        <v>0.87196797000000004</v>
      </c>
      <c r="F314">
        <f>VLOOKUP(B314, [1]mrc_table10!$A$2:$AW$2464, 33, 0)</f>
        <v>0.35890000999999999</v>
      </c>
      <c r="G314">
        <f>VLOOKUP(B314, [1]mrc_table10!$A$2:$AW$2464, 18, 0)</f>
        <v>4101.1895000000004</v>
      </c>
      <c r="H314">
        <f t="shared" si="41"/>
        <v>0.83284931976137555</v>
      </c>
      <c r="I314">
        <f t="shared" si="42"/>
        <v>-0.23033841177971986</v>
      </c>
      <c r="J314">
        <f t="shared" si="43"/>
        <v>0.69803720463384722</v>
      </c>
      <c r="K314">
        <f t="shared" si="44"/>
        <v>-0.28049967833297168</v>
      </c>
      <c r="L314" s="2">
        <f t="shared" si="45"/>
        <v>1.3200682020034151</v>
      </c>
      <c r="M314" s="2">
        <f t="shared" si="46"/>
        <v>1.5496580234185033</v>
      </c>
      <c r="N314" s="2">
        <f t="shared" si="47"/>
        <v>3.8583602432957633</v>
      </c>
      <c r="O314" s="2">
        <f t="shared" si="48"/>
        <v>33.870994595435498</v>
      </c>
      <c r="P314" s="2">
        <f t="shared" si="49"/>
        <v>1.3200682020034151</v>
      </c>
      <c r="Q314">
        <f t="shared" si="50"/>
        <v>1</v>
      </c>
    </row>
    <row r="315" spans="1:17" x14ac:dyDescent="0.2">
      <c r="A315" s="1">
        <v>301</v>
      </c>
      <c r="B315">
        <v>5732</v>
      </c>
      <c r="C315" t="s">
        <v>300</v>
      </c>
      <c r="D315">
        <v>2.9194787</v>
      </c>
      <c r="E315">
        <v>0.39394572</v>
      </c>
      <c r="F315">
        <f>VLOOKUP(B315, [1]mrc_table10!$A$2:$AW$2464, 33, 0)</f>
        <v>0</v>
      </c>
      <c r="G315">
        <f>VLOOKUP(B315, [1]mrc_table10!$A$2:$AW$2464, 18, 0)</f>
        <v>3004.7714999999998</v>
      </c>
      <c r="H315">
        <f t="shared" si="41"/>
        <v>0.83010268352636296</v>
      </c>
      <c r="I315">
        <f t="shared" si="42"/>
        <v>-0.39828846583181693</v>
      </c>
      <c r="J315">
        <f t="shared" si="43"/>
        <v>-0.88276795869315416</v>
      </c>
      <c r="K315">
        <f t="shared" si="44"/>
        <v>-0.38825672281256352</v>
      </c>
      <c r="L315" s="2">
        <f t="shared" si="45"/>
        <v>2.3872072608139483</v>
      </c>
      <c r="M315" s="2">
        <f t="shared" si="46"/>
        <v>4.6597443861850927</v>
      </c>
      <c r="N315" s="2">
        <f t="shared" si="47"/>
        <v>1.3333392402327235</v>
      </c>
      <c r="O315" s="2">
        <f t="shared" si="48"/>
        <v>45.31826098535501</v>
      </c>
      <c r="P315" s="2">
        <f t="shared" si="49"/>
        <v>1.3333392402327235</v>
      </c>
      <c r="Q315">
        <f t="shared" si="50"/>
        <v>3</v>
      </c>
    </row>
    <row r="316" spans="1:17" x14ac:dyDescent="0.2">
      <c r="A316" s="1">
        <v>302</v>
      </c>
      <c r="B316">
        <v>10115</v>
      </c>
      <c r="C316" t="s">
        <v>301</v>
      </c>
      <c r="D316">
        <v>2.9185916999999999</v>
      </c>
      <c r="E316">
        <v>0.68599635000000003</v>
      </c>
      <c r="F316">
        <f>VLOOKUP(B316, [1]mrc_table10!$A$2:$AW$2464, 33, 0)</f>
        <v>0.26730000999999998</v>
      </c>
      <c r="G316">
        <f>VLOOKUP(B316, [1]mrc_table10!$A$2:$AW$2464, 18, 0)</f>
        <v>4679.6352999999999</v>
      </c>
      <c r="H316">
        <f t="shared" si="41"/>
        <v>0.82942828453938533</v>
      </c>
      <c r="I316">
        <f t="shared" si="42"/>
        <v>-0.29567834863654202</v>
      </c>
      <c r="J316">
        <f t="shared" si="43"/>
        <v>0.29457733022271709</v>
      </c>
      <c r="K316">
        <f t="shared" si="44"/>
        <v>-0.22364945351029178</v>
      </c>
      <c r="L316" s="2">
        <f t="shared" si="45"/>
        <v>1.1041401278599303</v>
      </c>
      <c r="M316" s="2">
        <f t="shared" si="46"/>
        <v>1.8247586725064089</v>
      </c>
      <c r="N316" s="2">
        <f t="shared" si="47"/>
        <v>2.7054968707631541</v>
      </c>
      <c r="O316" s="2">
        <f t="shared" si="48"/>
        <v>36.097461865736626</v>
      </c>
      <c r="P316" s="2">
        <f t="shared" si="49"/>
        <v>1.1041401278599303</v>
      </c>
      <c r="Q316">
        <f t="shared" si="50"/>
        <v>1</v>
      </c>
    </row>
    <row r="317" spans="1:17" x14ac:dyDescent="0.2">
      <c r="A317" s="1">
        <v>303</v>
      </c>
      <c r="B317">
        <v>3603</v>
      </c>
      <c r="C317" t="s">
        <v>302</v>
      </c>
      <c r="D317">
        <v>2.9084764000000001</v>
      </c>
      <c r="E317">
        <v>3.9814378999999997E-2</v>
      </c>
      <c r="F317">
        <f>VLOOKUP(B317, [1]mrc_table10!$A$2:$AW$2464, 33, 0)</f>
        <v>0</v>
      </c>
      <c r="G317">
        <f>VLOOKUP(B317, [1]mrc_table10!$A$2:$AW$2464, 18, 0)</f>
        <v>1625.7932000000001</v>
      </c>
      <c r="H317">
        <f t="shared" si="41"/>
        <v>0.82173747498699146</v>
      </c>
      <c r="I317">
        <f t="shared" si="42"/>
        <v>-0.52271024298234003</v>
      </c>
      <c r="J317">
        <f t="shared" si="43"/>
        <v>-0.88276795869315416</v>
      </c>
      <c r="K317">
        <f t="shared" si="44"/>
        <v>-0.52378407279176109</v>
      </c>
      <c r="L317" s="2">
        <f t="shared" si="45"/>
        <v>2.4550713066197751</v>
      </c>
      <c r="M317" s="2">
        <f t="shared" si="46"/>
        <v>4.8424328682427973</v>
      </c>
      <c r="N317" s="2">
        <f t="shared" si="47"/>
        <v>1.3843987787282892</v>
      </c>
      <c r="O317" s="2">
        <f t="shared" si="48"/>
        <v>47.257361255001797</v>
      </c>
      <c r="P317" s="2">
        <f t="shared" si="49"/>
        <v>1.3843987787282892</v>
      </c>
      <c r="Q317">
        <f t="shared" si="50"/>
        <v>3</v>
      </c>
    </row>
    <row r="318" spans="1:17" x14ac:dyDescent="0.2">
      <c r="A318" s="1">
        <v>304</v>
      </c>
      <c r="B318">
        <v>2711</v>
      </c>
      <c r="C318" t="s">
        <v>303</v>
      </c>
      <c r="D318">
        <v>2.9070236999999999</v>
      </c>
      <c r="E318">
        <v>9.1139021000000007</v>
      </c>
      <c r="F318">
        <f>VLOOKUP(B318, [1]mrc_table10!$A$2:$AW$2464, 33, 0)</f>
        <v>0.84439998999999999</v>
      </c>
      <c r="G318">
        <f>VLOOKUP(B318, [1]mrc_table10!$A$2:$AW$2464, 18, 0)</f>
        <v>21218.815999999999</v>
      </c>
      <c r="H318">
        <f t="shared" si="41"/>
        <v>0.82063296607111502</v>
      </c>
      <c r="I318">
        <f t="shared" si="42"/>
        <v>2.6654123249847799</v>
      </c>
      <c r="J318">
        <f t="shared" si="43"/>
        <v>2.8364625425967969</v>
      </c>
      <c r="K318">
        <f t="shared" si="44"/>
        <v>1.4018375690904918</v>
      </c>
      <c r="L318" s="2">
        <f t="shared" si="45"/>
        <v>20.378277091487178</v>
      </c>
      <c r="M318" s="2">
        <f t="shared" si="46"/>
        <v>15.084106776137016</v>
      </c>
      <c r="N318" s="2">
        <f t="shared" si="47"/>
        <v>27.437815125580002</v>
      </c>
      <c r="O318" s="2">
        <f t="shared" si="48"/>
        <v>4.7865405727071462</v>
      </c>
      <c r="P318" s="2">
        <f t="shared" si="49"/>
        <v>4.7865405727071462</v>
      </c>
      <c r="Q318">
        <f t="shared" si="50"/>
        <v>4</v>
      </c>
    </row>
    <row r="319" spans="1:17" x14ac:dyDescent="0.2">
      <c r="A319" s="1">
        <v>305</v>
      </c>
      <c r="B319">
        <v>7466</v>
      </c>
      <c r="C319" t="s">
        <v>304</v>
      </c>
      <c r="D319">
        <v>2.9028108000000001</v>
      </c>
      <c r="E319">
        <v>1.9259770000000001</v>
      </c>
      <c r="F319">
        <f>VLOOKUP(B319, [1]mrc_table10!$A$2:$AW$2464, 33, 0)</f>
        <v>0.24979999999999999</v>
      </c>
      <c r="G319">
        <f>VLOOKUP(B319, [1]mrc_table10!$A$2:$AW$2464, 18, 0)</f>
        <v>4846.6328000000003</v>
      </c>
      <c r="H319">
        <f t="shared" si="41"/>
        <v>0.81742983699305716</v>
      </c>
      <c r="I319">
        <f t="shared" si="42"/>
        <v>0.13998090611792696</v>
      </c>
      <c r="J319">
        <f t="shared" si="43"/>
        <v>0.21749706999571367</v>
      </c>
      <c r="K319">
        <f t="shared" si="44"/>
        <v>-0.20723677418955766</v>
      </c>
      <c r="L319" s="2">
        <f t="shared" si="45"/>
        <v>1.4812126430380526</v>
      </c>
      <c r="M319" s="2">
        <f t="shared" si="46"/>
        <v>1.8994354700567484</v>
      </c>
      <c r="N319" s="2">
        <f t="shared" si="47"/>
        <v>2.836673014331561</v>
      </c>
      <c r="O319" s="2">
        <f t="shared" si="48"/>
        <v>32.433449614821143</v>
      </c>
      <c r="P319" s="2">
        <f t="shared" si="49"/>
        <v>1.4812126430380526</v>
      </c>
      <c r="Q319">
        <f t="shared" si="50"/>
        <v>1</v>
      </c>
    </row>
    <row r="320" spans="1:17" x14ac:dyDescent="0.2">
      <c r="A320" s="1">
        <v>306</v>
      </c>
      <c r="B320">
        <v>20662</v>
      </c>
      <c r="C320" t="s">
        <v>305</v>
      </c>
      <c r="D320">
        <v>2.9008023999999999</v>
      </c>
      <c r="E320">
        <v>6.8522648999999998</v>
      </c>
      <c r="F320">
        <f>VLOOKUP(B320, [1]mrc_table10!$A$2:$AW$2464, 33, 0)</f>
        <v>0.33410001</v>
      </c>
      <c r="G320">
        <f>VLOOKUP(B320, [1]mrc_table10!$A$2:$AW$2464, 18, 0)</f>
        <v>9824.3974999999991</v>
      </c>
      <c r="H320">
        <f t="shared" si="41"/>
        <v>0.81590282129356928</v>
      </c>
      <c r="I320">
        <f t="shared" si="42"/>
        <v>1.8708005888443937</v>
      </c>
      <c r="J320">
        <f t="shared" si="43"/>
        <v>0.58880352684568105</v>
      </c>
      <c r="K320">
        <f t="shared" si="44"/>
        <v>0.28198285936884965</v>
      </c>
      <c r="L320" s="2">
        <f t="shared" si="45"/>
        <v>7.0208697068090657</v>
      </c>
      <c r="M320" s="2">
        <f t="shared" si="46"/>
        <v>5.4594578794434758</v>
      </c>
      <c r="N320" s="2">
        <f t="shared" si="47"/>
        <v>9.0957319666915968</v>
      </c>
      <c r="O320" s="2">
        <f t="shared" si="48"/>
        <v>16.483419941265431</v>
      </c>
      <c r="P320" s="2">
        <f t="shared" si="49"/>
        <v>5.4594578794434758</v>
      </c>
      <c r="Q320">
        <f t="shared" si="50"/>
        <v>2</v>
      </c>
    </row>
    <row r="321" spans="1:17" x14ac:dyDescent="0.2">
      <c r="A321" s="1">
        <v>307</v>
      </c>
      <c r="B321">
        <v>3581</v>
      </c>
      <c r="C321" t="s">
        <v>306</v>
      </c>
      <c r="D321">
        <v>2.9002167999999999</v>
      </c>
      <c r="E321">
        <v>0.43764280999999999</v>
      </c>
      <c r="F321">
        <f>VLOOKUP(B321, [1]mrc_table10!$A$2:$AW$2464, 33, 0)</f>
        <v>0.23180000000000001</v>
      </c>
      <c r="G321">
        <f>VLOOKUP(B321, [1]mrc_table10!$A$2:$AW$2464, 18, 0)</f>
        <v>4136.8320000000003</v>
      </c>
      <c r="H321">
        <f t="shared" si="41"/>
        <v>0.815457581105549</v>
      </c>
      <c r="I321">
        <f t="shared" si="42"/>
        <v>-0.38293577330041417</v>
      </c>
      <c r="J321">
        <f t="shared" si="43"/>
        <v>0.13821456192365758</v>
      </c>
      <c r="K321">
        <f t="shared" si="44"/>
        <v>-0.27699669821237544</v>
      </c>
      <c r="L321" s="2">
        <f t="shared" si="45"/>
        <v>1.1206332525797709</v>
      </c>
      <c r="M321" s="2">
        <f t="shared" si="46"/>
        <v>2.0541325368878582</v>
      </c>
      <c r="N321" s="2">
        <f t="shared" si="47"/>
        <v>2.3145750418883377</v>
      </c>
      <c r="O321" s="2">
        <f t="shared" si="48"/>
        <v>37.997956487183266</v>
      </c>
      <c r="P321" s="2">
        <f t="shared" si="49"/>
        <v>1.1206332525797709</v>
      </c>
      <c r="Q321">
        <f t="shared" si="50"/>
        <v>1</v>
      </c>
    </row>
    <row r="322" spans="1:17" x14ac:dyDescent="0.2">
      <c r="A322" s="1">
        <v>308</v>
      </c>
      <c r="B322">
        <v>1416</v>
      </c>
      <c r="C322" t="s">
        <v>307</v>
      </c>
      <c r="D322">
        <v>2.8920720000000002</v>
      </c>
      <c r="E322">
        <v>0.56697821999999998</v>
      </c>
      <c r="F322">
        <f>VLOOKUP(B322, [1]mrc_table10!$A$2:$AW$2464, 33, 0)</f>
        <v>0.36149998999999999</v>
      </c>
      <c r="G322">
        <f>VLOOKUP(B322, [1]mrc_table10!$A$2:$AW$2464, 18, 0)</f>
        <v>5387.5331999999999</v>
      </c>
      <c r="H322">
        <f t="shared" si="41"/>
        <v>0.80926497133200426</v>
      </c>
      <c r="I322">
        <f t="shared" si="42"/>
        <v>-0.33749460586448388</v>
      </c>
      <c r="J322">
        <f t="shared" si="43"/>
        <v>0.70948903437480193</v>
      </c>
      <c r="K322">
        <f t="shared" si="44"/>
        <v>-0.15407654837984919</v>
      </c>
      <c r="L322" s="2">
        <f t="shared" si="45"/>
        <v>1.3458164001963671</v>
      </c>
      <c r="M322" s="2">
        <f t="shared" si="46"/>
        <v>1.4853210663823928</v>
      </c>
      <c r="N322" s="2">
        <f t="shared" si="47"/>
        <v>3.798162601500028</v>
      </c>
      <c r="O322" s="2">
        <f t="shared" si="48"/>
        <v>34.17791626578277</v>
      </c>
      <c r="P322" s="2">
        <f t="shared" si="49"/>
        <v>1.3458164001963671</v>
      </c>
      <c r="Q322">
        <f t="shared" si="50"/>
        <v>1</v>
      </c>
    </row>
    <row r="323" spans="1:17" x14ac:dyDescent="0.2">
      <c r="A323" s="1">
        <v>309</v>
      </c>
      <c r="B323">
        <v>3634</v>
      </c>
      <c r="C323" t="s">
        <v>308</v>
      </c>
      <c r="D323">
        <v>2.890209</v>
      </c>
      <c r="E323">
        <v>0.33979598</v>
      </c>
      <c r="F323">
        <f>VLOOKUP(B323, [1]mrc_table10!$A$2:$AW$2464, 33, 0)</f>
        <v>0</v>
      </c>
      <c r="G323">
        <f>VLOOKUP(B323, [1]mrc_table10!$A$2:$AW$2464, 18, 0)</f>
        <v>6810.2611999999999</v>
      </c>
      <c r="H323">
        <f t="shared" si="41"/>
        <v>0.80784850536499275</v>
      </c>
      <c r="I323">
        <f t="shared" si="42"/>
        <v>-0.41731362995316695</v>
      </c>
      <c r="J323">
        <f t="shared" si="43"/>
        <v>-0.88276795869315416</v>
      </c>
      <c r="K323">
        <f t="shared" si="44"/>
        <v>-1.4249434652821091E-2</v>
      </c>
      <c r="L323" s="2">
        <f t="shared" si="45"/>
        <v>2.4681243271832032</v>
      </c>
      <c r="M323" s="2">
        <f t="shared" si="46"/>
        <v>4.4986564609577222</v>
      </c>
      <c r="N323" s="2">
        <f t="shared" si="47"/>
        <v>1.2777060140861778</v>
      </c>
      <c r="O323" s="2">
        <f t="shared" si="48"/>
        <v>43.643908590887051</v>
      </c>
      <c r="P323" s="2">
        <f t="shared" si="49"/>
        <v>1.2777060140861778</v>
      </c>
      <c r="Q323">
        <f t="shared" si="50"/>
        <v>3</v>
      </c>
    </row>
    <row r="324" spans="1:17" x14ac:dyDescent="0.2">
      <c r="A324" s="1">
        <v>310</v>
      </c>
      <c r="B324">
        <v>3394</v>
      </c>
      <c r="C324" t="s">
        <v>309</v>
      </c>
      <c r="D324">
        <v>2.8792453</v>
      </c>
      <c r="E324">
        <v>1.4353483</v>
      </c>
      <c r="F324">
        <f>VLOOKUP(B324, [1]mrc_table10!$A$2:$AW$2464, 33, 0)</f>
        <v>0.2402</v>
      </c>
      <c r="G324">
        <f>VLOOKUP(B324, [1]mrc_table10!$A$2:$AW$2464, 18, 0)</f>
        <v>6304.9423999999999</v>
      </c>
      <c r="H324">
        <f t="shared" si="41"/>
        <v>0.79951264496642982</v>
      </c>
      <c r="I324">
        <f t="shared" si="42"/>
        <v>-3.2398343351130433E-2</v>
      </c>
      <c r="J324">
        <f t="shared" si="43"/>
        <v>0.17521306569061706</v>
      </c>
      <c r="K324">
        <f t="shared" si="44"/>
        <v>-6.3912665654112522E-2</v>
      </c>
      <c r="L324" s="2">
        <f t="shared" si="45"/>
        <v>1.3727856966642704</v>
      </c>
      <c r="M324" s="2">
        <f t="shared" si="46"/>
        <v>1.8330488126213977</v>
      </c>
      <c r="N324" s="2">
        <f t="shared" si="47"/>
        <v>2.5452157659347194</v>
      </c>
      <c r="O324" s="2">
        <f t="shared" si="48"/>
        <v>33.468669243856212</v>
      </c>
      <c r="P324" s="2">
        <f t="shared" si="49"/>
        <v>1.3727856966642704</v>
      </c>
      <c r="Q324">
        <f t="shared" si="50"/>
        <v>1</v>
      </c>
    </row>
    <row r="325" spans="1:17" x14ac:dyDescent="0.2">
      <c r="A325" s="1">
        <v>311</v>
      </c>
      <c r="B325">
        <v>3553</v>
      </c>
      <c r="C325" t="s">
        <v>310</v>
      </c>
      <c r="D325">
        <v>2.8757730000000001</v>
      </c>
      <c r="E325">
        <v>0.40768336999999999</v>
      </c>
      <c r="F325">
        <f>VLOOKUP(B325, [1]mrc_table10!$A$2:$AW$2464, 33, 0)</f>
        <v>0</v>
      </c>
      <c r="G325">
        <f>VLOOKUP(B325, [1]mrc_table10!$A$2:$AW$2464, 18, 0)</f>
        <v>1768.6594</v>
      </c>
      <c r="H325">
        <f t="shared" si="41"/>
        <v>0.79687260482834432</v>
      </c>
      <c r="I325">
        <f t="shared" si="42"/>
        <v>-0.3934618305443407</v>
      </c>
      <c r="J325">
        <f t="shared" si="43"/>
        <v>-0.88276795869315416</v>
      </c>
      <c r="K325">
        <f t="shared" si="44"/>
        <v>-0.5097430414806825</v>
      </c>
      <c r="L325" s="2">
        <f t="shared" si="45"/>
        <v>2.5058550667095161</v>
      </c>
      <c r="M325" s="2">
        <f t="shared" si="46"/>
        <v>4.6772175933682085</v>
      </c>
      <c r="N325" s="2">
        <f t="shared" si="47"/>
        <v>1.3208434965551856</v>
      </c>
      <c r="O325" s="2">
        <f t="shared" si="48"/>
        <v>45.86152188108737</v>
      </c>
      <c r="P325" s="2">
        <f t="shared" si="49"/>
        <v>1.3208434965551856</v>
      </c>
      <c r="Q325">
        <f t="shared" si="50"/>
        <v>3</v>
      </c>
    </row>
    <row r="326" spans="1:17" x14ac:dyDescent="0.2">
      <c r="A326" s="1">
        <v>312</v>
      </c>
      <c r="B326">
        <v>3181</v>
      </c>
      <c r="C326" t="s">
        <v>311</v>
      </c>
      <c r="D326">
        <v>2.8698592000000001</v>
      </c>
      <c r="E326">
        <v>0.27191897999999998</v>
      </c>
      <c r="F326">
        <f>VLOOKUP(B326, [1]mrc_table10!$A$2:$AW$2464, 33, 0)</f>
        <v>9.7400001999999999E-2</v>
      </c>
      <c r="G326">
        <f>VLOOKUP(B326, [1]mrc_table10!$A$2:$AW$2464, 18, 0)</f>
        <v>5827.9434000000001</v>
      </c>
      <c r="H326">
        <f t="shared" si="41"/>
        <v>0.79237625676838086</v>
      </c>
      <c r="I326">
        <f t="shared" si="42"/>
        <v>-0.4411617789020793</v>
      </c>
      <c r="J326">
        <f t="shared" si="43"/>
        <v>-0.4537614895385273</v>
      </c>
      <c r="K326">
        <f t="shared" si="44"/>
        <v>-0.11079259872682821</v>
      </c>
      <c r="L326" s="2">
        <f t="shared" si="45"/>
        <v>1.6696509894833662</v>
      </c>
      <c r="M326" s="2">
        <f t="shared" si="46"/>
        <v>3.1792837179783766</v>
      </c>
      <c r="N326" s="2">
        <f t="shared" si="47"/>
        <v>1.400059403404297</v>
      </c>
      <c r="O326" s="2">
        <f t="shared" si="48"/>
        <v>41.27615512925891</v>
      </c>
      <c r="P326" s="2">
        <f t="shared" si="49"/>
        <v>1.400059403404297</v>
      </c>
      <c r="Q326">
        <f t="shared" si="50"/>
        <v>3</v>
      </c>
    </row>
    <row r="327" spans="1:17" x14ac:dyDescent="0.2">
      <c r="A327" s="1">
        <v>313</v>
      </c>
      <c r="B327">
        <v>3668</v>
      </c>
      <c r="C327" t="s">
        <v>312</v>
      </c>
      <c r="D327">
        <v>2.8679557</v>
      </c>
      <c r="E327">
        <v>0.61874777000000003</v>
      </c>
      <c r="F327">
        <f>VLOOKUP(B327, [1]mrc_table10!$A$2:$AW$2464, 33, 0)</f>
        <v>0</v>
      </c>
      <c r="G327">
        <f>VLOOKUP(B327, [1]mrc_table10!$A$2:$AW$2464, 18, 0)</f>
        <v>2182.1392000000001</v>
      </c>
      <c r="H327">
        <f t="shared" si="41"/>
        <v>0.79092899806295613</v>
      </c>
      <c r="I327">
        <f t="shared" si="42"/>
        <v>-0.31930570624578886</v>
      </c>
      <c r="J327">
        <f t="shared" si="43"/>
        <v>-0.88276795869315416</v>
      </c>
      <c r="K327">
        <f t="shared" si="44"/>
        <v>-0.46910583815128365</v>
      </c>
      <c r="L327" s="2">
        <f t="shared" si="45"/>
        <v>2.5176321756998914</v>
      </c>
      <c r="M327" s="2">
        <f t="shared" si="46"/>
        <v>4.5885742501660287</v>
      </c>
      <c r="N327" s="2">
        <f t="shared" si="47"/>
        <v>1.2995834713948962</v>
      </c>
      <c r="O327" s="2">
        <f t="shared" si="48"/>
        <v>44.914297435010567</v>
      </c>
      <c r="P327" s="2">
        <f t="shared" si="49"/>
        <v>1.2995834713948962</v>
      </c>
      <c r="Q327">
        <f t="shared" si="50"/>
        <v>3</v>
      </c>
    </row>
    <row r="328" spans="1:17" x14ac:dyDescent="0.2">
      <c r="A328" s="1">
        <v>314</v>
      </c>
      <c r="B328">
        <v>2962</v>
      </c>
      <c r="C328" t="s">
        <v>313</v>
      </c>
      <c r="D328">
        <v>2.8675799</v>
      </c>
      <c r="E328">
        <v>0.20776803999999999</v>
      </c>
      <c r="F328">
        <f>VLOOKUP(B328, [1]mrc_table10!$A$2:$AW$2464, 33, 0)</f>
        <v>0.4551</v>
      </c>
      <c r="G328">
        <f>VLOOKUP(B328, [1]mrc_table10!$A$2:$AW$2464, 18, 0)</f>
        <v>4932.6962999999996</v>
      </c>
      <c r="H328">
        <f t="shared" si="41"/>
        <v>0.79064327186306194</v>
      </c>
      <c r="I328">
        <f t="shared" si="42"/>
        <v>-0.46370080054906926</v>
      </c>
      <c r="J328">
        <f t="shared" si="43"/>
        <v>1.1217581203953317</v>
      </c>
      <c r="K328">
        <f t="shared" si="44"/>
        <v>-0.1987783683647999</v>
      </c>
      <c r="L328" s="2">
        <f t="shared" si="45"/>
        <v>1.9028892897140341</v>
      </c>
      <c r="M328" s="2">
        <f t="shared" si="46"/>
        <v>1.5839426620171102</v>
      </c>
      <c r="N328" s="2">
        <f t="shared" si="47"/>
        <v>5.222552467670929</v>
      </c>
      <c r="O328" s="2">
        <f t="shared" si="48"/>
        <v>33.995919888645318</v>
      </c>
      <c r="P328" s="2">
        <f t="shared" si="49"/>
        <v>1.5839426620171102</v>
      </c>
      <c r="Q328">
        <f t="shared" si="50"/>
        <v>2</v>
      </c>
    </row>
    <row r="329" spans="1:17" x14ac:dyDescent="0.2">
      <c r="A329" s="1">
        <v>315</v>
      </c>
      <c r="B329">
        <v>2704</v>
      </c>
      <c r="C329" t="s">
        <v>314</v>
      </c>
      <c r="D329">
        <v>2.8672863999999998</v>
      </c>
      <c r="E329">
        <v>9.6903396999999999E-3</v>
      </c>
      <c r="F329">
        <f>VLOOKUP(B329, [1]mrc_table10!$A$2:$AW$2464, 33, 0)</f>
        <v>0.43049999999999999</v>
      </c>
      <c r="G329">
        <f>VLOOKUP(B329, [1]mrc_table10!$A$2:$AW$2464, 18, 0)</f>
        <v>3677.2770999999998</v>
      </c>
      <c r="H329">
        <f t="shared" si="41"/>
        <v>0.79042011954888147</v>
      </c>
      <c r="I329">
        <f t="shared" si="42"/>
        <v>-0.53329413113545943</v>
      </c>
      <c r="J329">
        <f t="shared" si="43"/>
        <v>1.0134053593635215</v>
      </c>
      <c r="K329">
        <f t="shared" si="44"/>
        <v>-0.32216220789947875</v>
      </c>
      <c r="L329" s="2">
        <f t="shared" si="45"/>
        <v>1.7321542459183763</v>
      </c>
      <c r="M329" s="2">
        <f t="shared" si="46"/>
        <v>1.6462865590505049</v>
      </c>
      <c r="N329" s="2">
        <f t="shared" si="47"/>
        <v>4.8202889392683259</v>
      </c>
      <c r="O329" s="2">
        <f t="shared" si="48"/>
        <v>35.687088854803036</v>
      </c>
      <c r="P329" s="2">
        <f t="shared" si="49"/>
        <v>1.6462865590505049</v>
      </c>
      <c r="Q329">
        <f t="shared" si="50"/>
        <v>2</v>
      </c>
    </row>
    <row r="330" spans="1:17" x14ac:dyDescent="0.2">
      <c r="A330" s="1">
        <v>316</v>
      </c>
      <c r="B330">
        <v>32103</v>
      </c>
      <c r="C330" t="s">
        <v>315</v>
      </c>
      <c r="D330">
        <v>2.8663219999999998</v>
      </c>
      <c r="E330">
        <v>2.0362604000000002</v>
      </c>
      <c r="F330">
        <f>VLOOKUP(B330, [1]mrc_table10!$A$2:$AW$2464, 33, 0)</f>
        <v>0</v>
      </c>
      <c r="G330">
        <f>VLOOKUP(B330, [1]mrc_table10!$A$2:$AW$2464, 18, 0)</f>
        <v>3880.0938000000001</v>
      </c>
      <c r="H330">
        <f t="shared" si="41"/>
        <v>0.78968687221738088</v>
      </c>
      <c r="I330">
        <f t="shared" si="42"/>
        <v>0.17872827193834448</v>
      </c>
      <c r="J330">
        <f t="shared" si="43"/>
        <v>-0.88276795869315416</v>
      </c>
      <c r="K330">
        <f t="shared" si="44"/>
        <v>-0.30222918220754003</v>
      </c>
      <c r="L330" s="2">
        <f t="shared" si="45"/>
        <v>2.8842242409452687</v>
      </c>
      <c r="M330" s="2">
        <f t="shared" si="46"/>
        <v>4.4981366560492653</v>
      </c>
      <c r="N330" s="2">
        <f t="shared" si="47"/>
        <v>1.6236526131184779</v>
      </c>
      <c r="O330" s="2">
        <f t="shared" si="48"/>
        <v>39.518425175646399</v>
      </c>
      <c r="P330" s="2">
        <f t="shared" si="49"/>
        <v>1.6236526131184779</v>
      </c>
      <c r="Q330">
        <f t="shared" si="50"/>
        <v>3</v>
      </c>
    </row>
    <row r="331" spans="1:17" x14ac:dyDescent="0.2">
      <c r="A331" s="1">
        <v>317</v>
      </c>
      <c r="B331">
        <v>2005</v>
      </c>
      <c r="C331" t="s">
        <v>316</v>
      </c>
      <c r="D331">
        <v>2.8574780999999998</v>
      </c>
      <c r="E331">
        <v>0.51663506000000003</v>
      </c>
      <c r="F331">
        <f>VLOOKUP(B331, [1]mrc_table10!$A$2:$AW$2464, 33, 0)</f>
        <v>0.13060000999999999</v>
      </c>
      <c r="G331">
        <f>VLOOKUP(B331, [1]mrc_table10!$A$2:$AW$2464, 18, 0)</f>
        <v>4387.8462</v>
      </c>
      <c r="H331">
        <f t="shared" si="41"/>
        <v>0.78296272655680543</v>
      </c>
      <c r="I331">
        <f t="shared" si="42"/>
        <v>-0.35518235249793739</v>
      </c>
      <c r="J331">
        <f t="shared" si="43"/>
        <v>-0.30752927274673136</v>
      </c>
      <c r="K331">
        <f t="shared" si="44"/>
        <v>-0.25232677459345537</v>
      </c>
      <c r="L331" s="2">
        <f t="shared" si="45"/>
        <v>1.4984115906348545</v>
      </c>
      <c r="M331" s="2">
        <f t="shared" si="46"/>
        <v>2.7855557720827511</v>
      </c>
      <c r="N331" s="2">
        <f t="shared" si="47"/>
        <v>1.532974560075747</v>
      </c>
      <c r="O331" s="2">
        <f t="shared" si="48"/>
        <v>40.161387521106391</v>
      </c>
      <c r="P331" s="2">
        <f t="shared" si="49"/>
        <v>1.4984115906348545</v>
      </c>
      <c r="Q331">
        <f t="shared" si="50"/>
        <v>1</v>
      </c>
    </row>
    <row r="332" spans="1:17" x14ac:dyDescent="0.2">
      <c r="A332" s="1">
        <v>318</v>
      </c>
      <c r="B332">
        <v>1671</v>
      </c>
      <c r="C332" t="s">
        <v>317</v>
      </c>
      <c r="D332">
        <v>2.8553516999999999</v>
      </c>
      <c r="E332">
        <v>4.6285467000000002</v>
      </c>
      <c r="F332">
        <f>VLOOKUP(B332, [1]mrc_table10!$A$2:$AW$2464, 33, 0)</f>
        <v>0.40130000999999998</v>
      </c>
      <c r="G332">
        <f>VLOOKUP(B332, [1]mrc_table10!$A$2:$AW$2464, 18, 0)</f>
        <v>9178.6425999999992</v>
      </c>
      <c r="H332">
        <f t="shared" si="41"/>
        <v>0.78134599374292846</v>
      </c>
      <c r="I332">
        <f t="shared" si="42"/>
        <v>1.0895114503437655</v>
      </c>
      <c r="J332">
        <f t="shared" si="43"/>
        <v>0.88479155698135725</v>
      </c>
      <c r="K332">
        <f t="shared" si="44"/>
        <v>0.2185174296858142</v>
      </c>
      <c r="L332" s="2">
        <f t="shared" si="45"/>
        <v>4.2516802602436101</v>
      </c>
      <c r="M332" s="2">
        <f t="shared" si="46"/>
        <v>2.808508190851704</v>
      </c>
      <c r="N332" s="2">
        <f t="shared" si="47"/>
        <v>6.88701887216199</v>
      </c>
      <c r="O332" s="2">
        <f t="shared" si="48"/>
        <v>20.092227166304131</v>
      </c>
      <c r="P332" s="2">
        <f t="shared" si="49"/>
        <v>2.808508190851704</v>
      </c>
      <c r="Q332">
        <f t="shared" si="50"/>
        <v>2</v>
      </c>
    </row>
    <row r="333" spans="1:17" x14ac:dyDescent="0.2">
      <c r="A333" s="1">
        <v>319</v>
      </c>
      <c r="B333">
        <v>3249</v>
      </c>
      <c r="C333" t="s">
        <v>318</v>
      </c>
      <c r="D333">
        <v>2.8465066000000001</v>
      </c>
      <c r="E333">
        <v>0.13683851</v>
      </c>
      <c r="F333">
        <f>VLOOKUP(B333, [1]mrc_table10!$A$2:$AW$2464, 33, 0)</f>
        <v>0</v>
      </c>
      <c r="G333">
        <f>VLOOKUP(B333, [1]mrc_table10!$A$2:$AW$2464, 18, 0)</f>
        <v>3785.5419999999999</v>
      </c>
      <c r="H333">
        <f t="shared" si="41"/>
        <v>0.77462093570491886</v>
      </c>
      <c r="I333">
        <f t="shared" si="42"/>
        <v>-0.48862143635083333</v>
      </c>
      <c r="J333">
        <f t="shared" si="43"/>
        <v>-0.88276795869315416</v>
      </c>
      <c r="K333">
        <f t="shared" si="44"/>
        <v>-0.31152182654412108</v>
      </c>
      <c r="L333" s="2">
        <f t="shared" si="45"/>
        <v>2.4829521318462335</v>
      </c>
      <c r="M333" s="2">
        <f t="shared" si="46"/>
        <v>4.5444668012323923</v>
      </c>
      <c r="N333" s="2">
        <f t="shared" si="47"/>
        <v>1.1834367137659649</v>
      </c>
      <c r="O333" s="2">
        <f t="shared" si="48"/>
        <v>45.70932170651993</v>
      </c>
      <c r="P333" s="2">
        <f t="shared" si="49"/>
        <v>1.1834367137659649</v>
      </c>
      <c r="Q333">
        <f t="shared" si="50"/>
        <v>3</v>
      </c>
    </row>
    <row r="334" spans="1:17" x14ac:dyDescent="0.2">
      <c r="A334" s="1">
        <v>320</v>
      </c>
      <c r="B334">
        <v>3654</v>
      </c>
      <c r="C334" t="s">
        <v>319</v>
      </c>
      <c r="D334">
        <v>2.8413192999999999</v>
      </c>
      <c r="E334">
        <v>3.7281585000000002</v>
      </c>
      <c r="F334">
        <f>VLOOKUP(B334, [1]mrc_table10!$A$2:$AW$2464, 33, 0)</f>
        <v>0.22759999</v>
      </c>
      <c r="G334">
        <f>VLOOKUP(B334, [1]mrc_table10!$A$2:$AW$2464, 18, 0)</f>
        <v>8152.5967000000001</v>
      </c>
      <c r="H334">
        <f t="shared" si="41"/>
        <v>0.77067695615007259</v>
      </c>
      <c r="I334">
        <f t="shared" si="42"/>
        <v>0.77316582656188004</v>
      </c>
      <c r="J334">
        <f t="shared" si="43"/>
        <v>0.11971526599433999</v>
      </c>
      <c r="K334">
        <f t="shared" si="44"/>
        <v>0.11767662473332098</v>
      </c>
      <c r="L334" s="2">
        <f t="shared" si="45"/>
        <v>2.9191514391334734</v>
      </c>
      <c r="M334" s="2">
        <f t="shared" si="46"/>
        <v>2.6234359197238395</v>
      </c>
      <c r="N334" s="2">
        <f t="shared" si="47"/>
        <v>3.789687954160267</v>
      </c>
      <c r="O334" s="2">
        <f t="shared" si="48"/>
        <v>26.31497673048737</v>
      </c>
      <c r="P334" s="2">
        <f t="shared" si="49"/>
        <v>2.6234359197238395</v>
      </c>
      <c r="Q334">
        <f t="shared" si="50"/>
        <v>2</v>
      </c>
    </row>
    <row r="335" spans="1:17" x14ac:dyDescent="0.2">
      <c r="A335" s="1">
        <v>321</v>
      </c>
      <c r="B335">
        <v>2950</v>
      </c>
      <c r="C335" t="s">
        <v>320</v>
      </c>
      <c r="D335">
        <v>2.8412144000000001</v>
      </c>
      <c r="E335">
        <v>0.16748979999999999</v>
      </c>
      <c r="F335">
        <f>VLOOKUP(B335, [1]mrc_table10!$A$2:$AW$2464, 33, 0)</f>
        <v>0.49669998999999998</v>
      </c>
      <c r="G335">
        <f>VLOOKUP(B335, [1]mrc_table10!$A$2:$AW$2464, 18, 0)</f>
        <v>8656.9619000000002</v>
      </c>
      <c r="H335">
        <f t="shared" si="41"/>
        <v>0.77059719915600977</v>
      </c>
      <c r="I335">
        <f t="shared" si="42"/>
        <v>-0.47785230204324303</v>
      </c>
      <c r="J335">
        <f t="shared" si="43"/>
        <v>1.304988761671579</v>
      </c>
      <c r="K335">
        <f t="shared" si="44"/>
        <v>0.1672461349843003</v>
      </c>
      <c r="L335" s="2">
        <f t="shared" si="45"/>
        <v>2.4692880046283521</v>
      </c>
      <c r="M335" s="2">
        <f t="shared" si="46"/>
        <v>1.699760100922449</v>
      </c>
      <c r="N335" s="2">
        <f t="shared" si="47"/>
        <v>6.0797510736358422</v>
      </c>
      <c r="O335" s="2">
        <f t="shared" si="48"/>
        <v>31.857360663604737</v>
      </c>
      <c r="P335" s="2">
        <f t="shared" si="49"/>
        <v>1.699760100922449</v>
      </c>
      <c r="Q335">
        <f t="shared" si="50"/>
        <v>2</v>
      </c>
    </row>
    <row r="336" spans="1:17" x14ac:dyDescent="0.2">
      <c r="A336" s="1">
        <v>322</v>
      </c>
      <c r="B336">
        <v>2625</v>
      </c>
      <c r="C336" t="s">
        <v>321</v>
      </c>
      <c r="D336">
        <v>2.8375005999999998</v>
      </c>
      <c r="E336">
        <v>0.39259955000000002</v>
      </c>
      <c r="F336">
        <f>VLOOKUP(B336, [1]mrc_table10!$A$2:$AW$2464, 33, 0)</f>
        <v>0.31889999000000002</v>
      </c>
      <c r="G336">
        <f>VLOOKUP(B336, [1]mrc_table10!$A$2:$AW$2464, 18, 0)</f>
        <v>7860.3334999999997</v>
      </c>
      <c r="H336">
        <f t="shared" ref="H336:H399" si="51">STANDARDIZE(D336, D$1, D$2)</f>
        <v>0.76777354305923717</v>
      </c>
      <c r="I336">
        <f t="shared" ref="I336:I399" si="52">STANDARDIZE(E336, E$1, E$2)</f>
        <v>-0.3987614340341617</v>
      </c>
      <c r="J336">
        <f t="shared" ref="J336:J399" si="53">STANDARDIZE(F336, F$1, F$2)</f>
        <v>0.52185376527093585</v>
      </c>
      <c r="K336">
        <f t="shared" ref="K336:K399" si="54">STANDARDIZE(G336, G$1, G$2)</f>
        <v>8.8952708633669317E-2</v>
      </c>
      <c r="L336" s="2">
        <f t="shared" ref="L336:L399" si="55">SUMXMY2($D$6:$G$6, $H336:$K336)</f>
        <v>1.3921353532982765</v>
      </c>
      <c r="M336" s="2">
        <f t="shared" ref="M336:M399" si="56">SUMXMY2($D$7:$G$7, $H336:$K336)</f>
        <v>1.5143363865341306</v>
      </c>
      <c r="N336" s="2">
        <f t="shared" ref="N336:N399" si="57">SUMXMY2($D$8:$G$8, $H336:$K336)</f>
        <v>3.2132161018763585</v>
      </c>
      <c r="O336" s="2">
        <f t="shared" ref="O336:O399" si="58">SUMXMY2($D$9:$G$9, $H336:$K336)</f>
        <v>34.434093681150877</v>
      </c>
      <c r="P336" s="2">
        <f t="shared" ref="P336:P399" si="59">MIN(L336:O336)</f>
        <v>1.3921353532982765</v>
      </c>
      <c r="Q336">
        <f t="shared" ref="Q336:Q399" si="60">MATCH(P336, L336:O336, 0)</f>
        <v>1</v>
      </c>
    </row>
    <row r="337" spans="1:17" x14ac:dyDescent="0.2">
      <c r="A337" s="1">
        <v>323</v>
      </c>
      <c r="B337">
        <v>3578</v>
      </c>
      <c r="C337" t="s">
        <v>322</v>
      </c>
      <c r="D337">
        <v>2.8314995999999999</v>
      </c>
      <c r="E337">
        <v>1.7204324</v>
      </c>
      <c r="F337">
        <f>VLOOKUP(B337, [1]mrc_table10!$A$2:$AW$2464, 33, 0)</f>
        <v>6.9300002999999999E-2</v>
      </c>
      <c r="G337">
        <f>VLOOKUP(B337, [1]mrc_table10!$A$2:$AW$2464, 18, 0)</f>
        <v>5242.8320000000003</v>
      </c>
      <c r="H337">
        <f t="shared" si="51"/>
        <v>0.76321089557236921</v>
      </c>
      <c r="I337">
        <f t="shared" si="52"/>
        <v>6.7764128174815155E-2</v>
      </c>
      <c r="J337">
        <f t="shared" si="53"/>
        <v>-0.5775302894019867</v>
      </c>
      <c r="K337">
        <f t="shared" si="54"/>
        <v>-0.16829792530420673</v>
      </c>
      <c r="L337" s="2">
        <f t="shared" si="55"/>
        <v>2.21028148134861</v>
      </c>
      <c r="M337" s="2">
        <f t="shared" si="56"/>
        <v>3.3713073156058178</v>
      </c>
      <c r="N337" s="2">
        <f t="shared" si="57"/>
        <v>1.5192863990993637</v>
      </c>
      <c r="O337" s="2">
        <f t="shared" si="58"/>
        <v>37.591940396009008</v>
      </c>
      <c r="P337" s="2">
        <f t="shared" si="59"/>
        <v>1.5192863990993637</v>
      </c>
      <c r="Q337">
        <f t="shared" si="60"/>
        <v>3</v>
      </c>
    </row>
    <row r="338" spans="1:17" x14ac:dyDescent="0.2">
      <c r="A338" s="1">
        <v>324</v>
      </c>
      <c r="B338">
        <v>1086</v>
      </c>
      <c r="C338" t="s">
        <v>323</v>
      </c>
      <c r="D338">
        <v>2.8306450999999999</v>
      </c>
      <c r="E338">
        <v>0.11013468</v>
      </c>
      <c r="F338">
        <f>VLOOKUP(B338, [1]mrc_table10!$A$2:$AW$2464, 33, 0)</f>
        <v>0.72299999000000004</v>
      </c>
      <c r="G338">
        <f>VLOOKUP(B338, [1]mrc_table10!$A$2:$AW$2464, 18, 0)</f>
        <v>5963.0933000000005</v>
      </c>
      <c r="H338">
        <f t="shared" si="51"/>
        <v>0.76256120680757522</v>
      </c>
      <c r="I338">
        <f t="shared" si="52"/>
        <v>-0.49800365588538009</v>
      </c>
      <c r="J338">
        <f t="shared" si="53"/>
        <v>2.301746071488596</v>
      </c>
      <c r="K338">
        <f t="shared" si="54"/>
        <v>-9.7509933004710905E-2</v>
      </c>
      <c r="L338" s="2">
        <f t="shared" si="55"/>
        <v>5.4217449186628279</v>
      </c>
      <c r="M338" s="2">
        <f t="shared" si="56"/>
        <v>3.5566938743540124</v>
      </c>
      <c r="N338" s="2">
        <f t="shared" si="57"/>
        <v>11.295836221888745</v>
      </c>
      <c r="O338" s="2">
        <f t="shared" si="58"/>
        <v>31.125149119975447</v>
      </c>
      <c r="P338" s="2">
        <f t="shared" si="59"/>
        <v>3.5566938743540124</v>
      </c>
      <c r="Q338">
        <f t="shared" si="60"/>
        <v>2</v>
      </c>
    </row>
    <row r="339" spans="1:17" x14ac:dyDescent="0.2">
      <c r="A339" s="1">
        <v>325</v>
      </c>
      <c r="B339">
        <v>3</v>
      </c>
      <c r="C339" t="s">
        <v>324</v>
      </c>
      <c r="D339">
        <v>2.8282511000000001</v>
      </c>
      <c r="E339">
        <v>0.25045856999999999</v>
      </c>
      <c r="F339">
        <f>VLOOKUP(B339, [1]mrc_table10!$A$2:$AW$2464, 33, 0)</f>
        <v>0</v>
      </c>
      <c r="G339">
        <f>VLOOKUP(B339, [1]mrc_table10!$A$2:$AW$2464, 18, 0)</f>
        <v>1688.8053</v>
      </c>
      <c r="H339">
        <f t="shared" si="51"/>
        <v>0.76074101382581194</v>
      </c>
      <c r="I339">
        <f t="shared" si="52"/>
        <v>-0.44870175642295862</v>
      </c>
      <c r="J339">
        <f t="shared" si="53"/>
        <v>-0.88276795869315416</v>
      </c>
      <c r="K339">
        <f t="shared" si="54"/>
        <v>-0.51759118133754156</v>
      </c>
      <c r="L339" s="2">
        <f t="shared" si="55"/>
        <v>2.5817074026677731</v>
      </c>
      <c r="M339" s="2">
        <f t="shared" si="56"/>
        <v>4.6371869263146808</v>
      </c>
      <c r="N339" s="2">
        <f t="shared" si="57"/>
        <v>1.2428796233260484</v>
      </c>
      <c r="O339" s="2">
        <f t="shared" si="58"/>
        <v>46.381137704354323</v>
      </c>
      <c r="P339" s="2">
        <f t="shared" si="59"/>
        <v>1.2428796233260484</v>
      </c>
      <c r="Q339">
        <f t="shared" si="60"/>
        <v>3</v>
      </c>
    </row>
    <row r="340" spans="1:17" x14ac:dyDescent="0.2">
      <c r="A340" s="1">
        <v>326</v>
      </c>
      <c r="B340">
        <v>1566</v>
      </c>
      <c r="C340" t="s">
        <v>325</v>
      </c>
      <c r="D340">
        <v>2.8276327000000001</v>
      </c>
      <c r="E340">
        <v>1.3977511999999999E-2</v>
      </c>
      <c r="F340">
        <f>VLOOKUP(B340, [1]mrc_table10!$A$2:$AW$2464, 33, 0)</f>
        <v>0.67269999000000003</v>
      </c>
      <c r="G340">
        <f>VLOOKUP(B340, [1]mrc_table10!$A$2:$AW$2464, 18, 0)</f>
        <v>4046.8877000000002</v>
      </c>
      <c r="H340">
        <f t="shared" si="51"/>
        <v>0.76027083532124951</v>
      </c>
      <c r="I340">
        <f t="shared" si="52"/>
        <v>-0.53178786062291394</v>
      </c>
      <c r="J340">
        <f t="shared" si="53"/>
        <v>2.0801955072650169</v>
      </c>
      <c r="K340">
        <f t="shared" si="54"/>
        <v>-0.28583651289599588</v>
      </c>
      <c r="L340" s="2">
        <f t="shared" si="55"/>
        <v>4.5490716894393461</v>
      </c>
      <c r="M340" s="2">
        <f t="shared" si="56"/>
        <v>3.0424396321820231</v>
      </c>
      <c r="N340" s="2">
        <f t="shared" si="57"/>
        <v>9.9306998848360255</v>
      </c>
      <c r="O340" s="2">
        <f t="shared" si="58"/>
        <v>32.660874060935619</v>
      </c>
      <c r="P340" s="2">
        <f t="shared" si="59"/>
        <v>3.0424396321820231</v>
      </c>
      <c r="Q340">
        <f t="shared" si="60"/>
        <v>2</v>
      </c>
    </row>
    <row r="341" spans="1:17" x14ac:dyDescent="0.2">
      <c r="A341" s="1">
        <v>327</v>
      </c>
      <c r="B341">
        <v>3591</v>
      </c>
      <c r="C341" t="s">
        <v>326</v>
      </c>
      <c r="D341">
        <v>2.8226078000000001</v>
      </c>
      <c r="E341">
        <v>0.38132778000000001</v>
      </c>
      <c r="F341">
        <f>VLOOKUP(B341, [1]mrc_table10!$A$2:$AW$2464, 33, 0)</f>
        <v>0.40759999000000002</v>
      </c>
      <c r="G341">
        <f>VLOOKUP(B341, [1]mrc_table10!$A$2:$AW$2464, 18, 0)</f>
        <v>6033.3158999999996</v>
      </c>
      <c r="H341">
        <f t="shared" si="51"/>
        <v>0.7564503308458681</v>
      </c>
      <c r="I341">
        <f t="shared" si="52"/>
        <v>-0.40272169818664166</v>
      </c>
      <c r="J341">
        <f t="shared" si="53"/>
        <v>0.91254034671490136</v>
      </c>
      <c r="K341">
        <f t="shared" si="54"/>
        <v>-9.0608386485342834E-2</v>
      </c>
      <c r="L341" s="2">
        <f t="shared" si="55"/>
        <v>1.6874234566143202</v>
      </c>
      <c r="M341" s="2">
        <f t="shared" si="56"/>
        <v>1.3725184405074631</v>
      </c>
      <c r="N341" s="2">
        <f t="shared" si="57"/>
        <v>4.368386299942828</v>
      </c>
      <c r="O341" s="2">
        <f t="shared" si="58"/>
        <v>33.590188042144739</v>
      </c>
      <c r="P341" s="2">
        <f t="shared" si="59"/>
        <v>1.3725184405074631</v>
      </c>
      <c r="Q341">
        <f t="shared" si="60"/>
        <v>2</v>
      </c>
    </row>
    <row r="342" spans="1:17" x14ac:dyDescent="0.2">
      <c r="A342" s="1">
        <v>328</v>
      </c>
      <c r="B342">
        <v>2121</v>
      </c>
      <c r="C342" t="s">
        <v>327</v>
      </c>
      <c r="D342">
        <v>2.7997315</v>
      </c>
      <c r="E342">
        <v>11.375799000000001</v>
      </c>
      <c r="F342">
        <f>VLOOKUP(B342, [1]mrc_table10!$A$2:$AW$2464, 33, 0)</f>
        <v>0.71789997999999999</v>
      </c>
      <c r="G342">
        <f>VLOOKUP(B342, [1]mrc_table10!$A$2:$AW$2464, 18, 0)</f>
        <v>13442.27</v>
      </c>
      <c r="H342">
        <f t="shared" si="51"/>
        <v>0.7390571475924369</v>
      </c>
      <c r="I342">
        <f t="shared" si="52"/>
        <v>3.4601153050558349</v>
      </c>
      <c r="J342">
        <f t="shared" si="53"/>
        <v>2.2792826501556753</v>
      </c>
      <c r="K342">
        <f t="shared" si="54"/>
        <v>0.63755094371623555</v>
      </c>
      <c r="L342" s="2">
        <f t="shared" si="55"/>
        <v>21.678829395506032</v>
      </c>
      <c r="M342" s="2">
        <f t="shared" si="56"/>
        <v>16.395698354151957</v>
      </c>
      <c r="N342" s="2">
        <f t="shared" si="57"/>
        <v>27.169043606063223</v>
      </c>
      <c r="O342" s="2">
        <f t="shared" si="58"/>
        <v>4.5820060832155978</v>
      </c>
      <c r="P342" s="2">
        <f t="shared" si="59"/>
        <v>4.5820060832155978</v>
      </c>
      <c r="Q342">
        <f t="shared" si="60"/>
        <v>4</v>
      </c>
    </row>
    <row r="343" spans="1:17" x14ac:dyDescent="0.2">
      <c r="A343" s="1">
        <v>329</v>
      </c>
      <c r="B343">
        <v>1768</v>
      </c>
      <c r="C343" t="s">
        <v>328</v>
      </c>
      <c r="D343">
        <v>2.7966639999999998</v>
      </c>
      <c r="E343">
        <v>0.62614787000000005</v>
      </c>
      <c r="F343">
        <f>VLOOKUP(B343, [1]mrc_table10!$A$2:$AW$2464, 33, 0)</f>
        <v>0.49459999999999998</v>
      </c>
      <c r="G343">
        <f>VLOOKUP(B343, [1]mrc_table10!$A$2:$AW$2464, 18, 0)</f>
        <v>6645.0581000000002</v>
      </c>
      <c r="H343">
        <f t="shared" si="51"/>
        <v>0.73672488277557824</v>
      </c>
      <c r="I343">
        <f t="shared" si="52"/>
        <v>-0.31670572853556522</v>
      </c>
      <c r="J343">
        <f t="shared" si="53"/>
        <v>1.295739179775677</v>
      </c>
      <c r="K343">
        <f t="shared" si="54"/>
        <v>-3.0485758568395645E-2</v>
      </c>
      <c r="L343" s="2">
        <f t="shared" si="55"/>
        <v>2.4256744164812676</v>
      </c>
      <c r="M343" s="2">
        <f t="shared" si="56"/>
        <v>1.475435235200766</v>
      </c>
      <c r="N343" s="2">
        <f t="shared" si="57"/>
        <v>5.8834993285350032</v>
      </c>
      <c r="O343" s="2">
        <f t="shared" si="58"/>
        <v>31.114969375642708</v>
      </c>
      <c r="P343" s="2">
        <f t="shared" si="59"/>
        <v>1.475435235200766</v>
      </c>
      <c r="Q343">
        <f t="shared" si="60"/>
        <v>2</v>
      </c>
    </row>
    <row r="344" spans="1:17" x14ac:dyDescent="0.2">
      <c r="A344" s="1">
        <v>330</v>
      </c>
      <c r="B344">
        <v>3446</v>
      </c>
      <c r="C344" t="s">
        <v>329</v>
      </c>
      <c r="D344">
        <v>2.7923874999999998</v>
      </c>
      <c r="E344">
        <v>1.8737249000000001E-2</v>
      </c>
      <c r="F344">
        <f>VLOOKUP(B344, [1]mrc_table10!$A$2:$AW$2464, 33, 0)</f>
        <v>0.49209999999999998</v>
      </c>
      <c r="G344">
        <f>VLOOKUP(B344, [1]mrc_table10!$A$2:$AW$2464, 18, 0)</f>
        <v>6826.5396000000001</v>
      </c>
      <c r="H344">
        <f t="shared" si="51"/>
        <v>0.7334733976934934</v>
      </c>
      <c r="I344">
        <f t="shared" si="52"/>
        <v>-0.53011555753153328</v>
      </c>
      <c r="J344">
        <f t="shared" si="53"/>
        <v>1.2847277203212248</v>
      </c>
      <c r="K344">
        <f t="shared" si="54"/>
        <v>-1.2649577415110106E-2</v>
      </c>
      <c r="L344" s="2">
        <f t="shared" si="55"/>
        <v>2.3939227630525552</v>
      </c>
      <c r="M344" s="2">
        <f t="shared" si="56"/>
        <v>1.5981855427440179</v>
      </c>
      <c r="N344" s="2">
        <f t="shared" si="57"/>
        <v>5.8187601644332076</v>
      </c>
      <c r="O344" s="2">
        <f t="shared" si="58"/>
        <v>33.151270423529994</v>
      </c>
      <c r="P344" s="2">
        <f t="shared" si="59"/>
        <v>1.5981855427440179</v>
      </c>
      <c r="Q344">
        <f t="shared" si="60"/>
        <v>2</v>
      </c>
    </row>
    <row r="345" spans="1:17" x14ac:dyDescent="0.2">
      <c r="A345" s="1">
        <v>331</v>
      </c>
      <c r="B345">
        <v>2528</v>
      </c>
      <c r="C345" t="s">
        <v>330</v>
      </c>
      <c r="D345">
        <v>2.7878280000000002</v>
      </c>
      <c r="E345">
        <v>0.1571274</v>
      </c>
      <c r="F345">
        <f>VLOOKUP(B345, [1]mrc_table10!$A$2:$AW$2464, 33, 0)</f>
        <v>0</v>
      </c>
      <c r="G345">
        <f>VLOOKUP(B345, [1]mrc_table10!$A$2:$AW$2464, 18, 0)</f>
        <v>5685.0771000000004</v>
      </c>
      <c r="H345">
        <f t="shared" si="51"/>
        <v>0.73000674359978013</v>
      </c>
      <c r="I345">
        <f t="shared" si="52"/>
        <v>-0.48149306487407245</v>
      </c>
      <c r="J345">
        <f t="shared" si="53"/>
        <v>-0.88276795869315416</v>
      </c>
      <c r="K345">
        <f t="shared" si="54"/>
        <v>-0.12483363986600567</v>
      </c>
      <c r="L345" s="2">
        <f t="shared" si="55"/>
        <v>2.5942358957272069</v>
      </c>
      <c r="M345" s="2">
        <f t="shared" si="56"/>
        <v>4.3724758189822062</v>
      </c>
      <c r="N345" s="2">
        <f t="shared" si="57"/>
        <v>1.080545979671425</v>
      </c>
      <c r="O345" s="2">
        <f t="shared" si="58"/>
        <v>44.648282618147135</v>
      </c>
      <c r="P345" s="2">
        <f t="shared" si="59"/>
        <v>1.080545979671425</v>
      </c>
      <c r="Q345">
        <f t="shared" si="60"/>
        <v>3</v>
      </c>
    </row>
    <row r="346" spans="1:17" x14ac:dyDescent="0.2">
      <c r="A346" s="1">
        <v>332</v>
      </c>
      <c r="B346">
        <v>2076</v>
      </c>
      <c r="C346" t="s">
        <v>331</v>
      </c>
      <c r="D346">
        <v>2.7859967000000001</v>
      </c>
      <c r="E346">
        <v>0.67965001000000003</v>
      </c>
      <c r="F346">
        <f>VLOOKUP(B346, [1]mrc_table10!$A$2:$AW$2464, 33, 0)</f>
        <v>0.18979999</v>
      </c>
      <c r="G346">
        <f>VLOOKUP(B346, [1]mrc_table10!$A$2:$AW$2464, 18, 0)</f>
        <v>5731.2548999999999</v>
      </c>
      <c r="H346">
        <f t="shared" si="51"/>
        <v>0.7286143796033292</v>
      </c>
      <c r="I346">
        <f t="shared" si="52"/>
        <v>-0.2979080945239625</v>
      </c>
      <c r="J346">
        <f t="shared" si="53"/>
        <v>-4.6778000956977886E-2</v>
      </c>
      <c r="K346">
        <f t="shared" si="54"/>
        <v>-0.1202952400508169</v>
      </c>
      <c r="L346" s="2">
        <f t="shared" si="55"/>
        <v>1.4279184094007991</v>
      </c>
      <c r="M346" s="2">
        <f t="shared" si="56"/>
        <v>2.0625192058676722</v>
      </c>
      <c r="N346" s="2">
        <f t="shared" si="57"/>
        <v>1.8036559119715998</v>
      </c>
      <c r="O346" s="2">
        <f t="shared" si="58"/>
        <v>37.30370242892532</v>
      </c>
      <c r="P346" s="2">
        <f t="shared" si="59"/>
        <v>1.4279184094007991</v>
      </c>
      <c r="Q346">
        <f t="shared" si="60"/>
        <v>1</v>
      </c>
    </row>
    <row r="347" spans="1:17" x14ac:dyDescent="0.2">
      <c r="A347" s="1">
        <v>333</v>
      </c>
      <c r="B347">
        <v>1746</v>
      </c>
      <c r="C347" t="s">
        <v>332</v>
      </c>
      <c r="D347">
        <v>2.7835844000000001</v>
      </c>
      <c r="E347">
        <v>0.12939565</v>
      </c>
      <c r="F347">
        <f>VLOOKUP(B347, [1]mrc_table10!$A$2:$AW$2464, 33, 0)</f>
        <v>0.79000002000000003</v>
      </c>
      <c r="G347">
        <f>VLOOKUP(B347, [1]mrc_table10!$A$2:$AW$2464, 18, 0)</f>
        <v>3822.8206</v>
      </c>
      <c r="H347">
        <f t="shared" si="51"/>
        <v>0.72678027286569014</v>
      </c>
      <c r="I347">
        <f t="shared" si="52"/>
        <v>-0.49123643751302232</v>
      </c>
      <c r="J347">
        <f t="shared" si="53"/>
        <v>2.5968533170054293</v>
      </c>
      <c r="K347">
        <f t="shared" si="54"/>
        <v>-0.30785804889879154</v>
      </c>
      <c r="L347" s="2">
        <f t="shared" si="55"/>
        <v>6.7761066276175628</v>
      </c>
      <c r="M347" s="2">
        <f t="shared" si="56"/>
        <v>4.4831114049410195</v>
      </c>
      <c r="N347" s="2">
        <f t="shared" si="57"/>
        <v>13.189335162415031</v>
      </c>
      <c r="O347" s="2">
        <f t="shared" si="58"/>
        <v>31.786273208933562</v>
      </c>
      <c r="P347" s="2">
        <f t="shared" si="59"/>
        <v>4.4831114049410195</v>
      </c>
      <c r="Q347">
        <f t="shared" si="60"/>
        <v>2</v>
      </c>
    </row>
    <row r="348" spans="1:17" x14ac:dyDescent="0.2">
      <c r="A348" s="1">
        <v>334</v>
      </c>
      <c r="B348">
        <v>2021</v>
      </c>
      <c r="C348" t="s">
        <v>333</v>
      </c>
      <c r="D348">
        <v>2.7834680000000001</v>
      </c>
      <c r="E348">
        <v>0.24015977999999999</v>
      </c>
      <c r="F348">
        <f>VLOOKUP(B348, [1]mrc_table10!$A$2:$AW$2464, 33, 0)</f>
        <v>0.16</v>
      </c>
      <c r="G348">
        <f>VLOOKUP(B348, [1]mrc_table10!$A$2:$AW$2464, 18, 0)</f>
        <v>3864.5322000000001</v>
      </c>
      <c r="H348">
        <f t="shared" si="51"/>
        <v>0.72669177225454673</v>
      </c>
      <c r="I348">
        <f t="shared" si="52"/>
        <v>-0.45232017028794336</v>
      </c>
      <c r="J348">
        <f t="shared" si="53"/>
        <v>-0.17803455360821077</v>
      </c>
      <c r="K348">
        <f t="shared" si="54"/>
        <v>-0.30375859163293584</v>
      </c>
      <c r="L348" s="2">
        <f t="shared" si="55"/>
        <v>1.4818891528610498</v>
      </c>
      <c r="M348" s="2">
        <f t="shared" si="56"/>
        <v>2.4594213810155687</v>
      </c>
      <c r="N348" s="2">
        <f t="shared" si="57"/>
        <v>1.5763591164231567</v>
      </c>
      <c r="O348" s="2">
        <f t="shared" si="58"/>
        <v>40.469297717721261</v>
      </c>
      <c r="P348" s="2">
        <f t="shared" si="59"/>
        <v>1.4818891528610498</v>
      </c>
      <c r="Q348">
        <f t="shared" si="60"/>
        <v>1</v>
      </c>
    </row>
    <row r="349" spans="1:17" x14ac:dyDescent="0.2">
      <c r="A349" s="1">
        <v>335</v>
      </c>
      <c r="B349">
        <v>3929</v>
      </c>
      <c r="C349" t="s">
        <v>334</v>
      </c>
      <c r="D349">
        <v>2.7820466000000001</v>
      </c>
      <c r="E349">
        <v>3.3085268000000001E-2</v>
      </c>
      <c r="F349">
        <f>VLOOKUP(B349, [1]mrc_table10!$A$2:$AW$2464, 33, 0)</f>
        <v>0</v>
      </c>
      <c r="G349">
        <f>VLOOKUP(B349, [1]mrc_table10!$A$2:$AW$2464, 18, 0)</f>
        <v>3997.5239000000001</v>
      </c>
      <c r="H349">
        <f t="shared" si="51"/>
        <v>0.72561106118341956</v>
      </c>
      <c r="I349">
        <f t="shared" si="52"/>
        <v>-0.52507447300755861</v>
      </c>
      <c r="J349">
        <f t="shared" si="53"/>
        <v>-0.88276795869315416</v>
      </c>
      <c r="K349">
        <f t="shared" si="54"/>
        <v>-0.29068803593947173</v>
      </c>
      <c r="L349" s="2">
        <f t="shared" si="55"/>
        <v>2.5918203266684721</v>
      </c>
      <c r="M349" s="2">
        <f t="shared" si="56"/>
        <v>4.4534607784602045</v>
      </c>
      <c r="N349" s="2">
        <f t="shared" si="57"/>
        <v>1.0787722667427071</v>
      </c>
      <c r="O349" s="2">
        <f t="shared" si="58"/>
        <v>45.883071768707424</v>
      </c>
      <c r="P349" s="2">
        <f t="shared" si="59"/>
        <v>1.0787722667427071</v>
      </c>
      <c r="Q349">
        <f t="shared" si="60"/>
        <v>3</v>
      </c>
    </row>
    <row r="350" spans="1:17" x14ac:dyDescent="0.2">
      <c r="A350" s="1">
        <v>336</v>
      </c>
      <c r="B350">
        <v>13</v>
      </c>
      <c r="C350" t="s">
        <v>335</v>
      </c>
      <c r="D350">
        <v>2.7805740999999999</v>
      </c>
      <c r="E350">
        <v>0.22144954</v>
      </c>
      <c r="F350">
        <f>VLOOKUP(B350, [1]mrc_table10!$A$2:$AW$2464, 33, 0)</f>
        <v>0</v>
      </c>
      <c r="G350">
        <f>VLOOKUP(B350, [1]mrc_table10!$A$2:$AW$2464, 18, 0)</f>
        <v>2420.4101999999998</v>
      </c>
      <c r="H350">
        <f t="shared" si="51"/>
        <v>0.72449149803987445</v>
      </c>
      <c r="I350">
        <f t="shared" si="52"/>
        <v>-0.45889389320424628</v>
      </c>
      <c r="J350">
        <f t="shared" si="53"/>
        <v>-0.88276795869315416</v>
      </c>
      <c r="K350">
        <f t="shared" si="54"/>
        <v>-0.44568832882072112</v>
      </c>
      <c r="L350" s="2">
        <f t="shared" si="55"/>
        <v>2.6291990083323498</v>
      </c>
      <c r="M350" s="2">
        <f t="shared" si="56"/>
        <v>4.5002704186682685</v>
      </c>
      <c r="N350" s="2">
        <f t="shared" si="57"/>
        <v>1.125646059984847</v>
      </c>
      <c r="O350" s="2">
        <f t="shared" si="58"/>
        <v>46.03026475603501</v>
      </c>
      <c r="P350" s="2">
        <f t="shared" si="59"/>
        <v>1.125646059984847</v>
      </c>
      <c r="Q350">
        <f t="shared" si="60"/>
        <v>3</v>
      </c>
    </row>
    <row r="351" spans="1:17" x14ac:dyDescent="0.2">
      <c r="A351" s="1">
        <v>337</v>
      </c>
      <c r="B351">
        <v>1258</v>
      </c>
      <c r="C351" t="s">
        <v>336</v>
      </c>
      <c r="D351">
        <v>2.7723917999999999</v>
      </c>
      <c r="E351">
        <v>1.8889028999999999</v>
      </c>
      <c r="F351">
        <f>VLOOKUP(B351, [1]mrc_table10!$A$2:$AW$2464, 33, 0)</f>
        <v>0.49450000999999999</v>
      </c>
      <c r="G351">
        <f>VLOOKUP(B351, [1]mrc_table10!$A$2:$AW$2464, 18, 0)</f>
        <v>7862.5454</v>
      </c>
      <c r="H351">
        <f t="shared" si="51"/>
        <v>0.71827037647150238</v>
      </c>
      <c r="I351">
        <f t="shared" si="52"/>
        <v>0.12695515867848692</v>
      </c>
      <c r="J351">
        <f t="shared" si="53"/>
        <v>1.2952987654433368</v>
      </c>
      <c r="K351">
        <f t="shared" si="54"/>
        <v>8.9170096351386868E-2</v>
      </c>
      <c r="L351" s="2">
        <f t="shared" si="55"/>
        <v>2.8761619989878997</v>
      </c>
      <c r="M351" s="2">
        <f t="shared" si="56"/>
        <v>1.4539647511636145</v>
      </c>
      <c r="N351" s="2">
        <f t="shared" si="57"/>
        <v>6.2229884701370031</v>
      </c>
      <c r="O351" s="2">
        <f t="shared" si="58"/>
        <v>26.510180941912786</v>
      </c>
      <c r="P351" s="2">
        <f t="shared" si="59"/>
        <v>1.4539647511636145</v>
      </c>
      <c r="Q351">
        <f t="shared" si="60"/>
        <v>2</v>
      </c>
    </row>
    <row r="352" spans="1:17" x14ac:dyDescent="0.2">
      <c r="A352" s="1">
        <v>338</v>
      </c>
      <c r="B352">
        <v>1321</v>
      </c>
      <c r="C352" t="s">
        <v>337</v>
      </c>
      <c r="D352">
        <v>2.7699086999999998</v>
      </c>
      <c r="E352">
        <v>2.6509078000000001</v>
      </c>
      <c r="F352">
        <f>VLOOKUP(B352, [1]mrc_table10!$A$2:$AW$2464, 33, 0)</f>
        <v>0.40090000999999997</v>
      </c>
      <c r="G352">
        <f>VLOOKUP(B352, [1]mrc_table10!$A$2:$AW$2464, 18, 0)</f>
        <v>8182.6016</v>
      </c>
      <c r="H352">
        <f t="shared" si="51"/>
        <v>0.71638243946522961</v>
      </c>
      <c r="I352">
        <f t="shared" si="52"/>
        <v>0.39468069685785589</v>
      </c>
      <c r="J352">
        <f t="shared" si="53"/>
        <v>0.88302972346864483</v>
      </c>
      <c r="K352">
        <f t="shared" si="54"/>
        <v>0.12062553595505</v>
      </c>
      <c r="L352" s="2">
        <f t="shared" si="55"/>
        <v>2.6124698394499983</v>
      </c>
      <c r="M352" s="2">
        <f t="shared" si="56"/>
        <v>1.454255750097498</v>
      </c>
      <c r="N352" s="2">
        <f t="shared" si="57"/>
        <v>4.9990408476104173</v>
      </c>
      <c r="O352" s="2">
        <f t="shared" si="58"/>
        <v>25.570013356396316</v>
      </c>
      <c r="P352" s="2">
        <f t="shared" si="59"/>
        <v>1.454255750097498</v>
      </c>
      <c r="Q352">
        <f t="shared" si="60"/>
        <v>2</v>
      </c>
    </row>
    <row r="353" spans="1:17" x14ac:dyDescent="0.2">
      <c r="A353" s="1">
        <v>339</v>
      </c>
      <c r="B353">
        <v>3692</v>
      </c>
      <c r="C353" t="s">
        <v>338</v>
      </c>
      <c r="D353">
        <v>2.7689335000000002</v>
      </c>
      <c r="E353">
        <v>0.86168878999999998</v>
      </c>
      <c r="F353">
        <f>VLOOKUP(B353, [1]mrc_table10!$A$2:$AW$2464, 33, 0)</f>
        <v>0.36509999999999998</v>
      </c>
      <c r="G353">
        <f>VLOOKUP(B353, [1]mrc_table10!$A$2:$AW$2464, 18, 0)</f>
        <v>7090.3114999999998</v>
      </c>
      <c r="H353">
        <f t="shared" si="51"/>
        <v>0.71564098073681903</v>
      </c>
      <c r="I353">
        <f t="shared" si="52"/>
        <v>-0.23394993579687859</v>
      </c>
      <c r="J353">
        <f t="shared" si="53"/>
        <v>0.7253455800350509</v>
      </c>
      <c r="K353">
        <f t="shared" si="54"/>
        <v>1.3274185566495825E-2</v>
      </c>
      <c r="L353" s="2">
        <f t="shared" si="55"/>
        <v>1.6673337996092434</v>
      </c>
      <c r="M353" s="2">
        <f t="shared" si="56"/>
        <v>1.2199475488935161</v>
      </c>
      <c r="N353" s="2">
        <f t="shared" si="57"/>
        <v>3.7273800888298823</v>
      </c>
      <c r="O353" s="2">
        <f t="shared" si="58"/>
        <v>32.194066663131295</v>
      </c>
      <c r="P353" s="2">
        <f t="shared" si="59"/>
        <v>1.2199475488935161</v>
      </c>
      <c r="Q353">
        <f t="shared" si="60"/>
        <v>2</v>
      </c>
    </row>
    <row r="354" spans="1:17" x14ac:dyDescent="0.2">
      <c r="A354" s="1">
        <v>340</v>
      </c>
      <c r="B354">
        <v>1500</v>
      </c>
      <c r="C354" t="s">
        <v>339</v>
      </c>
      <c r="D354">
        <v>2.7686183</v>
      </c>
      <c r="E354">
        <v>0.59644054999999996</v>
      </c>
      <c r="F354">
        <f>VLOOKUP(B354, [1]mrc_table10!$A$2:$AW$2464, 33, 0)</f>
        <v>0</v>
      </c>
      <c r="G354">
        <f>VLOOKUP(B354, [1]mrc_table10!$A$2:$AW$2464, 18, 0)</f>
        <v>1991.3456000000001</v>
      </c>
      <c r="H354">
        <f t="shared" si="51"/>
        <v>0.71540132959736535</v>
      </c>
      <c r="I354">
        <f t="shared" si="52"/>
        <v>-0.3271432050332449</v>
      </c>
      <c r="J354">
        <f t="shared" si="53"/>
        <v>-0.88276795869315416</v>
      </c>
      <c r="K354">
        <f t="shared" si="54"/>
        <v>-0.48785722169444101</v>
      </c>
      <c r="L354" s="2">
        <f t="shared" si="55"/>
        <v>2.6912897296733882</v>
      </c>
      <c r="M354" s="2">
        <f t="shared" si="56"/>
        <v>4.4385597161054751</v>
      </c>
      <c r="N354" s="2">
        <f t="shared" si="57"/>
        <v>1.1478675913331546</v>
      </c>
      <c r="O354" s="2">
        <f t="shared" si="58"/>
        <v>44.961896135296136</v>
      </c>
      <c r="P354" s="2">
        <f t="shared" si="59"/>
        <v>1.1478675913331546</v>
      </c>
      <c r="Q354">
        <f t="shared" si="60"/>
        <v>3</v>
      </c>
    </row>
    <row r="355" spans="1:17" x14ac:dyDescent="0.2">
      <c r="A355" s="1">
        <v>341</v>
      </c>
      <c r="B355">
        <v>2735</v>
      </c>
      <c r="C355" t="s">
        <v>340</v>
      </c>
      <c r="D355">
        <v>2.7616284000000002</v>
      </c>
      <c r="E355">
        <v>0</v>
      </c>
      <c r="F355">
        <f>VLOOKUP(B355, [1]mrc_table10!$A$2:$AW$2464, 33, 0)</f>
        <v>0.18729999999999999</v>
      </c>
      <c r="G355">
        <f>VLOOKUP(B355, [1]mrc_table10!$A$2:$AW$2464, 18, 0)</f>
        <v>4481.9228999999996</v>
      </c>
      <c r="H355">
        <f t="shared" si="51"/>
        <v>0.71008680707304306</v>
      </c>
      <c r="I355">
        <f t="shared" si="52"/>
        <v>-0.53669876988689458</v>
      </c>
      <c r="J355">
        <f t="shared" si="53"/>
        <v>-5.7789416365592344E-2</v>
      </c>
      <c r="K355">
        <f t="shared" si="54"/>
        <v>-0.24308082355435062</v>
      </c>
      <c r="L355" s="2">
        <f t="shared" si="55"/>
        <v>1.4297221074776372</v>
      </c>
      <c r="M355" s="2">
        <f t="shared" si="56"/>
        <v>2.2290610998153784</v>
      </c>
      <c r="N355" s="2">
        <f t="shared" si="57"/>
        <v>1.7224642017284151</v>
      </c>
      <c r="O355" s="2">
        <f t="shared" si="58"/>
        <v>40.262651673563454</v>
      </c>
      <c r="P355" s="2">
        <f t="shared" si="59"/>
        <v>1.4297221074776372</v>
      </c>
      <c r="Q355">
        <f t="shared" si="60"/>
        <v>1</v>
      </c>
    </row>
    <row r="356" spans="1:17" x14ac:dyDescent="0.2">
      <c r="A356" s="1">
        <v>342</v>
      </c>
      <c r="B356">
        <v>5594</v>
      </c>
      <c r="C356" t="s">
        <v>341</v>
      </c>
      <c r="D356">
        <v>2.7593378999999998</v>
      </c>
      <c r="E356">
        <v>0.38525787</v>
      </c>
      <c r="F356">
        <f>VLOOKUP(B356, [1]mrc_table10!$A$2:$AW$2464, 33, 0)</f>
        <v>0</v>
      </c>
      <c r="G356">
        <f>VLOOKUP(B356, [1]mrc_table10!$A$2:$AW$2464, 18, 0)</f>
        <v>6072.9829</v>
      </c>
      <c r="H356">
        <f t="shared" si="51"/>
        <v>0.70834530664500217</v>
      </c>
      <c r="I356">
        <f t="shared" si="52"/>
        <v>-0.40134088625177966</v>
      </c>
      <c r="J356">
        <f t="shared" si="53"/>
        <v>-0.88276795869315416</v>
      </c>
      <c r="K356">
        <f t="shared" si="54"/>
        <v>-8.6709874527885006E-2</v>
      </c>
      <c r="L356" s="2">
        <f t="shared" si="55"/>
        <v>2.661159179532961</v>
      </c>
      <c r="M356" s="2">
        <f t="shared" si="56"/>
        <v>4.2651962687974212</v>
      </c>
      <c r="N356" s="2">
        <f t="shared" si="57"/>
        <v>1.0462780055438174</v>
      </c>
      <c r="O356" s="2">
        <f t="shared" si="58"/>
        <v>43.647587164464944</v>
      </c>
      <c r="P356" s="2">
        <f t="shared" si="59"/>
        <v>1.0462780055438174</v>
      </c>
      <c r="Q356">
        <f t="shared" si="60"/>
        <v>3</v>
      </c>
    </row>
    <row r="357" spans="1:17" x14ac:dyDescent="0.2">
      <c r="A357" s="1">
        <v>343</v>
      </c>
      <c r="B357">
        <v>21207</v>
      </c>
      <c r="C357" t="s">
        <v>342</v>
      </c>
      <c r="D357">
        <v>2.7570302</v>
      </c>
      <c r="E357">
        <v>5.05221E-2</v>
      </c>
      <c r="F357">
        <f>VLOOKUP(B357, [1]mrc_table10!$A$2:$AW$2464, 33, 0)</f>
        <v>0</v>
      </c>
      <c r="G357">
        <f>VLOOKUP(B357, [1]mrc_table10!$A$2:$AW$2464, 18, 0)</f>
        <v>22420.471000000001</v>
      </c>
      <c r="H357">
        <f t="shared" si="51"/>
        <v>0.70659072880706775</v>
      </c>
      <c r="I357">
        <f t="shared" si="52"/>
        <v>-0.51894815383120785</v>
      </c>
      <c r="J357">
        <f t="shared" si="53"/>
        <v>-0.88276795869315416</v>
      </c>
      <c r="K357">
        <f t="shared" si="54"/>
        <v>1.5199374099213832</v>
      </c>
      <c r="L357" s="2">
        <f t="shared" si="55"/>
        <v>5.7697139555219525</v>
      </c>
      <c r="M357" s="2">
        <f t="shared" si="56"/>
        <v>6.7810413732150341</v>
      </c>
      <c r="N357" s="2">
        <f t="shared" si="57"/>
        <v>3.9767993122116034</v>
      </c>
      <c r="O357" s="2">
        <f t="shared" si="58"/>
        <v>39.939688790275987</v>
      </c>
      <c r="P357" s="2">
        <f t="shared" si="59"/>
        <v>3.9767993122116034</v>
      </c>
      <c r="Q357">
        <f t="shared" si="60"/>
        <v>3</v>
      </c>
    </row>
    <row r="358" spans="1:17" x14ac:dyDescent="0.2">
      <c r="A358" s="1">
        <v>344</v>
      </c>
      <c r="B358">
        <v>1537</v>
      </c>
      <c r="C358" t="s">
        <v>343</v>
      </c>
      <c r="D358">
        <v>2.7492893</v>
      </c>
      <c r="E358">
        <v>1.1796470999999999</v>
      </c>
      <c r="F358">
        <f>VLOOKUP(B358, [1]mrc_table10!$A$2:$AW$2464, 33, 0)</f>
        <v>0.55392766000000004</v>
      </c>
      <c r="G358">
        <f>VLOOKUP(B358, [1]mrc_table10!$A$2:$AW$2464, 18, 0)</f>
        <v>6592.2241000000004</v>
      </c>
      <c r="H358">
        <f t="shared" si="51"/>
        <v>0.70070521007167419</v>
      </c>
      <c r="I358">
        <f t="shared" si="52"/>
        <v>-0.12223732126729667</v>
      </c>
      <c r="J358">
        <f t="shared" si="53"/>
        <v>1.5570528288226884</v>
      </c>
      <c r="K358">
        <f t="shared" si="54"/>
        <v>-3.5678336296994351E-2</v>
      </c>
      <c r="L358" s="2">
        <f t="shared" si="55"/>
        <v>3.219453905428693</v>
      </c>
      <c r="M358" s="2">
        <f t="shared" si="56"/>
        <v>1.6505046846803875</v>
      </c>
      <c r="N358" s="2">
        <f t="shared" si="57"/>
        <v>7.1089745435237539</v>
      </c>
      <c r="O358" s="2">
        <f t="shared" si="58"/>
        <v>28.513761429483583</v>
      </c>
      <c r="P358" s="2">
        <f t="shared" si="59"/>
        <v>1.6505046846803875</v>
      </c>
      <c r="Q358">
        <f t="shared" si="60"/>
        <v>2</v>
      </c>
    </row>
    <row r="359" spans="1:17" x14ac:dyDescent="0.2">
      <c r="A359" s="1">
        <v>345</v>
      </c>
      <c r="B359">
        <v>113</v>
      </c>
      <c r="C359" t="s">
        <v>344</v>
      </c>
      <c r="D359">
        <v>2.7459633000000001</v>
      </c>
      <c r="E359">
        <v>0.20382818999999999</v>
      </c>
      <c r="F359">
        <f>VLOOKUP(B359, [1]mrc_table10!$A$2:$AW$2464, 33, 0)</f>
        <v>0</v>
      </c>
      <c r="G359">
        <f>VLOOKUP(B359, [1]mrc_table10!$A$2:$AW$2464, 18, 0)</f>
        <v>4681.5951999999997</v>
      </c>
      <c r="H359">
        <f t="shared" si="51"/>
        <v>0.69817640394914071</v>
      </c>
      <c r="I359">
        <f t="shared" si="52"/>
        <v>-0.46508504159738262</v>
      </c>
      <c r="J359">
        <f t="shared" si="53"/>
        <v>-0.88276795869315416</v>
      </c>
      <c r="K359">
        <f t="shared" si="54"/>
        <v>-0.22345683260159133</v>
      </c>
      <c r="L359" s="2">
        <f t="shared" si="55"/>
        <v>2.6524338559597869</v>
      </c>
      <c r="M359" s="2">
        <f t="shared" si="56"/>
        <v>4.3172819030987988</v>
      </c>
      <c r="N359" s="2">
        <f t="shared" si="57"/>
        <v>1.0107438894524949</v>
      </c>
      <c r="O359" s="2">
        <f t="shared" si="58"/>
        <v>44.908495980183581</v>
      </c>
      <c r="P359" s="2">
        <f t="shared" si="59"/>
        <v>1.0107438894524949</v>
      </c>
      <c r="Q359">
        <f t="shared" si="60"/>
        <v>3</v>
      </c>
    </row>
    <row r="360" spans="1:17" x14ac:dyDescent="0.2">
      <c r="A360" s="1">
        <v>346</v>
      </c>
      <c r="B360">
        <v>3806</v>
      </c>
      <c r="C360" t="s">
        <v>345</v>
      </c>
      <c r="D360">
        <v>2.7365765999999998</v>
      </c>
      <c r="E360">
        <v>3.0873787E-2</v>
      </c>
      <c r="F360">
        <f>VLOOKUP(B360, [1]mrc_table10!$A$2:$AW$2464, 33, 0)</f>
        <v>0.56789999999999996</v>
      </c>
      <c r="G360">
        <f>VLOOKUP(B360, [1]mrc_table10!$A$2:$AW$2464, 18, 0)</f>
        <v>6949.6162000000004</v>
      </c>
      <c r="H360">
        <f t="shared" si="51"/>
        <v>0.69103955956237417</v>
      </c>
      <c r="I360">
        <f t="shared" si="52"/>
        <v>-0.52585146268426342</v>
      </c>
      <c r="J360">
        <f t="shared" si="53"/>
        <v>1.6185951709802167</v>
      </c>
      <c r="K360">
        <f t="shared" si="54"/>
        <v>-5.5348754737994884E-4</v>
      </c>
      <c r="L360" s="2">
        <f t="shared" si="55"/>
        <v>3.2958680266626668</v>
      </c>
      <c r="M360" s="2">
        <f t="shared" si="56"/>
        <v>1.9047954655205597</v>
      </c>
      <c r="N360" s="2">
        <f t="shared" si="57"/>
        <v>7.2950853392035659</v>
      </c>
      <c r="O360" s="2">
        <f t="shared" si="58"/>
        <v>32.053747847384003</v>
      </c>
      <c r="P360" s="2">
        <f t="shared" si="59"/>
        <v>1.9047954655205597</v>
      </c>
      <c r="Q360">
        <f t="shared" si="60"/>
        <v>2</v>
      </c>
    </row>
    <row r="361" spans="1:17" x14ac:dyDescent="0.2">
      <c r="A361" s="1">
        <v>347</v>
      </c>
      <c r="B361">
        <v>2430</v>
      </c>
      <c r="C361" t="s">
        <v>346</v>
      </c>
      <c r="D361">
        <v>2.7253376999999999</v>
      </c>
      <c r="E361">
        <v>0.16892742999999999</v>
      </c>
      <c r="F361">
        <f>VLOOKUP(B361, [1]mrc_table10!$A$2:$AW$2464, 33, 0)</f>
        <v>0.1434</v>
      </c>
      <c r="G361">
        <f>VLOOKUP(B361, [1]mrc_table10!$A$2:$AW$2464, 18, 0)</f>
        <v>3989.0160999999998</v>
      </c>
      <c r="H361">
        <f t="shared" si="51"/>
        <v>0.68249446060550678</v>
      </c>
      <c r="I361">
        <f t="shared" si="52"/>
        <v>-0.47734719995603497</v>
      </c>
      <c r="J361">
        <f t="shared" si="53"/>
        <v>-0.25115064438577367</v>
      </c>
      <c r="K361">
        <f t="shared" si="54"/>
        <v>-0.29152419093056409</v>
      </c>
      <c r="L361" s="2">
        <f t="shared" si="55"/>
        <v>1.6510441869185306</v>
      </c>
      <c r="M361" s="2">
        <f t="shared" si="56"/>
        <v>2.5320903491414186</v>
      </c>
      <c r="N361" s="2">
        <f t="shared" si="57"/>
        <v>1.3869307713348682</v>
      </c>
      <c r="O361" s="2">
        <f t="shared" si="58"/>
        <v>41.030809836752965</v>
      </c>
      <c r="P361" s="2">
        <f t="shared" si="59"/>
        <v>1.3869307713348682</v>
      </c>
      <c r="Q361">
        <f t="shared" si="60"/>
        <v>3</v>
      </c>
    </row>
    <row r="362" spans="1:17" x14ac:dyDescent="0.2">
      <c r="A362" s="1">
        <v>348</v>
      </c>
      <c r="B362">
        <v>2436</v>
      </c>
      <c r="C362" t="s">
        <v>347</v>
      </c>
      <c r="D362">
        <v>2.7176368000000002</v>
      </c>
      <c r="E362">
        <v>0.18998224999999999</v>
      </c>
      <c r="F362">
        <f>VLOOKUP(B362, [1]mrc_table10!$A$2:$AW$2464, 33, 0)</f>
        <v>0</v>
      </c>
      <c r="G362">
        <f>VLOOKUP(B362, [1]mrc_table10!$A$2:$AW$2464, 18, 0)</f>
        <v>4104.7665999999999</v>
      </c>
      <c r="H362">
        <f t="shared" si="51"/>
        <v>0.67663935445126233</v>
      </c>
      <c r="I362">
        <f t="shared" si="52"/>
        <v>-0.46994972388236439</v>
      </c>
      <c r="J362">
        <f t="shared" si="53"/>
        <v>-0.88276795869315416</v>
      </c>
      <c r="K362">
        <f t="shared" si="54"/>
        <v>-0.28014811741021417</v>
      </c>
      <c r="L362" s="2">
        <f t="shared" si="55"/>
        <v>2.7030151577942769</v>
      </c>
      <c r="M362" s="2">
        <f t="shared" si="56"/>
        <v>4.2991493790471438</v>
      </c>
      <c r="N362" s="2">
        <f t="shared" si="57"/>
        <v>0.97423299323967583</v>
      </c>
      <c r="O362" s="2">
        <f t="shared" si="58"/>
        <v>45.203975388737575</v>
      </c>
      <c r="P362" s="2">
        <f t="shared" si="59"/>
        <v>0.97423299323967583</v>
      </c>
      <c r="Q362">
        <f t="shared" si="60"/>
        <v>3</v>
      </c>
    </row>
    <row r="363" spans="1:17" x14ac:dyDescent="0.2">
      <c r="A363" s="1">
        <v>349</v>
      </c>
      <c r="B363">
        <v>25594</v>
      </c>
      <c r="C363" t="s">
        <v>348</v>
      </c>
      <c r="D363">
        <v>2.7150006000000002</v>
      </c>
      <c r="E363">
        <v>0.1184663</v>
      </c>
      <c r="F363">
        <f>VLOOKUP(B363, [1]mrc_table10!$A$2:$AW$2464, 33, 0)</f>
        <v>0</v>
      </c>
      <c r="G363">
        <f>VLOOKUP(B363, [1]mrc_table10!$A$2:$AW$2464, 18, 0)</f>
        <v>7006.9966000000004</v>
      </c>
      <c r="H363">
        <f t="shared" si="51"/>
        <v>0.67463501329064213</v>
      </c>
      <c r="I363">
        <f t="shared" si="52"/>
        <v>-0.49507639459295805</v>
      </c>
      <c r="J363">
        <f t="shared" si="53"/>
        <v>-0.88276795869315416</v>
      </c>
      <c r="K363">
        <f t="shared" si="54"/>
        <v>5.085914865802588E-3</v>
      </c>
      <c r="L363" s="2">
        <f t="shared" si="55"/>
        <v>2.7726137142569396</v>
      </c>
      <c r="M363" s="2">
        <f t="shared" si="56"/>
        <v>4.2592087917626094</v>
      </c>
      <c r="N363" s="2">
        <f t="shared" si="57"/>
        <v>1.0050411473322443</v>
      </c>
      <c r="O363" s="2">
        <f t="shared" si="58"/>
        <v>44.098813572099282</v>
      </c>
      <c r="P363" s="2">
        <f t="shared" si="59"/>
        <v>1.0050411473322443</v>
      </c>
      <c r="Q363">
        <f t="shared" si="60"/>
        <v>3</v>
      </c>
    </row>
    <row r="364" spans="1:17" x14ac:dyDescent="0.2">
      <c r="A364" s="1">
        <v>350</v>
      </c>
      <c r="B364">
        <v>2905</v>
      </c>
      <c r="C364" t="s">
        <v>349</v>
      </c>
      <c r="D364">
        <v>2.7148971999999998</v>
      </c>
      <c r="E364">
        <v>0.21607261999999999</v>
      </c>
      <c r="F364">
        <f>VLOOKUP(B364, [1]mrc_table10!$A$2:$AW$2464, 33, 0)</f>
        <v>0.30360000999999998</v>
      </c>
      <c r="G364">
        <f>VLOOKUP(B364, [1]mrc_table10!$A$2:$AW$2464, 18, 0)</f>
        <v>7681.4584999999997</v>
      </c>
      <c r="H364">
        <f t="shared" si="51"/>
        <v>0.67455639676837187</v>
      </c>
      <c r="I364">
        <f t="shared" si="52"/>
        <v>-0.46078303958735672</v>
      </c>
      <c r="J364">
        <f t="shared" si="53"/>
        <v>0.4544637215013636</v>
      </c>
      <c r="K364">
        <f t="shared" si="54"/>
        <v>7.1372696876030373E-2</v>
      </c>
      <c r="L364" s="2">
        <f t="shared" si="55"/>
        <v>1.5556071794715607</v>
      </c>
      <c r="M364" s="2">
        <f t="shared" si="56"/>
        <v>1.3962799472867697</v>
      </c>
      <c r="N364" s="2">
        <f t="shared" si="57"/>
        <v>2.8230970061330725</v>
      </c>
      <c r="O364" s="2">
        <f t="shared" si="58"/>
        <v>35.281806558086544</v>
      </c>
      <c r="P364" s="2">
        <f t="shared" si="59"/>
        <v>1.3962799472867697</v>
      </c>
      <c r="Q364">
        <f t="shared" si="60"/>
        <v>2</v>
      </c>
    </row>
    <row r="365" spans="1:17" x14ac:dyDescent="0.2">
      <c r="A365" s="1">
        <v>351</v>
      </c>
      <c r="B365">
        <v>2031</v>
      </c>
      <c r="C365" t="s">
        <v>350</v>
      </c>
      <c r="D365">
        <v>2.7127835999999999</v>
      </c>
      <c r="E365">
        <v>1.0337069000000001</v>
      </c>
      <c r="F365">
        <f>VLOOKUP(B365, [1]mrc_table10!$A$2:$AW$2464, 33, 0)</f>
        <v>0.40700001000000002</v>
      </c>
      <c r="G365">
        <f>VLOOKUP(B365, [1]mrc_table10!$A$2:$AW$2464, 18, 0)</f>
        <v>4010.5617999999999</v>
      </c>
      <c r="H365">
        <f t="shared" si="51"/>
        <v>0.67294939598046244</v>
      </c>
      <c r="I365">
        <f t="shared" si="52"/>
        <v>-0.17351247525515776</v>
      </c>
      <c r="J365">
        <f t="shared" si="53"/>
        <v>0.90989768453750852</v>
      </c>
      <c r="K365">
        <f t="shared" si="54"/>
        <v>-0.28940665824390266</v>
      </c>
      <c r="L365" s="2">
        <f t="shared" si="55"/>
        <v>1.9397181152041998</v>
      </c>
      <c r="M365" s="2">
        <f t="shared" si="56"/>
        <v>1.1627649365427066</v>
      </c>
      <c r="N365" s="2">
        <f t="shared" si="57"/>
        <v>4.2652683568614931</v>
      </c>
      <c r="O365" s="2">
        <f t="shared" si="58"/>
        <v>32.246132642442532</v>
      </c>
      <c r="P365" s="2">
        <f t="shared" si="59"/>
        <v>1.1627649365427066</v>
      </c>
      <c r="Q365">
        <f t="shared" si="60"/>
        <v>2</v>
      </c>
    </row>
    <row r="366" spans="1:17" x14ac:dyDescent="0.2">
      <c r="A366" s="1">
        <v>352</v>
      </c>
      <c r="B366">
        <v>21171</v>
      </c>
      <c r="C366" t="s">
        <v>351</v>
      </c>
      <c r="D366">
        <v>2.7079024</v>
      </c>
      <c r="E366">
        <v>0.94065993999999997</v>
      </c>
      <c r="F366">
        <f>VLOOKUP(B366, [1]mrc_table10!$A$2:$AW$2464, 33, 0)</f>
        <v>0</v>
      </c>
      <c r="G366">
        <f>VLOOKUP(B366, [1]mrc_table10!$A$2:$AW$2464, 18, 0)</f>
        <v>2968.0940000000001</v>
      </c>
      <c r="H366">
        <f t="shared" si="51"/>
        <v>0.6692381487028588</v>
      </c>
      <c r="I366">
        <f t="shared" si="52"/>
        <v>-0.20620392834417892</v>
      </c>
      <c r="J366">
        <f t="shared" si="53"/>
        <v>-0.88276795869315416</v>
      </c>
      <c r="K366">
        <f t="shared" si="54"/>
        <v>-0.39186142375590832</v>
      </c>
      <c r="L366" s="2">
        <f t="shared" si="55"/>
        <v>2.8148760351876505</v>
      </c>
      <c r="M366" s="2">
        <f t="shared" si="56"/>
        <v>4.222894741556253</v>
      </c>
      <c r="N366" s="2">
        <f t="shared" si="57"/>
        <v>1.056096732379709</v>
      </c>
      <c r="O366" s="2">
        <f t="shared" si="58"/>
        <v>43.230703247051494</v>
      </c>
      <c r="P366" s="2">
        <f t="shared" si="59"/>
        <v>1.056096732379709</v>
      </c>
      <c r="Q366">
        <f t="shared" si="60"/>
        <v>3</v>
      </c>
    </row>
    <row r="367" spans="1:17" x14ac:dyDescent="0.2">
      <c r="A367" s="1">
        <v>353</v>
      </c>
      <c r="B367">
        <v>1325</v>
      </c>
      <c r="C367" t="s">
        <v>352</v>
      </c>
      <c r="D367">
        <v>2.7077734000000002</v>
      </c>
      <c r="E367">
        <v>6.1842756000000003</v>
      </c>
      <c r="F367">
        <f>VLOOKUP(B367, [1]mrc_table10!$A$2:$AW$2464, 33, 0)</f>
        <v>0.38710000999999999</v>
      </c>
      <c r="G367">
        <f>VLOOKUP(B367, [1]mrc_table10!$A$2:$AW$2464, 18, 0)</f>
        <v>12357.769</v>
      </c>
      <c r="H367">
        <f t="shared" si="51"/>
        <v>0.66914006812865368</v>
      </c>
      <c r="I367">
        <f t="shared" si="52"/>
        <v>1.6361068292103549</v>
      </c>
      <c r="J367">
        <f t="shared" si="53"/>
        <v>0.82224646728006856</v>
      </c>
      <c r="K367">
        <f t="shared" si="54"/>
        <v>0.53096511377258093</v>
      </c>
      <c r="L367" s="2">
        <f t="shared" si="55"/>
        <v>6.838535019316228</v>
      </c>
      <c r="M367" s="2">
        <f t="shared" si="56"/>
        <v>4.4185074053788078</v>
      </c>
      <c r="N367" s="2">
        <f t="shared" si="57"/>
        <v>8.7898138369556893</v>
      </c>
      <c r="O367" s="2">
        <f t="shared" si="58"/>
        <v>15.601814041557224</v>
      </c>
      <c r="P367" s="2">
        <f t="shared" si="59"/>
        <v>4.4185074053788078</v>
      </c>
      <c r="Q367">
        <f t="shared" si="60"/>
        <v>2</v>
      </c>
    </row>
    <row r="368" spans="1:17" x14ac:dyDescent="0.2">
      <c r="A368" s="1">
        <v>354</v>
      </c>
      <c r="B368">
        <v>93</v>
      </c>
      <c r="C368" t="s">
        <v>353</v>
      </c>
      <c r="D368">
        <v>2.7052515000000001</v>
      </c>
      <c r="E368">
        <v>0.169045</v>
      </c>
      <c r="F368">
        <f>VLOOKUP(B368, [1]mrc_table10!$A$2:$AW$2464, 33, 0)</f>
        <v>0</v>
      </c>
      <c r="G368">
        <f>VLOOKUP(B368, [1]mrc_table10!$A$2:$AW$2464, 18, 0)</f>
        <v>2521.1095999999998</v>
      </c>
      <c r="H368">
        <f t="shared" si="51"/>
        <v>0.66722263091866651</v>
      </c>
      <c r="I368">
        <f t="shared" si="52"/>
        <v>-0.47730589249000194</v>
      </c>
      <c r="J368">
        <f t="shared" si="53"/>
        <v>-0.88276795869315416</v>
      </c>
      <c r="K368">
        <f t="shared" si="54"/>
        <v>-0.43579149228130981</v>
      </c>
      <c r="L368" s="2">
        <f t="shared" si="55"/>
        <v>2.7586223485175871</v>
      </c>
      <c r="M368" s="2">
        <f t="shared" si="56"/>
        <v>4.3836874430065009</v>
      </c>
      <c r="N368" s="2">
        <f t="shared" si="57"/>
        <v>1.0062046560261899</v>
      </c>
      <c r="O368" s="2">
        <f t="shared" si="58"/>
        <v>46.067840296870386</v>
      </c>
      <c r="P368" s="2">
        <f t="shared" si="59"/>
        <v>1.0062046560261899</v>
      </c>
      <c r="Q368">
        <f t="shared" si="60"/>
        <v>3</v>
      </c>
    </row>
    <row r="369" spans="1:17" x14ac:dyDescent="0.2">
      <c r="A369" s="1">
        <v>355</v>
      </c>
      <c r="B369">
        <v>1940</v>
      </c>
      <c r="C369" t="s">
        <v>354</v>
      </c>
      <c r="D369">
        <v>2.7011991000000002</v>
      </c>
      <c r="E369">
        <v>6.8485885999999996E-2</v>
      </c>
      <c r="F369">
        <f>VLOOKUP(B369, [1]mrc_table10!$A$2:$AW$2464, 33, 0)</f>
        <v>0.1032</v>
      </c>
      <c r="G369">
        <f>VLOOKUP(B369, [1]mrc_table10!$A$2:$AW$2464, 18, 0)</f>
        <v>4429.1190999999999</v>
      </c>
      <c r="H369">
        <f t="shared" si="51"/>
        <v>0.66414153232246853</v>
      </c>
      <c r="I369">
        <f t="shared" si="52"/>
        <v>-0.51263669274402979</v>
      </c>
      <c r="J369">
        <f t="shared" si="53"/>
        <v>-0.42821491241336568</v>
      </c>
      <c r="K369">
        <f t="shared" si="54"/>
        <v>-0.24827043319710679</v>
      </c>
      <c r="L369" s="2">
        <f t="shared" si="55"/>
        <v>1.9048007304323675</v>
      </c>
      <c r="M369" s="2">
        <f t="shared" si="56"/>
        <v>2.9234039871099533</v>
      </c>
      <c r="N369" s="2">
        <f t="shared" si="57"/>
        <v>1.1546402511618115</v>
      </c>
      <c r="O369" s="2">
        <f t="shared" si="58"/>
        <v>42.264872701030875</v>
      </c>
      <c r="P369" s="2">
        <f t="shared" si="59"/>
        <v>1.1546402511618115</v>
      </c>
      <c r="Q369">
        <f t="shared" si="60"/>
        <v>3</v>
      </c>
    </row>
    <row r="370" spans="1:17" x14ac:dyDescent="0.2">
      <c r="A370" s="1">
        <v>356</v>
      </c>
      <c r="B370">
        <v>202</v>
      </c>
      <c r="C370" t="s">
        <v>355</v>
      </c>
      <c r="D370">
        <v>2.7009523</v>
      </c>
      <c r="E370">
        <v>0.95233767999999996</v>
      </c>
      <c r="F370">
        <f>VLOOKUP(B370, [1]mrc_table10!$A$2:$AW$2464, 33, 0)</f>
        <v>0</v>
      </c>
      <c r="G370">
        <f>VLOOKUP(B370, [1]mrc_table10!$A$2:$AW$2464, 18, 0)</f>
        <v>1601.0361</v>
      </c>
      <c r="H370">
        <f t="shared" si="51"/>
        <v>0.66395388669677946</v>
      </c>
      <c r="I370">
        <f t="shared" si="52"/>
        <v>-0.20210102923392551</v>
      </c>
      <c r="J370">
        <f t="shared" si="53"/>
        <v>-0.88276795869315416</v>
      </c>
      <c r="K370">
        <f t="shared" si="54"/>
        <v>-0.52621722504380886</v>
      </c>
      <c r="L370" s="2">
        <f t="shared" si="55"/>
        <v>2.8856789368134041</v>
      </c>
      <c r="M370" s="2">
        <f t="shared" si="56"/>
        <v>4.3233799518387857</v>
      </c>
      <c r="N370" s="2">
        <f t="shared" si="57"/>
        <v>1.1184410115625241</v>
      </c>
      <c r="O370" s="2">
        <f t="shared" si="58"/>
        <v>43.906931022793856</v>
      </c>
      <c r="P370" s="2">
        <f t="shared" si="59"/>
        <v>1.1184410115625241</v>
      </c>
      <c r="Q370">
        <f t="shared" si="60"/>
        <v>3</v>
      </c>
    </row>
    <row r="371" spans="1:17" x14ac:dyDescent="0.2">
      <c r="A371" s="1">
        <v>357</v>
      </c>
      <c r="B371">
        <v>2859</v>
      </c>
      <c r="C371" t="s">
        <v>356</v>
      </c>
      <c r="D371">
        <v>2.6970928000000001</v>
      </c>
      <c r="E371">
        <v>0.23267794999999999</v>
      </c>
      <c r="F371">
        <f>VLOOKUP(B371, [1]mrc_table10!$A$2:$AW$2464, 33, 0)</f>
        <v>0.41020000000000001</v>
      </c>
      <c r="G371">
        <f>VLOOKUP(B371, [1]mrc_table10!$A$2:$AW$2464, 18, 0)</f>
        <v>7190.2592999999997</v>
      </c>
      <c r="H371">
        <f t="shared" si="51"/>
        <v>0.6610194527731722</v>
      </c>
      <c r="I371">
        <f t="shared" si="52"/>
        <v>-0.45494886330988654</v>
      </c>
      <c r="J371">
        <f t="shared" si="53"/>
        <v>0.92399230859336945</v>
      </c>
      <c r="K371">
        <f t="shared" si="54"/>
        <v>2.3097154115203831E-2</v>
      </c>
      <c r="L371" s="2">
        <f t="shared" si="55"/>
        <v>1.966837400977093</v>
      </c>
      <c r="M371" s="2">
        <f t="shared" si="56"/>
        <v>1.204027867085673</v>
      </c>
      <c r="N371" s="2">
        <f t="shared" si="57"/>
        <v>4.249406418836112</v>
      </c>
      <c r="O371" s="2">
        <f t="shared" si="58"/>
        <v>33.387986566036417</v>
      </c>
      <c r="P371" s="2">
        <f t="shared" si="59"/>
        <v>1.204027867085673</v>
      </c>
      <c r="Q371">
        <f t="shared" si="60"/>
        <v>2</v>
      </c>
    </row>
    <row r="372" spans="1:17" x14ac:dyDescent="0.2">
      <c r="A372" s="1">
        <v>358</v>
      </c>
      <c r="B372">
        <v>8878</v>
      </c>
      <c r="C372" t="s">
        <v>357</v>
      </c>
      <c r="D372">
        <v>2.6958978</v>
      </c>
      <c r="E372">
        <v>0.89318567999999998</v>
      </c>
      <c r="F372">
        <f>VLOOKUP(B372, [1]mrc_table10!$A$2:$AW$2464, 33, 0)</f>
        <v>0</v>
      </c>
      <c r="G372">
        <f>VLOOKUP(B372, [1]mrc_table10!$A$2:$AW$2464, 18, 0)</f>
        <v>3748.4270000000001</v>
      </c>
      <c r="H372">
        <f t="shared" si="51"/>
        <v>0.66011087691134795</v>
      </c>
      <c r="I372">
        <f t="shared" si="52"/>
        <v>-0.22288370534845708</v>
      </c>
      <c r="J372">
        <f t="shared" si="53"/>
        <v>-0.88276795869315416</v>
      </c>
      <c r="K372">
        <f t="shared" si="54"/>
        <v>-0.3151695254197871</v>
      </c>
      <c r="L372" s="2">
        <f t="shared" si="55"/>
        <v>2.8121456427269642</v>
      </c>
      <c r="M372" s="2">
        <f t="shared" si="56"/>
        <v>4.1599281168329885</v>
      </c>
      <c r="N372" s="2">
        <f t="shared" si="57"/>
        <v>1.0060498397972022</v>
      </c>
      <c r="O372" s="2">
        <f t="shared" si="58"/>
        <v>42.97659709677275</v>
      </c>
      <c r="P372" s="2">
        <f t="shared" si="59"/>
        <v>1.0060498397972022</v>
      </c>
      <c r="Q372">
        <f t="shared" si="60"/>
        <v>3</v>
      </c>
    </row>
    <row r="373" spans="1:17" x14ac:dyDescent="0.2">
      <c r="A373" s="1">
        <v>359</v>
      </c>
      <c r="B373">
        <v>3816</v>
      </c>
      <c r="C373" t="s">
        <v>358</v>
      </c>
      <c r="D373">
        <v>2.6924698</v>
      </c>
      <c r="E373">
        <v>0.11917388</v>
      </c>
      <c r="F373">
        <f>VLOOKUP(B373, [1]mrc_table10!$A$2:$AW$2464, 33, 0)</f>
        <v>0</v>
      </c>
      <c r="G373">
        <f>VLOOKUP(B373, [1]mrc_table10!$A$2:$AW$2464, 18, 0)</f>
        <v>3061.3191000000002</v>
      </c>
      <c r="H373">
        <f t="shared" si="51"/>
        <v>0.65750451870688476</v>
      </c>
      <c r="I373">
        <f t="shared" si="52"/>
        <v>-0.4948277908946026</v>
      </c>
      <c r="J373">
        <f t="shared" si="53"/>
        <v>-0.88276795869315416</v>
      </c>
      <c r="K373">
        <f t="shared" si="54"/>
        <v>-0.38269916880632299</v>
      </c>
      <c r="L373" s="2">
        <f t="shared" si="55"/>
        <v>2.7653385273577493</v>
      </c>
      <c r="M373" s="2">
        <f t="shared" si="56"/>
        <v>4.3380854619361964</v>
      </c>
      <c r="N373" s="2">
        <f t="shared" si="57"/>
        <v>0.96564180613425743</v>
      </c>
      <c r="O373" s="2">
        <f t="shared" si="58"/>
        <v>45.946316749814599</v>
      </c>
      <c r="P373" s="2">
        <f t="shared" si="59"/>
        <v>0.96564180613425743</v>
      </c>
      <c r="Q373">
        <f t="shared" si="60"/>
        <v>3</v>
      </c>
    </row>
    <row r="374" spans="1:17" x14ac:dyDescent="0.2">
      <c r="A374" s="1">
        <v>360</v>
      </c>
      <c r="B374">
        <v>1085</v>
      </c>
      <c r="C374" t="s">
        <v>359</v>
      </c>
      <c r="D374">
        <v>2.6918091999999998</v>
      </c>
      <c r="E374">
        <v>0.2179393</v>
      </c>
      <c r="F374">
        <f>VLOOKUP(B374, [1]mrc_table10!$A$2:$AW$2464, 33, 0)</f>
        <v>0</v>
      </c>
      <c r="G374">
        <f>VLOOKUP(B374, [1]mrc_table10!$A$2:$AW$2464, 18, 0)</f>
        <v>4872.7187999999996</v>
      </c>
      <c r="H374">
        <f t="shared" si="51"/>
        <v>0.65700225492920994</v>
      </c>
      <c r="I374">
        <f t="shared" si="52"/>
        <v>-0.46012719353228715</v>
      </c>
      <c r="J374">
        <f t="shared" si="53"/>
        <v>-0.88276795869315416</v>
      </c>
      <c r="K374">
        <f t="shared" si="54"/>
        <v>-0.20467301633234028</v>
      </c>
      <c r="L374" s="2">
        <f t="shared" si="55"/>
        <v>2.7515926052919815</v>
      </c>
      <c r="M374" s="2">
        <f t="shared" si="56"/>
        <v>4.2207363704889307</v>
      </c>
      <c r="N374" s="2">
        <f t="shared" si="57"/>
        <v>0.92901513041106965</v>
      </c>
      <c r="O374" s="2">
        <f t="shared" si="58"/>
        <v>44.703618327903662</v>
      </c>
      <c r="P374" s="2">
        <f t="shared" si="59"/>
        <v>0.92901513041106965</v>
      </c>
      <c r="Q374">
        <f t="shared" si="60"/>
        <v>3</v>
      </c>
    </row>
    <row r="375" spans="1:17" x14ac:dyDescent="0.2">
      <c r="A375" s="1">
        <v>361</v>
      </c>
      <c r="B375">
        <v>2114</v>
      </c>
      <c r="C375" t="s">
        <v>360</v>
      </c>
      <c r="D375">
        <v>2.6896369</v>
      </c>
      <c r="E375">
        <v>0.58969349000000004</v>
      </c>
      <c r="F375">
        <f>VLOOKUP(B375, [1]mrc_table10!$A$2:$AW$2464, 33, 0)</f>
        <v>0.32210000999999999</v>
      </c>
      <c r="G375">
        <f>VLOOKUP(B375, [1]mrc_table10!$A$2:$AW$2464, 18, 0)</f>
        <v>4906.4706999999999</v>
      </c>
      <c r="H375">
        <f t="shared" si="51"/>
        <v>0.65535062367846464</v>
      </c>
      <c r="I375">
        <f t="shared" si="52"/>
        <v>-0.32951374132458433</v>
      </c>
      <c r="J375">
        <f t="shared" si="53"/>
        <v>0.53594852146431027</v>
      </c>
      <c r="K375">
        <f t="shared" si="54"/>
        <v>-0.20135584624796485</v>
      </c>
      <c r="L375" s="2">
        <f t="shared" si="55"/>
        <v>1.5616952838622884</v>
      </c>
      <c r="M375" s="2">
        <f t="shared" si="56"/>
        <v>1.2336041606325752</v>
      </c>
      <c r="N375" s="2">
        <f t="shared" si="57"/>
        <v>2.9560244518033287</v>
      </c>
      <c r="O375" s="2">
        <f t="shared" si="58"/>
        <v>34.844342478401096</v>
      </c>
      <c r="P375" s="2">
        <f t="shared" si="59"/>
        <v>1.2336041606325752</v>
      </c>
      <c r="Q375">
        <f t="shared" si="60"/>
        <v>2</v>
      </c>
    </row>
    <row r="376" spans="1:17" x14ac:dyDescent="0.2">
      <c r="A376" s="1">
        <v>362</v>
      </c>
      <c r="B376">
        <v>2660</v>
      </c>
      <c r="C376" t="s">
        <v>361</v>
      </c>
      <c r="D376">
        <v>2.6878394999999999</v>
      </c>
      <c r="E376">
        <v>0.33194818999999998</v>
      </c>
      <c r="F376">
        <f>VLOOKUP(B376, [1]mrc_table10!$A$2:$AW$2464, 33, 0)</f>
        <v>0</v>
      </c>
      <c r="G376">
        <f>VLOOKUP(B376, [1]mrc_table10!$A$2:$AW$2464, 18, 0)</f>
        <v>2651.2997999999998</v>
      </c>
      <c r="H376">
        <f t="shared" si="51"/>
        <v>0.65398403434453745</v>
      </c>
      <c r="I376">
        <f t="shared" si="52"/>
        <v>-0.42007090067579439</v>
      </c>
      <c r="J376">
        <f t="shared" si="53"/>
        <v>-0.88276795869315416</v>
      </c>
      <c r="K376">
        <f t="shared" si="54"/>
        <v>-0.42299627077618407</v>
      </c>
      <c r="L376" s="2">
        <f t="shared" si="55"/>
        <v>2.7895572679486995</v>
      </c>
      <c r="M376" s="2">
        <f t="shared" si="56"/>
        <v>4.3062524437794858</v>
      </c>
      <c r="N376" s="2">
        <f t="shared" si="57"/>
        <v>0.97612491249956945</v>
      </c>
      <c r="O376" s="2">
        <f t="shared" si="58"/>
        <v>45.416773933093864</v>
      </c>
      <c r="P376" s="2">
        <f t="shared" si="59"/>
        <v>0.97612491249956945</v>
      </c>
      <c r="Q376">
        <f t="shared" si="60"/>
        <v>3</v>
      </c>
    </row>
    <row r="377" spans="1:17" x14ac:dyDescent="0.2">
      <c r="A377" s="1">
        <v>363</v>
      </c>
      <c r="B377">
        <v>2218</v>
      </c>
      <c r="C377" t="s">
        <v>362</v>
      </c>
      <c r="D377">
        <v>2.6828658999999999</v>
      </c>
      <c r="E377">
        <v>2.2979447999999998</v>
      </c>
      <c r="F377">
        <f>VLOOKUP(B377, [1]mrc_table10!$A$2:$AW$2464, 33, 0)</f>
        <v>0.17499999999999999</v>
      </c>
      <c r="G377">
        <f>VLOOKUP(B377, [1]mrc_table10!$A$2:$AW$2464, 18, 0)</f>
        <v>7484.75</v>
      </c>
      <c r="H377">
        <f t="shared" si="51"/>
        <v>0.65020253400447969</v>
      </c>
      <c r="I377">
        <f t="shared" si="52"/>
        <v>0.27066940883017437</v>
      </c>
      <c r="J377">
        <f t="shared" si="53"/>
        <v>-0.1119657968814974</v>
      </c>
      <c r="K377">
        <f t="shared" si="54"/>
        <v>5.2039991115988345E-2</v>
      </c>
      <c r="L377" s="2">
        <f t="shared" si="55"/>
        <v>2.2615355100020249</v>
      </c>
      <c r="M377" s="2">
        <f t="shared" si="56"/>
        <v>2.1154855362194627</v>
      </c>
      <c r="N377" s="2">
        <f t="shared" si="57"/>
        <v>2.1082450075202424</v>
      </c>
      <c r="O377" s="2">
        <f t="shared" si="58"/>
        <v>31.68429098995923</v>
      </c>
      <c r="P377" s="2">
        <f t="shared" si="59"/>
        <v>2.1082450075202424</v>
      </c>
      <c r="Q377">
        <f t="shared" si="60"/>
        <v>3</v>
      </c>
    </row>
    <row r="378" spans="1:17" x14ac:dyDescent="0.2">
      <c r="A378" s="1">
        <v>364</v>
      </c>
      <c r="B378">
        <v>4608</v>
      </c>
      <c r="C378" t="s">
        <v>363</v>
      </c>
      <c r="D378">
        <v>2.6786702</v>
      </c>
      <c r="E378">
        <v>9.2841207999999995E-2</v>
      </c>
      <c r="F378">
        <f>VLOOKUP(B378, [1]mrc_table10!$A$2:$AW$2464, 33, 0)</f>
        <v>0</v>
      </c>
      <c r="G378">
        <f>VLOOKUP(B378, [1]mrc_table10!$A$2:$AW$2464, 18, 0)</f>
        <v>2894.7903000000001</v>
      </c>
      <c r="H378">
        <f t="shared" si="51"/>
        <v>0.6470124823363157</v>
      </c>
      <c r="I378">
        <f t="shared" si="52"/>
        <v>-0.50407960644447736</v>
      </c>
      <c r="J378">
        <f t="shared" si="53"/>
        <v>-0.88276795869315416</v>
      </c>
      <c r="K378">
        <f t="shared" si="54"/>
        <v>-0.39906578382790514</v>
      </c>
      <c r="L378" s="2">
        <f t="shared" si="55"/>
        <v>2.795661360041509</v>
      </c>
      <c r="M378" s="2">
        <f t="shared" si="56"/>
        <v>4.3354769733288663</v>
      </c>
      <c r="N378" s="2">
        <f t="shared" si="57"/>
        <v>0.95257389675516646</v>
      </c>
      <c r="O378" s="2">
        <f t="shared" si="58"/>
        <v>46.108221415015976</v>
      </c>
      <c r="P378" s="2">
        <f t="shared" si="59"/>
        <v>0.95257389675516646</v>
      </c>
      <c r="Q378">
        <f t="shared" si="60"/>
        <v>3</v>
      </c>
    </row>
    <row r="379" spans="1:17" x14ac:dyDescent="0.2">
      <c r="A379" s="1">
        <v>365</v>
      </c>
      <c r="B379">
        <v>10405</v>
      </c>
      <c r="C379" t="s">
        <v>364</v>
      </c>
      <c r="D379">
        <v>2.6706462000000002</v>
      </c>
      <c r="E379">
        <v>0</v>
      </c>
      <c r="F379">
        <f>VLOOKUP(B379, [1]mrc_table10!$A$2:$AW$2464, 33, 0)</f>
        <v>0</v>
      </c>
      <c r="G379">
        <f>VLOOKUP(B379, [1]mrc_table10!$A$2:$AW$2464, 18, 0)</f>
        <v>2507.6723999999999</v>
      </c>
      <c r="H379">
        <f t="shared" si="51"/>
        <v>0.64091171855784068</v>
      </c>
      <c r="I379">
        <f t="shared" si="52"/>
        <v>-0.53669876988689458</v>
      </c>
      <c r="J379">
        <f t="shared" si="53"/>
        <v>-0.88276795869315416</v>
      </c>
      <c r="K379">
        <f t="shared" si="54"/>
        <v>-0.43711211357545227</v>
      </c>
      <c r="L379" s="2">
        <f t="shared" si="55"/>
        <v>2.8258279386667278</v>
      </c>
      <c r="M379" s="2">
        <f t="shared" si="56"/>
        <v>4.3793390219429638</v>
      </c>
      <c r="N379" s="2">
        <f t="shared" si="57"/>
        <v>0.96165336144760749</v>
      </c>
      <c r="O379" s="2">
        <f t="shared" si="58"/>
        <v>46.626097043807782</v>
      </c>
      <c r="P379" s="2">
        <f t="shared" si="59"/>
        <v>0.96165336144760749</v>
      </c>
      <c r="Q379">
        <f t="shared" si="60"/>
        <v>3</v>
      </c>
    </row>
    <row r="380" spans="1:17" x14ac:dyDescent="0.2">
      <c r="A380" s="1">
        <v>366</v>
      </c>
      <c r="B380">
        <v>2422</v>
      </c>
      <c r="C380" t="s">
        <v>365</v>
      </c>
      <c r="D380">
        <v>2.6654827999999999</v>
      </c>
      <c r="E380">
        <v>8.4806010000000001E-2</v>
      </c>
      <c r="F380">
        <f>VLOOKUP(B380, [1]mrc_table10!$A$2:$AW$2464, 33, 0)</f>
        <v>0.56510000999999999</v>
      </c>
      <c r="G380">
        <f>VLOOKUP(B380, [1]mrc_table10!$A$2:$AW$2464, 18, 0)</f>
        <v>5090.7329</v>
      </c>
      <c r="H380">
        <f t="shared" si="51"/>
        <v>0.6369859105202309</v>
      </c>
      <c r="I380">
        <f t="shared" si="52"/>
        <v>-0.50690272176686935</v>
      </c>
      <c r="J380">
        <f t="shared" si="53"/>
        <v>1.6062623804370679</v>
      </c>
      <c r="K380">
        <f t="shared" si="54"/>
        <v>-0.1832463751508947</v>
      </c>
      <c r="L380" s="2">
        <f t="shared" si="55"/>
        <v>3.3324830431095491</v>
      </c>
      <c r="M380" s="2">
        <f t="shared" si="56"/>
        <v>1.7767456660365475</v>
      </c>
      <c r="N380" s="2">
        <f t="shared" si="57"/>
        <v>7.0882558256637971</v>
      </c>
      <c r="O380" s="2">
        <f t="shared" si="58"/>
        <v>32.661084653874667</v>
      </c>
      <c r="P380" s="2">
        <f t="shared" si="59"/>
        <v>1.7767456660365475</v>
      </c>
      <c r="Q380">
        <f t="shared" si="60"/>
        <v>2</v>
      </c>
    </row>
    <row r="381" spans="1:17" x14ac:dyDescent="0.2">
      <c r="A381" s="1">
        <v>367</v>
      </c>
      <c r="B381">
        <v>3832</v>
      </c>
      <c r="C381" t="s">
        <v>366</v>
      </c>
      <c r="D381">
        <v>2.6607818999999999</v>
      </c>
      <c r="E381">
        <v>0.51247829</v>
      </c>
      <c r="F381">
        <f>VLOOKUP(B381, [1]mrc_table10!$A$2:$AW$2464, 33, 0)</f>
        <v>0.21129999999999999</v>
      </c>
      <c r="G381">
        <f>VLOOKUP(B381, [1]mrc_table10!$A$2:$AW$2464, 18, 0)</f>
        <v>5073.4673000000003</v>
      </c>
      <c r="H381">
        <f t="shared" si="51"/>
        <v>0.63341174795215593</v>
      </c>
      <c r="I381">
        <f t="shared" si="52"/>
        <v>-0.35664280699808282</v>
      </c>
      <c r="J381">
        <f t="shared" si="53"/>
        <v>4.7920594397149137E-2</v>
      </c>
      <c r="K381">
        <f t="shared" si="54"/>
        <v>-0.18494325538012005</v>
      </c>
      <c r="L381" s="2">
        <f t="shared" si="55"/>
        <v>1.5738981247900257</v>
      </c>
      <c r="M381" s="2">
        <f t="shared" si="56"/>
        <v>1.7424478957658827</v>
      </c>
      <c r="N381" s="2">
        <f t="shared" si="57"/>
        <v>1.7613889124411748</v>
      </c>
      <c r="O381" s="2">
        <f t="shared" si="58"/>
        <v>37.487027576011663</v>
      </c>
      <c r="P381" s="2">
        <f t="shared" si="59"/>
        <v>1.5738981247900257</v>
      </c>
      <c r="Q381">
        <f t="shared" si="60"/>
        <v>1</v>
      </c>
    </row>
    <row r="382" spans="1:17" x14ac:dyDescent="0.2">
      <c r="A382" s="1">
        <v>368</v>
      </c>
      <c r="B382">
        <v>3621</v>
      </c>
      <c r="C382" t="s">
        <v>367</v>
      </c>
      <c r="D382">
        <v>2.6569691</v>
      </c>
      <c r="E382">
        <v>6.4226685000000003</v>
      </c>
      <c r="F382">
        <f>VLOOKUP(B382, [1]mrc_table10!$A$2:$AW$2464, 33, 0)</f>
        <v>0.2147</v>
      </c>
      <c r="G382">
        <f>VLOOKUP(B382, [1]mrc_table10!$A$2:$AW$2464, 18, 0)</f>
        <v>7792.5127000000002</v>
      </c>
      <c r="H382">
        <f t="shared" si="51"/>
        <v>0.63051282071703996</v>
      </c>
      <c r="I382">
        <f t="shared" si="52"/>
        <v>1.7198646468446517</v>
      </c>
      <c r="J382">
        <f t="shared" si="53"/>
        <v>6.2896179255204243E-2</v>
      </c>
      <c r="K382">
        <f t="shared" si="54"/>
        <v>8.2287213391670874E-2</v>
      </c>
      <c r="L382" s="2">
        <f t="shared" si="55"/>
        <v>6.5091408838570404</v>
      </c>
      <c r="M382" s="2">
        <f t="shared" si="56"/>
        <v>4.9445398477147817</v>
      </c>
      <c r="N382" s="2">
        <f t="shared" si="57"/>
        <v>6.6099693660205112</v>
      </c>
      <c r="O382" s="2">
        <f t="shared" si="58"/>
        <v>20.454358648908723</v>
      </c>
      <c r="P382" s="2">
        <f t="shared" si="59"/>
        <v>4.9445398477147817</v>
      </c>
      <c r="Q382">
        <f t="shared" si="60"/>
        <v>2</v>
      </c>
    </row>
    <row r="383" spans="1:17" x14ac:dyDescent="0.2">
      <c r="A383" s="1">
        <v>369</v>
      </c>
      <c r="B383">
        <v>7468</v>
      </c>
      <c r="C383" t="s">
        <v>368</v>
      </c>
      <c r="D383">
        <v>2.6550961000000002</v>
      </c>
      <c r="E383">
        <v>3.030942</v>
      </c>
      <c r="F383">
        <f>VLOOKUP(B383, [1]mrc_table10!$A$2:$AW$2464, 33, 0)</f>
        <v>0.25109999999999999</v>
      </c>
      <c r="G383">
        <f>VLOOKUP(B383, [1]mrc_table10!$A$2:$AW$2464, 18, 0)</f>
        <v>11187.629000000001</v>
      </c>
      <c r="H383">
        <f t="shared" si="51"/>
        <v>0.62908875160474154</v>
      </c>
      <c r="I383">
        <f t="shared" si="52"/>
        <v>0.52820327751523211</v>
      </c>
      <c r="J383">
        <f t="shared" si="53"/>
        <v>0.2232230289120288</v>
      </c>
      <c r="K383">
        <f t="shared" si="54"/>
        <v>0.41596259828364385</v>
      </c>
      <c r="L383" s="2">
        <f t="shared" si="55"/>
        <v>2.9856708947065154</v>
      </c>
      <c r="M383" s="2">
        <f t="shared" si="56"/>
        <v>1.9962558785801578</v>
      </c>
      <c r="N383" s="2">
        <f t="shared" si="57"/>
        <v>3.4543301332132046</v>
      </c>
      <c r="O383" s="2">
        <f t="shared" si="58"/>
        <v>26.232995773174174</v>
      </c>
      <c r="P383" s="2">
        <f t="shared" si="59"/>
        <v>1.9962558785801578</v>
      </c>
      <c r="Q383">
        <f t="shared" si="60"/>
        <v>2</v>
      </c>
    </row>
    <row r="384" spans="1:17" x14ac:dyDescent="0.2">
      <c r="A384" s="1">
        <v>370</v>
      </c>
      <c r="B384">
        <v>1757</v>
      </c>
      <c r="C384" t="s">
        <v>369</v>
      </c>
      <c r="D384">
        <v>2.6507820999999998</v>
      </c>
      <c r="E384">
        <v>0.11920745000000001</v>
      </c>
      <c r="F384">
        <f>VLOOKUP(B384, [1]mrc_table10!$A$2:$AW$2464, 33, 0)</f>
        <v>0</v>
      </c>
      <c r="G384">
        <f>VLOOKUP(B384, [1]mrc_table10!$A$2:$AW$2464, 18, 0)</f>
        <v>2727.6320999999998</v>
      </c>
      <c r="H384">
        <f t="shared" si="51"/>
        <v>0.62580875472782926</v>
      </c>
      <c r="I384">
        <f t="shared" si="52"/>
        <v>-0.49481599629024153</v>
      </c>
      <c r="J384">
        <f t="shared" si="53"/>
        <v>-0.88276795869315416</v>
      </c>
      <c r="K384">
        <f t="shared" si="54"/>
        <v>-0.41549425690343705</v>
      </c>
      <c r="L384" s="2">
        <f t="shared" si="55"/>
        <v>2.8524515328816453</v>
      </c>
      <c r="M384" s="2">
        <f t="shared" si="56"/>
        <v>4.2973103128842816</v>
      </c>
      <c r="N384" s="2">
        <f t="shared" si="57"/>
        <v>0.91879708225017964</v>
      </c>
      <c r="O384" s="2">
        <f t="shared" si="58"/>
        <v>46.071561699389854</v>
      </c>
      <c r="P384" s="2">
        <f t="shared" si="59"/>
        <v>0.91879708225017964</v>
      </c>
      <c r="Q384">
        <f t="shared" si="60"/>
        <v>3</v>
      </c>
    </row>
    <row r="385" spans="1:17" x14ac:dyDescent="0.2">
      <c r="A385" s="1">
        <v>371</v>
      </c>
      <c r="B385">
        <v>3482</v>
      </c>
      <c r="C385" t="s">
        <v>370</v>
      </c>
      <c r="D385">
        <v>2.6487650999999999</v>
      </c>
      <c r="E385">
        <v>2.1787893999999999</v>
      </c>
      <c r="F385">
        <f>VLOOKUP(B385, [1]mrc_table10!$A$2:$AW$2464, 33, 0)</f>
        <v>0.52549999999999997</v>
      </c>
      <c r="G385">
        <f>VLOOKUP(B385, [1]mrc_table10!$A$2:$AW$2464, 18, 0)</f>
        <v>6457.3212999999996</v>
      </c>
      <c r="H385">
        <f t="shared" si="51"/>
        <v>0.62427520032339456</v>
      </c>
      <c r="I385">
        <f t="shared" si="52"/>
        <v>0.22880492266745026</v>
      </c>
      <c r="J385">
        <f t="shared" si="53"/>
        <v>1.4318408186327065</v>
      </c>
      <c r="K385">
        <f t="shared" si="54"/>
        <v>-4.8936716786936653E-2</v>
      </c>
      <c r="L385" s="2">
        <f t="shared" si="55"/>
        <v>3.4620326595126198</v>
      </c>
      <c r="M385" s="2">
        <f t="shared" si="56"/>
        <v>1.4372713356976348</v>
      </c>
      <c r="N385" s="2">
        <f t="shared" si="57"/>
        <v>6.7229803289784211</v>
      </c>
      <c r="O385" s="2">
        <f t="shared" si="58"/>
        <v>25.696401432974668</v>
      </c>
      <c r="P385" s="2">
        <f t="shared" si="59"/>
        <v>1.4372713356976348</v>
      </c>
      <c r="Q385">
        <f t="shared" si="60"/>
        <v>2</v>
      </c>
    </row>
    <row r="386" spans="1:17" x14ac:dyDescent="0.2">
      <c r="A386" s="1">
        <v>372</v>
      </c>
      <c r="B386">
        <v>1531</v>
      </c>
      <c r="C386" t="s">
        <v>371</v>
      </c>
      <c r="D386">
        <v>2.6462712000000002</v>
      </c>
      <c r="E386">
        <v>3.9568563000000001</v>
      </c>
      <c r="F386">
        <f>VLOOKUP(B386, [1]mrc_table10!$A$2:$AW$2464, 33, 0)</f>
        <v>0.40749999999999997</v>
      </c>
      <c r="G386">
        <f>VLOOKUP(B386, [1]mrc_table10!$A$2:$AW$2464, 18, 0)</f>
        <v>11113.962</v>
      </c>
      <c r="H386">
        <f t="shared" si="51"/>
        <v>0.62237905192021192</v>
      </c>
      <c r="I386">
        <f t="shared" si="52"/>
        <v>0.8535173329438438</v>
      </c>
      <c r="J386">
        <f t="shared" si="53"/>
        <v>0.91209993238256093</v>
      </c>
      <c r="K386">
        <f t="shared" si="54"/>
        <v>0.40872253272864728</v>
      </c>
      <c r="L386" s="2">
        <f t="shared" si="55"/>
        <v>4.185207472981201</v>
      </c>
      <c r="M386" s="2">
        <f t="shared" si="56"/>
        <v>2.0998879387240028</v>
      </c>
      <c r="N386" s="2">
        <f t="shared" si="57"/>
        <v>6.1812350784760595</v>
      </c>
      <c r="O386" s="2">
        <f t="shared" si="58"/>
        <v>20.651576824509149</v>
      </c>
      <c r="P386" s="2">
        <f t="shared" si="59"/>
        <v>2.0998879387240028</v>
      </c>
      <c r="Q386">
        <f t="shared" si="60"/>
        <v>2</v>
      </c>
    </row>
    <row r="387" spans="1:17" x14ac:dyDescent="0.2">
      <c r="A387" s="1">
        <v>373</v>
      </c>
      <c r="B387">
        <v>10</v>
      </c>
      <c r="C387" t="s">
        <v>372</v>
      </c>
      <c r="D387">
        <v>2.6456439</v>
      </c>
      <c r="E387">
        <v>0.80312985000000003</v>
      </c>
      <c r="F387">
        <f>VLOOKUP(B387, [1]mrc_table10!$A$2:$AW$2464, 33, 0)</f>
        <v>0</v>
      </c>
      <c r="G387">
        <f>VLOOKUP(B387, [1]mrc_table10!$A$2:$AW$2464, 18, 0)</f>
        <v>1389.7982999999999</v>
      </c>
      <c r="H387">
        <f t="shared" si="51"/>
        <v>0.62190210661634382</v>
      </c>
      <c r="I387">
        <f t="shared" si="52"/>
        <v>-0.25452424408113417</v>
      </c>
      <c r="J387">
        <f t="shared" si="53"/>
        <v>-0.88276795869315416</v>
      </c>
      <c r="K387">
        <f t="shared" si="54"/>
        <v>-0.54697788476516618</v>
      </c>
      <c r="L387" s="2">
        <f t="shared" si="55"/>
        <v>2.9736521210757538</v>
      </c>
      <c r="M387" s="2">
        <f t="shared" si="56"/>
        <v>4.2722788293824321</v>
      </c>
      <c r="N387" s="2">
        <f t="shared" si="57"/>
        <v>1.028208775796893</v>
      </c>
      <c r="O387" s="2">
        <f t="shared" si="58"/>
        <v>44.45161593799557</v>
      </c>
      <c r="P387" s="2">
        <f t="shared" si="59"/>
        <v>1.028208775796893</v>
      </c>
      <c r="Q387">
        <f t="shared" si="60"/>
        <v>3</v>
      </c>
    </row>
    <row r="388" spans="1:17" x14ac:dyDescent="0.2">
      <c r="A388" s="1">
        <v>374</v>
      </c>
      <c r="B388">
        <v>9387</v>
      </c>
      <c r="C388" t="s">
        <v>373</v>
      </c>
      <c r="D388">
        <v>2.6456099000000002</v>
      </c>
      <c r="E388">
        <v>1.6047513</v>
      </c>
      <c r="F388">
        <f>VLOOKUP(B388, [1]mrc_table10!$A$2:$AW$2464, 33, 0)</f>
        <v>0</v>
      </c>
      <c r="G388">
        <f>VLOOKUP(B388, [1]mrc_table10!$A$2:$AW$2464, 18, 0)</f>
        <v>6118.6815999999999</v>
      </c>
      <c r="H388">
        <f t="shared" si="51"/>
        <v>0.62187625592236728</v>
      </c>
      <c r="I388">
        <f t="shared" si="52"/>
        <v>2.7120315051459398E-2</v>
      </c>
      <c r="J388">
        <f t="shared" si="53"/>
        <v>-0.88276795869315416</v>
      </c>
      <c r="K388">
        <f t="shared" si="54"/>
        <v>-8.221856113412504E-2</v>
      </c>
      <c r="L388" s="2">
        <f t="shared" si="55"/>
        <v>3.1213979720236273</v>
      </c>
      <c r="M388" s="2">
        <f t="shared" si="56"/>
        <v>4.0089980286444051</v>
      </c>
      <c r="N388" s="2">
        <f t="shared" si="57"/>
        <v>1.1145226461400894</v>
      </c>
      <c r="O388" s="2">
        <f t="shared" si="58"/>
        <v>39.505077915361532</v>
      </c>
      <c r="P388" s="2">
        <f t="shared" si="59"/>
        <v>1.1145226461400894</v>
      </c>
      <c r="Q388">
        <f t="shared" si="60"/>
        <v>3</v>
      </c>
    </row>
    <row r="389" spans="1:17" x14ac:dyDescent="0.2">
      <c r="A389" s="1">
        <v>375</v>
      </c>
      <c r="B389">
        <v>2601</v>
      </c>
      <c r="C389" t="s">
        <v>374</v>
      </c>
      <c r="D389">
        <v>2.6444277999999999</v>
      </c>
      <c r="E389">
        <v>0.14320986999999999</v>
      </c>
      <c r="F389">
        <f>VLOOKUP(B389, [1]mrc_table10!$A$2:$AW$2464, 33, 0)</f>
        <v>0</v>
      </c>
      <c r="G389">
        <f>VLOOKUP(B389, [1]mrc_table10!$A$2:$AW$2464, 18, 0)</f>
        <v>2976.5320000000002</v>
      </c>
      <c r="H389">
        <f t="shared" si="51"/>
        <v>0.62097748811796338</v>
      </c>
      <c r="I389">
        <f t="shared" si="52"/>
        <v>-0.4863828998467577</v>
      </c>
      <c r="J389">
        <f t="shared" si="53"/>
        <v>-0.88276795869315416</v>
      </c>
      <c r="K389">
        <f t="shared" si="54"/>
        <v>-0.3910321287777897</v>
      </c>
      <c r="L389" s="2">
        <f t="shared" si="55"/>
        <v>2.8568127412569528</v>
      </c>
      <c r="M389" s="2">
        <f t="shared" si="56"/>
        <v>4.2633455434568104</v>
      </c>
      <c r="N389" s="2">
        <f t="shared" si="57"/>
        <v>0.89921140146996081</v>
      </c>
      <c r="O389" s="2">
        <f t="shared" si="58"/>
        <v>45.852073360416476</v>
      </c>
      <c r="P389" s="2">
        <f t="shared" si="59"/>
        <v>0.89921140146996081</v>
      </c>
      <c r="Q389">
        <f t="shared" si="60"/>
        <v>3</v>
      </c>
    </row>
    <row r="390" spans="1:17" x14ac:dyDescent="0.2">
      <c r="A390" s="1">
        <v>376</v>
      </c>
      <c r="B390">
        <v>2798</v>
      </c>
      <c r="C390" t="s">
        <v>375</v>
      </c>
      <c r="D390">
        <v>2.6439195</v>
      </c>
      <c r="E390">
        <v>3.4384496000000002</v>
      </c>
      <c r="F390">
        <f>VLOOKUP(B390, [1]mrc_table10!$A$2:$AW$2464, 33, 0)</f>
        <v>0.44279998999999998</v>
      </c>
      <c r="G390">
        <f>VLOOKUP(B390, [1]mrc_table10!$A$2:$AW$2464, 18, 0)</f>
        <v>11335.957</v>
      </c>
      <c r="H390">
        <f t="shared" si="51"/>
        <v>0.62059102024301338</v>
      </c>
      <c r="I390">
        <f t="shared" si="52"/>
        <v>0.67137846119473743</v>
      </c>
      <c r="J390">
        <f t="shared" si="53"/>
        <v>1.0675816958335886</v>
      </c>
      <c r="K390">
        <f t="shared" si="54"/>
        <v>0.43054042069587062</v>
      </c>
      <c r="L390" s="2">
        <f t="shared" si="55"/>
        <v>3.9944285410093814</v>
      </c>
      <c r="M390" s="2">
        <f t="shared" si="56"/>
        <v>1.8463860020979037</v>
      </c>
      <c r="N390" s="2">
        <f t="shared" si="57"/>
        <v>6.3411808185386613</v>
      </c>
      <c r="O390" s="2">
        <f t="shared" si="58"/>
        <v>21.34234109929864</v>
      </c>
      <c r="P390" s="2">
        <f t="shared" si="59"/>
        <v>1.8463860020979037</v>
      </c>
      <c r="Q390">
        <f t="shared" si="60"/>
        <v>2</v>
      </c>
    </row>
    <row r="391" spans="1:17" x14ac:dyDescent="0.2">
      <c r="A391" s="1">
        <v>377</v>
      </c>
      <c r="B391">
        <v>3155</v>
      </c>
      <c r="C391" t="s">
        <v>376</v>
      </c>
      <c r="D391">
        <v>2.6414392000000002</v>
      </c>
      <c r="E391">
        <v>0.37553245000000002</v>
      </c>
      <c r="F391">
        <f>VLOOKUP(B391, [1]mrc_table10!$A$2:$AW$2464, 33, 0)</f>
        <v>0</v>
      </c>
      <c r="G391">
        <f>VLOOKUP(B391, [1]mrc_table10!$A$2:$AW$2464, 18, 0)</f>
        <v>3940.3694</v>
      </c>
      <c r="H391">
        <f t="shared" si="51"/>
        <v>0.61870521211742135</v>
      </c>
      <c r="I391">
        <f t="shared" si="52"/>
        <v>-0.40475785024180178</v>
      </c>
      <c r="J391">
        <f t="shared" si="53"/>
        <v>-0.88276795869315416</v>
      </c>
      <c r="K391">
        <f t="shared" si="54"/>
        <v>-0.29630523667742825</v>
      </c>
      <c r="L391" s="2">
        <f t="shared" si="55"/>
        <v>2.850656987815845</v>
      </c>
      <c r="M391" s="2">
        <f t="shared" si="56"/>
        <v>4.1447357204483488</v>
      </c>
      <c r="N391" s="2">
        <f t="shared" si="57"/>
        <v>0.86977570959122807</v>
      </c>
      <c r="O391" s="2">
        <f t="shared" si="58"/>
        <v>44.558971957057807</v>
      </c>
      <c r="P391" s="2">
        <f t="shared" si="59"/>
        <v>0.86977570959122807</v>
      </c>
      <c r="Q391">
        <f t="shared" si="60"/>
        <v>3</v>
      </c>
    </row>
    <row r="392" spans="1:17" x14ac:dyDescent="0.2">
      <c r="A392" s="1">
        <v>378</v>
      </c>
      <c r="B392">
        <v>1538</v>
      </c>
      <c r="C392" t="s">
        <v>377</v>
      </c>
      <c r="D392">
        <v>2.6373706000000001</v>
      </c>
      <c r="E392">
        <v>3.7114129</v>
      </c>
      <c r="F392">
        <f>VLOOKUP(B392, [1]mrc_table10!$A$2:$AW$2464, 33, 0)</f>
        <v>0.47789999999999999</v>
      </c>
      <c r="G392">
        <f>VLOOKUP(B392, [1]mrc_table10!$A$2:$AW$2464, 18, 0)</f>
        <v>5615.1606000000002</v>
      </c>
      <c r="H392">
        <f t="shared" si="51"/>
        <v>0.61561179642585795</v>
      </c>
      <c r="I392">
        <f t="shared" si="52"/>
        <v>0.76728236731885358</v>
      </c>
      <c r="J392">
        <f t="shared" si="53"/>
        <v>1.2221826306199362</v>
      </c>
      <c r="K392">
        <f t="shared" si="54"/>
        <v>-0.13170510257489718</v>
      </c>
      <c r="L392" s="2">
        <f t="shared" si="55"/>
        <v>4.0617377501469347</v>
      </c>
      <c r="M392" s="2">
        <f t="shared" si="56"/>
        <v>1.8701993015258385</v>
      </c>
      <c r="N392" s="2">
        <f t="shared" si="57"/>
        <v>6.7963551806797957</v>
      </c>
      <c r="O392" s="2">
        <f t="shared" si="58"/>
        <v>22.429875327330482</v>
      </c>
      <c r="P392" s="2">
        <f t="shared" si="59"/>
        <v>1.8701993015258385</v>
      </c>
      <c r="Q392">
        <f t="shared" si="60"/>
        <v>2</v>
      </c>
    </row>
    <row r="393" spans="1:17" x14ac:dyDescent="0.2">
      <c r="A393" s="1">
        <v>379</v>
      </c>
      <c r="B393">
        <v>21136</v>
      </c>
      <c r="C393" t="s">
        <v>378</v>
      </c>
      <c r="D393">
        <v>2.6364809999999999</v>
      </c>
      <c r="E393">
        <v>0.48899432999999998</v>
      </c>
      <c r="F393">
        <f>VLOOKUP(B393, [1]mrc_table10!$A$2:$AW$2464, 33, 0)</f>
        <v>0</v>
      </c>
      <c r="G393">
        <f>VLOOKUP(B393, [1]mrc_table10!$A$2:$AW$2464, 18, 0)</f>
        <v>1500.0024000000001</v>
      </c>
      <c r="H393">
        <f t="shared" si="51"/>
        <v>0.61493542062110551</v>
      </c>
      <c r="I393">
        <f t="shared" si="52"/>
        <v>-0.36489374584320411</v>
      </c>
      <c r="J393">
        <f t="shared" si="53"/>
        <v>-0.88276795869315416</v>
      </c>
      <c r="K393">
        <f t="shared" si="54"/>
        <v>-0.53614691691756289</v>
      </c>
      <c r="L393" s="2">
        <f t="shared" si="55"/>
        <v>2.9469370246741375</v>
      </c>
      <c r="M393" s="2">
        <f t="shared" si="56"/>
        <v>4.2943949451382064</v>
      </c>
      <c r="N393" s="2">
        <f t="shared" si="57"/>
        <v>0.97428962488484627</v>
      </c>
      <c r="O393" s="2">
        <f t="shared" si="58"/>
        <v>45.436186228028937</v>
      </c>
      <c r="P393" s="2">
        <f t="shared" si="59"/>
        <v>0.97428962488484627</v>
      </c>
      <c r="Q393">
        <f t="shared" si="60"/>
        <v>3</v>
      </c>
    </row>
    <row r="394" spans="1:17" x14ac:dyDescent="0.2">
      <c r="A394" s="1">
        <v>380</v>
      </c>
      <c r="B394">
        <v>2957</v>
      </c>
      <c r="C394" t="s">
        <v>379</v>
      </c>
      <c r="D394">
        <v>2.6364388000000001</v>
      </c>
      <c r="E394">
        <v>1.5769474999999999</v>
      </c>
      <c r="F394">
        <f>VLOOKUP(B394, [1]mrc_table10!$A$2:$AW$2464, 33, 0)</f>
        <v>0.23139999999999999</v>
      </c>
      <c r="G394">
        <f>VLOOKUP(B394, [1]mrc_table10!$A$2:$AW$2464, 18, 0)</f>
        <v>6943.5864000000001</v>
      </c>
      <c r="H394">
        <f t="shared" si="51"/>
        <v>0.61490333534799357</v>
      </c>
      <c r="I394">
        <f t="shared" si="52"/>
        <v>1.7351628106753992E-2</v>
      </c>
      <c r="J394">
        <f t="shared" si="53"/>
        <v>0.13645272841094519</v>
      </c>
      <c r="K394">
        <f t="shared" si="54"/>
        <v>-1.1461022498046351E-3</v>
      </c>
      <c r="L394" s="2">
        <f t="shared" si="55"/>
        <v>1.8816394274379447</v>
      </c>
      <c r="M394" s="2">
        <f t="shared" si="56"/>
        <v>1.498505567990813</v>
      </c>
      <c r="N394" s="2">
        <f t="shared" si="57"/>
        <v>2.1560958677806821</v>
      </c>
      <c r="O394" s="2">
        <f t="shared" si="58"/>
        <v>32.649320900591071</v>
      </c>
      <c r="P394" s="2">
        <f t="shared" si="59"/>
        <v>1.498505567990813</v>
      </c>
      <c r="Q394">
        <f t="shared" si="60"/>
        <v>2</v>
      </c>
    </row>
    <row r="395" spans="1:17" x14ac:dyDescent="0.2">
      <c r="A395" s="1">
        <v>381</v>
      </c>
      <c r="B395">
        <v>3172</v>
      </c>
      <c r="C395" t="s">
        <v>380</v>
      </c>
      <c r="D395">
        <v>2.6352975000000001</v>
      </c>
      <c r="E395">
        <v>0.12807773</v>
      </c>
      <c r="F395">
        <f>VLOOKUP(B395, [1]mrc_table10!$A$2:$AW$2464, 33, 0)</f>
        <v>0</v>
      </c>
      <c r="G395">
        <f>VLOOKUP(B395, [1]mrc_table10!$A$2:$AW$2464, 18, 0)</f>
        <v>4065.6095999999998</v>
      </c>
      <c r="H395">
        <f t="shared" si="51"/>
        <v>0.61403558837636174</v>
      </c>
      <c r="I395">
        <f t="shared" si="52"/>
        <v>-0.49169948025891197</v>
      </c>
      <c r="J395">
        <f t="shared" si="53"/>
        <v>-0.88276795869315416</v>
      </c>
      <c r="K395">
        <f t="shared" si="54"/>
        <v>-0.28399650606370891</v>
      </c>
      <c r="L395" s="2">
        <f t="shared" si="55"/>
        <v>2.8556763687201454</v>
      </c>
      <c r="M395" s="2">
        <f t="shared" si="56"/>
        <v>4.1902914406573553</v>
      </c>
      <c r="N395" s="2">
        <f t="shared" si="57"/>
        <v>0.85650484827204532</v>
      </c>
      <c r="O395" s="2">
        <f t="shared" si="58"/>
        <v>45.345083977235589</v>
      </c>
      <c r="P395" s="2">
        <f t="shared" si="59"/>
        <v>0.85650484827204532</v>
      </c>
      <c r="Q395">
        <f t="shared" si="60"/>
        <v>3</v>
      </c>
    </row>
    <row r="396" spans="1:17" x14ac:dyDescent="0.2">
      <c r="A396" s="1">
        <v>382</v>
      </c>
      <c r="B396">
        <v>3609</v>
      </c>
      <c r="C396" t="s">
        <v>381</v>
      </c>
      <c r="D396">
        <v>2.6334119</v>
      </c>
      <c r="E396">
        <v>0.27532702999999997</v>
      </c>
      <c r="F396">
        <f>VLOOKUP(B396, [1]mrc_table10!$A$2:$AW$2464, 33, 0)</f>
        <v>0</v>
      </c>
      <c r="G396">
        <f>VLOOKUP(B396, [1]mrc_table10!$A$2:$AW$2464, 18, 0)</f>
        <v>2650.5189999999998</v>
      </c>
      <c r="H396">
        <f t="shared" si="51"/>
        <v>0.61260193930100126</v>
      </c>
      <c r="I396">
        <f t="shared" si="52"/>
        <v>-0.43996438237563673</v>
      </c>
      <c r="J396">
        <f t="shared" si="53"/>
        <v>-0.88276795869315416</v>
      </c>
      <c r="K396">
        <f t="shared" si="54"/>
        <v>-0.42307300857174174</v>
      </c>
      <c r="L396" s="2">
        <f t="shared" si="55"/>
        <v>2.8893133550489609</v>
      </c>
      <c r="M396" s="2">
        <f t="shared" si="56"/>
        <v>4.236328143599736</v>
      </c>
      <c r="N396" s="2">
        <f t="shared" si="57"/>
        <v>0.8970908155599594</v>
      </c>
      <c r="O396" s="2">
        <f t="shared" si="58"/>
        <v>45.5512507193273</v>
      </c>
      <c r="P396" s="2">
        <f t="shared" si="59"/>
        <v>0.8970908155599594</v>
      </c>
      <c r="Q396">
        <f t="shared" si="60"/>
        <v>3</v>
      </c>
    </row>
    <row r="397" spans="1:17" x14ac:dyDescent="0.2">
      <c r="A397" s="1">
        <v>383</v>
      </c>
      <c r="B397">
        <v>3447</v>
      </c>
      <c r="C397" t="s">
        <v>382</v>
      </c>
      <c r="D397">
        <v>2.6284565999999998</v>
      </c>
      <c r="E397">
        <v>0.47870246</v>
      </c>
      <c r="F397">
        <f>VLOOKUP(B397, [1]mrc_table10!$A$2:$AW$2464, 33, 0)</f>
        <v>0.1188</v>
      </c>
      <c r="G397">
        <f>VLOOKUP(B397, [1]mrc_table10!$A$2:$AW$2464, 18, 0)</f>
        <v>3042.259</v>
      </c>
      <c r="H397">
        <f t="shared" si="51"/>
        <v>0.60883435271681885</v>
      </c>
      <c r="I397">
        <f t="shared" si="52"/>
        <v>-0.36850972841053681</v>
      </c>
      <c r="J397">
        <f t="shared" si="53"/>
        <v>-0.35950340541758369</v>
      </c>
      <c r="K397">
        <f t="shared" si="54"/>
        <v>-0.38457241426880673</v>
      </c>
      <c r="L397" s="2">
        <f t="shared" si="55"/>
        <v>1.9806233916987757</v>
      </c>
      <c r="M397" s="2">
        <f t="shared" si="56"/>
        <v>2.6171622252500768</v>
      </c>
      <c r="N397" s="2">
        <f t="shared" si="57"/>
        <v>1.1562421519220456</v>
      </c>
      <c r="O397" s="2">
        <f t="shared" si="58"/>
        <v>41.017204534333857</v>
      </c>
      <c r="P397" s="2">
        <f t="shared" si="59"/>
        <v>1.1562421519220456</v>
      </c>
      <c r="Q397">
        <f t="shared" si="60"/>
        <v>3</v>
      </c>
    </row>
    <row r="398" spans="1:17" x14ac:dyDescent="0.2">
      <c r="A398" s="1">
        <v>384</v>
      </c>
      <c r="B398">
        <v>207</v>
      </c>
      <c r="C398" t="s">
        <v>383</v>
      </c>
      <c r="D398">
        <v>2.6258452000000001</v>
      </c>
      <c r="E398">
        <v>0.19806172</v>
      </c>
      <c r="F398">
        <f>VLOOKUP(B398, [1]mrc_table10!$A$2:$AW$2464, 33, 0)</f>
        <v>0</v>
      </c>
      <c r="G398">
        <f>VLOOKUP(B398, [1]mrc_table10!$A$2:$AW$2464, 18, 0)</f>
        <v>2786.1525999999999</v>
      </c>
      <c r="H398">
        <f t="shared" si="51"/>
        <v>0.60684886735651122</v>
      </c>
      <c r="I398">
        <f t="shared" si="52"/>
        <v>-0.46711105387649687</v>
      </c>
      <c r="J398">
        <f t="shared" si="53"/>
        <v>-0.88276795869315416</v>
      </c>
      <c r="K398">
        <f t="shared" si="54"/>
        <v>-0.40974280433564991</v>
      </c>
      <c r="L398" s="2">
        <f t="shared" si="55"/>
        <v>2.8978429475325616</v>
      </c>
      <c r="M398" s="2">
        <f t="shared" si="56"/>
        <v>4.2343340132540561</v>
      </c>
      <c r="N398" s="2">
        <f t="shared" si="57"/>
        <v>0.88024066649548294</v>
      </c>
      <c r="O398" s="2">
        <f t="shared" si="58"/>
        <v>45.739714304284455</v>
      </c>
      <c r="P398" s="2">
        <f t="shared" si="59"/>
        <v>0.88024066649548294</v>
      </c>
      <c r="Q398">
        <f t="shared" si="60"/>
        <v>3</v>
      </c>
    </row>
    <row r="399" spans="1:17" x14ac:dyDescent="0.2">
      <c r="A399" s="1">
        <v>385</v>
      </c>
      <c r="B399">
        <v>2225</v>
      </c>
      <c r="C399" t="s">
        <v>384</v>
      </c>
      <c r="D399">
        <v>2.6162557999999998</v>
      </c>
      <c r="E399">
        <v>0.81083523999999996</v>
      </c>
      <c r="F399">
        <f>VLOOKUP(B399, [1]mrc_table10!$A$2:$AW$2464, 33, 0)</f>
        <v>0.42390000999999999</v>
      </c>
      <c r="G399">
        <f>VLOOKUP(B399, [1]mrc_table10!$A$2:$AW$2464, 18, 0)</f>
        <v>8261.8798999999999</v>
      </c>
      <c r="H399">
        <f t="shared" si="51"/>
        <v>0.59955790721477253</v>
      </c>
      <c r="I399">
        <f t="shared" si="52"/>
        <v>-0.25181700468591256</v>
      </c>
      <c r="J399">
        <f t="shared" si="53"/>
        <v>0.98433515044960551</v>
      </c>
      <c r="K399">
        <f t="shared" si="54"/>
        <v>0.12841708561892493</v>
      </c>
      <c r="L399" s="2">
        <f t="shared" si="55"/>
        <v>2.323245956211208</v>
      </c>
      <c r="M399" s="2">
        <f t="shared" si="56"/>
        <v>1.0141410437713632</v>
      </c>
      <c r="N399" s="2">
        <f t="shared" si="57"/>
        <v>4.4572909594300159</v>
      </c>
      <c r="O399" s="2">
        <f t="shared" si="58"/>
        <v>30.65695102307561</v>
      </c>
      <c r="P399" s="2">
        <f t="shared" si="59"/>
        <v>1.0141410437713632</v>
      </c>
      <c r="Q399">
        <f t="shared" si="60"/>
        <v>2</v>
      </c>
    </row>
    <row r="400" spans="1:17" x14ac:dyDescent="0.2">
      <c r="A400" s="1">
        <v>386</v>
      </c>
      <c r="B400">
        <v>1535</v>
      </c>
      <c r="C400" t="s">
        <v>385</v>
      </c>
      <c r="D400">
        <v>2.6087112000000001</v>
      </c>
      <c r="E400">
        <v>2.7280812000000001</v>
      </c>
      <c r="F400">
        <f>VLOOKUP(B400, [1]mrc_table10!$A$2:$AW$2464, 33, 0)</f>
        <v>0.53449999999999998</v>
      </c>
      <c r="G400">
        <f>VLOOKUP(B400, [1]mrc_table10!$A$2:$AW$2464, 18, 0)</f>
        <v>13805.161</v>
      </c>
      <c r="H400">
        <f t="shared" ref="H400:H463" si="61">STANDARDIZE(D400, D$1, D$2)</f>
        <v>0.59382163822136746</v>
      </c>
      <c r="I400">
        <f t="shared" ref="I400:I463" si="62">STANDARDIZE(E400, E$1, E$2)</f>
        <v>0.42179507636923658</v>
      </c>
      <c r="J400">
        <f t="shared" ref="J400:J463" si="63">STANDARDIZE(F400, F$1, F$2)</f>
        <v>1.4714820726687348</v>
      </c>
      <c r="K400">
        <f t="shared" ref="K400:K463" si="64">STANDARDIZE(G400, G$1, G$2)</f>
        <v>0.67321622979165885</v>
      </c>
      <c r="L400" s="2">
        <f t="shared" ref="L400:L463" si="65">SUMXMY2($D$6:$G$6, $H400:$K400)</f>
        <v>4.7577578760391424</v>
      </c>
      <c r="M400" s="2">
        <f t="shared" ref="M400:M463" si="66">SUMXMY2($D$7:$G$7, $H400:$K400)</f>
        <v>2.0985647481792435</v>
      </c>
      <c r="N400" s="2">
        <f t="shared" ref="N400:N463" si="67">SUMXMY2($D$8:$G$8, $H400:$K400)</f>
        <v>7.8908397163924073</v>
      </c>
      <c r="O400" s="2">
        <f t="shared" ref="O400:O463" si="68">SUMXMY2($D$9:$G$9, $H400:$K400)</f>
        <v>21.172902399218586</v>
      </c>
      <c r="P400" s="2">
        <f t="shared" ref="P400:P463" si="69">MIN(L400:O400)</f>
        <v>2.0985647481792435</v>
      </c>
      <c r="Q400">
        <f t="shared" ref="Q400:Q463" si="70">MATCH(P400, L400:O400, 0)</f>
        <v>2</v>
      </c>
    </row>
    <row r="401" spans="1:17" x14ac:dyDescent="0.2">
      <c r="A401" s="1">
        <v>387</v>
      </c>
      <c r="B401">
        <v>2404</v>
      </c>
      <c r="C401" t="s">
        <v>386</v>
      </c>
      <c r="D401">
        <v>2.6077507</v>
      </c>
      <c r="E401">
        <v>0.10921991</v>
      </c>
      <c r="F401">
        <f>VLOOKUP(B401, [1]mrc_table10!$A$2:$AW$2464, 33, 0)</f>
        <v>0</v>
      </c>
      <c r="G401">
        <f>VLOOKUP(B401, [1]mrc_table10!$A$2:$AW$2464, 18, 0)</f>
        <v>3537.2229000000002</v>
      </c>
      <c r="H401">
        <f t="shared" si="61"/>
        <v>0.59309135611652875</v>
      </c>
      <c r="I401">
        <f t="shared" si="62"/>
        <v>-0.49832505446242387</v>
      </c>
      <c r="J401">
        <f t="shared" si="63"/>
        <v>-0.88276795869315416</v>
      </c>
      <c r="K401">
        <f t="shared" si="64"/>
        <v>-0.33592687307184332</v>
      </c>
      <c r="L401" s="2">
        <f t="shared" si="65"/>
        <v>2.9147272177588666</v>
      </c>
      <c r="M401" s="2">
        <f t="shared" si="66"/>
        <v>4.1826263425540953</v>
      </c>
      <c r="N401" s="2">
        <f t="shared" si="67"/>
        <v>0.8305845118922407</v>
      </c>
      <c r="O401" s="2">
        <f t="shared" si="68"/>
        <v>45.645162595177865</v>
      </c>
      <c r="P401" s="2">
        <f t="shared" si="69"/>
        <v>0.8305845118922407</v>
      </c>
      <c r="Q401">
        <f t="shared" si="70"/>
        <v>3</v>
      </c>
    </row>
    <row r="402" spans="1:17" x14ac:dyDescent="0.2">
      <c r="A402" s="1">
        <v>388</v>
      </c>
      <c r="B402">
        <v>25256</v>
      </c>
      <c r="C402" t="s">
        <v>387</v>
      </c>
      <c r="D402">
        <v>2.6066655999999999</v>
      </c>
      <c r="E402">
        <v>0.42415297000000002</v>
      </c>
      <c r="F402">
        <f>VLOOKUP(B402, [1]mrc_table10!$A$2:$AW$2464, 33, 0)</f>
        <v>0</v>
      </c>
      <c r="G402">
        <f>VLOOKUP(B402, [1]mrc_table10!$A$2:$AW$2464, 18, 0)</f>
        <v>4795.4970999999996</v>
      </c>
      <c r="H402">
        <f t="shared" si="61"/>
        <v>0.59226633882141111</v>
      </c>
      <c r="I402">
        <f t="shared" si="62"/>
        <v>-0.38767534213252219</v>
      </c>
      <c r="J402">
        <f t="shared" si="63"/>
        <v>-0.88276795869315416</v>
      </c>
      <c r="K402">
        <f t="shared" si="64"/>
        <v>-0.21226244131595939</v>
      </c>
      <c r="L402" s="2">
        <f t="shared" si="65"/>
        <v>2.9194772817350003</v>
      </c>
      <c r="M402" s="2">
        <f t="shared" si="66"/>
        <v>4.0470082540913106</v>
      </c>
      <c r="N402" s="2">
        <f t="shared" si="67"/>
        <v>0.81407875166682198</v>
      </c>
      <c r="O402" s="2">
        <f t="shared" si="68"/>
        <v>43.937760921776473</v>
      </c>
      <c r="P402" s="2">
        <f t="shared" si="69"/>
        <v>0.81407875166682198</v>
      </c>
      <c r="Q402">
        <f t="shared" si="70"/>
        <v>3</v>
      </c>
    </row>
    <row r="403" spans="1:17" x14ac:dyDescent="0.2">
      <c r="A403" s="1">
        <v>389</v>
      </c>
      <c r="B403">
        <v>3656</v>
      </c>
      <c r="C403" t="s">
        <v>388</v>
      </c>
      <c r="D403">
        <v>2.5995216000000001</v>
      </c>
      <c r="E403">
        <v>0.77261656999999995</v>
      </c>
      <c r="F403">
        <f>VLOOKUP(B403, [1]mrc_table10!$A$2:$AW$2464, 33, 0)</f>
        <v>0.40020000999999999</v>
      </c>
      <c r="G403">
        <f>VLOOKUP(B403, [1]mrc_table10!$A$2:$AW$2464, 18, 0)</f>
        <v>5325.5551999999998</v>
      </c>
      <c r="H403">
        <f t="shared" si="61"/>
        <v>0.58683465182821248</v>
      </c>
      <c r="I403">
        <f t="shared" si="62"/>
        <v>-0.26524488945968461</v>
      </c>
      <c r="J403">
        <f t="shared" si="63"/>
        <v>0.8799465148213983</v>
      </c>
      <c r="K403">
        <f t="shared" si="64"/>
        <v>-0.16016780746420947</v>
      </c>
      <c r="L403" s="2">
        <f t="shared" si="65"/>
        <v>2.0725595759745681</v>
      </c>
      <c r="M403" s="2">
        <f t="shared" si="66"/>
        <v>0.9623388729869653</v>
      </c>
      <c r="N403" s="2">
        <f t="shared" si="67"/>
        <v>3.9457066139247847</v>
      </c>
      <c r="O403" s="2">
        <f t="shared" si="68"/>
        <v>32.462481887691069</v>
      </c>
      <c r="P403" s="2">
        <f t="shared" si="69"/>
        <v>0.9623388729869653</v>
      </c>
      <c r="Q403">
        <f t="shared" si="70"/>
        <v>2</v>
      </c>
    </row>
    <row r="404" spans="1:17" x14ac:dyDescent="0.2">
      <c r="A404" s="1">
        <v>390</v>
      </c>
      <c r="B404">
        <v>2192</v>
      </c>
      <c r="C404" t="s">
        <v>389</v>
      </c>
      <c r="D404">
        <v>2.5985811000000001</v>
      </c>
      <c r="E404">
        <v>4.6659974999999996</v>
      </c>
      <c r="F404">
        <f>VLOOKUP(B404, [1]mrc_table10!$A$2:$AW$2464, 33, 0)</f>
        <v>0.53189998999999999</v>
      </c>
      <c r="G404">
        <f>VLOOKUP(B404, [1]mrc_table10!$A$2:$AW$2464, 18, 0)</f>
        <v>17656.627</v>
      </c>
      <c r="H404">
        <f t="shared" si="61"/>
        <v>0.58611957601394826</v>
      </c>
      <c r="I404">
        <f t="shared" si="62"/>
        <v>1.1026695489140605</v>
      </c>
      <c r="J404">
        <f t="shared" si="63"/>
        <v>1.4600301107902667</v>
      </c>
      <c r="K404">
        <f t="shared" si="64"/>
        <v>1.0517421141474752</v>
      </c>
      <c r="L404" s="2">
        <f t="shared" si="65"/>
        <v>7.2852791818930474</v>
      </c>
      <c r="M404" s="2">
        <f t="shared" si="66"/>
        <v>3.9248915854576416</v>
      </c>
      <c r="N404" s="2">
        <f t="shared" si="67"/>
        <v>10.291737155186313</v>
      </c>
      <c r="O404" s="2">
        <f t="shared" si="68"/>
        <v>15.111849615709932</v>
      </c>
      <c r="P404" s="2">
        <f t="shared" si="69"/>
        <v>3.9248915854576416</v>
      </c>
      <c r="Q404">
        <f t="shared" si="70"/>
        <v>2</v>
      </c>
    </row>
    <row r="405" spans="1:17" x14ac:dyDescent="0.2">
      <c r="A405" s="1">
        <v>391</v>
      </c>
      <c r="B405">
        <v>3954</v>
      </c>
      <c r="C405" t="s">
        <v>390</v>
      </c>
      <c r="D405">
        <v>2.5976531999999999</v>
      </c>
      <c r="E405">
        <v>1.4564703999999999</v>
      </c>
      <c r="F405">
        <f>VLOOKUP(B405, [1]mrc_table10!$A$2:$AW$2464, 33, 0)</f>
        <v>0.51059997000000001</v>
      </c>
      <c r="G405">
        <f>VLOOKUP(B405, [1]mrc_table10!$A$2:$AW$2464, 18, 0)</f>
        <v>4381.1880000000001</v>
      </c>
      <c r="H405">
        <f t="shared" si="61"/>
        <v>0.58541408016274588</v>
      </c>
      <c r="I405">
        <f t="shared" si="62"/>
        <v>-2.4977228880634996E-2</v>
      </c>
      <c r="J405">
        <f t="shared" si="63"/>
        <v>1.3662123881466579</v>
      </c>
      <c r="K405">
        <f t="shared" si="64"/>
        <v>-0.25298114906884162</v>
      </c>
      <c r="L405" s="2">
        <f t="shared" si="65"/>
        <v>3.0730944594256808</v>
      </c>
      <c r="M405" s="2">
        <f t="shared" si="66"/>
        <v>1.2328121392350602</v>
      </c>
      <c r="N405" s="2">
        <f t="shared" si="67"/>
        <v>6.0479124863739369</v>
      </c>
      <c r="O405" s="2">
        <f t="shared" si="68"/>
        <v>29.019489753922443</v>
      </c>
      <c r="P405" s="2">
        <f t="shared" si="69"/>
        <v>1.2328121392350602</v>
      </c>
      <c r="Q405">
        <f t="shared" si="70"/>
        <v>2</v>
      </c>
    </row>
    <row r="406" spans="1:17" x14ac:dyDescent="0.2">
      <c r="A406" s="1">
        <v>392</v>
      </c>
      <c r="B406">
        <v>1041</v>
      </c>
      <c r="C406" t="s">
        <v>391</v>
      </c>
      <c r="D406">
        <v>2.5963189999999998</v>
      </c>
      <c r="E406">
        <v>5.6479210999999996</v>
      </c>
      <c r="F406">
        <f>VLOOKUP(B406, [1]mrc_table10!$A$2:$AW$2464, 33, 0)</f>
        <v>0.53729998999999995</v>
      </c>
      <c r="G406">
        <f>VLOOKUP(B406, [1]mrc_table10!$A$2:$AW$2464, 18, 0)</f>
        <v>5582.7241000000004</v>
      </c>
      <c r="H406">
        <f t="shared" si="61"/>
        <v>0.58439966851852332</v>
      </c>
      <c r="I406">
        <f t="shared" si="62"/>
        <v>1.4476621129527214</v>
      </c>
      <c r="J406">
        <f t="shared" si="63"/>
        <v>1.4838148632118833</v>
      </c>
      <c r="K406">
        <f t="shared" si="64"/>
        <v>-0.1348929938474431</v>
      </c>
      <c r="L406" s="2">
        <f t="shared" si="65"/>
        <v>6.8753621110697098</v>
      </c>
      <c r="M406" s="2">
        <f t="shared" si="66"/>
        <v>3.7132854143324505</v>
      </c>
      <c r="N406" s="2">
        <f t="shared" si="67"/>
        <v>10.04453655991898</v>
      </c>
      <c r="O406" s="2">
        <f t="shared" si="68"/>
        <v>17.046388084373426</v>
      </c>
      <c r="P406" s="2">
        <f t="shared" si="69"/>
        <v>3.7132854143324505</v>
      </c>
      <c r="Q406">
        <f t="shared" si="70"/>
        <v>2</v>
      </c>
    </row>
    <row r="407" spans="1:17" x14ac:dyDescent="0.2">
      <c r="A407" s="1">
        <v>393</v>
      </c>
      <c r="B407">
        <v>4972</v>
      </c>
      <c r="C407" t="s">
        <v>392</v>
      </c>
      <c r="D407">
        <v>2.5818452999999999</v>
      </c>
      <c r="E407">
        <v>0.12540499999999999</v>
      </c>
      <c r="F407">
        <f>VLOOKUP(B407, [1]mrc_table10!$A$2:$AW$2464, 33, 0)</f>
        <v>0</v>
      </c>
      <c r="G407">
        <f>VLOOKUP(B407, [1]mrc_table10!$A$2:$AW$2464, 18, 0)</f>
        <v>3600.2102</v>
      </c>
      <c r="H407">
        <f t="shared" si="61"/>
        <v>0.57339510412414196</v>
      </c>
      <c r="I407">
        <f t="shared" si="62"/>
        <v>-0.49263852681577547</v>
      </c>
      <c r="J407">
        <f t="shared" si="63"/>
        <v>-0.88276795869315416</v>
      </c>
      <c r="K407">
        <f t="shared" si="64"/>
        <v>-0.32973641898613021</v>
      </c>
      <c r="L407" s="2">
        <f t="shared" si="65"/>
        <v>2.9639471327499214</v>
      </c>
      <c r="M407" s="2">
        <f t="shared" si="66"/>
        <v>4.1368640282053066</v>
      </c>
      <c r="N407" s="2">
        <f t="shared" si="67"/>
        <v>0.79345228646214416</v>
      </c>
      <c r="O407" s="2">
        <f t="shared" si="68"/>
        <v>45.530004216003029</v>
      </c>
      <c r="P407" s="2">
        <f t="shared" si="69"/>
        <v>0.79345228646214416</v>
      </c>
      <c r="Q407">
        <f t="shared" si="70"/>
        <v>3</v>
      </c>
    </row>
    <row r="408" spans="1:17" x14ac:dyDescent="0.2">
      <c r="A408" s="1">
        <v>394</v>
      </c>
      <c r="B408">
        <v>1544</v>
      </c>
      <c r="C408" t="s">
        <v>393</v>
      </c>
      <c r="D408">
        <v>2.5794942000000001</v>
      </c>
      <c r="E408">
        <v>9.4723083E-2</v>
      </c>
      <c r="F408">
        <f>VLOOKUP(B408, [1]mrc_table10!$A$2:$AW$2464, 33, 0)</f>
        <v>0.80080003</v>
      </c>
      <c r="G408">
        <f>VLOOKUP(B408, [1]mrc_table10!$A$2:$AW$2464, 18, 0)</f>
        <v>5396.4804999999997</v>
      </c>
      <c r="H408">
        <f t="shared" si="61"/>
        <v>0.57160752863566089</v>
      </c>
      <c r="I408">
        <f t="shared" si="62"/>
        <v>-0.50341842172353746</v>
      </c>
      <c r="J408">
        <f t="shared" si="63"/>
        <v>2.644422865894501</v>
      </c>
      <c r="K408">
        <f t="shared" si="64"/>
        <v>-0.15319719889445929</v>
      </c>
      <c r="L408" s="2">
        <f t="shared" si="65"/>
        <v>7.3844814894561344</v>
      </c>
      <c r="M408" s="2">
        <f t="shared" si="66"/>
        <v>4.285727276859574</v>
      </c>
      <c r="N408" s="2">
        <f t="shared" si="67"/>
        <v>13.216327903821647</v>
      </c>
      <c r="O408" s="2">
        <f t="shared" si="68"/>
        <v>30.891529673312874</v>
      </c>
      <c r="P408" s="2">
        <f t="shared" si="69"/>
        <v>4.285727276859574</v>
      </c>
      <c r="Q408">
        <f t="shared" si="70"/>
        <v>2</v>
      </c>
    </row>
    <row r="409" spans="1:17" x14ac:dyDescent="0.2">
      <c r="A409" s="1">
        <v>395</v>
      </c>
      <c r="B409">
        <v>16</v>
      </c>
      <c r="C409" t="s">
        <v>394</v>
      </c>
      <c r="D409">
        <v>2.5767350000000002</v>
      </c>
      <c r="E409">
        <v>0.62606143999999997</v>
      </c>
      <c r="F409">
        <f>VLOOKUP(B409, [1]mrc_table10!$A$2:$AW$2464, 33, 0)</f>
        <v>0</v>
      </c>
      <c r="G409">
        <f>VLOOKUP(B409, [1]mrc_table10!$A$2:$AW$2464, 18, 0)</f>
        <v>2332.6633000000002</v>
      </c>
      <c r="H409">
        <f t="shared" si="61"/>
        <v>0.56950966878800791</v>
      </c>
      <c r="I409">
        <f t="shared" si="62"/>
        <v>-0.31673609516216417</v>
      </c>
      <c r="J409">
        <f t="shared" si="63"/>
        <v>-0.88276795869315416</v>
      </c>
      <c r="K409">
        <f t="shared" si="64"/>
        <v>-0.45431218086095232</v>
      </c>
      <c r="L409" s="2">
        <f t="shared" si="65"/>
        <v>3.0358719959776024</v>
      </c>
      <c r="M409" s="2">
        <f t="shared" si="66"/>
        <v>4.1090567033764946</v>
      </c>
      <c r="N409" s="2">
        <f t="shared" si="67"/>
        <v>0.85538051973334228</v>
      </c>
      <c r="O409" s="2">
        <f t="shared" si="68"/>
        <v>44.463889900281629</v>
      </c>
      <c r="P409" s="2">
        <f t="shared" si="69"/>
        <v>0.85538051973334228</v>
      </c>
      <c r="Q409">
        <f t="shared" si="70"/>
        <v>3</v>
      </c>
    </row>
    <row r="410" spans="1:17" x14ac:dyDescent="0.2">
      <c r="A410" s="1">
        <v>396</v>
      </c>
      <c r="B410">
        <v>1728</v>
      </c>
      <c r="C410" t="s">
        <v>395</v>
      </c>
      <c r="D410">
        <v>2.5731150999999999</v>
      </c>
      <c r="E410">
        <v>1.9965995E-2</v>
      </c>
      <c r="F410">
        <f>VLOOKUP(B410, [1]mrc_table10!$A$2:$AW$2464, 33, 0)</f>
        <v>0</v>
      </c>
      <c r="G410">
        <f>VLOOKUP(B410, [1]mrc_table10!$A$2:$AW$2464, 18, 0)</f>
        <v>2531.6381999999999</v>
      </c>
      <c r="H410">
        <f t="shared" si="61"/>
        <v>0.56675740622548243</v>
      </c>
      <c r="I410">
        <f t="shared" si="62"/>
        <v>-0.52968384549905712</v>
      </c>
      <c r="J410">
        <f t="shared" si="63"/>
        <v>-0.88276795869315416</v>
      </c>
      <c r="K410">
        <f t="shared" si="64"/>
        <v>-0.43475673106933782</v>
      </c>
      <c r="L410" s="2">
        <f t="shared" si="65"/>
        <v>3.0109181284567677</v>
      </c>
      <c r="M410" s="2">
        <f t="shared" si="66"/>
        <v>4.2266549161080782</v>
      </c>
      <c r="N410" s="2">
        <f t="shared" si="67"/>
        <v>0.82446576381690106</v>
      </c>
      <c r="O410" s="2">
        <f t="shared" si="68"/>
        <v>46.438767906800585</v>
      </c>
      <c r="P410" s="2">
        <f t="shared" si="69"/>
        <v>0.82446576381690106</v>
      </c>
      <c r="Q410">
        <f t="shared" si="70"/>
        <v>3</v>
      </c>
    </row>
    <row r="411" spans="1:17" x14ac:dyDescent="0.2">
      <c r="A411" s="1">
        <v>397</v>
      </c>
      <c r="B411">
        <v>3748</v>
      </c>
      <c r="C411" t="s">
        <v>396</v>
      </c>
      <c r="D411">
        <v>2.5636858999999999</v>
      </c>
      <c r="E411">
        <v>5.2922103999999998E-2</v>
      </c>
      <c r="F411">
        <f>VLOOKUP(B411, [1]mrc_table10!$A$2:$AW$2464, 33, 0)</f>
        <v>0</v>
      </c>
      <c r="G411">
        <f>VLOOKUP(B411, [1]mrc_table10!$A$2:$AW$2464, 18, 0)</f>
        <v>3490.6687000000002</v>
      </c>
      <c r="H411">
        <f t="shared" si="61"/>
        <v>0.55958824847124533</v>
      </c>
      <c r="I411">
        <f t="shared" si="62"/>
        <v>-0.5181049278066342</v>
      </c>
      <c r="J411">
        <f t="shared" si="63"/>
        <v>-0.88276795869315416</v>
      </c>
      <c r="K411">
        <f t="shared" si="64"/>
        <v>-0.34050226585097665</v>
      </c>
      <c r="L411" s="2">
        <f t="shared" si="65"/>
        <v>3.002803299851867</v>
      </c>
      <c r="M411" s="2">
        <f t="shared" si="66"/>
        <v>4.138037902932223</v>
      </c>
      <c r="N411" s="2">
        <f t="shared" si="67"/>
        <v>0.77454259029855455</v>
      </c>
      <c r="O411" s="2">
        <f t="shared" si="68"/>
        <v>45.820112003672079</v>
      </c>
      <c r="P411" s="2">
        <f t="shared" si="69"/>
        <v>0.77454259029855455</v>
      </c>
      <c r="Q411">
        <f t="shared" si="70"/>
        <v>3</v>
      </c>
    </row>
    <row r="412" spans="1:17" x14ac:dyDescent="0.2">
      <c r="A412" s="1">
        <v>398</v>
      </c>
      <c r="B412">
        <v>21661</v>
      </c>
      <c r="C412" t="s">
        <v>397</v>
      </c>
      <c r="D412">
        <v>2.5575975999999998</v>
      </c>
      <c r="E412">
        <v>9.8706163E-2</v>
      </c>
      <c r="F412">
        <f>VLOOKUP(B412, [1]mrc_table10!$A$2:$AW$2464, 33, 0)</f>
        <v>0</v>
      </c>
      <c r="G412">
        <f>VLOOKUP(B412, [1]mrc_table10!$A$2:$AW$2464, 18, 0)</f>
        <v>1714.1769999999999</v>
      </c>
      <c r="H412">
        <f t="shared" si="61"/>
        <v>0.55495922552601973</v>
      </c>
      <c r="I412">
        <f t="shared" si="62"/>
        <v>-0.50201899209177081</v>
      </c>
      <c r="J412">
        <f t="shared" si="63"/>
        <v>-0.88276795869315416</v>
      </c>
      <c r="K412">
        <f t="shared" si="64"/>
        <v>-0.51509762559016892</v>
      </c>
      <c r="L412" s="2">
        <f t="shared" si="65"/>
        <v>3.0756697262180062</v>
      </c>
      <c r="M412" s="2">
        <f t="shared" si="66"/>
        <v>4.2512428964535802</v>
      </c>
      <c r="N412" s="2">
        <f t="shared" si="67"/>
        <v>0.845717572749621</v>
      </c>
      <c r="O412" s="2">
        <f t="shared" si="68"/>
        <v>46.582076886726213</v>
      </c>
      <c r="P412" s="2">
        <f t="shared" si="69"/>
        <v>0.845717572749621</v>
      </c>
      <c r="Q412">
        <f t="shared" si="70"/>
        <v>3</v>
      </c>
    </row>
    <row r="413" spans="1:17" x14ac:dyDescent="0.2">
      <c r="A413" s="1">
        <v>399</v>
      </c>
      <c r="B413">
        <v>2017</v>
      </c>
      <c r="C413" t="s">
        <v>398</v>
      </c>
      <c r="D413">
        <v>2.5569315000000001</v>
      </c>
      <c r="E413">
        <v>0.43969783000000001</v>
      </c>
      <c r="F413">
        <f>VLOOKUP(B413, [1]mrc_table10!$A$2:$AW$2464, 33, 0)</f>
        <v>0.38490000000000002</v>
      </c>
      <c r="G413">
        <f>VLOOKUP(B413, [1]mrc_table10!$A$2:$AW$2464, 18, 0)</f>
        <v>3805.8040000000001</v>
      </c>
      <c r="H413">
        <f t="shared" si="61"/>
        <v>0.55445278001843745</v>
      </c>
      <c r="I413">
        <f t="shared" si="62"/>
        <v>-0.38221375519335293</v>
      </c>
      <c r="J413">
        <f t="shared" si="63"/>
        <v>0.81255633891431289</v>
      </c>
      <c r="K413">
        <f t="shared" si="64"/>
        <v>-0.30953045716196431</v>
      </c>
      <c r="L413" s="2">
        <f t="shared" si="65"/>
        <v>2.0350255888684208</v>
      </c>
      <c r="M413" s="2">
        <f t="shared" si="66"/>
        <v>1.0126003359564522</v>
      </c>
      <c r="N413" s="2">
        <f t="shared" si="67"/>
        <v>3.6349830182080329</v>
      </c>
      <c r="O413" s="2">
        <f t="shared" si="68"/>
        <v>34.546040896966936</v>
      </c>
      <c r="P413" s="2">
        <f t="shared" si="69"/>
        <v>1.0126003359564522</v>
      </c>
      <c r="Q413">
        <f t="shared" si="70"/>
        <v>2</v>
      </c>
    </row>
    <row r="414" spans="1:17" x14ac:dyDescent="0.2">
      <c r="A414" s="1">
        <v>400</v>
      </c>
      <c r="B414">
        <v>2643</v>
      </c>
      <c r="C414" t="s">
        <v>399</v>
      </c>
      <c r="D414">
        <v>2.5529282000000002</v>
      </c>
      <c r="E414">
        <v>0.27345628</v>
      </c>
      <c r="F414">
        <f>VLOOKUP(B414, [1]mrc_table10!$A$2:$AW$2464, 33, 0)</f>
        <v>0</v>
      </c>
      <c r="G414">
        <f>VLOOKUP(B414, [1]mrc_table10!$A$2:$AW$2464, 18, 0)</f>
        <v>3267.4821999999999</v>
      </c>
      <c r="H414">
        <f t="shared" si="61"/>
        <v>0.55140901286559973</v>
      </c>
      <c r="I414">
        <f t="shared" si="62"/>
        <v>-0.44062165839912298</v>
      </c>
      <c r="J414">
        <f t="shared" si="63"/>
        <v>-0.88276795869315416</v>
      </c>
      <c r="K414">
        <f t="shared" si="64"/>
        <v>-0.36243725561559603</v>
      </c>
      <c r="L414" s="2">
        <f t="shared" si="65"/>
        <v>3.028809639931211</v>
      </c>
      <c r="M414" s="2">
        <f t="shared" si="66"/>
        <v>4.0773700327810651</v>
      </c>
      <c r="N414" s="2">
        <f t="shared" si="67"/>
        <v>0.76449633021929575</v>
      </c>
      <c r="O414" s="2">
        <f t="shared" si="68"/>
        <v>45.155942022426935</v>
      </c>
      <c r="P414" s="2">
        <f t="shared" si="69"/>
        <v>0.76449633021929575</v>
      </c>
      <c r="Q414">
        <f t="shared" si="70"/>
        <v>3</v>
      </c>
    </row>
    <row r="415" spans="1:17" x14ac:dyDescent="0.2">
      <c r="A415" s="1">
        <v>401</v>
      </c>
      <c r="B415">
        <v>19</v>
      </c>
      <c r="C415" t="s">
        <v>400</v>
      </c>
      <c r="D415">
        <v>2.55091</v>
      </c>
      <c r="E415">
        <v>1.6573552</v>
      </c>
      <c r="F415">
        <f>VLOOKUP(B415, [1]mrc_table10!$A$2:$AW$2464, 33, 0)</f>
        <v>0</v>
      </c>
      <c r="G415">
        <f>VLOOKUP(B415, [1]mrc_table10!$A$2:$AW$2464, 18, 0)</f>
        <v>2830.8366999999998</v>
      </c>
      <c r="H415">
        <f t="shared" si="61"/>
        <v>0.54987454608373043</v>
      </c>
      <c r="I415">
        <f t="shared" si="62"/>
        <v>4.5602358195583163E-2</v>
      </c>
      <c r="J415">
        <f t="shared" si="63"/>
        <v>-0.88276795869315416</v>
      </c>
      <c r="K415">
        <f t="shared" si="64"/>
        <v>-0.4053512068324801</v>
      </c>
      <c r="L415" s="2">
        <f t="shared" si="65"/>
        <v>3.3196888025387166</v>
      </c>
      <c r="M415" s="2">
        <f t="shared" si="66"/>
        <v>4.0070863758478286</v>
      </c>
      <c r="N415" s="2">
        <f t="shared" si="67"/>
        <v>1.0348716505511366</v>
      </c>
      <c r="O415" s="2">
        <f t="shared" si="68"/>
        <v>40.841266367406632</v>
      </c>
      <c r="P415" s="2">
        <f t="shared" si="69"/>
        <v>1.0348716505511366</v>
      </c>
      <c r="Q415">
        <f t="shared" si="70"/>
        <v>3</v>
      </c>
    </row>
    <row r="416" spans="1:17" x14ac:dyDescent="0.2">
      <c r="A416" s="1">
        <v>402</v>
      </c>
      <c r="B416">
        <v>7635</v>
      </c>
      <c r="C416" t="s">
        <v>401</v>
      </c>
      <c r="D416">
        <v>2.5499052999999998</v>
      </c>
      <c r="E416">
        <v>5.2339897000000003E-2</v>
      </c>
      <c r="F416">
        <f>VLOOKUP(B416, [1]mrc_table10!$A$2:$AW$2464, 33, 0)</f>
        <v>0</v>
      </c>
      <c r="G416">
        <f>VLOOKUP(B416, [1]mrc_table10!$A$2:$AW$2464, 18, 0)</f>
        <v>3780.8879000000002</v>
      </c>
      <c r="H416">
        <f t="shared" si="61"/>
        <v>0.54911065807672199</v>
      </c>
      <c r="I416">
        <f t="shared" si="62"/>
        <v>-0.51830948250491349</v>
      </c>
      <c r="J416">
        <f t="shared" si="63"/>
        <v>-0.88276795869315416</v>
      </c>
      <c r="K416">
        <f t="shared" si="64"/>
        <v>-0.31197923609112999</v>
      </c>
      <c r="L416" s="2">
        <f t="shared" si="65"/>
        <v>3.0259447880428008</v>
      </c>
      <c r="M416" s="2">
        <f t="shared" si="66"/>
        <v>4.1025271373283818</v>
      </c>
      <c r="N416" s="2">
        <f t="shared" si="67"/>
        <v>0.74912478073353972</v>
      </c>
      <c r="O416" s="2">
        <f t="shared" si="68"/>
        <v>45.662562838763165</v>
      </c>
      <c r="P416" s="2">
        <f t="shared" si="69"/>
        <v>0.74912478073353972</v>
      </c>
      <c r="Q416">
        <f t="shared" si="70"/>
        <v>3</v>
      </c>
    </row>
    <row r="417" spans="1:17" x14ac:dyDescent="0.2">
      <c r="A417" s="1">
        <v>403</v>
      </c>
      <c r="B417">
        <v>1399</v>
      </c>
      <c r="C417" t="s">
        <v>402</v>
      </c>
      <c r="D417">
        <v>2.5474534000000002</v>
      </c>
      <c r="E417">
        <v>2.5087798000000001</v>
      </c>
      <c r="F417">
        <f>VLOOKUP(B417, [1]mrc_table10!$A$2:$AW$2464, 33, 0)</f>
        <v>0</v>
      </c>
      <c r="G417">
        <f>VLOOKUP(B417, [1]mrc_table10!$A$2:$AW$2464, 18, 0)</f>
        <v>3349.6667000000002</v>
      </c>
      <c r="H417">
        <f t="shared" si="61"/>
        <v>0.5472464428837458</v>
      </c>
      <c r="I417">
        <f t="shared" si="62"/>
        <v>0.34474493490887453</v>
      </c>
      <c r="J417">
        <f t="shared" si="63"/>
        <v>-0.88276795869315416</v>
      </c>
      <c r="K417">
        <f t="shared" si="64"/>
        <v>-0.35436008174392203</v>
      </c>
      <c r="L417" s="2">
        <f t="shared" si="65"/>
        <v>3.7178622607359406</v>
      </c>
      <c r="M417" s="2">
        <f t="shared" si="66"/>
        <v>4.1430213060049876</v>
      </c>
      <c r="N417" s="2">
        <f t="shared" si="67"/>
        <v>1.4046983426344801</v>
      </c>
      <c r="O417" s="2">
        <f t="shared" si="68"/>
        <v>38.015226660600803</v>
      </c>
      <c r="P417" s="2">
        <f t="shared" si="69"/>
        <v>1.4046983426344801</v>
      </c>
      <c r="Q417">
        <f t="shared" si="70"/>
        <v>3</v>
      </c>
    </row>
    <row r="418" spans="1:17" x14ac:dyDescent="0.2">
      <c r="A418" s="1">
        <v>404</v>
      </c>
      <c r="B418">
        <v>2205</v>
      </c>
      <c r="C418" t="s">
        <v>403</v>
      </c>
      <c r="D418">
        <v>2.5352755</v>
      </c>
      <c r="E418">
        <v>0.32701391000000002</v>
      </c>
      <c r="F418">
        <f>VLOOKUP(B418, [1]mrc_table10!$A$2:$AW$2464, 33, 0)</f>
        <v>0</v>
      </c>
      <c r="G418">
        <f>VLOOKUP(B418, [1]mrc_table10!$A$2:$AW$2464, 18, 0)</f>
        <v>2893.6516000000001</v>
      </c>
      <c r="H418">
        <f t="shared" si="61"/>
        <v>0.53798740858440708</v>
      </c>
      <c r="I418">
        <f t="shared" si="62"/>
        <v>-0.42180452833163717</v>
      </c>
      <c r="J418">
        <f t="shared" si="63"/>
        <v>-0.88276795869315416</v>
      </c>
      <c r="K418">
        <f t="shared" si="64"/>
        <v>-0.39917769638912626</v>
      </c>
      <c r="L418" s="2">
        <f t="shared" si="65"/>
        <v>3.0755886984110208</v>
      </c>
      <c r="M418" s="2">
        <f t="shared" si="66"/>
        <v>4.0651894043278691</v>
      </c>
      <c r="N418" s="2">
        <f t="shared" si="67"/>
        <v>0.75632221394810273</v>
      </c>
      <c r="O418" s="2">
        <f t="shared" si="68"/>
        <v>45.146089439503733</v>
      </c>
      <c r="P418" s="2">
        <f t="shared" si="69"/>
        <v>0.75632221394810273</v>
      </c>
      <c r="Q418">
        <f t="shared" si="70"/>
        <v>3</v>
      </c>
    </row>
    <row r="419" spans="1:17" x14ac:dyDescent="0.2">
      <c r="A419" s="1">
        <v>405</v>
      </c>
      <c r="B419">
        <v>3646</v>
      </c>
      <c r="C419" t="s">
        <v>404</v>
      </c>
      <c r="D419">
        <v>2.5340878999999998</v>
      </c>
      <c r="E419">
        <v>0.61712301000000003</v>
      </c>
      <c r="F419">
        <f>VLOOKUP(B419, [1]mrc_table10!$A$2:$AW$2464, 33, 0)</f>
        <v>0.13969999999999999</v>
      </c>
      <c r="G419">
        <f>VLOOKUP(B419, [1]mrc_table10!$A$2:$AW$2464, 18, 0)</f>
        <v>4535.0619999999999</v>
      </c>
      <c r="H419">
        <f t="shared" si="61"/>
        <v>0.53708445905009528</v>
      </c>
      <c r="I419">
        <f t="shared" si="62"/>
        <v>-0.31987655525924308</v>
      </c>
      <c r="J419">
        <f t="shared" si="63"/>
        <v>-0.26744760437836301</v>
      </c>
      <c r="K419">
        <f t="shared" si="64"/>
        <v>-0.23785826029626336</v>
      </c>
      <c r="L419" s="2">
        <f t="shared" si="65"/>
        <v>2.0565909711168309</v>
      </c>
      <c r="M419" s="2">
        <f t="shared" si="66"/>
        <v>2.1640315210693521</v>
      </c>
      <c r="N419" s="2">
        <f t="shared" si="67"/>
        <v>1.1126103955326612</v>
      </c>
      <c r="O419" s="2">
        <f t="shared" si="68"/>
        <v>39.124682733734588</v>
      </c>
      <c r="P419" s="2">
        <f t="shared" si="69"/>
        <v>1.1126103955326612</v>
      </c>
      <c r="Q419">
        <f t="shared" si="70"/>
        <v>3</v>
      </c>
    </row>
    <row r="420" spans="1:17" x14ac:dyDescent="0.2">
      <c r="A420" s="1">
        <v>406</v>
      </c>
      <c r="B420">
        <v>2858</v>
      </c>
      <c r="C420" t="s">
        <v>405</v>
      </c>
      <c r="D420">
        <v>2.5317978999999999</v>
      </c>
      <c r="E420">
        <v>0.71455078999999999</v>
      </c>
      <c r="F420">
        <f>VLOOKUP(B420, [1]mrc_table10!$A$2:$AW$2464, 33, 0)</f>
        <v>0.47360000000000002</v>
      </c>
      <c r="G420">
        <f>VLOOKUP(B420, [1]mrc_table10!$A$2:$AW$2464, 18, 0)</f>
        <v>6966.5766999999996</v>
      </c>
      <c r="H420">
        <f t="shared" si="61"/>
        <v>0.53534333877931917</v>
      </c>
      <c r="I420">
        <f t="shared" si="62"/>
        <v>-0.28564592913843845</v>
      </c>
      <c r="J420">
        <f t="shared" si="63"/>
        <v>1.2032429203582784</v>
      </c>
      <c r="K420">
        <f t="shared" si="64"/>
        <v>1.1134071523568611E-3</v>
      </c>
      <c r="L420" s="2">
        <f t="shared" si="65"/>
        <v>2.761908899043211</v>
      </c>
      <c r="M420" s="2">
        <f t="shared" si="66"/>
        <v>0.98467098258677677</v>
      </c>
      <c r="N420" s="2">
        <f t="shared" si="67"/>
        <v>5.1307719584458003</v>
      </c>
      <c r="O420" s="2">
        <f t="shared" si="68"/>
        <v>30.67531615879679</v>
      </c>
      <c r="P420" s="2">
        <f t="shared" si="69"/>
        <v>0.98467098258677677</v>
      </c>
      <c r="Q420">
        <f t="shared" si="70"/>
        <v>2</v>
      </c>
    </row>
    <row r="421" spans="1:17" x14ac:dyDescent="0.2">
      <c r="A421" s="1">
        <v>407</v>
      </c>
      <c r="B421">
        <v>3174</v>
      </c>
      <c r="C421" t="s">
        <v>406</v>
      </c>
      <c r="D421">
        <v>2.5308723</v>
      </c>
      <c r="E421">
        <v>0.23958082</v>
      </c>
      <c r="F421">
        <f>VLOOKUP(B421, [1]mrc_table10!$A$2:$AW$2464, 33, 0)</f>
        <v>0.52329999000000005</v>
      </c>
      <c r="G421">
        <f>VLOOKUP(B421, [1]mrc_table10!$A$2:$AW$2464, 18, 0)</f>
        <v>4479.7754000000004</v>
      </c>
      <c r="H421">
        <f t="shared" si="61"/>
        <v>0.53463959165153296</v>
      </c>
      <c r="I421">
        <f t="shared" si="62"/>
        <v>-0.45252358417358152</v>
      </c>
      <c r="J421">
        <f t="shared" si="63"/>
        <v>1.4221506902669512</v>
      </c>
      <c r="K421">
        <f t="shared" si="64"/>
        <v>-0.24329188197643037</v>
      </c>
      <c r="L421" s="2">
        <f t="shared" si="65"/>
        <v>3.1258949951311257</v>
      </c>
      <c r="M421" s="2">
        <f t="shared" si="66"/>
        <v>1.3154452347691414</v>
      </c>
      <c r="N421" s="2">
        <f t="shared" si="67"/>
        <v>6.022963127456606</v>
      </c>
      <c r="O421" s="2">
        <f t="shared" si="68"/>
        <v>32.76653139881531</v>
      </c>
      <c r="P421" s="2">
        <f t="shared" si="69"/>
        <v>1.3154452347691414</v>
      </c>
      <c r="Q421">
        <f t="shared" si="70"/>
        <v>2</v>
      </c>
    </row>
    <row r="422" spans="1:17" x14ac:dyDescent="0.2">
      <c r="A422" s="1">
        <v>408</v>
      </c>
      <c r="B422">
        <v>1186</v>
      </c>
      <c r="C422" t="s">
        <v>407</v>
      </c>
      <c r="D422">
        <v>2.5295893999999999</v>
      </c>
      <c r="E422">
        <v>0.28634942000000002</v>
      </c>
      <c r="F422">
        <f>VLOOKUP(B422, [1]mrc_table10!$A$2:$AW$2464, 33, 0)</f>
        <v>0</v>
      </c>
      <c r="G422">
        <f>VLOOKUP(B422, [1]mrc_table10!$A$2:$AW$2464, 18, 0)</f>
        <v>2243.2878000000001</v>
      </c>
      <c r="H422">
        <f t="shared" si="61"/>
        <v>0.53366418414263384</v>
      </c>
      <c r="I422">
        <f t="shared" si="62"/>
        <v>-0.43609173628796338</v>
      </c>
      <c r="J422">
        <f t="shared" si="63"/>
        <v>-0.88276795869315416</v>
      </c>
      <c r="K422">
        <f t="shared" si="64"/>
        <v>-0.46309609331850571</v>
      </c>
      <c r="L422" s="2">
        <f t="shared" si="65"/>
        <v>3.1086038586624563</v>
      </c>
      <c r="M422" s="2">
        <f t="shared" si="66"/>
        <v>4.1166747912695092</v>
      </c>
      <c r="N422" s="2">
        <f t="shared" si="67"/>
        <v>0.77808124357996034</v>
      </c>
      <c r="O422" s="2">
        <f t="shared" si="68"/>
        <v>45.62075199284066</v>
      </c>
      <c r="P422" s="2">
        <f t="shared" si="69"/>
        <v>0.77808124357996034</v>
      </c>
      <c r="Q422">
        <f t="shared" si="70"/>
        <v>3</v>
      </c>
    </row>
    <row r="423" spans="1:17" x14ac:dyDescent="0.2">
      <c r="A423" s="1">
        <v>409</v>
      </c>
      <c r="B423">
        <v>1486</v>
      </c>
      <c r="C423" t="s">
        <v>408</v>
      </c>
      <c r="D423">
        <v>2.5294452000000001</v>
      </c>
      <c r="E423">
        <v>5.05221E-2</v>
      </c>
      <c r="F423">
        <f>VLOOKUP(B423, [1]mrc_table10!$A$2:$AW$2464, 33, 0)</f>
        <v>0.58410001</v>
      </c>
      <c r="G423">
        <f>VLOOKUP(B423, [1]mrc_table10!$A$2:$AW$2464, 18, 0)</f>
        <v>5504.9375</v>
      </c>
      <c r="H423">
        <f t="shared" si="61"/>
        <v>0.53355454678759207</v>
      </c>
      <c r="I423">
        <f t="shared" si="62"/>
        <v>-0.51894815383120785</v>
      </c>
      <c r="J423">
        <f t="shared" si="63"/>
        <v>1.6899494722909052</v>
      </c>
      <c r="K423">
        <f t="shared" si="64"/>
        <v>-0.14253793776127546</v>
      </c>
      <c r="L423" s="2">
        <f t="shared" si="65"/>
        <v>3.8377886092398725</v>
      </c>
      <c r="M423" s="2">
        <f t="shared" si="66"/>
        <v>1.712317539735239</v>
      </c>
      <c r="N423" s="2">
        <f t="shared" si="67"/>
        <v>7.331297787306978</v>
      </c>
      <c r="O423" s="2">
        <f t="shared" si="68"/>
        <v>32.243498336750228</v>
      </c>
      <c r="P423" s="2">
        <f t="shared" si="69"/>
        <v>1.712317539735239</v>
      </c>
      <c r="Q423">
        <f t="shared" si="70"/>
        <v>2</v>
      </c>
    </row>
    <row r="424" spans="1:17" x14ac:dyDescent="0.2">
      <c r="A424" s="1">
        <v>410</v>
      </c>
      <c r="B424">
        <v>4743</v>
      </c>
      <c r="C424" t="s">
        <v>409</v>
      </c>
      <c r="D424">
        <v>2.5265461999999999</v>
      </c>
      <c r="E424">
        <v>0.12145011999999999</v>
      </c>
      <c r="F424">
        <f>VLOOKUP(B424, [1]mrc_table10!$A$2:$AW$2464, 33, 0)</f>
        <v>0</v>
      </c>
      <c r="G424">
        <f>VLOOKUP(B424, [1]mrc_table10!$A$2:$AW$2464, 18, 0)</f>
        <v>1692.2644</v>
      </c>
      <c r="H424">
        <f t="shared" si="61"/>
        <v>0.5313503949688233</v>
      </c>
      <c r="I424">
        <f t="shared" si="62"/>
        <v>-0.49402804855826665</v>
      </c>
      <c r="J424">
        <f t="shared" si="63"/>
        <v>-0.88276795869315416</v>
      </c>
      <c r="K424">
        <f t="shared" si="64"/>
        <v>-0.51725121757138726</v>
      </c>
      <c r="L424" s="2">
        <f t="shared" si="65"/>
        <v>3.1388404816973554</v>
      </c>
      <c r="M424" s="2">
        <f t="shared" si="66"/>
        <v>4.203685754985619</v>
      </c>
      <c r="N424" s="2">
        <f t="shared" si="67"/>
        <v>0.80638014978039529</v>
      </c>
      <c r="O424" s="2">
        <f t="shared" si="68"/>
        <v>46.484101773036819</v>
      </c>
      <c r="P424" s="2">
        <f t="shared" si="69"/>
        <v>0.80638014978039529</v>
      </c>
      <c r="Q424">
        <f t="shared" si="70"/>
        <v>3</v>
      </c>
    </row>
    <row r="425" spans="1:17" x14ac:dyDescent="0.2">
      <c r="A425" s="1">
        <v>411</v>
      </c>
      <c r="B425">
        <v>3359</v>
      </c>
      <c r="C425" t="s">
        <v>410</v>
      </c>
      <c r="D425">
        <v>2.5243484999999999</v>
      </c>
      <c r="E425">
        <v>1.2844097999999999</v>
      </c>
      <c r="F425">
        <f>VLOOKUP(B425, [1]mrc_table10!$A$2:$AW$2464, 33, 0)</f>
        <v>0.19490001000000001</v>
      </c>
      <c r="G425">
        <f>VLOOKUP(B425, [1]mrc_table10!$A$2:$AW$2464, 18, 0)</f>
        <v>6787.5766999999996</v>
      </c>
      <c r="H425">
        <f t="shared" si="61"/>
        <v>0.52967945172904829</v>
      </c>
      <c r="I425">
        <f t="shared" si="62"/>
        <v>-8.5429618011551509E-2</v>
      </c>
      <c r="J425">
        <f t="shared" si="63"/>
        <v>-2.4314535578219634E-2</v>
      </c>
      <c r="K425">
        <f t="shared" si="64"/>
        <v>-1.6478889728802452E-2</v>
      </c>
      <c r="L425" s="2">
        <f t="shared" si="65"/>
        <v>2.0664086126037948</v>
      </c>
      <c r="M425" s="2">
        <f t="shared" si="66"/>
        <v>1.5788684325756079</v>
      </c>
      <c r="N425" s="2">
        <f t="shared" si="67"/>
        <v>1.6107108954970257</v>
      </c>
      <c r="O425" s="2">
        <f t="shared" si="68"/>
        <v>34.42600869394898</v>
      </c>
      <c r="P425" s="2">
        <f t="shared" si="69"/>
        <v>1.5788684325756079</v>
      </c>
      <c r="Q425">
        <f t="shared" si="70"/>
        <v>2</v>
      </c>
    </row>
    <row r="426" spans="1:17" x14ac:dyDescent="0.2">
      <c r="A426" s="1">
        <v>412</v>
      </c>
      <c r="B426">
        <v>11112</v>
      </c>
      <c r="C426" t="s">
        <v>411</v>
      </c>
      <c r="D426">
        <v>2.5206398999999999</v>
      </c>
      <c r="E426">
        <v>2.2184094999999999</v>
      </c>
      <c r="F426">
        <f>VLOOKUP(B426, [1]mrc_table10!$A$2:$AW$2464, 33, 0)</f>
        <v>0.41340508999999998</v>
      </c>
      <c r="G426">
        <f>VLOOKUP(B426, [1]mrc_table10!$A$2:$AW$2464, 18, 0)</f>
        <v>14851.446</v>
      </c>
      <c r="H426">
        <f t="shared" si="61"/>
        <v>0.52685974926782542</v>
      </c>
      <c r="I426">
        <f t="shared" si="62"/>
        <v>0.24272519089042419</v>
      </c>
      <c r="J426">
        <f t="shared" si="63"/>
        <v>0.93810939602651744</v>
      </c>
      <c r="K426">
        <f t="shared" si="64"/>
        <v>0.77604615349167994</v>
      </c>
      <c r="L426" s="2">
        <f t="shared" si="65"/>
        <v>3.8288625018517246</v>
      </c>
      <c r="M426" s="2">
        <f t="shared" si="66"/>
        <v>1.5991055656143065</v>
      </c>
      <c r="N426" s="2">
        <f t="shared" si="67"/>
        <v>5.4529133326821251</v>
      </c>
      <c r="O426" s="2">
        <f t="shared" si="68"/>
        <v>24.007649741348217</v>
      </c>
      <c r="P426" s="2">
        <f t="shared" si="69"/>
        <v>1.5991055656143065</v>
      </c>
      <c r="Q426">
        <f t="shared" si="70"/>
        <v>2</v>
      </c>
    </row>
    <row r="427" spans="1:17" x14ac:dyDescent="0.2">
      <c r="A427" s="1">
        <v>413</v>
      </c>
      <c r="B427">
        <v>2988</v>
      </c>
      <c r="C427" t="s">
        <v>412</v>
      </c>
      <c r="D427">
        <v>2.5194776000000001</v>
      </c>
      <c r="E427">
        <v>0.36277467000000002</v>
      </c>
      <c r="F427">
        <f>VLOOKUP(B427, [1]mrc_table10!$A$2:$AW$2464, 33, 0)</f>
        <v>0</v>
      </c>
      <c r="G427">
        <f>VLOOKUP(B427, [1]mrc_table10!$A$2:$AW$2464, 18, 0)</f>
        <v>5132.1450000000004</v>
      </c>
      <c r="H427">
        <f t="shared" si="61"/>
        <v>0.52597603569109053</v>
      </c>
      <c r="I427">
        <f t="shared" si="62"/>
        <v>-0.40924021448443848</v>
      </c>
      <c r="J427">
        <f t="shared" si="63"/>
        <v>-0.88276795869315416</v>
      </c>
      <c r="K427">
        <f t="shared" si="64"/>
        <v>-0.17917635304099377</v>
      </c>
      <c r="L427" s="2">
        <f t="shared" si="65"/>
        <v>3.0924138349390979</v>
      </c>
      <c r="M427" s="2">
        <f t="shared" si="66"/>
        <v>3.926292484126658</v>
      </c>
      <c r="N427" s="2">
        <f t="shared" si="67"/>
        <v>0.69660240895483339</v>
      </c>
      <c r="O427" s="2">
        <f t="shared" si="68"/>
        <v>43.899531706815388</v>
      </c>
      <c r="P427" s="2">
        <f t="shared" si="69"/>
        <v>0.69660240895483339</v>
      </c>
      <c r="Q427">
        <f t="shared" si="70"/>
        <v>3</v>
      </c>
    </row>
    <row r="428" spans="1:17" x14ac:dyDescent="0.2">
      <c r="A428" s="1">
        <v>414</v>
      </c>
      <c r="B428">
        <v>1174</v>
      </c>
      <c r="C428" t="s">
        <v>413</v>
      </c>
      <c r="D428">
        <v>2.5185835000000001</v>
      </c>
      <c r="E428">
        <v>8.2430143000000005</v>
      </c>
      <c r="F428">
        <f>VLOOKUP(B428, [1]mrc_table10!$A$2:$AW$2464, 33, 0)</f>
        <v>0.64300000999999996</v>
      </c>
      <c r="G428">
        <f>VLOOKUP(B428, [1]mrc_table10!$A$2:$AW$2464, 18, 0)</f>
        <v>27007.305</v>
      </c>
      <c r="H428">
        <f t="shared" si="61"/>
        <v>0.52529623847095908</v>
      </c>
      <c r="I428">
        <f t="shared" si="62"/>
        <v>2.3594314776846552</v>
      </c>
      <c r="J428">
        <f t="shared" si="63"/>
        <v>1.9493794570377996</v>
      </c>
      <c r="K428">
        <f t="shared" si="64"/>
        <v>1.9707359879805757</v>
      </c>
      <c r="L428" s="2">
        <f t="shared" si="65"/>
        <v>17.661214927754052</v>
      </c>
      <c r="M428" s="2">
        <f t="shared" si="66"/>
        <v>12.098172928823853</v>
      </c>
      <c r="N428" s="2">
        <f t="shared" si="67"/>
        <v>21.369757756496213</v>
      </c>
      <c r="O428" s="2">
        <f t="shared" si="68"/>
        <v>5.7124795967512645</v>
      </c>
      <c r="P428" s="2">
        <f t="shared" si="69"/>
        <v>5.7124795967512645</v>
      </c>
      <c r="Q428">
        <f t="shared" si="70"/>
        <v>4</v>
      </c>
    </row>
    <row r="429" spans="1:17" x14ac:dyDescent="0.2">
      <c r="A429" s="1">
        <v>415</v>
      </c>
      <c r="B429">
        <v>3727</v>
      </c>
      <c r="C429" t="s">
        <v>414</v>
      </c>
      <c r="D429">
        <v>2.5177299999999998</v>
      </c>
      <c r="E429">
        <v>0.62737900000000002</v>
      </c>
      <c r="F429">
        <f>VLOOKUP(B429, [1]mrc_table10!$A$2:$AW$2464, 33, 0)</f>
        <v>0</v>
      </c>
      <c r="G429">
        <f>VLOOKUP(B429, [1]mrc_table10!$A$2:$AW$2464, 18, 0)</f>
        <v>2644.9731000000002</v>
      </c>
      <c r="H429">
        <f t="shared" si="61"/>
        <v>0.52464731002069354</v>
      </c>
      <c r="I429">
        <f t="shared" si="62"/>
        <v>-0.31627317889996742</v>
      </c>
      <c r="J429">
        <f t="shared" si="63"/>
        <v>-0.88276795869315416</v>
      </c>
      <c r="K429">
        <f t="shared" si="64"/>
        <v>-0.42361806510399425</v>
      </c>
      <c r="L429" s="2">
        <f t="shared" si="65"/>
        <v>3.1425290070580019</v>
      </c>
      <c r="M429" s="2">
        <f t="shared" si="66"/>
        <v>4.0019646781573748</v>
      </c>
      <c r="N429" s="2">
        <f t="shared" si="67"/>
        <v>0.76402157925270264</v>
      </c>
      <c r="O429" s="2">
        <f t="shared" si="68"/>
        <v>44.237402326101879</v>
      </c>
      <c r="P429" s="2">
        <f t="shared" si="69"/>
        <v>0.76402157925270264</v>
      </c>
      <c r="Q429">
        <f t="shared" si="70"/>
        <v>3</v>
      </c>
    </row>
    <row r="430" spans="1:17" x14ac:dyDescent="0.2">
      <c r="A430" s="1">
        <v>416</v>
      </c>
      <c r="B430">
        <v>7111</v>
      </c>
      <c r="C430" t="s">
        <v>415</v>
      </c>
      <c r="D430">
        <v>2.5142674</v>
      </c>
      <c r="E430">
        <v>0.15191519000000001</v>
      </c>
      <c r="F430">
        <f>VLOOKUP(B430, [1]mrc_table10!$A$2:$AW$2464, 33, 0)</f>
        <v>0</v>
      </c>
      <c r="G430">
        <f>VLOOKUP(B430, [1]mrc_table10!$A$2:$AW$2464, 18, 0)</f>
        <v>2246.6527999999998</v>
      </c>
      <c r="H430">
        <f t="shared" si="61"/>
        <v>0.52201464493353666</v>
      </c>
      <c r="I430">
        <f t="shared" si="62"/>
        <v>-0.4833243414542544</v>
      </c>
      <c r="J430">
        <f t="shared" si="63"/>
        <v>-0.88276795869315416</v>
      </c>
      <c r="K430">
        <f t="shared" si="64"/>
        <v>-0.46276537779333754</v>
      </c>
      <c r="L430" s="2">
        <f t="shared" si="65"/>
        <v>3.1375750915637477</v>
      </c>
      <c r="M430" s="2">
        <f t="shared" si="66"/>
        <v>4.1296115502100035</v>
      </c>
      <c r="N430" s="2">
        <f t="shared" si="67"/>
        <v>0.75826814758939021</v>
      </c>
      <c r="O430" s="2">
        <f t="shared" si="68"/>
        <v>46.069813982521381</v>
      </c>
      <c r="P430" s="2">
        <f t="shared" si="69"/>
        <v>0.75826814758939021</v>
      </c>
      <c r="Q430">
        <f t="shared" si="70"/>
        <v>3</v>
      </c>
    </row>
    <row r="431" spans="1:17" x14ac:dyDescent="0.2">
      <c r="A431" s="1">
        <v>417</v>
      </c>
      <c r="B431">
        <v>3146</v>
      </c>
      <c r="C431" t="s">
        <v>416</v>
      </c>
      <c r="D431">
        <v>2.5135508</v>
      </c>
      <c r="E431">
        <v>0.39197083999999999</v>
      </c>
      <c r="F431">
        <f>VLOOKUP(B431, [1]mrc_table10!$A$2:$AW$2464, 33, 0)</f>
        <v>0</v>
      </c>
      <c r="G431">
        <f>VLOOKUP(B431, [1]mrc_table10!$A$2:$AW$2464, 18, 0)</f>
        <v>1171.5223000000001</v>
      </c>
      <c r="H431">
        <f t="shared" si="61"/>
        <v>0.52146980354225358</v>
      </c>
      <c r="I431">
        <f t="shared" si="62"/>
        <v>-0.39898232726346877</v>
      </c>
      <c r="J431">
        <f t="shared" si="63"/>
        <v>-0.88276795869315416</v>
      </c>
      <c r="K431">
        <f t="shared" si="64"/>
        <v>-0.56843026573741162</v>
      </c>
      <c r="L431" s="2">
        <f t="shared" si="65"/>
        <v>3.2016272413964253</v>
      </c>
      <c r="M431" s="2">
        <f t="shared" si="66"/>
        <v>4.1710308384474777</v>
      </c>
      <c r="N431" s="2">
        <f t="shared" si="67"/>
        <v>0.82824680959750063</v>
      </c>
      <c r="O431" s="2">
        <f t="shared" si="68"/>
        <v>45.821335637433606</v>
      </c>
      <c r="P431" s="2">
        <f t="shared" si="69"/>
        <v>0.82824680959750063</v>
      </c>
      <c r="Q431">
        <f t="shared" si="70"/>
        <v>3</v>
      </c>
    </row>
    <row r="432" spans="1:17" x14ac:dyDescent="0.2">
      <c r="A432" s="1">
        <v>418</v>
      </c>
      <c r="B432">
        <v>3176</v>
      </c>
      <c r="C432" t="s">
        <v>417</v>
      </c>
      <c r="D432">
        <v>2.51335</v>
      </c>
      <c r="E432">
        <v>8.7307452999999993E-2</v>
      </c>
      <c r="F432">
        <f>VLOOKUP(B432, [1]mrc_table10!$A$2:$AW$2464, 33, 0)</f>
        <v>0</v>
      </c>
      <c r="G432">
        <f>VLOOKUP(B432, [1]mrc_table10!$A$2:$AW$2464, 18, 0)</f>
        <v>2851.9589999999998</v>
      </c>
      <c r="H432">
        <f t="shared" si="61"/>
        <v>0.52131713238488597</v>
      </c>
      <c r="I432">
        <f t="shared" si="62"/>
        <v>-0.50602385579973452</v>
      </c>
      <c r="J432">
        <f t="shared" si="63"/>
        <v>-0.88276795869315416</v>
      </c>
      <c r="K432">
        <f t="shared" si="64"/>
        <v>-0.40327528631620685</v>
      </c>
      <c r="L432" s="2">
        <f t="shared" si="65"/>
        <v>3.1184250852815532</v>
      </c>
      <c r="M432" s="2">
        <f t="shared" si="66"/>
        <v>4.0997357910193752</v>
      </c>
      <c r="N432" s="2">
        <f t="shared" si="67"/>
        <v>0.73048005686948314</v>
      </c>
      <c r="O432" s="2">
        <f t="shared" si="68"/>
        <v>45.977354761091071</v>
      </c>
      <c r="P432" s="2">
        <f t="shared" si="69"/>
        <v>0.73048005686948314</v>
      </c>
      <c r="Q432">
        <f t="shared" si="70"/>
        <v>3</v>
      </c>
    </row>
    <row r="433" spans="1:17" x14ac:dyDescent="0.2">
      <c r="A433" s="1">
        <v>419</v>
      </c>
      <c r="B433">
        <v>3573</v>
      </c>
      <c r="C433" t="s">
        <v>418</v>
      </c>
      <c r="D433">
        <v>2.5131643000000001</v>
      </c>
      <c r="E433">
        <v>0.22688222999999999</v>
      </c>
      <c r="F433">
        <f>VLOOKUP(B433, [1]mrc_table10!$A$2:$AW$2464, 33, 0)</f>
        <v>0</v>
      </c>
      <c r="G433">
        <f>VLOOKUP(B433, [1]mrc_table10!$A$2:$AW$2464, 18, 0)</f>
        <v>1821.4290000000001</v>
      </c>
      <c r="H433">
        <f t="shared" si="61"/>
        <v>0.5211759419769022</v>
      </c>
      <c r="I433">
        <f t="shared" si="62"/>
        <v>-0.45698515238904724</v>
      </c>
      <c r="J433">
        <f t="shared" si="63"/>
        <v>-0.88276795869315416</v>
      </c>
      <c r="K433">
        <f t="shared" si="64"/>
        <v>-0.50455679304772139</v>
      </c>
      <c r="L433" s="2">
        <f t="shared" si="65"/>
        <v>3.1598267653331722</v>
      </c>
      <c r="M433" s="2">
        <f t="shared" si="66"/>
        <v>4.1455012032311966</v>
      </c>
      <c r="N433" s="2">
        <f t="shared" si="67"/>
        <v>0.7804270055572794</v>
      </c>
      <c r="O433" s="2">
        <f t="shared" si="68"/>
        <v>46.035479292511404</v>
      </c>
      <c r="P433" s="2">
        <f t="shared" si="69"/>
        <v>0.7804270055572794</v>
      </c>
      <c r="Q433">
        <f t="shared" si="70"/>
        <v>3</v>
      </c>
    </row>
    <row r="434" spans="1:17" x14ac:dyDescent="0.2">
      <c r="A434" s="1">
        <v>420</v>
      </c>
      <c r="B434">
        <v>2598</v>
      </c>
      <c r="C434" t="s">
        <v>419</v>
      </c>
      <c r="D434">
        <v>2.5125736999999999</v>
      </c>
      <c r="E434">
        <v>1.3897126</v>
      </c>
      <c r="F434">
        <f>VLOOKUP(B434, [1]mrc_table10!$A$2:$AW$2464, 33, 0)</f>
        <v>0.35920000000000002</v>
      </c>
      <c r="G434">
        <f>VLOOKUP(B434, [1]mrc_table10!$A$2:$AW$2464, 18, 0)</f>
        <v>4436.4696999999996</v>
      </c>
      <c r="H434">
        <f t="shared" si="61"/>
        <v>0.52072690021623802</v>
      </c>
      <c r="I434">
        <f t="shared" si="62"/>
        <v>-4.8432154082127359E-2</v>
      </c>
      <c r="J434">
        <f t="shared" si="63"/>
        <v>0.69935853572254381</v>
      </c>
      <c r="K434">
        <f t="shared" si="64"/>
        <v>-0.2475480089655166</v>
      </c>
      <c r="L434" s="2">
        <f t="shared" si="65"/>
        <v>2.1848648431680027</v>
      </c>
      <c r="M434" s="2">
        <f t="shared" si="66"/>
        <v>0.86479402801947658</v>
      </c>
      <c r="N434" s="2">
        <f t="shared" si="67"/>
        <v>3.3613562108121222</v>
      </c>
      <c r="O434" s="2">
        <f t="shared" si="68"/>
        <v>31.538850696714373</v>
      </c>
      <c r="P434" s="2">
        <f t="shared" si="69"/>
        <v>0.86479402801947658</v>
      </c>
      <c r="Q434">
        <f t="shared" si="70"/>
        <v>2</v>
      </c>
    </row>
    <row r="435" spans="1:17" x14ac:dyDescent="0.2">
      <c r="A435" s="1">
        <v>421</v>
      </c>
      <c r="B435">
        <v>9344</v>
      </c>
      <c r="C435" t="s">
        <v>420</v>
      </c>
      <c r="D435">
        <v>2.5084743</v>
      </c>
      <c r="E435">
        <v>1.4398799</v>
      </c>
      <c r="F435">
        <f>VLOOKUP(B435, [1]mrc_table10!$A$2:$AW$2464, 33, 0)</f>
        <v>0.44740000000000002</v>
      </c>
      <c r="G435">
        <f>VLOOKUP(B435, [1]mrc_table10!$A$2:$AW$2464, 18, 0)</f>
        <v>8196.4932000000008</v>
      </c>
      <c r="H435">
        <f t="shared" si="61"/>
        <v>0.51761006683719013</v>
      </c>
      <c r="I435">
        <f t="shared" si="62"/>
        <v>-3.0806194732645668E-2</v>
      </c>
      <c r="J435">
        <f t="shared" si="63"/>
        <v>1.0878428252756189</v>
      </c>
      <c r="K435">
        <f t="shared" si="64"/>
        <v>0.12199081613021384</v>
      </c>
      <c r="L435" s="2">
        <f t="shared" si="65"/>
        <v>2.8438096662060808</v>
      </c>
      <c r="M435" s="2">
        <f t="shared" si="66"/>
        <v>0.87873182014644913</v>
      </c>
      <c r="N435" s="2">
        <f t="shared" si="67"/>
        <v>4.8501803859953601</v>
      </c>
      <c r="O435" s="2">
        <f t="shared" si="68"/>
        <v>28.163480742731267</v>
      </c>
      <c r="P435" s="2">
        <f t="shared" si="69"/>
        <v>0.87873182014644913</v>
      </c>
      <c r="Q435">
        <f t="shared" si="70"/>
        <v>2</v>
      </c>
    </row>
    <row r="436" spans="1:17" x14ac:dyDescent="0.2">
      <c r="A436" s="1">
        <v>422</v>
      </c>
      <c r="B436">
        <v>2600</v>
      </c>
      <c r="C436" t="s">
        <v>421</v>
      </c>
      <c r="D436">
        <v>2.5033178</v>
      </c>
      <c r="E436">
        <v>0.55283033999999998</v>
      </c>
      <c r="F436">
        <f>VLOOKUP(B436, [1]mrc_table10!$A$2:$AW$2464, 33, 0)</f>
        <v>0.51639997999999998</v>
      </c>
      <c r="G436">
        <f>VLOOKUP(B436, [1]mrc_table10!$A$2:$AW$2464, 18, 0)</f>
        <v>6230.1000999999997</v>
      </c>
      <c r="H436">
        <f t="shared" si="61"/>
        <v>0.51368950496982879</v>
      </c>
      <c r="I436">
        <f t="shared" si="62"/>
        <v>-0.3424653728334327</v>
      </c>
      <c r="J436">
        <f t="shared" si="63"/>
        <v>1.3917590181268249</v>
      </c>
      <c r="K436">
        <f t="shared" si="64"/>
        <v>-7.1268240854496845E-2</v>
      </c>
      <c r="L436" s="2">
        <f t="shared" si="65"/>
        <v>3.1625681589474057</v>
      </c>
      <c r="M436" s="2">
        <f t="shared" si="66"/>
        <v>1.1381142751946058</v>
      </c>
      <c r="N436" s="2">
        <f t="shared" si="67"/>
        <v>5.8766360820484724</v>
      </c>
      <c r="O436" s="2">
        <f t="shared" si="68"/>
        <v>30.935379100952861</v>
      </c>
      <c r="P436" s="2">
        <f t="shared" si="69"/>
        <v>1.1381142751946058</v>
      </c>
      <c r="Q436">
        <f t="shared" si="70"/>
        <v>2</v>
      </c>
    </row>
    <row r="437" spans="1:17" x14ac:dyDescent="0.2">
      <c r="A437" s="1">
        <v>423</v>
      </c>
      <c r="B437">
        <v>3303</v>
      </c>
      <c r="C437" t="s">
        <v>422</v>
      </c>
      <c r="D437">
        <v>2.502739</v>
      </c>
      <c r="E437">
        <v>0.71931951999999999</v>
      </c>
      <c r="F437">
        <f>VLOOKUP(B437, [1]mrc_table10!$A$2:$AW$2464, 33, 0)</f>
        <v>4.7800001000000002E-2</v>
      </c>
      <c r="G437">
        <f>VLOOKUP(B437, [1]mrc_table10!$A$2:$AW$2464, 18, 0)</f>
        <v>4300.1875</v>
      </c>
      <c r="H437">
        <f t="shared" si="61"/>
        <v>0.51324943492060382</v>
      </c>
      <c r="I437">
        <f t="shared" si="62"/>
        <v>-0.28397046641414087</v>
      </c>
      <c r="J437">
        <f t="shared" si="63"/>
        <v>-0.67222884951944351</v>
      </c>
      <c r="K437">
        <f t="shared" si="64"/>
        <v>-0.26094195825053068</v>
      </c>
      <c r="L437" s="2">
        <f t="shared" si="65"/>
        <v>2.720223870729412</v>
      </c>
      <c r="M437" s="2">
        <f t="shared" si="66"/>
        <v>3.1850793324357243</v>
      </c>
      <c r="N437" s="2">
        <f t="shared" si="67"/>
        <v>0.75256997147364124</v>
      </c>
      <c r="O437" s="2">
        <f t="shared" si="68"/>
        <v>41.551967415216758</v>
      </c>
      <c r="P437" s="2">
        <f t="shared" si="69"/>
        <v>0.75256997147364124</v>
      </c>
      <c r="Q437">
        <f t="shared" si="70"/>
        <v>3</v>
      </c>
    </row>
    <row r="438" spans="1:17" x14ac:dyDescent="0.2">
      <c r="A438" s="1">
        <v>424</v>
      </c>
      <c r="B438">
        <v>2855</v>
      </c>
      <c r="C438" t="s">
        <v>423</v>
      </c>
      <c r="D438">
        <v>2.5015843000000002</v>
      </c>
      <c r="E438">
        <v>1.7848645999999999E-2</v>
      </c>
      <c r="F438">
        <f>VLOOKUP(B438, [1]mrc_table10!$A$2:$AW$2464, 33, 0)</f>
        <v>0.21759999999999999</v>
      </c>
      <c r="G438">
        <f>VLOOKUP(B438, [1]mrc_table10!$A$2:$AW$2464, 18, 0)</f>
        <v>5359.4790000000003</v>
      </c>
      <c r="H438">
        <f t="shared" si="61"/>
        <v>0.51237149973428731</v>
      </c>
      <c r="I438">
        <f t="shared" si="62"/>
        <v>-0.53042776250082257</v>
      </c>
      <c r="J438">
        <f t="shared" si="63"/>
        <v>7.5669472222368778E-2</v>
      </c>
      <c r="K438">
        <f t="shared" si="64"/>
        <v>-0.15683374287796881</v>
      </c>
      <c r="L438" s="2">
        <f t="shared" si="65"/>
        <v>1.8669523979272797</v>
      </c>
      <c r="M438" s="2">
        <f t="shared" si="66"/>
        <v>1.5827901078834496</v>
      </c>
      <c r="N438" s="2">
        <f t="shared" si="67"/>
        <v>1.595974646103353</v>
      </c>
      <c r="O438" s="2">
        <f t="shared" si="68"/>
        <v>38.741340649397969</v>
      </c>
      <c r="P438" s="2">
        <f t="shared" si="69"/>
        <v>1.5827901078834496</v>
      </c>
      <c r="Q438">
        <f t="shared" si="70"/>
        <v>2</v>
      </c>
    </row>
    <row r="439" spans="1:17" x14ac:dyDescent="0.2">
      <c r="A439" s="1">
        <v>425</v>
      </c>
      <c r="B439">
        <v>7947</v>
      </c>
      <c r="C439" t="s">
        <v>424</v>
      </c>
      <c r="D439">
        <v>2.4971055999999998</v>
      </c>
      <c r="E439">
        <v>5.9619230999999999</v>
      </c>
      <c r="F439">
        <f>VLOOKUP(B439, [1]mrc_table10!$A$2:$AW$2464, 33, 0)</f>
        <v>0</v>
      </c>
      <c r="G439">
        <f>VLOOKUP(B439, [1]mrc_table10!$A$2:$AW$2464, 18, 0)</f>
        <v>654.71367999999995</v>
      </c>
      <c r="H439">
        <f t="shared" si="61"/>
        <v>0.50896627905449421</v>
      </c>
      <c r="I439">
        <f t="shared" si="62"/>
        <v>1.5579847033184766</v>
      </c>
      <c r="J439">
        <f t="shared" si="63"/>
        <v>-0.88276795869315416</v>
      </c>
      <c r="K439">
        <f t="shared" si="64"/>
        <v>-0.61922272760211694</v>
      </c>
      <c r="L439" s="2">
        <f t="shared" si="65"/>
        <v>7.4199522276430159</v>
      </c>
      <c r="M439" s="2">
        <f t="shared" si="66"/>
        <v>6.8562386304709975</v>
      </c>
      <c r="N439" s="2">
        <f t="shared" si="67"/>
        <v>4.9233190783073333</v>
      </c>
      <c r="O439" s="2">
        <f t="shared" si="68"/>
        <v>30.873129752274288</v>
      </c>
      <c r="P439" s="2">
        <f t="shared" si="69"/>
        <v>4.9233190783073333</v>
      </c>
      <c r="Q439">
        <f t="shared" si="70"/>
        <v>3</v>
      </c>
    </row>
    <row r="440" spans="1:17" x14ac:dyDescent="0.2">
      <c r="A440" s="1">
        <v>426</v>
      </c>
      <c r="B440">
        <v>1348</v>
      </c>
      <c r="C440" t="s">
        <v>425</v>
      </c>
      <c r="D440">
        <v>2.4911637</v>
      </c>
      <c r="E440">
        <v>1.4936081999999999</v>
      </c>
      <c r="F440">
        <f>VLOOKUP(B440, [1]mrc_table10!$A$2:$AW$2464, 33, 0)</f>
        <v>0.62570000000000003</v>
      </c>
      <c r="G440">
        <f>VLOOKUP(B440, [1]mrc_table10!$A$2:$AW$2464, 18, 0)</f>
        <v>11231.313</v>
      </c>
      <c r="H440">
        <f t="shared" si="61"/>
        <v>0.50444856615627387</v>
      </c>
      <c r="I440">
        <f t="shared" si="62"/>
        <v>-1.1929100854427072E-2</v>
      </c>
      <c r="J440">
        <f t="shared" si="63"/>
        <v>1.8731801135671526</v>
      </c>
      <c r="K440">
        <f t="shared" si="64"/>
        <v>0.42025590497055193</v>
      </c>
      <c r="L440" s="2">
        <f t="shared" si="65"/>
        <v>5.1325067176447261</v>
      </c>
      <c r="M440" s="2">
        <f t="shared" si="66"/>
        <v>2.0342106214109323</v>
      </c>
      <c r="N440" s="2">
        <f t="shared" si="67"/>
        <v>8.8362363985741776</v>
      </c>
      <c r="O440" s="2">
        <f t="shared" si="68"/>
        <v>24.662730812400575</v>
      </c>
      <c r="P440" s="2">
        <f t="shared" si="69"/>
        <v>2.0342106214109323</v>
      </c>
      <c r="Q440">
        <f t="shared" si="70"/>
        <v>2</v>
      </c>
    </row>
    <row r="441" spans="1:17" x14ac:dyDescent="0.2">
      <c r="A441" s="1">
        <v>427</v>
      </c>
      <c r="B441">
        <v>1024</v>
      </c>
      <c r="C441" t="s">
        <v>426</v>
      </c>
      <c r="D441">
        <v>2.4878437999999998</v>
      </c>
      <c r="E441">
        <v>0.41402337</v>
      </c>
      <c r="F441">
        <f>VLOOKUP(B441, [1]mrc_table10!$A$2:$AW$2464, 33, 0)</f>
        <v>4.3000000999999996E-3</v>
      </c>
      <c r="G441">
        <f>VLOOKUP(B441, [1]mrc_table10!$A$2:$AW$2464, 18, 0)</f>
        <v>5411.4663</v>
      </c>
      <c r="H441">
        <f t="shared" si="61"/>
        <v>0.50192439795236543</v>
      </c>
      <c r="I441">
        <f t="shared" si="62"/>
        <v>-0.39123431217528926</v>
      </c>
      <c r="J441">
        <f t="shared" si="63"/>
        <v>-0.86382824799103786</v>
      </c>
      <c r="K441">
        <f t="shared" si="64"/>
        <v>-0.15172437966204763</v>
      </c>
      <c r="L441" s="2">
        <f t="shared" si="65"/>
        <v>3.1221373419105736</v>
      </c>
      <c r="M441" s="2">
        <f t="shared" si="66"/>
        <v>3.8006626622215176</v>
      </c>
      <c r="N441" s="2">
        <f t="shared" si="67"/>
        <v>0.6614043885560672</v>
      </c>
      <c r="O441" s="2">
        <f t="shared" si="68"/>
        <v>43.422145279453957</v>
      </c>
      <c r="P441" s="2">
        <f t="shared" si="69"/>
        <v>0.6614043885560672</v>
      </c>
      <c r="Q441">
        <f t="shared" si="70"/>
        <v>3</v>
      </c>
    </row>
    <row r="442" spans="1:17" x14ac:dyDescent="0.2">
      <c r="A442" s="1">
        <v>428</v>
      </c>
      <c r="B442">
        <v>3747</v>
      </c>
      <c r="C442" t="s">
        <v>427</v>
      </c>
      <c r="D442">
        <v>2.4868698</v>
      </c>
      <c r="E442">
        <v>0.65283597000000004</v>
      </c>
      <c r="F442">
        <f>VLOOKUP(B442, [1]mrc_table10!$A$2:$AW$2464, 33, 0)</f>
        <v>0.25510000999999999</v>
      </c>
      <c r="G442">
        <f>VLOOKUP(B442, [1]mrc_table10!$A$2:$AW$2464, 18, 0)</f>
        <v>4800.3969999999999</v>
      </c>
      <c r="H442">
        <f t="shared" si="61"/>
        <v>0.50118385160138923</v>
      </c>
      <c r="I442">
        <f t="shared" si="62"/>
        <v>-0.30732903563571012</v>
      </c>
      <c r="J442">
        <f t="shared" si="63"/>
        <v>0.24084140808499022</v>
      </c>
      <c r="K442">
        <f t="shared" si="64"/>
        <v>-0.21178087430205997</v>
      </c>
      <c r="L442" s="2">
        <f t="shared" si="65"/>
        <v>1.8854873809369477</v>
      </c>
      <c r="M442" s="2">
        <f t="shared" si="66"/>
        <v>1.2069923209858273</v>
      </c>
      <c r="N442" s="2">
        <f t="shared" si="67"/>
        <v>1.939430667280865</v>
      </c>
      <c r="O442" s="2">
        <f t="shared" si="68"/>
        <v>35.924319305377281</v>
      </c>
      <c r="P442" s="2">
        <f t="shared" si="69"/>
        <v>1.2069923209858273</v>
      </c>
      <c r="Q442">
        <f t="shared" si="70"/>
        <v>2</v>
      </c>
    </row>
    <row r="443" spans="1:17" x14ac:dyDescent="0.2">
      <c r="A443" s="1">
        <v>429</v>
      </c>
      <c r="B443">
        <v>1365</v>
      </c>
      <c r="C443" t="s">
        <v>428</v>
      </c>
      <c r="D443">
        <v>2.4855315999999998</v>
      </c>
      <c r="E443">
        <v>0.54469031000000001</v>
      </c>
      <c r="F443">
        <f>VLOOKUP(B443, [1]mrc_table10!$A$2:$AW$2464, 33, 0)</f>
        <v>5.6600000999999997E-2</v>
      </c>
      <c r="G443">
        <f>VLOOKUP(B443, [1]mrc_table10!$A$2:$AW$2464, 18, 0)</f>
        <v>3916.2312000000002</v>
      </c>
      <c r="H443">
        <f t="shared" si="61"/>
        <v>0.50016639869905166</v>
      </c>
      <c r="I443">
        <f t="shared" si="62"/>
        <v>-0.34532532020719131</v>
      </c>
      <c r="J443">
        <f t="shared" si="63"/>
        <v>-0.63346851223977163</v>
      </c>
      <c r="K443">
        <f t="shared" si="64"/>
        <v>-0.29867756282590202</v>
      </c>
      <c r="L443" s="2">
        <f t="shared" si="65"/>
        <v>2.6670853490490729</v>
      </c>
      <c r="M443" s="2">
        <f t="shared" si="66"/>
        <v>3.0901756635610393</v>
      </c>
      <c r="N443" s="2">
        <f t="shared" si="67"/>
        <v>0.73733865232961548</v>
      </c>
      <c r="O443" s="2">
        <f t="shared" si="68"/>
        <v>42.041078088685552</v>
      </c>
      <c r="P443" s="2">
        <f t="shared" si="69"/>
        <v>0.73733865232961548</v>
      </c>
      <c r="Q443">
        <f t="shared" si="70"/>
        <v>3</v>
      </c>
    </row>
    <row r="444" spans="1:17" x14ac:dyDescent="0.2">
      <c r="A444" s="1">
        <v>430</v>
      </c>
      <c r="B444">
        <v>2990</v>
      </c>
      <c r="C444" t="s">
        <v>429</v>
      </c>
      <c r="D444">
        <v>2.4772470000000002</v>
      </c>
      <c r="E444">
        <v>0.14517468</v>
      </c>
      <c r="F444">
        <f>VLOOKUP(B444, [1]mrc_table10!$A$2:$AW$2464, 33, 0)</f>
        <v>0.43110000999999998</v>
      </c>
      <c r="G444">
        <f>VLOOKUP(B444, [1]mrc_table10!$A$2:$AW$2464, 18, 0)</f>
        <v>6269.7754000000004</v>
      </c>
      <c r="H444">
        <f t="shared" si="61"/>
        <v>0.49386749695439147</v>
      </c>
      <c r="I444">
        <f t="shared" si="62"/>
        <v>-0.48569257644507063</v>
      </c>
      <c r="J444">
        <f t="shared" si="63"/>
        <v>1.0160481536784278</v>
      </c>
      <c r="K444">
        <f t="shared" si="64"/>
        <v>-6.7368913164837216E-2</v>
      </c>
      <c r="L444" s="2">
        <f t="shared" si="65"/>
        <v>2.4860113576403617</v>
      </c>
      <c r="M444" s="2">
        <f t="shared" si="66"/>
        <v>0.9281488142697214</v>
      </c>
      <c r="N444" s="2">
        <f t="shared" si="67"/>
        <v>4.2638757138037642</v>
      </c>
      <c r="O444" s="2">
        <f t="shared" si="68"/>
        <v>33.526653002659785</v>
      </c>
      <c r="P444" s="2">
        <f t="shared" si="69"/>
        <v>0.9281488142697214</v>
      </c>
      <c r="Q444">
        <f t="shared" si="70"/>
        <v>2</v>
      </c>
    </row>
    <row r="445" spans="1:17" x14ac:dyDescent="0.2">
      <c r="A445" s="1">
        <v>431</v>
      </c>
      <c r="B445">
        <v>11678</v>
      </c>
      <c r="C445" t="s">
        <v>430</v>
      </c>
      <c r="D445">
        <v>2.4750035000000001</v>
      </c>
      <c r="E445">
        <v>5.6328709999999997E-2</v>
      </c>
      <c r="F445">
        <f>VLOOKUP(B445, [1]mrc_table10!$A$2:$AW$2464, 33, 0)</f>
        <v>0.52460002999999999</v>
      </c>
      <c r="G445">
        <f>VLOOKUP(B445, [1]mrc_table10!$A$2:$AW$2464, 18, 0)</f>
        <v>5977.5508</v>
      </c>
      <c r="H445">
        <f t="shared" si="61"/>
        <v>0.49216173130920082</v>
      </c>
      <c r="I445">
        <f t="shared" si="62"/>
        <v>-0.51690803862033752</v>
      </c>
      <c r="J445">
        <f t="shared" si="63"/>
        <v>1.4278768253666174</v>
      </c>
      <c r="K445">
        <f t="shared" si="64"/>
        <v>-9.6089035618345808E-2</v>
      </c>
      <c r="L445" s="2">
        <f t="shared" si="65"/>
        <v>3.2783766381922068</v>
      </c>
      <c r="M445" s="2">
        <f t="shared" si="66"/>
        <v>1.2587341762945097</v>
      </c>
      <c r="N445" s="2">
        <f t="shared" si="67"/>
        <v>5.9905959870247232</v>
      </c>
      <c r="O445" s="2">
        <f t="shared" si="68"/>
        <v>32.629176220688393</v>
      </c>
      <c r="P445" s="2">
        <f t="shared" si="69"/>
        <v>1.2587341762945097</v>
      </c>
      <c r="Q445">
        <f t="shared" si="70"/>
        <v>2</v>
      </c>
    </row>
    <row r="446" spans="1:17" x14ac:dyDescent="0.2">
      <c r="A446" s="1">
        <v>432</v>
      </c>
      <c r="B446">
        <v>2881</v>
      </c>
      <c r="C446" t="s">
        <v>431</v>
      </c>
      <c r="D446">
        <v>2.4727749999999999</v>
      </c>
      <c r="E446">
        <v>1.0262960000000001</v>
      </c>
      <c r="F446">
        <f>VLOOKUP(B446, [1]mrc_table10!$A$2:$AW$2464, 33, 0)</f>
        <v>0</v>
      </c>
      <c r="G446">
        <f>VLOOKUP(B446, [1]mrc_table10!$A$2:$AW$2464, 18, 0)</f>
        <v>5652.6304</v>
      </c>
      <c r="H446">
        <f t="shared" si="61"/>
        <v>0.49046737038194099</v>
      </c>
      <c r="I446">
        <f t="shared" si="62"/>
        <v>-0.17611624747616775</v>
      </c>
      <c r="J446">
        <f t="shared" si="63"/>
        <v>-0.88276795869315416</v>
      </c>
      <c r="K446">
        <f t="shared" si="64"/>
        <v>-0.12802253360463092</v>
      </c>
      <c r="L446" s="2">
        <f t="shared" si="65"/>
        <v>3.286266627349101</v>
      </c>
      <c r="M446" s="2">
        <f t="shared" si="66"/>
        <v>3.7614420506673354</v>
      </c>
      <c r="N446" s="2">
        <f t="shared" si="67"/>
        <v>0.72193682060905473</v>
      </c>
      <c r="O446" s="2">
        <f t="shared" si="68"/>
        <v>41.392633182836661</v>
      </c>
      <c r="P446" s="2">
        <f t="shared" si="69"/>
        <v>0.72193682060905473</v>
      </c>
      <c r="Q446">
        <f t="shared" si="70"/>
        <v>3</v>
      </c>
    </row>
    <row r="447" spans="1:17" x14ac:dyDescent="0.2">
      <c r="A447" s="1">
        <v>433</v>
      </c>
      <c r="B447">
        <v>2825</v>
      </c>
      <c r="C447" t="s">
        <v>432</v>
      </c>
      <c r="D447">
        <v>2.4691624999999999</v>
      </c>
      <c r="E447">
        <v>0.61604594999999995</v>
      </c>
      <c r="F447">
        <f>VLOOKUP(B447, [1]mrc_table10!$A$2:$AW$2464, 33, 0)</f>
        <v>0.2462</v>
      </c>
      <c r="G447">
        <f>VLOOKUP(B447, [1]mrc_table10!$A$2:$AW$2464, 18, 0)</f>
        <v>6065.3491000000004</v>
      </c>
      <c r="H447">
        <f t="shared" si="61"/>
        <v>0.48772073414692829</v>
      </c>
      <c r="I447">
        <f t="shared" si="62"/>
        <v>-0.3202549733877243</v>
      </c>
      <c r="J447">
        <f t="shared" si="63"/>
        <v>0.20164056838130248</v>
      </c>
      <c r="K447">
        <f t="shared" si="64"/>
        <v>-8.7460131935322913E-2</v>
      </c>
      <c r="L447" s="2">
        <f t="shared" si="65"/>
        <v>1.945904839380131</v>
      </c>
      <c r="M447" s="2">
        <f t="shared" si="66"/>
        <v>1.2115665996168645</v>
      </c>
      <c r="N447" s="2">
        <f t="shared" si="67"/>
        <v>1.8391582068289867</v>
      </c>
      <c r="O447" s="2">
        <f t="shared" si="68"/>
        <v>35.645988104592249</v>
      </c>
      <c r="P447" s="2">
        <f t="shared" si="69"/>
        <v>1.2115665996168645</v>
      </c>
      <c r="Q447">
        <f t="shared" si="70"/>
        <v>2</v>
      </c>
    </row>
    <row r="448" spans="1:17" x14ac:dyDescent="0.2">
      <c r="A448" s="1">
        <v>434</v>
      </c>
      <c r="B448">
        <v>6799</v>
      </c>
      <c r="C448" t="s">
        <v>433</v>
      </c>
      <c r="D448">
        <v>2.4627034999999999</v>
      </c>
      <c r="E448">
        <v>0.11570574</v>
      </c>
      <c r="F448">
        <f>VLOOKUP(B448, [1]mrc_table10!$A$2:$AW$2464, 33, 0)</f>
        <v>0</v>
      </c>
      <c r="G448">
        <f>VLOOKUP(B448, [1]mrc_table10!$A$2:$AW$2464, 18, 0)</f>
        <v>3344.2123999999999</v>
      </c>
      <c r="H448">
        <f t="shared" si="61"/>
        <v>0.48280986260590497</v>
      </c>
      <c r="I448">
        <f t="shared" si="62"/>
        <v>-0.49604629965744834</v>
      </c>
      <c r="J448">
        <f t="shared" si="63"/>
        <v>-0.88276795869315416</v>
      </c>
      <c r="K448">
        <f t="shared" si="64"/>
        <v>-0.35489613573765899</v>
      </c>
      <c r="L448" s="2">
        <f t="shared" si="65"/>
        <v>3.2104177018516937</v>
      </c>
      <c r="M448" s="2">
        <f t="shared" si="66"/>
        <v>3.9916665928631709</v>
      </c>
      <c r="N448" s="2">
        <f t="shared" si="67"/>
        <v>0.64974379147694183</v>
      </c>
      <c r="O448" s="2">
        <f t="shared" si="68"/>
        <v>45.57922539122346</v>
      </c>
      <c r="P448" s="2">
        <f t="shared" si="69"/>
        <v>0.64974379147694183</v>
      </c>
      <c r="Q448">
        <f t="shared" si="70"/>
        <v>3</v>
      </c>
    </row>
    <row r="449" spans="1:17" x14ac:dyDescent="0.2">
      <c r="A449" s="1">
        <v>435</v>
      </c>
      <c r="B449">
        <v>2901</v>
      </c>
      <c r="C449" t="s">
        <v>434</v>
      </c>
      <c r="D449">
        <v>2.4599907000000001</v>
      </c>
      <c r="E449">
        <v>0.77829391000000003</v>
      </c>
      <c r="F449">
        <f>VLOOKUP(B449, [1]mrc_table10!$A$2:$AW$2464, 33, 0)</f>
        <v>0.40329999</v>
      </c>
      <c r="G449">
        <f>VLOOKUP(B449, [1]mrc_table10!$A$2:$AW$2464, 18, 0)</f>
        <v>7897.5396000000001</v>
      </c>
      <c r="H449">
        <f t="shared" si="61"/>
        <v>0.48074728135238476</v>
      </c>
      <c r="I449">
        <f t="shared" si="62"/>
        <v>-0.26325019243486592</v>
      </c>
      <c r="J449">
        <f t="shared" si="63"/>
        <v>0.89360063645324339</v>
      </c>
      <c r="K449">
        <f t="shared" si="64"/>
        <v>9.2609360907357066E-2</v>
      </c>
      <c r="L449" s="2">
        <f t="shared" si="65"/>
        <v>2.4824573349176537</v>
      </c>
      <c r="M449" s="2">
        <f t="shared" si="66"/>
        <v>0.77414199852319499</v>
      </c>
      <c r="N449" s="2">
        <f t="shared" si="67"/>
        <v>3.8987806630698669</v>
      </c>
      <c r="O449" s="2">
        <f t="shared" si="68"/>
        <v>31.110619651577441</v>
      </c>
      <c r="P449" s="2">
        <f t="shared" si="69"/>
        <v>0.77414199852319499</v>
      </c>
      <c r="Q449">
        <f t="shared" si="70"/>
        <v>2</v>
      </c>
    </row>
    <row r="450" spans="1:17" x14ac:dyDescent="0.2">
      <c r="A450" s="1">
        <v>436</v>
      </c>
      <c r="B450">
        <v>11649</v>
      </c>
      <c r="C450" t="s">
        <v>435</v>
      </c>
      <c r="D450">
        <v>2.4588709</v>
      </c>
      <c r="E450">
        <v>8.6172074999999992</v>
      </c>
      <c r="F450">
        <f>VLOOKUP(B450, [1]mrc_table10!$A$2:$AW$2464, 33, 0)</f>
        <v>0.45879998999999999</v>
      </c>
      <c r="G450">
        <f>VLOOKUP(B450, [1]mrc_table10!$A$2:$AW$2464, 18, 0)</f>
        <v>13001.790999999999</v>
      </c>
      <c r="H450">
        <f t="shared" si="61"/>
        <v>0.47989588114312037</v>
      </c>
      <c r="I450">
        <f t="shared" si="62"/>
        <v>2.4909018604250548</v>
      </c>
      <c r="J450">
        <f t="shared" si="63"/>
        <v>1.1380550363420832</v>
      </c>
      <c r="K450">
        <f t="shared" si="64"/>
        <v>0.59426023233122882</v>
      </c>
      <c r="L450" s="2">
        <f t="shared" si="65"/>
        <v>12.236522640227188</v>
      </c>
      <c r="M450" s="2">
        <f t="shared" si="66"/>
        <v>7.9137088040843206</v>
      </c>
      <c r="N450" s="2">
        <f t="shared" si="67"/>
        <v>14.046101425214847</v>
      </c>
      <c r="O450" s="2">
        <f t="shared" si="68"/>
        <v>9.8448252600148258</v>
      </c>
      <c r="P450" s="2">
        <f t="shared" si="69"/>
        <v>7.9137088040843206</v>
      </c>
      <c r="Q450">
        <f t="shared" si="70"/>
        <v>2</v>
      </c>
    </row>
    <row r="451" spans="1:17" x14ac:dyDescent="0.2">
      <c r="A451" s="1">
        <v>437</v>
      </c>
      <c r="B451">
        <v>2089</v>
      </c>
      <c r="C451" t="s">
        <v>436</v>
      </c>
      <c r="D451">
        <v>2.4567752</v>
      </c>
      <c r="E451">
        <v>8.2915797999999999E-2</v>
      </c>
      <c r="F451">
        <f>VLOOKUP(B451, [1]mrc_table10!$A$2:$AW$2464, 33, 0)</f>
        <v>0</v>
      </c>
      <c r="G451">
        <f>VLOOKUP(B451, [1]mrc_table10!$A$2:$AW$2464, 18, 0)</f>
        <v>2888.5933</v>
      </c>
      <c r="H451">
        <f t="shared" si="61"/>
        <v>0.47830248998527519</v>
      </c>
      <c r="I451">
        <f t="shared" si="62"/>
        <v>-0.50756683563933025</v>
      </c>
      <c r="J451">
        <f t="shared" si="63"/>
        <v>-0.88276795869315416</v>
      </c>
      <c r="K451">
        <f t="shared" si="64"/>
        <v>-0.39967483111155067</v>
      </c>
      <c r="L451" s="2">
        <f t="shared" si="65"/>
        <v>3.2346683657659905</v>
      </c>
      <c r="M451" s="2">
        <f t="shared" si="66"/>
        <v>4.0234055778700659</v>
      </c>
      <c r="N451" s="2">
        <f t="shared" si="67"/>
        <v>0.65975039805003921</v>
      </c>
      <c r="O451" s="2">
        <f t="shared" si="68"/>
        <v>45.922028241298648</v>
      </c>
      <c r="P451" s="2">
        <f t="shared" si="69"/>
        <v>0.65975039805003921</v>
      </c>
      <c r="Q451">
        <f t="shared" si="70"/>
        <v>3</v>
      </c>
    </row>
    <row r="452" spans="1:17" x14ac:dyDescent="0.2">
      <c r="A452" s="1">
        <v>438</v>
      </c>
      <c r="B452">
        <v>5619</v>
      </c>
      <c r="C452" t="s">
        <v>437</v>
      </c>
      <c r="D452">
        <v>2.4540316999999998</v>
      </c>
      <c r="E452">
        <v>0.44514745</v>
      </c>
      <c r="F452">
        <f>VLOOKUP(B452, [1]mrc_table10!$A$2:$AW$2464, 33, 0)</f>
        <v>0</v>
      </c>
      <c r="G452">
        <f>VLOOKUP(B452, [1]mrc_table10!$A$2:$AW$2464, 18, 0)</f>
        <v>4181.7842000000001</v>
      </c>
      <c r="H452">
        <f t="shared" si="61"/>
        <v>0.4762165670757228</v>
      </c>
      <c r="I452">
        <f t="shared" si="62"/>
        <v>-0.38029906613115261</v>
      </c>
      <c r="J452">
        <f t="shared" si="63"/>
        <v>-0.88276795869315416</v>
      </c>
      <c r="K452">
        <f t="shared" si="64"/>
        <v>-0.27257875157627909</v>
      </c>
      <c r="L452" s="2">
        <f t="shared" si="65"/>
        <v>3.2281939984891914</v>
      </c>
      <c r="M452" s="2">
        <f t="shared" si="66"/>
        <v>3.8567606980631899</v>
      </c>
      <c r="N452" s="2">
        <f t="shared" si="67"/>
        <v>0.62554270680129109</v>
      </c>
      <c r="O452" s="2">
        <f t="shared" si="68"/>
        <v>44.016937392420338</v>
      </c>
      <c r="P452" s="2">
        <f t="shared" si="69"/>
        <v>0.62554270680129109</v>
      </c>
      <c r="Q452">
        <f t="shared" si="70"/>
        <v>3</v>
      </c>
    </row>
    <row r="453" spans="1:17" x14ac:dyDescent="0.2">
      <c r="A453" s="1">
        <v>439</v>
      </c>
      <c r="B453">
        <v>10195</v>
      </c>
      <c r="C453" t="s">
        <v>438</v>
      </c>
      <c r="D453">
        <v>2.4526618</v>
      </c>
      <c r="E453">
        <v>1.0250747</v>
      </c>
      <c r="F453">
        <f>VLOOKUP(B453, [1]mrc_table10!$A$2:$AW$2464, 33, 0)</f>
        <v>0</v>
      </c>
      <c r="G453">
        <f>VLOOKUP(B453, [1]mrc_table10!$A$2:$AW$2464, 18, 0)</f>
        <v>3414.7995999999998</v>
      </c>
      <c r="H453">
        <f t="shared" si="61"/>
        <v>0.47517501220282499</v>
      </c>
      <c r="I453">
        <f t="shared" si="62"/>
        <v>-0.17654534340426281</v>
      </c>
      <c r="J453">
        <f t="shared" si="63"/>
        <v>-0.88276795869315416</v>
      </c>
      <c r="K453">
        <f t="shared" si="64"/>
        <v>-0.34795875597000664</v>
      </c>
      <c r="L453" s="2">
        <f t="shared" si="65"/>
        <v>3.3224684975897212</v>
      </c>
      <c r="M453" s="2">
        <f t="shared" si="66"/>
        <v>3.8220191221686819</v>
      </c>
      <c r="N453" s="2">
        <f t="shared" si="67"/>
        <v>0.71574398738018308</v>
      </c>
      <c r="O453" s="2">
        <f t="shared" si="68"/>
        <v>42.46452744963149</v>
      </c>
      <c r="P453" s="2">
        <f t="shared" si="69"/>
        <v>0.71574398738018308</v>
      </c>
      <c r="Q453">
        <f t="shared" si="70"/>
        <v>3</v>
      </c>
    </row>
    <row r="454" spans="1:17" x14ac:dyDescent="0.2">
      <c r="A454" s="1">
        <v>440</v>
      </c>
      <c r="B454">
        <v>3798</v>
      </c>
      <c r="C454" t="s">
        <v>439</v>
      </c>
      <c r="D454">
        <v>2.4520488</v>
      </c>
      <c r="E454">
        <v>2.5079433999999998</v>
      </c>
      <c r="F454">
        <f>VLOOKUP(B454, [1]mrc_table10!$A$2:$AW$2464, 33, 0)</f>
        <v>0.39629233000000003</v>
      </c>
      <c r="G454">
        <f>VLOOKUP(B454, [1]mrc_table10!$A$2:$AW$2464, 18, 0)</f>
        <v>23993.67</v>
      </c>
      <c r="H454">
        <f t="shared" si="61"/>
        <v>0.47470893939671771</v>
      </c>
      <c r="I454">
        <f t="shared" si="62"/>
        <v>0.34445107112908346</v>
      </c>
      <c r="J454">
        <f t="shared" si="63"/>
        <v>0.86273481086900883</v>
      </c>
      <c r="K454">
        <f t="shared" si="64"/>
        <v>1.6745529622182709</v>
      </c>
      <c r="L454" s="2">
        <f t="shared" si="65"/>
        <v>6.684212061299001</v>
      </c>
      <c r="M454" s="2">
        <f t="shared" si="66"/>
        <v>3.8557390263123121</v>
      </c>
      <c r="N454" s="2">
        <f t="shared" si="67"/>
        <v>7.8087216976240175</v>
      </c>
      <c r="O454" s="2">
        <f t="shared" si="68"/>
        <v>21.582789256414319</v>
      </c>
      <c r="P454" s="2">
        <f t="shared" si="69"/>
        <v>3.8557390263123121</v>
      </c>
      <c r="Q454">
        <f t="shared" si="70"/>
        <v>2</v>
      </c>
    </row>
    <row r="455" spans="1:17" x14ac:dyDescent="0.2">
      <c r="A455" s="1">
        <v>441</v>
      </c>
      <c r="B455">
        <v>1071</v>
      </c>
      <c r="C455" t="s">
        <v>440</v>
      </c>
      <c r="D455">
        <v>2.4497749999999998</v>
      </c>
      <c r="E455">
        <v>9.9557205999999995E-2</v>
      </c>
      <c r="F455">
        <f>VLOOKUP(B455, [1]mrc_table10!$A$2:$AW$2464, 33, 0)</f>
        <v>0</v>
      </c>
      <c r="G455">
        <f>VLOOKUP(B455, [1]mrc_table10!$A$2:$AW$2464, 18, 0)</f>
        <v>3010.1120999999998</v>
      </c>
      <c r="H455">
        <f t="shared" si="61"/>
        <v>0.47298013622130664</v>
      </c>
      <c r="I455">
        <f t="shared" si="62"/>
        <v>-0.50171998358777192</v>
      </c>
      <c r="J455">
        <f t="shared" si="63"/>
        <v>-0.88276795869315416</v>
      </c>
      <c r="K455">
        <f t="shared" si="64"/>
        <v>-0.3877318433671807</v>
      </c>
      <c r="L455" s="2">
        <f t="shared" si="65"/>
        <v>3.2457459857508888</v>
      </c>
      <c r="M455" s="2">
        <f t="shared" si="66"/>
        <v>4.0012019812848685</v>
      </c>
      <c r="N455" s="2">
        <f t="shared" si="67"/>
        <v>0.64621163704044582</v>
      </c>
      <c r="O455" s="2">
        <f t="shared" si="68"/>
        <v>45.7950561208837</v>
      </c>
      <c r="P455" s="2">
        <f t="shared" si="69"/>
        <v>0.64621163704044582</v>
      </c>
      <c r="Q455">
        <f t="shared" si="70"/>
        <v>3</v>
      </c>
    </row>
    <row r="456" spans="1:17" x14ac:dyDescent="0.2">
      <c r="A456" s="1">
        <v>442</v>
      </c>
      <c r="B456">
        <v>2329</v>
      </c>
      <c r="C456" t="s">
        <v>441</v>
      </c>
      <c r="D456">
        <v>2.4474361</v>
      </c>
      <c r="E456">
        <v>0.53894788000000005</v>
      </c>
      <c r="F456">
        <f>VLOOKUP(B456, [1]mrc_table10!$A$2:$AW$2464, 33, 0)</f>
        <v>0.23760000000000001</v>
      </c>
      <c r="G456">
        <f>VLOOKUP(B456, [1]mrc_table10!$A$2:$AW$2464, 18, 0)</f>
        <v>10610.757</v>
      </c>
      <c r="H456">
        <f t="shared" si="61"/>
        <v>0.47120183657007603</v>
      </c>
      <c r="I456">
        <f t="shared" si="62"/>
        <v>-0.34734288618636983</v>
      </c>
      <c r="J456">
        <f t="shared" si="63"/>
        <v>0.16376114785798679</v>
      </c>
      <c r="K456">
        <f t="shared" si="64"/>
        <v>0.3592670480801346</v>
      </c>
      <c r="L456" s="2">
        <f t="shared" si="65"/>
        <v>2.3348617564923906</v>
      </c>
      <c r="M456" s="2">
        <f t="shared" si="66"/>
        <v>1.4048575151310696</v>
      </c>
      <c r="N456" s="2">
        <f t="shared" si="67"/>
        <v>2.0226163967159958</v>
      </c>
      <c r="O456" s="2">
        <f t="shared" si="68"/>
        <v>34.217448636257686</v>
      </c>
      <c r="P456" s="2">
        <f t="shared" si="69"/>
        <v>1.4048575151310696</v>
      </c>
      <c r="Q456">
        <f t="shared" si="70"/>
        <v>2</v>
      </c>
    </row>
    <row r="457" spans="1:17" x14ac:dyDescent="0.2">
      <c r="A457" s="1">
        <v>443</v>
      </c>
      <c r="B457">
        <v>37</v>
      </c>
      <c r="C457" t="s">
        <v>442</v>
      </c>
      <c r="D457">
        <v>2.4408449999999999</v>
      </c>
      <c r="E457">
        <v>0.27724218</v>
      </c>
      <c r="F457">
        <f>VLOOKUP(B457, [1]mrc_table10!$A$2:$AW$2464, 33, 0)</f>
        <v>0</v>
      </c>
      <c r="G457">
        <f>VLOOKUP(B457, [1]mrc_table10!$A$2:$AW$2464, 18, 0)</f>
        <v>2376.6685000000002</v>
      </c>
      <c r="H457">
        <f t="shared" si="61"/>
        <v>0.46619052747980833</v>
      </c>
      <c r="I457">
        <f t="shared" si="62"/>
        <v>-0.43929150669669526</v>
      </c>
      <c r="J457">
        <f t="shared" si="63"/>
        <v>-0.88276795869315416</v>
      </c>
      <c r="K457">
        <f t="shared" si="64"/>
        <v>-0.44998730632064615</v>
      </c>
      <c r="L457" s="2">
        <f t="shared" si="65"/>
        <v>3.2868394108169334</v>
      </c>
      <c r="M457" s="2">
        <f t="shared" si="66"/>
        <v>3.9902981690475228</v>
      </c>
      <c r="N457" s="2">
        <f t="shared" si="67"/>
        <v>0.66224465678266153</v>
      </c>
      <c r="O457" s="2">
        <f t="shared" si="68"/>
        <v>45.500545823089652</v>
      </c>
      <c r="P457" s="2">
        <f t="shared" si="69"/>
        <v>0.66224465678266153</v>
      </c>
      <c r="Q457">
        <f t="shared" si="70"/>
        <v>3</v>
      </c>
    </row>
    <row r="458" spans="1:17" x14ac:dyDescent="0.2">
      <c r="A458" s="1">
        <v>444</v>
      </c>
      <c r="B458">
        <v>8310</v>
      </c>
      <c r="C458" t="s">
        <v>443</v>
      </c>
      <c r="D458">
        <v>2.4405177</v>
      </c>
      <c r="E458">
        <v>0.41197910999999998</v>
      </c>
      <c r="F458">
        <f>VLOOKUP(B458, [1]mrc_table10!$A$2:$AW$2464, 33, 0)</f>
        <v>0.16289999999999999</v>
      </c>
      <c r="G458">
        <f>VLOOKUP(B458, [1]mrc_table10!$A$2:$AW$2464, 18, 0)</f>
        <v>5245.0801000000001</v>
      </c>
      <c r="H458">
        <f t="shared" si="61"/>
        <v>0.46594167653455726</v>
      </c>
      <c r="I458">
        <f t="shared" si="62"/>
        <v>-0.39195254982530769</v>
      </c>
      <c r="J458">
        <f t="shared" si="63"/>
        <v>-0.16526126064104624</v>
      </c>
      <c r="K458">
        <f t="shared" si="64"/>
        <v>-0.16807697981471773</v>
      </c>
      <c r="L458" s="2">
        <f t="shared" si="65"/>
        <v>2.142567214402137</v>
      </c>
      <c r="M458" s="2">
        <f t="shared" si="66"/>
        <v>1.8363191759100577</v>
      </c>
      <c r="N458" s="2">
        <f t="shared" si="67"/>
        <v>1.1176535933346676</v>
      </c>
      <c r="O458" s="2">
        <f t="shared" si="68"/>
        <v>38.768597838067791</v>
      </c>
      <c r="P458" s="2">
        <f t="shared" si="69"/>
        <v>1.1176535933346676</v>
      </c>
      <c r="Q458">
        <f t="shared" si="70"/>
        <v>3</v>
      </c>
    </row>
    <row r="459" spans="1:17" x14ac:dyDescent="0.2">
      <c r="A459" s="1">
        <v>445</v>
      </c>
      <c r="B459">
        <v>3518</v>
      </c>
      <c r="C459" t="s">
        <v>444</v>
      </c>
      <c r="D459">
        <v>2.4383550000000001</v>
      </c>
      <c r="E459">
        <v>1.9401276000000001</v>
      </c>
      <c r="F459">
        <f>VLOOKUP(B459, [1]mrc_table10!$A$2:$AW$2464, 33, 0)</f>
        <v>0.61739999000000001</v>
      </c>
      <c r="G459">
        <f>VLOOKUP(B459, [1]mrc_table10!$A$2:$AW$2464, 18, 0)</f>
        <v>6857.8100999999997</v>
      </c>
      <c r="H459">
        <f t="shared" si="61"/>
        <v>0.46429734430328756</v>
      </c>
      <c r="I459">
        <f t="shared" si="62"/>
        <v>0.14495262874144421</v>
      </c>
      <c r="J459">
        <f t="shared" si="63"/>
        <v>1.8366220241325333</v>
      </c>
      <c r="K459">
        <f t="shared" si="64"/>
        <v>-9.5762817747621406E-3</v>
      </c>
      <c r="L459" s="2">
        <f t="shared" si="65"/>
        <v>4.9056196364909219</v>
      </c>
      <c r="M459" s="2">
        <f t="shared" si="66"/>
        <v>1.7318182777396911</v>
      </c>
      <c r="N459" s="2">
        <f t="shared" si="67"/>
        <v>8.392733875476349</v>
      </c>
      <c r="O459" s="2">
        <f t="shared" si="68"/>
        <v>25.048048271968042</v>
      </c>
      <c r="P459" s="2">
        <f t="shared" si="69"/>
        <v>1.7318182777396911</v>
      </c>
      <c r="Q459">
        <f t="shared" si="70"/>
        <v>2</v>
      </c>
    </row>
    <row r="460" spans="1:17" x14ac:dyDescent="0.2">
      <c r="A460" s="1">
        <v>446</v>
      </c>
      <c r="B460">
        <v>2610</v>
      </c>
      <c r="C460" t="s">
        <v>445</v>
      </c>
      <c r="D460">
        <v>2.4379453999999998</v>
      </c>
      <c r="E460">
        <v>0.64556354000000005</v>
      </c>
      <c r="F460">
        <f>VLOOKUP(B460, [1]mrc_table10!$A$2:$AW$2464, 33, 0)</f>
        <v>0.1181</v>
      </c>
      <c r="G460">
        <f>VLOOKUP(B460, [1]mrc_table10!$A$2:$AW$2464, 18, 0)</f>
        <v>6673.9013999999997</v>
      </c>
      <c r="H460">
        <f t="shared" si="61"/>
        <v>0.46398591947232237</v>
      </c>
      <c r="I460">
        <f t="shared" si="62"/>
        <v>-0.30988415730962821</v>
      </c>
      <c r="J460">
        <f t="shared" si="63"/>
        <v>-0.36258661406483034</v>
      </c>
      <c r="K460">
        <f t="shared" si="64"/>
        <v>-2.7651010542516681E-2</v>
      </c>
      <c r="L460" s="2">
        <f t="shared" si="65"/>
        <v>2.4173083248429936</v>
      </c>
      <c r="M460" s="2">
        <f t="shared" si="66"/>
        <v>2.2153244308041935</v>
      </c>
      <c r="N460" s="2">
        <f t="shared" si="67"/>
        <v>0.91632696293691007</v>
      </c>
      <c r="O460" s="2">
        <f t="shared" si="68"/>
        <v>38.549248771700789</v>
      </c>
      <c r="P460" s="2">
        <f t="shared" si="69"/>
        <v>0.91632696293691007</v>
      </c>
      <c r="Q460">
        <f t="shared" si="70"/>
        <v>3</v>
      </c>
    </row>
    <row r="461" spans="1:17" x14ac:dyDescent="0.2">
      <c r="A461" s="1">
        <v>447</v>
      </c>
      <c r="B461">
        <v>2199</v>
      </c>
      <c r="C461" t="s">
        <v>446</v>
      </c>
      <c r="D461">
        <v>2.4375605999999999</v>
      </c>
      <c r="E461">
        <v>3.7825359999999999</v>
      </c>
      <c r="F461">
        <f>VLOOKUP(B461, [1]mrc_table10!$A$2:$AW$2464, 33, 0)</f>
        <v>0.67690002999999999</v>
      </c>
      <c r="G461">
        <f>VLOOKUP(B461, [1]mrc_table10!$A$2:$AW$2464, 18, 0)</f>
        <v>10817.112999999999</v>
      </c>
      <c r="H461">
        <f t="shared" si="61"/>
        <v>0.4636933504416697</v>
      </c>
      <c r="I461">
        <f t="shared" si="62"/>
        <v>0.79227101269959177</v>
      </c>
      <c r="J461">
        <f t="shared" si="63"/>
        <v>2.098694935331848</v>
      </c>
      <c r="K461">
        <f t="shared" si="64"/>
        <v>0.37954791967347817</v>
      </c>
      <c r="L461" s="2">
        <f t="shared" si="65"/>
        <v>7.3732262113527627</v>
      </c>
      <c r="M461" s="2">
        <f t="shared" si="66"/>
        <v>3.2256701022233121</v>
      </c>
      <c r="N461" s="2">
        <f t="shared" si="67"/>
        <v>11.387260805488047</v>
      </c>
      <c r="O461" s="2">
        <f t="shared" si="68"/>
        <v>17.816728628896449</v>
      </c>
      <c r="P461" s="2">
        <f t="shared" si="69"/>
        <v>3.2256701022233121</v>
      </c>
      <c r="Q461">
        <f t="shared" si="70"/>
        <v>2</v>
      </c>
    </row>
    <row r="462" spans="1:17" x14ac:dyDescent="0.2">
      <c r="A462" s="1">
        <v>448</v>
      </c>
      <c r="B462">
        <v>3576</v>
      </c>
      <c r="C462" t="s">
        <v>447</v>
      </c>
      <c r="D462">
        <v>2.4330313000000001</v>
      </c>
      <c r="E462">
        <v>2.2955424999999998</v>
      </c>
      <c r="F462">
        <f>VLOOKUP(B462, [1]mrc_table10!$A$2:$AW$2464, 33, 0)</f>
        <v>0.26820000999999999</v>
      </c>
      <c r="G462">
        <f>VLOOKUP(B462, [1]mrc_table10!$A$2:$AW$2464, 18, 0)</f>
        <v>6108.5087999999996</v>
      </c>
      <c r="H462">
        <f t="shared" si="61"/>
        <v>0.46024965784672378</v>
      </c>
      <c r="I462">
        <f t="shared" si="62"/>
        <v>0.269825376120715</v>
      </c>
      <c r="J462">
        <f t="shared" si="63"/>
        <v>0.29854145562631995</v>
      </c>
      <c r="K462">
        <f t="shared" si="64"/>
        <v>-8.3218353970508627E-2</v>
      </c>
      <c r="L462" s="2">
        <f t="shared" si="65"/>
        <v>2.5602047240011689</v>
      </c>
      <c r="M462" s="2">
        <f t="shared" si="66"/>
        <v>1.1341245750886044</v>
      </c>
      <c r="N462" s="2">
        <f t="shared" si="67"/>
        <v>2.5319015294891063</v>
      </c>
      <c r="O462" s="2">
        <f t="shared" si="68"/>
        <v>29.788611212118774</v>
      </c>
      <c r="P462" s="2">
        <f t="shared" si="69"/>
        <v>1.1341245750886044</v>
      </c>
      <c r="Q462">
        <f t="shared" si="70"/>
        <v>2</v>
      </c>
    </row>
    <row r="463" spans="1:17" x14ac:dyDescent="0.2">
      <c r="A463" s="1">
        <v>449</v>
      </c>
      <c r="B463">
        <v>13208</v>
      </c>
      <c r="C463" t="s">
        <v>448</v>
      </c>
      <c r="D463">
        <v>2.4323437000000001</v>
      </c>
      <c r="E463">
        <v>0.37964553000000001</v>
      </c>
      <c r="F463">
        <f>VLOOKUP(B463, [1]mrc_table10!$A$2:$AW$2464, 33, 0)</f>
        <v>0</v>
      </c>
      <c r="G463">
        <f>VLOOKUP(B463, [1]mrc_table10!$A$2:$AW$2464, 18, 0)</f>
        <v>3521.3332999999998</v>
      </c>
      <c r="H463">
        <f t="shared" si="61"/>
        <v>0.45972686557677367</v>
      </c>
      <c r="I463">
        <f t="shared" si="62"/>
        <v>-0.40331274594316163</v>
      </c>
      <c r="J463">
        <f t="shared" si="63"/>
        <v>-0.88276795869315416</v>
      </c>
      <c r="K463">
        <f t="shared" si="64"/>
        <v>-0.3374885186613566</v>
      </c>
      <c r="L463" s="2">
        <f t="shared" si="65"/>
        <v>3.2771056110161951</v>
      </c>
      <c r="M463" s="2">
        <f t="shared" si="66"/>
        <v>3.8768665583435848</v>
      </c>
      <c r="N463" s="2">
        <f t="shared" si="67"/>
        <v>0.61084832481798401</v>
      </c>
      <c r="O463" s="2">
        <f t="shared" si="68"/>
        <v>44.550995327918514</v>
      </c>
      <c r="P463" s="2">
        <f t="shared" si="69"/>
        <v>0.61084832481798401</v>
      </c>
      <c r="Q463">
        <f t="shared" si="70"/>
        <v>3</v>
      </c>
    </row>
    <row r="464" spans="1:17" x14ac:dyDescent="0.2">
      <c r="A464" s="1">
        <v>450</v>
      </c>
      <c r="B464">
        <v>2928</v>
      </c>
      <c r="C464" t="s">
        <v>449</v>
      </c>
      <c r="D464">
        <v>2.4320803</v>
      </c>
      <c r="E464">
        <v>0.12194336</v>
      </c>
      <c r="F464">
        <f>VLOOKUP(B464, [1]mrc_table10!$A$2:$AW$2464, 33, 0)</f>
        <v>0.45039998999999997</v>
      </c>
      <c r="G464">
        <f>VLOOKUP(B464, [1]mrc_table10!$A$2:$AW$2464, 18, 0)</f>
        <v>6279.8271000000004</v>
      </c>
      <c r="H464">
        <f t="shared" ref="H464:H527" si="71">STANDARDIZE(D464, D$1, D$2)</f>
        <v>0.45952659872990786</v>
      </c>
      <c r="I464">
        <f t="shared" ref="I464:I527" si="72">STANDARDIZE(E464, E$1, E$2)</f>
        <v>-0.49385475184527761</v>
      </c>
      <c r="J464">
        <f t="shared" ref="J464:J527" si="73">STANDARDIZE(F464, F$1, F$2)</f>
        <v>1.1010565325751236</v>
      </c>
      <c r="K464">
        <f t="shared" ref="K464:K527" si="74">STANDARDIZE(G464, G$1, G$2)</f>
        <v>-6.6381022156120184E-2</v>
      </c>
      <c r="L464" s="2">
        <f t="shared" ref="L464:L527" si="75">SUMXMY2($D$6:$G$6, $H464:$K464)</f>
        <v>2.7182670531648969</v>
      </c>
      <c r="M464" s="2">
        <f t="shared" ref="M464:M527" si="76">SUMXMY2($D$7:$G$7, $H464:$K464)</f>
        <v>0.91159219717321183</v>
      </c>
      <c r="N464" s="2">
        <f t="shared" ref="N464:N527" si="77">SUMXMY2($D$8:$G$8, $H464:$K464)</f>
        <v>4.5408338008863662</v>
      </c>
      <c r="O464" s="2">
        <f t="shared" ref="O464:O527" si="78">SUMXMY2($D$9:$G$9, $H464:$K464)</f>
        <v>33.259267264357952</v>
      </c>
      <c r="P464" s="2">
        <f t="shared" ref="P464:P527" si="79">MIN(L464:O464)</f>
        <v>0.91159219717321183</v>
      </c>
      <c r="Q464">
        <f t="shared" ref="Q464:Q527" si="80">MATCH(P464, L464:O464, 0)</f>
        <v>2</v>
      </c>
    </row>
    <row r="465" spans="1:17" x14ac:dyDescent="0.2">
      <c r="A465" s="1">
        <v>451</v>
      </c>
      <c r="B465">
        <v>9741</v>
      </c>
      <c r="C465" t="s">
        <v>450</v>
      </c>
      <c r="D465">
        <v>2.4302003000000001</v>
      </c>
      <c r="E465">
        <v>1.4260364000000001</v>
      </c>
      <c r="F465">
        <f>VLOOKUP(B465, [1]mrc_table10!$A$2:$AW$2464, 33, 0)</f>
        <v>0.41429999000000001</v>
      </c>
      <c r="G465">
        <f>VLOOKUP(B465, [1]mrc_table10!$A$2:$AW$2464, 18, 0)</f>
        <v>8143.4629000000004</v>
      </c>
      <c r="H465">
        <f t="shared" si="71"/>
        <v>0.45809720741590831</v>
      </c>
      <c r="I465">
        <f t="shared" si="72"/>
        <v>-3.567001973926448E-2</v>
      </c>
      <c r="J465">
        <f t="shared" si="73"/>
        <v>0.94205105805283329</v>
      </c>
      <c r="K465">
        <f t="shared" si="74"/>
        <v>0.11677894584363871</v>
      </c>
      <c r="L465" s="2">
        <f t="shared" si="75"/>
        <v>2.777755829585296</v>
      </c>
      <c r="M465" s="2">
        <f t="shared" si="76"/>
        <v>0.72612447513964062</v>
      </c>
      <c r="N465" s="2">
        <f t="shared" si="77"/>
        <v>4.1947897555106799</v>
      </c>
      <c r="O465" s="2">
        <f t="shared" si="78"/>
        <v>28.693335548192913</v>
      </c>
      <c r="P465" s="2">
        <f t="shared" si="79"/>
        <v>0.72612447513964062</v>
      </c>
      <c r="Q465">
        <f t="shared" si="80"/>
        <v>2</v>
      </c>
    </row>
    <row r="466" spans="1:17" x14ac:dyDescent="0.2">
      <c r="A466" s="1">
        <v>452</v>
      </c>
      <c r="B466">
        <v>12877</v>
      </c>
      <c r="C466" t="s">
        <v>451</v>
      </c>
      <c r="D466">
        <v>2.4294443000000001</v>
      </c>
      <c r="E466">
        <v>0.63833379999999995</v>
      </c>
      <c r="F466">
        <f>VLOOKUP(B466, [1]mrc_table10!$A$2:$AW$2464, 33, 0)</f>
        <v>0</v>
      </c>
      <c r="G466">
        <f>VLOOKUP(B466, [1]mrc_table10!$A$2:$AW$2464, 18, 0)</f>
        <v>5535.5513000000001</v>
      </c>
      <c r="H466">
        <f t="shared" si="71"/>
        <v>0.45752240963219359</v>
      </c>
      <c r="I466">
        <f t="shared" si="72"/>
        <v>-0.31242428012563234</v>
      </c>
      <c r="J466">
        <f t="shared" si="73"/>
        <v>-0.88276795869315416</v>
      </c>
      <c r="K466">
        <f t="shared" si="74"/>
        <v>-0.13952918324585403</v>
      </c>
      <c r="L466" s="2">
        <f t="shared" si="75"/>
        <v>3.3105960719876997</v>
      </c>
      <c r="M466" s="2">
        <f t="shared" si="76"/>
        <v>3.7477461390795903</v>
      </c>
      <c r="N466" s="2">
        <f t="shared" si="77"/>
        <v>0.609762461269311</v>
      </c>
      <c r="O466" s="2">
        <f t="shared" si="78"/>
        <v>42.693789368252325</v>
      </c>
      <c r="P466" s="2">
        <f t="shared" si="79"/>
        <v>0.609762461269311</v>
      </c>
      <c r="Q466">
        <f t="shared" si="80"/>
        <v>3</v>
      </c>
    </row>
    <row r="467" spans="1:17" x14ac:dyDescent="0.2">
      <c r="A467" s="1">
        <v>453</v>
      </c>
      <c r="B467">
        <v>2992</v>
      </c>
      <c r="C467" t="s">
        <v>452</v>
      </c>
      <c r="D467">
        <v>2.4269694999999998</v>
      </c>
      <c r="E467">
        <v>0.29347640000000003</v>
      </c>
      <c r="F467">
        <f>VLOOKUP(B467, [1]mrc_table10!$A$2:$AW$2464, 33, 0)</f>
        <v>0.16930000000000001</v>
      </c>
      <c r="G467">
        <f>VLOOKUP(B467, [1]mrc_table10!$A$2:$AW$2464, 18, 0)</f>
        <v>6214.0844999999999</v>
      </c>
      <c r="H467">
        <f t="shared" si="71"/>
        <v>0.45564078323650908</v>
      </c>
      <c r="I467">
        <f t="shared" si="72"/>
        <v>-0.43358771753940467</v>
      </c>
      <c r="J467">
        <f t="shared" si="73"/>
        <v>-0.13707192443764843</v>
      </c>
      <c r="K467">
        <f t="shared" si="74"/>
        <v>-7.284226984851859E-2</v>
      </c>
      <c r="L467" s="2">
        <f t="shared" si="75"/>
        <v>2.1677375290955814</v>
      </c>
      <c r="M467" s="2">
        <f t="shared" si="76"/>
        <v>1.7737797860823263</v>
      </c>
      <c r="N467" s="2">
        <f t="shared" si="77"/>
        <v>1.153513993134673</v>
      </c>
      <c r="O467" s="2">
        <f t="shared" si="78"/>
        <v>38.546643285258753</v>
      </c>
      <c r="P467" s="2">
        <f t="shared" si="79"/>
        <v>1.153513993134673</v>
      </c>
      <c r="Q467">
        <f t="shared" si="80"/>
        <v>3</v>
      </c>
    </row>
    <row r="468" spans="1:17" x14ac:dyDescent="0.2">
      <c r="A468" s="1">
        <v>454</v>
      </c>
      <c r="B468">
        <v>2279</v>
      </c>
      <c r="C468" t="s">
        <v>453</v>
      </c>
      <c r="D468">
        <v>2.4249567999999999</v>
      </c>
      <c r="E468">
        <v>0.77268875000000004</v>
      </c>
      <c r="F468">
        <f>VLOOKUP(B468, [1]mrc_table10!$A$2:$AW$2464, 33, 0)</f>
        <v>0.56349998999999995</v>
      </c>
      <c r="G468">
        <f>VLOOKUP(B468, [1]mrc_table10!$A$2:$AW$2464, 18, 0)</f>
        <v>4900.1821</v>
      </c>
      <c r="H468">
        <f t="shared" si="71"/>
        <v>0.45411049818454791</v>
      </c>
      <c r="I468">
        <f t="shared" si="72"/>
        <v>-0.26521952947926219</v>
      </c>
      <c r="J468">
        <f t="shared" si="73"/>
        <v>1.5992149582945427</v>
      </c>
      <c r="K468">
        <f t="shared" si="74"/>
        <v>-0.20197389607012606</v>
      </c>
      <c r="L468" s="2">
        <f t="shared" si="75"/>
        <v>3.8388196503664709</v>
      </c>
      <c r="M468" s="2">
        <f t="shared" si="76"/>
        <v>1.2969513737487193</v>
      </c>
      <c r="N468" s="2">
        <f t="shared" si="77"/>
        <v>6.7778917275809736</v>
      </c>
      <c r="O468" s="2">
        <f t="shared" si="78"/>
        <v>30.186398813496282</v>
      </c>
      <c r="P468" s="2">
        <f t="shared" si="79"/>
        <v>1.2969513737487193</v>
      </c>
      <c r="Q468">
        <f t="shared" si="80"/>
        <v>2</v>
      </c>
    </row>
    <row r="469" spans="1:17" x14ac:dyDescent="0.2">
      <c r="A469" s="1">
        <v>455</v>
      </c>
      <c r="B469">
        <v>2416</v>
      </c>
      <c r="C469" t="s">
        <v>454</v>
      </c>
      <c r="D469">
        <v>2.4244346999999999</v>
      </c>
      <c r="E469">
        <v>8.0023706E-2</v>
      </c>
      <c r="F469">
        <f>VLOOKUP(B469, [1]mrc_table10!$A$2:$AW$2464, 33, 0)</f>
        <v>0</v>
      </c>
      <c r="G469">
        <f>VLOOKUP(B469, [1]mrc_table10!$A$2:$AW$2464, 18, 0)</f>
        <v>5048.8910999999998</v>
      </c>
      <c r="H469">
        <f t="shared" si="71"/>
        <v>0.45371353796910158</v>
      </c>
      <c r="I469">
        <f t="shared" si="72"/>
        <v>-0.50858295362907568</v>
      </c>
      <c r="J469">
        <f t="shared" si="73"/>
        <v>-0.88276795869315416</v>
      </c>
      <c r="K469">
        <f t="shared" si="74"/>
        <v>-0.1873586286014092</v>
      </c>
      <c r="L469" s="2">
        <f t="shared" si="75"/>
        <v>3.2853712269281581</v>
      </c>
      <c r="M469" s="2">
        <f t="shared" si="76"/>
        <v>3.875802023118458</v>
      </c>
      <c r="N469" s="2">
        <f t="shared" si="77"/>
        <v>0.58068823102956557</v>
      </c>
      <c r="O469" s="2">
        <f t="shared" si="78"/>
        <v>44.832495731769249</v>
      </c>
      <c r="P469" s="2">
        <f t="shared" si="79"/>
        <v>0.58068823102956557</v>
      </c>
      <c r="Q469">
        <f t="shared" si="80"/>
        <v>3</v>
      </c>
    </row>
    <row r="470" spans="1:17" x14ac:dyDescent="0.2">
      <c r="A470" s="1">
        <v>456</v>
      </c>
      <c r="B470">
        <v>11930</v>
      </c>
      <c r="C470" t="s">
        <v>455</v>
      </c>
      <c r="D470">
        <v>2.4182459999999999</v>
      </c>
      <c r="E470">
        <v>5.05221E-2</v>
      </c>
      <c r="F470">
        <f>VLOOKUP(B470, [1]mrc_table10!$A$2:$AW$2464, 33, 0)</f>
        <v>0</v>
      </c>
      <c r="G470">
        <f>VLOOKUP(B470, [1]mrc_table10!$A$2:$AW$2464, 18, 0)</f>
        <v>4206.4516999999996</v>
      </c>
      <c r="H470">
        <f t="shared" si="71"/>
        <v>0.44900817944519211</v>
      </c>
      <c r="I470">
        <f t="shared" si="72"/>
        <v>-0.51894815383120785</v>
      </c>
      <c r="J470">
        <f t="shared" si="73"/>
        <v>-0.88276795869315416</v>
      </c>
      <c r="K470">
        <f t="shared" si="74"/>
        <v>-0.27015440530077078</v>
      </c>
      <c r="L470" s="2">
        <f t="shared" si="75"/>
        <v>3.2956471726298076</v>
      </c>
      <c r="M470" s="2">
        <f t="shared" si="76"/>
        <v>3.9077671111425984</v>
      </c>
      <c r="N470" s="2">
        <f t="shared" si="77"/>
        <v>0.57995559538626673</v>
      </c>
      <c r="O470" s="2">
        <f t="shared" si="78"/>
        <v>45.337785288089862</v>
      </c>
      <c r="P470" s="2">
        <f t="shared" si="79"/>
        <v>0.57995559538626673</v>
      </c>
      <c r="Q470">
        <f t="shared" si="80"/>
        <v>3</v>
      </c>
    </row>
    <row r="471" spans="1:17" x14ac:dyDescent="0.2">
      <c r="A471" s="1">
        <v>457</v>
      </c>
      <c r="B471">
        <v>3641</v>
      </c>
      <c r="C471" t="s">
        <v>456</v>
      </c>
      <c r="D471">
        <v>2.4114689999999999</v>
      </c>
      <c r="E471">
        <v>1.1289771</v>
      </c>
      <c r="F471">
        <f>VLOOKUP(B471, [1]mrc_table10!$A$2:$AW$2464, 33, 0)</f>
        <v>0.49129999000000002</v>
      </c>
      <c r="G471">
        <f>VLOOKUP(B471, [1]mrc_table10!$A$2:$AW$2464, 18, 0)</f>
        <v>6016.0972000000002</v>
      </c>
      <c r="H471">
        <f t="shared" si="71"/>
        <v>0.44385552788403476</v>
      </c>
      <c r="I471">
        <f t="shared" si="72"/>
        <v>-0.14003990104014147</v>
      </c>
      <c r="J471">
        <f t="shared" si="73"/>
        <v>1.2812040092499624</v>
      </c>
      <c r="K471">
        <f t="shared" si="74"/>
        <v>-9.2300657336223335E-2</v>
      </c>
      <c r="L471" s="2">
        <f t="shared" si="75"/>
        <v>3.2066583443182362</v>
      </c>
      <c r="M471" s="2">
        <f t="shared" si="76"/>
        <v>0.85549899820620445</v>
      </c>
      <c r="N471" s="2">
        <f t="shared" si="77"/>
        <v>5.3606431560731682</v>
      </c>
      <c r="O471" s="2">
        <f t="shared" si="78"/>
        <v>29.379016922481952</v>
      </c>
      <c r="P471" s="2">
        <f t="shared" si="79"/>
        <v>0.85549899820620445</v>
      </c>
      <c r="Q471">
        <f t="shared" si="80"/>
        <v>2</v>
      </c>
    </row>
    <row r="472" spans="1:17" x14ac:dyDescent="0.2">
      <c r="A472" s="1">
        <v>458</v>
      </c>
      <c r="B472">
        <v>1098</v>
      </c>
      <c r="C472" t="s">
        <v>457</v>
      </c>
      <c r="D472">
        <v>2.4084078999999998</v>
      </c>
      <c r="E472">
        <v>0.49762842000000002</v>
      </c>
      <c r="F472">
        <f>VLOOKUP(B472, [1]mrc_table10!$A$2:$AW$2464, 33, 0)</f>
        <v>0.37790000000000001</v>
      </c>
      <c r="G472">
        <f>VLOOKUP(B472, [1]mrc_table10!$A$2:$AW$2464, 18, 0)</f>
        <v>5166.7573000000002</v>
      </c>
      <c r="H472">
        <f t="shared" si="71"/>
        <v>0.44152812908016004</v>
      </c>
      <c r="I472">
        <f t="shared" si="72"/>
        <v>-0.36186021365471144</v>
      </c>
      <c r="J472">
        <f t="shared" si="73"/>
        <v>0.78172425244184651</v>
      </c>
      <c r="K472">
        <f t="shared" si="74"/>
        <v>-0.175774621994403</v>
      </c>
      <c r="L472" s="2">
        <f t="shared" si="75"/>
        <v>2.3165002108411445</v>
      </c>
      <c r="M472" s="2">
        <f t="shared" si="76"/>
        <v>0.75430724660729653</v>
      </c>
      <c r="N472" s="2">
        <f t="shared" si="77"/>
        <v>3.3409610980312672</v>
      </c>
      <c r="O472" s="2">
        <f t="shared" si="78"/>
        <v>33.67846135084752</v>
      </c>
      <c r="P472" s="2">
        <f t="shared" si="79"/>
        <v>0.75430724660729653</v>
      </c>
      <c r="Q472">
        <f t="shared" si="80"/>
        <v>2</v>
      </c>
    </row>
    <row r="473" spans="1:17" x14ac:dyDescent="0.2">
      <c r="A473" s="1">
        <v>459</v>
      </c>
      <c r="B473">
        <v>2224</v>
      </c>
      <c r="C473" t="s">
        <v>458</v>
      </c>
      <c r="D473">
        <v>2.4083446999999998</v>
      </c>
      <c r="E473">
        <v>9.9150372000000004</v>
      </c>
      <c r="F473">
        <f>VLOOKUP(B473, [1]mrc_table10!$A$2:$AW$2464, 33, 0)</f>
        <v>0.70889997000000005</v>
      </c>
      <c r="G473">
        <f>VLOOKUP(B473, [1]mrc_table10!$A$2:$AW$2464, 18, 0)</f>
        <v>30108.782999999999</v>
      </c>
      <c r="H473">
        <f t="shared" si="71"/>
        <v>0.44148007720194471</v>
      </c>
      <c r="I473">
        <f t="shared" si="72"/>
        <v>2.9468860081617283</v>
      </c>
      <c r="J473">
        <f t="shared" si="73"/>
        <v>2.2396413520738099</v>
      </c>
      <c r="K473">
        <f t="shared" si="74"/>
        <v>2.275552310586074</v>
      </c>
      <c r="L473" s="2">
        <f t="shared" si="75"/>
        <v>24.08954182323702</v>
      </c>
      <c r="M473" s="2">
        <f t="shared" si="76"/>
        <v>17.228560036479973</v>
      </c>
      <c r="N473" s="2">
        <f t="shared" si="77"/>
        <v>28.039572787662713</v>
      </c>
      <c r="O473" s="2">
        <f t="shared" si="78"/>
        <v>2.9798132439947116</v>
      </c>
      <c r="P473" s="2">
        <f t="shared" si="79"/>
        <v>2.9798132439947116</v>
      </c>
      <c r="Q473">
        <f t="shared" si="80"/>
        <v>4</v>
      </c>
    </row>
    <row r="474" spans="1:17" x14ac:dyDescent="0.2">
      <c r="A474" s="1">
        <v>460</v>
      </c>
      <c r="B474">
        <v>23485</v>
      </c>
      <c r="C474" t="s">
        <v>459</v>
      </c>
      <c r="D474">
        <v>2.4081459000000001</v>
      </c>
      <c r="E474">
        <v>0.59704493999999997</v>
      </c>
      <c r="F474">
        <f>VLOOKUP(B474, [1]mrc_table10!$A$2:$AW$2464, 33, 0)</f>
        <v>0</v>
      </c>
      <c r="G474">
        <f>VLOOKUP(B474, [1]mrc_table10!$A$2:$AW$2464, 18, 0)</f>
        <v>3460.8917999999999</v>
      </c>
      <c r="H474">
        <f t="shared" si="71"/>
        <v>0.44132892667363477</v>
      </c>
      <c r="I474">
        <f t="shared" si="72"/>
        <v>-0.32693085648007914</v>
      </c>
      <c r="J474">
        <f t="shared" si="73"/>
        <v>-0.88276795869315416</v>
      </c>
      <c r="K474">
        <f t="shared" si="74"/>
        <v>-0.34342876900740454</v>
      </c>
      <c r="L474" s="2">
        <f t="shared" si="75"/>
        <v>3.3477950229565612</v>
      </c>
      <c r="M474" s="2">
        <f t="shared" si="76"/>
        <v>3.8093362277767957</v>
      </c>
      <c r="N474" s="2">
        <f t="shared" si="77"/>
        <v>0.59944712773650899</v>
      </c>
      <c r="O474" s="2">
        <f t="shared" si="78"/>
        <v>43.822887704330817</v>
      </c>
      <c r="P474" s="2">
        <f t="shared" si="79"/>
        <v>0.59944712773650899</v>
      </c>
      <c r="Q474">
        <f t="shared" si="80"/>
        <v>3</v>
      </c>
    </row>
    <row r="475" spans="1:17" x14ac:dyDescent="0.2">
      <c r="A475" s="1">
        <v>461</v>
      </c>
      <c r="B475">
        <v>3283</v>
      </c>
      <c r="C475" t="s">
        <v>460</v>
      </c>
      <c r="D475">
        <v>2.4060565999999999</v>
      </c>
      <c r="E475">
        <v>0.31830981000000003</v>
      </c>
      <c r="F475">
        <f>VLOOKUP(B475, [1]mrc_table10!$A$2:$AW$2464, 33, 0)</f>
        <v>0</v>
      </c>
      <c r="G475">
        <f>VLOOKUP(B475, [1]mrc_table10!$A$2:$AW$2464, 18, 0)</f>
        <v>4404.6298999999999</v>
      </c>
      <c r="H475">
        <f t="shared" si="71"/>
        <v>0.43974040152877314</v>
      </c>
      <c r="I475">
        <f t="shared" si="72"/>
        <v>-0.4248626580849591</v>
      </c>
      <c r="J475">
        <f t="shared" si="73"/>
        <v>-0.88276795869315416</v>
      </c>
      <c r="K475">
        <f t="shared" si="74"/>
        <v>-0.25067725597242568</v>
      </c>
      <c r="L475" s="2">
        <f t="shared" si="75"/>
        <v>3.3232377273127081</v>
      </c>
      <c r="M475" s="2">
        <f t="shared" si="76"/>
        <v>3.8137085409159348</v>
      </c>
      <c r="N475" s="2">
        <f t="shared" si="77"/>
        <v>0.56162998426164146</v>
      </c>
      <c r="O475" s="2">
        <f t="shared" si="78"/>
        <v>44.3010758036326</v>
      </c>
      <c r="P475" s="2">
        <f t="shared" si="79"/>
        <v>0.56162998426164146</v>
      </c>
      <c r="Q475">
        <f t="shared" si="80"/>
        <v>3</v>
      </c>
    </row>
    <row r="476" spans="1:17" x14ac:dyDescent="0.2">
      <c r="A476" s="1">
        <v>462</v>
      </c>
      <c r="B476">
        <v>2238</v>
      </c>
      <c r="C476" t="s">
        <v>461</v>
      </c>
      <c r="D476">
        <v>2.4045730000000001</v>
      </c>
      <c r="E476">
        <v>1.7232015000000001</v>
      </c>
      <c r="F476">
        <f>VLOOKUP(B476, [1]mrc_table10!$A$2:$AW$2464, 33, 0)</f>
        <v>0.62489998000000002</v>
      </c>
      <c r="G476">
        <f>VLOOKUP(B476, [1]mrc_table10!$A$2:$AW$2464, 18, 0)</f>
        <v>9362.6172000000006</v>
      </c>
      <c r="H476">
        <f t="shared" si="71"/>
        <v>0.43861239889395953</v>
      </c>
      <c r="I476">
        <f t="shared" si="72"/>
        <v>6.8737033713575479E-2</v>
      </c>
      <c r="J476">
        <f t="shared" si="73"/>
        <v>1.8696563584500523</v>
      </c>
      <c r="K476">
        <f t="shared" si="74"/>
        <v>0.2365986351706888</v>
      </c>
      <c r="L476" s="2">
        <f t="shared" si="75"/>
        <v>5.1735918344751122</v>
      </c>
      <c r="M476" s="2">
        <f t="shared" si="76"/>
        <v>1.8006324992958198</v>
      </c>
      <c r="N476" s="2">
        <f t="shared" si="77"/>
        <v>8.6005592887145195</v>
      </c>
      <c r="O476" s="2">
        <f t="shared" si="78"/>
        <v>24.576518102866686</v>
      </c>
      <c r="P476" s="2">
        <f t="shared" si="79"/>
        <v>1.8006324992958198</v>
      </c>
      <c r="Q476">
        <f t="shared" si="80"/>
        <v>2</v>
      </c>
    </row>
    <row r="477" spans="1:17" x14ac:dyDescent="0.2">
      <c r="A477" s="1">
        <v>463</v>
      </c>
      <c r="B477">
        <v>5596</v>
      </c>
      <c r="C477" t="s">
        <v>462</v>
      </c>
      <c r="D477">
        <v>2.3928826000000001</v>
      </c>
      <c r="E477">
        <v>0.14729291</v>
      </c>
      <c r="F477">
        <f>VLOOKUP(B477, [1]mrc_table10!$A$2:$AW$2464, 33, 0)</f>
        <v>0</v>
      </c>
      <c r="G477">
        <f>VLOOKUP(B477, [1]mrc_table10!$A$2:$AW$2464, 18, 0)</f>
        <v>3324.2864</v>
      </c>
      <c r="H477">
        <f t="shared" si="71"/>
        <v>0.42972401792737352</v>
      </c>
      <c r="I477">
        <f t="shared" si="72"/>
        <v>-0.48494834990960128</v>
      </c>
      <c r="J477">
        <f t="shared" si="73"/>
        <v>-0.88276795869315416</v>
      </c>
      <c r="K477">
        <f t="shared" si="74"/>
        <v>-0.35685448270779296</v>
      </c>
      <c r="L477" s="2">
        <f t="shared" si="75"/>
        <v>3.3599328824314085</v>
      </c>
      <c r="M477" s="2">
        <f t="shared" si="76"/>
        <v>3.8962529160520796</v>
      </c>
      <c r="N477" s="2">
        <f t="shared" si="77"/>
        <v>0.56871097908540524</v>
      </c>
      <c r="O477" s="2">
        <f t="shared" si="78"/>
        <v>45.420079811808563</v>
      </c>
      <c r="P477" s="2">
        <f t="shared" si="79"/>
        <v>0.56871097908540524</v>
      </c>
      <c r="Q477">
        <f t="shared" si="80"/>
        <v>3</v>
      </c>
    </row>
    <row r="478" spans="1:17" x14ac:dyDescent="0.2">
      <c r="A478" s="1">
        <v>464</v>
      </c>
      <c r="B478">
        <v>1433</v>
      </c>
      <c r="C478" t="s">
        <v>463</v>
      </c>
      <c r="D478">
        <v>2.3901705999999998</v>
      </c>
      <c r="E478">
        <v>0.37944054999999999</v>
      </c>
      <c r="F478">
        <f>VLOOKUP(B478, [1]mrc_table10!$A$2:$AW$2464, 33, 0)</f>
        <v>0.375</v>
      </c>
      <c r="G478">
        <f>VLOOKUP(B478, [1]mrc_table10!$A$2:$AW$2464, 18, 0)</f>
        <v>6084.5298000000003</v>
      </c>
      <c r="H478">
        <f t="shared" si="71"/>
        <v>0.42766204492547594</v>
      </c>
      <c r="I478">
        <f t="shared" si="72"/>
        <v>-0.40338476435251314</v>
      </c>
      <c r="J478">
        <f t="shared" si="73"/>
        <v>0.76895095947468184</v>
      </c>
      <c r="K478">
        <f t="shared" si="74"/>
        <v>-8.5575033785666763E-2</v>
      </c>
      <c r="L478" s="2">
        <f t="shared" si="75"/>
        <v>2.3563836200096757</v>
      </c>
      <c r="M478" s="2">
        <f t="shared" si="76"/>
        <v>0.74132813191369107</v>
      </c>
      <c r="N478" s="2">
        <f t="shared" si="77"/>
        <v>3.2833664288449445</v>
      </c>
      <c r="O478" s="2">
        <f t="shared" si="78"/>
        <v>33.69343091954083</v>
      </c>
      <c r="P478" s="2">
        <f t="shared" si="79"/>
        <v>0.74132813191369107</v>
      </c>
      <c r="Q478">
        <f t="shared" si="80"/>
        <v>2</v>
      </c>
    </row>
    <row r="479" spans="1:17" x14ac:dyDescent="0.2">
      <c r="A479" s="1">
        <v>465</v>
      </c>
      <c r="B479">
        <v>2326</v>
      </c>
      <c r="C479" t="s">
        <v>464</v>
      </c>
      <c r="D479">
        <v>2.3838040999999999</v>
      </c>
      <c r="E479">
        <v>1.078783</v>
      </c>
      <c r="F479">
        <f>VLOOKUP(B479, [1]mrc_table10!$A$2:$AW$2464, 33, 0)</f>
        <v>0.37159999999999999</v>
      </c>
      <c r="G479">
        <f>VLOOKUP(B479, [1]mrc_table10!$A$2:$AW$2464, 18, 0)</f>
        <v>6419.7954</v>
      </c>
      <c r="H479">
        <f t="shared" si="71"/>
        <v>0.42282150247835953</v>
      </c>
      <c r="I479">
        <f t="shared" si="72"/>
        <v>-0.15767527639787085</v>
      </c>
      <c r="J479">
        <f t="shared" si="73"/>
        <v>0.75397537461662678</v>
      </c>
      <c r="K479">
        <f t="shared" si="74"/>
        <v>-5.2624799320638828E-2</v>
      </c>
      <c r="L479" s="2">
        <f t="shared" si="75"/>
        <v>2.465530098008589</v>
      </c>
      <c r="M479" s="2">
        <f t="shared" si="76"/>
        <v>0.64466667554769863</v>
      </c>
      <c r="N479" s="2">
        <f t="shared" si="77"/>
        <v>3.3244765322142005</v>
      </c>
      <c r="O479" s="2">
        <f t="shared" si="78"/>
        <v>31.265696356483957</v>
      </c>
      <c r="P479" s="2">
        <f t="shared" si="79"/>
        <v>0.64466667554769863</v>
      </c>
      <c r="Q479">
        <f t="shared" si="80"/>
        <v>2</v>
      </c>
    </row>
    <row r="480" spans="1:17" x14ac:dyDescent="0.2">
      <c r="A480" s="1">
        <v>466</v>
      </c>
      <c r="B480">
        <v>1015</v>
      </c>
      <c r="C480" t="s">
        <v>465</v>
      </c>
      <c r="D480">
        <v>2.3830871999999999</v>
      </c>
      <c r="E480">
        <v>0.30876213000000002</v>
      </c>
      <c r="F480">
        <f>VLOOKUP(B480, [1]mrc_table10!$A$2:$AW$2464, 33, 0)</f>
        <v>0</v>
      </c>
      <c r="G480">
        <f>VLOOKUP(B480, [1]mrc_table10!$A$2:$AW$2464, 18, 0)</f>
        <v>4573.7191999999995</v>
      </c>
      <c r="H480">
        <f t="shared" si="71"/>
        <v>0.42227643299271783</v>
      </c>
      <c r="I480">
        <f t="shared" si="72"/>
        <v>-0.42821717426505762</v>
      </c>
      <c r="J480">
        <f t="shared" si="73"/>
        <v>-0.88276795869315416</v>
      </c>
      <c r="K480">
        <f t="shared" si="74"/>
        <v>-0.23405899248065248</v>
      </c>
      <c r="L480" s="2">
        <f t="shared" si="75"/>
        <v>3.3731672271067987</v>
      </c>
      <c r="M480" s="2">
        <f t="shared" si="76"/>
        <v>3.7811751495477171</v>
      </c>
      <c r="N480" s="2">
        <f t="shared" si="77"/>
        <v>0.53410233205530722</v>
      </c>
      <c r="O480" s="2">
        <f t="shared" si="78"/>
        <v>44.233129641704572</v>
      </c>
      <c r="P480" s="2">
        <f t="shared" si="79"/>
        <v>0.53410233205530722</v>
      </c>
      <c r="Q480">
        <f t="shared" si="80"/>
        <v>3</v>
      </c>
    </row>
    <row r="481" spans="1:17" x14ac:dyDescent="0.2">
      <c r="A481" s="1">
        <v>467</v>
      </c>
      <c r="B481">
        <v>1294</v>
      </c>
      <c r="C481" t="s">
        <v>466</v>
      </c>
      <c r="D481">
        <v>2.3818139999999999</v>
      </c>
      <c r="E481">
        <v>0.17366412000000001</v>
      </c>
      <c r="F481">
        <f>VLOOKUP(B481, [1]mrc_table10!$A$2:$AW$2464, 33, 0)</f>
        <v>0</v>
      </c>
      <c r="G481">
        <f>VLOOKUP(B481, [1]mrc_table10!$A$2:$AW$2464, 18, 0)</f>
        <v>2441.3416000000002</v>
      </c>
      <c r="H481">
        <f t="shared" si="71"/>
        <v>0.42130840053474744</v>
      </c>
      <c r="I481">
        <f t="shared" si="72"/>
        <v>-0.47568299428040367</v>
      </c>
      <c r="J481">
        <f t="shared" si="73"/>
        <v>-0.88276795869315416</v>
      </c>
      <c r="K481">
        <f t="shared" si="74"/>
        <v>-0.44363117014508802</v>
      </c>
      <c r="L481" s="2">
        <f t="shared" si="75"/>
        <v>3.4100252860355011</v>
      </c>
      <c r="M481" s="2">
        <f t="shared" si="76"/>
        <v>3.9380924054336437</v>
      </c>
      <c r="N481" s="2">
        <f t="shared" si="77"/>
        <v>0.59138180346709257</v>
      </c>
      <c r="O481" s="2">
        <f t="shared" si="78"/>
        <v>45.776070189287239</v>
      </c>
      <c r="P481" s="2">
        <f t="shared" si="79"/>
        <v>0.59138180346709257</v>
      </c>
      <c r="Q481">
        <f t="shared" si="80"/>
        <v>3</v>
      </c>
    </row>
    <row r="482" spans="1:17" x14ac:dyDescent="0.2">
      <c r="A482" s="1">
        <v>468</v>
      </c>
      <c r="B482">
        <v>3391</v>
      </c>
      <c r="C482" t="s">
        <v>467</v>
      </c>
      <c r="D482">
        <v>2.3815974999999998</v>
      </c>
      <c r="E482">
        <v>0.15823213999999999</v>
      </c>
      <c r="F482">
        <f>VLOOKUP(B482, [1]mrc_table10!$A$2:$AW$2464, 33, 0)</f>
        <v>0.24770001</v>
      </c>
      <c r="G482">
        <f>VLOOKUP(B482, [1]mrc_table10!$A$2:$AW$2464, 18, 0)</f>
        <v>6794.1674999999996</v>
      </c>
      <c r="H482">
        <f t="shared" si="71"/>
        <v>0.42114379243927885</v>
      </c>
      <c r="I482">
        <f t="shared" si="72"/>
        <v>-0.48110492155498324</v>
      </c>
      <c r="J482">
        <f t="shared" si="73"/>
        <v>0.20824748809981161</v>
      </c>
      <c r="K482">
        <f t="shared" si="74"/>
        <v>-1.5831139392018408E-2</v>
      </c>
      <c r="L482" s="2">
        <f t="shared" si="75"/>
        <v>2.1355529250519805</v>
      </c>
      <c r="M482" s="2">
        <f t="shared" si="76"/>
        <v>1.1888863883686664</v>
      </c>
      <c r="N482" s="2">
        <f t="shared" si="77"/>
        <v>1.7532977127081424</v>
      </c>
      <c r="O482" s="2">
        <f t="shared" si="78"/>
        <v>36.776417929300258</v>
      </c>
      <c r="P482" s="2">
        <f t="shared" si="79"/>
        <v>1.1888863883686664</v>
      </c>
      <c r="Q482">
        <f t="shared" si="80"/>
        <v>2</v>
      </c>
    </row>
    <row r="483" spans="1:17" x14ac:dyDescent="0.2">
      <c r="A483" s="1">
        <v>469</v>
      </c>
      <c r="B483">
        <v>3728</v>
      </c>
      <c r="C483" t="s">
        <v>468</v>
      </c>
      <c r="D483">
        <v>2.3708619999999998</v>
      </c>
      <c r="E483">
        <v>0.48076089999999999</v>
      </c>
      <c r="F483">
        <f>VLOOKUP(B483, [1]mrc_table10!$A$2:$AW$2464, 33, 0)</f>
        <v>0.2321</v>
      </c>
      <c r="G483">
        <f>VLOOKUP(B483, [1]mrc_table10!$A$2:$AW$2464, 18, 0)</f>
        <v>5907.4135999999999</v>
      </c>
      <c r="H483">
        <f t="shared" si="71"/>
        <v>0.41298143581617064</v>
      </c>
      <c r="I483">
        <f t="shared" si="72"/>
        <v>-0.36778650870839324</v>
      </c>
      <c r="J483">
        <f t="shared" si="73"/>
        <v>0.13953593705819184</v>
      </c>
      <c r="K483">
        <f t="shared" si="74"/>
        <v>-0.10298218894132485</v>
      </c>
      <c r="L483" s="2">
        <f t="shared" si="75"/>
        <v>2.1497119522011667</v>
      </c>
      <c r="M483" s="2">
        <f t="shared" si="76"/>
        <v>1.1981765530524635</v>
      </c>
      <c r="N483" s="2">
        <f t="shared" si="77"/>
        <v>1.580804701406761</v>
      </c>
      <c r="O483" s="2">
        <f t="shared" si="78"/>
        <v>36.425594395504625</v>
      </c>
      <c r="P483" s="2">
        <f t="shared" si="79"/>
        <v>1.1981765530524635</v>
      </c>
      <c r="Q483">
        <f t="shared" si="80"/>
        <v>2</v>
      </c>
    </row>
    <row r="484" spans="1:17" x14ac:dyDescent="0.2">
      <c r="A484" s="1">
        <v>470</v>
      </c>
      <c r="B484">
        <v>12362</v>
      </c>
      <c r="C484" t="s">
        <v>469</v>
      </c>
      <c r="D484">
        <v>2.3700378</v>
      </c>
      <c r="E484">
        <v>0.34456091999999999</v>
      </c>
      <c r="F484">
        <f>VLOOKUP(B484, [1]mrc_table10!$A$2:$AW$2464, 33, 0)</f>
        <v>8.2527824E-2</v>
      </c>
      <c r="G484">
        <f>VLOOKUP(B484, [1]mrc_table10!$A$2:$AW$2464, 18, 0)</f>
        <v>9259.5087999999996</v>
      </c>
      <c r="H484">
        <f t="shared" si="71"/>
        <v>0.41235478458159708</v>
      </c>
      <c r="I484">
        <f t="shared" si="72"/>
        <v>-0.41563949882108059</v>
      </c>
      <c r="J484">
        <f t="shared" si="73"/>
        <v>-0.51926724355708598</v>
      </c>
      <c r="K484">
        <f t="shared" si="74"/>
        <v>0.22646503973079304</v>
      </c>
      <c r="L484" s="2">
        <f t="shared" si="75"/>
        <v>2.9357491669141864</v>
      </c>
      <c r="M484" s="2">
        <f t="shared" si="76"/>
        <v>2.6637154858434662</v>
      </c>
      <c r="N484" s="2">
        <f t="shared" si="77"/>
        <v>0.83045544830517581</v>
      </c>
      <c r="O484" s="2">
        <f t="shared" si="78"/>
        <v>39.462580845607626</v>
      </c>
      <c r="P484" s="2">
        <f t="shared" si="79"/>
        <v>0.83045544830517581</v>
      </c>
      <c r="Q484">
        <f t="shared" si="80"/>
        <v>3</v>
      </c>
    </row>
    <row r="485" spans="1:17" x14ac:dyDescent="0.2">
      <c r="A485" s="1">
        <v>471</v>
      </c>
      <c r="B485">
        <v>1125</v>
      </c>
      <c r="C485" t="s">
        <v>470</v>
      </c>
      <c r="D485">
        <v>2.3633264999999999</v>
      </c>
      <c r="E485">
        <v>0.36280495000000001</v>
      </c>
      <c r="F485">
        <f>VLOOKUP(B485, [1]mrc_table10!$A$2:$AW$2464, 33, 0)</f>
        <v>0.21199999999999999</v>
      </c>
      <c r="G485">
        <f>VLOOKUP(B485, [1]mrc_table10!$A$2:$AW$2464, 18, 0)</f>
        <v>6776.4921999999997</v>
      </c>
      <c r="H485">
        <f t="shared" si="71"/>
        <v>0.40725208568497678</v>
      </c>
      <c r="I485">
        <f t="shared" si="72"/>
        <v>-0.40922957580049296</v>
      </c>
      <c r="J485">
        <f t="shared" si="73"/>
        <v>5.1003803044395793E-2</v>
      </c>
      <c r="K485">
        <f t="shared" si="74"/>
        <v>-1.7568285342094123E-2</v>
      </c>
      <c r="L485" s="2">
        <f t="shared" si="75"/>
        <v>2.2196464307694117</v>
      </c>
      <c r="M485" s="2">
        <f t="shared" si="76"/>
        <v>1.3437234880306974</v>
      </c>
      <c r="N485" s="2">
        <f t="shared" si="77"/>
        <v>1.4166351072138412</v>
      </c>
      <c r="O485" s="2">
        <f t="shared" si="78"/>
        <v>36.918204518046785</v>
      </c>
      <c r="P485" s="2">
        <f t="shared" si="79"/>
        <v>1.3437234880306974</v>
      </c>
      <c r="Q485">
        <f t="shared" si="80"/>
        <v>2</v>
      </c>
    </row>
    <row r="486" spans="1:17" x14ac:dyDescent="0.2">
      <c r="A486" s="1">
        <v>472</v>
      </c>
      <c r="B486">
        <v>50</v>
      </c>
      <c r="C486" t="s">
        <v>471</v>
      </c>
      <c r="D486">
        <v>2.3605939999999999</v>
      </c>
      <c r="E486">
        <v>0.1813903</v>
      </c>
      <c r="F486">
        <f>VLOOKUP(B486, [1]mrc_table10!$A$2:$AW$2464, 33, 0)</f>
        <v>0.31790000000000002</v>
      </c>
      <c r="G486">
        <f>VLOOKUP(B486, [1]mrc_table10!$A$2:$AW$2464, 18, 0)</f>
        <v>3295.1786999999999</v>
      </c>
      <c r="H486">
        <f t="shared" si="71"/>
        <v>0.40517452623524058</v>
      </c>
      <c r="I486">
        <f t="shared" si="72"/>
        <v>-0.47296845045191815</v>
      </c>
      <c r="J486">
        <f t="shared" si="73"/>
        <v>0.51744922553499284</v>
      </c>
      <c r="K486">
        <f t="shared" si="74"/>
        <v>-0.35971521622694225</v>
      </c>
      <c r="L486" s="2">
        <f t="shared" si="75"/>
        <v>2.2048582643498396</v>
      </c>
      <c r="M486" s="2">
        <f t="shared" si="76"/>
        <v>0.95706427770057245</v>
      </c>
      <c r="N486" s="2">
        <f t="shared" si="77"/>
        <v>2.4942704427036682</v>
      </c>
      <c r="O486" s="2">
        <f t="shared" si="78"/>
        <v>36.806425989072522</v>
      </c>
      <c r="P486" s="2">
        <f t="shared" si="79"/>
        <v>0.95706427770057245</v>
      </c>
      <c r="Q486">
        <f t="shared" si="80"/>
        <v>2</v>
      </c>
    </row>
    <row r="487" spans="1:17" x14ac:dyDescent="0.2">
      <c r="A487" s="1">
        <v>473</v>
      </c>
      <c r="B487">
        <v>2681</v>
      </c>
      <c r="C487" t="s">
        <v>472</v>
      </c>
      <c r="D487">
        <v>2.3605258</v>
      </c>
      <c r="E487">
        <v>1.331933</v>
      </c>
      <c r="F487">
        <f>VLOOKUP(B487, [1]mrc_table10!$A$2:$AW$2464, 33, 0)</f>
        <v>0.27489998999999998</v>
      </c>
      <c r="G487">
        <f>VLOOKUP(B487, [1]mrc_table10!$A$2:$AW$2464, 18, 0)</f>
        <v>7192.4438</v>
      </c>
      <c r="H487">
        <f t="shared" si="71"/>
        <v>0.40512267278438174</v>
      </c>
      <c r="I487">
        <f t="shared" si="72"/>
        <v>-6.8732646251913471E-2</v>
      </c>
      <c r="J487">
        <f t="shared" si="73"/>
        <v>0.32805207887257631</v>
      </c>
      <c r="K487">
        <f t="shared" si="74"/>
        <v>2.3311848933845719E-2</v>
      </c>
      <c r="L487" s="2">
        <f t="shared" si="75"/>
        <v>2.3747751521835094</v>
      </c>
      <c r="M487" s="2">
        <f t="shared" si="76"/>
        <v>0.88170196417456337</v>
      </c>
      <c r="N487" s="2">
        <f t="shared" si="77"/>
        <v>2.1757484966890464</v>
      </c>
      <c r="O487" s="2">
        <f t="shared" si="78"/>
        <v>32.05591701395916</v>
      </c>
      <c r="P487" s="2">
        <f t="shared" si="79"/>
        <v>0.88170196417456337</v>
      </c>
      <c r="Q487">
        <f t="shared" si="80"/>
        <v>2</v>
      </c>
    </row>
    <row r="488" spans="1:17" x14ac:dyDescent="0.2">
      <c r="A488" s="1">
        <v>474</v>
      </c>
      <c r="B488">
        <v>2206</v>
      </c>
      <c r="C488" t="s">
        <v>473</v>
      </c>
      <c r="D488">
        <v>2.3588927000000002</v>
      </c>
      <c r="E488">
        <v>0.27439322999999999</v>
      </c>
      <c r="F488">
        <f>VLOOKUP(B488, [1]mrc_table10!$A$2:$AW$2464, 33, 0)</f>
        <v>0.2757</v>
      </c>
      <c r="G488">
        <f>VLOOKUP(B488, [1]mrc_table10!$A$2:$AW$2464, 18, 0)</f>
        <v>5616.5609999999997</v>
      </c>
      <c r="H488">
        <f t="shared" si="71"/>
        <v>0.40388100312752395</v>
      </c>
      <c r="I488">
        <f t="shared" si="72"/>
        <v>-0.44029246702122349</v>
      </c>
      <c r="J488">
        <f t="shared" si="73"/>
        <v>0.33157578994383891</v>
      </c>
      <c r="K488">
        <f t="shared" si="74"/>
        <v>-0.13156746987907389</v>
      </c>
      <c r="L488" s="2">
        <f t="shared" si="75"/>
        <v>2.1497944872585917</v>
      </c>
      <c r="M488" s="2">
        <f t="shared" si="76"/>
        <v>0.99656752312539887</v>
      </c>
      <c r="N488" s="2">
        <f t="shared" si="77"/>
        <v>1.9844119076265601</v>
      </c>
      <c r="O488" s="2">
        <f t="shared" si="78"/>
        <v>36.254033325204908</v>
      </c>
      <c r="P488" s="2">
        <f t="shared" si="79"/>
        <v>0.99656752312539887</v>
      </c>
      <c r="Q488">
        <f t="shared" si="80"/>
        <v>2</v>
      </c>
    </row>
    <row r="489" spans="1:17" x14ac:dyDescent="0.2">
      <c r="A489" s="1">
        <v>475</v>
      </c>
      <c r="B489">
        <v>27</v>
      </c>
      <c r="C489" t="s">
        <v>474</v>
      </c>
      <c r="D489">
        <v>2.3581915000000002</v>
      </c>
      <c r="E489">
        <v>1.4690818999999999</v>
      </c>
      <c r="F489">
        <f>VLOOKUP(B489, [1]mrc_table10!$A$2:$AW$2464, 33, 0)</f>
        <v>0</v>
      </c>
      <c r="G489">
        <f>VLOOKUP(B489, [1]mrc_table10!$A$2:$AW$2464, 18, 0)</f>
        <v>2943.9436000000001</v>
      </c>
      <c r="H489">
        <f t="shared" si="71"/>
        <v>0.40334787057998328</v>
      </c>
      <c r="I489">
        <f t="shared" si="72"/>
        <v>-2.0546259178538449E-2</v>
      </c>
      <c r="J489">
        <f t="shared" si="73"/>
        <v>-0.88276795869315416</v>
      </c>
      <c r="K489">
        <f t="shared" si="74"/>
        <v>-0.3942349489324376</v>
      </c>
      <c r="L489" s="2">
        <f t="shared" si="75"/>
        <v>3.6573108110959534</v>
      </c>
      <c r="M489" s="2">
        <f t="shared" si="76"/>
        <v>3.7358306058846735</v>
      </c>
      <c r="N489" s="2">
        <f t="shared" si="77"/>
        <v>0.73802615668081673</v>
      </c>
      <c r="O489" s="2">
        <f t="shared" si="78"/>
        <v>41.202843132688145</v>
      </c>
      <c r="P489" s="2">
        <f t="shared" si="79"/>
        <v>0.73802615668081673</v>
      </c>
      <c r="Q489">
        <f t="shared" si="80"/>
        <v>3</v>
      </c>
    </row>
    <row r="490" spans="1:17" x14ac:dyDescent="0.2">
      <c r="A490" s="1">
        <v>476</v>
      </c>
      <c r="B490">
        <v>4072</v>
      </c>
      <c r="C490" t="s">
        <v>475</v>
      </c>
      <c r="D490">
        <v>2.3574324</v>
      </c>
      <c r="E490">
        <v>3.6004111999999999</v>
      </c>
      <c r="F490">
        <f>VLOOKUP(B490, [1]mrc_table10!$A$2:$AW$2464, 33, 0)</f>
        <v>0.42775568000000003</v>
      </c>
      <c r="G490">
        <f>VLOOKUP(B490, [1]mrc_table10!$A$2:$AW$2464, 18, 0)</f>
        <v>6910.3236999999999</v>
      </c>
      <c r="H490">
        <f t="shared" si="71"/>
        <v>0.40277071582122931</v>
      </c>
      <c r="I490">
        <f t="shared" si="72"/>
        <v>0.72828263139678151</v>
      </c>
      <c r="J490">
        <f t="shared" si="73"/>
        <v>1.0013177719995048</v>
      </c>
      <c r="K490">
        <f t="shared" si="74"/>
        <v>-4.4151932747707907E-3</v>
      </c>
      <c r="L490" s="2">
        <f t="shared" si="75"/>
        <v>4.2103620369801167</v>
      </c>
      <c r="M490" s="2">
        <f t="shared" si="76"/>
        <v>1.3068341730868365</v>
      </c>
      <c r="N490" s="2">
        <f t="shared" si="77"/>
        <v>5.5063421649070419</v>
      </c>
      <c r="O490" s="2">
        <f t="shared" si="78"/>
        <v>22.641497492656576</v>
      </c>
      <c r="P490" s="2">
        <f t="shared" si="79"/>
        <v>1.3068341730868365</v>
      </c>
      <c r="Q490">
        <f t="shared" si="80"/>
        <v>2</v>
      </c>
    </row>
    <row r="491" spans="1:17" x14ac:dyDescent="0.2">
      <c r="A491" s="1">
        <v>477</v>
      </c>
      <c r="B491">
        <v>1090</v>
      </c>
      <c r="C491" t="s">
        <v>476</v>
      </c>
      <c r="D491">
        <v>2.3571217</v>
      </c>
      <c r="E491">
        <v>0.39503243999999998</v>
      </c>
      <c r="F491">
        <f>VLOOKUP(B491, [1]mrc_table10!$A$2:$AW$2464, 33, 0)</f>
        <v>0.24490000000000001</v>
      </c>
      <c r="G491">
        <f>VLOOKUP(B491, [1]mrc_table10!$A$2:$AW$2464, 18, 0)</f>
        <v>3949.5439000000001</v>
      </c>
      <c r="H491">
        <f t="shared" si="71"/>
        <v>0.40253448609715498</v>
      </c>
      <c r="I491">
        <f t="shared" si="72"/>
        <v>-0.3979066537242435</v>
      </c>
      <c r="J491">
        <f t="shared" si="73"/>
        <v>0.19591460946498732</v>
      </c>
      <c r="K491">
        <f t="shared" si="74"/>
        <v>-0.29540355775152771</v>
      </c>
      <c r="L491" s="2">
        <f t="shared" si="75"/>
        <v>2.1443766405402793</v>
      </c>
      <c r="M491" s="2">
        <f t="shared" si="76"/>
        <v>1.182952155316793</v>
      </c>
      <c r="N491" s="2">
        <f t="shared" si="77"/>
        <v>1.6805684629928146</v>
      </c>
      <c r="O491" s="2">
        <f t="shared" si="78"/>
        <v>37.340077520107734</v>
      </c>
      <c r="P491" s="2">
        <f t="shared" si="79"/>
        <v>1.182952155316793</v>
      </c>
      <c r="Q491">
        <f t="shared" si="80"/>
        <v>2</v>
      </c>
    </row>
    <row r="492" spans="1:17" x14ac:dyDescent="0.2">
      <c r="A492" s="1">
        <v>478</v>
      </c>
      <c r="B492">
        <v>1102</v>
      </c>
      <c r="C492" t="s">
        <v>477</v>
      </c>
      <c r="D492">
        <v>2.3570522999999999</v>
      </c>
      <c r="E492">
        <v>0.47171843000000002</v>
      </c>
      <c r="F492">
        <f>VLOOKUP(B492, [1]mrc_table10!$A$2:$AW$2464, 33, 0)</f>
        <v>0.29890000999999999</v>
      </c>
      <c r="G492">
        <f>VLOOKUP(B492, [1]mrc_table10!$A$2:$AW$2464, 18, 0)</f>
        <v>7230.6499000000003</v>
      </c>
      <c r="H492">
        <f t="shared" si="71"/>
        <v>0.40248172026886153</v>
      </c>
      <c r="I492">
        <f t="shared" si="72"/>
        <v>-0.37096352259271448</v>
      </c>
      <c r="J492">
        <f t="shared" si="73"/>
        <v>0.43376217772699349</v>
      </c>
      <c r="K492">
        <f t="shared" si="74"/>
        <v>2.706678219569637E-2</v>
      </c>
      <c r="L492" s="2">
        <f t="shared" si="75"/>
        <v>2.2533814006138457</v>
      </c>
      <c r="M492" s="2">
        <f t="shared" si="76"/>
        <v>0.85255747792730663</v>
      </c>
      <c r="N492" s="2">
        <f t="shared" si="77"/>
        <v>2.2946238570148196</v>
      </c>
      <c r="O492" s="2">
        <f t="shared" si="78"/>
        <v>34.348978245352946</v>
      </c>
      <c r="P492" s="2">
        <f t="shared" si="79"/>
        <v>0.85255747792730663</v>
      </c>
      <c r="Q492">
        <f t="shared" si="80"/>
        <v>2</v>
      </c>
    </row>
    <row r="493" spans="1:17" x14ac:dyDescent="0.2">
      <c r="A493" s="1">
        <v>479</v>
      </c>
      <c r="B493">
        <v>1055</v>
      </c>
      <c r="C493" t="s">
        <v>478</v>
      </c>
      <c r="D493">
        <v>2.3543154999999998</v>
      </c>
      <c r="E493">
        <v>0.76836824000000004</v>
      </c>
      <c r="F493">
        <f>VLOOKUP(B493, [1]mrc_table10!$A$2:$AW$2464, 33, 0)</f>
        <v>0.1938</v>
      </c>
      <c r="G493">
        <f>VLOOKUP(B493, [1]mrc_table10!$A$2:$AW$2464, 18, 0)</f>
        <v>6943.6772000000001</v>
      </c>
      <c r="H493">
        <f t="shared" si="71"/>
        <v>0.4004008914666517</v>
      </c>
      <c r="I493">
        <f t="shared" si="72"/>
        <v>-0.26673751297905246</v>
      </c>
      <c r="J493">
        <f t="shared" si="73"/>
        <v>-2.9159621784016491E-2</v>
      </c>
      <c r="K493">
        <f t="shared" si="74"/>
        <v>-1.137178336079449E-3</v>
      </c>
      <c r="L493" s="2">
        <f t="shared" si="75"/>
        <v>2.327461129081831</v>
      </c>
      <c r="M493" s="2">
        <f t="shared" si="76"/>
        <v>1.4003049597778374</v>
      </c>
      <c r="N493" s="2">
        <f t="shared" si="77"/>
        <v>1.3050321149702391</v>
      </c>
      <c r="O493" s="2">
        <f t="shared" si="78"/>
        <v>35.922727441703209</v>
      </c>
      <c r="P493" s="2">
        <f t="shared" si="79"/>
        <v>1.3050321149702391</v>
      </c>
      <c r="Q493">
        <f t="shared" si="80"/>
        <v>3</v>
      </c>
    </row>
    <row r="494" spans="1:17" x14ac:dyDescent="0.2">
      <c r="A494" s="1">
        <v>480</v>
      </c>
      <c r="B494">
        <v>42</v>
      </c>
      <c r="C494" t="s">
        <v>479</v>
      </c>
      <c r="D494">
        <v>2.352951</v>
      </c>
      <c r="E494">
        <v>5.9860258999999999E-2</v>
      </c>
      <c r="F494">
        <f>VLOOKUP(B494, [1]mrc_table10!$A$2:$AW$2464, 33, 0)</f>
        <v>0</v>
      </c>
      <c r="G494">
        <f>VLOOKUP(B494, [1]mrc_table10!$A$2:$AW$2464, 18, 0)</f>
        <v>2845.2559000000001</v>
      </c>
      <c r="H494">
        <f t="shared" si="71"/>
        <v>0.39936344229220905</v>
      </c>
      <c r="I494">
        <f t="shared" si="72"/>
        <v>-0.515667251511709</v>
      </c>
      <c r="J494">
        <f t="shared" si="73"/>
        <v>-0.88276795869315416</v>
      </c>
      <c r="K494">
        <f t="shared" si="74"/>
        <v>-0.40393407360796157</v>
      </c>
      <c r="L494" s="2">
        <f t="shared" si="75"/>
        <v>3.4612458229646164</v>
      </c>
      <c r="M494" s="2">
        <f t="shared" si="76"/>
        <v>3.9051781015352303</v>
      </c>
      <c r="N494" s="2">
        <f t="shared" si="77"/>
        <v>0.54458490916225299</v>
      </c>
      <c r="O494" s="2">
        <f t="shared" si="78"/>
        <v>45.939825496087053</v>
      </c>
      <c r="P494" s="2">
        <f t="shared" si="79"/>
        <v>0.54458490916225299</v>
      </c>
      <c r="Q494">
        <f t="shared" si="80"/>
        <v>3</v>
      </c>
    </row>
    <row r="495" spans="1:17" x14ac:dyDescent="0.2">
      <c r="A495" s="1">
        <v>481</v>
      </c>
      <c r="B495">
        <v>2150</v>
      </c>
      <c r="C495" t="s">
        <v>480</v>
      </c>
      <c r="D495">
        <v>2.3498507000000002</v>
      </c>
      <c r="E495">
        <v>0.81099467999999997</v>
      </c>
      <c r="F495">
        <f>VLOOKUP(B495, [1]mrc_table10!$A$2:$AW$2464, 33, 0)</f>
        <v>0.37270001000000003</v>
      </c>
      <c r="G495">
        <f>VLOOKUP(B495, [1]mrc_table10!$A$2:$AW$2464, 18, 0)</f>
        <v>4307.5888999999997</v>
      </c>
      <c r="H495">
        <f t="shared" si="71"/>
        <v>0.39700623915880856</v>
      </c>
      <c r="I495">
        <f t="shared" si="72"/>
        <v>-0.25176098646371042</v>
      </c>
      <c r="J495">
        <f t="shared" si="73"/>
        <v>0.75882046082242371</v>
      </c>
      <c r="K495">
        <f t="shared" si="74"/>
        <v>-0.26021454134474181</v>
      </c>
      <c r="L495" s="2">
        <f t="shared" si="75"/>
        <v>2.4541642744913634</v>
      </c>
      <c r="M495" s="2">
        <f t="shared" si="76"/>
        <v>0.67141270265295916</v>
      </c>
      <c r="N495" s="2">
        <f t="shared" si="77"/>
        <v>3.2383089210950433</v>
      </c>
      <c r="O495" s="2">
        <f t="shared" si="78"/>
        <v>33.08928430672001</v>
      </c>
      <c r="P495" s="2">
        <f t="shared" si="79"/>
        <v>0.67141270265295916</v>
      </c>
      <c r="Q495">
        <f t="shared" si="80"/>
        <v>2</v>
      </c>
    </row>
    <row r="496" spans="1:17" x14ac:dyDescent="0.2">
      <c r="A496" s="1">
        <v>482</v>
      </c>
      <c r="B496">
        <v>25395</v>
      </c>
      <c r="C496" t="s">
        <v>481</v>
      </c>
      <c r="D496">
        <v>2.34816</v>
      </c>
      <c r="E496">
        <v>1.4119123</v>
      </c>
      <c r="F496">
        <f>VLOOKUP(B496, [1]mrc_table10!$A$2:$AW$2464, 33, 0)</f>
        <v>0</v>
      </c>
      <c r="G496">
        <f>VLOOKUP(B496, [1]mrc_table10!$A$2:$AW$2464, 18, 0)</f>
        <v>2255.0364</v>
      </c>
      <c r="H496">
        <f t="shared" si="71"/>
        <v>0.39572077538509609</v>
      </c>
      <c r="I496">
        <f t="shared" si="72"/>
        <v>-4.0632431757611408E-2</v>
      </c>
      <c r="J496">
        <f t="shared" si="73"/>
        <v>-0.88276795869315416</v>
      </c>
      <c r="K496">
        <f t="shared" si="74"/>
        <v>-0.46194142930097504</v>
      </c>
      <c r="L496" s="2">
        <f t="shared" si="75"/>
        <v>3.6855201202280559</v>
      </c>
      <c r="M496" s="2">
        <f t="shared" si="76"/>
        <v>3.7737763136715765</v>
      </c>
      <c r="N496" s="2">
        <f t="shared" si="77"/>
        <v>0.74127711832683774</v>
      </c>
      <c r="O496" s="2">
        <f t="shared" si="78"/>
        <v>41.735917621313988</v>
      </c>
      <c r="P496" s="2">
        <f t="shared" si="79"/>
        <v>0.74127711832683774</v>
      </c>
      <c r="Q496">
        <f t="shared" si="80"/>
        <v>3</v>
      </c>
    </row>
    <row r="497" spans="1:17" x14ac:dyDescent="0.2">
      <c r="A497" s="1">
        <v>483</v>
      </c>
      <c r="B497">
        <v>3572</v>
      </c>
      <c r="C497" t="s">
        <v>482</v>
      </c>
      <c r="D497">
        <v>2.3480268</v>
      </c>
      <c r="E497">
        <v>0.12135356999999999</v>
      </c>
      <c r="F497">
        <f>VLOOKUP(B497, [1]mrc_table10!$A$2:$AW$2464, 33, 0)</f>
        <v>0</v>
      </c>
      <c r="G497">
        <f>VLOOKUP(B497, [1]mrc_table10!$A$2:$AW$2464, 18, 0)</f>
        <v>3329.9005999999999</v>
      </c>
      <c r="H497">
        <f t="shared" si="71"/>
        <v>0.39561950148987007</v>
      </c>
      <c r="I497">
        <f t="shared" si="72"/>
        <v>-0.49406197078200992</v>
      </c>
      <c r="J497">
        <f t="shared" si="73"/>
        <v>-0.88276795869315416</v>
      </c>
      <c r="K497">
        <f t="shared" si="74"/>
        <v>-0.3563027135840488</v>
      </c>
      <c r="L497" s="2">
        <f t="shared" si="75"/>
        <v>3.4588789961873019</v>
      </c>
      <c r="M497" s="2">
        <f t="shared" si="76"/>
        <v>3.8495250078813426</v>
      </c>
      <c r="N497" s="2">
        <f t="shared" si="77"/>
        <v>0.51996523018258756</v>
      </c>
      <c r="O497" s="2">
        <f t="shared" si="78"/>
        <v>45.472519782898758</v>
      </c>
      <c r="P497" s="2">
        <f t="shared" si="79"/>
        <v>0.51996523018258756</v>
      </c>
      <c r="Q497">
        <f t="shared" si="80"/>
        <v>3</v>
      </c>
    </row>
    <row r="498" spans="1:17" x14ac:dyDescent="0.2">
      <c r="A498" s="1">
        <v>484</v>
      </c>
      <c r="B498">
        <v>2433</v>
      </c>
      <c r="C498" t="s">
        <v>483</v>
      </c>
      <c r="D498">
        <v>2.3471000000000002</v>
      </c>
      <c r="E498">
        <v>5.05221E-2</v>
      </c>
      <c r="F498">
        <f>VLOOKUP(B498, [1]mrc_table10!$A$2:$AW$2464, 33, 0)</f>
        <v>0.86140000999999999</v>
      </c>
      <c r="G498">
        <f>VLOOKUP(B498, [1]mrc_table10!$A$2:$AW$2464, 18, 0)</f>
        <v>4132.6410999999998</v>
      </c>
      <c r="H498">
        <f t="shared" si="71"/>
        <v>0.3949148419846496</v>
      </c>
      <c r="I498">
        <f t="shared" si="72"/>
        <v>-0.51894815383120785</v>
      </c>
      <c r="J498">
        <f t="shared" si="73"/>
        <v>2.9113405549787474</v>
      </c>
      <c r="K498">
        <f t="shared" si="74"/>
        <v>-0.27740858400566742</v>
      </c>
      <c r="L498" s="2">
        <f t="shared" si="75"/>
        <v>9.2106156906787611</v>
      </c>
      <c r="M498" s="2">
        <f t="shared" si="76"/>
        <v>5.0685879348706893</v>
      </c>
      <c r="N498" s="2">
        <f t="shared" si="77"/>
        <v>14.897490541579096</v>
      </c>
      <c r="O498" s="2">
        <f t="shared" si="78"/>
        <v>31.410204367451417</v>
      </c>
      <c r="P498" s="2">
        <f t="shared" si="79"/>
        <v>5.0685879348706893</v>
      </c>
      <c r="Q498">
        <f t="shared" si="80"/>
        <v>2</v>
      </c>
    </row>
    <row r="499" spans="1:17" x14ac:dyDescent="0.2">
      <c r="A499" s="1">
        <v>485</v>
      </c>
      <c r="B499">
        <v>1108</v>
      </c>
      <c r="C499" t="s">
        <v>484</v>
      </c>
      <c r="D499">
        <v>2.3464656000000002</v>
      </c>
      <c r="E499">
        <v>2.2993100000000002</v>
      </c>
      <c r="F499">
        <f>VLOOKUP(B499, [1]mrc_table10!$A$2:$AW$2464, 33, 0)</f>
        <v>0.41420001000000001</v>
      </c>
      <c r="G499">
        <f>VLOOKUP(B499, [1]mrc_table10!$A$2:$AW$2464, 18, 0)</f>
        <v>7055.6313</v>
      </c>
      <c r="H499">
        <f t="shared" si="71"/>
        <v>0.39443249844762751</v>
      </c>
      <c r="I499">
        <f t="shared" si="72"/>
        <v>0.27114906310106235</v>
      </c>
      <c r="J499">
        <f t="shared" si="73"/>
        <v>0.94161068776633083</v>
      </c>
      <c r="K499">
        <f t="shared" si="74"/>
        <v>9.8657812408088005E-3</v>
      </c>
      <c r="L499" s="2">
        <f t="shared" si="75"/>
        <v>3.2600942441306118</v>
      </c>
      <c r="M499" s="2">
        <f t="shared" si="76"/>
        <v>0.73441623823767155</v>
      </c>
      <c r="N499" s="2">
        <f t="shared" si="77"/>
        <v>4.3998393445356649</v>
      </c>
      <c r="O499" s="2">
        <f t="shared" si="78"/>
        <v>26.421655874053521</v>
      </c>
      <c r="P499" s="2">
        <f t="shared" si="79"/>
        <v>0.73441623823767155</v>
      </c>
      <c r="Q499">
        <f t="shared" si="80"/>
        <v>2</v>
      </c>
    </row>
    <row r="500" spans="1:17" x14ac:dyDescent="0.2">
      <c r="A500" s="1">
        <v>486</v>
      </c>
      <c r="B500">
        <v>1586</v>
      </c>
      <c r="C500" t="s">
        <v>485</v>
      </c>
      <c r="D500">
        <v>2.3360896000000002</v>
      </c>
      <c r="E500">
        <v>2.6442703999999999</v>
      </c>
      <c r="F500">
        <f>VLOOKUP(B500, [1]mrc_table10!$A$2:$AW$2464, 33, 0)</f>
        <v>0.44240001000000001</v>
      </c>
      <c r="G500">
        <f>VLOOKUP(B500, [1]mrc_table10!$A$2:$AW$2464, 18, 0)</f>
        <v>7241.5698000000002</v>
      </c>
      <c r="H500">
        <f t="shared" si="71"/>
        <v>0.38654347489759538</v>
      </c>
      <c r="I500">
        <f t="shared" si="72"/>
        <v>0.39234868890474195</v>
      </c>
      <c r="J500">
        <f t="shared" si="73"/>
        <v>1.0658199504125521</v>
      </c>
      <c r="K500">
        <f t="shared" si="74"/>
        <v>2.8140000758336423E-2</v>
      </c>
      <c r="L500" s="2">
        <f t="shared" si="75"/>
        <v>3.6760457320205249</v>
      </c>
      <c r="M500" s="2">
        <f t="shared" si="76"/>
        <v>0.86679915380297223</v>
      </c>
      <c r="N500" s="2">
        <f t="shared" si="77"/>
        <v>5.0576915440174339</v>
      </c>
      <c r="O500" s="2">
        <f t="shared" si="78"/>
        <v>24.872509988240317</v>
      </c>
      <c r="P500" s="2">
        <f t="shared" si="79"/>
        <v>0.86679915380297223</v>
      </c>
      <c r="Q500">
        <f t="shared" si="80"/>
        <v>2</v>
      </c>
    </row>
    <row r="501" spans="1:17" x14ac:dyDescent="0.2">
      <c r="A501" s="1">
        <v>487</v>
      </c>
      <c r="B501">
        <v>2197</v>
      </c>
      <c r="C501" t="s">
        <v>486</v>
      </c>
      <c r="D501">
        <v>2.3336964</v>
      </c>
      <c r="E501">
        <v>1.4956756</v>
      </c>
      <c r="F501">
        <f>VLOOKUP(B501, [1]mrc_table10!$A$2:$AW$2464, 33, 0)</f>
        <v>0.1953</v>
      </c>
      <c r="G501">
        <f>VLOOKUP(B501, [1]mrc_table10!$A$2:$AW$2464, 18, 0)</f>
        <v>4390.1543000000001</v>
      </c>
      <c r="H501">
        <f t="shared" si="71"/>
        <v>0.38472389016745479</v>
      </c>
      <c r="I501">
        <f t="shared" si="72"/>
        <v>-1.1202733113705142E-2</v>
      </c>
      <c r="J501">
        <f t="shared" si="73"/>
        <v>-2.2552746111345143E-2</v>
      </c>
      <c r="K501">
        <f t="shared" si="74"/>
        <v>-0.25209993224467658</v>
      </c>
      <c r="L501" s="2">
        <f t="shared" si="75"/>
        <v>2.4820697715715592</v>
      </c>
      <c r="M501" s="2">
        <f t="shared" si="76"/>
        <v>1.3867328486580748</v>
      </c>
      <c r="N501" s="2">
        <f t="shared" si="77"/>
        <v>1.424245630247813</v>
      </c>
      <c r="O501" s="2">
        <f t="shared" si="78"/>
        <v>34.697797017835732</v>
      </c>
      <c r="P501" s="2">
        <f t="shared" si="79"/>
        <v>1.3867328486580748</v>
      </c>
      <c r="Q501">
        <f t="shared" si="80"/>
        <v>2</v>
      </c>
    </row>
    <row r="502" spans="1:17" x14ac:dyDescent="0.2">
      <c r="A502" s="1">
        <v>488</v>
      </c>
      <c r="B502">
        <v>20</v>
      </c>
      <c r="C502" t="s">
        <v>487</v>
      </c>
      <c r="D502">
        <v>2.3308825</v>
      </c>
      <c r="E502">
        <v>0.22781309</v>
      </c>
      <c r="F502">
        <f>VLOOKUP(B502, [1]mrc_table10!$A$2:$AW$2464, 33, 0)</f>
        <v>0</v>
      </c>
      <c r="G502">
        <f>VLOOKUP(B502, [1]mrc_table10!$A$2:$AW$2464, 18, 0)</f>
        <v>2070.0275999999999</v>
      </c>
      <c r="H502">
        <f t="shared" si="71"/>
        <v>0.3825844411150805</v>
      </c>
      <c r="I502">
        <f t="shared" si="72"/>
        <v>-0.45665810069361901</v>
      </c>
      <c r="J502">
        <f t="shared" si="73"/>
        <v>-0.88276795869315416</v>
      </c>
      <c r="K502">
        <f t="shared" si="74"/>
        <v>-0.48012427698380755</v>
      </c>
      <c r="L502" s="2">
        <f t="shared" si="75"/>
        <v>3.5390992393914766</v>
      </c>
      <c r="M502" s="2">
        <f t="shared" si="76"/>
        <v>3.8948614957730516</v>
      </c>
      <c r="N502" s="2">
        <f t="shared" si="77"/>
        <v>0.55568128234426584</v>
      </c>
      <c r="O502" s="2">
        <f t="shared" si="78"/>
        <v>45.74583414783261</v>
      </c>
      <c r="P502" s="2">
        <f t="shared" si="79"/>
        <v>0.55568128234426584</v>
      </c>
      <c r="Q502">
        <f t="shared" si="80"/>
        <v>3</v>
      </c>
    </row>
    <row r="503" spans="1:17" x14ac:dyDescent="0.2">
      <c r="A503" s="1">
        <v>489</v>
      </c>
      <c r="B503">
        <v>5316</v>
      </c>
      <c r="C503" t="s">
        <v>488</v>
      </c>
      <c r="D503">
        <v>2.3259422999999999</v>
      </c>
      <c r="E503">
        <v>0.26989138000000001</v>
      </c>
      <c r="F503">
        <f>VLOOKUP(B503, [1]mrc_table10!$A$2:$AW$2464, 33, 0)</f>
        <v>0</v>
      </c>
      <c r="G503">
        <f>VLOOKUP(B503, [1]mrc_table10!$A$2:$AW$2464, 18, 0)</f>
        <v>3800.1338000000001</v>
      </c>
      <c r="H503">
        <f t="shared" si="71"/>
        <v>0.37882833528028192</v>
      </c>
      <c r="I503">
        <f t="shared" si="72"/>
        <v>-0.4418741631678661</v>
      </c>
      <c r="J503">
        <f t="shared" si="73"/>
        <v>-0.88276795869315416</v>
      </c>
      <c r="K503">
        <f t="shared" si="74"/>
        <v>-0.31008773002104562</v>
      </c>
      <c r="L503" s="2">
        <f t="shared" si="75"/>
        <v>3.5021698379354356</v>
      </c>
      <c r="M503" s="2">
        <f t="shared" si="76"/>
        <v>3.7583944904182989</v>
      </c>
      <c r="N503" s="2">
        <f t="shared" si="77"/>
        <v>0.48338102127942423</v>
      </c>
      <c r="O503" s="2">
        <f t="shared" si="78"/>
        <v>44.703951066367942</v>
      </c>
      <c r="P503" s="2">
        <f t="shared" si="79"/>
        <v>0.48338102127942423</v>
      </c>
      <c r="Q503">
        <f t="shared" si="80"/>
        <v>3</v>
      </c>
    </row>
    <row r="504" spans="1:17" x14ac:dyDescent="0.2">
      <c r="A504" s="1">
        <v>490</v>
      </c>
      <c r="B504">
        <v>2880</v>
      </c>
      <c r="C504" t="s">
        <v>489</v>
      </c>
      <c r="D504">
        <v>2.3257319999999999</v>
      </c>
      <c r="E504">
        <v>0.28725538</v>
      </c>
      <c r="F504">
        <f>VLOOKUP(B504, [1]mrc_table10!$A$2:$AW$2464, 33, 0)</f>
        <v>0</v>
      </c>
      <c r="G504">
        <f>VLOOKUP(B504, [1]mrc_table10!$A$2:$AW$2464, 18, 0)</f>
        <v>3796.4290000000001</v>
      </c>
      <c r="H504">
        <f t="shared" si="71"/>
        <v>0.37866844113489145</v>
      </c>
      <c r="I504">
        <f t="shared" si="72"/>
        <v>-0.43577343304795935</v>
      </c>
      <c r="J504">
        <f t="shared" si="73"/>
        <v>-0.88276795869315416</v>
      </c>
      <c r="K504">
        <f t="shared" si="74"/>
        <v>-0.31045184142599153</v>
      </c>
      <c r="L504" s="2">
        <f t="shared" si="75"/>
        <v>3.5031992421241713</v>
      </c>
      <c r="M504" s="2">
        <f t="shared" si="76"/>
        <v>3.75419053360935</v>
      </c>
      <c r="N504" s="2">
        <f t="shared" si="77"/>
        <v>0.48352394369404844</v>
      </c>
      <c r="O504" s="2">
        <f t="shared" si="78"/>
        <v>44.64577615259649</v>
      </c>
      <c r="P504" s="2">
        <f t="shared" si="79"/>
        <v>0.48352394369404844</v>
      </c>
      <c r="Q504">
        <f t="shared" si="80"/>
        <v>3</v>
      </c>
    </row>
    <row r="505" spans="1:17" x14ac:dyDescent="0.2">
      <c r="A505" s="1">
        <v>491</v>
      </c>
      <c r="B505">
        <v>1962</v>
      </c>
      <c r="C505" t="s">
        <v>490</v>
      </c>
      <c r="D505">
        <v>2.3227935</v>
      </c>
      <c r="E505">
        <v>0.30741435</v>
      </c>
      <c r="F505">
        <f>VLOOKUP(B505, [1]mrc_table10!$A$2:$AW$2464, 33, 0)</f>
        <v>0.28729999000000001</v>
      </c>
      <c r="G505">
        <f>VLOOKUP(B505, [1]mrc_table10!$A$2:$AW$2464, 18, 0)</f>
        <v>3156.9915000000001</v>
      </c>
      <c r="H505">
        <f t="shared" si="71"/>
        <v>0.37643425689223825</v>
      </c>
      <c r="I505">
        <f t="shared" si="72"/>
        <v>-0.42869070813058446</v>
      </c>
      <c r="J505">
        <f t="shared" si="73"/>
        <v>0.38266891776665951</v>
      </c>
      <c r="K505">
        <f t="shared" si="74"/>
        <v>-0.37329639079440669</v>
      </c>
      <c r="L505" s="2">
        <f t="shared" si="75"/>
        <v>2.2427705566823661</v>
      </c>
      <c r="M505" s="2">
        <f t="shared" si="76"/>
        <v>0.99873307797122246</v>
      </c>
      <c r="N505" s="2">
        <f t="shared" si="77"/>
        <v>2.1004724830213579</v>
      </c>
      <c r="O505" s="2">
        <f t="shared" si="78"/>
        <v>37.059201041261232</v>
      </c>
      <c r="P505" s="2">
        <f t="shared" si="79"/>
        <v>0.99873307797122246</v>
      </c>
      <c r="Q505">
        <f t="shared" si="80"/>
        <v>2</v>
      </c>
    </row>
    <row r="506" spans="1:17" x14ac:dyDescent="0.2">
      <c r="A506" s="1">
        <v>492</v>
      </c>
      <c r="B506">
        <v>5267</v>
      </c>
      <c r="C506" t="s">
        <v>491</v>
      </c>
      <c r="D506">
        <v>2.3222326999999998</v>
      </c>
      <c r="E506">
        <v>9.8270445999999997E-2</v>
      </c>
      <c r="F506">
        <f>VLOOKUP(B506, [1]mrc_table10!$A$2:$AW$2464, 33, 0)</f>
        <v>0</v>
      </c>
      <c r="G506">
        <f>VLOOKUP(B506, [1]mrc_table10!$A$2:$AW$2464, 18, 0)</f>
        <v>4114.8809000000001</v>
      </c>
      <c r="H506">
        <f t="shared" si="71"/>
        <v>0.37600787250453016</v>
      </c>
      <c r="I506">
        <f t="shared" si="72"/>
        <v>-0.50217207846735568</v>
      </c>
      <c r="J506">
        <f t="shared" si="73"/>
        <v>-0.88276795869315416</v>
      </c>
      <c r="K506">
        <f t="shared" si="74"/>
        <v>-0.27915407401163811</v>
      </c>
      <c r="L506" s="2">
        <f t="shared" si="75"/>
        <v>3.5067976323323484</v>
      </c>
      <c r="M506" s="2">
        <f t="shared" si="76"/>
        <v>3.7835961467917198</v>
      </c>
      <c r="N506" s="2">
        <f t="shared" si="77"/>
        <v>0.47469984020023898</v>
      </c>
      <c r="O506" s="2">
        <f t="shared" si="78"/>
        <v>45.140790427069476</v>
      </c>
      <c r="P506" s="2">
        <f t="shared" si="79"/>
        <v>0.47469984020023898</v>
      </c>
      <c r="Q506">
        <f t="shared" si="80"/>
        <v>3</v>
      </c>
    </row>
    <row r="507" spans="1:17" x14ac:dyDescent="0.2">
      <c r="A507" s="1">
        <v>493</v>
      </c>
      <c r="B507">
        <v>2208</v>
      </c>
      <c r="C507" t="s">
        <v>492</v>
      </c>
      <c r="D507">
        <v>2.3206859</v>
      </c>
      <c r="E507">
        <v>2.797339</v>
      </c>
      <c r="F507">
        <f>VLOOKUP(B507, [1]mrc_table10!$A$2:$AW$2464, 33, 0)</f>
        <v>0.51029997999999999</v>
      </c>
      <c r="G507">
        <f>VLOOKUP(B507, [1]mrc_table10!$A$2:$AW$2464, 18, 0)</f>
        <v>10339.173000000001</v>
      </c>
      <c r="H507">
        <f t="shared" si="71"/>
        <v>0.37483181799150123</v>
      </c>
      <c r="I507">
        <f t="shared" si="72"/>
        <v>0.44612836054906152</v>
      </c>
      <c r="J507">
        <f t="shared" si="73"/>
        <v>1.3648910570579615</v>
      </c>
      <c r="K507">
        <f t="shared" si="74"/>
        <v>0.33257550419090132</v>
      </c>
      <c r="L507" s="2">
        <f t="shared" si="75"/>
        <v>4.6444309199424314</v>
      </c>
      <c r="M507" s="2">
        <f t="shared" si="76"/>
        <v>1.2578410240942912</v>
      </c>
      <c r="N507" s="2">
        <f t="shared" si="77"/>
        <v>6.6208433259081838</v>
      </c>
      <c r="O507" s="2">
        <f t="shared" si="78"/>
        <v>22.201535528971313</v>
      </c>
      <c r="P507" s="2">
        <f t="shared" si="79"/>
        <v>1.2578410240942912</v>
      </c>
      <c r="Q507">
        <f t="shared" si="80"/>
        <v>2</v>
      </c>
    </row>
    <row r="508" spans="1:17" x14ac:dyDescent="0.2">
      <c r="A508" s="1">
        <v>494</v>
      </c>
      <c r="B508">
        <v>23154</v>
      </c>
      <c r="C508" t="s">
        <v>493</v>
      </c>
      <c r="D508">
        <v>2.3203282000000001</v>
      </c>
      <c r="E508">
        <v>0.23581036999999999</v>
      </c>
      <c r="F508">
        <f>VLOOKUP(B508, [1]mrc_table10!$A$2:$AW$2464, 33, 0)</f>
        <v>0</v>
      </c>
      <c r="G508">
        <f>VLOOKUP(B508, [1]mrc_table10!$A$2:$AW$2464, 18, 0)</f>
        <v>2763.0297999999998</v>
      </c>
      <c r="H508">
        <f t="shared" si="71"/>
        <v>0.37455985348457699</v>
      </c>
      <c r="I508">
        <f t="shared" si="72"/>
        <v>-0.45384830761752315</v>
      </c>
      <c r="J508">
        <f t="shared" si="73"/>
        <v>-0.88276795869315416</v>
      </c>
      <c r="K508">
        <f t="shared" si="74"/>
        <v>-0.41201533596874318</v>
      </c>
      <c r="L508" s="2">
        <f t="shared" si="75"/>
        <v>3.5364944204881983</v>
      </c>
      <c r="M508" s="2">
        <f t="shared" si="76"/>
        <v>3.8256297720371304</v>
      </c>
      <c r="N508" s="2">
        <f t="shared" si="77"/>
        <v>0.51073658578066394</v>
      </c>
      <c r="O508" s="2">
        <f t="shared" si="78"/>
        <v>45.345879330627994</v>
      </c>
      <c r="P508" s="2">
        <f t="shared" si="79"/>
        <v>0.51073658578066394</v>
      </c>
      <c r="Q508">
        <f t="shared" si="80"/>
        <v>3</v>
      </c>
    </row>
    <row r="509" spans="1:17" x14ac:dyDescent="0.2">
      <c r="A509" s="1">
        <v>495</v>
      </c>
      <c r="B509">
        <v>2603</v>
      </c>
      <c r="C509" t="s">
        <v>494</v>
      </c>
      <c r="D509">
        <v>2.3058068999999999</v>
      </c>
      <c r="E509">
        <v>7.2175579000000001</v>
      </c>
      <c r="F509">
        <f>VLOOKUP(B509, [1]mrc_table10!$A$2:$AW$2464, 33, 0)</f>
        <v>0.22570001000000001</v>
      </c>
      <c r="G509">
        <f>VLOOKUP(B509, [1]mrc_table10!$A$2:$AW$2464, 18, 0)</f>
        <v>11723.743</v>
      </c>
      <c r="H509">
        <f t="shared" si="71"/>
        <v>0.36351909811862826</v>
      </c>
      <c r="I509">
        <f t="shared" si="72"/>
        <v>1.9991439433532117</v>
      </c>
      <c r="J509">
        <f t="shared" si="73"/>
        <v>0.11134664490063194</v>
      </c>
      <c r="K509">
        <f t="shared" si="74"/>
        <v>0.4686524119716094</v>
      </c>
      <c r="L509" s="2">
        <f t="shared" si="75"/>
        <v>8.9361066389924328</v>
      </c>
      <c r="M509" s="2">
        <f t="shared" si="76"/>
        <v>5.7444183021227015</v>
      </c>
      <c r="N509" s="2">
        <f t="shared" si="77"/>
        <v>7.9360456637373513</v>
      </c>
      <c r="O509" s="2">
        <f t="shared" si="78"/>
        <v>16.899656250534164</v>
      </c>
      <c r="P509" s="2">
        <f t="shared" si="79"/>
        <v>5.7444183021227015</v>
      </c>
      <c r="Q509">
        <f t="shared" si="80"/>
        <v>2</v>
      </c>
    </row>
    <row r="510" spans="1:17" x14ac:dyDescent="0.2">
      <c r="A510" s="1">
        <v>496</v>
      </c>
      <c r="B510">
        <v>10395</v>
      </c>
      <c r="C510" t="s">
        <v>495</v>
      </c>
      <c r="D510">
        <v>2.3036604000000001</v>
      </c>
      <c r="E510">
        <v>12.273797</v>
      </c>
      <c r="F510">
        <f>VLOOKUP(B510, [1]mrc_table10!$A$2:$AW$2464, 33, 0)</f>
        <v>0.51149999999999995</v>
      </c>
      <c r="G510">
        <f>VLOOKUP(B510, [1]mrc_table10!$A$2:$AW$2464, 18, 0)</f>
        <v>13266.502</v>
      </c>
      <c r="H510">
        <f t="shared" si="71"/>
        <v>0.36188708298272398</v>
      </c>
      <c r="I510">
        <f t="shared" si="72"/>
        <v>3.7756211473857157</v>
      </c>
      <c r="J510">
        <f t="shared" si="73"/>
        <v>1.370176645687774</v>
      </c>
      <c r="K510">
        <f t="shared" si="74"/>
        <v>0.62027629098881865</v>
      </c>
      <c r="L510" s="2">
        <f t="shared" si="75"/>
        <v>22.371142014810001</v>
      </c>
      <c r="M510" s="2">
        <f t="shared" si="76"/>
        <v>16.249947299036442</v>
      </c>
      <c r="N510" s="2">
        <f t="shared" si="77"/>
        <v>24.145299040353535</v>
      </c>
      <c r="O510" s="2">
        <f t="shared" si="78"/>
        <v>5.46782224218971</v>
      </c>
      <c r="P510" s="2">
        <f t="shared" si="79"/>
        <v>5.46782224218971</v>
      </c>
      <c r="Q510">
        <f t="shared" si="80"/>
        <v>4</v>
      </c>
    </row>
    <row r="511" spans="1:17" x14ac:dyDescent="0.2">
      <c r="A511" s="1">
        <v>497</v>
      </c>
      <c r="B511">
        <v>25039</v>
      </c>
      <c r="C511" t="s">
        <v>496</v>
      </c>
      <c r="D511">
        <v>2.3036335000000001</v>
      </c>
      <c r="E511">
        <v>0.64659840000000002</v>
      </c>
      <c r="F511">
        <f>VLOOKUP(B511, [1]mrc_table10!$A$2:$AW$2464, 33, 0)</f>
        <v>0</v>
      </c>
      <c r="G511">
        <f>VLOOKUP(B511, [1]mrc_table10!$A$2:$AW$2464, 18, 0)</f>
        <v>2869.6414</v>
      </c>
      <c r="H511">
        <f t="shared" si="71"/>
        <v>0.36186663052190138</v>
      </c>
      <c r="I511">
        <f t="shared" si="72"/>
        <v>-0.30952056588070131</v>
      </c>
      <c r="J511">
        <f t="shared" si="73"/>
        <v>-0.88276795869315416</v>
      </c>
      <c r="K511">
        <f t="shared" si="74"/>
        <v>-0.40153744257111512</v>
      </c>
      <c r="L511" s="2">
        <f t="shared" si="75"/>
        <v>3.5997696324883814</v>
      </c>
      <c r="M511" s="2">
        <f t="shared" si="76"/>
        <v>3.7172535283238761</v>
      </c>
      <c r="N511" s="2">
        <f t="shared" si="77"/>
        <v>0.51229891242610903</v>
      </c>
      <c r="O511" s="2">
        <f t="shared" si="78"/>
        <v>43.878777545203107</v>
      </c>
      <c r="P511" s="2">
        <f t="shared" si="79"/>
        <v>0.51229891242610903</v>
      </c>
      <c r="Q511">
        <f t="shared" si="80"/>
        <v>3</v>
      </c>
    </row>
    <row r="512" spans="1:17" x14ac:dyDescent="0.2">
      <c r="A512" s="1">
        <v>498</v>
      </c>
      <c r="B512">
        <v>6661</v>
      </c>
      <c r="C512" t="s">
        <v>497</v>
      </c>
      <c r="D512">
        <v>2.3021302000000001</v>
      </c>
      <c r="E512">
        <v>7.3561318000000001E-2</v>
      </c>
      <c r="F512">
        <f>VLOOKUP(B512, [1]mrc_table10!$A$2:$AW$2464, 33, 0)</f>
        <v>0</v>
      </c>
      <c r="G512">
        <f>VLOOKUP(B512, [1]mrc_table10!$A$2:$AW$2464, 18, 0)</f>
        <v>2424.1592000000001</v>
      </c>
      <c r="H512">
        <f t="shared" si="71"/>
        <v>0.36072364969087173</v>
      </c>
      <c r="I512">
        <f t="shared" si="72"/>
        <v>-0.51085347223758315</v>
      </c>
      <c r="J512">
        <f t="shared" si="73"/>
        <v>-0.88276795869315416</v>
      </c>
      <c r="K512">
        <f t="shared" si="74"/>
        <v>-0.4453198733960983</v>
      </c>
      <c r="L512" s="2">
        <f t="shared" si="75"/>
        <v>3.5898782427711553</v>
      </c>
      <c r="M512" s="2">
        <f t="shared" si="76"/>
        <v>3.8748195100986025</v>
      </c>
      <c r="N512" s="2">
        <f t="shared" si="77"/>
        <v>0.50988188863650208</v>
      </c>
      <c r="O512" s="2">
        <f t="shared" si="78"/>
        <v>46.074417893868322</v>
      </c>
      <c r="P512" s="2">
        <f t="shared" si="79"/>
        <v>0.50988188863650208</v>
      </c>
      <c r="Q512">
        <f t="shared" si="80"/>
        <v>3</v>
      </c>
    </row>
    <row r="513" spans="1:17" x14ac:dyDescent="0.2">
      <c r="A513" s="1">
        <v>499</v>
      </c>
      <c r="B513">
        <v>1717</v>
      </c>
      <c r="C513" t="s">
        <v>498</v>
      </c>
      <c r="D513">
        <v>2.3021029999999998</v>
      </c>
      <c r="E513">
        <v>0.10593420000000001</v>
      </c>
      <c r="F513">
        <f>VLOOKUP(B513, [1]mrc_table10!$A$2:$AW$2464, 33, 0)</f>
        <v>0.25119998999999998</v>
      </c>
      <c r="G513">
        <f>VLOOKUP(B513, [1]mrc_table10!$A$2:$AW$2464, 18, 0)</f>
        <v>4885.4736000000003</v>
      </c>
      <c r="H513">
        <f t="shared" si="71"/>
        <v>0.36070296913569022</v>
      </c>
      <c r="I513">
        <f t="shared" si="72"/>
        <v>-0.49947946761390266</v>
      </c>
      <c r="J513">
        <f t="shared" si="73"/>
        <v>0.22366344324436907</v>
      </c>
      <c r="K513">
        <f t="shared" si="74"/>
        <v>-0.20341946198452004</v>
      </c>
      <c r="L513" s="2">
        <f t="shared" si="75"/>
        <v>2.2595404704797839</v>
      </c>
      <c r="M513" s="2">
        <f t="shared" si="76"/>
        <v>1.1172763255535345</v>
      </c>
      <c r="N513" s="2">
        <f t="shared" si="77"/>
        <v>1.6712453951541093</v>
      </c>
      <c r="O513" s="2">
        <f t="shared" si="78"/>
        <v>37.695916759831938</v>
      </c>
      <c r="P513" s="2">
        <f t="shared" si="79"/>
        <v>1.1172763255535345</v>
      </c>
      <c r="Q513">
        <f t="shared" si="80"/>
        <v>2</v>
      </c>
    </row>
    <row r="514" spans="1:17" x14ac:dyDescent="0.2">
      <c r="A514" s="1">
        <v>500</v>
      </c>
      <c r="B514">
        <v>2728</v>
      </c>
      <c r="C514" t="s">
        <v>499</v>
      </c>
      <c r="D514">
        <v>2.3019335000000001</v>
      </c>
      <c r="E514">
        <v>12.935546</v>
      </c>
      <c r="F514">
        <f>VLOOKUP(B514, [1]mrc_table10!$A$2:$AW$2464, 33, 0)</f>
        <v>0.72809999999999997</v>
      </c>
      <c r="G514">
        <f>VLOOKUP(B514, [1]mrc_table10!$A$2:$AW$2464, 18, 0)</f>
        <v>24144.373</v>
      </c>
      <c r="H514">
        <f t="shared" si="71"/>
        <v>0.36057409582307187</v>
      </c>
      <c r="I514">
        <f t="shared" si="72"/>
        <v>4.0081224176067591</v>
      </c>
      <c r="J514">
        <f t="shared" si="73"/>
        <v>2.3242094928215162</v>
      </c>
      <c r="K514">
        <f t="shared" si="74"/>
        <v>1.6893642019773847</v>
      </c>
      <c r="L514" s="2">
        <f t="shared" si="75"/>
        <v>30.45163468530993</v>
      </c>
      <c r="M514" s="2">
        <f t="shared" si="76"/>
        <v>22.56201168546675</v>
      </c>
      <c r="N514" s="2">
        <f t="shared" si="77"/>
        <v>34.266513632151295</v>
      </c>
      <c r="O514" s="2">
        <f t="shared" si="78"/>
        <v>0.99111611936323751</v>
      </c>
      <c r="P514" s="2">
        <f t="shared" si="79"/>
        <v>0.99111611936323751</v>
      </c>
      <c r="Q514">
        <f t="shared" si="80"/>
        <v>4</v>
      </c>
    </row>
    <row r="515" spans="1:17" x14ac:dyDescent="0.2">
      <c r="A515" s="1">
        <v>501</v>
      </c>
      <c r="B515">
        <v>3523</v>
      </c>
      <c r="C515" t="s">
        <v>500</v>
      </c>
      <c r="D515">
        <v>2.3016703000000001</v>
      </c>
      <c r="E515">
        <v>0.79724585999999997</v>
      </c>
      <c r="F515">
        <f>VLOOKUP(B515, [1]mrc_table10!$A$2:$AW$2464, 33, 0)</f>
        <v>6.8400003000000001E-2</v>
      </c>
      <c r="G515">
        <f>VLOOKUP(B515, [1]mrc_table10!$A$2:$AW$2464, 18, 0)</f>
        <v>5166.71</v>
      </c>
      <c r="H515">
        <f t="shared" si="71"/>
        <v>0.36037398103911189</v>
      </c>
      <c r="I515">
        <f t="shared" si="72"/>
        <v>-0.25659154625910185</v>
      </c>
      <c r="J515">
        <f t="shared" si="73"/>
        <v>-0.58149441480558961</v>
      </c>
      <c r="K515">
        <f t="shared" si="74"/>
        <v>-0.17577927068514312</v>
      </c>
      <c r="L515" s="2">
        <f t="shared" si="75"/>
        <v>3.013175216072717</v>
      </c>
      <c r="M515" s="2">
        <f t="shared" si="76"/>
        <v>2.6300682931995669</v>
      </c>
      <c r="N515" s="2">
        <f t="shared" si="77"/>
        <v>0.57842175983650823</v>
      </c>
      <c r="O515" s="2">
        <f t="shared" si="78"/>
        <v>40.080436510224793</v>
      </c>
      <c r="P515" s="2">
        <f t="shared" si="79"/>
        <v>0.57842175983650823</v>
      </c>
      <c r="Q515">
        <f t="shared" si="80"/>
        <v>3</v>
      </c>
    </row>
    <row r="516" spans="1:17" x14ac:dyDescent="0.2">
      <c r="A516" s="1">
        <v>502</v>
      </c>
      <c r="B516">
        <v>3317</v>
      </c>
      <c r="C516" t="s">
        <v>501</v>
      </c>
      <c r="D516">
        <v>2.3012543000000001</v>
      </c>
      <c r="E516">
        <v>2.0889614000000001E-2</v>
      </c>
      <c r="F516">
        <f>VLOOKUP(B516, [1]mrc_table10!$A$2:$AW$2464, 33, 0)</f>
        <v>0</v>
      </c>
      <c r="G516">
        <f>VLOOKUP(B516, [1]mrc_table10!$A$2:$AW$2464, 18, 0)</f>
        <v>8142.0839999999998</v>
      </c>
      <c r="H516">
        <f t="shared" si="71"/>
        <v>0.36005769019516304</v>
      </c>
      <c r="I516">
        <f t="shared" si="72"/>
        <v>-0.52935933788257372</v>
      </c>
      <c r="J516">
        <f t="shared" si="73"/>
        <v>-0.88276795869315416</v>
      </c>
      <c r="K516">
        <f t="shared" si="74"/>
        <v>0.11664342618906082</v>
      </c>
      <c r="L516" s="2">
        <f t="shared" si="75"/>
        <v>3.6907797488543999</v>
      </c>
      <c r="M516" s="2">
        <f t="shared" si="76"/>
        <v>3.7508438167446783</v>
      </c>
      <c r="N516" s="2">
        <f t="shared" si="77"/>
        <v>0.54742335597452185</v>
      </c>
      <c r="O516" s="2">
        <f t="shared" si="78"/>
        <v>43.566910643421402</v>
      </c>
      <c r="P516" s="2">
        <f t="shared" si="79"/>
        <v>0.54742335597452185</v>
      </c>
      <c r="Q516">
        <f t="shared" si="80"/>
        <v>3</v>
      </c>
    </row>
    <row r="517" spans="1:17" x14ac:dyDescent="0.2">
      <c r="A517" s="1">
        <v>503</v>
      </c>
      <c r="B517">
        <v>1073</v>
      </c>
      <c r="C517" t="s">
        <v>502</v>
      </c>
      <c r="D517">
        <v>2.2992210000000002</v>
      </c>
      <c r="E517">
        <v>0.12213669000000001</v>
      </c>
      <c r="F517">
        <f>VLOOKUP(B517, [1]mrc_table10!$A$2:$AW$2464, 33, 0)</f>
        <v>0</v>
      </c>
      <c r="G517">
        <f>VLOOKUP(B517, [1]mrc_table10!$A$2:$AW$2464, 18, 0)</f>
        <v>2724.5347000000002</v>
      </c>
      <c r="H517">
        <f t="shared" si="71"/>
        <v>0.35851174266391017</v>
      </c>
      <c r="I517">
        <f t="shared" si="72"/>
        <v>-0.4937868265887651</v>
      </c>
      <c r="J517">
        <f t="shared" si="73"/>
        <v>-0.88276795869315416</v>
      </c>
      <c r="K517">
        <f t="shared" si="74"/>
        <v>-0.4157986724361728</v>
      </c>
      <c r="L517" s="2">
        <f t="shared" si="75"/>
        <v>3.5851923392613232</v>
      </c>
      <c r="M517" s="2">
        <f t="shared" si="76"/>
        <v>3.8347776723931606</v>
      </c>
      <c r="N517" s="2">
        <f t="shared" si="77"/>
        <v>0.49173491880110459</v>
      </c>
      <c r="O517" s="2">
        <f t="shared" si="78"/>
        <v>45.745612045599501</v>
      </c>
      <c r="P517" s="2">
        <f t="shared" si="79"/>
        <v>0.49173491880110459</v>
      </c>
      <c r="Q517">
        <f t="shared" si="80"/>
        <v>3</v>
      </c>
    </row>
    <row r="518" spans="1:17" x14ac:dyDescent="0.2">
      <c r="A518" s="1">
        <v>504</v>
      </c>
      <c r="B518">
        <v>2873</v>
      </c>
      <c r="C518" t="s">
        <v>503</v>
      </c>
      <c r="D518">
        <v>2.2971351000000002</v>
      </c>
      <c r="E518">
        <v>0.62620288000000002</v>
      </c>
      <c r="F518">
        <f>VLOOKUP(B518, [1]mrc_table10!$A$2:$AW$2464, 33, 0)</f>
        <v>0</v>
      </c>
      <c r="G518">
        <f>VLOOKUP(B518, [1]mrc_table10!$A$2:$AW$2464, 18, 0)</f>
        <v>4862.0380999999998</v>
      </c>
      <c r="H518">
        <f t="shared" si="71"/>
        <v>0.35692580258844642</v>
      </c>
      <c r="I518">
        <f t="shared" si="72"/>
        <v>-0.316686401124606</v>
      </c>
      <c r="J518">
        <f t="shared" si="73"/>
        <v>-0.88276795869315416</v>
      </c>
      <c r="K518">
        <f t="shared" si="74"/>
        <v>-0.20572272608261177</v>
      </c>
      <c r="L518" s="2">
        <f t="shared" si="75"/>
        <v>3.5916251374551398</v>
      </c>
      <c r="M518" s="2">
        <f t="shared" si="76"/>
        <v>3.6102559482588115</v>
      </c>
      <c r="N518" s="2">
        <f t="shared" si="77"/>
        <v>0.46167280092150259</v>
      </c>
      <c r="O518" s="2">
        <f t="shared" si="78"/>
        <v>42.950343880167935</v>
      </c>
      <c r="P518" s="2">
        <f t="shared" si="79"/>
        <v>0.46167280092150259</v>
      </c>
      <c r="Q518">
        <f t="shared" si="80"/>
        <v>3</v>
      </c>
    </row>
    <row r="519" spans="1:17" x14ac:dyDescent="0.2">
      <c r="A519" s="1">
        <v>505</v>
      </c>
      <c r="B519">
        <v>11161</v>
      </c>
      <c r="C519" t="s">
        <v>504</v>
      </c>
      <c r="D519">
        <v>2.2967624999999998</v>
      </c>
      <c r="E519">
        <v>0.67429446999999998</v>
      </c>
      <c r="F519">
        <f>VLOOKUP(B519, [1]mrc_table10!$A$2:$AW$2464, 33, 0)</f>
        <v>7.4199997000000004E-2</v>
      </c>
      <c r="G519">
        <f>VLOOKUP(B519, [1]mrc_table10!$A$2:$AW$2464, 18, 0)</f>
        <v>4828.4331000000002</v>
      </c>
      <c r="H519">
        <f t="shared" si="71"/>
        <v>0.35664250939504383</v>
      </c>
      <c r="I519">
        <f t="shared" si="72"/>
        <v>-0.29978972918109026</v>
      </c>
      <c r="J519">
        <f t="shared" si="73"/>
        <v>-0.55594785529876289</v>
      </c>
      <c r="K519">
        <f t="shared" si="74"/>
        <v>-0.20902545868982603</v>
      </c>
      <c r="L519" s="2">
        <f t="shared" si="75"/>
        <v>2.9608945868727021</v>
      </c>
      <c r="M519" s="2">
        <f t="shared" si="76"/>
        <v>2.5777531798930573</v>
      </c>
      <c r="N519" s="2">
        <f t="shared" si="77"/>
        <v>0.57336603031508293</v>
      </c>
      <c r="O519" s="2">
        <f t="shared" si="78"/>
        <v>40.473641811847621</v>
      </c>
      <c r="P519" s="2">
        <f t="shared" si="79"/>
        <v>0.57336603031508293</v>
      </c>
      <c r="Q519">
        <f t="shared" si="80"/>
        <v>3</v>
      </c>
    </row>
    <row r="520" spans="1:17" x14ac:dyDescent="0.2">
      <c r="A520" s="1">
        <v>506</v>
      </c>
      <c r="B520">
        <v>3987</v>
      </c>
      <c r="C520" t="s">
        <v>505</v>
      </c>
      <c r="D520">
        <v>2.2898765000000001</v>
      </c>
      <c r="E520">
        <v>0.66753273999999996</v>
      </c>
      <c r="F520">
        <f>VLOOKUP(B520, [1]mrc_table10!$A$2:$AW$2464, 33, 0)</f>
        <v>0.44350001</v>
      </c>
      <c r="G520">
        <f>VLOOKUP(B520, [1]mrc_table10!$A$2:$AW$2464, 18, 0)</f>
        <v>4962.5869000000002</v>
      </c>
      <c r="H520">
        <f t="shared" si="71"/>
        <v>0.3514069835502559</v>
      </c>
      <c r="I520">
        <f t="shared" si="72"/>
        <v>-0.30216541968291455</v>
      </c>
      <c r="J520">
        <f t="shared" si="73"/>
        <v>1.0706649925725111</v>
      </c>
      <c r="K520">
        <f t="shared" si="74"/>
        <v>-0.1958406906600178</v>
      </c>
      <c r="L520" s="2">
        <f t="shared" si="75"/>
        <v>2.9835674847144</v>
      </c>
      <c r="M520" s="2">
        <f t="shared" si="76"/>
        <v>0.63744553527922942</v>
      </c>
      <c r="N520" s="2">
        <f t="shared" si="77"/>
        <v>4.2746178847665881</v>
      </c>
      <c r="O520" s="2">
        <f t="shared" si="78"/>
        <v>32.002581541282808</v>
      </c>
      <c r="P520" s="2">
        <f t="shared" si="79"/>
        <v>0.63744553527922942</v>
      </c>
      <c r="Q520">
        <f t="shared" si="80"/>
        <v>2</v>
      </c>
    </row>
    <row r="521" spans="1:17" x14ac:dyDescent="0.2">
      <c r="A521" s="1">
        <v>507</v>
      </c>
      <c r="B521">
        <v>2411</v>
      </c>
      <c r="C521" t="s">
        <v>506</v>
      </c>
      <c r="D521">
        <v>2.2898407000000001</v>
      </c>
      <c r="E521">
        <v>0.40111268</v>
      </c>
      <c r="F521">
        <f>VLOOKUP(B521, [1]mrc_table10!$A$2:$AW$2464, 33, 0)</f>
        <v>0</v>
      </c>
      <c r="G521">
        <f>VLOOKUP(B521, [1]mrc_table10!$A$2:$AW$2464, 18, 0)</f>
        <v>4382.9027999999998</v>
      </c>
      <c r="H521">
        <f t="shared" si="71"/>
        <v>0.35137976429012757</v>
      </c>
      <c r="I521">
        <f t="shared" si="72"/>
        <v>-0.39577040036647676</v>
      </c>
      <c r="J521">
        <f t="shared" si="73"/>
        <v>-0.88276795869315416</v>
      </c>
      <c r="K521">
        <f t="shared" si="74"/>
        <v>-0.2528126168303399</v>
      </c>
      <c r="L521" s="2">
        <f t="shared" si="75"/>
        <v>3.5866099200084793</v>
      </c>
      <c r="M521" s="2">
        <f t="shared" si="76"/>
        <v>3.6607955139867756</v>
      </c>
      <c r="N521" s="2">
        <f t="shared" si="77"/>
        <v>0.44073146734255636</v>
      </c>
      <c r="O521" s="2">
        <f t="shared" si="78"/>
        <v>43.93999439969469</v>
      </c>
      <c r="P521" s="2">
        <f t="shared" si="79"/>
        <v>0.44073146734255636</v>
      </c>
      <c r="Q521">
        <f t="shared" si="80"/>
        <v>3</v>
      </c>
    </row>
    <row r="522" spans="1:17" x14ac:dyDescent="0.2">
      <c r="A522" s="1">
        <v>508</v>
      </c>
      <c r="B522">
        <v>3619</v>
      </c>
      <c r="C522" t="s">
        <v>507</v>
      </c>
      <c r="D522">
        <v>2.2882435000000001</v>
      </c>
      <c r="E522">
        <v>0.12176576</v>
      </c>
      <c r="F522">
        <f>VLOOKUP(B522, [1]mrc_table10!$A$2:$AW$2464, 33, 0)</f>
        <v>0.46079998999999999</v>
      </c>
      <c r="G522">
        <f>VLOOKUP(B522, [1]mrc_table10!$A$2:$AW$2464, 18, 0)</f>
        <v>6973.9813999999997</v>
      </c>
      <c r="H522">
        <f t="shared" si="71"/>
        <v>0.35016538992485086</v>
      </c>
      <c r="I522">
        <f t="shared" si="72"/>
        <v>-0.49391715046709833</v>
      </c>
      <c r="J522">
        <f t="shared" si="73"/>
        <v>1.1468642039056449</v>
      </c>
      <c r="K522">
        <f t="shared" si="74"/>
        <v>1.8411483854067002E-3</v>
      </c>
      <c r="L522" s="2">
        <f t="shared" si="75"/>
        <v>3.1465536626887833</v>
      </c>
      <c r="M522" s="2">
        <f t="shared" si="76"/>
        <v>0.76798999259370082</v>
      </c>
      <c r="N522" s="2">
        <f t="shared" si="77"/>
        <v>4.5914513100321717</v>
      </c>
      <c r="O522" s="2">
        <f t="shared" si="78"/>
        <v>32.682556877489667</v>
      </c>
      <c r="P522" s="2">
        <f t="shared" si="79"/>
        <v>0.76798999259370082</v>
      </c>
      <c r="Q522">
        <f t="shared" si="80"/>
        <v>2</v>
      </c>
    </row>
    <row r="523" spans="1:17" x14ac:dyDescent="0.2">
      <c r="A523" s="1">
        <v>509</v>
      </c>
      <c r="B523">
        <v>3370</v>
      </c>
      <c r="C523" t="s">
        <v>508</v>
      </c>
      <c r="D523">
        <v>2.2861147000000002</v>
      </c>
      <c r="E523">
        <v>8.9766549999999992</v>
      </c>
      <c r="F523">
        <f>VLOOKUP(B523, [1]mrc_table10!$A$2:$AW$2464, 33, 0)</f>
        <v>0.85680002</v>
      </c>
      <c r="G523">
        <f>VLOOKUP(B523, [1]mrc_table10!$A$2:$AW$2464, 18, 0)</f>
        <v>24915.333999999999</v>
      </c>
      <c r="H523">
        <f t="shared" si="71"/>
        <v>0.34854683235610495</v>
      </c>
      <c r="I523">
        <f t="shared" si="72"/>
        <v>2.6171914359707351</v>
      </c>
      <c r="J523">
        <f t="shared" si="73"/>
        <v>2.8910795136283931</v>
      </c>
      <c r="K523">
        <f t="shared" si="74"/>
        <v>1.7651350108924431</v>
      </c>
      <c r="L523" s="2">
        <f t="shared" si="75"/>
        <v>22.901792435720573</v>
      </c>
      <c r="M523" s="2">
        <f t="shared" si="76"/>
        <v>15.317067671851454</v>
      </c>
      <c r="N523" s="2">
        <f t="shared" si="77"/>
        <v>27.999569203196291</v>
      </c>
      <c r="O523" s="2">
        <f t="shared" si="78"/>
        <v>3.8467506846835433</v>
      </c>
      <c r="P523" s="2">
        <f t="shared" si="79"/>
        <v>3.8467506846835433</v>
      </c>
      <c r="Q523">
        <f t="shared" si="80"/>
        <v>4</v>
      </c>
    </row>
    <row r="524" spans="1:17" x14ac:dyDescent="0.2">
      <c r="A524" s="1">
        <v>510</v>
      </c>
      <c r="B524">
        <v>1570</v>
      </c>
      <c r="C524" t="s">
        <v>509</v>
      </c>
      <c r="D524">
        <v>2.2838435000000001</v>
      </c>
      <c r="E524">
        <v>0.65723461000000005</v>
      </c>
      <c r="F524">
        <f>VLOOKUP(B524, [1]mrc_table10!$A$2:$AW$2464, 33, 0)</f>
        <v>0.22020000000000001</v>
      </c>
      <c r="G524">
        <f>VLOOKUP(B524, [1]mrc_table10!$A$2:$AW$2464, 18, 0)</f>
        <v>4461.9141</v>
      </c>
      <c r="H524">
        <f t="shared" si="71"/>
        <v>0.34682000599846868</v>
      </c>
      <c r="I524">
        <f t="shared" si="72"/>
        <v>-0.305783601661129</v>
      </c>
      <c r="J524">
        <f t="shared" si="73"/>
        <v>8.7121390054999193E-2</v>
      </c>
      <c r="K524">
        <f t="shared" si="74"/>
        <v>-0.24504730819030443</v>
      </c>
      <c r="L524" s="2">
        <f t="shared" si="75"/>
        <v>2.3567769827542553</v>
      </c>
      <c r="M524" s="2">
        <f t="shared" si="76"/>
        <v>1.1841299117323008</v>
      </c>
      <c r="N524" s="2">
        <f t="shared" si="77"/>
        <v>1.3945896927304662</v>
      </c>
      <c r="O524" s="2">
        <f t="shared" si="78"/>
        <v>36.735806437292808</v>
      </c>
      <c r="P524" s="2">
        <f t="shared" si="79"/>
        <v>1.1841299117323008</v>
      </c>
      <c r="Q524">
        <f t="shared" si="80"/>
        <v>2</v>
      </c>
    </row>
    <row r="525" spans="1:17" x14ac:dyDescent="0.2">
      <c r="A525" s="1">
        <v>511</v>
      </c>
      <c r="B525">
        <v>2744</v>
      </c>
      <c r="C525" t="s">
        <v>510</v>
      </c>
      <c r="D525">
        <v>2.2801866999999998</v>
      </c>
      <c r="E525">
        <v>0.27253728999999999</v>
      </c>
      <c r="F525">
        <f>VLOOKUP(B525, [1]mrc_table10!$A$2:$AW$2464, 33, 0)</f>
        <v>0.1222</v>
      </c>
      <c r="G525">
        <f>VLOOKUP(B525, [1]mrc_table10!$A$2:$AW$2464, 18, 0)</f>
        <v>5591.0083000000004</v>
      </c>
      <c r="H525">
        <f t="shared" si="71"/>
        <v>0.34403968782983335</v>
      </c>
      <c r="I525">
        <f t="shared" si="72"/>
        <v>-0.44094453964612212</v>
      </c>
      <c r="J525">
        <f t="shared" si="73"/>
        <v>-0.34452782055952863</v>
      </c>
      <c r="K525">
        <f t="shared" si="74"/>
        <v>-0.13407881448530398</v>
      </c>
      <c r="L525" s="2">
        <f t="shared" si="75"/>
        <v>2.6814003285263079</v>
      </c>
      <c r="M525" s="2">
        <f t="shared" si="76"/>
        <v>2.0669262586180928</v>
      </c>
      <c r="N525" s="2">
        <f t="shared" si="77"/>
        <v>0.71765849630537859</v>
      </c>
      <c r="O525" s="2">
        <f t="shared" si="78"/>
        <v>40.073941541976765</v>
      </c>
      <c r="P525" s="2">
        <f t="shared" si="79"/>
        <v>0.71765849630537859</v>
      </c>
      <c r="Q525">
        <f t="shared" si="80"/>
        <v>3</v>
      </c>
    </row>
    <row r="526" spans="1:17" x14ac:dyDescent="0.2">
      <c r="A526" s="1">
        <v>512</v>
      </c>
      <c r="B526">
        <v>30321</v>
      </c>
      <c r="C526" t="s">
        <v>511</v>
      </c>
      <c r="D526">
        <v>2.2791614999999998</v>
      </c>
      <c r="E526">
        <v>5.05221E-2</v>
      </c>
      <c r="F526">
        <f>VLOOKUP(B526, [1]mrc_table10!$A$2:$AW$2464, 33, 0)</f>
        <v>0</v>
      </c>
      <c r="G526">
        <f>VLOOKUP(B526, [1]mrc_table10!$A$2:$AW$2464, 18, 0)</f>
        <v>4078.1950999999999</v>
      </c>
      <c r="H526">
        <f t="shared" si="71"/>
        <v>0.34326021337498636</v>
      </c>
      <c r="I526">
        <f t="shared" si="72"/>
        <v>-0.51894815383120785</v>
      </c>
      <c r="J526">
        <f t="shared" si="73"/>
        <v>-0.88276795869315416</v>
      </c>
      <c r="K526">
        <f t="shared" si="74"/>
        <v>-0.2827595906871847</v>
      </c>
      <c r="L526" s="2">
        <f t="shared" si="75"/>
        <v>3.6064551885536931</v>
      </c>
      <c r="M526" s="2">
        <f t="shared" si="76"/>
        <v>3.7512578310505247</v>
      </c>
      <c r="N526" s="2">
        <f t="shared" si="77"/>
        <v>0.43329729259584165</v>
      </c>
      <c r="O526" s="2">
        <f t="shared" si="78"/>
        <v>45.295744814192361</v>
      </c>
      <c r="P526" s="2">
        <f t="shared" si="79"/>
        <v>0.43329729259584165</v>
      </c>
      <c r="Q526">
        <f t="shared" si="80"/>
        <v>3</v>
      </c>
    </row>
    <row r="527" spans="1:17" x14ac:dyDescent="0.2">
      <c r="A527" s="1">
        <v>513</v>
      </c>
      <c r="B527">
        <v>3543</v>
      </c>
      <c r="C527" t="s">
        <v>512</v>
      </c>
      <c r="D527">
        <v>2.2787014999999999</v>
      </c>
      <c r="E527">
        <v>3.3268225</v>
      </c>
      <c r="F527">
        <f>VLOOKUP(B527, [1]mrc_table10!$A$2:$AW$2464, 33, 0)</f>
        <v>0.41389999</v>
      </c>
      <c r="G527">
        <f>VLOOKUP(B527, [1]mrc_table10!$A$2:$AW$2464, 18, 0)</f>
        <v>11745.803</v>
      </c>
      <c r="H527">
        <f t="shared" si="71"/>
        <v>0.34291046869177372</v>
      </c>
      <c r="I527">
        <f t="shared" si="72"/>
        <v>0.63215899499064565</v>
      </c>
      <c r="J527">
        <f t="shared" si="73"/>
        <v>0.94028922454012087</v>
      </c>
      <c r="K527">
        <f t="shared" si="74"/>
        <v>0.47082049057048297</v>
      </c>
      <c r="L527" s="2">
        <f t="shared" si="75"/>
        <v>4.5384636598926633</v>
      </c>
      <c r="M527" s="2">
        <f t="shared" si="76"/>
        <v>1.3140063477472268</v>
      </c>
      <c r="N527" s="2">
        <f t="shared" si="77"/>
        <v>5.3877193633577782</v>
      </c>
      <c r="O527" s="2">
        <f t="shared" si="78"/>
        <v>21.643646555452865</v>
      </c>
      <c r="P527" s="2">
        <f t="shared" si="79"/>
        <v>1.3140063477472268</v>
      </c>
      <c r="Q527">
        <f t="shared" si="80"/>
        <v>2</v>
      </c>
    </row>
    <row r="528" spans="1:17" x14ac:dyDescent="0.2">
      <c r="A528" s="1">
        <v>514</v>
      </c>
      <c r="B528">
        <v>3781</v>
      </c>
      <c r="C528" t="s">
        <v>513</v>
      </c>
      <c r="D528">
        <v>2.2786857999999999</v>
      </c>
      <c r="E528">
        <v>0.23906799000000001</v>
      </c>
      <c r="F528">
        <f>VLOOKUP(B528, [1]mrc_table10!$A$2:$AW$2464, 33, 0)</f>
        <v>0</v>
      </c>
      <c r="G528">
        <f>VLOOKUP(B528, [1]mrc_table10!$A$2:$AW$2464, 18, 0)</f>
        <v>4811.0204999999996</v>
      </c>
      <c r="H528">
        <f t="shared" ref="H528:H591" si="81">STANDARDIZE(D528, D$1, D$2)</f>
        <v>0.34289853175367274</v>
      </c>
      <c r="I528">
        <f t="shared" ref="I528:I591" si="82">STANDARDIZE(E528, E$1, E$2)</f>
        <v>-0.45270376370752485</v>
      </c>
      <c r="J528">
        <f t="shared" ref="J528:J591" si="83">STANDARDIZE(F528, F$1, F$2)</f>
        <v>-0.88276795869315416</v>
      </c>
      <c r="K528">
        <f t="shared" ref="K528:K591" si="84">STANDARDIZE(G528, G$1, G$2)</f>
        <v>-0.21073678622431141</v>
      </c>
      <c r="L528" s="2">
        <f t="shared" ref="L528:L591" si="85">SUMXMY2($D$6:$G$6, $H528:$K528)</f>
        <v>3.6075016806619433</v>
      </c>
      <c r="M528" s="2">
        <f t="shared" ref="M528:M591" si="86">SUMXMY2($D$7:$G$7, $H528:$K528)</f>
        <v>3.6697047221935146</v>
      </c>
      <c r="N528" s="2">
        <f t="shared" ref="N528:N591" si="87">SUMXMY2($D$8:$G$8, $H528:$K528)</f>
        <v>0.4224112032763756</v>
      </c>
      <c r="O528" s="2">
        <f t="shared" ref="O528:O591" si="88">SUMXMY2($D$9:$G$9, $H528:$K528)</f>
        <v>44.282262023838584</v>
      </c>
      <c r="P528" s="2">
        <f t="shared" ref="P528:P591" si="89">MIN(L528:O528)</f>
        <v>0.4224112032763756</v>
      </c>
      <c r="Q528">
        <f t="shared" ref="Q528:Q591" si="90">MATCH(P528, L528:O528, 0)</f>
        <v>3</v>
      </c>
    </row>
    <row r="529" spans="1:17" x14ac:dyDescent="0.2">
      <c r="A529" s="1">
        <v>515</v>
      </c>
      <c r="B529">
        <v>1237</v>
      </c>
      <c r="C529" t="s">
        <v>514</v>
      </c>
      <c r="D529">
        <v>2.2773576000000002</v>
      </c>
      <c r="E529">
        <v>0.19636881</v>
      </c>
      <c r="F529">
        <f>VLOOKUP(B529, [1]mrc_table10!$A$2:$AW$2464, 33, 0)</f>
        <v>0</v>
      </c>
      <c r="G529">
        <f>VLOOKUP(B529, [1]mrc_table10!$A$2:$AW$2464, 18, 0)</f>
        <v>2843.1604000000002</v>
      </c>
      <c r="H529">
        <f t="shared" si="81"/>
        <v>0.34188868199662276</v>
      </c>
      <c r="I529">
        <f t="shared" si="82"/>
        <v>-0.46770584695570044</v>
      </c>
      <c r="J529">
        <f t="shared" si="83"/>
        <v>-0.88276795869315416</v>
      </c>
      <c r="K529">
        <f t="shared" si="84"/>
        <v>-0.40414002141865696</v>
      </c>
      <c r="L529" s="2">
        <f t="shared" si="85"/>
        <v>3.6317712881628141</v>
      </c>
      <c r="M529" s="2">
        <f t="shared" si="86"/>
        <v>3.7821947845055273</v>
      </c>
      <c r="N529" s="2">
        <f t="shared" si="87"/>
        <v>0.46392427678549319</v>
      </c>
      <c r="O529" s="2">
        <f t="shared" si="88"/>
        <v>45.410888644807962</v>
      </c>
      <c r="P529" s="2">
        <f t="shared" si="89"/>
        <v>0.46392427678549319</v>
      </c>
      <c r="Q529">
        <f t="shared" si="90"/>
        <v>3</v>
      </c>
    </row>
    <row r="530" spans="1:17" x14ac:dyDescent="0.2">
      <c r="A530" s="1">
        <v>516</v>
      </c>
      <c r="B530">
        <v>2417</v>
      </c>
      <c r="C530" t="s">
        <v>515</v>
      </c>
      <c r="D530">
        <v>2.2740138000000001</v>
      </c>
      <c r="E530">
        <v>0.16289696000000001</v>
      </c>
      <c r="F530">
        <f>VLOOKUP(B530, [1]mrc_table10!$A$2:$AW$2464, 33, 0)</f>
        <v>0</v>
      </c>
      <c r="G530">
        <f>VLOOKUP(B530, [1]mrc_table10!$A$2:$AW$2464, 18, 0)</f>
        <v>3460.1664999999998</v>
      </c>
      <c r="H530">
        <f t="shared" si="81"/>
        <v>0.33934634227547794</v>
      </c>
      <c r="I530">
        <f t="shared" si="82"/>
        <v>-0.47946596694326105</v>
      </c>
      <c r="J530">
        <f t="shared" si="83"/>
        <v>-0.88276795869315416</v>
      </c>
      <c r="K530">
        <f t="shared" si="84"/>
        <v>-0.34350005220811913</v>
      </c>
      <c r="L530" s="2">
        <f t="shared" si="85"/>
        <v>3.6244506636344518</v>
      </c>
      <c r="M530" s="2">
        <f t="shared" si="86"/>
        <v>3.7470434104072599</v>
      </c>
      <c r="N530" s="2">
        <f t="shared" si="87"/>
        <v>0.43941910305350917</v>
      </c>
      <c r="O530" s="2">
        <f t="shared" si="88"/>
        <v>45.209030171873707</v>
      </c>
      <c r="P530" s="2">
        <f t="shared" si="89"/>
        <v>0.43941910305350917</v>
      </c>
      <c r="Q530">
        <f t="shared" si="90"/>
        <v>3</v>
      </c>
    </row>
    <row r="531" spans="1:17" x14ac:dyDescent="0.2">
      <c r="A531" s="1">
        <v>517</v>
      </c>
      <c r="B531">
        <v>1030</v>
      </c>
      <c r="C531" t="s">
        <v>516</v>
      </c>
      <c r="D531">
        <v>2.2677038</v>
      </c>
      <c r="E531">
        <v>5.9725041999999999E-2</v>
      </c>
      <c r="F531">
        <f>VLOOKUP(B531, [1]mrc_table10!$A$2:$AW$2464, 33, 0)</f>
        <v>0</v>
      </c>
      <c r="G531">
        <f>VLOOKUP(B531, [1]mrc_table10!$A$2:$AW$2464, 18, 0)</f>
        <v>3673.9297000000001</v>
      </c>
      <c r="H531">
        <f t="shared" si="81"/>
        <v>0.33454875759923436</v>
      </c>
      <c r="I531">
        <f t="shared" si="82"/>
        <v>-0.51571475913809828</v>
      </c>
      <c r="J531">
        <f t="shared" si="83"/>
        <v>-0.88276795869315416</v>
      </c>
      <c r="K531">
        <f t="shared" si="84"/>
        <v>-0.32249119367925522</v>
      </c>
      <c r="L531" s="2">
        <f t="shared" si="85"/>
        <v>3.6368664950746852</v>
      </c>
      <c r="M531" s="2">
        <f t="shared" si="86"/>
        <v>3.7569502020790755</v>
      </c>
      <c r="N531" s="2">
        <f t="shared" si="87"/>
        <v>0.4301117843734632</v>
      </c>
      <c r="O531" s="2">
        <f t="shared" si="88"/>
        <v>45.45711528567265</v>
      </c>
      <c r="P531" s="2">
        <f t="shared" si="89"/>
        <v>0.4301117843734632</v>
      </c>
      <c r="Q531">
        <f t="shared" si="90"/>
        <v>3</v>
      </c>
    </row>
    <row r="532" spans="1:17" x14ac:dyDescent="0.2">
      <c r="A532" s="1">
        <v>518</v>
      </c>
      <c r="B532">
        <v>3153</v>
      </c>
      <c r="C532" t="s">
        <v>517</v>
      </c>
      <c r="D532">
        <v>2.2658049999999998</v>
      </c>
      <c r="E532">
        <v>0.10985484</v>
      </c>
      <c r="F532">
        <f>VLOOKUP(B532, [1]mrc_table10!$A$2:$AW$2464, 33, 0)</f>
        <v>0</v>
      </c>
      <c r="G532">
        <f>VLOOKUP(B532, [1]mrc_table10!$A$2:$AW$2464, 18, 0)</f>
        <v>2383.5137</v>
      </c>
      <c r="H532">
        <f t="shared" si="81"/>
        <v>0.33310507237209458</v>
      </c>
      <c r="I532">
        <f t="shared" si="82"/>
        <v>-0.49810197587597882</v>
      </c>
      <c r="J532">
        <f t="shared" si="83"/>
        <v>-0.88276795869315416</v>
      </c>
      <c r="K532">
        <f t="shared" si="84"/>
        <v>-0.44931455330047348</v>
      </c>
      <c r="L532" s="2">
        <f t="shared" si="85"/>
        <v>3.6745678570042215</v>
      </c>
      <c r="M532" s="2">
        <f t="shared" si="86"/>
        <v>3.8279886823916942</v>
      </c>
      <c r="N532" s="2">
        <f t="shared" si="87"/>
        <v>0.47468422451802988</v>
      </c>
      <c r="O532" s="2">
        <f t="shared" si="88"/>
        <v>45.944228808223684</v>
      </c>
      <c r="P532" s="2">
        <f t="shared" si="89"/>
        <v>0.47468422451802988</v>
      </c>
      <c r="Q532">
        <f t="shared" si="90"/>
        <v>3</v>
      </c>
    </row>
    <row r="533" spans="1:17" x14ac:dyDescent="0.2">
      <c r="A533" s="1">
        <v>519</v>
      </c>
      <c r="B533">
        <v>20923</v>
      </c>
      <c r="C533" t="s">
        <v>518</v>
      </c>
      <c r="D533">
        <v>2.2632658000000001</v>
      </c>
      <c r="E533">
        <v>0.16239743000000001</v>
      </c>
      <c r="F533">
        <f>VLOOKUP(B533, [1]mrc_table10!$A$2:$AW$2464, 33, 0)</f>
        <v>0</v>
      </c>
      <c r="G533">
        <f>VLOOKUP(B533, [1]mrc_table10!$A$2:$AW$2464, 18, 0)</f>
        <v>3615.6066999999998</v>
      </c>
      <c r="H533">
        <f t="shared" si="81"/>
        <v>0.33117448172076075</v>
      </c>
      <c r="I533">
        <f t="shared" si="82"/>
        <v>-0.47964147360743964</v>
      </c>
      <c r="J533">
        <f t="shared" si="83"/>
        <v>-0.88276795869315416</v>
      </c>
      <c r="K533">
        <f t="shared" si="84"/>
        <v>-0.32822323575188012</v>
      </c>
      <c r="L533" s="2">
        <f t="shared" si="85"/>
        <v>3.6468221969608785</v>
      </c>
      <c r="M533" s="2">
        <f t="shared" si="86"/>
        <v>3.7266098217878585</v>
      </c>
      <c r="N533" s="2">
        <f t="shared" si="87"/>
        <v>0.4246767331400666</v>
      </c>
      <c r="O533" s="2">
        <f t="shared" si="88"/>
        <v>45.125220485254232</v>
      </c>
      <c r="P533" s="2">
        <f t="shared" si="89"/>
        <v>0.4246767331400666</v>
      </c>
      <c r="Q533">
        <f t="shared" si="90"/>
        <v>3</v>
      </c>
    </row>
    <row r="534" spans="1:17" x14ac:dyDescent="0.2">
      <c r="A534" s="1">
        <v>520</v>
      </c>
      <c r="B534">
        <v>7289</v>
      </c>
      <c r="C534" t="s">
        <v>519</v>
      </c>
      <c r="D534">
        <v>2.2614109999999998</v>
      </c>
      <c r="E534">
        <v>0.29948704999999998</v>
      </c>
      <c r="F534">
        <f>VLOOKUP(B534, [1]mrc_table10!$A$2:$AW$2464, 33, 0)</f>
        <v>0</v>
      </c>
      <c r="G534">
        <f>VLOOKUP(B534, [1]mrc_table10!$A$2:$AW$2464, 18, 0)</f>
        <v>4905.8062</v>
      </c>
      <c r="H534">
        <f t="shared" si="81"/>
        <v>0.3297642503328847</v>
      </c>
      <c r="I534">
        <f t="shared" si="82"/>
        <v>-0.4314759141821588</v>
      </c>
      <c r="J534">
        <f t="shared" si="83"/>
        <v>-0.88276795869315416</v>
      </c>
      <c r="K534">
        <f t="shared" si="84"/>
        <v>-0.20142115396459909</v>
      </c>
      <c r="L534" s="2">
        <f t="shared" si="85"/>
        <v>3.6500760818967488</v>
      </c>
      <c r="M534" s="2">
        <f t="shared" si="86"/>
        <v>3.6334100751861373</v>
      </c>
      <c r="N534" s="2">
        <f t="shared" si="87"/>
        <v>0.40617365173960379</v>
      </c>
      <c r="O534" s="2">
        <f t="shared" si="88"/>
        <v>44.016901941911335</v>
      </c>
      <c r="P534" s="2">
        <f t="shared" si="89"/>
        <v>0.40617365173960379</v>
      </c>
      <c r="Q534">
        <f t="shared" si="90"/>
        <v>3</v>
      </c>
    </row>
    <row r="535" spans="1:17" x14ac:dyDescent="0.2">
      <c r="A535" s="1">
        <v>521</v>
      </c>
      <c r="B535">
        <v>1280</v>
      </c>
      <c r="C535" t="s">
        <v>520</v>
      </c>
      <c r="D535">
        <v>2.2545096999999998</v>
      </c>
      <c r="E535">
        <v>0.30438471</v>
      </c>
      <c r="F535">
        <f>VLOOKUP(B535, [1]mrc_table10!$A$2:$AW$2464, 33, 0)</f>
        <v>0</v>
      </c>
      <c r="G535">
        <f>VLOOKUP(B535, [1]mrc_table10!$A$2:$AW$2464, 18, 0)</f>
        <v>2456.5839999999998</v>
      </c>
      <c r="H535">
        <f t="shared" si="81"/>
        <v>0.32451709167580706</v>
      </c>
      <c r="I535">
        <f t="shared" si="82"/>
        <v>-0.42975515272863063</v>
      </c>
      <c r="J535">
        <f t="shared" si="83"/>
        <v>-0.88276795869315416</v>
      </c>
      <c r="K535">
        <f t="shared" si="84"/>
        <v>-0.44213313201111393</v>
      </c>
      <c r="L535" s="2">
        <f t="shared" si="85"/>
        <v>3.7004184481663782</v>
      </c>
      <c r="M535" s="2">
        <f t="shared" si="86"/>
        <v>3.7601032905175407</v>
      </c>
      <c r="N535" s="2">
        <f t="shared" si="87"/>
        <v>0.45988702393335462</v>
      </c>
      <c r="O535" s="2">
        <f t="shared" si="88"/>
        <v>45.224225950965135</v>
      </c>
      <c r="P535" s="2">
        <f t="shared" si="89"/>
        <v>0.45988702393335462</v>
      </c>
      <c r="Q535">
        <f t="shared" si="90"/>
        <v>3</v>
      </c>
    </row>
    <row r="536" spans="1:17" x14ac:dyDescent="0.2">
      <c r="A536" s="1">
        <v>522</v>
      </c>
      <c r="B536">
        <v>2413</v>
      </c>
      <c r="C536" t="s">
        <v>521</v>
      </c>
      <c r="D536">
        <v>2.2542206999999999</v>
      </c>
      <c r="E536">
        <v>0.26415717999999999</v>
      </c>
      <c r="F536">
        <f>VLOOKUP(B536, [1]mrc_table10!$A$2:$AW$2464, 33, 0)</f>
        <v>0</v>
      </c>
      <c r="G536">
        <f>VLOOKUP(B536, [1]mrc_table10!$A$2:$AW$2464, 18, 0)</f>
        <v>3492.4079999999999</v>
      </c>
      <c r="H536">
        <f t="shared" si="81"/>
        <v>0.32429736077700611</v>
      </c>
      <c r="I536">
        <f t="shared" si="82"/>
        <v>-0.44388883758928799</v>
      </c>
      <c r="J536">
        <f t="shared" si="83"/>
        <v>-0.88276795869315416</v>
      </c>
      <c r="K536">
        <f t="shared" si="84"/>
        <v>-0.34033132572826491</v>
      </c>
      <c r="L536" s="2">
        <f t="shared" si="85"/>
        <v>3.6713083362454952</v>
      </c>
      <c r="M536" s="2">
        <f t="shared" si="86"/>
        <v>3.6980688596763236</v>
      </c>
      <c r="N536" s="2">
        <f t="shared" si="87"/>
        <v>0.41927964494605474</v>
      </c>
      <c r="O536" s="2">
        <f t="shared" si="88"/>
        <v>44.828913279621396</v>
      </c>
      <c r="P536" s="2">
        <f t="shared" si="89"/>
        <v>0.41927964494605474</v>
      </c>
      <c r="Q536">
        <f t="shared" si="90"/>
        <v>3</v>
      </c>
    </row>
    <row r="537" spans="1:17" x14ac:dyDescent="0.2">
      <c r="A537" s="1">
        <v>523</v>
      </c>
      <c r="B537">
        <v>2853</v>
      </c>
      <c r="C537" t="s">
        <v>522</v>
      </c>
      <c r="D537">
        <v>2.2504308000000002</v>
      </c>
      <c r="E537">
        <v>0.23508064000000001</v>
      </c>
      <c r="F537">
        <f>VLOOKUP(B537, [1]mrc_table10!$A$2:$AW$2464, 33, 0)</f>
        <v>0.36039999</v>
      </c>
      <c r="G537">
        <f>VLOOKUP(B537, [1]mrc_table10!$A$2:$AW$2464, 18, 0)</f>
        <v>8979.2949000000008</v>
      </c>
      <c r="H537">
        <f t="shared" si="81"/>
        <v>0.32141584474459817</v>
      </c>
      <c r="I537">
        <f t="shared" si="82"/>
        <v>-0.45410469357642658</v>
      </c>
      <c r="J537">
        <f t="shared" si="83"/>
        <v>0.70464399221484297</v>
      </c>
      <c r="K537">
        <f t="shared" si="84"/>
        <v>0.19892534074181276</v>
      </c>
      <c r="L537" s="2">
        <f t="shared" si="85"/>
        <v>2.7804959008387882</v>
      </c>
      <c r="M537" s="2">
        <f t="shared" si="86"/>
        <v>0.68645936912594774</v>
      </c>
      <c r="N537" s="2">
        <f t="shared" si="87"/>
        <v>3.0710580946404695</v>
      </c>
      <c r="O537" s="2">
        <f t="shared" si="88"/>
        <v>33.123571595219616</v>
      </c>
      <c r="P537" s="2">
        <f t="shared" si="89"/>
        <v>0.68645936912594774</v>
      </c>
      <c r="Q537">
        <f t="shared" si="90"/>
        <v>2</v>
      </c>
    </row>
    <row r="538" spans="1:17" x14ac:dyDescent="0.2">
      <c r="A538" s="1">
        <v>524</v>
      </c>
      <c r="B538">
        <v>1143</v>
      </c>
      <c r="C538" t="s">
        <v>523</v>
      </c>
      <c r="D538">
        <v>2.2484858000000001</v>
      </c>
      <c r="E538">
        <v>3.1203970999999999</v>
      </c>
      <c r="F538">
        <f>VLOOKUP(B538, [1]mrc_table10!$A$2:$AW$2464, 33, 0)</f>
        <v>0.68769997000000005</v>
      </c>
      <c r="G538">
        <f>VLOOKUP(B538, [1]mrc_table10!$A$2:$AW$2464, 18, 0)</f>
        <v>7871.0546999999997</v>
      </c>
      <c r="H538">
        <f t="shared" si="81"/>
        <v>0.31993703298623144</v>
      </c>
      <c r="I538">
        <f t="shared" si="82"/>
        <v>0.5596327536122877</v>
      </c>
      <c r="J538">
        <f t="shared" si="83"/>
        <v>2.1462641759000549</v>
      </c>
      <c r="K538">
        <f t="shared" si="84"/>
        <v>9.0006398763961409E-2</v>
      </c>
      <c r="L538" s="2">
        <f t="shared" si="85"/>
        <v>7.1542299854159044</v>
      </c>
      <c r="M538" s="2">
        <f t="shared" si="86"/>
        <v>2.6073576856649772</v>
      </c>
      <c r="N538" s="2">
        <f t="shared" si="87"/>
        <v>10.693169112252741</v>
      </c>
      <c r="O538" s="2">
        <f t="shared" si="88"/>
        <v>20.525999125769449</v>
      </c>
      <c r="P538" s="2">
        <f t="shared" si="89"/>
        <v>2.6073576856649772</v>
      </c>
      <c r="Q538">
        <f t="shared" si="90"/>
        <v>2</v>
      </c>
    </row>
    <row r="539" spans="1:17" x14ac:dyDescent="0.2">
      <c r="A539" s="1">
        <v>525</v>
      </c>
      <c r="B539">
        <v>7437</v>
      </c>
      <c r="C539" t="s">
        <v>524</v>
      </c>
      <c r="D539">
        <v>2.2472843999999998</v>
      </c>
      <c r="E539">
        <v>0.27763408000000001</v>
      </c>
      <c r="F539">
        <f>VLOOKUP(B539, [1]mrc_table10!$A$2:$AW$2464, 33, 0)</f>
        <v>0</v>
      </c>
      <c r="G539">
        <f>VLOOKUP(B539, [1]mrc_table10!$A$2:$AW$2464, 18, 0)</f>
        <v>5744.7152999999998</v>
      </c>
      <c r="H539">
        <f t="shared" si="81"/>
        <v>0.31902359111142314</v>
      </c>
      <c r="I539">
        <f t="shared" si="82"/>
        <v>-0.4391538151432518</v>
      </c>
      <c r="J539">
        <f t="shared" si="83"/>
        <v>-0.88276795869315416</v>
      </c>
      <c r="K539">
        <f t="shared" si="84"/>
        <v>-0.11897233863774899</v>
      </c>
      <c r="L539" s="2">
        <f t="shared" si="85"/>
        <v>3.6974020078368777</v>
      </c>
      <c r="M539" s="2">
        <f t="shared" si="86"/>
        <v>3.6039774658473678</v>
      </c>
      <c r="N539" s="2">
        <f t="shared" si="87"/>
        <v>0.39821309284452966</v>
      </c>
      <c r="O539" s="2">
        <f t="shared" si="88"/>
        <v>43.688845428604751</v>
      </c>
      <c r="P539" s="2">
        <f t="shared" si="89"/>
        <v>0.39821309284452966</v>
      </c>
      <c r="Q539">
        <f t="shared" si="90"/>
        <v>3</v>
      </c>
    </row>
    <row r="540" spans="1:17" x14ac:dyDescent="0.2">
      <c r="A540" s="1">
        <v>526</v>
      </c>
      <c r="B540">
        <v>1326</v>
      </c>
      <c r="C540" t="s">
        <v>525</v>
      </c>
      <c r="D540">
        <v>2.2468021</v>
      </c>
      <c r="E540">
        <v>10.844481</v>
      </c>
      <c r="F540">
        <f>VLOOKUP(B540, [1]mrc_table10!$A$2:$AW$2464, 33, 0)</f>
        <v>0.48780000000000001</v>
      </c>
      <c r="G540">
        <f>VLOOKUP(B540, [1]mrc_table10!$A$2:$AW$2464, 18, 0)</f>
        <v>13014.673000000001</v>
      </c>
      <c r="H540">
        <f t="shared" si="81"/>
        <v>0.31865689141422004</v>
      </c>
      <c r="I540">
        <f t="shared" si="82"/>
        <v>3.27344013079595</v>
      </c>
      <c r="J540">
        <f t="shared" si="83"/>
        <v>1.2657880100595671</v>
      </c>
      <c r="K540">
        <f t="shared" si="84"/>
        <v>0.59552628802074348</v>
      </c>
      <c r="L540" s="2">
        <f t="shared" si="85"/>
        <v>18.215638412690041</v>
      </c>
      <c r="M540" s="2">
        <f t="shared" si="86"/>
        <v>12.420421436043888</v>
      </c>
      <c r="N540" s="2">
        <f t="shared" si="87"/>
        <v>19.586421147846075</v>
      </c>
      <c r="O540" s="2">
        <f t="shared" si="88"/>
        <v>6.7768509956597844</v>
      </c>
      <c r="P540" s="2">
        <f t="shared" si="89"/>
        <v>6.7768509956597844</v>
      </c>
      <c r="Q540">
        <f t="shared" si="90"/>
        <v>4</v>
      </c>
    </row>
    <row r="541" spans="1:17" x14ac:dyDescent="0.2">
      <c r="A541" s="1">
        <v>527</v>
      </c>
      <c r="B541">
        <v>2403</v>
      </c>
      <c r="C541" t="s">
        <v>526</v>
      </c>
      <c r="D541">
        <v>2.2460201</v>
      </c>
      <c r="E541">
        <v>0.15289027999999999</v>
      </c>
      <c r="F541">
        <f>VLOOKUP(B541, [1]mrc_table10!$A$2:$AW$2464, 33, 0)</f>
        <v>0.10589999999999999</v>
      </c>
      <c r="G541">
        <f>VLOOKUP(B541, [1]mrc_table10!$A$2:$AW$2464, 18, 0)</f>
        <v>4945.7147999999997</v>
      </c>
      <c r="H541">
        <f t="shared" si="81"/>
        <v>0.31806232545275848</v>
      </c>
      <c r="I541">
        <f t="shared" si="82"/>
        <v>-0.48298174983178149</v>
      </c>
      <c r="J541">
        <f t="shared" si="83"/>
        <v>-0.41632253620255727</v>
      </c>
      <c r="K541">
        <f t="shared" si="84"/>
        <v>-0.19749889732040113</v>
      </c>
      <c r="L541" s="2">
        <f t="shared" si="85"/>
        <v>2.8398760792913467</v>
      </c>
      <c r="M541" s="2">
        <f t="shared" si="86"/>
        <v>2.2535796214642607</v>
      </c>
      <c r="N541" s="2">
        <f t="shared" si="87"/>
        <v>0.6084982833451601</v>
      </c>
      <c r="O541" s="2">
        <f t="shared" si="88"/>
        <v>41.233324360308252</v>
      </c>
      <c r="P541" s="2">
        <f t="shared" si="89"/>
        <v>0.6084982833451601</v>
      </c>
      <c r="Q541">
        <f t="shared" si="90"/>
        <v>3</v>
      </c>
    </row>
    <row r="542" spans="1:17" x14ac:dyDescent="0.2">
      <c r="A542" s="1">
        <v>528</v>
      </c>
      <c r="B542">
        <v>1305</v>
      </c>
      <c r="C542" t="s">
        <v>527</v>
      </c>
      <c r="D542">
        <v>2.2457634999999998</v>
      </c>
      <c r="E542">
        <v>14.479454</v>
      </c>
      <c r="F542">
        <f>VLOOKUP(B542, [1]mrc_table10!$A$2:$AW$2464, 33, 0)</f>
        <v>0.94309997999999995</v>
      </c>
      <c r="G542">
        <f>VLOOKUP(B542, [1]mrc_table10!$A$2:$AW$2464, 18, 0)</f>
        <v>67758.085999999996</v>
      </c>
      <c r="H542">
        <f t="shared" si="81"/>
        <v>0.31786722874468798</v>
      </c>
      <c r="I542">
        <f t="shared" si="82"/>
        <v>4.5505645990145602</v>
      </c>
      <c r="J542">
        <f t="shared" si="83"/>
        <v>3.2711949178127333</v>
      </c>
      <c r="K542">
        <f t="shared" si="84"/>
        <v>5.9757630130705541</v>
      </c>
      <c r="L542" s="2">
        <f t="shared" si="85"/>
        <v>75.568907448710576</v>
      </c>
      <c r="M542" s="2">
        <f t="shared" si="86"/>
        <v>64.145361228533346</v>
      </c>
      <c r="N542" s="2">
        <f t="shared" si="87"/>
        <v>80.866819280637927</v>
      </c>
      <c r="O542" s="2">
        <f t="shared" si="88"/>
        <v>14.390268672520273</v>
      </c>
      <c r="P542" s="2">
        <f t="shared" si="89"/>
        <v>14.390268672520273</v>
      </c>
      <c r="Q542">
        <f t="shared" si="90"/>
        <v>4</v>
      </c>
    </row>
    <row r="543" spans="1:17" x14ac:dyDescent="0.2">
      <c r="A543" s="1">
        <v>529</v>
      </c>
      <c r="B543">
        <v>2139</v>
      </c>
      <c r="C543" t="s">
        <v>528</v>
      </c>
      <c r="D543">
        <v>2.2418768</v>
      </c>
      <c r="E543">
        <v>5.0328230999999999</v>
      </c>
      <c r="F543">
        <f>VLOOKUP(B543, [1]mrc_table10!$A$2:$AW$2464, 33, 0)</f>
        <v>0.38460000999999999</v>
      </c>
      <c r="G543">
        <f>VLOOKUP(B543, [1]mrc_table10!$A$2:$AW$2464, 18, 0)</f>
        <v>10793.418</v>
      </c>
      <c r="H543">
        <f t="shared" si="81"/>
        <v>0.31491211426589955</v>
      </c>
      <c r="I543">
        <f t="shared" si="82"/>
        <v>1.2315513726109553</v>
      </c>
      <c r="J543">
        <f t="shared" si="83"/>
        <v>0.81123500782561631</v>
      </c>
      <c r="K543">
        <f t="shared" si="84"/>
        <v>0.37721915165895825</v>
      </c>
      <c r="L543" s="2">
        <f t="shared" si="85"/>
        <v>6.0312758910052153</v>
      </c>
      <c r="M543" s="2">
        <f t="shared" si="86"/>
        <v>2.4156050707814227</v>
      </c>
      <c r="N543" s="2">
        <f t="shared" si="87"/>
        <v>6.4526446524931718</v>
      </c>
      <c r="O543" s="2">
        <f t="shared" si="88"/>
        <v>18.227323335585936</v>
      </c>
      <c r="P543" s="2">
        <f t="shared" si="89"/>
        <v>2.4156050707814227</v>
      </c>
      <c r="Q543">
        <f t="shared" si="90"/>
        <v>2</v>
      </c>
    </row>
    <row r="544" spans="1:17" x14ac:dyDescent="0.2">
      <c r="A544" s="1">
        <v>530</v>
      </c>
      <c r="B544">
        <v>211</v>
      </c>
      <c r="C544" t="s">
        <v>529</v>
      </c>
      <c r="D544">
        <v>2.2417932</v>
      </c>
      <c r="E544">
        <v>1.2872607</v>
      </c>
      <c r="F544">
        <f>VLOOKUP(B544, [1]mrc_table10!$A$2:$AW$2464, 33, 0)</f>
        <v>0.44592937999999999</v>
      </c>
      <c r="G544">
        <f>VLOOKUP(B544, [1]mrc_table10!$A$2:$AW$2464, 18, 0)</f>
        <v>9017.7988000000005</v>
      </c>
      <c r="H544">
        <f t="shared" si="81"/>
        <v>0.3148485519712983</v>
      </c>
      <c r="I544">
        <f t="shared" si="82"/>
        <v>-8.4427972567020129E-2</v>
      </c>
      <c r="J544">
        <f t="shared" si="83"/>
        <v>1.0813653562744561</v>
      </c>
      <c r="K544">
        <f t="shared" si="84"/>
        <v>0.20270954208193828</v>
      </c>
      <c r="L544" s="2">
        <f t="shared" si="85"/>
        <v>3.4409903213282016</v>
      </c>
      <c r="M544" s="2">
        <f t="shared" si="86"/>
        <v>0.58458542943572955</v>
      </c>
      <c r="N544" s="2">
        <f t="shared" si="87"/>
        <v>4.5460930077730337</v>
      </c>
      <c r="O544" s="2">
        <f t="shared" si="88"/>
        <v>28.127869331591903</v>
      </c>
      <c r="P544" s="2">
        <f t="shared" si="89"/>
        <v>0.58458542943572955</v>
      </c>
      <c r="Q544">
        <f t="shared" si="90"/>
        <v>2</v>
      </c>
    </row>
    <row r="545" spans="1:17" x14ac:dyDescent="0.2">
      <c r="A545" s="1">
        <v>531</v>
      </c>
      <c r="B545">
        <v>10060</v>
      </c>
      <c r="C545" t="s">
        <v>530</v>
      </c>
      <c r="D545">
        <v>2.2417707</v>
      </c>
      <c r="E545">
        <v>0.15938211999999999</v>
      </c>
      <c r="F545">
        <f>VLOOKUP(B545, [1]mrc_table10!$A$2:$AW$2464, 33, 0)</f>
        <v>0</v>
      </c>
      <c r="G545">
        <f>VLOOKUP(B545, [1]mrc_table10!$A$2:$AW$2464, 18, 0)</f>
        <v>2561.1770000000001</v>
      </c>
      <c r="H545">
        <f t="shared" si="81"/>
        <v>0.31483144489440201</v>
      </c>
      <c r="I545">
        <f t="shared" si="82"/>
        <v>-0.48070088345182205</v>
      </c>
      <c r="J545">
        <f t="shared" si="83"/>
        <v>-0.88276795869315416</v>
      </c>
      <c r="K545">
        <f t="shared" si="84"/>
        <v>-0.43185362861619153</v>
      </c>
      <c r="L545" s="2">
        <f t="shared" si="85"/>
        <v>3.7238834246456509</v>
      </c>
      <c r="M545" s="2">
        <f t="shared" si="86"/>
        <v>3.7749749348573687</v>
      </c>
      <c r="N545" s="2">
        <f t="shared" si="87"/>
        <v>0.44214735312212561</v>
      </c>
      <c r="O545" s="2">
        <f t="shared" si="88"/>
        <v>45.662873146266207</v>
      </c>
      <c r="P545" s="2">
        <f t="shared" si="89"/>
        <v>0.44214735312212561</v>
      </c>
      <c r="Q545">
        <f t="shared" si="90"/>
        <v>3</v>
      </c>
    </row>
    <row r="546" spans="1:17" x14ac:dyDescent="0.2">
      <c r="A546" s="1">
        <v>532</v>
      </c>
      <c r="B546">
        <v>208</v>
      </c>
      <c r="C546" t="s">
        <v>531</v>
      </c>
      <c r="D546">
        <v>2.2407205000000001</v>
      </c>
      <c r="E546">
        <v>0.30296825999999999</v>
      </c>
      <c r="F546">
        <f>VLOOKUP(B546, [1]mrc_table10!$A$2:$AW$2464, 33, 0)</f>
        <v>0</v>
      </c>
      <c r="G546">
        <f>VLOOKUP(B546, [1]mrc_table10!$A$2:$AW$2464, 18, 0)</f>
        <v>2258.2817</v>
      </c>
      <c r="H546">
        <f t="shared" si="81"/>
        <v>0.31403296257633695</v>
      </c>
      <c r="I546">
        <f t="shared" si="82"/>
        <v>-0.4302528133585744</v>
      </c>
      <c r="J546">
        <f t="shared" si="83"/>
        <v>-0.88276795869315416</v>
      </c>
      <c r="K546">
        <f t="shared" si="84"/>
        <v>-0.46162247801008993</v>
      </c>
      <c r="L546" s="2">
        <f t="shared" si="85"/>
        <v>3.7405587775952016</v>
      </c>
      <c r="M546" s="2">
        <f t="shared" si="86"/>
        <v>3.7619558397562702</v>
      </c>
      <c r="N546" s="2">
        <f t="shared" si="87"/>
        <v>0.45667746631228012</v>
      </c>
      <c r="O546" s="2">
        <f t="shared" si="88"/>
        <v>45.324830844423033</v>
      </c>
      <c r="P546" s="2">
        <f t="shared" si="89"/>
        <v>0.45667746631228012</v>
      </c>
      <c r="Q546">
        <f t="shared" si="90"/>
        <v>3</v>
      </c>
    </row>
    <row r="547" spans="1:17" x14ac:dyDescent="0.2">
      <c r="A547" s="1">
        <v>533</v>
      </c>
      <c r="B547">
        <v>2065</v>
      </c>
      <c r="C547" t="s">
        <v>532</v>
      </c>
      <c r="D547">
        <v>2.2400820000000001</v>
      </c>
      <c r="E547">
        <v>0.87505078000000003</v>
      </c>
      <c r="F547">
        <f>VLOOKUP(B547, [1]mrc_table10!$A$2:$AW$2464, 33, 0)</f>
        <v>0.50360000000000005</v>
      </c>
      <c r="G547">
        <f>VLOOKUP(B547, [1]mrc_table10!$A$2:$AW$2464, 18, 0)</f>
        <v>6158.1981999999998</v>
      </c>
      <c r="H547">
        <f t="shared" si="81"/>
        <v>0.31354750174974721</v>
      </c>
      <c r="I547">
        <f t="shared" si="82"/>
        <v>-0.22925528624292249</v>
      </c>
      <c r="J547">
        <f t="shared" si="83"/>
        <v>1.3353804338117052</v>
      </c>
      <c r="K547">
        <f t="shared" si="84"/>
        <v>-7.833483063728694E-2</v>
      </c>
      <c r="L547" s="2">
        <f t="shared" si="85"/>
        <v>3.6592844322520914</v>
      </c>
      <c r="M547" s="2">
        <f t="shared" si="86"/>
        <v>0.72372251521826259</v>
      </c>
      <c r="N547" s="2">
        <f t="shared" si="87"/>
        <v>5.3730636320885852</v>
      </c>
      <c r="O547" s="2">
        <f t="shared" si="88"/>
        <v>29.852661634255586</v>
      </c>
      <c r="P547" s="2">
        <f t="shared" si="89"/>
        <v>0.72372251521826259</v>
      </c>
      <c r="Q547">
        <f t="shared" si="90"/>
        <v>2</v>
      </c>
    </row>
    <row r="548" spans="1:17" x14ac:dyDescent="0.2">
      <c r="A548" s="1">
        <v>534</v>
      </c>
      <c r="B548">
        <v>25593</v>
      </c>
      <c r="C548" t="s">
        <v>533</v>
      </c>
      <c r="D548">
        <v>2.2395461000000001</v>
      </c>
      <c r="E548">
        <v>2.1258592999999999E-2</v>
      </c>
      <c r="F548">
        <f>VLOOKUP(B548, [1]mrc_table10!$A$2:$AW$2464, 33, 0)</f>
        <v>0</v>
      </c>
      <c r="G548">
        <f>VLOOKUP(B548, [1]mrc_table10!$A$2:$AW$2464, 18, 0)</f>
        <v>7196.8428000000004</v>
      </c>
      <c r="H548">
        <f t="shared" si="81"/>
        <v>0.31314004919380439</v>
      </c>
      <c r="I548">
        <f t="shared" si="82"/>
        <v>-0.52922969947558729</v>
      </c>
      <c r="J548">
        <f t="shared" si="83"/>
        <v>-0.88276795869315416</v>
      </c>
      <c r="K548">
        <f t="shared" si="84"/>
        <v>2.3744187000774356E-2</v>
      </c>
      <c r="L548" s="2">
        <f t="shared" si="85"/>
        <v>3.7742824306447882</v>
      </c>
      <c r="M548" s="2">
        <f t="shared" si="86"/>
        <v>3.6635867665621151</v>
      </c>
      <c r="N548" s="2">
        <f t="shared" si="87"/>
        <v>0.43745929859214194</v>
      </c>
      <c r="O548" s="2">
        <f t="shared" si="88"/>
        <v>43.92587314114266</v>
      </c>
      <c r="P548" s="2">
        <f t="shared" si="89"/>
        <v>0.43745929859214194</v>
      </c>
      <c r="Q548">
        <f t="shared" si="90"/>
        <v>3</v>
      </c>
    </row>
    <row r="549" spans="1:17" x14ac:dyDescent="0.2">
      <c r="A549" s="1">
        <v>535</v>
      </c>
      <c r="B549">
        <v>1857</v>
      </c>
      <c r="C549" t="s">
        <v>534</v>
      </c>
      <c r="D549">
        <v>2.2238528999999998</v>
      </c>
      <c r="E549">
        <v>0.11716106</v>
      </c>
      <c r="F549">
        <f>VLOOKUP(B549, [1]mrc_table10!$A$2:$AW$2464, 33, 0)</f>
        <v>0</v>
      </c>
      <c r="G549">
        <f>VLOOKUP(B549, [1]mrc_table10!$A$2:$AW$2464, 18, 0)</f>
        <v>4863.0073000000002</v>
      </c>
      <c r="H549">
        <f t="shared" si="81"/>
        <v>0.30120828123164484</v>
      </c>
      <c r="I549">
        <f t="shared" si="82"/>
        <v>-0.49553498230210957</v>
      </c>
      <c r="J549">
        <f t="shared" si="83"/>
        <v>-0.88276795869315416</v>
      </c>
      <c r="K549">
        <f t="shared" si="84"/>
        <v>-0.20562747214888424</v>
      </c>
      <c r="L549" s="2">
        <f t="shared" si="85"/>
        <v>3.7358281552542598</v>
      </c>
      <c r="M549" s="2">
        <f t="shared" si="86"/>
        <v>3.6423598833038895</v>
      </c>
      <c r="N549" s="2">
        <f t="shared" si="87"/>
        <v>0.37091942403030465</v>
      </c>
      <c r="O549" s="2">
        <f t="shared" si="88"/>
        <v>44.645391959710238</v>
      </c>
      <c r="P549" s="2">
        <f t="shared" si="89"/>
        <v>0.37091942403030465</v>
      </c>
      <c r="Q549">
        <f t="shared" si="90"/>
        <v>3</v>
      </c>
    </row>
    <row r="550" spans="1:17" x14ac:dyDescent="0.2">
      <c r="A550" s="1">
        <v>536</v>
      </c>
      <c r="B550">
        <v>3366</v>
      </c>
      <c r="C550" t="s">
        <v>535</v>
      </c>
      <c r="D550">
        <v>2.2233896</v>
      </c>
      <c r="E550">
        <v>0.71502315999999999</v>
      </c>
      <c r="F550">
        <f>VLOOKUP(B550, [1]mrc_table10!$A$2:$AW$2464, 33, 0)</f>
        <v>0.2394</v>
      </c>
      <c r="G550">
        <f>VLOOKUP(B550, [1]mrc_table10!$A$2:$AW$2464, 18, 0)</f>
        <v>6519.9771000000001</v>
      </c>
      <c r="H550">
        <f t="shared" si="81"/>
        <v>0.30085602751048746</v>
      </c>
      <c r="I550">
        <f t="shared" si="82"/>
        <v>-0.28547996496620043</v>
      </c>
      <c r="J550">
        <f t="shared" si="83"/>
        <v>0.17168939866519237</v>
      </c>
      <c r="K550">
        <f t="shared" si="84"/>
        <v>-4.27788428487995E-2</v>
      </c>
      <c r="L550" s="2">
        <f t="shared" si="85"/>
        <v>2.5277865729025235</v>
      </c>
      <c r="M550" s="2">
        <f t="shared" si="86"/>
        <v>0.94855211788060922</v>
      </c>
      <c r="N550" s="2">
        <f t="shared" si="87"/>
        <v>1.5358714626067904</v>
      </c>
      <c r="O550" s="2">
        <f t="shared" si="88"/>
        <v>35.083120208691838</v>
      </c>
      <c r="P550" s="2">
        <f t="shared" si="89"/>
        <v>0.94855211788060922</v>
      </c>
      <c r="Q550">
        <f t="shared" si="90"/>
        <v>2</v>
      </c>
    </row>
    <row r="551" spans="1:17" x14ac:dyDescent="0.2">
      <c r="A551" s="1">
        <v>537</v>
      </c>
      <c r="B551">
        <v>3658</v>
      </c>
      <c r="C551" t="s">
        <v>536</v>
      </c>
      <c r="D551">
        <v>2.2225698999999999</v>
      </c>
      <c r="E551">
        <v>4.8796396</v>
      </c>
      <c r="F551">
        <f>VLOOKUP(B551, [1]mrc_table10!$A$2:$AW$2464, 33, 0)</f>
        <v>0.59810001000000002</v>
      </c>
      <c r="G551">
        <f>VLOOKUP(B551, [1]mrc_table10!$A$2:$AW$2464, 18, 0)</f>
        <v>14027.364</v>
      </c>
      <c r="H551">
        <f t="shared" si="81"/>
        <v>0.30023279769129296</v>
      </c>
      <c r="I551">
        <f t="shared" si="82"/>
        <v>1.1777313315879916</v>
      </c>
      <c r="J551">
        <f t="shared" si="83"/>
        <v>1.7516136452358377</v>
      </c>
      <c r="K551">
        <f t="shared" si="84"/>
        <v>0.69505456020441991</v>
      </c>
      <c r="L551" s="2">
        <f t="shared" si="85"/>
        <v>8.3256456513532147</v>
      </c>
      <c r="M551" s="2">
        <f t="shared" si="86"/>
        <v>3.4329031051894749</v>
      </c>
      <c r="N551" s="2">
        <f t="shared" si="87"/>
        <v>10.791344672523561</v>
      </c>
      <c r="O551" s="2">
        <f t="shared" si="88"/>
        <v>14.54506553343616</v>
      </c>
      <c r="P551" s="2">
        <f t="shared" si="89"/>
        <v>3.4329031051894749</v>
      </c>
      <c r="Q551">
        <f t="shared" si="90"/>
        <v>2</v>
      </c>
    </row>
    <row r="552" spans="1:17" x14ac:dyDescent="0.2">
      <c r="A552" s="1">
        <v>538</v>
      </c>
      <c r="B552">
        <v>2008</v>
      </c>
      <c r="C552" t="s">
        <v>537</v>
      </c>
      <c r="D552">
        <v>2.2207913000000001</v>
      </c>
      <c r="E552">
        <v>0.94991338000000003</v>
      </c>
      <c r="F552">
        <f>VLOOKUP(B552, [1]mrc_table10!$A$2:$AW$2464, 33, 0)</f>
        <v>0.3256</v>
      </c>
      <c r="G552">
        <f>VLOOKUP(B552, [1]mrc_table10!$A$2:$AW$2464, 18, 0)</f>
        <v>4200.7349000000004</v>
      </c>
      <c r="H552">
        <f t="shared" si="81"/>
        <v>0.29888050227050605</v>
      </c>
      <c r="I552">
        <f t="shared" si="82"/>
        <v>-0.20295279150239415</v>
      </c>
      <c r="J552">
        <f t="shared" si="83"/>
        <v>0.55136452065470565</v>
      </c>
      <c r="K552">
        <f t="shared" si="84"/>
        <v>-0.27071625805390037</v>
      </c>
      <c r="L552" s="2">
        <f t="shared" si="85"/>
        <v>2.6106251350977834</v>
      </c>
      <c r="M552" s="2">
        <f t="shared" si="86"/>
        <v>0.60325983258624116</v>
      </c>
      <c r="N552" s="2">
        <f t="shared" si="87"/>
        <v>2.4960587412039938</v>
      </c>
      <c r="O552" s="2">
        <f t="shared" si="88"/>
        <v>33.504619650064086</v>
      </c>
      <c r="P552" s="2">
        <f t="shared" si="89"/>
        <v>0.60325983258624116</v>
      </c>
      <c r="Q552">
        <f t="shared" si="90"/>
        <v>2</v>
      </c>
    </row>
    <row r="553" spans="1:17" x14ac:dyDescent="0.2">
      <c r="A553" s="1">
        <v>539</v>
      </c>
      <c r="B553">
        <v>5310</v>
      </c>
      <c r="C553" t="s">
        <v>538</v>
      </c>
      <c r="D553">
        <v>2.2198129</v>
      </c>
      <c r="E553">
        <v>0.34156915999999998</v>
      </c>
      <c r="F553">
        <f>VLOOKUP(B553, [1]mrc_table10!$A$2:$AW$2464, 33, 0)</f>
        <v>0</v>
      </c>
      <c r="G553">
        <f>VLOOKUP(B553, [1]mrc_table10!$A$2:$AW$2464, 18, 0)</f>
        <v>6878.4258</v>
      </c>
      <c r="H553">
        <f t="shared" si="81"/>
        <v>0.29813661053560309</v>
      </c>
      <c r="I553">
        <f t="shared" si="82"/>
        <v>-0.4166906345238871</v>
      </c>
      <c r="J553">
        <f t="shared" si="83"/>
        <v>-0.88276795869315416</v>
      </c>
      <c r="K553">
        <f t="shared" si="84"/>
        <v>-7.5501504070921901E-3</v>
      </c>
      <c r="L553" s="2">
        <f t="shared" si="85"/>
        <v>3.8065416875500944</v>
      </c>
      <c r="M553" s="2">
        <f t="shared" si="86"/>
        <v>3.5557601254660645</v>
      </c>
      <c r="N553" s="2">
        <f t="shared" si="87"/>
        <v>0.40373964856774047</v>
      </c>
      <c r="O553" s="2">
        <f t="shared" si="88"/>
        <v>42.940626044119711</v>
      </c>
      <c r="P553" s="2">
        <f t="shared" si="89"/>
        <v>0.40373964856774047</v>
      </c>
      <c r="Q553">
        <f t="shared" si="90"/>
        <v>3</v>
      </c>
    </row>
    <row r="554" spans="1:17" x14ac:dyDescent="0.2">
      <c r="A554" s="1">
        <v>540</v>
      </c>
      <c r="B554">
        <v>11133</v>
      </c>
      <c r="C554" t="s">
        <v>539</v>
      </c>
      <c r="D554">
        <v>2.2192210999999999</v>
      </c>
      <c r="E554">
        <v>6.4223714000000001E-2</v>
      </c>
      <c r="F554">
        <f>VLOOKUP(B554, [1]mrc_table10!$A$2:$AW$2464, 33, 0)</f>
        <v>0</v>
      </c>
      <c r="G554">
        <f>VLOOKUP(B554, [1]mrc_table10!$A$2:$AW$2464, 18, 0)</f>
        <v>7927.4902000000002</v>
      </c>
      <c r="H554">
        <f t="shared" si="81"/>
        <v>0.29768665639750469</v>
      </c>
      <c r="I554">
        <f t="shared" si="82"/>
        <v>-0.51413417956138896</v>
      </c>
      <c r="J554">
        <f t="shared" si="83"/>
        <v>-0.88276795869315416</v>
      </c>
      <c r="K554">
        <f t="shared" si="84"/>
        <v>9.5552935471428874E-2</v>
      </c>
      <c r="L554" s="2">
        <f t="shared" si="85"/>
        <v>3.8657970473504455</v>
      </c>
      <c r="M554" s="2">
        <f t="shared" si="86"/>
        <v>3.6443112132754489</v>
      </c>
      <c r="N554" s="2">
        <f t="shared" si="87"/>
        <v>0.45352993424387877</v>
      </c>
      <c r="O554" s="2">
        <f t="shared" si="88"/>
        <v>43.450893141896216</v>
      </c>
      <c r="P554" s="2">
        <f t="shared" si="89"/>
        <v>0.45352993424387877</v>
      </c>
      <c r="Q554">
        <f t="shared" si="90"/>
        <v>3</v>
      </c>
    </row>
    <row r="555" spans="1:17" x14ac:dyDescent="0.2">
      <c r="A555" s="1">
        <v>541</v>
      </c>
      <c r="B555">
        <v>1830</v>
      </c>
      <c r="C555" t="s">
        <v>540</v>
      </c>
      <c r="D555">
        <v>2.2180672000000001</v>
      </c>
      <c r="E555">
        <v>1.477374</v>
      </c>
      <c r="F555">
        <f>VLOOKUP(B555, [1]mrc_table10!$A$2:$AW$2464, 33, 0)</f>
        <v>0.43779999000000003</v>
      </c>
      <c r="G555">
        <f>VLOOKUP(B555, [1]mrc_table10!$A$2:$AW$2464, 18, 0)</f>
        <v>19066.184000000001</v>
      </c>
      <c r="H555">
        <f t="shared" si="81"/>
        <v>0.29680932946281108</v>
      </c>
      <c r="I555">
        <f t="shared" si="82"/>
        <v>-1.7632882984845794E-2</v>
      </c>
      <c r="J555">
        <f t="shared" si="83"/>
        <v>1.0455587769246846</v>
      </c>
      <c r="K555">
        <f t="shared" si="84"/>
        <v>1.1902747689794098</v>
      </c>
      <c r="L555" s="2">
        <f t="shared" si="85"/>
        <v>5.3681935792057089</v>
      </c>
      <c r="M555" s="2">
        <f t="shared" si="86"/>
        <v>2.0077713401833219</v>
      </c>
      <c r="N555" s="2">
        <f t="shared" si="87"/>
        <v>6.2034682666167349</v>
      </c>
      <c r="O555" s="2">
        <f t="shared" si="88"/>
        <v>24.607516907918292</v>
      </c>
      <c r="P555" s="2">
        <f t="shared" si="89"/>
        <v>2.0077713401833219</v>
      </c>
      <c r="Q555">
        <f t="shared" si="90"/>
        <v>2</v>
      </c>
    </row>
    <row r="556" spans="1:17" x14ac:dyDescent="0.2">
      <c r="A556" s="1">
        <v>542</v>
      </c>
      <c r="B556">
        <v>1172</v>
      </c>
      <c r="C556" t="s">
        <v>541</v>
      </c>
      <c r="D556">
        <v>2.2146213000000001</v>
      </c>
      <c r="E556">
        <v>13.643451000000001</v>
      </c>
      <c r="F556">
        <f>VLOOKUP(B556, [1]mrc_table10!$A$2:$AW$2464, 33, 0)</f>
        <v>0.85489999999999999</v>
      </c>
      <c r="G556">
        <f>VLOOKUP(B556, [1]mrc_table10!$A$2:$AW$2464, 18, 0)</f>
        <v>21433.298999999999</v>
      </c>
      <c r="H556">
        <f t="shared" si="81"/>
        <v>0.29418936162828374</v>
      </c>
      <c r="I556">
        <f t="shared" si="82"/>
        <v>4.25684030262937</v>
      </c>
      <c r="J556">
        <f t="shared" si="83"/>
        <v>2.8827107163513341</v>
      </c>
      <c r="K556">
        <f t="shared" si="84"/>
        <v>1.4229171702746355</v>
      </c>
      <c r="L556" s="2">
        <f t="shared" si="85"/>
        <v>34.61004801974876</v>
      </c>
      <c r="M556" s="2">
        <f t="shared" si="86"/>
        <v>25.680524565358649</v>
      </c>
      <c r="N556" s="2">
        <f t="shared" si="87"/>
        <v>39.427728061131411</v>
      </c>
      <c r="O556" s="2">
        <f t="shared" si="88"/>
        <v>0.85447303272915653</v>
      </c>
      <c r="P556" s="2">
        <f t="shared" si="89"/>
        <v>0.85447303272915653</v>
      </c>
      <c r="Q556">
        <f t="shared" si="90"/>
        <v>4</v>
      </c>
    </row>
    <row r="557" spans="1:17" x14ac:dyDescent="0.2">
      <c r="A557" s="1">
        <v>543</v>
      </c>
      <c r="B557">
        <v>3628</v>
      </c>
      <c r="C557" t="s">
        <v>542</v>
      </c>
      <c r="D557">
        <v>2.2060773</v>
      </c>
      <c r="E557">
        <v>0.29945086999999998</v>
      </c>
      <c r="F557">
        <f>VLOOKUP(B557, [1]mrc_table10!$A$2:$AW$2464, 33, 0)</f>
        <v>0</v>
      </c>
      <c r="G557">
        <f>VLOOKUP(B557, [1]mrc_table10!$A$2:$AW$2464, 18, 0)</f>
        <v>2482.4965999999999</v>
      </c>
      <c r="H557">
        <f t="shared" si="81"/>
        <v>0.28769323429487237</v>
      </c>
      <c r="I557">
        <f t="shared" si="82"/>
        <v>-0.43148862579329322</v>
      </c>
      <c r="J557">
        <f t="shared" si="83"/>
        <v>-0.88276795869315416</v>
      </c>
      <c r="K557">
        <f t="shared" si="84"/>
        <v>-0.43958641607724397</v>
      </c>
      <c r="L557" s="2">
        <f t="shared" si="85"/>
        <v>3.8139155025644378</v>
      </c>
      <c r="M557" s="2">
        <f t="shared" si="86"/>
        <v>3.7092834579152507</v>
      </c>
      <c r="N557" s="2">
        <f t="shared" si="87"/>
        <v>0.41339480819909624</v>
      </c>
      <c r="O557" s="2">
        <f t="shared" si="88"/>
        <v>45.197587311515896</v>
      </c>
      <c r="P557" s="2">
        <f t="shared" si="89"/>
        <v>0.41339480819909624</v>
      </c>
      <c r="Q557">
        <f t="shared" si="90"/>
        <v>3</v>
      </c>
    </row>
    <row r="558" spans="1:17" x14ac:dyDescent="0.2">
      <c r="A558" s="1">
        <v>544</v>
      </c>
      <c r="B558">
        <v>3161</v>
      </c>
      <c r="C558" t="s">
        <v>543</v>
      </c>
      <c r="D558">
        <v>2.2045422000000001</v>
      </c>
      <c r="E558">
        <v>0.35520473000000002</v>
      </c>
      <c r="F558">
        <f>VLOOKUP(B558, [1]mrc_table10!$A$2:$AW$2464, 33, 0)</f>
        <v>0.26629998999999999</v>
      </c>
      <c r="G558">
        <f>VLOOKUP(B558, [1]mrc_table10!$A$2:$AW$2464, 18, 0)</f>
        <v>5509.9502000000002</v>
      </c>
      <c r="H558">
        <f t="shared" si="81"/>
        <v>0.28652607546182945</v>
      </c>
      <c r="I558">
        <f t="shared" si="82"/>
        <v>-0.41189986439021409</v>
      </c>
      <c r="J558">
        <f t="shared" si="83"/>
        <v>0.29017265834926059</v>
      </c>
      <c r="K558">
        <f t="shared" si="84"/>
        <v>-0.14204528465191127</v>
      </c>
      <c r="L558" s="2">
        <f t="shared" si="85"/>
        <v>2.5020747005664239</v>
      </c>
      <c r="M558" s="2">
        <f t="shared" si="86"/>
        <v>0.85629515448437987</v>
      </c>
      <c r="N558" s="2">
        <f t="shared" si="87"/>
        <v>1.7333050269677199</v>
      </c>
      <c r="O558" s="2">
        <f t="shared" si="88"/>
        <v>36.130895605966458</v>
      </c>
      <c r="P558" s="2">
        <f t="shared" si="89"/>
        <v>0.85629515448437987</v>
      </c>
      <c r="Q558">
        <f t="shared" si="90"/>
        <v>2</v>
      </c>
    </row>
    <row r="559" spans="1:17" x14ac:dyDescent="0.2">
      <c r="A559" s="1">
        <v>545</v>
      </c>
      <c r="B559">
        <v>2731</v>
      </c>
      <c r="C559" t="s">
        <v>544</v>
      </c>
      <c r="D559">
        <v>2.1943676000000001</v>
      </c>
      <c r="E559">
        <v>9.5192861999999998</v>
      </c>
      <c r="F559">
        <f>VLOOKUP(B559, [1]mrc_table10!$A$2:$AW$2464, 33, 0)</f>
        <v>0.50559997999999995</v>
      </c>
      <c r="G559">
        <f>VLOOKUP(B559, [1]mrc_table10!$A$2:$AW$2464, 18, 0)</f>
        <v>13282.409</v>
      </c>
      <c r="H559">
        <f t="shared" si="81"/>
        <v>0.27879017925788208</v>
      </c>
      <c r="I559">
        <f t="shared" si="82"/>
        <v>2.807841430548089</v>
      </c>
      <c r="J559">
        <f t="shared" si="83"/>
        <v>1.344189513283591</v>
      </c>
      <c r="K559">
        <f t="shared" si="84"/>
        <v>0.62183964666752589</v>
      </c>
      <c r="L559" s="2">
        <f t="shared" si="85"/>
        <v>15.271041483742028</v>
      </c>
      <c r="M559" s="2">
        <f t="shared" si="86"/>
        <v>9.5498281722119955</v>
      </c>
      <c r="N559" s="2">
        <f t="shared" si="87"/>
        <v>16.662175197438412</v>
      </c>
      <c r="O559" s="2">
        <f t="shared" si="88"/>
        <v>7.7470376471599245</v>
      </c>
      <c r="P559" s="2">
        <f t="shared" si="89"/>
        <v>7.7470376471599245</v>
      </c>
      <c r="Q559">
        <f t="shared" si="90"/>
        <v>4</v>
      </c>
    </row>
    <row r="560" spans="1:17" x14ac:dyDescent="0.2">
      <c r="A560" s="1">
        <v>546</v>
      </c>
      <c r="B560">
        <v>2343</v>
      </c>
      <c r="C560" t="s">
        <v>545</v>
      </c>
      <c r="D560">
        <v>2.1893101000000001</v>
      </c>
      <c r="E560">
        <v>0.67135650000000002</v>
      </c>
      <c r="F560">
        <f>VLOOKUP(B560, [1]mrc_table10!$A$2:$AW$2464, 33, 0)</f>
        <v>0.27350000000000002</v>
      </c>
      <c r="G560">
        <f>VLOOKUP(B560, [1]mrc_table10!$A$2:$AW$2464, 18, 0)</f>
        <v>7162.9434000000001</v>
      </c>
      <c r="H560">
        <f t="shared" si="81"/>
        <v>0.2749448885288644</v>
      </c>
      <c r="I560">
        <f t="shared" si="82"/>
        <v>-0.30082196611211892</v>
      </c>
      <c r="J560">
        <f t="shared" si="83"/>
        <v>0.32188570562392105</v>
      </c>
      <c r="K560">
        <f t="shared" si="84"/>
        <v>2.0412520470644881E-2</v>
      </c>
      <c r="L560" s="2">
        <f t="shared" si="85"/>
        <v>2.6313717113134354</v>
      </c>
      <c r="M560" s="2">
        <f t="shared" si="86"/>
        <v>0.74278549468869504</v>
      </c>
      <c r="N560" s="2">
        <f t="shared" si="87"/>
        <v>1.8626240947958645</v>
      </c>
      <c r="O560" s="2">
        <f t="shared" si="88"/>
        <v>34.14464399110971</v>
      </c>
      <c r="P560" s="2">
        <f t="shared" si="89"/>
        <v>0.74278549468869504</v>
      </c>
      <c r="Q560">
        <f t="shared" si="90"/>
        <v>2</v>
      </c>
    </row>
    <row r="561" spans="1:17" x14ac:dyDescent="0.2">
      <c r="A561" s="1">
        <v>547</v>
      </c>
      <c r="B561">
        <v>6789</v>
      </c>
      <c r="C561" t="s">
        <v>546</v>
      </c>
      <c r="D561">
        <v>2.1880883999999998</v>
      </c>
      <c r="E561">
        <v>0.14875278</v>
      </c>
      <c r="F561">
        <f>VLOOKUP(B561, [1]mrc_table10!$A$2:$AW$2464, 33, 0)</f>
        <v>0</v>
      </c>
      <c r="G561">
        <f>VLOOKUP(B561, [1]mrc_table10!$A$2:$AW$2464, 18, 0)</f>
        <v>3809.3366999999998</v>
      </c>
      <c r="H561">
        <f t="shared" si="81"/>
        <v>0.27401601226912298</v>
      </c>
      <c r="I561">
        <f t="shared" si="82"/>
        <v>-0.48443543394092192</v>
      </c>
      <c r="J561">
        <f t="shared" si="83"/>
        <v>-0.88276795869315416</v>
      </c>
      <c r="K561">
        <f t="shared" si="84"/>
        <v>-0.30918325991508128</v>
      </c>
      <c r="L561" s="2">
        <f t="shared" si="85"/>
        <v>3.822601164074507</v>
      </c>
      <c r="M561" s="2">
        <f t="shared" si="86"/>
        <v>3.642606785043097</v>
      </c>
      <c r="N561" s="2">
        <f t="shared" si="87"/>
        <v>0.35055601764090971</v>
      </c>
      <c r="O561" s="2">
        <f t="shared" si="88"/>
        <v>45.029421599666925</v>
      </c>
      <c r="P561" s="2">
        <f t="shared" si="89"/>
        <v>0.35055601764090971</v>
      </c>
      <c r="Q561">
        <f t="shared" si="90"/>
        <v>3</v>
      </c>
    </row>
    <row r="562" spans="1:17" x14ac:dyDescent="0.2">
      <c r="A562" s="1">
        <v>548</v>
      </c>
      <c r="B562">
        <v>3242</v>
      </c>
      <c r="C562" t="s">
        <v>547</v>
      </c>
      <c r="D562">
        <v>2.1873827000000001</v>
      </c>
      <c r="E562">
        <v>6.3818530999999998</v>
      </c>
      <c r="F562">
        <f>VLOOKUP(B562, [1]mrc_table10!$A$2:$AW$2464, 33, 0)</f>
        <v>0.74510001999999997</v>
      </c>
      <c r="G562">
        <f>VLOOKUP(B562, [1]mrc_table10!$A$2:$AW$2464, 18, 0)</f>
        <v>27909.370999999999</v>
      </c>
      <c r="H562">
        <f t="shared" si="81"/>
        <v>0.27347945830620324</v>
      </c>
      <c r="I562">
        <f t="shared" si="82"/>
        <v>1.7055244176269573</v>
      </c>
      <c r="J562">
        <f t="shared" si="83"/>
        <v>2.3990875052034673</v>
      </c>
      <c r="K562">
        <f t="shared" si="84"/>
        <v>2.0593919258487312</v>
      </c>
      <c r="L562" s="2">
        <f t="shared" si="85"/>
        <v>17.238979716286224</v>
      </c>
      <c r="M562" s="2">
        <f t="shared" si="86"/>
        <v>10.478798284021767</v>
      </c>
      <c r="N562" s="2">
        <f t="shared" si="87"/>
        <v>20.893811894725818</v>
      </c>
      <c r="O562" s="2">
        <f t="shared" si="88"/>
        <v>8.002254713162225</v>
      </c>
      <c r="P562" s="2">
        <f t="shared" si="89"/>
        <v>8.002254713162225</v>
      </c>
      <c r="Q562">
        <f t="shared" si="90"/>
        <v>4</v>
      </c>
    </row>
    <row r="563" spans="1:17" x14ac:dyDescent="0.2">
      <c r="A563" s="1">
        <v>549</v>
      </c>
      <c r="B563">
        <v>2628</v>
      </c>
      <c r="C563" t="s">
        <v>548</v>
      </c>
      <c r="D563">
        <v>2.1870352999999998</v>
      </c>
      <c r="E563">
        <v>2.1912712999999999</v>
      </c>
      <c r="F563">
        <f>VLOOKUP(B563, [1]mrc_table10!$A$2:$AW$2464, 33, 0)</f>
        <v>0.28130000999999999</v>
      </c>
      <c r="G563">
        <f>VLOOKUP(B563, [1]mrc_table10!$A$2:$AW$2464, 18, 0)</f>
        <v>10731.084999999999</v>
      </c>
      <c r="H563">
        <f t="shared" si="81"/>
        <v>0.27321532503892454</v>
      </c>
      <c r="I563">
        <f t="shared" si="82"/>
        <v>0.23319035824011006</v>
      </c>
      <c r="J563">
        <f t="shared" si="83"/>
        <v>0.35624150316764969</v>
      </c>
      <c r="K563">
        <f t="shared" si="84"/>
        <v>0.37109300282380009</v>
      </c>
      <c r="L563" s="2">
        <f t="shared" si="85"/>
        <v>3.4333302997268338</v>
      </c>
      <c r="M563" s="2">
        <f t="shared" si="86"/>
        <v>0.93988447808809739</v>
      </c>
      <c r="N563" s="2">
        <f t="shared" si="87"/>
        <v>2.6767694352716158</v>
      </c>
      <c r="O563" s="2">
        <f t="shared" si="88"/>
        <v>27.735846382323786</v>
      </c>
      <c r="P563" s="2">
        <f t="shared" si="89"/>
        <v>0.93988447808809739</v>
      </c>
      <c r="Q563">
        <f t="shared" si="90"/>
        <v>2</v>
      </c>
    </row>
    <row r="564" spans="1:17" x14ac:dyDescent="0.2">
      <c r="A564" s="1">
        <v>550</v>
      </c>
      <c r="B564">
        <v>3233</v>
      </c>
      <c r="C564" t="s">
        <v>549</v>
      </c>
      <c r="D564">
        <v>2.1852217</v>
      </c>
      <c r="E564">
        <v>0.82580233000000003</v>
      </c>
      <c r="F564">
        <f>VLOOKUP(B564, [1]mrc_table10!$A$2:$AW$2464, 33, 0)</f>
        <v>0.2238</v>
      </c>
      <c r="G564">
        <f>VLOOKUP(B564, [1]mrc_table10!$A$2:$AW$2464, 18, 0)</f>
        <v>4766.6045000000004</v>
      </c>
      <c r="H564">
        <f t="shared" si="81"/>
        <v>0.27183641860963226</v>
      </c>
      <c r="I564">
        <f t="shared" si="82"/>
        <v>-0.2465584135335078</v>
      </c>
      <c r="J564">
        <f t="shared" si="83"/>
        <v>0.10297789166941039</v>
      </c>
      <c r="K564">
        <f t="shared" si="84"/>
        <v>-0.21510203459455476</v>
      </c>
      <c r="L564" s="2">
        <f t="shared" si="85"/>
        <v>2.6101330189687646</v>
      </c>
      <c r="M564" s="2">
        <f t="shared" si="86"/>
        <v>1.0255635351994492</v>
      </c>
      <c r="N564" s="2">
        <f t="shared" si="87"/>
        <v>1.3531718951217331</v>
      </c>
      <c r="O564" s="2">
        <f t="shared" si="88"/>
        <v>35.877608869304964</v>
      </c>
      <c r="P564" s="2">
        <f t="shared" si="89"/>
        <v>1.0255635351994492</v>
      </c>
      <c r="Q564">
        <f t="shared" si="90"/>
        <v>2</v>
      </c>
    </row>
    <row r="565" spans="1:17" x14ac:dyDescent="0.2">
      <c r="A565" s="1">
        <v>551</v>
      </c>
      <c r="B565">
        <v>2899</v>
      </c>
      <c r="C565" t="s">
        <v>550</v>
      </c>
      <c r="D565">
        <v>2.1850965000000002</v>
      </c>
      <c r="E565">
        <v>3.2166931999999999</v>
      </c>
      <c r="F565">
        <f>VLOOKUP(B565, [1]mrc_table10!$A$2:$AW$2464, 33, 0)</f>
        <v>0.30120000000000002</v>
      </c>
      <c r="G565">
        <f>VLOOKUP(B565, [1]mrc_table10!$A$2:$AW$2464, 18, 0)</f>
        <v>8659.9902000000002</v>
      </c>
      <c r="H565">
        <f t="shared" si="81"/>
        <v>0.27174122723063626</v>
      </c>
      <c r="I565">
        <f t="shared" si="82"/>
        <v>0.59346577121765265</v>
      </c>
      <c r="J565">
        <f t="shared" si="83"/>
        <v>0.44389267637925184</v>
      </c>
      <c r="K565">
        <f t="shared" si="84"/>
        <v>0.16754375930075399</v>
      </c>
      <c r="L565" s="2">
        <f t="shared" si="85"/>
        <v>3.8957853069615869</v>
      </c>
      <c r="M565" s="2">
        <f t="shared" si="86"/>
        <v>1.1010583367729136</v>
      </c>
      <c r="N565" s="2">
        <f t="shared" si="87"/>
        <v>3.3407853009030917</v>
      </c>
      <c r="O565" s="2">
        <f t="shared" si="88"/>
        <v>25.182477013676486</v>
      </c>
      <c r="P565" s="2">
        <f t="shared" si="89"/>
        <v>1.1010583367729136</v>
      </c>
      <c r="Q565">
        <f t="shared" si="90"/>
        <v>2</v>
      </c>
    </row>
    <row r="566" spans="1:17" x14ac:dyDescent="0.2">
      <c r="A566" s="1">
        <v>552</v>
      </c>
      <c r="B566">
        <v>2073</v>
      </c>
      <c r="C566" t="s">
        <v>551</v>
      </c>
      <c r="D566">
        <v>2.1792538000000001</v>
      </c>
      <c r="E566">
        <v>4.9457659999999999</v>
      </c>
      <c r="F566">
        <f>VLOOKUP(B566, [1]mrc_table10!$A$2:$AW$2464, 33, 0)</f>
        <v>0.28270000000000001</v>
      </c>
      <c r="G566">
        <f>VLOOKUP(B566, [1]mrc_table10!$A$2:$AW$2464, 18, 0)</f>
        <v>8599.0048999999999</v>
      </c>
      <c r="H566">
        <f t="shared" si="81"/>
        <v>0.26729893753366496</v>
      </c>
      <c r="I566">
        <f t="shared" si="82"/>
        <v>1.2009644184459163</v>
      </c>
      <c r="J566">
        <f t="shared" si="83"/>
        <v>0.36240787641630523</v>
      </c>
      <c r="K566">
        <f t="shared" si="84"/>
        <v>0.16155006375334299</v>
      </c>
      <c r="L566" s="2">
        <f t="shared" si="85"/>
        <v>5.5551159275936444</v>
      </c>
      <c r="M566" s="2">
        <f t="shared" si="86"/>
        <v>2.3748297145126576</v>
      </c>
      <c r="N566" s="2">
        <f t="shared" si="87"/>
        <v>4.7728743765499972</v>
      </c>
      <c r="O566" s="2">
        <f t="shared" si="88"/>
        <v>21.263619490130527</v>
      </c>
      <c r="P566" s="2">
        <f t="shared" si="89"/>
        <v>2.3748297145126576</v>
      </c>
      <c r="Q566">
        <f t="shared" si="90"/>
        <v>2</v>
      </c>
    </row>
    <row r="567" spans="1:17" x14ac:dyDescent="0.2">
      <c r="A567" s="1">
        <v>553</v>
      </c>
      <c r="B567">
        <v>9962</v>
      </c>
      <c r="C567" t="s">
        <v>552</v>
      </c>
      <c r="D567">
        <v>2.1788012999999999</v>
      </c>
      <c r="E567">
        <v>0.14807089000000001</v>
      </c>
      <c r="F567">
        <f>VLOOKUP(B567, [1]mrc_table10!$A$2:$AW$2464, 33, 0)</f>
        <v>0</v>
      </c>
      <c r="G567">
        <f>VLOOKUP(B567, [1]mrc_table10!$A$2:$AW$2464, 18, 0)</f>
        <v>3295.5889000000002</v>
      </c>
      <c r="H567">
        <f t="shared" si="81"/>
        <v>0.26695489520941756</v>
      </c>
      <c r="I567">
        <f t="shared" si="82"/>
        <v>-0.484675011622416</v>
      </c>
      <c r="J567">
        <f t="shared" si="83"/>
        <v>-0.88276795869315416</v>
      </c>
      <c r="K567">
        <f t="shared" si="84"/>
        <v>-0.35967490136559777</v>
      </c>
      <c r="L567" s="2">
        <f t="shared" si="85"/>
        <v>3.8535093216151344</v>
      </c>
      <c r="M567" s="2">
        <f t="shared" si="86"/>
        <v>3.6633513566942417</v>
      </c>
      <c r="N567" s="2">
        <f t="shared" si="87"/>
        <v>0.35633175154682223</v>
      </c>
      <c r="O567" s="2">
        <f t="shared" si="88"/>
        <v>45.285547185915455</v>
      </c>
      <c r="P567" s="2">
        <f t="shared" si="89"/>
        <v>0.35633175154682223</v>
      </c>
      <c r="Q567">
        <f t="shared" si="90"/>
        <v>3</v>
      </c>
    </row>
    <row r="568" spans="1:17" x14ac:dyDescent="0.2">
      <c r="A568" s="1">
        <v>554</v>
      </c>
      <c r="B568">
        <v>3279</v>
      </c>
      <c r="C568" t="s">
        <v>553</v>
      </c>
      <c r="D568">
        <v>2.1759938999999999</v>
      </c>
      <c r="E568">
        <v>1.2516073999999999</v>
      </c>
      <c r="F568">
        <f>VLOOKUP(B568, [1]mrc_table10!$A$2:$AW$2464, 33, 0)</f>
        <v>0.25909999</v>
      </c>
      <c r="G568">
        <f>VLOOKUP(B568, [1]mrc_table10!$A$2:$AW$2464, 18, 0)</f>
        <v>8997.6103999999996</v>
      </c>
      <c r="H568">
        <f t="shared" si="81"/>
        <v>0.26482038820147996</v>
      </c>
      <c r="I568">
        <f t="shared" si="82"/>
        <v>-9.6954531031894206E-2</v>
      </c>
      <c r="J568">
        <f t="shared" si="83"/>
        <v>0.25845965512043823</v>
      </c>
      <c r="K568">
        <f t="shared" si="84"/>
        <v>0.20072540618051027</v>
      </c>
      <c r="L568" s="2">
        <f t="shared" si="85"/>
        <v>2.9045455049009683</v>
      </c>
      <c r="M568" s="2">
        <f t="shared" si="86"/>
        <v>0.81433426314945834</v>
      </c>
      <c r="N568" s="2">
        <f t="shared" si="87"/>
        <v>1.9200989076758357</v>
      </c>
      <c r="O568" s="2">
        <f t="shared" si="88"/>
        <v>31.794110743979978</v>
      </c>
      <c r="P568" s="2">
        <f t="shared" si="89"/>
        <v>0.81433426314945834</v>
      </c>
      <c r="Q568">
        <f t="shared" si="90"/>
        <v>2</v>
      </c>
    </row>
    <row r="569" spans="1:17" x14ac:dyDescent="0.2">
      <c r="A569" s="1">
        <v>555</v>
      </c>
      <c r="B569">
        <v>2233</v>
      </c>
      <c r="C569" t="s">
        <v>554</v>
      </c>
      <c r="D569">
        <v>2.1758400999999998</v>
      </c>
      <c r="E569">
        <v>1.9953896</v>
      </c>
      <c r="F569">
        <f>VLOOKUP(B569, [1]mrc_table10!$A$2:$AW$2464, 33, 0)</f>
        <v>0.48410001000000003</v>
      </c>
      <c r="G569">
        <f>VLOOKUP(B569, [1]mrc_table10!$A$2:$AW$2464, 18, 0)</f>
        <v>13702.031000000001</v>
      </c>
      <c r="H569">
        <f t="shared" si="81"/>
        <v>0.26470345182696225</v>
      </c>
      <c r="I569">
        <f t="shared" si="82"/>
        <v>0.16436857828569026</v>
      </c>
      <c r="J569">
        <f t="shared" si="83"/>
        <v>1.2494910941128157</v>
      </c>
      <c r="K569">
        <f t="shared" si="84"/>
        <v>0.66308051148241887</v>
      </c>
      <c r="L569" s="2">
        <f t="shared" si="85"/>
        <v>4.7935825251482669</v>
      </c>
      <c r="M569" s="2">
        <f t="shared" si="86"/>
        <v>1.1290639646017135</v>
      </c>
      <c r="N569" s="2">
        <f t="shared" si="87"/>
        <v>6.0042181512437658</v>
      </c>
      <c r="O569" s="2">
        <f t="shared" si="88"/>
        <v>23.664746065085922</v>
      </c>
      <c r="P569" s="2">
        <f t="shared" si="89"/>
        <v>1.1290639646017135</v>
      </c>
      <c r="Q569">
        <f t="shared" si="90"/>
        <v>2</v>
      </c>
    </row>
    <row r="570" spans="1:17" x14ac:dyDescent="0.2">
      <c r="A570" s="1">
        <v>556</v>
      </c>
      <c r="B570">
        <v>3931</v>
      </c>
      <c r="C570" t="s">
        <v>555</v>
      </c>
      <c r="D570">
        <v>2.1750736000000002</v>
      </c>
      <c r="E570">
        <v>0.16764033</v>
      </c>
      <c r="F570">
        <f>VLOOKUP(B570, [1]mrc_table10!$A$2:$AW$2464, 33, 0)</f>
        <v>0</v>
      </c>
      <c r="G570">
        <f>VLOOKUP(B570, [1]mrc_table10!$A$2:$AW$2464, 18, 0)</f>
        <v>4781.0083000000004</v>
      </c>
      <c r="H570">
        <f t="shared" si="81"/>
        <v>0.26412067074069617</v>
      </c>
      <c r="I570">
        <f t="shared" si="82"/>
        <v>-0.47779941429243966</v>
      </c>
      <c r="J570">
        <f t="shared" si="83"/>
        <v>-0.88276795869315416</v>
      </c>
      <c r="K570">
        <f t="shared" si="84"/>
        <v>-0.21368641489725396</v>
      </c>
      <c r="L570" s="2">
        <f t="shared" si="85"/>
        <v>3.8521493280097299</v>
      </c>
      <c r="M570" s="2">
        <f t="shared" si="86"/>
        <v>3.5827319923887657</v>
      </c>
      <c r="N570" s="2">
        <f t="shared" si="87"/>
        <v>0.32651997521360659</v>
      </c>
      <c r="O570" s="2">
        <f t="shared" si="88"/>
        <v>44.480477084951467</v>
      </c>
      <c r="P570" s="2">
        <f t="shared" si="89"/>
        <v>0.32651997521360659</v>
      </c>
      <c r="Q570">
        <f t="shared" si="90"/>
        <v>3</v>
      </c>
    </row>
    <row r="571" spans="1:17" x14ac:dyDescent="0.2">
      <c r="A571" s="1">
        <v>557</v>
      </c>
      <c r="B571">
        <v>30344</v>
      </c>
      <c r="C571" t="s">
        <v>556</v>
      </c>
      <c r="D571">
        <v>2.1747005000000001</v>
      </c>
      <c r="E571">
        <v>0.24439909000000001</v>
      </c>
      <c r="F571">
        <f>VLOOKUP(B571, [1]mrc_table10!$A$2:$AW$2464, 33, 0)</f>
        <v>0</v>
      </c>
      <c r="G571">
        <f>VLOOKUP(B571, [1]mrc_table10!$A$2:$AW$2464, 18, 0)</f>
        <v>5479.1400999999996</v>
      </c>
      <c r="H571">
        <f t="shared" si="81"/>
        <v>0.26383699739002953</v>
      </c>
      <c r="I571">
        <f t="shared" si="82"/>
        <v>-0.4508307158877693</v>
      </c>
      <c r="J571">
        <f t="shared" si="83"/>
        <v>-0.88276795869315416</v>
      </c>
      <c r="K571">
        <f t="shared" si="84"/>
        <v>-0.14507333172530915</v>
      </c>
      <c r="L571" s="2">
        <f t="shared" si="85"/>
        <v>3.863776942381679</v>
      </c>
      <c r="M571" s="2">
        <f t="shared" si="86"/>
        <v>3.5436168886408743</v>
      </c>
      <c r="N571" s="2">
        <f t="shared" si="87"/>
        <v>0.32842044733965947</v>
      </c>
      <c r="O571" s="2">
        <f t="shared" si="88"/>
        <v>43.883543281851487</v>
      </c>
      <c r="P571" s="2">
        <f t="shared" si="89"/>
        <v>0.32842044733965947</v>
      </c>
      <c r="Q571">
        <f t="shared" si="90"/>
        <v>3</v>
      </c>
    </row>
    <row r="572" spans="1:17" x14ac:dyDescent="0.2">
      <c r="A572" s="1">
        <v>558</v>
      </c>
      <c r="B572">
        <v>2777</v>
      </c>
      <c r="C572" t="s">
        <v>557</v>
      </c>
      <c r="D572">
        <v>2.1728448999999999</v>
      </c>
      <c r="E572">
        <v>0.35866105999999998</v>
      </c>
      <c r="F572">
        <f>VLOOKUP(B572, [1]mrc_table10!$A$2:$AW$2464, 33, 0)</f>
        <v>0.45710000000000001</v>
      </c>
      <c r="G572">
        <f>VLOOKUP(B572, [1]mrc_table10!$A$2:$AW$2464, 18, 0)</f>
        <v>5658.3013000000001</v>
      </c>
      <c r="H572">
        <f t="shared" si="81"/>
        <v>0.26242615775053046</v>
      </c>
      <c r="I572">
        <f t="shared" si="82"/>
        <v>-0.41068550499518197</v>
      </c>
      <c r="J572">
        <f t="shared" si="83"/>
        <v>1.1305672879588935</v>
      </c>
      <c r="K572">
        <f t="shared" si="84"/>
        <v>-0.12746519194885791</v>
      </c>
      <c r="L572" s="2">
        <f t="shared" si="85"/>
        <v>3.3469333683476683</v>
      </c>
      <c r="M572" s="2">
        <f t="shared" si="86"/>
        <v>0.5862215386867734</v>
      </c>
      <c r="N572" s="2">
        <f t="shared" si="87"/>
        <v>4.3849420438644948</v>
      </c>
      <c r="O572" s="2">
        <f t="shared" si="88"/>
        <v>32.440674905666903</v>
      </c>
      <c r="P572" s="2">
        <f t="shared" si="89"/>
        <v>0.5862215386867734</v>
      </c>
      <c r="Q572">
        <f t="shared" si="90"/>
        <v>2</v>
      </c>
    </row>
    <row r="573" spans="1:17" x14ac:dyDescent="0.2">
      <c r="A573" s="1">
        <v>559</v>
      </c>
      <c r="B573">
        <v>1031</v>
      </c>
      <c r="C573" t="s">
        <v>558</v>
      </c>
      <c r="D573">
        <v>2.1727718999999999</v>
      </c>
      <c r="E573">
        <v>8.5372739000000003E-2</v>
      </c>
      <c r="F573">
        <f>VLOOKUP(B573, [1]mrc_table10!$A$2:$AW$2464, 33, 0)</f>
        <v>0</v>
      </c>
      <c r="G573">
        <f>VLOOKUP(B573, [1]mrc_table10!$A$2:$AW$2464, 18, 0)</f>
        <v>3076.7312000000002</v>
      </c>
      <c r="H573">
        <f t="shared" si="81"/>
        <v>0.26237065478993371</v>
      </c>
      <c r="I573">
        <f t="shared" si="82"/>
        <v>-0.50670360516469681</v>
      </c>
      <c r="J573">
        <f t="shared" si="83"/>
        <v>-0.88276795869315416</v>
      </c>
      <c r="K573">
        <f t="shared" si="84"/>
        <v>-0.38118445238865756</v>
      </c>
      <c r="L573" s="2">
        <f t="shared" si="85"/>
        <v>3.8739543485828425</v>
      </c>
      <c r="M573" s="2">
        <f t="shared" si="86"/>
        <v>3.689212844085529</v>
      </c>
      <c r="N573" s="2">
        <f t="shared" si="87"/>
        <v>0.36006630829927211</v>
      </c>
      <c r="O573" s="2">
        <f t="shared" si="88"/>
        <v>45.612766088637343</v>
      </c>
      <c r="P573" s="2">
        <f t="shared" si="89"/>
        <v>0.36006630829927211</v>
      </c>
      <c r="Q573">
        <f t="shared" si="90"/>
        <v>3</v>
      </c>
    </row>
    <row r="574" spans="1:17" x14ac:dyDescent="0.2">
      <c r="A574" s="1">
        <v>560</v>
      </c>
      <c r="B574">
        <v>6977</v>
      </c>
      <c r="C574" t="s">
        <v>559</v>
      </c>
      <c r="D574">
        <v>2.1709192000000002</v>
      </c>
      <c r="E574">
        <v>0.29440623999999999</v>
      </c>
      <c r="F574">
        <f>VLOOKUP(B574, [1]mrc_table10!$A$2:$AW$2464, 33, 0)</f>
        <v>0</v>
      </c>
      <c r="G574">
        <f>VLOOKUP(B574, [1]mrc_table10!$A$2:$AW$2464, 18, 0)</f>
        <v>3194.1610999999998</v>
      </c>
      <c r="H574">
        <f t="shared" si="81"/>
        <v>0.26096202006256841</v>
      </c>
      <c r="I574">
        <f t="shared" si="82"/>
        <v>-0.43326102421443957</v>
      </c>
      <c r="J574">
        <f t="shared" si="83"/>
        <v>-0.88276795869315416</v>
      </c>
      <c r="K574">
        <f t="shared" si="84"/>
        <v>-0.36964332577678694</v>
      </c>
      <c r="L574" s="2">
        <f t="shared" si="85"/>
        <v>3.8771775777965782</v>
      </c>
      <c r="M574" s="2">
        <f t="shared" si="86"/>
        <v>3.6250526891481538</v>
      </c>
      <c r="N574" s="2">
        <f t="shared" si="87"/>
        <v>0.35312413404568332</v>
      </c>
      <c r="O574" s="2">
        <f t="shared" si="88"/>
        <v>44.826265239668736</v>
      </c>
      <c r="P574" s="2">
        <f t="shared" si="89"/>
        <v>0.35312413404568332</v>
      </c>
      <c r="Q574">
        <f t="shared" si="90"/>
        <v>3</v>
      </c>
    </row>
    <row r="575" spans="1:17" x14ac:dyDescent="0.2">
      <c r="A575" s="1">
        <v>561</v>
      </c>
      <c r="B575">
        <v>1489</v>
      </c>
      <c r="C575" t="s">
        <v>560</v>
      </c>
      <c r="D575">
        <v>2.1649535000000002</v>
      </c>
      <c r="E575">
        <v>2.3159029000000002</v>
      </c>
      <c r="F575">
        <f>VLOOKUP(B575, [1]mrc_table10!$A$2:$AW$2464, 33, 0)</f>
        <v>0.43189999000000001</v>
      </c>
      <c r="G575">
        <f>VLOOKUP(B575, [1]mrc_table10!$A$2:$AW$2464, 18, 0)</f>
        <v>7795.9291999999996</v>
      </c>
      <c r="H575">
        <f t="shared" si="81"/>
        <v>0.25642621167856428</v>
      </c>
      <c r="I575">
        <f t="shared" si="82"/>
        <v>0.27697887217769224</v>
      </c>
      <c r="J575">
        <f t="shared" si="83"/>
        <v>1.0195717326121772</v>
      </c>
      <c r="K575">
        <f t="shared" si="84"/>
        <v>8.262299038772937E-2</v>
      </c>
      <c r="L575" s="2">
        <f t="shared" si="85"/>
        <v>3.8495300017139122</v>
      </c>
      <c r="M575" s="2">
        <f t="shared" si="86"/>
        <v>0.57925812716529157</v>
      </c>
      <c r="N575" s="2">
        <f t="shared" si="87"/>
        <v>4.5597878063188171</v>
      </c>
      <c r="O575" s="2">
        <f t="shared" si="88"/>
        <v>25.646081761136553</v>
      </c>
      <c r="P575" s="2">
        <f t="shared" si="89"/>
        <v>0.57925812716529157</v>
      </c>
      <c r="Q575">
        <f t="shared" si="90"/>
        <v>2</v>
      </c>
    </row>
    <row r="576" spans="1:17" x14ac:dyDescent="0.2">
      <c r="A576" s="1">
        <v>562</v>
      </c>
      <c r="B576">
        <v>1467</v>
      </c>
      <c r="C576" t="s">
        <v>561</v>
      </c>
      <c r="D576">
        <v>2.1636410000000001</v>
      </c>
      <c r="E576">
        <v>5.5840912999999999E-2</v>
      </c>
      <c r="F576">
        <f>VLOOKUP(B576, [1]mrc_table10!$A$2:$AW$2464, 33, 0)</f>
        <v>0.33399999000000002</v>
      </c>
      <c r="G576">
        <f>VLOOKUP(B576, [1]mrc_table10!$A$2:$AW$2464, 18, 0)</f>
        <v>5439.4125999999997</v>
      </c>
      <c r="H576">
        <f t="shared" si="81"/>
        <v>0.25542829885961499</v>
      </c>
      <c r="I576">
        <f t="shared" si="82"/>
        <v>-0.51707942297015907</v>
      </c>
      <c r="J576">
        <f t="shared" si="83"/>
        <v>0.58836298037582746</v>
      </c>
      <c r="K576">
        <f t="shared" si="84"/>
        <v>-0.14897778968255079</v>
      </c>
      <c r="L576" s="2">
        <f t="shared" si="85"/>
        <v>2.705853888026466</v>
      </c>
      <c r="M576" s="2">
        <f t="shared" si="86"/>
        <v>0.64966406692685608</v>
      </c>
      <c r="N576" s="2">
        <f t="shared" si="87"/>
        <v>2.4856791606777513</v>
      </c>
      <c r="O576" s="2">
        <f t="shared" si="88"/>
        <v>35.742342005269485</v>
      </c>
      <c r="P576" s="2">
        <f t="shared" si="89"/>
        <v>0.64966406692685608</v>
      </c>
      <c r="Q576">
        <f t="shared" si="90"/>
        <v>2</v>
      </c>
    </row>
    <row r="577" spans="1:17" x14ac:dyDescent="0.2">
      <c r="A577" s="1">
        <v>563</v>
      </c>
      <c r="B577">
        <v>3805</v>
      </c>
      <c r="C577" t="s">
        <v>562</v>
      </c>
      <c r="D577">
        <v>2.1608309999999999</v>
      </c>
      <c r="E577">
        <v>7.8304540000000006E-3</v>
      </c>
      <c r="F577">
        <f>VLOOKUP(B577, [1]mrc_table10!$A$2:$AW$2464, 33, 0)</f>
        <v>0</v>
      </c>
      <c r="G577">
        <f>VLOOKUP(B577, [1]mrc_table10!$A$2:$AW$2464, 18, 0)</f>
        <v>4090.1073999999999</v>
      </c>
      <c r="H577">
        <f t="shared" si="81"/>
        <v>0.25329181503390258</v>
      </c>
      <c r="I577">
        <f t="shared" si="82"/>
        <v>-0.5339475900567664</v>
      </c>
      <c r="J577">
        <f t="shared" si="83"/>
        <v>-0.88276795869315416</v>
      </c>
      <c r="K577">
        <f t="shared" si="84"/>
        <v>-0.28158883807189178</v>
      </c>
      <c r="L577" s="2">
        <f t="shared" si="85"/>
        <v>3.8892455157226715</v>
      </c>
      <c r="M577" s="2">
        <f t="shared" si="86"/>
        <v>3.6429524213112412</v>
      </c>
      <c r="N577" s="2">
        <f t="shared" si="87"/>
        <v>0.32616015507342222</v>
      </c>
      <c r="O577" s="2">
        <f t="shared" si="88"/>
        <v>45.367764737155568</v>
      </c>
      <c r="P577" s="2">
        <f t="shared" si="89"/>
        <v>0.32616015507342222</v>
      </c>
      <c r="Q577">
        <f t="shared" si="90"/>
        <v>3</v>
      </c>
    </row>
    <row r="578" spans="1:17" x14ac:dyDescent="0.2">
      <c r="A578" s="1">
        <v>564</v>
      </c>
      <c r="B578">
        <v>1946</v>
      </c>
      <c r="C578" t="s">
        <v>563</v>
      </c>
      <c r="D578">
        <v>2.1576792999999999</v>
      </c>
      <c r="E578">
        <v>0.87480807000000005</v>
      </c>
      <c r="F578">
        <f>VLOOKUP(B578, [1]mrc_table10!$A$2:$AW$2464, 33, 0)</f>
        <v>0.26499999000000002</v>
      </c>
      <c r="G578">
        <f>VLOOKUP(B578, [1]mrc_table10!$A$2:$AW$2464, 18, 0)</f>
        <v>4416.6812</v>
      </c>
      <c r="H578">
        <f t="shared" si="81"/>
        <v>0.25089553173372547</v>
      </c>
      <c r="I578">
        <f t="shared" si="82"/>
        <v>-0.22934056084597493</v>
      </c>
      <c r="J578">
        <f t="shared" si="83"/>
        <v>0.28444669943294559</v>
      </c>
      <c r="K578">
        <f t="shared" si="84"/>
        <v>-0.24949284229977811</v>
      </c>
      <c r="L578" s="2">
        <f t="shared" si="85"/>
        <v>2.6618908564033474</v>
      </c>
      <c r="M578" s="2">
        <f t="shared" si="86"/>
        <v>0.7690244583196324</v>
      </c>
      <c r="N578" s="2">
        <f t="shared" si="87"/>
        <v>1.7302310692445206</v>
      </c>
      <c r="O578" s="2">
        <f t="shared" si="88"/>
        <v>34.906755609967206</v>
      </c>
      <c r="P578" s="2">
        <f t="shared" si="89"/>
        <v>0.7690244583196324</v>
      </c>
      <c r="Q578">
        <f t="shared" si="90"/>
        <v>2</v>
      </c>
    </row>
    <row r="579" spans="1:17" x14ac:dyDescent="0.2">
      <c r="A579" s="1">
        <v>565</v>
      </c>
      <c r="B579">
        <v>1355</v>
      </c>
      <c r="C579" t="s">
        <v>564</v>
      </c>
      <c r="D579">
        <v>2.1570003</v>
      </c>
      <c r="E579">
        <v>0.24713303</v>
      </c>
      <c r="F579">
        <f>VLOOKUP(B579, [1]mrc_table10!$A$2:$AW$2464, 33, 0)</f>
        <v>0</v>
      </c>
      <c r="G579">
        <f>VLOOKUP(B579, [1]mrc_table10!$A$2:$AW$2464, 18, 0)</f>
        <v>2585.9553000000001</v>
      </c>
      <c r="H579">
        <f t="shared" si="81"/>
        <v>0.25037927816872252</v>
      </c>
      <c r="I579">
        <f t="shared" si="82"/>
        <v>-0.44987016358968024</v>
      </c>
      <c r="J579">
        <f t="shared" si="83"/>
        <v>-0.88276795869315416</v>
      </c>
      <c r="K579">
        <f t="shared" si="84"/>
        <v>-0.42941839280719468</v>
      </c>
      <c r="L579" s="2">
        <f t="shared" si="85"/>
        <v>3.9276407997494749</v>
      </c>
      <c r="M579" s="2">
        <f t="shared" si="86"/>
        <v>3.6660483831792328</v>
      </c>
      <c r="N579" s="2">
        <f t="shared" si="87"/>
        <v>0.36480867862616495</v>
      </c>
      <c r="O579" s="2">
        <f t="shared" si="88"/>
        <v>45.29620571918322</v>
      </c>
      <c r="P579" s="2">
        <f t="shared" si="89"/>
        <v>0.36480867862616495</v>
      </c>
      <c r="Q579">
        <f t="shared" si="90"/>
        <v>3</v>
      </c>
    </row>
    <row r="580" spans="1:17" x14ac:dyDescent="0.2">
      <c r="A580" s="1">
        <v>566</v>
      </c>
      <c r="B580">
        <v>1444</v>
      </c>
      <c r="C580" t="s">
        <v>565</v>
      </c>
      <c r="D580">
        <v>2.1565983000000002</v>
      </c>
      <c r="E580">
        <v>9.6516724000000007</v>
      </c>
      <c r="F580">
        <f>VLOOKUP(B580, [1]mrc_table10!$A$2:$AW$2464, 33, 0)</f>
        <v>0.66920000000000002</v>
      </c>
      <c r="G580">
        <f>VLOOKUP(B580, [1]mrc_table10!$A$2:$AW$2464, 18, 0)</f>
        <v>15446.029</v>
      </c>
      <c r="H580">
        <f t="shared" si="81"/>
        <v>0.25007363172817593</v>
      </c>
      <c r="I580">
        <f t="shared" si="82"/>
        <v>2.8543544734990225</v>
      </c>
      <c r="J580">
        <f t="shared" si="83"/>
        <v>2.0647795080746216</v>
      </c>
      <c r="K580">
        <f t="shared" si="84"/>
        <v>0.83448235827654227</v>
      </c>
      <c r="L580" s="2">
        <f t="shared" si="85"/>
        <v>18.175787707950132</v>
      </c>
      <c r="M580" s="2">
        <f t="shared" si="86"/>
        <v>11.343699972223954</v>
      </c>
      <c r="N580" s="2">
        <f t="shared" si="87"/>
        <v>21.057672121951526</v>
      </c>
      <c r="O580" s="2">
        <f t="shared" si="88"/>
        <v>5.288239345579349</v>
      </c>
      <c r="P580" s="2">
        <f t="shared" si="89"/>
        <v>5.288239345579349</v>
      </c>
      <c r="Q580">
        <f t="shared" si="90"/>
        <v>4</v>
      </c>
    </row>
    <row r="581" spans="1:17" x14ac:dyDescent="0.2">
      <c r="A581" s="1">
        <v>567</v>
      </c>
      <c r="B581">
        <v>3008</v>
      </c>
      <c r="C581" t="s">
        <v>566</v>
      </c>
      <c r="D581">
        <v>2.1546251999999999</v>
      </c>
      <c r="E581">
        <v>7.5762995E-2</v>
      </c>
      <c r="F581">
        <f>VLOOKUP(B581, [1]mrc_table10!$A$2:$AW$2464, 33, 0)</f>
        <v>0.17100000000000001</v>
      </c>
      <c r="G581">
        <f>VLOOKUP(B581, [1]mrc_table10!$A$2:$AW$2464, 18, 0)</f>
        <v>7078.1382000000003</v>
      </c>
      <c r="H581">
        <f t="shared" si="81"/>
        <v>0.24857345513155193</v>
      </c>
      <c r="I581">
        <f t="shared" si="82"/>
        <v>-0.51007992713344785</v>
      </c>
      <c r="J581">
        <f t="shared" si="83"/>
        <v>-0.12958413200862087</v>
      </c>
      <c r="K581">
        <f t="shared" si="84"/>
        <v>1.2077781613292432E-2</v>
      </c>
      <c r="L581" s="2">
        <f t="shared" si="85"/>
        <v>2.8236046407801108</v>
      </c>
      <c r="M581" s="2">
        <f t="shared" si="86"/>
        <v>1.5182042633612338</v>
      </c>
      <c r="N581" s="2">
        <f t="shared" si="87"/>
        <v>0.92163283898790538</v>
      </c>
      <c r="O581" s="2">
        <f t="shared" si="88"/>
        <v>38.685931786823765</v>
      </c>
      <c r="P581" s="2">
        <f t="shared" si="89"/>
        <v>0.92163283898790538</v>
      </c>
      <c r="Q581">
        <f t="shared" si="90"/>
        <v>3</v>
      </c>
    </row>
    <row r="582" spans="1:17" x14ac:dyDescent="0.2">
      <c r="A582" s="1">
        <v>568</v>
      </c>
      <c r="B582">
        <v>1092</v>
      </c>
      <c r="C582" t="s">
        <v>567</v>
      </c>
      <c r="D582">
        <v>2.1545719999999999</v>
      </c>
      <c r="E582">
        <v>0.52578252999999997</v>
      </c>
      <c r="F582">
        <f>VLOOKUP(B582, [1]mrc_table10!$A$2:$AW$2464, 33, 0)</f>
        <v>0.1003</v>
      </c>
      <c r="G582">
        <f>VLOOKUP(B582, [1]mrc_table10!$A$2:$AW$2464, 18, 0)</f>
        <v>5630.29</v>
      </c>
      <c r="H582">
        <f t="shared" si="81"/>
        <v>0.24853300639862388</v>
      </c>
      <c r="I582">
        <f t="shared" si="82"/>
        <v>-0.35196844753652617</v>
      </c>
      <c r="J582">
        <f t="shared" si="83"/>
        <v>-0.4409882053805303</v>
      </c>
      <c r="K582">
        <f t="shared" si="84"/>
        <v>-0.13021817019258541</v>
      </c>
      <c r="L582" s="2">
        <f t="shared" si="85"/>
        <v>3.121560535906057</v>
      </c>
      <c r="M582" s="2">
        <f t="shared" si="86"/>
        <v>2.12528753658439</v>
      </c>
      <c r="N582" s="2">
        <f t="shared" si="87"/>
        <v>0.52003639406061386</v>
      </c>
      <c r="O582" s="2">
        <f t="shared" si="88"/>
        <v>39.739090820369839</v>
      </c>
      <c r="P582" s="2">
        <f t="shared" si="89"/>
        <v>0.52003639406061386</v>
      </c>
      <c r="Q582">
        <f t="shared" si="90"/>
        <v>3</v>
      </c>
    </row>
    <row r="583" spans="1:17" x14ac:dyDescent="0.2">
      <c r="A583" s="1">
        <v>569</v>
      </c>
      <c r="B583">
        <v>3665</v>
      </c>
      <c r="C583" t="s">
        <v>568</v>
      </c>
      <c r="D583">
        <v>2.1536281000000002</v>
      </c>
      <c r="E583">
        <v>0.23893084000000001</v>
      </c>
      <c r="F583">
        <f>VLOOKUP(B583, [1]mrc_table10!$A$2:$AW$2464, 33, 0)</f>
        <v>0.25969999999999999</v>
      </c>
      <c r="G583">
        <f>VLOOKUP(B583, [1]mrc_table10!$A$2:$AW$2464, 18, 0)</f>
        <v>5098.3837999999996</v>
      </c>
      <c r="H583">
        <f t="shared" si="81"/>
        <v>0.2478153455149622</v>
      </c>
      <c r="I583">
        <f t="shared" si="82"/>
        <v>-0.45275195048107614</v>
      </c>
      <c r="J583">
        <f t="shared" si="83"/>
        <v>0.2611024494353445</v>
      </c>
      <c r="K583">
        <f t="shared" si="84"/>
        <v>-0.1824944371385592</v>
      </c>
      <c r="L583" s="2">
        <f t="shared" si="85"/>
        <v>2.6132841211927271</v>
      </c>
      <c r="M583" s="2">
        <f t="shared" si="86"/>
        <v>0.87736928856054575</v>
      </c>
      <c r="N583" s="2">
        <f t="shared" si="87"/>
        <v>1.6163362021435068</v>
      </c>
      <c r="O583" s="2">
        <f t="shared" si="88"/>
        <v>36.845805367842154</v>
      </c>
      <c r="P583" s="2">
        <f t="shared" si="89"/>
        <v>0.87736928856054575</v>
      </c>
      <c r="Q583">
        <f t="shared" si="90"/>
        <v>2</v>
      </c>
    </row>
    <row r="584" spans="1:17" x14ac:dyDescent="0.2">
      <c r="A584" s="1">
        <v>570</v>
      </c>
      <c r="B584">
        <v>3484</v>
      </c>
      <c r="C584" t="s">
        <v>569</v>
      </c>
      <c r="D584">
        <v>2.1523731000000002</v>
      </c>
      <c r="E584">
        <v>3.5558158999999998</v>
      </c>
      <c r="F584">
        <f>VLOOKUP(B584, [1]mrc_table10!$A$2:$AW$2464, 33, 0)</f>
        <v>0.42959999999999998</v>
      </c>
      <c r="G584">
        <f>VLOOKUP(B584, [1]mrc_table10!$A$2:$AW$2464, 18, 0)</f>
        <v>7090.7637000000004</v>
      </c>
      <c r="H584">
        <f t="shared" si="81"/>
        <v>0.24686115078141455</v>
      </c>
      <c r="I584">
        <f t="shared" si="82"/>
        <v>0.71261435853820754</v>
      </c>
      <c r="J584">
        <f t="shared" si="83"/>
        <v>1.0094412339599188</v>
      </c>
      <c r="K584">
        <f t="shared" si="84"/>
        <v>1.3318628229343151E-2</v>
      </c>
      <c r="L584" s="2">
        <f t="shared" si="85"/>
        <v>4.6735006237369765</v>
      </c>
      <c r="M584" s="2">
        <f t="shared" si="86"/>
        <v>1.0680568379549378</v>
      </c>
      <c r="N584" s="2">
        <f t="shared" si="87"/>
        <v>5.3101495188914534</v>
      </c>
      <c r="O584" s="2">
        <f t="shared" si="88"/>
        <v>22.517143883840376</v>
      </c>
      <c r="P584" s="2">
        <f t="shared" si="89"/>
        <v>1.0680568379549378</v>
      </c>
      <c r="Q584">
        <f t="shared" si="90"/>
        <v>2</v>
      </c>
    </row>
    <row r="585" spans="1:17" x14ac:dyDescent="0.2">
      <c r="A585" s="1">
        <v>571</v>
      </c>
      <c r="B585">
        <v>33283</v>
      </c>
      <c r="C585" t="s">
        <v>570</v>
      </c>
      <c r="D585">
        <v>2.1521056000000001</v>
      </c>
      <c r="E585">
        <v>0.27763093</v>
      </c>
      <c r="F585">
        <f>VLOOKUP(B585, [1]mrc_table10!$A$2:$AW$2464, 33, 0)</f>
        <v>0</v>
      </c>
      <c r="G585">
        <f>VLOOKUP(B585, [1]mrc_table10!$A$2:$AW$2464, 18, 0)</f>
        <v>1964.6464000000001</v>
      </c>
      <c r="H585">
        <f t="shared" si="81"/>
        <v>0.24665776664498101</v>
      </c>
      <c r="I585">
        <f t="shared" si="82"/>
        <v>-0.43915492187556454</v>
      </c>
      <c r="J585">
        <f t="shared" si="83"/>
        <v>-0.88276795869315416</v>
      </c>
      <c r="K585">
        <f t="shared" si="84"/>
        <v>-0.49048124545359983</v>
      </c>
      <c r="L585" s="2">
        <f t="shared" si="85"/>
        <v>3.9659453513800704</v>
      </c>
      <c r="M585" s="2">
        <f t="shared" si="86"/>
        <v>3.7051668355552527</v>
      </c>
      <c r="N585" s="2">
        <f t="shared" si="87"/>
        <v>0.39320487021976602</v>
      </c>
      <c r="O585" s="2">
        <f t="shared" si="88"/>
        <v>45.516882643274613</v>
      </c>
      <c r="P585" s="2">
        <f t="shared" si="89"/>
        <v>0.39320487021976602</v>
      </c>
      <c r="Q585">
        <f t="shared" si="90"/>
        <v>3</v>
      </c>
    </row>
    <row r="586" spans="1:17" x14ac:dyDescent="0.2">
      <c r="A586" s="1">
        <v>572</v>
      </c>
      <c r="B586">
        <v>2077</v>
      </c>
      <c r="C586" t="s">
        <v>571</v>
      </c>
      <c r="D586">
        <v>2.1514802</v>
      </c>
      <c r="E586">
        <v>8.8066911999999995</v>
      </c>
      <c r="F586">
        <f>VLOOKUP(B586, [1]mrc_table10!$A$2:$AW$2464, 33, 0)</f>
        <v>0.81870001999999997</v>
      </c>
      <c r="G586">
        <f>VLOOKUP(B586, [1]mrc_table10!$A$2:$AW$2464, 18, 0)</f>
        <v>71148.148000000001</v>
      </c>
      <c r="H586">
        <f t="shared" si="81"/>
        <v>0.24618226593871742</v>
      </c>
      <c r="I586">
        <f t="shared" si="82"/>
        <v>2.5574757440821259</v>
      </c>
      <c r="J586">
        <f t="shared" si="83"/>
        <v>2.7232648715425412</v>
      </c>
      <c r="K586">
        <f t="shared" si="84"/>
        <v>6.3089416563640555</v>
      </c>
      <c r="L586" s="2">
        <f t="shared" si="85"/>
        <v>60.967753983372418</v>
      </c>
      <c r="M586" s="2">
        <f t="shared" si="86"/>
        <v>51.262203305406523</v>
      </c>
      <c r="N586" s="2">
        <f t="shared" si="87"/>
        <v>64.747014327358812</v>
      </c>
      <c r="O586" s="2">
        <f t="shared" si="88"/>
        <v>20.421098360441469</v>
      </c>
      <c r="P586" s="2">
        <f t="shared" si="89"/>
        <v>20.421098360441469</v>
      </c>
      <c r="Q586">
        <f t="shared" si="90"/>
        <v>4</v>
      </c>
    </row>
    <row r="587" spans="1:17" x14ac:dyDescent="0.2">
      <c r="A587" s="1">
        <v>573</v>
      </c>
      <c r="B587">
        <v>4625</v>
      </c>
      <c r="C587" t="s">
        <v>572</v>
      </c>
      <c r="D587">
        <v>2.1469838999999999</v>
      </c>
      <c r="E587">
        <v>0.15217201</v>
      </c>
      <c r="F587">
        <f>VLOOKUP(B587, [1]mrc_table10!$A$2:$AW$2464, 33, 0)</f>
        <v>0</v>
      </c>
      <c r="G587">
        <f>VLOOKUP(B587, [1]mrc_table10!$A$2:$AW$2464, 18, 0)</f>
        <v>2961.4211</v>
      </c>
      <c r="H587">
        <f t="shared" si="81"/>
        <v>0.24276366372321917</v>
      </c>
      <c r="I587">
        <f t="shared" si="82"/>
        <v>-0.48323410939312827</v>
      </c>
      <c r="J587">
        <f t="shared" si="83"/>
        <v>-0.88276795869315416</v>
      </c>
      <c r="K587">
        <f t="shared" si="84"/>
        <v>-0.3925172429618205</v>
      </c>
      <c r="L587" s="2">
        <f t="shared" si="85"/>
        <v>3.9395045462708169</v>
      </c>
      <c r="M587" s="2">
        <f t="shared" si="86"/>
        <v>3.6539234404645398</v>
      </c>
      <c r="N587" s="2">
        <f t="shared" si="87"/>
        <v>0.34088199557320648</v>
      </c>
      <c r="O587" s="2">
        <f t="shared" si="88"/>
        <v>45.425243805819505</v>
      </c>
      <c r="P587" s="2">
        <f t="shared" si="89"/>
        <v>0.34088199557320648</v>
      </c>
      <c r="Q587">
        <f t="shared" si="90"/>
        <v>3</v>
      </c>
    </row>
    <row r="588" spans="1:17" x14ac:dyDescent="0.2">
      <c r="A588" s="1">
        <v>574</v>
      </c>
      <c r="B588">
        <v>12182</v>
      </c>
      <c r="C588" t="s">
        <v>573</v>
      </c>
      <c r="D588">
        <v>2.1467323</v>
      </c>
      <c r="E588">
        <v>0.30609586999999999</v>
      </c>
      <c r="F588">
        <f>VLOOKUP(B588, [1]mrc_table10!$A$2:$AW$2464, 33, 0)</f>
        <v>0</v>
      </c>
      <c r="G588">
        <f>VLOOKUP(B588, [1]mrc_table10!$A$2:$AW$2464, 18, 0)</f>
        <v>3162.6023</v>
      </c>
      <c r="H588">
        <f t="shared" si="81"/>
        <v>0.24257236858779246</v>
      </c>
      <c r="I588">
        <f t="shared" si="82"/>
        <v>-0.4291539476288852</v>
      </c>
      <c r="J588">
        <f t="shared" si="83"/>
        <v>-0.88276795869315416</v>
      </c>
      <c r="K588">
        <f t="shared" si="84"/>
        <v>-0.37274495582602224</v>
      </c>
      <c r="L588" s="2">
        <f t="shared" si="85"/>
        <v>3.9375780275590664</v>
      </c>
      <c r="M588" s="2">
        <f t="shared" si="86"/>
        <v>3.6014233589566733</v>
      </c>
      <c r="N588" s="2">
        <f t="shared" si="87"/>
        <v>0.33391344625323177</v>
      </c>
      <c r="O588" s="2">
        <f t="shared" si="88"/>
        <v>44.789168552888945</v>
      </c>
      <c r="P588" s="2">
        <f t="shared" si="89"/>
        <v>0.33391344625323177</v>
      </c>
      <c r="Q588">
        <f t="shared" si="90"/>
        <v>3</v>
      </c>
    </row>
    <row r="589" spans="1:17" x14ac:dyDescent="0.2">
      <c r="A589" s="1">
        <v>575</v>
      </c>
      <c r="B589">
        <v>3419</v>
      </c>
      <c r="C589" t="s">
        <v>574</v>
      </c>
      <c r="D589">
        <v>2.1454673</v>
      </c>
      <c r="E589">
        <v>0.60234100000000002</v>
      </c>
      <c r="F589">
        <f>VLOOKUP(B589, [1]mrc_table10!$A$2:$AW$2464, 33, 0)</f>
        <v>0.31130001000000002</v>
      </c>
      <c r="G589">
        <f>VLOOKUP(B589, [1]mrc_table10!$A$2:$AW$2464, 18, 0)</f>
        <v>5021.5434999999998</v>
      </c>
      <c r="H589">
        <f t="shared" si="81"/>
        <v>0.24161057070895753</v>
      </c>
      <c r="I589">
        <f t="shared" si="82"/>
        <v>-0.32507011973976391</v>
      </c>
      <c r="J589">
        <f t="shared" si="83"/>
        <v>0.48837901662107669</v>
      </c>
      <c r="K589">
        <f t="shared" si="84"/>
        <v>-0.19004637775329294</v>
      </c>
      <c r="L589" s="2">
        <f t="shared" si="85"/>
        <v>2.7100972939123964</v>
      </c>
      <c r="M589" s="2">
        <f t="shared" si="86"/>
        <v>0.58136420595323146</v>
      </c>
      <c r="N589" s="2">
        <f t="shared" si="87"/>
        <v>2.1995335257473245</v>
      </c>
      <c r="O589" s="2">
        <f t="shared" si="88"/>
        <v>34.513920334753323</v>
      </c>
      <c r="P589" s="2">
        <f t="shared" si="89"/>
        <v>0.58136420595323146</v>
      </c>
      <c r="Q589">
        <f t="shared" si="90"/>
        <v>2</v>
      </c>
    </row>
    <row r="590" spans="1:17" x14ac:dyDescent="0.2">
      <c r="A590" s="1">
        <v>576</v>
      </c>
      <c r="B590">
        <v>2441</v>
      </c>
      <c r="C590" t="s">
        <v>575</v>
      </c>
      <c r="D590">
        <v>2.1440153</v>
      </c>
      <c r="E590">
        <v>0.96025521000000003</v>
      </c>
      <c r="F590">
        <f>VLOOKUP(B590, [1]mrc_table10!$A$2:$AW$2464, 33, 0)</f>
        <v>0.33689999999999998</v>
      </c>
      <c r="G590">
        <f>VLOOKUP(B590, [1]mrc_table10!$A$2:$AW$2464, 18, 0)</f>
        <v>6060.9135999999999</v>
      </c>
      <c r="H590">
        <f t="shared" si="81"/>
        <v>0.24050659401325139</v>
      </c>
      <c r="I590">
        <f t="shared" si="82"/>
        <v>-0.19931925580923843</v>
      </c>
      <c r="J590">
        <f t="shared" si="83"/>
        <v>0.60113631738882967</v>
      </c>
      <c r="K590">
        <f t="shared" si="84"/>
        <v>-8.7896057258319518E-2</v>
      </c>
      <c r="L590" s="2">
        <f t="shared" si="85"/>
        <v>2.8568032900610127</v>
      </c>
      <c r="M590" s="2">
        <f t="shared" si="86"/>
        <v>0.44973458722821974</v>
      </c>
      <c r="N590" s="2">
        <f t="shared" si="87"/>
        <v>2.5822083881324498</v>
      </c>
      <c r="O590" s="2">
        <f t="shared" si="88"/>
        <v>32.320227427156944</v>
      </c>
      <c r="P590" s="2">
        <f t="shared" si="89"/>
        <v>0.44973458722821974</v>
      </c>
      <c r="Q590">
        <f t="shared" si="90"/>
        <v>2</v>
      </c>
    </row>
    <row r="591" spans="1:17" x14ac:dyDescent="0.2">
      <c r="A591" s="1">
        <v>577</v>
      </c>
      <c r="B591">
        <v>1580</v>
      </c>
      <c r="C591" t="s">
        <v>576</v>
      </c>
      <c r="D591">
        <v>2.1415448000000001</v>
      </c>
      <c r="E591">
        <v>2.2415484999999999</v>
      </c>
      <c r="F591">
        <f>VLOOKUP(B591, [1]mrc_table10!$A$2:$AW$2464, 33, 0)</f>
        <v>0.31</v>
      </c>
      <c r="G591">
        <f>VLOOKUP(B591, [1]mrc_table10!$A$2:$AW$2464, 18, 0)</f>
        <v>10353.303</v>
      </c>
      <c r="H591">
        <f t="shared" si="81"/>
        <v>0.23862823697004079</v>
      </c>
      <c r="I591">
        <f t="shared" si="82"/>
        <v>0.25085493025027927</v>
      </c>
      <c r="J591">
        <f t="shared" si="83"/>
        <v>0.48265301365892366</v>
      </c>
      <c r="K591">
        <f t="shared" si="84"/>
        <v>0.33396421455364306</v>
      </c>
      <c r="L591" s="2">
        <f t="shared" si="85"/>
        <v>3.5666729509271544</v>
      </c>
      <c r="M591" s="2">
        <f t="shared" si="86"/>
        <v>0.77027494820890285</v>
      </c>
      <c r="N591" s="2">
        <f t="shared" si="87"/>
        <v>2.9511575358408586</v>
      </c>
      <c r="O591" s="2">
        <f t="shared" si="88"/>
        <v>27.087518045205236</v>
      </c>
      <c r="P591" s="2">
        <f t="shared" si="89"/>
        <v>0.77027494820890285</v>
      </c>
      <c r="Q591">
        <f t="shared" si="90"/>
        <v>2</v>
      </c>
    </row>
    <row r="592" spans="1:17" x14ac:dyDescent="0.2">
      <c r="A592" s="1">
        <v>578</v>
      </c>
      <c r="B592">
        <v>20735</v>
      </c>
      <c r="C592" t="s">
        <v>577</v>
      </c>
      <c r="D592">
        <v>2.1412957000000001</v>
      </c>
      <c r="E592">
        <v>0.10824578</v>
      </c>
      <c r="F592">
        <f>VLOOKUP(B592, [1]mrc_table10!$A$2:$AW$2464, 33, 0)</f>
        <v>0</v>
      </c>
      <c r="G592">
        <f>VLOOKUP(B592, [1]mrc_table10!$A$2:$AW$2464, 18, 0)</f>
        <v>3757.5073000000002</v>
      </c>
      <c r="H592">
        <f t="shared" ref="H592:H655" si="91">STANDARDIZE(D592, D$1, D$2)</f>
        <v>0.23843884262093584</v>
      </c>
      <c r="I592">
        <f t="shared" ref="I592:I655" si="92">STANDARDIZE(E592, E$1, E$2)</f>
        <v>-0.49866730879504906</v>
      </c>
      <c r="J592">
        <f t="shared" ref="J592:J655" si="93">STANDARDIZE(F592, F$1, F$2)</f>
        <v>-0.88276795869315416</v>
      </c>
      <c r="K592">
        <f t="shared" ref="K592:K655" si="94">STANDARDIZE(G592, G$1, G$2)</f>
        <v>-0.31427710456297153</v>
      </c>
      <c r="L592" s="2">
        <f t="shared" ref="L592:L655" si="95">SUMXMY2($D$6:$G$6, $H592:$K592)</f>
        <v>3.937832174929123</v>
      </c>
      <c r="M592" s="2">
        <f t="shared" ref="M592:M655" si="96">SUMXMY2($D$7:$G$7, $H592:$K592)</f>
        <v>3.6118731442252145</v>
      </c>
      <c r="N592" s="2">
        <f t="shared" ref="N592:N655" si="97">SUMXMY2($D$8:$G$8, $H592:$K592)</f>
        <v>0.31251485501901249</v>
      </c>
      <c r="O592" s="2">
        <f t="shared" ref="O592:O655" si="98">SUMXMY2($D$9:$G$9, $H592:$K592)</f>
        <v>45.171039001627442</v>
      </c>
      <c r="P592" s="2">
        <f t="shared" ref="P592:P655" si="99">MIN(L592:O592)</f>
        <v>0.31251485501901249</v>
      </c>
      <c r="Q592">
        <f t="shared" ref="Q592:Q655" si="100">MATCH(P592, L592:O592, 0)</f>
        <v>3</v>
      </c>
    </row>
    <row r="593" spans="1:17" x14ac:dyDescent="0.2">
      <c r="A593" s="1">
        <v>579</v>
      </c>
      <c r="B593">
        <v>1335</v>
      </c>
      <c r="C593" t="s">
        <v>578</v>
      </c>
      <c r="D593">
        <v>2.1405780000000001</v>
      </c>
      <c r="E593">
        <v>0.12299065000000001</v>
      </c>
      <c r="F593">
        <f>VLOOKUP(B593, [1]mrc_table10!$A$2:$AW$2464, 33, 0)</f>
        <v>0</v>
      </c>
      <c r="G593">
        <f>VLOOKUP(B593, [1]mrc_table10!$A$2:$AW$2464, 18, 0)</f>
        <v>2512.1172000000001</v>
      </c>
      <c r="H593">
        <f t="shared" si="91"/>
        <v>0.23789316488367115</v>
      </c>
      <c r="I593">
        <f t="shared" si="92"/>
        <v>-0.49348679321551042</v>
      </c>
      <c r="J593">
        <f t="shared" si="93"/>
        <v>-0.88276795869315416</v>
      </c>
      <c r="K593">
        <f t="shared" si="94"/>
        <v>-0.43667527423926589</v>
      </c>
      <c r="L593" s="2">
        <f t="shared" si="95"/>
        <v>3.969908385188921</v>
      </c>
      <c r="M593" s="2">
        <f t="shared" si="96"/>
        <v>3.6889610983291412</v>
      </c>
      <c r="N593" s="2">
        <f t="shared" si="97"/>
        <v>0.35535032858415488</v>
      </c>
      <c r="O593" s="2">
        <f t="shared" si="98"/>
        <v>45.757144257436991</v>
      </c>
      <c r="P593" s="2">
        <f t="shared" si="99"/>
        <v>0.35535032858415488</v>
      </c>
      <c r="Q593">
        <f t="shared" si="100"/>
        <v>3</v>
      </c>
    </row>
    <row r="594" spans="1:17" x14ac:dyDescent="0.2">
      <c r="A594" s="1">
        <v>580</v>
      </c>
      <c r="B594">
        <v>2651</v>
      </c>
      <c r="C594" t="s">
        <v>579</v>
      </c>
      <c r="D594">
        <v>2.1399238</v>
      </c>
      <c r="E594">
        <v>0.18616323000000001</v>
      </c>
      <c r="F594">
        <f>VLOOKUP(B594, [1]mrc_table10!$A$2:$AW$2464, 33, 0)</f>
        <v>0.36790001</v>
      </c>
      <c r="G594">
        <f>VLOOKUP(B594, [1]mrc_table10!$A$2:$AW$2464, 18, 0)</f>
        <v>3121.0281</v>
      </c>
      <c r="H594">
        <f t="shared" si="91"/>
        <v>0.23739576711898039</v>
      </c>
      <c r="I594">
        <f t="shared" si="92"/>
        <v>-0.47129151208453701</v>
      </c>
      <c r="J594">
        <f t="shared" si="93"/>
        <v>0.73767845866987536</v>
      </c>
      <c r="K594">
        <f t="shared" si="94"/>
        <v>-0.37683090928410434</v>
      </c>
      <c r="L594" s="2">
        <f t="shared" si="95"/>
        <v>2.8900580339769881</v>
      </c>
      <c r="M594" s="2">
        <f t="shared" si="96"/>
        <v>0.63622828860464486</v>
      </c>
      <c r="N594" s="2">
        <f t="shared" si="97"/>
        <v>2.9545858890608558</v>
      </c>
      <c r="O594" s="2">
        <f t="shared" si="98"/>
        <v>35.759373457214281</v>
      </c>
      <c r="P594" s="2">
        <f t="shared" si="99"/>
        <v>0.63622828860464486</v>
      </c>
      <c r="Q594">
        <f t="shared" si="100"/>
        <v>2</v>
      </c>
    </row>
    <row r="595" spans="1:17" x14ac:dyDescent="0.2">
      <c r="A595" s="1">
        <v>581</v>
      </c>
      <c r="B595">
        <v>3714</v>
      </c>
      <c r="C595" t="s">
        <v>580</v>
      </c>
      <c r="D595">
        <v>2.1393160999999998</v>
      </c>
      <c r="E595">
        <v>0.60856336</v>
      </c>
      <c r="F595">
        <f>VLOOKUP(B595, [1]mrc_table10!$A$2:$AW$2464, 33, 0)</f>
        <v>0.63950001999999995</v>
      </c>
      <c r="G595">
        <f>VLOOKUP(B595, [1]mrc_table10!$A$2:$AW$2464, 18, 0)</f>
        <v>7476.6108000000004</v>
      </c>
      <c r="H595">
        <f t="shared" si="91"/>
        <v>0.23693372397987511</v>
      </c>
      <c r="I595">
        <f t="shared" si="92"/>
        <v>-0.32288393343079691</v>
      </c>
      <c r="J595">
        <f t="shared" si="93"/>
        <v>1.9339634578474043</v>
      </c>
      <c r="K595">
        <f t="shared" si="94"/>
        <v>5.12400624971329E-2</v>
      </c>
      <c r="L595" s="2">
        <f t="shared" si="95"/>
        <v>5.5769839451355097</v>
      </c>
      <c r="M595" s="2">
        <f t="shared" si="96"/>
        <v>1.6038972056641874</v>
      </c>
      <c r="N595" s="2">
        <f t="shared" si="97"/>
        <v>8.3103454500427691</v>
      </c>
      <c r="O595" s="2">
        <f t="shared" si="98"/>
        <v>28.650401486340481</v>
      </c>
      <c r="P595" s="2">
        <f t="shared" si="99"/>
        <v>1.6038972056641874</v>
      </c>
      <c r="Q595">
        <f t="shared" si="100"/>
        <v>2</v>
      </c>
    </row>
    <row r="596" spans="1:17" x14ac:dyDescent="0.2">
      <c r="A596" s="1">
        <v>582</v>
      </c>
      <c r="B596">
        <v>9704</v>
      </c>
      <c r="C596" t="s">
        <v>581</v>
      </c>
      <c r="D596">
        <v>2.1387789000000001</v>
      </c>
      <c r="E596">
        <v>0.77231525999999995</v>
      </c>
      <c r="F596">
        <f>VLOOKUP(B596, [1]mrc_table10!$A$2:$AW$2464, 33, 0)</f>
        <v>0</v>
      </c>
      <c r="G596">
        <f>VLOOKUP(B596, [1]mrc_table10!$A$2:$AW$2464, 18, 0)</f>
        <v>4135.8809000000001</v>
      </c>
      <c r="H596">
        <f t="shared" si="91"/>
        <v>0.23652528301504525</v>
      </c>
      <c r="I596">
        <f t="shared" si="92"/>
        <v>-0.26535075279718917</v>
      </c>
      <c r="J596">
        <f t="shared" si="93"/>
        <v>-0.88276795869315416</v>
      </c>
      <c r="K596">
        <f t="shared" si="94"/>
        <v>-0.27709017326021723</v>
      </c>
      <c r="L596" s="2">
        <f t="shared" si="95"/>
        <v>3.986813738621207</v>
      </c>
      <c r="M596" s="2">
        <f t="shared" si="96"/>
        <v>3.4580157058434406</v>
      </c>
      <c r="N596" s="2">
        <f t="shared" si="97"/>
        <v>0.34025969412124907</v>
      </c>
      <c r="O596" s="2">
        <f t="shared" si="98"/>
        <v>42.718649740971109</v>
      </c>
      <c r="P596" s="2">
        <f t="shared" si="99"/>
        <v>0.34025969412124907</v>
      </c>
      <c r="Q596">
        <f t="shared" si="100"/>
        <v>3</v>
      </c>
    </row>
    <row r="597" spans="1:17" x14ac:dyDescent="0.2">
      <c r="A597" s="1">
        <v>583</v>
      </c>
      <c r="B597">
        <v>11210</v>
      </c>
      <c r="C597" t="s">
        <v>582</v>
      </c>
      <c r="D597">
        <v>2.1385505</v>
      </c>
      <c r="E597">
        <v>0.63448280000000001</v>
      </c>
      <c r="F597">
        <f>VLOOKUP(B597, [1]mrc_table10!$A$2:$AW$2464, 33, 0)</f>
        <v>0</v>
      </c>
      <c r="G597">
        <f>VLOOKUP(B597, [1]mrc_table10!$A$2:$AW$2464, 18, 0)</f>
        <v>2512.9499999999998</v>
      </c>
      <c r="H597">
        <f t="shared" si="91"/>
        <v>0.23635162717668476</v>
      </c>
      <c r="I597">
        <f t="shared" si="92"/>
        <v>-0.31377730429585582</v>
      </c>
      <c r="J597">
        <f t="shared" si="93"/>
        <v>-0.88276795869315416</v>
      </c>
      <c r="K597">
        <f t="shared" si="94"/>
        <v>-0.4365934258323238</v>
      </c>
      <c r="L597" s="2">
        <f t="shared" si="95"/>
        <v>4.0026122912446809</v>
      </c>
      <c r="M597" s="2">
        <f t="shared" si="96"/>
        <v>3.5771262330489559</v>
      </c>
      <c r="N597" s="2">
        <f t="shared" si="97"/>
        <v>0.37451253872003348</v>
      </c>
      <c r="O597" s="2">
        <f t="shared" si="98"/>
        <v>44.004674108644267</v>
      </c>
      <c r="P597" s="2">
        <f t="shared" si="99"/>
        <v>0.37451253872003348</v>
      </c>
      <c r="Q597">
        <f t="shared" si="100"/>
        <v>3</v>
      </c>
    </row>
    <row r="598" spans="1:17" x14ac:dyDescent="0.2">
      <c r="A598" s="1">
        <v>584</v>
      </c>
      <c r="B598">
        <v>40</v>
      </c>
      <c r="C598" t="s">
        <v>583</v>
      </c>
      <c r="D598">
        <v>2.1379568999999998</v>
      </c>
      <c r="E598">
        <v>1.9956596</v>
      </c>
      <c r="F598">
        <f>VLOOKUP(B598, [1]mrc_table10!$A$2:$AW$2464, 33, 0)</f>
        <v>0.25032195000000002</v>
      </c>
      <c r="G598">
        <f>VLOOKUP(B598, [1]mrc_table10!$A$2:$AW$2464, 18, 0)</f>
        <v>7388.1059999999998</v>
      </c>
      <c r="H598">
        <f t="shared" si="91"/>
        <v>0.23590030447243451</v>
      </c>
      <c r="I598">
        <f t="shared" si="92"/>
        <v>0.16446344105535018</v>
      </c>
      <c r="J598">
        <f t="shared" si="93"/>
        <v>0.2197960425006143</v>
      </c>
      <c r="K598">
        <f t="shared" si="94"/>
        <v>4.2541723295972902E-2</v>
      </c>
      <c r="L598" s="2">
        <f t="shared" si="95"/>
        <v>3.1501658601323199</v>
      </c>
      <c r="M598" s="2">
        <f t="shared" si="96"/>
        <v>0.84298449961474664</v>
      </c>
      <c r="N598" s="2">
        <f t="shared" si="97"/>
        <v>1.9594899632316607</v>
      </c>
      <c r="O598" s="2">
        <f t="shared" si="98"/>
        <v>30.32413896737917</v>
      </c>
      <c r="P598" s="2">
        <f t="shared" si="99"/>
        <v>0.84298449961474664</v>
      </c>
      <c r="Q598">
        <f t="shared" si="100"/>
        <v>2</v>
      </c>
    </row>
    <row r="599" spans="1:17" x14ac:dyDescent="0.2">
      <c r="A599" s="1">
        <v>585</v>
      </c>
      <c r="B599">
        <v>6750</v>
      </c>
      <c r="C599" t="s">
        <v>584</v>
      </c>
      <c r="D599">
        <v>2.1379003999999999</v>
      </c>
      <c r="E599">
        <v>0.71210300999999998</v>
      </c>
      <c r="F599">
        <f>VLOOKUP(B599, [1]mrc_table10!$A$2:$AW$2464, 33, 0)</f>
        <v>0</v>
      </c>
      <c r="G599">
        <f>VLOOKUP(B599, [1]mrc_table10!$A$2:$AW$2464, 18, 0)</f>
        <v>1718.5257999999999</v>
      </c>
      <c r="H599">
        <f t="shared" si="91"/>
        <v>0.23585734670156172</v>
      </c>
      <c r="I599">
        <f t="shared" si="92"/>
        <v>-0.2865059409544316</v>
      </c>
      <c r="J599">
        <f t="shared" si="93"/>
        <v>-0.88276795869315416</v>
      </c>
      <c r="K599">
        <f t="shared" si="94"/>
        <v>-0.51467022122884598</v>
      </c>
      <c r="L599" s="2">
        <f t="shared" si="95"/>
        <v>4.0491429722272425</v>
      </c>
      <c r="M599" s="2">
        <f t="shared" si="96"/>
        <v>3.6333632934865618</v>
      </c>
      <c r="N599" s="2">
        <f t="shared" si="97"/>
        <v>0.42635936630191018</v>
      </c>
      <c r="O599" s="2">
        <f t="shared" si="98"/>
        <v>44.16682513337485</v>
      </c>
      <c r="P599" s="2">
        <f t="shared" si="99"/>
        <v>0.42635936630191018</v>
      </c>
      <c r="Q599">
        <f t="shared" si="100"/>
        <v>3</v>
      </c>
    </row>
    <row r="600" spans="1:17" x14ac:dyDescent="0.2">
      <c r="A600" s="1">
        <v>586</v>
      </c>
      <c r="B600">
        <v>11163</v>
      </c>
      <c r="C600" t="s">
        <v>585</v>
      </c>
      <c r="D600">
        <v>2.1375498999999998</v>
      </c>
      <c r="E600">
        <v>0.99435925000000003</v>
      </c>
      <c r="F600">
        <f>VLOOKUP(B600, [1]mrc_table10!$A$2:$AW$2464, 33, 0)</f>
        <v>0.1797</v>
      </c>
      <c r="G600">
        <f>VLOOKUP(B600, [1]mrc_table10!$A$2:$AW$2464, 18, 0)</f>
        <v>6283.3041999999996</v>
      </c>
      <c r="H600">
        <f t="shared" si="91"/>
        <v>0.2355908564592441</v>
      </c>
      <c r="I600">
        <f t="shared" si="92"/>
        <v>-0.18733701991667301</v>
      </c>
      <c r="J600">
        <f t="shared" si="93"/>
        <v>-9.126425310712713E-2</v>
      </c>
      <c r="K600">
        <f t="shared" si="94"/>
        <v>-6.6039289332179049E-2</v>
      </c>
      <c r="L600" s="2">
        <f t="shared" si="95"/>
        <v>2.8878831208378148</v>
      </c>
      <c r="M600" s="2">
        <f t="shared" si="96"/>
        <v>1.2645264062480928</v>
      </c>
      <c r="N600" s="2">
        <f t="shared" si="97"/>
        <v>1.0130195941173377</v>
      </c>
      <c r="O600" s="2">
        <f t="shared" si="98"/>
        <v>35.693857583774566</v>
      </c>
      <c r="P600" s="2">
        <f t="shared" si="99"/>
        <v>1.0130195941173377</v>
      </c>
      <c r="Q600">
        <f t="shared" si="100"/>
        <v>3</v>
      </c>
    </row>
    <row r="601" spans="1:17" x14ac:dyDescent="0.2">
      <c r="A601" s="1">
        <v>587</v>
      </c>
      <c r="B601">
        <v>25693</v>
      </c>
      <c r="C601" t="s">
        <v>586</v>
      </c>
      <c r="D601">
        <v>2.1365335000000001</v>
      </c>
      <c r="E601">
        <v>1.2705333000000001</v>
      </c>
      <c r="F601">
        <f>VLOOKUP(B601, [1]mrc_table10!$A$2:$AW$2464, 33, 0)</f>
        <v>0</v>
      </c>
      <c r="G601">
        <f>VLOOKUP(B601, [1]mrc_table10!$A$2:$AW$2464, 18, 0)</f>
        <v>3637.6370000000002</v>
      </c>
      <c r="H601">
        <f t="shared" si="91"/>
        <v>0.23481807277225006</v>
      </c>
      <c r="I601">
        <f t="shared" si="92"/>
        <v>-9.0305037356684298E-2</v>
      </c>
      <c r="J601">
        <f t="shared" si="93"/>
        <v>-0.88276795869315416</v>
      </c>
      <c r="K601">
        <f t="shared" si="94"/>
        <v>-0.32605807609835491</v>
      </c>
      <c r="L601" s="2">
        <f t="shared" si="95"/>
        <v>4.103373521280913</v>
      </c>
      <c r="M601" s="2">
        <f t="shared" si="96"/>
        <v>3.4534726653215833</v>
      </c>
      <c r="N601" s="2">
        <f t="shared" si="97"/>
        <v>0.44807609439236146</v>
      </c>
      <c r="O601" s="2">
        <f t="shared" si="98"/>
        <v>41.338973535616333</v>
      </c>
      <c r="P601" s="2">
        <f t="shared" si="99"/>
        <v>0.44807609439236146</v>
      </c>
      <c r="Q601">
        <f t="shared" si="100"/>
        <v>3</v>
      </c>
    </row>
    <row r="602" spans="1:17" x14ac:dyDescent="0.2">
      <c r="A602" s="1">
        <v>588</v>
      </c>
      <c r="B602">
        <v>3575</v>
      </c>
      <c r="C602" t="s">
        <v>587</v>
      </c>
      <c r="D602">
        <v>2.1346292</v>
      </c>
      <c r="E602">
        <v>0.36101951999999998</v>
      </c>
      <c r="F602">
        <f>VLOOKUP(B602, [1]mrc_table10!$A$2:$AW$2464, 33, 0)</f>
        <v>0.46180000999999998</v>
      </c>
      <c r="G602">
        <f>VLOOKUP(B602, [1]mrc_table10!$A$2:$AW$2464, 18, 0)</f>
        <v>6287.0576000000001</v>
      </c>
      <c r="H602">
        <f t="shared" si="91"/>
        <v>0.23337020581520235</v>
      </c>
      <c r="I602">
        <f t="shared" si="92"/>
        <v>-0.40985687518876668</v>
      </c>
      <c r="J602">
        <f t="shared" si="93"/>
        <v>1.1512688757791014</v>
      </c>
      <c r="K602">
        <f t="shared" si="94"/>
        <v>-6.5670401471208367E-2</v>
      </c>
      <c r="L602" s="2">
        <f t="shared" si="95"/>
        <v>3.4966430612409853</v>
      </c>
      <c r="M602" s="2">
        <f t="shared" si="96"/>
        <v>0.55484244435032326</v>
      </c>
      <c r="N602" s="2">
        <f t="shared" si="97"/>
        <v>4.4489427497809748</v>
      </c>
      <c r="O602" s="2">
        <f t="shared" si="98"/>
        <v>32.05406025419687</v>
      </c>
      <c r="P602" s="2">
        <f t="shared" si="99"/>
        <v>0.55484244435032326</v>
      </c>
      <c r="Q602">
        <f t="shared" si="100"/>
        <v>2</v>
      </c>
    </row>
    <row r="603" spans="1:17" x14ac:dyDescent="0.2">
      <c r="A603" s="1">
        <v>589</v>
      </c>
      <c r="B603">
        <v>4713</v>
      </c>
      <c r="C603" t="s">
        <v>588</v>
      </c>
      <c r="D603">
        <v>2.1328052999999998</v>
      </c>
      <c r="E603">
        <v>0.12620561999999999</v>
      </c>
      <c r="F603">
        <f>VLOOKUP(B603, [1]mrc_table10!$A$2:$AW$2464, 33, 0)</f>
        <v>0</v>
      </c>
      <c r="G603">
        <f>VLOOKUP(B603, [1]mrc_table10!$A$2:$AW$2464, 18, 0)</f>
        <v>1896.5089</v>
      </c>
      <c r="H603">
        <f t="shared" si="91"/>
        <v>0.23198346814626389</v>
      </c>
      <c r="I603">
        <f t="shared" si="92"/>
        <v>-0.49235723410968246</v>
      </c>
      <c r="J603">
        <f t="shared" si="93"/>
        <v>-0.88276795869315416</v>
      </c>
      <c r="K603">
        <f t="shared" si="94"/>
        <v>-0.49717786628454963</v>
      </c>
      <c r="L603" s="2">
        <f t="shared" si="95"/>
        <v>4.0152433746014289</v>
      </c>
      <c r="M603" s="2">
        <f t="shared" si="96"/>
        <v>3.7324354792377141</v>
      </c>
      <c r="N603" s="2">
        <f t="shared" si="97"/>
        <v>0.38158653440786894</v>
      </c>
      <c r="O603" s="2">
        <f t="shared" si="98"/>
        <v>46.06835162866723</v>
      </c>
      <c r="P603" s="2">
        <f t="shared" si="99"/>
        <v>0.38158653440786894</v>
      </c>
      <c r="Q603">
        <f t="shared" si="100"/>
        <v>3</v>
      </c>
    </row>
    <row r="604" spans="1:17" x14ac:dyDescent="0.2">
      <c r="A604" s="1">
        <v>590</v>
      </c>
      <c r="B604">
        <v>2991</v>
      </c>
      <c r="C604" t="s">
        <v>589</v>
      </c>
      <c r="D604">
        <v>2.1279249</v>
      </c>
      <c r="E604">
        <v>0.23598074999999999</v>
      </c>
      <c r="F604">
        <f>VLOOKUP(B604, [1]mrc_table10!$A$2:$AW$2464, 33, 0)</f>
        <v>0</v>
      </c>
      <c r="G604">
        <f>VLOOKUP(B604, [1]mrc_table10!$A$2:$AW$2464, 18, 0)</f>
        <v>3222.6134999999999</v>
      </c>
      <c r="H604">
        <f t="shared" si="91"/>
        <v>0.22827282912028321</v>
      </c>
      <c r="I604">
        <f t="shared" si="92"/>
        <v>-0.45378844569643184</v>
      </c>
      <c r="J604">
        <f t="shared" si="93"/>
        <v>-0.88276795869315416</v>
      </c>
      <c r="K604">
        <f t="shared" si="94"/>
        <v>-0.36684699578918079</v>
      </c>
      <c r="L604" s="2">
        <f t="shared" si="95"/>
        <v>3.9807791579322704</v>
      </c>
      <c r="M604" s="2">
        <f t="shared" si="96"/>
        <v>3.5971030323036239</v>
      </c>
      <c r="N604" s="2">
        <f t="shared" si="97"/>
        <v>0.31536526558545735</v>
      </c>
      <c r="O604" s="2">
        <f t="shared" si="98"/>
        <v>44.990751443847827</v>
      </c>
      <c r="P604" s="2">
        <f t="shared" si="99"/>
        <v>0.31536526558545735</v>
      </c>
      <c r="Q604">
        <f t="shared" si="100"/>
        <v>3</v>
      </c>
    </row>
    <row r="605" spans="1:17" x14ac:dyDescent="0.2">
      <c r="A605" s="1">
        <v>591</v>
      </c>
      <c r="B605">
        <v>2219</v>
      </c>
      <c r="C605" t="s">
        <v>590</v>
      </c>
      <c r="D605">
        <v>2.1266045999999998</v>
      </c>
      <c r="E605">
        <v>14.427018</v>
      </c>
      <c r="F605">
        <f>VLOOKUP(B605, [1]mrc_table10!$A$2:$AW$2464, 33, 0)</f>
        <v>0.81160003000000003</v>
      </c>
      <c r="G605">
        <f>VLOOKUP(B605, [1]mrc_table10!$A$2:$AW$2464, 18, 0)</f>
        <v>19334.611000000001</v>
      </c>
      <c r="H605">
        <f t="shared" si="91"/>
        <v>0.22726898584800981</v>
      </c>
      <c r="I605">
        <f t="shared" si="92"/>
        <v>4.532141546459421</v>
      </c>
      <c r="J605">
        <f t="shared" si="93"/>
        <v>2.6919923707377347</v>
      </c>
      <c r="K605">
        <f t="shared" si="94"/>
        <v>1.2166560397890127</v>
      </c>
      <c r="L605" s="2">
        <f t="shared" si="95"/>
        <v>35.894992440197939</v>
      </c>
      <c r="M605" s="2">
        <f t="shared" si="96"/>
        <v>26.769195077936121</v>
      </c>
      <c r="N605" s="2">
        <f t="shared" si="97"/>
        <v>40.000145083498616</v>
      </c>
      <c r="O605" s="2">
        <f t="shared" si="98"/>
        <v>1.1638876081145773</v>
      </c>
      <c r="P605" s="2">
        <f t="shared" si="99"/>
        <v>1.1638876081145773</v>
      </c>
      <c r="Q605">
        <f t="shared" si="100"/>
        <v>4</v>
      </c>
    </row>
    <row r="606" spans="1:17" x14ac:dyDescent="0.2">
      <c r="A606" s="1">
        <v>592</v>
      </c>
      <c r="B606">
        <v>1621</v>
      </c>
      <c r="C606" t="s">
        <v>591</v>
      </c>
      <c r="D606">
        <v>2.1265128</v>
      </c>
      <c r="E606">
        <v>0.29269460000000003</v>
      </c>
      <c r="F606">
        <f>VLOOKUP(B606, [1]mrc_table10!$A$2:$AW$2464, 33, 0)</f>
        <v>2.3000001E-3</v>
      </c>
      <c r="G606">
        <f>VLOOKUP(B606, [1]mrc_table10!$A$2:$AW$2464, 18, 0)</f>
        <v>3981.2139000000002</v>
      </c>
      <c r="H606">
        <f t="shared" si="91"/>
        <v>0.22719918897427313</v>
      </c>
      <c r="I606">
        <f t="shared" si="92"/>
        <v>-0.4338623979591088</v>
      </c>
      <c r="J606">
        <f t="shared" si="93"/>
        <v>-0.87263741555459973</v>
      </c>
      <c r="K606">
        <f t="shared" si="94"/>
        <v>-0.29229099885640863</v>
      </c>
      <c r="L606" s="2">
        <f t="shared" si="95"/>
        <v>3.9510946038903536</v>
      </c>
      <c r="M606" s="2">
        <f t="shared" si="96"/>
        <v>3.5039851415808041</v>
      </c>
      <c r="N606" s="2">
        <f t="shared" si="97"/>
        <v>0.29520722830100871</v>
      </c>
      <c r="O606" s="2">
        <f t="shared" si="98"/>
        <v>44.337104598284853</v>
      </c>
      <c r="P606" s="2">
        <f t="shared" si="99"/>
        <v>0.29520722830100871</v>
      </c>
      <c r="Q606">
        <f t="shared" si="100"/>
        <v>3</v>
      </c>
    </row>
    <row r="607" spans="1:17" x14ac:dyDescent="0.2">
      <c r="A607" s="1">
        <v>593</v>
      </c>
      <c r="B607">
        <v>86</v>
      </c>
      <c r="C607" t="s">
        <v>592</v>
      </c>
      <c r="D607">
        <v>2.1192647999999998</v>
      </c>
      <c r="E607">
        <v>2.0003836000000002</v>
      </c>
      <c r="F607">
        <f>VLOOKUP(B607, [1]mrc_table10!$A$2:$AW$2464, 33, 0)</f>
        <v>0.34895688000000002</v>
      </c>
      <c r="G607">
        <f>VLOOKUP(B607, [1]mrc_table10!$A$2:$AW$2464, 18, 0)</f>
        <v>17146.081999999999</v>
      </c>
      <c r="H607">
        <f t="shared" si="91"/>
        <v>0.22168842927008708</v>
      </c>
      <c r="I607">
        <f t="shared" si="92"/>
        <v>0.16612318818080749</v>
      </c>
      <c r="J607">
        <f t="shared" si="93"/>
        <v>0.65424185549570835</v>
      </c>
      <c r="K607">
        <f t="shared" si="94"/>
        <v>1.0015652470458467</v>
      </c>
      <c r="L607" s="2">
        <f t="shared" si="95"/>
        <v>4.8394053645470008</v>
      </c>
      <c r="M607" s="2">
        <f t="shared" si="96"/>
        <v>1.5475240047986514</v>
      </c>
      <c r="N607" s="2">
        <f t="shared" si="97"/>
        <v>4.4715261869766643</v>
      </c>
      <c r="O607" s="2">
        <f t="shared" si="98"/>
        <v>24.929731407123288</v>
      </c>
      <c r="P607" s="2">
        <f t="shared" si="99"/>
        <v>1.5475240047986514</v>
      </c>
      <c r="Q607">
        <f t="shared" si="100"/>
        <v>2</v>
      </c>
    </row>
    <row r="608" spans="1:17" x14ac:dyDescent="0.2">
      <c r="A608" s="1">
        <v>594</v>
      </c>
      <c r="B608">
        <v>1089</v>
      </c>
      <c r="C608" t="s">
        <v>593</v>
      </c>
      <c r="D608">
        <v>2.1171753</v>
      </c>
      <c r="E608">
        <v>0.41111043000000003</v>
      </c>
      <c r="F608">
        <f>VLOOKUP(B608, [1]mrc_table10!$A$2:$AW$2464, 33, 0)</f>
        <v>0.1497</v>
      </c>
      <c r="G608">
        <f>VLOOKUP(B608, [1]mrc_table10!$A$2:$AW$2464, 18, 0)</f>
        <v>3620.1538</v>
      </c>
      <c r="H608">
        <f t="shared" si="91"/>
        <v>0.22009975206231999</v>
      </c>
      <c r="I608">
        <f t="shared" si="92"/>
        <v>-0.39225775497622689</v>
      </c>
      <c r="J608">
        <f t="shared" si="93"/>
        <v>-0.22340176656055402</v>
      </c>
      <c r="K608">
        <f t="shared" si="94"/>
        <v>-0.32777634227060459</v>
      </c>
      <c r="L608" s="2">
        <f t="shared" si="95"/>
        <v>2.9410007298056171</v>
      </c>
      <c r="M608" s="2">
        <f t="shared" si="96"/>
        <v>1.6725423122709751</v>
      </c>
      <c r="N608" s="2">
        <f t="shared" si="97"/>
        <v>0.73443532014525714</v>
      </c>
      <c r="O608" s="2">
        <f t="shared" si="98"/>
        <v>39.698248599327215</v>
      </c>
      <c r="P608" s="2">
        <f t="shared" si="99"/>
        <v>0.73443532014525714</v>
      </c>
      <c r="Q608">
        <f t="shared" si="100"/>
        <v>3</v>
      </c>
    </row>
    <row r="609" spans="1:17" x14ac:dyDescent="0.2">
      <c r="A609" s="1">
        <v>595</v>
      </c>
      <c r="B609">
        <v>25943</v>
      </c>
      <c r="C609" t="s">
        <v>594</v>
      </c>
      <c r="D609">
        <v>2.1143179000000001</v>
      </c>
      <c r="E609">
        <v>0.40832424</v>
      </c>
      <c r="F609">
        <f>VLOOKUP(B609, [1]mrc_table10!$A$2:$AW$2464, 33, 0)</f>
        <v>0</v>
      </c>
      <c r="G609">
        <f>VLOOKUP(B609, [1]mrc_table10!$A$2:$AW$2464, 18, 0)</f>
        <v>5975.5649000000003</v>
      </c>
      <c r="H609">
        <f t="shared" si="91"/>
        <v>0.21792722932794634</v>
      </c>
      <c r="I609">
        <f t="shared" si="92"/>
        <v>-0.39323666497696314</v>
      </c>
      <c r="J609">
        <f t="shared" si="93"/>
        <v>-0.88276795869315416</v>
      </c>
      <c r="K609">
        <f t="shared" si="94"/>
        <v>-9.628421183273847E-2</v>
      </c>
      <c r="L609" s="2">
        <f t="shared" si="95"/>
        <v>4.0321743679092616</v>
      </c>
      <c r="M609" s="2">
        <f t="shared" si="96"/>
        <v>3.4422338173897757</v>
      </c>
      <c r="N609" s="2">
        <f t="shared" si="97"/>
        <v>0.29011162187334888</v>
      </c>
      <c r="O609" s="2">
        <f t="shared" si="98"/>
        <v>43.059410857846764</v>
      </c>
      <c r="P609" s="2">
        <f t="shared" si="99"/>
        <v>0.29011162187334888</v>
      </c>
      <c r="Q609">
        <f t="shared" si="100"/>
        <v>3</v>
      </c>
    </row>
    <row r="610" spans="1:17" x14ac:dyDescent="0.2">
      <c r="A610" s="1">
        <v>596</v>
      </c>
      <c r="B610">
        <v>2408</v>
      </c>
      <c r="C610" t="s">
        <v>595</v>
      </c>
      <c r="D610">
        <v>2.1134822</v>
      </c>
      <c r="E610">
        <v>0.24553127999999999</v>
      </c>
      <c r="F610">
        <f>VLOOKUP(B610, [1]mrc_table10!$A$2:$AW$2464, 33, 0)</f>
        <v>0</v>
      </c>
      <c r="G610">
        <f>VLOOKUP(B610, [1]mrc_table10!$A$2:$AW$2464, 18, 0)</f>
        <v>3302.3987000000002</v>
      </c>
      <c r="H610">
        <f t="shared" si="91"/>
        <v>0.21729183447629224</v>
      </c>
      <c r="I610">
        <f t="shared" si="92"/>
        <v>-0.45043292818709796</v>
      </c>
      <c r="J610">
        <f t="shared" si="93"/>
        <v>-0.88276795869315416</v>
      </c>
      <c r="K610">
        <f t="shared" si="94"/>
        <v>-0.35900562749240605</v>
      </c>
      <c r="L610" s="2">
        <f t="shared" si="95"/>
        <v>4.0152320211193064</v>
      </c>
      <c r="M610" s="2">
        <f t="shared" si="96"/>
        <v>3.576615679778695</v>
      </c>
      <c r="N610" s="2">
        <f t="shared" si="97"/>
        <v>0.30119038903620954</v>
      </c>
      <c r="O610" s="2">
        <f t="shared" si="98"/>
        <v>44.909940262106431</v>
      </c>
      <c r="P610" s="2">
        <f t="shared" si="99"/>
        <v>0.30119038903620954</v>
      </c>
      <c r="Q610">
        <f t="shared" si="100"/>
        <v>3</v>
      </c>
    </row>
    <row r="611" spans="1:17" x14ac:dyDescent="0.2">
      <c r="A611" s="1">
        <v>597</v>
      </c>
      <c r="B611">
        <v>3541</v>
      </c>
      <c r="C611" t="s">
        <v>596</v>
      </c>
      <c r="D611">
        <v>2.1094922999999999</v>
      </c>
      <c r="E611">
        <v>0.3909629</v>
      </c>
      <c r="F611">
        <f>VLOOKUP(B611, [1]mrc_table10!$A$2:$AW$2464, 33, 0)</f>
        <v>0.19509999</v>
      </c>
      <c r="G611">
        <f>VLOOKUP(B611, [1]mrc_table10!$A$2:$AW$2464, 18, 0)</f>
        <v>5329.1469999999999</v>
      </c>
      <c r="H611">
        <f t="shared" si="91"/>
        <v>0.21425825553813937</v>
      </c>
      <c r="I611">
        <f t="shared" si="92"/>
        <v>-0.39933646052291694</v>
      </c>
      <c r="J611">
        <f t="shared" si="93"/>
        <v>-2.3433706913539142E-2</v>
      </c>
      <c r="K611">
        <f t="shared" si="94"/>
        <v>-0.15981480181092597</v>
      </c>
      <c r="L611" s="2">
        <f t="shared" si="95"/>
        <v>2.8099616299203989</v>
      </c>
      <c r="M611" s="2">
        <f t="shared" si="96"/>
        <v>1.2122730773740842</v>
      </c>
      <c r="N611" s="2">
        <f t="shared" si="97"/>
        <v>1.0152204495287229</v>
      </c>
      <c r="O611" s="2">
        <f t="shared" si="98"/>
        <v>37.744254589904422</v>
      </c>
      <c r="P611" s="2">
        <f t="shared" si="99"/>
        <v>1.0152204495287229</v>
      </c>
      <c r="Q611">
        <f t="shared" si="100"/>
        <v>3</v>
      </c>
    </row>
    <row r="612" spans="1:17" x14ac:dyDescent="0.2">
      <c r="A612" s="1">
        <v>598</v>
      </c>
      <c r="B612">
        <v>8228</v>
      </c>
      <c r="C612" t="s">
        <v>597</v>
      </c>
      <c r="D612">
        <v>2.1078668</v>
      </c>
      <c r="E612">
        <v>0.30955486999999998</v>
      </c>
      <c r="F612">
        <f>VLOOKUP(B612, [1]mrc_table10!$A$2:$AW$2464, 33, 0)</f>
        <v>0</v>
      </c>
      <c r="G612">
        <f>VLOOKUP(B612, [1]mrc_table10!$A$2:$AW$2464, 18, 0)</f>
        <v>4543.1929</v>
      </c>
      <c r="H612">
        <f t="shared" si="91"/>
        <v>0.21302236427169988</v>
      </c>
      <c r="I612">
        <f t="shared" si="92"/>
        <v>-0.42793865014646432</v>
      </c>
      <c r="J612">
        <f t="shared" si="93"/>
        <v>-0.88276795869315416</v>
      </c>
      <c r="K612">
        <f t="shared" si="94"/>
        <v>-0.23705914740960962</v>
      </c>
      <c r="L612" s="2">
        <f t="shared" si="95"/>
        <v>4.0197090574351915</v>
      </c>
      <c r="M612" s="2">
        <f t="shared" si="96"/>
        <v>3.4935583556218526</v>
      </c>
      <c r="N612" s="2">
        <f t="shared" si="97"/>
        <v>0.27301052208784932</v>
      </c>
      <c r="O612" s="2">
        <f t="shared" si="98"/>
        <v>44.069797673409276</v>
      </c>
      <c r="P612" s="2">
        <f t="shared" si="99"/>
        <v>0.27301052208784932</v>
      </c>
      <c r="Q612">
        <f t="shared" si="100"/>
        <v>3</v>
      </c>
    </row>
    <row r="613" spans="1:17" x14ac:dyDescent="0.2">
      <c r="A613" s="1">
        <v>599</v>
      </c>
      <c r="B613">
        <v>20739</v>
      </c>
      <c r="C613" t="s">
        <v>598</v>
      </c>
      <c r="D613">
        <v>2.1063683000000002</v>
      </c>
      <c r="E613">
        <v>0.34647253</v>
      </c>
      <c r="F613">
        <f>VLOOKUP(B613, [1]mrc_table10!$A$2:$AW$2464, 33, 0)</f>
        <v>0</v>
      </c>
      <c r="G613">
        <f>VLOOKUP(B613, [1]mrc_table10!$A$2:$AW$2464, 18, 0)</f>
        <v>2727.0846999999999</v>
      </c>
      <c r="H613">
        <f t="shared" si="91"/>
        <v>0.21188303295040825</v>
      </c>
      <c r="I613">
        <f t="shared" si="92"/>
        <v>-0.41496786689845239</v>
      </c>
      <c r="J613">
        <f t="shared" si="93"/>
        <v>-0.88276795869315416</v>
      </c>
      <c r="K613">
        <f t="shared" si="94"/>
        <v>-0.41554805591635735</v>
      </c>
      <c r="L613" s="2">
        <f t="shared" si="95"/>
        <v>4.0518760288081745</v>
      </c>
      <c r="M613" s="2">
        <f t="shared" si="96"/>
        <v>3.5856812345656421</v>
      </c>
      <c r="N613" s="2">
        <f t="shared" si="97"/>
        <v>0.31917024753628132</v>
      </c>
      <c r="O613" s="2">
        <f t="shared" si="98"/>
        <v>44.854927654400861</v>
      </c>
      <c r="P613" s="2">
        <f t="shared" si="99"/>
        <v>0.31917024753628132</v>
      </c>
      <c r="Q613">
        <f t="shared" si="100"/>
        <v>3</v>
      </c>
    </row>
    <row r="614" spans="1:17" x14ac:dyDescent="0.2">
      <c r="A614" s="1">
        <v>600</v>
      </c>
      <c r="B614">
        <v>2608</v>
      </c>
      <c r="C614" t="s">
        <v>599</v>
      </c>
      <c r="D614">
        <v>2.1040511</v>
      </c>
      <c r="E614">
        <v>1.305658</v>
      </c>
      <c r="F614">
        <f>VLOOKUP(B614, [1]mrc_table10!$A$2:$AW$2464, 33, 0)</f>
        <v>0.221</v>
      </c>
      <c r="G614">
        <f>VLOOKUP(B614, [1]mrc_table10!$A$2:$AW$2464, 18, 0)</f>
        <v>5042.4888000000001</v>
      </c>
      <c r="H614">
        <f t="shared" si="91"/>
        <v>0.21012123212445061</v>
      </c>
      <c r="I614">
        <f t="shared" si="92"/>
        <v>-7.7964199114188934E-2</v>
      </c>
      <c r="J614">
        <f t="shared" si="93"/>
        <v>9.0645057080423891E-2</v>
      </c>
      <c r="K614">
        <f t="shared" si="94"/>
        <v>-0.1879878529719245</v>
      </c>
      <c r="L614" s="2">
        <f t="shared" si="95"/>
        <v>2.9242898396616863</v>
      </c>
      <c r="M614" s="2">
        <f t="shared" si="96"/>
        <v>0.93808473607689136</v>
      </c>
      <c r="N614" s="2">
        <f t="shared" si="97"/>
        <v>1.3621021303138052</v>
      </c>
      <c r="O614" s="2">
        <f t="shared" si="98"/>
        <v>34.209995696649464</v>
      </c>
      <c r="P614" s="2">
        <f t="shared" si="99"/>
        <v>0.93808473607689136</v>
      </c>
      <c r="Q614">
        <f t="shared" si="100"/>
        <v>2</v>
      </c>
    </row>
    <row r="615" spans="1:17" x14ac:dyDescent="0.2">
      <c r="A615" s="1">
        <v>601</v>
      </c>
      <c r="B615">
        <v>1100</v>
      </c>
      <c r="C615" t="s">
        <v>600</v>
      </c>
      <c r="D615">
        <v>2.1008391</v>
      </c>
      <c r="E615">
        <v>1.8353352999999999</v>
      </c>
      <c r="F615">
        <f>VLOOKUP(B615, [1]mrc_table10!$A$2:$AW$2464, 33, 0)</f>
        <v>0.30180001000000001</v>
      </c>
      <c r="G615">
        <f>VLOOKUP(B615, [1]mrc_table10!$A$2:$AW$2464, 18, 0)</f>
        <v>5394.8353999999999</v>
      </c>
      <c r="H615">
        <f t="shared" si="91"/>
        <v>0.20767910185819161</v>
      </c>
      <c r="I615">
        <f t="shared" si="92"/>
        <v>0.10813452571539552</v>
      </c>
      <c r="J615">
        <f t="shared" si="93"/>
        <v>0.44653547069415817</v>
      </c>
      <c r="K615">
        <f t="shared" si="94"/>
        <v>-0.15335888094808603</v>
      </c>
      <c r="L615" s="2">
        <f t="shared" si="95"/>
        <v>3.1318922419398159</v>
      </c>
      <c r="M615" s="2">
        <f t="shared" si="96"/>
        <v>0.55416625052294755</v>
      </c>
      <c r="N615" s="2">
        <f t="shared" si="97"/>
        <v>2.3583604252485357</v>
      </c>
      <c r="O615" s="2">
        <f t="shared" si="98"/>
        <v>30.54950216750505</v>
      </c>
      <c r="P615" s="2">
        <f t="shared" si="99"/>
        <v>0.55416625052294755</v>
      </c>
      <c r="Q615">
        <f t="shared" si="100"/>
        <v>2</v>
      </c>
    </row>
    <row r="616" spans="1:17" x14ac:dyDescent="0.2">
      <c r="A616" s="1">
        <v>602</v>
      </c>
      <c r="B616">
        <v>2870</v>
      </c>
      <c r="C616" t="s">
        <v>601</v>
      </c>
      <c r="D616">
        <v>2.1000825999999999</v>
      </c>
      <c r="E616">
        <v>0.16235393000000001</v>
      </c>
      <c r="F616">
        <f>VLOOKUP(B616, [1]mrc_table10!$A$2:$AW$2464, 33, 0)</f>
        <v>0</v>
      </c>
      <c r="G616">
        <f>VLOOKUP(B616, [1]mrc_table10!$A$2:$AW$2464, 18, 0)</f>
        <v>3442.4533999999999</v>
      </c>
      <c r="H616">
        <f t="shared" si="91"/>
        <v>0.20710392391721244</v>
      </c>
      <c r="I616">
        <f t="shared" si="92"/>
        <v>-0.47965675705366262</v>
      </c>
      <c r="J616">
        <f t="shared" si="93"/>
        <v>-0.88276795869315416</v>
      </c>
      <c r="K616">
        <f t="shared" si="94"/>
        <v>-0.34524091317954742</v>
      </c>
      <c r="L616" s="2">
        <f t="shared" si="95"/>
        <v>4.0451602816010874</v>
      </c>
      <c r="M616" s="2">
        <f t="shared" si="96"/>
        <v>3.577607959959427</v>
      </c>
      <c r="N616" s="2">
        <f t="shared" si="97"/>
        <v>0.28652802928353849</v>
      </c>
      <c r="O616" s="2">
        <f t="shared" si="98"/>
        <v>45.120783948701963</v>
      </c>
      <c r="P616" s="2">
        <f t="shared" si="99"/>
        <v>0.28652802928353849</v>
      </c>
      <c r="Q616">
        <f t="shared" si="100"/>
        <v>3</v>
      </c>
    </row>
    <row r="617" spans="1:17" x14ac:dyDescent="0.2">
      <c r="A617" s="1">
        <v>603</v>
      </c>
      <c r="B617">
        <v>30113</v>
      </c>
      <c r="C617" t="s">
        <v>602</v>
      </c>
      <c r="D617">
        <v>2.0967011000000002</v>
      </c>
      <c r="E617">
        <v>2.2105000000000001</v>
      </c>
      <c r="F617">
        <f>VLOOKUP(B617, [1]mrc_table10!$A$2:$AW$2464, 33, 0)</f>
        <v>0.37490001000000001</v>
      </c>
      <c r="G617">
        <f>VLOOKUP(B617, [1]mrc_table10!$A$2:$AW$2464, 18, 0)</f>
        <v>5693.1777000000002</v>
      </c>
      <c r="H617">
        <f t="shared" si="91"/>
        <v>0.20453292033833506</v>
      </c>
      <c r="I617">
        <f t="shared" si="92"/>
        <v>0.23994623875477564</v>
      </c>
      <c r="J617">
        <f t="shared" si="93"/>
        <v>0.76851054514234163</v>
      </c>
      <c r="K617">
        <f t="shared" si="94"/>
        <v>-0.12403750489329329</v>
      </c>
      <c r="L617" s="2">
        <f t="shared" si="95"/>
        <v>3.5482904318023518</v>
      </c>
      <c r="M617" s="2">
        <f t="shared" si="96"/>
        <v>0.46006088651234606</v>
      </c>
      <c r="N617" s="2">
        <f t="shared" si="97"/>
        <v>3.4858037933049286</v>
      </c>
      <c r="O617" s="2">
        <f t="shared" si="98"/>
        <v>27.83449063356047</v>
      </c>
      <c r="P617" s="2">
        <f t="shared" si="99"/>
        <v>0.46006088651234606</v>
      </c>
      <c r="Q617">
        <f t="shared" si="100"/>
        <v>2</v>
      </c>
    </row>
    <row r="618" spans="1:17" x14ac:dyDescent="0.2">
      <c r="A618" s="1">
        <v>604</v>
      </c>
      <c r="B618">
        <v>3502</v>
      </c>
      <c r="C618" t="s">
        <v>603</v>
      </c>
      <c r="D618">
        <v>2.0953803</v>
      </c>
      <c r="E618">
        <v>0.40947470000000002</v>
      </c>
      <c r="F618">
        <f>VLOOKUP(B618, [1]mrc_table10!$A$2:$AW$2464, 33, 0)</f>
        <v>0.30050000999999998</v>
      </c>
      <c r="G618">
        <f>VLOOKUP(B618, [1]mrc_table10!$A$2:$AW$2464, 18, 0)</f>
        <v>8649.5234</v>
      </c>
      <c r="H618">
        <f t="shared" si="91"/>
        <v>0.20352869690879724</v>
      </c>
      <c r="I618">
        <f t="shared" si="92"/>
        <v>-0.39283245822887808</v>
      </c>
      <c r="J618">
        <f t="shared" si="93"/>
        <v>0.44080951177784289</v>
      </c>
      <c r="K618">
        <f t="shared" si="94"/>
        <v>0.16651507185385053</v>
      </c>
      <c r="L618" s="2">
        <f t="shared" si="95"/>
        <v>2.9692311756371335</v>
      </c>
      <c r="M618" s="2">
        <f t="shared" si="96"/>
        <v>0.62901860733773918</v>
      </c>
      <c r="N618" s="2">
        <f t="shared" si="97"/>
        <v>2.1489143620848794</v>
      </c>
      <c r="O618" s="2">
        <f t="shared" si="98"/>
        <v>33.771145047345406</v>
      </c>
      <c r="P618" s="2">
        <f t="shared" si="99"/>
        <v>0.62901860733773918</v>
      </c>
      <c r="Q618">
        <f t="shared" si="100"/>
        <v>2</v>
      </c>
    </row>
    <row r="619" spans="1:17" x14ac:dyDescent="0.2">
      <c r="A619" s="1">
        <v>605</v>
      </c>
      <c r="B619">
        <v>3928</v>
      </c>
      <c r="C619" t="s">
        <v>604</v>
      </c>
      <c r="D619">
        <v>2.0936956000000002</v>
      </c>
      <c r="E619">
        <v>0.34414971</v>
      </c>
      <c r="F619">
        <f>VLOOKUP(B619, [1]mrc_table10!$A$2:$AW$2464, 33, 0)</f>
        <v>0</v>
      </c>
      <c r="G619">
        <f>VLOOKUP(B619, [1]mrc_table10!$A$2:$AW$2464, 18, 0)</f>
        <v>5616.4282000000003</v>
      </c>
      <c r="H619">
        <f t="shared" si="91"/>
        <v>0.20224779502225743</v>
      </c>
      <c r="I619">
        <f t="shared" si="92"/>
        <v>-0.41578397481927259</v>
      </c>
      <c r="J619">
        <f t="shared" si="93"/>
        <v>-0.88276795869315416</v>
      </c>
      <c r="K619">
        <f t="shared" si="94"/>
        <v>-0.13158052159430186</v>
      </c>
      <c r="L619" s="2">
        <f t="shared" si="95"/>
        <v>4.0708803293023363</v>
      </c>
      <c r="M619" s="2">
        <f t="shared" si="96"/>
        <v>3.4429580228167276</v>
      </c>
      <c r="N619" s="2">
        <f t="shared" si="97"/>
        <v>0.2654858460893591</v>
      </c>
      <c r="O619" s="2">
        <f t="shared" si="98"/>
        <v>43.434861958487161</v>
      </c>
      <c r="P619" s="2">
        <f t="shared" si="99"/>
        <v>0.2654858460893591</v>
      </c>
      <c r="Q619">
        <f t="shared" si="100"/>
        <v>3</v>
      </c>
    </row>
    <row r="620" spans="1:17" x14ac:dyDescent="0.2">
      <c r="A620" s="1">
        <v>606</v>
      </c>
      <c r="B620">
        <v>125</v>
      </c>
      <c r="C620" t="s">
        <v>605</v>
      </c>
      <c r="D620">
        <v>2.0928268000000001</v>
      </c>
      <c r="E620">
        <v>1.1134545</v>
      </c>
      <c r="F620">
        <f>VLOOKUP(B620, [1]mrc_table10!$A$2:$AW$2464, 33, 0)</f>
        <v>0.33654049000000003</v>
      </c>
      <c r="G620">
        <f>VLOOKUP(B620, [1]mrc_table10!$A$2:$AW$2464, 18, 0)</f>
        <v>9341.7715000000007</v>
      </c>
      <c r="H620">
        <f t="shared" si="91"/>
        <v>0.20158723375970258</v>
      </c>
      <c r="I620">
        <f t="shared" si="92"/>
        <v>-0.14549366707096759</v>
      </c>
      <c r="J620">
        <f t="shared" si="93"/>
        <v>0.5995528254734418</v>
      </c>
      <c r="K620">
        <f t="shared" si="94"/>
        <v>0.23454989917574143</v>
      </c>
      <c r="L620" s="2">
        <f t="shared" si="95"/>
        <v>3.2258684192366953</v>
      </c>
      <c r="M620" s="2">
        <f t="shared" si="96"/>
        <v>0.47007233901019946</v>
      </c>
      <c r="N620" s="2">
        <f t="shared" si="97"/>
        <v>2.7416473151205838</v>
      </c>
      <c r="O620" s="2">
        <f t="shared" si="98"/>
        <v>30.411602806932617</v>
      </c>
      <c r="P620" s="2">
        <f t="shared" si="99"/>
        <v>0.47007233901019946</v>
      </c>
      <c r="Q620">
        <f t="shared" si="100"/>
        <v>2</v>
      </c>
    </row>
    <row r="621" spans="1:17" x14ac:dyDescent="0.2">
      <c r="A621" s="1">
        <v>607</v>
      </c>
      <c r="B621">
        <v>1556</v>
      </c>
      <c r="C621" t="s">
        <v>606</v>
      </c>
      <c r="D621">
        <v>2.0909320999999998</v>
      </c>
      <c r="E621">
        <v>3.2275200000000002</v>
      </c>
      <c r="F621">
        <f>VLOOKUP(B621, [1]mrc_table10!$A$2:$AW$2464, 33, 0)</f>
        <v>0.21709998999999999</v>
      </c>
      <c r="G621">
        <f>VLOOKUP(B621, [1]mrc_table10!$A$2:$AW$2464, 18, 0)</f>
        <v>5283.6880000000001</v>
      </c>
      <c r="H621">
        <f t="shared" si="91"/>
        <v>0.2001466658221305</v>
      </c>
      <c r="I621">
        <f t="shared" si="92"/>
        <v>0.59726969801229723</v>
      </c>
      <c r="J621">
        <f t="shared" si="93"/>
        <v>7.3467136285640541E-2</v>
      </c>
      <c r="K621">
        <f t="shared" si="94"/>
        <v>-0.16428255725182328</v>
      </c>
      <c r="L621" s="2">
        <f t="shared" si="95"/>
        <v>3.966770696424025</v>
      </c>
      <c r="M621" s="2">
        <f t="shared" si="96"/>
        <v>1.4294032544804149</v>
      </c>
      <c r="N621" s="2">
        <f t="shared" si="97"/>
        <v>2.2939053570208507</v>
      </c>
      <c r="O621" s="2">
        <f t="shared" si="98"/>
        <v>28.501416907643698</v>
      </c>
      <c r="P621" s="2">
        <f t="shared" si="99"/>
        <v>1.4294032544804149</v>
      </c>
      <c r="Q621">
        <f t="shared" si="100"/>
        <v>2</v>
      </c>
    </row>
    <row r="622" spans="1:17" x14ac:dyDescent="0.2">
      <c r="A622" s="1">
        <v>608</v>
      </c>
      <c r="B622">
        <v>2168</v>
      </c>
      <c r="C622" t="s">
        <v>607</v>
      </c>
      <c r="D622">
        <v>2.0884961999999998</v>
      </c>
      <c r="E622">
        <v>0.74124014000000005</v>
      </c>
      <c r="F622">
        <f>VLOOKUP(B622, [1]mrc_table10!$A$2:$AW$2464, 33, 0)</f>
        <v>0</v>
      </c>
      <c r="G622">
        <f>VLOOKUP(B622, [1]mrc_table10!$A$2:$AW$2464, 18, 0)</f>
        <v>3187.4025999999999</v>
      </c>
      <c r="H622">
        <f t="shared" si="91"/>
        <v>0.19829461566161355</v>
      </c>
      <c r="I622">
        <f t="shared" si="92"/>
        <v>-0.27626879705909413</v>
      </c>
      <c r="J622">
        <f t="shared" si="93"/>
        <v>-0.88276795869315416</v>
      </c>
      <c r="K622">
        <f t="shared" si="94"/>
        <v>-0.37030755783528591</v>
      </c>
      <c r="L622" s="2">
        <f t="shared" si="95"/>
        <v>4.1215747179532505</v>
      </c>
      <c r="M622" s="2">
        <f t="shared" si="96"/>
        <v>3.4694346374980998</v>
      </c>
      <c r="N622" s="2">
        <f t="shared" si="97"/>
        <v>0.31970193099430921</v>
      </c>
      <c r="O622" s="2">
        <f t="shared" si="98"/>
        <v>43.273920983300755</v>
      </c>
      <c r="P622" s="2">
        <f t="shared" si="99"/>
        <v>0.31970193099430921</v>
      </c>
      <c r="Q622">
        <f t="shared" si="100"/>
        <v>3</v>
      </c>
    </row>
    <row r="623" spans="1:17" x14ac:dyDescent="0.2">
      <c r="A623" s="1">
        <v>609</v>
      </c>
      <c r="B623">
        <v>1426</v>
      </c>
      <c r="C623" t="s">
        <v>608</v>
      </c>
      <c r="D623">
        <v>2.0817068000000001</v>
      </c>
      <c r="E623">
        <v>17.610744</v>
      </c>
      <c r="F623">
        <f>VLOOKUP(B623, [1]mrc_table10!$A$2:$AW$2464, 33, 0)</f>
        <v>0.92949998</v>
      </c>
      <c r="G623">
        <f>VLOOKUP(B623, [1]mrc_table10!$A$2:$AW$2464, 18, 0)</f>
        <v>112324.66</v>
      </c>
      <c r="H623">
        <f t="shared" si="91"/>
        <v>0.1931325362003003</v>
      </c>
      <c r="I623">
        <f t="shared" si="92"/>
        <v>5.6507232731197732</v>
      </c>
      <c r="J623">
        <f t="shared" si="93"/>
        <v>3.2112925783805131</v>
      </c>
      <c r="K623">
        <f t="shared" si="94"/>
        <v>10.355809944825616</v>
      </c>
      <c r="L623" s="2">
        <f t="shared" si="95"/>
        <v>161.62516992415379</v>
      </c>
      <c r="M623" s="2">
        <f t="shared" si="96"/>
        <v>147.03299590479162</v>
      </c>
      <c r="N623" s="2">
        <f t="shared" si="97"/>
        <v>165.72679536191285</v>
      </c>
      <c r="O623" s="2">
        <f t="shared" si="98"/>
        <v>67.640319083832992</v>
      </c>
      <c r="P623" s="2">
        <f t="shared" si="99"/>
        <v>67.640319083832992</v>
      </c>
      <c r="Q623">
        <f t="shared" si="100"/>
        <v>4</v>
      </c>
    </row>
    <row r="624" spans="1:17" x14ac:dyDescent="0.2">
      <c r="A624" s="1">
        <v>610</v>
      </c>
      <c r="B624">
        <v>1866</v>
      </c>
      <c r="C624" t="s">
        <v>609</v>
      </c>
      <c r="D624">
        <v>2.0812320999999998</v>
      </c>
      <c r="E624">
        <v>5.05221E-2</v>
      </c>
      <c r="F624">
        <f>VLOOKUP(B624, [1]mrc_table10!$A$2:$AW$2464, 33, 0)</f>
        <v>0.49819999999999998</v>
      </c>
      <c r="G624">
        <f>VLOOKUP(B624, [1]mrc_table10!$A$2:$AW$2464, 18, 0)</f>
        <v>6804.6089000000002</v>
      </c>
      <c r="H624">
        <f t="shared" si="91"/>
        <v>0.19277161489351516</v>
      </c>
      <c r="I624">
        <f t="shared" si="92"/>
        <v>-0.51894815383120785</v>
      </c>
      <c r="J624">
        <f t="shared" si="93"/>
        <v>1.3115956813900882</v>
      </c>
      <c r="K624">
        <f t="shared" si="94"/>
        <v>-1.4804948282214231E-2</v>
      </c>
      <c r="L624" s="2">
        <f t="shared" si="95"/>
        <v>3.9614372096106272</v>
      </c>
      <c r="M624" s="2">
        <f t="shared" si="96"/>
        <v>0.70955431625719056</v>
      </c>
      <c r="N624" s="2">
        <f t="shared" si="97"/>
        <v>5.1011479009492691</v>
      </c>
      <c r="O624" s="2">
        <f t="shared" si="98"/>
        <v>32.355662358190834</v>
      </c>
      <c r="P624" s="2">
        <f t="shared" si="99"/>
        <v>0.70955431625719056</v>
      </c>
      <c r="Q624">
        <f t="shared" si="100"/>
        <v>2</v>
      </c>
    </row>
    <row r="625" spans="1:17" x14ac:dyDescent="0.2">
      <c r="A625" s="1">
        <v>611</v>
      </c>
      <c r="B625">
        <v>1514</v>
      </c>
      <c r="C625" t="s">
        <v>610</v>
      </c>
      <c r="D625">
        <v>2.0786052000000002</v>
      </c>
      <c r="E625">
        <v>0.27204418000000002</v>
      </c>
      <c r="F625">
        <f>VLOOKUP(B625, [1]mrc_table10!$A$2:$AW$2464, 33, 0)</f>
        <v>0</v>
      </c>
      <c r="G625">
        <f>VLOOKUP(B625, [1]mrc_table10!$A$2:$AW$2464, 18, 0)</f>
        <v>2433.5464000000002</v>
      </c>
      <c r="H625">
        <f t="shared" si="91"/>
        <v>0.19077434465801238</v>
      </c>
      <c r="I625">
        <f t="shared" si="92"/>
        <v>-0.4411177906844444</v>
      </c>
      <c r="J625">
        <f t="shared" si="93"/>
        <v>-0.88276795869315416</v>
      </c>
      <c r="K625">
        <f t="shared" si="94"/>
        <v>-0.44439729010401552</v>
      </c>
      <c r="L625" s="2">
        <f t="shared" si="95"/>
        <v>4.1295806169425839</v>
      </c>
      <c r="M625" s="2">
        <f t="shared" si="96"/>
        <v>3.6011898868015049</v>
      </c>
      <c r="N625" s="2">
        <f t="shared" si="97"/>
        <v>0.30942103825804745</v>
      </c>
      <c r="O625" s="2">
        <f t="shared" si="98"/>
        <v>45.251711347255892</v>
      </c>
      <c r="P625" s="2">
        <f t="shared" si="99"/>
        <v>0.30942103825804745</v>
      </c>
      <c r="Q625">
        <f t="shared" si="100"/>
        <v>3</v>
      </c>
    </row>
    <row r="626" spans="1:17" x14ac:dyDescent="0.2">
      <c r="A626" s="1">
        <v>612</v>
      </c>
      <c r="B626">
        <v>1574</v>
      </c>
      <c r="C626" t="s">
        <v>611</v>
      </c>
      <c r="D626">
        <v>2.0784897999999998</v>
      </c>
      <c r="E626">
        <v>1.0490732</v>
      </c>
      <c r="F626">
        <f>VLOOKUP(B626, [1]mrc_table10!$A$2:$AW$2464, 33, 0)</f>
        <v>0.45339998999999997</v>
      </c>
      <c r="G626">
        <f>VLOOKUP(B626, [1]mrc_table10!$A$2:$AW$2464, 18, 0)</f>
        <v>6198.5630000000001</v>
      </c>
      <c r="H626">
        <f t="shared" si="91"/>
        <v>0.19068660436139748</v>
      </c>
      <c r="I626">
        <f t="shared" si="92"/>
        <v>-0.16811362422765699</v>
      </c>
      <c r="J626">
        <f t="shared" si="93"/>
        <v>1.1142702839204661</v>
      </c>
      <c r="K626">
        <f t="shared" si="94"/>
        <v>-7.4367738206289044E-2</v>
      </c>
      <c r="L626" s="2">
        <f t="shared" si="95"/>
        <v>3.6622029729557544</v>
      </c>
      <c r="M626" s="2">
        <f t="shared" si="96"/>
        <v>0.39220756960113118</v>
      </c>
      <c r="N626" s="2">
        <f t="shared" si="97"/>
        <v>4.3368200105981778</v>
      </c>
      <c r="O626" s="2">
        <f t="shared" si="98"/>
        <v>29.894182249427789</v>
      </c>
      <c r="P626" s="2">
        <f t="shared" si="99"/>
        <v>0.39220756960113118</v>
      </c>
      <c r="Q626">
        <f t="shared" si="100"/>
        <v>2</v>
      </c>
    </row>
    <row r="627" spans="1:17" x14ac:dyDescent="0.2">
      <c r="A627" s="1">
        <v>613</v>
      </c>
      <c r="B627">
        <v>1260</v>
      </c>
      <c r="C627" t="s">
        <v>612</v>
      </c>
      <c r="D627">
        <v>2.0778357999999999</v>
      </c>
      <c r="E627">
        <v>0.76196629000000005</v>
      </c>
      <c r="F627">
        <f>VLOOKUP(B627, [1]mrc_table10!$A$2:$AW$2464, 33, 0)</f>
        <v>0</v>
      </c>
      <c r="G627">
        <f>VLOOKUP(B627, [1]mrc_table10!$A$2:$AW$2464, 18, 0)</f>
        <v>2168.8766999999998</v>
      </c>
      <c r="H627">
        <f t="shared" si="91"/>
        <v>0.19018935865961253</v>
      </c>
      <c r="I627">
        <f t="shared" si="92"/>
        <v>-0.26898679708358697</v>
      </c>
      <c r="J627">
        <f t="shared" si="93"/>
        <v>-0.88276795869315416</v>
      </c>
      <c r="K627">
        <f t="shared" si="94"/>
        <v>-0.47040928975679419</v>
      </c>
      <c r="L627" s="2">
        <f t="shared" si="95"/>
        <v>4.1855506387492625</v>
      </c>
      <c r="M627" s="2">
        <f t="shared" si="96"/>
        <v>3.5336611406630798</v>
      </c>
      <c r="N627" s="2">
        <f t="shared" si="97"/>
        <v>0.35912901725598018</v>
      </c>
      <c r="O627" s="2">
        <f t="shared" si="98"/>
        <v>43.730775377906333</v>
      </c>
      <c r="P627" s="2">
        <f t="shared" si="99"/>
        <v>0.35912901725598018</v>
      </c>
      <c r="Q627">
        <f t="shared" si="100"/>
        <v>3</v>
      </c>
    </row>
    <row r="628" spans="1:17" x14ac:dyDescent="0.2">
      <c r="A628" s="1">
        <v>614</v>
      </c>
      <c r="B628">
        <v>10652</v>
      </c>
      <c r="C628" t="s">
        <v>613</v>
      </c>
      <c r="D628">
        <v>2.0769880000000001</v>
      </c>
      <c r="E628">
        <v>0.13715105999999999</v>
      </c>
      <c r="F628">
        <f>VLOOKUP(B628, [1]mrc_table10!$A$2:$AW$2464, 33, 0)</f>
        <v>0</v>
      </c>
      <c r="G628">
        <f>VLOOKUP(B628, [1]mrc_table10!$A$2:$AW$2464, 18, 0)</f>
        <v>1635.9170999999999</v>
      </c>
      <c r="H628">
        <f t="shared" si="91"/>
        <v>0.18954476400216111</v>
      </c>
      <c r="I628">
        <f t="shared" si="92"/>
        <v>-0.48851162391136216</v>
      </c>
      <c r="J628">
        <f t="shared" si="93"/>
        <v>-0.88276795869315416</v>
      </c>
      <c r="K628">
        <f t="shared" si="94"/>
        <v>-0.52278908589569872</v>
      </c>
      <c r="L628" s="2">
        <f t="shared" si="95"/>
        <v>4.1686426304490114</v>
      </c>
      <c r="M628" s="2">
        <f t="shared" si="96"/>
        <v>3.7039802286161425</v>
      </c>
      <c r="N628" s="2">
        <f t="shared" si="97"/>
        <v>0.35348659495039886</v>
      </c>
      <c r="O628" s="2">
        <f t="shared" si="98"/>
        <v>46.144082965441569</v>
      </c>
      <c r="P628" s="2">
        <f t="shared" si="99"/>
        <v>0.35348659495039886</v>
      </c>
      <c r="Q628">
        <f t="shared" si="100"/>
        <v>3</v>
      </c>
    </row>
    <row r="629" spans="1:17" x14ac:dyDescent="0.2">
      <c r="A629" s="1">
        <v>615</v>
      </c>
      <c r="B629">
        <v>7096</v>
      </c>
      <c r="C629" t="s">
        <v>614</v>
      </c>
      <c r="D629">
        <v>2.0746801000000001</v>
      </c>
      <c r="E629">
        <v>0.18317406</v>
      </c>
      <c r="F629">
        <f>VLOOKUP(B629, [1]mrc_table10!$A$2:$AW$2464, 33, 0)</f>
        <v>0</v>
      </c>
      <c r="G629">
        <f>VLOOKUP(B629, [1]mrc_table10!$A$2:$AW$2464, 18, 0)</f>
        <v>4268.9263000000001</v>
      </c>
      <c r="H629">
        <f t="shared" si="91"/>
        <v>0.18779003410132084</v>
      </c>
      <c r="I629">
        <f t="shared" si="92"/>
        <v>-0.47234173780744199</v>
      </c>
      <c r="J629">
        <f t="shared" si="93"/>
        <v>-0.88276795869315416</v>
      </c>
      <c r="K629">
        <f t="shared" si="94"/>
        <v>-0.26401433987768874</v>
      </c>
      <c r="L629" s="2">
        <f t="shared" si="95"/>
        <v>4.1008482421970065</v>
      </c>
      <c r="M629" s="2">
        <f t="shared" si="96"/>
        <v>3.5072540207784986</v>
      </c>
      <c r="N629" s="2">
        <f t="shared" si="97"/>
        <v>0.24929247272355398</v>
      </c>
      <c r="O629" s="2">
        <f t="shared" si="98"/>
        <v>44.625081785453879</v>
      </c>
      <c r="P629" s="2">
        <f t="shared" si="99"/>
        <v>0.24929247272355398</v>
      </c>
      <c r="Q629">
        <f t="shared" si="100"/>
        <v>3</v>
      </c>
    </row>
    <row r="630" spans="1:17" x14ac:dyDescent="0.2">
      <c r="A630" s="1">
        <v>616</v>
      </c>
      <c r="B630">
        <v>2616</v>
      </c>
      <c r="C630" t="s">
        <v>615</v>
      </c>
      <c r="D630">
        <v>2.0736568000000002</v>
      </c>
      <c r="E630">
        <v>2.2766530999999999</v>
      </c>
      <c r="F630">
        <f>VLOOKUP(B630, [1]mrc_table10!$A$2:$AW$2464, 33, 0)</f>
        <v>0.22090000000000001</v>
      </c>
      <c r="G630">
        <f>VLOOKUP(B630, [1]mrc_table10!$A$2:$AW$2464, 18, 0)</f>
        <v>7205.1688999999997</v>
      </c>
      <c r="H630">
        <f t="shared" si="91"/>
        <v>0.18701200424407838</v>
      </c>
      <c r="I630">
        <f t="shared" si="92"/>
        <v>0.26318870648658882</v>
      </c>
      <c r="J630">
        <f t="shared" si="93"/>
        <v>9.0204598702245856E-2</v>
      </c>
      <c r="K630">
        <f t="shared" si="94"/>
        <v>2.4562484336317421E-2</v>
      </c>
      <c r="L630" s="2">
        <f t="shared" si="95"/>
        <v>3.4645457901175596</v>
      </c>
      <c r="M630" s="2">
        <f t="shared" si="96"/>
        <v>1.025052938591525</v>
      </c>
      <c r="N630" s="2">
        <f t="shared" si="97"/>
        <v>1.7649542370368589</v>
      </c>
      <c r="O630" s="2">
        <f t="shared" si="98"/>
        <v>30.230260565911735</v>
      </c>
      <c r="P630" s="2">
        <f t="shared" si="99"/>
        <v>1.025052938591525</v>
      </c>
      <c r="Q630">
        <f t="shared" si="100"/>
        <v>2</v>
      </c>
    </row>
    <row r="631" spans="1:17" x14ac:dyDescent="0.2">
      <c r="A631" s="1">
        <v>617</v>
      </c>
      <c r="B631">
        <v>3631</v>
      </c>
      <c r="C631" t="s">
        <v>616</v>
      </c>
      <c r="D631">
        <v>2.0677009000000002</v>
      </c>
      <c r="E631">
        <v>0.65374189999999999</v>
      </c>
      <c r="F631">
        <f>VLOOKUP(B631, [1]mrc_table10!$A$2:$AW$2464, 33, 0)</f>
        <v>0.43180001000000001</v>
      </c>
      <c r="G631">
        <f>VLOOKUP(B631, [1]mrc_table10!$A$2:$AW$2464, 18, 0)</f>
        <v>3791.4535999999998</v>
      </c>
      <c r="H631">
        <f t="shared" si="91"/>
        <v>0.1824836469424557</v>
      </c>
      <c r="I631">
        <f t="shared" si="92"/>
        <v>-0.30701074293601383</v>
      </c>
      <c r="J631">
        <f t="shared" si="93"/>
        <v>1.0191313623256746</v>
      </c>
      <c r="K631">
        <f t="shared" si="94"/>
        <v>-0.31094082865449724</v>
      </c>
      <c r="L631" s="2">
        <f t="shared" si="95"/>
        <v>3.44013956147122</v>
      </c>
      <c r="M631" s="2">
        <f t="shared" si="96"/>
        <v>0.4524527503327202</v>
      </c>
      <c r="N631" s="2">
        <f t="shared" si="97"/>
        <v>3.893643537506402</v>
      </c>
      <c r="O631" s="2">
        <f t="shared" si="98"/>
        <v>32.681878340872082</v>
      </c>
      <c r="P631" s="2">
        <f t="shared" si="99"/>
        <v>0.4524527503327202</v>
      </c>
      <c r="Q631">
        <f t="shared" si="100"/>
        <v>2</v>
      </c>
    </row>
    <row r="632" spans="1:17" x14ac:dyDescent="0.2">
      <c r="A632" s="1">
        <v>618</v>
      </c>
      <c r="B632">
        <v>3026</v>
      </c>
      <c r="C632" t="s">
        <v>617</v>
      </c>
      <c r="D632">
        <v>2.0660078999999998</v>
      </c>
      <c r="E632">
        <v>7.1118496999999998E-3</v>
      </c>
      <c r="F632">
        <f>VLOOKUP(B632, [1]mrc_table10!$A$2:$AW$2464, 33, 0)</f>
        <v>0.66720003000000005</v>
      </c>
      <c r="G632">
        <f>VLOOKUP(B632, [1]mrc_table10!$A$2:$AW$2464, 18, 0)</f>
        <v>6022.0244000000002</v>
      </c>
      <c r="H632">
        <f t="shared" si="91"/>
        <v>0.18119643444532699</v>
      </c>
      <c r="I632">
        <f t="shared" si="92"/>
        <v>-0.53420006707227574</v>
      </c>
      <c r="J632">
        <f t="shared" si="93"/>
        <v>2.0559704726485735</v>
      </c>
      <c r="K632">
        <f t="shared" si="94"/>
        <v>-9.171812626318418E-2</v>
      </c>
      <c r="L632" s="2">
        <f t="shared" si="95"/>
        <v>6.0977439354832779</v>
      </c>
      <c r="M632" s="2">
        <f t="shared" si="96"/>
        <v>1.9522239073480334</v>
      </c>
      <c r="N632" s="2">
        <f t="shared" si="97"/>
        <v>8.8905957476524939</v>
      </c>
      <c r="O632" s="2">
        <f t="shared" si="98"/>
        <v>31.120840109029935</v>
      </c>
      <c r="P632" s="2">
        <f t="shared" si="99"/>
        <v>1.9522239073480334</v>
      </c>
      <c r="Q632">
        <f t="shared" si="100"/>
        <v>2</v>
      </c>
    </row>
    <row r="633" spans="1:17" x14ac:dyDescent="0.2">
      <c r="A633" s="1">
        <v>619</v>
      </c>
      <c r="B633">
        <v>4481</v>
      </c>
      <c r="C633" t="s">
        <v>618</v>
      </c>
      <c r="D633">
        <v>2.0658919999999998</v>
      </c>
      <c r="E633">
        <v>0.67943281</v>
      </c>
      <c r="F633">
        <f>VLOOKUP(B633, [1]mrc_table10!$A$2:$AW$2464, 33, 0)</f>
        <v>0</v>
      </c>
      <c r="G633">
        <f>VLOOKUP(B633, [1]mrc_table10!$A$2:$AW$2464, 18, 0)</f>
        <v>2163.4783000000002</v>
      </c>
      <c r="H633">
        <f t="shared" si="91"/>
        <v>0.181108313991448</v>
      </c>
      <c r="I633">
        <f t="shared" si="92"/>
        <v>-0.29798440635200008</v>
      </c>
      <c r="J633">
        <f t="shared" si="93"/>
        <v>-0.88276795869315416</v>
      </c>
      <c r="K633">
        <f t="shared" si="94"/>
        <v>-0.47093984984329279</v>
      </c>
      <c r="L633" s="2">
        <f t="shared" si="95"/>
        <v>4.2048007917880517</v>
      </c>
      <c r="M633" s="2">
        <f t="shared" si="96"/>
        <v>3.5347541476628312</v>
      </c>
      <c r="N633" s="2">
        <f t="shared" si="97"/>
        <v>0.34013878703807132</v>
      </c>
      <c r="O633" s="2">
        <f t="shared" si="98"/>
        <v>44.003995750150388</v>
      </c>
      <c r="P633" s="2">
        <f t="shared" si="99"/>
        <v>0.34013878703807132</v>
      </c>
      <c r="Q633">
        <f t="shared" si="100"/>
        <v>3</v>
      </c>
    </row>
    <row r="634" spans="1:17" x14ac:dyDescent="0.2">
      <c r="A634" s="1">
        <v>620</v>
      </c>
      <c r="B634">
        <v>31</v>
      </c>
      <c r="C634" t="s">
        <v>619</v>
      </c>
      <c r="D634">
        <v>2.0608749</v>
      </c>
      <c r="E634">
        <v>0.55633032000000004</v>
      </c>
      <c r="F634">
        <f>VLOOKUP(B634, [1]mrc_table10!$A$2:$AW$2464, 33, 0)</f>
        <v>0</v>
      </c>
      <c r="G634">
        <f>VLOOKUP(B634, [1]mrc_table10!$A$2:$AW$2464, 18, 0)</f>
        <v>1945.1813999999999</v>
      </c>
      <c r="H634">
        <f t="shared" si="91"/>
        <v>0.1772937399693908</v>
      </c>
      <c r="I634">
        <f t="shared" si="92"/>
        <v>-0.34123567729063886</v>
      </c>
      <c r="J634">
        <f t="shared" si="93"/>
        <v>-0.88276795869315416</v>
      </c>
      <c r="K634">
        <f t="shared" si="94"/>
        <v>-0.49239428488819076</v>
      </c>
      <c r="L634" s="2">
        <f t="shared" si="95"/>
        <v>4.2136000754209402</v>
      </c>
      <c r="M634" s="2">
        <f t="shared" si="96"/>
        <v>3.5686381015607895</v>
      </c>
      <c r="N634" s="2">
        <f t="shared" si="97"/>
        <v>0.33636941660334696</v>
      </c>
      <c r="O634" s="2">
        <f t="shared" si="98"/>
        <v>44.532374723545836</v>
      </c>
      <c r="P634" s="2">
        <f t="shared" si="99"/>
        <v>0.33636941660334696</v>
      </c>
      <c r="Q634">
        <f t="shared" si="100"/>
        <v>3</v>
      </c>
    </row>
    <row r="635" spans="1:17" x14ac:dyDescent="0.2">
      <c r="A635" s="1">
        <v>621</v>
      </c>
      <c r="B635">
        <v>2829</v>
      </c>
      <c r="C635" t="s">
        <v>620</v>
      </c>
      <c r="D635">
        <v>2.0602624</v>
      </c>
      <c r="E635">
        <v>5.2158856</v>
      </c>
      <c r="F635">
        <f>VLOOKUP(B635, [1]mrc_table10!$A$2:$AW$2464, 33, 0)</f>
        <v>0.53570002000000005</v>
      </c>
      <c r="G635">
        <f>VLOOKUP(B635, [1]mrc_table10!$A$2:$AW$2464, 18, 0)</f>
        <v>13247.743</v>
      </c>
      <c r="H635">
        <f t="shared" si="91"/>
        <v>0.17682804732054788</v>
      </c>
      <c r="I635">
        <f t="shared" si="92"/>
        <v>1.2958692087993589</v>
      </c>
      <c r="J635">
        <f t="shared" si="93"/>
        <v>1.4767676612985479</v>
      </c>
      <c r="K635">
        <f t="shared" si="94"/>
        <v>0.61843263793187087</v>
      </c>
      <c r="L635" s="2">
        <f t="shared" si="95"/>
        <v>8.2462772092838303</v>
      </c>
      <c r="M635" s="2">
        <f t="shared" si="96"/>
        <v>3.0708311716190924</v>
      </c>
      <c r="N635" s="2">
        <f t="shared" si="97"/>
        <v>9.5547382772073668</v>
      </c>
      <c r="O635" s="2">
        <f t="shared" si="98"/>
        <v>14.616514415566549</v>
      </c>
      <c r="P635" s="2">
        <f t="shared" si="99"/>
        <v>3.0708311716190924</v>
      </c>
      <c r="Q635">
        <f t="shared" si="100"/>
        <v>2</v>
      </c>
    </row>
    <row r="636" spans="1:17" x14ac:dyDescent="0.2">
      <c r="A636" s="1">
        <v>622</v>
      </c>
      <c r="B636">
        <v>22949</v>
      </c>
      <c r="C636" t="s">
        <v>621</v>
      </c>
      <c r="D636">
        <v>2.0598923999999998</v>
      </c>
      <c r="E636">
        <v>0.96228057</v>
      </c>
      <c r="F636">
        <f>VLOOKUP(B636, [1]mrc_table10!$A$2:$AW$2464, 33, 0)</f>
        <v>0</v>
      </c>
      <c r="G636">
        <f>VLOOKUP(B636, [1]mrc_table10!$A$2:$AW$2464, 18, 0)</f>
        <v>2193.0814999999998</v>
      </c>
      <c r="H636">
        <f t="shared" si="91"/>
        <v>0.17654673094492013</v>
      </c>
      <c r="I636">
        <f t="shared" si="92"/>
        <v>-0.19860765855309617</v>
      </c>
      <c r="J636">
        <f t="shared" si="93"/>
        <v>-0.88276795869315416</v>
      </c>
      <c r="K636">
        <f t="shared" si="94"/>
        <v>-0.46803041809450885</v>
      </c>
      <c r="L636" s="2">
        <f t="shared" si="95"/>
        <v>4.2650954571890241</v>
      </c>
      <c r="M636" s="2">
        <f t="shared" si="96"/>
        <v>3.4973407732231681</v>
      </c>
      <c r="N636" s="2">
        <f t="shared" si="97"/>
        <v>0.37653942749701558</v>
      </c>
      <c r="O636" s="2">
        <f t="shared" si="98"/>
        <v>43.048329957317044</v>
      </c>
      <c r="P636" s="2">
        <f t="shared" si="99"/>
        <v>0.37653942749701558</v>
      </c>
      <c r="Q636">
        <f t="shared" si="100"/>
        <v>3</v>
      </c>
    </row>
    <row r="637" spans="1:17" x14ac:dyDescent="0.2">
      <c r="A637" s="1">
        <v>623</v>
      </c>
      <c r="B637">
        <v>3606</v>
      </c>
      <c r="C637" t="s">
        <v>622</v>
      </c>
      <c r="D637">
        <v>2.0554698</v>
      </c>
      <c r="E637">
        <v>0.54395813000000004</v>
      </c>
      <c r="F637">
        <f>VLOOKUP(B637, [1]mrc_table10!$A$2:$AW$2464, 33, 0)</f>
        <v>0.35010001000000002</v>
      </c>
      <c r="G637">
        <f>VLOOKUP(B637, [1]mrc_table10!$A$2:$AW$2464, 18, 0)</f>
        <v>3951.9832000000001</v>
      </c>
      <c r="H637">
        <f t="shared" si="91"/>
        <v>0.17318416391018893</v>
      </c>
      <c r="I637">
        <f t="shared" si="92"/>
        <v>-0.34558256695789352</v>
      </c>
      <c r="J637">
        <f t="shared" si="93"/>
        <v>0.65927686735417546</v>
      </c>
      <c r="K637">
        <f t="shared" si="94"/>
        <v>-0.29516382093710197</v>
      </c>
      <c r="L637" s="2">
        <f t="shared" si="95"/>
        <v>3.0377324163975326</v>
      </c>
      <c r="M637" s="2">
        <f t="shared" si="96"/>
        <v>0.4596627703779016</v>
      </c>
      <c r="N637" s="2">
        <f t="shared" si="97"/>
        <v>2.6315048353997863</v>
      </c>
      <c r="O637" s="2">
        <f t="shared" si="98"/>
        <v>34.41165260421414</v>
      </c>
      <c r="P637" s="2">
        <f t="shared" si="99"/>
        <v>0.4596627703779016</v>
      </c>
      <c r="Q637">
        <f t="shared" si="100"/>
        <v>2</v>
      </c>
    </row>
    <row r="638" spans="1:17" x14ac:dyDescent="0.2">
      <c r="A638" s="1">
        <v>624</v>
      </c>
      <c r="B638">
        <v>1101</v>
      </c>
      <c r="C638" t="s">
        <v>623</v>
      </c>
      <c r="D638">
        <v>2.0554366000000002</v>
      </c>
      <c r="E638">
        <v>0.24463356</v>
      </c>
      <c r="F638">
        <f>VLOOKUP(B638, [1]mrc_table10!$A$2:$AW$2464, 33, 0)</f>
        <v>0.47260001000000001</v>
      </c>
      <c r="G638">
        <f>VLOOKUP(B638, [1]mrc_table10!$A$2:$AW$2464, 18, 0)</f>
        <v>5005.7040999999999</v>
      </c>
      <c r="H638">
        <f t="shared" si="91"/>
        <v>0.17315892146783543</v>
      </c>
      <c r="I638">
        <f t="shared" si="92"/>
        <v>-0.45074833635590944</v>
      </c>
      <c r="J638">
        <f t="shared" si="93"/>
        <v>1.1988383806223353</v>
      </c>
      <c r="K638">
        <f t="shared" si="94"/>
        <v>-0.19160308963720038</v>
      </c>
      <c r="L638" s="2">
        <f t="shared" si="95"/>
        <v>3.7490150279030008</v>
      </c>
      <c r="M638" s="2">
        <f t="shared" si="96"/>
        <v>0.5657181843088267</v>
      </c>
      <c r="N638" s="2">
        <f t="shared" si="97"/>
        <v>4.5636072993859322</v>
      </c>
      <c r="O638" s="2">
        <f t="shared" si="98"/>
        <v>32.853059386033699</v>
      </c>
      <c r="P638" s="2">
        <f t="shared" si="99"/>
        <v>0.5657181843088267</v>
      </c>
      <c r="Q638">
        <f t="shared" si="100"/>
        <v>2</v>
      </c>
    </row>
    <row r="639" spans="1:17" x14ac:dyDescent="0.2">
      <c r="A639" s="1">
        <v>625</v>
      </c>
      <c r="B639">
        <v>2854</v>
      </c>
      <c r="C639" t="s">
        <v>624</v>
      </c>
      <c r="D639">
        <v>2.0553737000000001</v>
      </c>
      <c r="E639">
        <v>0.40668523000000001</v>
      </c>
      <c r="F639">
        <f>VLOOKUP(B639, [1]mrc_table10!$A$2:$AW$2464, 33, 0)</f>
        <v>0.4506</v>
      </c>
      <c r="G639">
        <f>VLOOKUP(B639, [1]mrc_table10!$A$2:$AW$2464, 18, 0)</f>
        <v>7300.7671</v>
      </c>
      <c r="H639">
        <f t="shared" si="91"/>
        <v>0.17311109768397867</v>
      </c>
      <c r="I639">
        <f t="shared" si="92"/>
        <v>-0.39381252063659383</v>
      </c>
      <c r="J639">
        <f t="shared" si="93"/>
        <v>1.1019374933773176</v>
      </c>
      <c r="K639">
        <f t="shared" si="94"/>
        <v>3.3957969898912116E-2</v>
      </c>
      <c r="L639" s="2">
        <f t="shared" si="95"/>
        <v>3.6600717009473183</v>
      </c>
      <c r="M639" s="2">
        <f t="shared" si="96"/>
        <v>0.45353065869032477</v>
      </c>
      <c r="N639" s="2">
        <f t="shared" si="97"/>
        <v>4.227159168980485</v>
      </c>
      <c r="O639" s="2">
        <f t="shared" si="98"/>
        <v>31.583228569650405</v>
      </c>
      <c r="P639" s="2">
        <f t="shared" si="99"/>
        <v>0.45353065869032477</v>
      </c>
      <c r="Q639">
        <f t="shared" si="100"/>
        <v>2</v>
      </c>
    </row>
    <row r="640" spans="1:17" x14ac:dyDescent="0.2">
      <c r="A640" s="1">
        <v>626</v>
      </c>
      <c r="B640">
        <v>3378</v>
      </c>
      <c r="C640" t="s">
        <v>625</v>
      </c>
      <c r="D640">
        <v>2.0525045</v>
      </c>
      <c r="E640">
        <v>15.717262</v>
      </c>
      <c r="F640">
        <f>VLOOKUP(B640, [1]mrc_table10!$A$2:$AW$2464, 33, 0)</f>
        <v>0.87760000999999999</v>
      </c>
      <c r="G640">
        <f>VLOOKUP(B640, [1]mrc_table10!$A$2:$AW$2464, 18, 0)</f>
        <v>42942.690999999999</v>
      </c>
      <c r="H640">
        <f t="shared" si="91"/>
        <v>0.17092960323816589</v>
      </c>
      <c r="I640">
        <f t="shared" si="92"/>
        <v>4.9854605071153193</v>
      </c>
      <c r="J640">
        <f t="shared" si="93"/>
        <v>2.9826948122435981</v>
      </c>
      <c r="K640">
        <f t="shared" si="94"/>
        <v>3.5368814708178369</v>
      </c>
      <c r="L640" s="2">
        <f t="shared" si="95"/>
        <v>54.528207586613021</v>
      </c>
      <c r="M640" s="2">
        <f t="shared" si="96"/>
        <v>43.48282059613166</v>
      </c>
      <c r="N640" s="2">
        <f t="shared" si="97"/>
        <v>58.78078375696068</v>
      </c>
      <c r="O640" s="2">
        <f t="shared" si="98"/>
        <v>2.0671565582903724</v>
      </c>
      <c r="P640" s="2">
        <f t="shared" si="99"/>
        <v>2.0671565582903724</v>
      </c>
      <c r="Q640">
        <f t="shared" si="100"/>
        <v>4</v>
      </c>
    </row>
    <row r="641" spans="1:17" x14ac:dyDescent="0.2">
      <c r="A641" s="1">
        <v>627</v>
      </c>
      <c r="B641">
        <v>3648</v>
      </c>
      <c r="C641" t="s">
        <v>626</v>
      </c>
      <c r="D641">
        <v>2.0512413999999999</v>
      </c>
      <c r="E641">
        <v>0.43405849000000002</v>
      </c>
      <c r="F641">
        <f>VLOOKUP(B641, [1]mrc_table10!$A$2:$AW$2464, 33, 0)</f>
        <v>0</v>
      </c>
      <c r="G641">
        <f>VLOOKUP(B641, [1]mrc_table10!$A$2:$AW$2464, 18, 0)</f>
        <v>2375.2103999999999</v>
      </c>
      <c r="H641">
        <f t="shared" si="91"/>
        <v>0.16996924995693552</v>
      </c>
      <c r="I641">
        <f t="shared" si="92"/>
        <v>-0.38419510116170102</v>
      </c>
      <c r="J641">
        <f t="shared" si="93"/>
        <v>-0.88276795869315416</v>
      </c>
      <c r="K641">
        <f t="shared" si="94"/>
        <v>-0.45013060982948655</v>
      </c>
      <c r="L641" s="2">
        <f t="shared" si="95"/>
        <v>4.2095852784979524</v>
      </c>
      <c r="M641" s="2">
        <f t="shared" si="96"/>
        <v>3.5470308690741383</v>
      </c>
      <c r="N641" s="2">
        <f t="shared" si="97"/>
        <v>0.2976090457000935</v>
      </c>
      <c r="O641" s="2">
        <f t="shared" si="98"/>
        <v>44.715037546626093</v>
      </c>
      <c r="P641" s="2">
        <f t="shared" si="99"/>
        <v>0.2976090457000935</v>
      </c>
      <c r="Q641">
        <f t="shared" si="100"/>
        <v>3</v>
      </c>
    </row>
    <row r="642" spans="1:17" x14ac:dyDescent="0.2">
      <c r="A642" s="1">
        <v>628</v>
      </c>
      <c r="B642">
        <v>2342</v>
      </c>
      <c r="C642" t="s">
        <v>627</v>
      </c>
      <c r="D642">
        <v>2.0494115000000002</v>
      </c>
      <c r="E642">
        <v>1.9832719999999999</v>
      </c>
      <c r="F642">
        <f>VLOOKUP(B642, [1]mrc_table10!$A$2:$AW$2464, 33, 0)</f>
        <v>0.39109999000000001</v>
      </c>
      <c r="G642">
        <f>VLOOKUP(B642, [1]mrc_table10!$A$2:$AW$2464, 18, 0)</f>
        <v>7009.4790000000003</v>
      </c>
      <c r="H642">
        <f t="shared" si="91"/>
        <v>0.1685779504008251</v>
      </c>
      <c r="I642">
        <f t="shared" si="92"/>
        <v>0.16011113718335307</v>
      </c>
      <c r="J642">
        <f t="shared" si="93"/>
        <v>0.83986471431551657</v>
      </c>
      <c r="K642">
        <f t="shared" si="94"/>
        <v>5.3298875908181611E-3</v>
      </c>
      <c r="L642" s="2">
        <f t="shared" si="95"/>
        <v>3.6880331126033861</v>
      </c>
      <c r="M642" s="2">
        <f t="shared" si="96"/>
        <v>0.36098198177878876</v>
      </c>
      <c r="N642" s="2">
        <f t="shared" si="97"/>
        <v>3.6209187432268468</v>
      </c>
      <c r="O642" s="2">
        <f t="shared" si="98"/>
        <v>27.611290716112521</v>
      </c>
      <c r="P642" s="2">
        <f t="shared" si="99"/>
        <v>0.36098198177878876</v>
      </c>
      <c r="Q642">
        <f t="shared" si="100"/>
        <v>2</v>
      </c>
    </row>
    <row r="643" spans="1:17" x14ac:dyDescent="0.2">
      <c r="A643" s="1">
        <v>629</v>
      </c>
      <c r="B643">
        <v>25228</v>
      </c>
      <c r="C643" t="s">
        <v>628</v>
      </c>
      <c r="D643">
        <v>2.0481297999999999</v>
      </c>
      <c r="E643">
        <v>0.46179128000000003</v>
      </c>
      <c r="F643">
        <f>VLOOKUP(B643, [1]mrc_table10!$A$2:$AW$2464, 33, 0)</f>
        <v>0.33129998999999999</v>
      </c>
      <c r="G643">
        <f>VLOOKUP(B643, [1]mrc_table10!$A$2:$AW$2464, 18, 0)</f>
        <v>5801.5801000000001</v>
      </c>
      <c r="H643">
        <f t="shared" si="91"/>
        <v>0.16760345526936032</v>
      </c>
      <c r="I643">
        <f t="shared" si="92"/>
        <v>-0.3744513631254161</v>
      </c>
      <c r="J643">
        <f t="shared" si="93"/>
        <v>0.57647060416501883</v>
      </c>
      <c r="K643">
        <f t="shared" si="94"/>
        <v>-0.11338360990206323</v>
      </c>
      <c r="L643" s="2">
        <f t="shared" si="95"/>
        <v>3.0066166697704624</v>
      </c>
      <c r="M643" s="2">
        <f t="shared" si="96"/>
        <v>0.44789843976492821</v>
      </c>
      <c r="N643" s="2">
        <f t="shared" si="97"/>
        <v>2.3689944037272661</v>
      </c>
      <c r="O643" s="2">
        <f t="shared" si="98"/>
        <v>34.1714061845407</v>
      </c>
      <c r="P643" s="2">
        <f t="shared" si="99"/>
        <v>0.44789843976492821</v>
      </c>
      <c r="Q643">
        <f t="shared" si="100"/>
        <v>2</v>
      </c>
    </row>
    <row r="644" spans="1:17" x14ac:dyDescent="0.2">
      <c r="A644" s="1">
        <v>630</v>
      </c>
      <c r="B644">
        <v>2994</v>
      </c>
      <c r="C644" t="s">
        <v>629</v>
      </c>
      <c r="D644">
        <v>2.0477919999999998</v>
      </c>
      <c r="E644">
        <v>0.27470907999999999</v>
      </c>
      <c r="F644">
        <f>VLOOKUP(B644, [1]mrc_table10!$A$2:$AW$2464, 33, 0)</f>
        <v>0.43380001000000001</v>
      </c>
      <c r="G644">
        <f>VLOOKUP(B644, [1]mrc_table10!$A$2:$AW$2464, 18, 0)</f>
        <v>5792.0619999999999</v>
      </c>
      <c r="H644">
        <f t="shared" si="91"/>
        <v>0.16734662102155759</v>
      </c>
      <c r="I644">
        <f t="shared" si="92"/>
        <v>-0.44018149514790095</v>
      </c>
      <c r="J644">
        <f t="shared" si="93"/>
        <v>1.0279405298892366</v>
      </c>
      <c r="K644">
        <f t="shared" si="94"/>
        <v>-0.11431905817549656</v>
      </c>
      <c r="L644" s="2">
        <f t="shared" si="95"/>
        <v>3.4913291811105771</v>
      </c>
      <c r="M644" s="2">
        <f t="shared" si="96"/>
        <v>0.44488700691969241</v>
      </c>
      <c r="N644" s="2">
        <f t="shared" si="97"/>
        <v>3.8828735644246013</v>
      </c>
      <c r="O644" s="2">
        <f t="shared" si="98"/>
        <v>32.970219406042162</v>
      </c>
      <c r="P644" s="2">
        <f t="shared" si="99"/>
        <v>0.44488700691969241</v>
      </c>
      <c r="Q644">
        <f t="shared" si="100"/>
        <v>2</v>
      </c>
    </row>
    <row r="645" spans="1:17" x14ac:dyDescent="0.2">
      <c r="A645" s="1">
        <v>631</v>
      </c>
      <c r="B645">
        <v>3808</v>
      </c>
      <c r="C645" t="s">
        <v>630</v>
      </c>
      <c r="D645">
        <v>2.0469108</v>
      </c>
      <c r="E645">
        <v>0.19767335</v>
      </c>
      <c r="F645">
        <f>VLOOKUP(B645, [1]mrc_table10!$A$2:$AW$2464, 33, 0)</f>
        <v>0.50520003000000002</v>
      </c>
      <c r="G645">
        <f>VLOOKUP(B645, [1]mrc_table10!$A$2:$AW$2464, 18, 0)</f>
        <v>4887.9809999999998</v>
      </c>
      <c r="H645">
        <f t="shared" si="91"/>
        <v>0.16667663185884682</v>
      </c>
      <c r="I645">
        <f t="shared" si="92"/>
        <v>-0.46724750518706282</v>
      </c>
      <c r="J645">
        <f t="shared" si="93"/>
        <v>1.3424279000000681</v>
      </c>
      <c r="K645">
        <f t="shared" si="94"/>
        <v>-0.20317303223480043</v>
      </c>
      <c r="L645" s="2">
        <f t="shared" si="95"/>
        <v>4.0605616470074803</v>
      </c>
      <c r="M645" s="2">
        <f t="shared" si="96"/>
        <v>0.69490017086566702</v>
      </c>
      <c r="N645" s="2">
        <f t="shared" si="97"/>
        <v>5.1757664557881427</v>
      </c>
      <c r="O645" s="2">
        <f t="shared" si="98"/>
        <v>32.615596430270763</v>
      </c>
      <c r="P645" s="2">
        <f t="shared" si="99"/>
        <v>0.69490017086566702</v>
      </c>
      <c r="Q645">
        <f t="shared" si="100"/>
        <v>2</v>
      </c>
    </row>
    <row r="646" spans="1:17" x14ac:dyDescent="0.2">
      <c r="A646" s="1">
        <v>632</v>
      </c>
      <c r="B646">
        <v>3354</v>
      </c>
      <c r="C646" t="s">
        <v>631</v>
      </c>
      <c r="D646">
        <v>2.0442296999999998</v>
      </c>
      <c r="E646">
        <v>1.6687691</v>
      </c>
      <c r="F646">
        <f>VLOOKUP(B646, [1]mrc_table10!$A$2:$AW$2464, 33, 0)</f>
        <v>0.35920000000000002</v>
      </c>
      <c r="G646">
        <f>VLOOKUP(B646, [1]mrc_table10!$A$2:$AW$2464, 18, 0)</f>
        <v>8231.7793000000001</v>
      </c>
      <c r="H646">
        <f t="shared" si="91"/>
        <v>0.16463815257588682</v>
      </c>
      <c r="I646">
        <f t="shared" si="92"/>
        <v>4.9612558812699263E-2</v>
      </c>
      <c r="J646">
        <f t="shared" si="93"/>
        <v>0.69935853572254381</v>
      </c>
      <c r="K646">
        <f t="shared" si="94"/>
        <v>0.12545876890662871</v>
      </c>
      <c r="L646" s="2">
        <f t="shared" si="95"/>
        <v>3.5034947784047255</v>
      </c>
      <c r="M646" s="2">
        <f t="shared" si="96"/>
        <v>0.36020625610585927</v>
      </c>
      <c r="N646" s="2">
        <f t="shared" si="97"/>
        <v>3.0905840884303108</v>
      </c>
      <c r="O646" s="2">
        <f t="shared" si="98"/>
        <v>28.637060677110977</v>
      </c>
      <c r="P646" s="2">
        <f t="shared" si="99"/>
        <v>0.36020625610585927</v>
      </c>
      <c r="Q646">
        <f t="shared" si="100"/>
        <v>2</v>
      </c>
    </row>
    <row r="647" spans="1:17" x14ac:dyDescent="0.2">
      <c r="A647" s="1">
        <v>633</v>
      </c>
      <c r="B647">
        <v>3156</v>
      </c>
      <c r="C647" t="s">
        <v>632</v>
      </c>
      <c r="D647">
        <v>2.0441495999999999</v>
      </c>
      <c r="E647">
        <v>0.12213073000000001</v>
      </c>
      <c r="F647">
        <f>VLOOKUP(B647, [1]mrc_table10!$A$2:$AW$2464, 33, 0)</f>
        <v>0</v>
      </c>
      <c r="G647">
        <f>VLOOKUP(B647, [1]mrc_table10!$A$2:$AW$2464, 18, 0)</f>
        <v>2675.7456000000002</v>
      </c>
      <c r="H647">
        <f t="shared" si="91"/>
        <v>0.16457725138213616</v>
      </c>
      <c r="I647">
        <f t="shared" si="92"/>
        <v>-0.49378892059656948</v>
      </c>
      <c r="J647">
        <f t="shared" si="93"/>
        <v>-0.88276795869315416</v>
      </c>
      <c r="K647">
        <f t="shared" si="94"/>
        <v>-0.42059371339575141</v>
      </c>
      <c r="L647" s="2">
        <f t="shared" si="95"/>
        <v>4.2078239174400123</v>
      </c>
      <c r="M647" s="2">
        <f t="shared" si="96"/>
        <v>3.59268631223711</v>
      </c>
      <c r="N647" s="2">
        <f t="shared" si="97"/>
        <v>0.27341030493248625</v>
      </c>
      <c r="O647" s="2">
        <f t="shared" si="98"/>
        <v>45.630234547471026</v>
      </c>
      <c r="P647" s="2">
        <f t="shared" si="99"/>
        <v>0.27341030493248625</v>
      </c>
      <c r="Q647">
        <f t="shared" si="100"/>
        <v>3</v>
      </c>
    </row>
    <row r="648" spans="1:17" x14ac:dyDescent="0.2">
      <c r="A648" s="1">
        <v>634</v>
      </c>
      <c r="B648">
        <v>1166</v>
      </c>
      <c r="C648" t="s">
        <v>633</v>
      </c>
      <c r="D648">
        <v>2.0441101000000002</v>
      </c>
      <c r="E648">
        <v>0.40365303000000002</v>
      </c>
      <c r="F648">
        <f>VLOOKUP(B648, [1]mrc_table10!$A$2:$AW$2464, 33, 0)</f>
        <v>0</v>
      </c>
      <c r="G648">
        <f>VLOOKUP(B648, [1]mrc_table10!$A$2:$AW$2464, 18, 0)</f>
        <v>2531.9097000000002</v>
      </c>
      <c r="H648">
        <f t="shared" si="91"/>
        <v>0.16454721895825178</v>
      </c>
      <c r="I648">
        <f t="shared" si="92"/>
        <v>-0.39487786467423386</v>
      </c>
      <c r="J648">
        <f t="shared" si="93"/>
        <v>-0.88276795869315416</v>
      </c>
      <c r="K648">
        <f t="shared" si="94"/>
        <v>-0.43473004778105162</v>
      </c>
      <c r="L648" s="2">
        <f t="shared" si="95"/>
        <v>4.2201262621036788</v>
      </c>
      <c r="M648" s="2">
        <f t="shared" si="96"/>
        <v>3.5350504517824271</v>
      </c>
      <c r="N648" s="2">
        <f t="shared" si="97"/>
        <v>0.28335427583597134</v>
      </c>
      <c r="O648" s="2">
        <f t="shared" si="98"/>
        <v>44.733583021624767</v>
      </c>
      <c r="P648" s="2">
        <f t="shared" si="99"/>
        <v>0.28335427583597134</v>
      </c>
      <c r="Q648">
        <f t="shared" si="100"/>
        <v>3</v>
      </c>
    </row>
    <row r="649" spans="1:17" x14ac:dyDescent="0.2">
      <c r="A649" s="1">
        <v>635</v>
      </c>
      <c r="B649">
        <v>2849</v>
      </c>
      <c r="C649" t="s">
        <v>634</v>
      </c>
      <c r="D649">
        <v>2.0408360999999999</v>
      </c>
      <c r="E649">
        <v>0.33409643</v>
      </c>
      <c r="F649">
        <f>VLOOKUP(B649, [1]mrc_table10!$A$2:$AW$2464, 33, 0)</f>
        <v>0.54360001999999996</v>
      </c>
      <c r="G649">
        <f>VLOOKUP(B649, [1]mrc_table10!$A$2:$AW$2464, 18, 0)</f>
        <v>7886.6576999999997</v>
      </c>
      <c r="H649">
        <f t="shared" si="91"/>
        <v>0.16205794919121178</v>
      </c>
      <c r="I649">
        <f t="shared" si="92"/>
        <v>-0.41931613031914916</v>
      </c>
      <c r="J649">
        <f t="shared" si="93"/>
        <v>1.5115638731746164</v>
      </c>
      <c r="K649">
        <f t="shared" si="94"/>
        <v>9.1539877022267166E-2</v>
      </c>
      <c r="L649" s="2">
        <f t="shared" si="95"/>
        <v>4.5912373173422427</v>
      </c>
      <c r="M649" s="2">
        <f t="shared" si="96"/>
        <v>0.8431336358368462</v>
      </c>
      <c r="N649" s="2">
        <f t="shared" si="97"/>
        <v>6.037496244336733</v>
      </c>
      <c r="O649" s="2">
        <f t="shared" si="98"/>
        <v>30.314407081392304</v>
      </c>
      <c r="P649" s="2">
        <f t="shared" si="99"/>
        <v>0.8431336358368462</v>
      </c>
      <c r="Q649">
        <f t="shared" si="100"/>
        <v>2</v>
      </c>
    </row>
    <row r="650" spans="1:17" x14ac:dyDescent="0.2">
      <c r="A650" s="1">
        <v>636</v>
      </c>
      <c r="B650">
        <v>12261</v>
      </c>
      <c r="C650" t="s">
        <v>635</v>
      </c>
      <c r="D650">
        <v>2.0387795</v>
      </c>
      <c r="E650">
        <v>0.16055733</v>
      </c>
      <c r="F650">
        <f>VLOOKUP(B650, [1]mrc_table10!$A$2:$AW$2464, 33, 0)</f>
        <v>0</v>
      </c>
      <c r="G650">
        <f>VLOOKUP(B650, [1]mrc_table10!$A$2:$AW$2464, 18, 0)</f>
        <v>3501.6619000000001</v>
      </c>
      <c r="H650">
        <f t="shared" si="91"/>
        <v>0.16049428633143961</v>
      </c>
      <c r="I650">
        <f t="shared" si="92"/>
        <v>-0.48028798094985153</v>
      </c>
      <c r="J650">
        <f t="shared" si="93"/>
        <v>-0.88276795869315416</v>
      </c>
      <c r="K650">
        <f t="shared" si="94"/>
        <v>-0.33942184329190422</v>
      </c>
      <c r="L650" s="2">
        <f t="shared" si="95"/>
        <v>4.2006002994772311</v>
      </c>
      <c r="M650" s="2">
        <f t="shared" si="96"/>
        <v>3.5227774106938754</v>
      </c>
      <c r="N650" s="2">
        <f t="shared" si="97"/>
        <v>0.23912024712290475</v>
      </c>
      <c r="O650" s="2">
        <f t="shared" si="98"/>
        <v>45.07049703341854</v>
      </c>
      <c r="P650" s="2">
        <f t="shared" si="99"/>
        <v>0.23912024712290475</v>
      </c>
      <c r="Q650">
        <f t="shared" si="100"/>
        <v>3</v>
      </c>
    </row>
    <row r="651" spans="1:17" x14ac:dyDescent="0.2">
      <c r="A651" s="1">
        <v>637</v>
      </c>
      <c r="B651">
        <v>2133</v>
      </c>
      <c r="C651" t="s">
        <v>636</v>
      </c>
      <c r="D651">
        <v>2.0382755000000001</v>
      </c>
      <c r="E651">
        <v>8.6154279999999996</v>
      </c>
      <c r="F651">
        <f>VLOOKUP(B651, [1]mrc_table10!$A$2:$AW$2464, 33, 0)</f>
        <v>0.62959999</v>
      </c>
      <c r="G651">
        <f>VLOOKUP(B651, [1]mrc_table10!$A$2:$AW$2464, 18, 0)</f>
        <v>15709.19</v>
      </c>
      <c r="H651">
        <f t="shared" si="91"/>
        <v>0.16011108780896322</v>
      </c>
      <c r="I651">
        <f t="shared" si="92"/>
        <v>2.4902766445042777</v>
      </c>
      <c r="J651">
        <f t="shared" si="93"/>
        <v>1.8903579462702602</v>
      </c>
      <c r="K651">
        <f t="shared" si="94"/>
        <v>0.86034608140247959</v>
      </c>
      <c r="L651" s="2">
        <f t="shared" si="95"/>
        <v>15.63414090969977</v>
      </c>
      <c r="M651" s="2">
        <f t="shared" si="96"/>
        <v>8.8755041697749686</v>
      </c>
      <c r="N651" s="2">
        <f t="shared" si="97"/>
        <v>17.739695690031876</v>
      </c>
      <c r="O651" s="2">
        <f t="shared" si="98"/>
        <v>6.7724550687795686</v>
      </c>
      <c r="P651" s="2">
        <f t="shared" si="99"/>
        <v>6.7724550687795686</v>
      </c>
      <c r="Q651">
        <f t="shared" si="100"/>
        <v>4</v>
      </c>
    </row>
    <row r="652" spans="1:17" x14ac:dyDescent="0.2">
      <c r="A652" s="1">
        <v>638</v>
      </c>
      <c r="B652">
        <v>2447</v>
      </c>
      <c r="C652" t="s">
        <v>637</v>
      </c>
      <c r="D652">
        <v>2.0372465000000002</v>
      </c>
      <c r="E652">
        <v>0.84162831000000005</v>
      </c>
      <c r="F652">
        <f>VLOOKUP(B652, [1]mrc_table10!$A$2:$AW$2464, 33, 0)</f>
        <v>0.51230001000000003</v>
      </c>
      <c r="G652">
        <f>VLOOKUP(B652, [1]mrc_table10!$A$2:$AW$2464, 18, 0)</f>
        <v>5411.1143000000002</v>
      </c>
      <c r="H652">
        <f t="shared" si="91"/>
        <v>0.15932872415890706</v>
      </c>
      <c r="I652">
        <f t="shared" si="92"/>
        <v>-0.24099805688394305</v>
      </c>
      <c r="J652">
        <f t="shared" si="93"/>
        <v>1.3737003567590369</v>
      </c>
      <c r="K652">
        <f t="shared" si="94"/>
        <v>-0.15175897456988097</v>
      </c>
      <c r="L652" s="2">
        <f t="shared" si="95"/>
        <v>4.2193773909866925</v>
      </c>
      <c r="M652" s="2">
        <f t="shared" si="96"/>
        <v>0.58880673678894202</v>
      </c>
      <c r="N652" s="2">
        <f t="shared" si="97"/>
        <v>5.3596714623132744</v>
      </c>
      <c r="O652" s="2">
        <f t="shared" si="98"/>
        <v>30.088939390840991</v>
      </c>
      <c r="P652" s="2">
        <f t="shared" si="99"/>
        <v>0.58880673678894202</v>
      </c>
      <c r="Q652">
        <f t="shared" si="100"/>
        <v>2</v>
      </c>
    </row>
    <row r="653" spans="1:17" x14ac:dyDescent="0.2">
      <c r="A653" s="1">
        <v>639</v>
      </c>
      <c r="B653">
        <v>2663</v>
      </c>
      <c r="C653" t="s">
        <v>638</v>
      </c>
      <c r="D653">
        <v>2.0363495</v>
      </c>
      <c r="E653">
        <v>0.56410974000000003</v>
      </c>
      <c r="F653">
        <f>VLOOKUP(B653, [1]mrc_table10!$A$2:$AW$2464, 33, 0)</f>
        <v>0.35420001000000001</v>
      </c>
      <c r="G653">
        <f>VLOOKUP(B653, [1]mrc_table10!$A$2:$AW$2464, 18, 0)</f>
        <v>7383.2275</v>
      </c>
      <c r="H653">
        <f t="shared" si="91"/>
        <v>0.15864672202664221</v>
      </c>
      <c r="I653">
        <f t="shared" si="92"/>
        <v>-0.33850242792935087</v>
      </c>
      <c r="J653">
        <f t="shared" si="93"/>
        <v>0.67733566085947716</v>
      </c>
      <c r="K653">
        <f t="shared" si="94"/>
        <v>4.206225949522021E-2</v>
      </c>
      <c r="L653" s="2">
        <f t="shared" si="95"/>
        <v>3.1879046642397819</v>
      </c>
      <c r="M653" s="2">
        <f t="shared" si="96"/>
        <v>0.3762865614234111</v>
      </c>
      <c r="N653" s="2">
        <f t="shared" si="97"/>
        <v>2.7227263979860132</v>
      </c>
      <c r="O653" s="2">
        <f t="shared" si="98"/>
        <v>32.667422553816159</v>
      </c>
      <c r="P653" s="2">
        <f t="shared" si="99"/>
        <v>0.3762865614234111</v>
      </c>
      <c r="Q653">
        <f t="shared" si="100"/>
        <v>2</v>
      </c>
    </row>
    <row r="654" spans="1:17" x14ac:dyDescent="0.2">
      <c r="A654" s="1">
        <v>640</v>
      </c>
      <c r="B654">
        <v>1587</v>
      </c>
      <c r="C654" t="s">
        <v>639</v>
      </c>
      <c r="D654">
        <v>2.0358527</v>
      </c>
      <c r="E654">
        <v>8.3906337999999997E-2</v>
      </c>
      <c r="F654">
        <f>VLOOKUP(B654, [1]mrc_table10!$A$2:$AW$2464, 33, 0)</f>
        <v>0.56230002999999995</v>
      </c>
      <c r="G654">
        <f>VLOOKUP(B654, [1]mrc_table10!$A$2:$AW$2464, 18, 0)</f>
        <v>7948.5137000000004</v>
      </c>
      <c r="H654">
        <f t="shared" si="91"/>
        <v>0.15826899776877246</v>
      </c>
      <c r="I654">
        <f t="shared" si="92"/>
        <v>-0.50721881575837113</v>
      </c>
      <c r="J654">
        <f t="shared" si="93"/>
        <v>1.5939296339397571</v>
      </c>
      <c r="K654">
        <f t="shared" si="94"/>
        <v>9.7619145826071646E-2</v>
      </c>
      <c r="L654" s="2">
        <f t="shared" si="95"/>
        <v>4.8189828319503096</v>
      </c>
      <c r="M654" s="2">
        <f t="shared" si="96"/>
        <v>1.0206792355759573</v>
      </c>
      <c r="N654" s="2">
        <f t="shared" si="97"/>
        <v>6.4389757367694767</v>
      </c>
      <c r="O654" s="2">
        <f t="shared" si="98"/>
        <v>30.940205448092506</v>
      </c>
      <c r="P654" s="2">
        <f t="shared" si="99"/>
        <v>1.0206792355759573</v>
      </c>
      <c r="Q654">
        <f t="shared" si="100"/>
        <v>2</v>
      </c>
    </row>
    <row r="655" spans="1:17" x14ac:dyDescent="0.2">
      <c r="A655" s="1">
        <v>641</v>
      </c>
      <c r="B655">
        <v>2810</v>
      </c>
      <c r="C655" t="s">
        <v>640</v>
      </c>
      <c r="D655">
        <v>2.0342321000000001</v>
      </c>
      <c r="E655">
        <v>1.1038844999999999</v>
      </c>
      <c r="F655">
        <f>VLOOKUP(B655, [1]mrc_table10!$A$2:$AW$2464, 33, 0)</f>
        <v>0.43360000999999998</v>
      </c>
      <c r="G655">
        <f>VLOOKUP(B655, [1]mrc_table10!$A$2:$AW$2464, 18, 0)</f>
        <v>5913.6265000000003</v>
      </c>
      <c r="H655">
        <f t="shared" si="91"/>
        <v>0.1570368320435237</v>
      </c>
      <c r="I655">
        <f t="shared" si="92"/>
        <v>-0.14885602524002475</v>
      </c>
      <c r="J655">
        <f t="shared" si="93"/>
        <v>1.0270596131328802</v>
      </c>
      <c r="K655">
        <f t="shared" si="94"/>
        <v>-0.10237157898996752</v>
      </c>
      <c r="L655" s="2">
        <f t="shared" si="95"/>
        <v>3.6369575012267576</v>
      </c>
      <c r="M655" s="2">
        <f t="shared" si="96"/>
        <v>0.31738160948233962</v>
      </c>
      <c r="N655" s="2">
        <f t="shared" si="97"/>
        <v>3.9693671941391013</v>
      </c>
      <c r="O655" s="2">
        <f t="shared" si="98"/>
        <v>30.137165409543353</v>
      </c>
      <c r="P655" s="2">
        <f t="shared" si="99"/>
        <v>0.31738160948233962</v>
      </c>
      <c r="Q655">
        <f t="shared" si="100"/>
        <v>2</v>
      </c>
    </row>
    <row r="656" spans="1:17" x14ac:dyDescent="0.2">
      <c r="A656" s="1">
        <v>642</v>
      </c>
      <c r="B656">
        <v>68</v>
      </c>
      <c r="C656" t="s">
        <v>641</v>
      </c>
      <c r="D656">
        <v>2.0262921</v>
      </c>
      <c r="E656">
        <v>0.29589346</v>
      </c>
      <c r="F656">
        <f>VLOOKUP(B656, [1]mrc_table10!$A$2:$AW$2464, 33, 0)</f>
        <v>0.18884113</v>
      </c>
      <c r="G656">
        <f>VLOOKUP(B656, [1]mrc_table10!$A$2:$AW$2464, 18, 0)</f>
        <v>8194.3633000000009</v>
      </c>
      <c r="H656">
        <f t="shared" ref="H656:H719" si="101">STANDARDIZE(D656, D$1, D$2)</f>
        <v>0.15099993468546122</v>
      </c>
      <c r="I656">
        <f t="shared" ref="I656:I719" si="102">STANDARDIZE(E656, E$1, E$2)</f>
        <v>-0.43273849899853728</v>
      </c>
      <c r="J656">
        <f t="shared" ref="J656:J719" si="103">STANDARDIZE(F656, F$1, F$2)</f>
        <v>-5.1001380161976341E-2</v>
      </c>
      <c r="K656">
        <f t="shared" ref="K656:K719" si="104">STANDARDIZE(G656, G$1, G$2)</f>
        <v>0.12178148745352568</v>
      </c>
      <c r="L656" s="2">
        <f t="shared" ref="L656:L719" si="105">SUMXMY2($D$6:$G$6, $H656:$K656)</f>
        <v>3.1649963900404363</v>
      </c>
      <c r="M656" s="2">
        <f t="shared" ref="M656:M719" si="106">SUMXMY2($D$7:$G$7, $H656:$K656)</f>
        <v>1.2246841803247164</v>
      </c>
      <c r="N656" s="2">
        <f t="shared" ref="N656:N719" si="107">SUMXMY2($D$8:$G$8, $H656:$K656)</f>
        <v>1.003644072635193</v>
      </c>
      <c r="O656" s="2">
        <f t="shared" ref="O656:O719" si="108">SUMXMY2($D$9:$G$9, $H656:$K656)</f>
        <v>36.926759610682559</v>
      </c>
      <c r="P656" s="2">
        <f t="shared" ref="P656:P719" si="109">MIN(L656:O656)</f>
        <v>1.003644072635193</v>
      </c>
      <c r="Q656">
        <f t="shared" ref="Q656:Q719" si="110">MATCH(P656, L656:O656, 0)</f>
        <v>3</v>
      </c>
    </row>
    <row r="657" spans="1:17" x14ac:dyDescent="0.2">
      <c r="A657" s="1">
        <v>643</v>
      </c>
      <c r="B657">
        <v>2130</v>
      </c>
      <c r="C657" t="s">
        <v>642</v>
      </c>
      <c r="D657">
        <v>2.0175173000000002</v>
      </c>
      <c r="E657">
        <v>7.5743399</v>
      </c>
      <c r="F657">
        <f>VLOOKUP(B657, [1]mrc_table10!$A$2:$AW$2464, 33, 0)</f>
        <v>0.54390000999999999</v>
      </c>
      <c r="G657">
        <f>VLOOKUP(B657, [1]mrc_table10!$A$2:$AW$2464, 18, 0)</f>
        <v>22840.785</v>
      </c>
      <c r="H657">
        <f t="shared" si="101"/>
        <v>0.14432832675882076</v>
      </c>
      <c r="I657">
        <f t="shared" si="102"/>
        <v>2.1244970125561937</v>
      </c>
      <c r="J657">
        <f t="shared" si="103"/>
        <v>1.512885204263313</v>
      </c>
      <c r="K657">
        <f t="shared" si="104"/>
        <v>1.5612462851800846</v>
      </c>
      <c r="L657" s="2">
        <f t="shared" si="105"/>
        <v>14.605798773677183</v>
      </c>
      <c r="M657" s="2">
        <f t="shared" si="106"/>
        <v>8.211525848357546</v>
      </c>
      <c r="N657" s="2">
        <f t="shared" si="107"/>
        <v>15.721265981881391</v>
      </c>
      <c r="O657" s="2">
        <f t="shared" si="108"/>
        <v>7.7805683659214466</v>
      </c>
      <c r="P657" s="2">
        <f t="shared" si="109"/>
        <v>7.7805683659214466</v>
      </c>
      <c r="Q657">
        <f t="shared" si="110"/>
        <v>4</v>
      </c>
    </row>
    <row r="658" spans="1:17" x14ac:dyDescent="0.2">
      <c r="A658" s="1">
        <v>644</v>
      </c>
      <c r="B658">
        <v>11484</v>
      </c>
      <c r="C658" t="s">
        <v>643</v>
      </c>
      <c r="D658">
        <v>2.0172881999999999</v>
      </c>
      <c r="E658">
        <v>0.14379369</v>
      </c>
      <c r="F658">
        <f>VLOOKUP(B658, [1]mrc_table10!$A$2:$AW$2464, 33, 0)</f>
        <v>0</v>
      </c>
      <c r="G658">
        <f>VLOOKUP(B658, [1]mrc_table10!$A$2:$AW$2464, 18, 0)</f>
        <v>2502.1504</v>
      </c>
      <c r="H658">
        <f t="shared" si="101"/>
        <v>0.14415413870029004</v>
      </c>
      <c r="I658">
        <f t="shared" si="102"/>
        <v>-0.48617777843126564</v>
      </c>
      <c r="J658">
        <f t="shared" si="103"/>
        <v>-0.88276795869315416</v>
      </c>
      <c r="K658">
        <f t="shared" si="104"/>
        <v>-0.43765482119208793</v>
      </c>
      <c r="L658" s="2">
        <f t="shared" si="105"/>
        <v>4.2835382091919056</v>
      </c>
      <c r="M658" s="2">
        <f t="shared" si="106"/>
        <v>3.5784636813744441</v>
      </c>
      <c r="N658" s="2">
        <f t="shared" si="107"/>
        <v>0.2620764847605736</v>
      </c>
      <c r="O658" s="2">
        <f t="shared" si="108"/>
        <v>45.635060757031653</v>
      </c>
      <c r="P658" s="2">
        <f t="shared" si="109"/>
        <v>0.2620764847605736</v>
      </c>
      <c r="Q658">
        <f t="shared" si="110"/>
        <v>3</v>
      </c>
    </row>
    <row r="659" spans="1:17" x14ac:dyDescent="0.2">
      <c r="A659" s="1">
        <v>645</v>
      </c>
      <c r="B659">
        <v>3167</v>
      </c>
      <c r="C659" t="s">
        <v>644</v>
      </c>
      <c r="D659">
        <v>2.0168917</v>
      </c>
      <c r="E659">
        <v>0.21156170999999999</v>
      </c>
      <c r="F659">
        <f>VLOOKUP(B659, [1]mrc_table10!$A$2:$AW$2464, 33, 0)</f>
        <v>0.37540001000000001</v>
      </c>
      <c r="G659">
        <f>VLOOKUP(B659, [1]mrc_table10!$A$2:$AW$2464, 18, 0)</f>
        <v>6114.5562</v>
      </c>
      <c r="H659">
        <f t="shared" si="101"/>
        <v>0.14385267398965135</v>
      </c>
      <c r="I659">
        <f t="shared" si="102"/>
        <v>-0.46236791890693679</v>
      </c>
      <c r="J659">
        <f t="shared" si="103"/>
        <v>0.77071283703323212</v>
      </c>
      <c r="K659">
        <f t="shared" si="104"/>
        <v>-8.2624009522692263E-2</v>
      </c>
      <c r="L659" s="2">
        <f t="shared" si="105"/>
        <v>3.2486200476589437</v>
      </c>
      <c r="M659" s="2">
        <f t="shared" si="106"/>
        <v>0.40698431673571434</v>
      </c>
      <c r="N659" s="2">
        <f t="shared" si="107"/>
        <v>2.9500947327787399</v>
      </c>
      <c r="O659" s="2">
        <f t="shared" si="108"/>
        <v>34.030807688331521</v>
      </c>
      <c r="P659" s="2">
        <f t="shared" si="109"/>
        <v>0.40698431673571434</v>
      </c>
      <c r="Q659">
        <f t="shared" si="110"/>
        <v>2</v>
      </c>
    </row>
    <row r="660" spans="1:17" x14ac:dyDescent="0.2">
      <c r="A660" s="1">
        <v>646</v>
      </c>
      <c r="B660">
        <v>2226</v>
      </c>
      <c r="C660" t="s">
        <v>645</v>
      </c>
      <c r="D660">
        <v>2.0167123999999998</v>
      </c>
      <c r="E660">
        <v>0.53194469</v>
      </c>
      <c r="F660">
        <f>VLOOKUP(B660, [1]mrc_table10!$A$2:$AW$2464, 33, 0)</f>
        <v>0.18490000000000001</v>
      </c>
      <c r="G660">
        <f>VLOOKUP(B660, [1]mrc_table10!$A$2:$AW$2464, 18, 0)</f>
        <v>8953.4228999999996</v>
      </c>
      <c r="H660">
        <f t="shared" si="101"/>
        <v>0.14371634959465118</v>
      </c>
      <c r="I660">
        <f t="shared" si="102"/>
        <v>-0.34980341211175742</v>
      </c>
      <c r="J660">
        <f t="shared" si="103"/>
        <v>-6.8360417441866425E-2</v>
      </c>
      <c r="K660">
        <f t="shared" si="104"/>
        <v>0.19638261501606208</v>
      </c>
      <c r="L660" s="2">
        <f t="shared" si="105"/>
        <v>3.2769569251554751</v>
      </c>
      <c r="M660" s="2">
        <f t="shared" si="106"/>
        <v>1.2299045804661941</v>
      </c>
      <c r="N660" s="2">
        <f t="shared" si="107"/>
        <v>1.03320750303117</v>
      </c>
      <c r="O660" s="2">
        <f t="shared" si="108"/>
        <v>35.908981527328912</v>
      </c>
      <c r="P660" s="2">
        <f t="shared" si="109"/>
        <v>1.03320750303117</v>
      </c>
      <c r="Q660">
        <f t="shared" si="110"/>
        <v>3</v>
      </c>
    </row>
    <row r="661" spans="1:17" x14ac:dyDescent="0.2">
      <c r="A661" s="1">
        <v>647</v>
      </c>
      <c r="B661">
        <v>3786</v>
      </c>
      <c r="C661" t="s">
        <v>646</v>
      </c>
      <c r="D661">
        <v>2.0161940999999999</v>
      </c>
      <c r="E661">
        <v>0.59847843999999994</v>
      </c>
      <c r="F661">
        <f>VLOOKUP(B661, [1]mrc_table10!$A$2:$AW$2464, 33, 0)</f>
        <v>0</v>
      </c>
      <c r="G661">
        <f>VLOOKUP(B661, [1]mrc_table10!$A$2:$AW$2464, 18, 0)</f>
        <v>4079.5825</v>
      </c>
      <c r="H661">
        <f t="shared" si="101"/>
        <v>0.14332227857441396</v>
      </c>
      <c r="I661">
        <f t="shared" si="102"/>
        <v>-0.32642720544190323</v>
      </c>
      <c r="J661">
        <f t="shared" si="103"/>
        <v>-0.88276795869315416</v>
      </c>
      <c r="K661">
        <f t="shared" si="104"/>
        <v>-0.28262323564420749</v>
      </c>
      <c r="L661" s="2">
        <f t="shared" si="105"/>
        <v>4.2763603489555067</v>
      </c>
      <c r="M661" s="2">
        <f t="shared" si="106"/>
        <v>3.3801106098003215</v>
      </c>
      <c r="N661" s="2">
        <f t="shared" si="107"/>
        <v>0.22832852206477994</v>
      </c>
      <c r="O661" s="2">
        <f t="shared" si="108"/>
        <v>43.274046706375053</v>
      </c>
      <c r="P661" s="2">
        <f t="shared" si="109"/>
        <v>0.22832852206477994</v>
      </c>
      <c r="Q661">
        <f t="shared" si="110"/>
        <v>3</v>
      </c>
    </row>
    <row r="662" spans="1:17" x14ac:dyDescent="0.2">
      <c r="A662" s="1">
        <v>648</v>
      </c>
      <c r="B662">
        <v>3313</v>
      </c>
      <c r="C662" t="s">
        <v>647</v>
      </c>
      <c r="D662">
        <v>2.0144885000000001</v>
      </c>
      <c r="E662">
        <v>1.2485444999999999</v>
      </c>
      <c r="F662">
        <f>VLOOKUP(B662, [1]mrc_table10!$A$2:$AW$2464, 33, 0)</f>
        <v>0.32740000000000002</v>
      </c>
      <c r="G662">
        <f>VLOOKUP(B662, [1]mrc_table10!$A$2:$AW$2464, 18, 0)</f>
        <v>15999.227999999999</v>
      </c>
      <c r="H662">
        <f t="shared" si="101"/>
        <v>0.1420254861142238</v>
      </c>
      <c r="I662">
        <f t="shared" si="102"/>
        <v>-9.8030661317788148E-2</v>
      </c>
      <c r="J662">
        <f t="shared" si="103"/>
        <v>0.55929277146191136</v>
      </c>
      <c r="K662">
        <f t="shared" si="104"/>
        <v>0.88885130264727075</v>
      </c>
      <c r="L662" s="2">
        <f t="shared" si="105"/>
        <v>4.4988291383743642</v>
      </c>
      <c r="M662" s="2">
        <f t="shared" si="106"/>
        <v>1.2135446490750055</v>
      </c>
      <c r="N662" s="2">
        <f t="shared" si="107"/>
        <v>3.5914924440763278</v>
      </c>
      <c r="O662" s="2">
        <f t="shared" si="108"/>
        <v>27.942272780487357</v>
      </c>
      <c r="P662" s="2">
        <f t="shared" si="109"/>
        <v>1.2135446490750055</v>
      </c>
      <c r="Q662">
        <f t="shared" si="110"/>
        <v>2</v>
      </c>
    </row>
    <row r="663" spans="1:17" x14ac:dyDescent="0.2">
      <c r="A663" s="1">
        <v>649</v>
      </c>
      <c r="B663">
        <v>3247</v>
      </c>
      <c r="C663" t="s">
        <v>648</v>
      </c>
      <c r="D663">
        <v>2.0134675999999998</v>
      </c>
      <c r="E663">
        <v>1.5433965000000001</v>
      </c>
      <c r="F663">
        <f>VLOOKUP(B663, [1]mrc_table10!$A$2:$AW$2464, 33, 0)</f>
        <v>0.35110000000000002</v>
      </c>
      <c r="G663">
        <f>VLOOKUP(B663, [1]mrc_table10!$A$2:$AW$2464, 18, 0)</f>
        <v>6080.1000999999997</v>
      </c>
      <c r="H663">
        <f t="shared" si="101"/>
        <v>0.14124928101185003</v>
      </c>
      <c r="I663">
        <f t="shared" si="102"/>
        <v>5.5636992739394311E-3</v>
      </c>
      <c r="J663">
        <f t="shared" si="103"/>
        <v>0.66368140709011858</v>
      </c>
      <c r="K663">
        <f t="shared" si="104"/>
        <v>-8.6010389078932034E-2</v>
      </c>
      <c r="L663" s="2">
        <f t="shared" si="105"/>
        <v>3.3937645049942846</v>
      </c>
      <c r="M663" s="2">
        <f t="shared" si="106"/>
        <v>0.31097150013194125</v>
      </c>
      <c r="N663" s="2">
        <f t="shared" si="107"/>
        <v>2.8228565353541346</v>
      </c>
      <c r="O663" s="2">
        <f t="shared" si="108"/>
        <v>30.105857974857258</v>
      </c>
      <c r="P663" s="2">
        <f t="shared" si="109"/>
        <v>0.31097150013194125</v>
      </c>
      <c r="Q663">
        <f t="shared" si="110"/>
        <v>2</v>
      </c>
    </row>
    <row r="664" spans="1:17" x14ac:dyDescent="0.2">
      <c r="A664" s="1">
        <v>650</v>
      </c>
      <c r="B664">
        <v>2795</v>
      </c>
      <c r="C664" t="s">
        <v>649</v>
      </c>
      <c r="D664">
        <v>2.0132688999999999</v>
      </c>
      <c r="E664">
        <v>0.18555951000000001</v>
      </c>
      <c r="F664">
        <f>VLOOKUP(B664, [1]mrc_table10!$A$2:$AW$2464, 33, 0)</f>
        <v>0.25260000999999999</v>
      </c>
      <c r="G664">
        <f>VLOOKUP(B664, [1]mrc_table10!$A$2:$AW$2464, 18, 0)</f>
        <v>5852.3969999999999</v>
      </c>
      <c r="H664">
        <f t="shared" si="101"/>
        <v>0.1410982065149928</v>
      </c>
      <c r="I664">
        <f t="shared" si="102"/>
        <v>-0.47150362523749662</v>
      </c>
      <c r="J664">
        <f t="shared" si="103"/>
        <v>0.22982994863053796</v>
      </c>
      <c r="K664">
        <f t="shared" si="104"/>
        <v>-0.1083892747546879</v>
      </c>
      <c r="L664" s="2">
        <f t="shared" si="105"/>
        <v>2.9849102560187539</v>
      </c>
      <c r="M664" s="2">
        <f t="shared" si="106"/>
        <v>0.79249833291313776</v>
      </c>
      <c r="N664" s="2">
        <f t="shared" si="107"/>
        <v>1.4463804179594062</v>
      </c>
      <c r="O664" s="2">
        <f t="shared" si="108"/>
        <v>36.778136322434577</v>
      </c>
      <c r="P664" s="2">
        <f t="shared" si="109"/>
        <v>0.79249833291313776</v>
      </c>
      <c r="Q664">
        <f t="shared" si="110"/>
        <v>2</v>
      </c>
    </row>
    <row r="665" spans="1:17" x14ac:dyDescent="0.2">
      <c r="A665" s="1">
        <v>651</v>
      </c>
      <c r="B665">
        <v>3216</v>
      </c>
      <c r="C665" t="s">
        <v>650</v>
      </c>
      <c r="D665">
        <v>2.0111205999999999</v>
      </c>
      <c r="E665">
        <v>1.7971348</v>
      </c>
      <c r="F665">
        <f>VLOOKUP(B665, [1]mrc_table10!$A$2:$AW$2464, 33, 0)</f>
        <v>0.38829999999999998</v>
      </c>
      <c r="G665">
        <f>VLOOKUP(B665, [1]mrc_table10!$A$2:$AW$2464, 18, 0)</f>
        <v>5916.0928000000004</v>
      </c>
      <c r="H665">
        <f t="shared" si="101"/>
        <v>0.13946482281293671</v>
      </c>
      <c r="I665">
        <f t="shared" si="102"/>
        <v>9.471302485467803E-2</v>
      </c>
      <c r="J665">
        <f t="shared" si="103"/>
        <v>0.82753192377236773</v>
      </c>
      <c r="K665">
        <f t="shared" si="104"/>
        <v>-0.10212918858886134</v>
      </c>
      <c r="L665" s="2">
        <f t="shared" si="105"/>
        <v>3.6501591003455505</v>
      </c>
      <c r="M665" s="2">
        <f t="shared" si="106"/>
        <v>0.30289337241451403</v>
      </c>
      <c r="N665" s="2">
        <f t="shared" si="107"/>
        <v>3.4428390107956064</v>
      </c>
      <c r="O665" s="2">
        <f t="shared" si="108"/>
        <v>28.703575587338584</v>
      </c>
      <c r="P665" s="2">
        <f t="shared" si="109"/>
        <v>0.30289337241451403</v>
      </c>
      <c r="Q665">
        <f t="shared" si="110"/>
        <v>2</v>
      </c>
    </row>
    <row r="666" spans="1:17" x14ac:dyDescent="0.2">
      <c r="A666" s="1">
        <v>652</v>
      </c>
      <c r="B666">
        <v>33683</v>
      </c>
      <c r="C666" t="s">
        <v>651</v>
      </c>
      <c r="D666">
        <v>2.0098026</v>
      </c>
      <c r="E666">
        <v>5.05221E-2</v>
      </c>
      <c r="F666">
        <f>VLOOKUP(B666, [1]mrc_table10!$A$2:$AW$2464, 33, 0)</f>
        <v>0</v>
      </c>
      <c r="G666">
        <f>VLOOKUP(B666, [1]mrc_table10!$A$2:$AW$2464, 18, 0)</f>
        <v>3173.2190000000001</v>
      </c>
      <c r="H666">
        <f t="shared" si="101"/>
        <v>0.13846272826407954</v>
      </c>
      <c r="I666">
        <f t="shared" si="102"/>
        <v>-0.51894815383120785</v>
      </c>
      <c r="J666">
        <f t="shared" si="103"/>
        <v>-0.88276795869315416</v>
      </c>
      <c r="K666">
        <f t="shared" si="104"/>
        <v>-0.3717015360589932</v>
      </c>
      <c r="L666" s="2">
        <f t="shared" si="105"/>
        <v>4.2842948249388897</v>
      </c>
      <c r="M666" s="2">
        <f t="shared" si="106"/>
        <v>3.5511724470401207</v>
      </c>
      <c r="N666" s="2">
        <f t="shared" si="107"/>
        <v>0.23220654112158939</v>
      </c>
      <c r="O666" s="2">
        <f t="shared" si="108"/>
        <v>45.610493156610247</v>
      </c>
      <c r="P666" s="2">
        <f t="shared" si="109"/>
        <v>0.23220654112158939</v>
      </c>
      <c r="Q666">
        <f t="shared" si="110"/>
        <v>3</v>
      </c>
    </row>
    <row r="667" spans="1:17" x14ac:dyDescent="0.2">
      <c r="A667" s="1">
        <v>653</v>
      </c>
      <c r="B667">
        <v>4711</v>
      </c>
      <c r="C667" t="s">
        <v>652</v>
      </c>
      <c r="D667">
        <v>2.0084602999999999</v>
      </c>
      <c r="E667">
        <v>0.11404095</v>
      </c>
      <c r="F667">
        <f>VLOOKUP(B667, [1]mrc_table10!$A$2:$AW$2464, 33, 0)</f>
        <v>0</v>
      </c>
      <c r="G667">
        <f>VLOOKUP(B667, [1]mrc_table10!$A$2:$AW$2464, 18, 0)</f>
        <v>7249.9165000000003</v>
      </c>
      <c r="H667">
        <f t="shared" si="101"/>
        <v>0.13744215807217425</v>
      </c>
      <c r="I667">
        <f t="shared" si="102"/>
        <v>-0.49663121295486368</v>
      </c>
      <c r="J667">
        <f t="shared" si="103"/>
        <v>-0.88276795869315416</v>
      </c>
      <c r="K667">
        <f t="shared" si="104"/>
        <v>2.8960322682235716E-2</v>
      </c>
      <c r="L667" s="2">
        <f t="shared" si="105"/>
        <v>4.3504485082911719</v>
      </c>
      <c r="M667" s="2">
        <f t="shared" si="106"/>
        <v>3.4273637022965282</v>
      </c>
      <c r="N667" s="2">
        <f t="shared" si="107"/>
        <v>0.24946608313608082</v>
      </c>
      <c r="O667" s="2">
        <f t="shared" si="108"/>
        <v>43.463313059511208</v>
      </c>
      <c r="P667" s="2">
        <f t="shared" si="109"/>
        <v>0.24946608313608082</v>
      </c>
      <c r="Q667">
        <f t="shared" si="110"/>
        <v>3</v>
      </c>
    </row>
    <row r="668" spans="1:17" x14ac:dyDescent="0.2">
      <c r="A668" s="1">
        <v>654</v>
      </c>
      <c r="B668">
        <v>3220</v>
      </c>
      <c r="C668" t="s">
        <v>653</v>
      </c>
      <c r="D668">
        <v>2.0078081999999999</v>
      </c>
      <c r="E668">
        <v>0.39634870999999999</v>
      </c>
      <c r="F668">
        <f>VLOOKUP(B668, [1]mrc_table10!$A$2:$AW$2464, 33, 0)</f>
        <v>0</v>
      </c>
      <c r="G668">
        <f>VLOOKUP(B668, [1]mrc_table10!$A$2:$AW$2464, 18, 0)</f>
        <v>3865.4114</v>
      </c>
      <c r="H668">
        <f t="shared" si="101"/>
        <v>0.1369463569679939</v>
      </c>
      <c r="I668">
        <f t="shared" si="102"/>
        <v>-0.39744419069527959</v>
      </c>
      <c r="J668">
        <f t="shared" si="103"/>
        <v>-0.88276795869315416</v>
      </c>
      <c r="K668">
        <f t="shared" si="104"/>
        <v>-0.30367218298814302</v>
      </c>
      <c r="L668" s="2">
        <f t="shared" si="105"/>
        <v>4.2832210081021493</v>
      </c>
      <c r="M668" s="2">
        <f t="shared" si="106"/>
        <v>3.4217002944618518</v>
      </c>
      <c r="N668" s="2">
        <f t="shared" si="107"/>
        <v>0.21252017825064864</v>
      </c>
      <c r="O668" s="2">
        <f t="shared" si="108"/>
        <v>44.063229970348317</v>
      </c>
      <c r="P668" s="2">
        <f t="shared" si="109"/>
        <v>0.21252017825064864</v>
      </c>
      <c r="Q668">
        <f t="shared" si="110"/>
        <v>3</v>
      </c>
    </row>
    <row r="669" spans="1:17" x14ac:dyDescent="0.2">
      <c r="A669" s="1">
        <v>655</v>
      </c>
      <c r="B669">
        <v>1358</v>
      </c>
      <c r="C669" t="s">
        <v>654</v>
      </c>
      <c r="D669">
        <v>2.0071208</v>
      </c>
      <c r="E669">
        <v>0.55303621000000003</v>
      </c>
      <c r="F669">
        <f>VLOOKUP(B669, [1]mrc_table10!$A$2:$AW$2464, 33, 0)</f>
        <v>0.17879999999999999</v>
      </c>
      <c r="G669">
        <f>VLOOKUP(B669, [1]mrc_table10!$A$2:$AW$2464, 18, 0)</f>
        <v>3642.6010999999999</v>
      </c>
      <c r="H669">
        <f t="shared" si="101"/>
        <v>0.13642371676094961</v>
      </c>
      <c r="I669">
        <f t="shared" si="102"/>
        <v>-0.34239304172828494</v>
      </c>
      <c r="J669">
        <f t="shared" si="103"/>
        <v>-9.5228378510729988E-2</v>
      </c>
      <c r="K669">
        <f t="shared" si="104"/>
        <v>-0.32557019944501553</v>
      </c>
      <c r="L669" s="2">
        <f t="shared" si="105"/>
        <v>3.1275651897528554</v>
      </c>
      <c r="M669" s="2">
        <f t="shared" si="106"/>
        <v>1.2934860268000405</v>
      </c>
      <c r="N669" s="2">
        <f t="shared" si="107"/>
        <v>0.84755140626048864</v>
      </c>
      <c r="O669" s="2">
        <f t="shared" si="108"/>
        <v>38.387252754305592</v>
      </c>
      <c r="P669" s="2">
        <f t="shared" si="109"/>
        <v>0.84755140626048864</v>
      </c>
      <c r="Q669">
        <f t="shared" si="110"/>
        <v>3</v>
      </c>
    </row>
    <row r="670" spans="1:17" x14ac:dyDescent="0.2">
      <c r="A670" s="1">
        <v>656</v>
      </c>
      <c r="B670">
        <v>20746</v>
      </c>
      <c r="C670" t="s">
        <v>655</v>
      </c>
      <c r="D670">
        <v>2.0051708000000001</v>
      </c>
      <c r="E670">
        <v>4.3782148999999999E-2</v>
      </c>
      <c r="F670">
        <f>VLOOKUP(B670, [1]mrc_table10!$A$2:$AW$2464, 33, 0)</f>
        <v>0</v>
      </c>
      <c r="G670">
        <f>VLOOKUP(B670, [1]mrc_table10!$A$2:$AW$2464, 18, 0)</f>
        <v>4279.9736000000003</v>
      </c>
      <c r="H670">
        <f t="shared" si="101"/>
        <v>0.1349411034299394</v>
      </c>
      <c r="I670">
        <f t="shared" si="102"/>
        <v>-0.5213161924209565</v>
      </c>
      <c r="J670">
        <f t="shared" si="103"/>
        <v>-0.88276795869315416</v>
      </c>
      <c r="K670">
        <f t="shared" si="104"/>
        <v>-0.2629286003171567</v>
      </c>
      <c r="L670" s="2">
        <f t="shared" si="105"/>
        <v>4.282219477087958</v>
      </c>
      <c r="M670" s="2">
        <f t="shared" si="106"/>
        <v>3.4894776796043305</v>
      </c>
      <c r="N670" s="2">
        <f t="shared" si="107"/>
        <v>0.20310010743751877</v>
      </c>
      <c r="O670" s="2">
        <f t="shared" si="108"/>
        <v>45.078194669382619</v>
      </c>
      <c r="P670" s="2">
        <f t="shared" si="109"/>
        <v>0.20310010743751877</v>
      </c>
      <c r="Q670">
        <f t="shared" si="110"/>
        <v>3</v>
      </c>
    </row>
    <row r="671" spans="1:17" x14ac:dyDescent="0.2">
      <c r="A671" s="1">
        <v>657</v>
      </c>
      <c r="B671">
        <v>3485</v>
      </c>
      <c r="C671" t="s">
        <v>656</v>
      </c>
      <c r="D671">
        <v>2.0049477000000002</v>
      </c>
      <c r="E671">
        <v>0.22248772</v>
      </c>
      <c r="F671">
        <f>VLOOKUP(B671, [1]mrc_table10!$A$2:$AW$2464, 33, 0)</f>
        <v>0.52700000999999996</v>
      </c>
      <c r="G671">
        <f>VLOOKUP(B671, [1]mrc_table10!$A$2:$AW$2464, 18, 0)</f>
        <v>5866.0186000000003</v>
      </c>
      <c r="H671">
        <f t="shared" si="101"/>
        <v>0.13477147725858132</v>
      </c>
      <c r="I671">
        <f t="shared" si="102"/>
        <v>-0.45852913531459621</v>
      </c>
      <c r="J671">
        <f t="shared" si="103"/>
        <v>1.4384477383512158</v>
      </c>
      <c r="K671">
        <f t="shared" si="104"/>
        <v>-0.10705053044632809</v>
      </c>
      <c r="L671" s="2">
        <f t="shared" si="105"/>
        <v>4.4065315901259199</v>
      </c>
      <c r="M671" s="2">
        <f t="shared" si="106"/>
        <v>0.73694771147350846</v>
      </c>
      <c r="N671" s="2">
        <f t="shared" si="107"/>
        <v>5.5910734808686602</v>
      </c>
      <c r="O671" s="2">
        <f t="shared" si="108"/>
        <v>31.775196624089823</v>
      </c>
      <c r="P671" s="2">
        <f t="shared" si="109"/>
        <v>0.73694771147350846</v>
      </c>
      <c r="Q671">
        <f t="shared" si="110"/>
        <v>2</v>
      </c>
    </row>
    <row r="672" spans="1:17" x14ac:dyDescent="0.2">
      <c r="A672" s="1">
        <v>658</v>
      </c>
      <c r="B672">
        <v>30955</v>
      </c>
      <c r="C672" t="s">
        <v>657</v>
      </c>
      <c r="D672">
        <v>2.0033943999999999</v>
      </c>
      <c r="E672">
        <v>4.1586254000000003E-2</v>
      </c>
      <c r="F672">
        <f>VLOOKUP(B672, [1]mrc_table10!$A$2:$AW$2464, 33, 0)</f>
        <v>0</v>
      </c>
      <c r="G672">
        <f>VLOOKUP(B672, [1]mrc_table10!$A$2:$AW$2464, 18, 0)</f>
        <v>3643.3179</v>
      </c>
      <c r="H672">
        <f t="shared" si="101"/>
        <v>0.13359048070111529</v>
      </c>
      <c r="I672">
        <f t="shared" si="102"/>
        <v>-0.52208770605644683</v>
      </c>
      <c r="J672">
        <f t="shared" si="103"/>
        <v>-0.88276795869315416</v>
      </c>
      <c r="K672">
        <f t="shared" si="104"/>
        <v>-0.32549975163270034</v>
      </c>
      <c r="L672" s="2">
        <f t="shared" si="105"/>
        <v>4.2923546376774926</v>
      </c>
      <c r="M672" s="2">
        <f t="shared" si="106"/>
        <v>3.5204525466084284</v>
      </c>
      <c r="N672" s="2">
        <f t="shared" si="107"/>
        <v>0.2142158080634059</v>
      </c>
      <c r="O672" s="2">
        <f t="shared" si="108"/>
        <v>45.401193769042848</v>
      </c>
      <c r="P672" s="2">
        <f t="shared" si="109"/>
        <v>0.2142158080634059</v>
      </c>
      <c r="Q672">
        <f t="shared" si="110"/>
        <v>3</v>
      </c>
    </row>
    <row r="673" spans="1:17" x14ac:dyDescent="0.2">
      <c r="A673" s="1">
        <v>659</v>
      </c>
      <c r="B673">
        <v>3592</v>
      </c>
      <c r="C673" t="s">
        <v>658</v>
      </c>
      <c r="D673">
        <v>2.0030687</v>
      </c>
      <c r="E673">
        <v>0.58716588999999997</v>
      </c>
      <c r="F673">
        <f>VLOOKUP(B673, [1]mrc_table10!$A$2:$AW$2464, 33, 0)</f>
        <v>0.28220001</v>
      </c>
      <c r="G673">
        <f>VLOOKUP(B673, [1]mrc_table10!$A$2:$AW$2464, 18, 0)</f>
        <v>5622.5956999999999</v>
      </c>
      <c r="H673">
        <f t="shared" si="101"/>
        <v>0.13334284625911022</v>
      </c>
      <c r="I673">
        <f t="shared" si="102"/>
        <v>-0.33040179738603775</v>
      </c>
      <c r="J673">
        <f t="shared" si="103"/>
        <v>0.36020562857125255</v>
      </c>
      <c r="K673">
        <f t="shared" si="104"/>
        <v>-0.13097437359980724</v>
      </c>
      <c r="L673" s="2">
        <f t="shared" si="105"/>
        <v>3.0385993820593034</v>
      </c>
      <c r="M673" s="2">
        <f t="shared" si="106"/>
        <v>0.55780147908476518</v>
      </c>
      <c r="N673" s="2">
        <f t="shared" si="107"/>
        <v>1.7602767453087578</v>
      </c>
      <c r="O673" s="2">
        <f t="shared" si="108"/>
        <v>34.841084485467128</v>
      </c>
      <c r="P673" s="2">
        <f t="shared" si="109"/>
        <v>0.55780147908476518</v>
      </c>
      <c r="Q673">
        <f t="shared" si="110"/>
        <v>2</v>
      </c>
    </row>
    <row r="674" spans="1:17" x14ac:dyDescent="0.2">
      <c r="A674" s="1">
        <v>660</v>
      </c>
      <c r="B674">
        <v>206</v>
      </c>
      <c r="C674" t="s">
        <v>659</v>
      </c>
      <c r="D674">
        <v>2.0021346000000002</v>
      </c>
      <c r="E674">
        <v>0.76801353999999999</v>
      </c>
      <c r="F674">
        <f>VLOOKUP(B674, [1]mrc_table10!$A$2:$AW$2464, 33, 0)</f>
        <v>0</v>
      </c>
      <c r="G674">
        <f>VLOOKUP(B674, [1]mrc_table10!$A$2:$AW$2464, 18, 0)</f>
        <v>1951.0482999999999</v>
      </c>
      <c r="H674">
        <f t="shared" si="101"/>
        <v>0.13263263645782999</v>
      </c>
      <c r="I674">
        <f t="shared" si="102"/>
        <v>-0.2668621345508983</v>
      </c>
      <c r="J674">
        <f t="shared" si="103"/>
        <v>-0.88276795869315416</v>
      </c>
      <c r="K674">
        <f t="shared" si="104"/>
        <v>-0.49181768015873789</v>
      </c>
      <c r="L674" s="2">
        <f t="shared" si="105"/>
        <v>4.3921443858418909</v>
      </c>
      <c r="M674" s="2">
        <f t="shared" si="106"/>
        <v>3.4903866976563118</v>
      </c>
      <c r="N674" s="2">
        <f t="shared" si="107"/>
        <v>0.31823478293149454</v>
      </c>
      <c r="O674" s="2">
        <f t="shared" si="108"/>
        <v>43.796488838185113</v>
      </c>
      <c r="P674" s="2">
        <f t="shared" si="109"/>
        <v>0.31823478293149454</v>
      </c>
      <c r="Q674">
        <f t="shared" si="110"/>
        <v>3</v>
      </c>
    </row>
    <row r="675" spans="1:17" x14ac:dyDescent="0.2">
      <c r="A675" s="1">
        <v>661</v>
      </c>
      <c r="B675">
        <v>3955</v>
      </c>
      <c r="C675" t="s">
        <v>660</v>
      </c>
      <c r="D675">
        <v>2.001611</v>
      </c>
      <c r="E675">
        <v>0.59712326999999998</v>
      </c>
      <c r="F675">
        <f>VLOOKUP(B675, [1]mrc_table10!$A$2:$AW$2464, 33, 0)</f>
        <v>0.51920003000000003</v>
      </c>
      <c r="G675">
        <f>VLOOKUP(B675, [1]mrc_table10!$A$2:$AW$2464, 18, 0)</f>
        <v>4296.4888000000001</v>
      </c>
      <c r="H675">
        <f t="shared" si="101"/>
        <v>0.13223453577059038</v>
      </c>
      <c r="I675">
        <f t="shared" si="102"/>
        <v>-0.32690333573657004</v>
      </c>
      <c r="J675">
        <f t="shared" si="103"/>
        <v>1.4040920729450008</v>
      </c>
      <c r="K675">
        <f t="shared" si="104"/>
        <v>-0.26130547014144878</v>
      </c>
      <c r="L675" s="2">
        <f t="shared" si="105"/>
        <v>4.3377467113297818</v>
      </c>
      <c r="M675" s="2">
        <f t="shared" si="106"/>
        <v>0.66171786639021057</v>
      </c>
      <c r="N675" s="2">
        <f t="shared" si="107"/>
        <v>5.4448567538083825</v>
      </c>
      <c r="O675" s="2">
        <f t="shared" si="108"/>
        <v>31.337277566994413</v>
      </c>
      <c r="P675" s="2">
        <f t="shared" si="109"/>
        <v>0.66171786639021057</v>
      </c>
      <c r="Q675">
        <f t="shared" si="110"/>
        <v>2</v>
      </c>
    </row>
    <row r="676" spans="1:17" x14ac:dyDescent="0.2">
      <c r="A676" s="1">
        <v>662</v>
      </c>
      <c r="B676">
        <v>5000</v>
      </c>
      <c r="C676" t="s">
        <v>661</v>
      </c>
      <c r="D676">
        <v>2.0011356</v>
      </c>
      <c r="E676">
        <v>0.36097884000000002</v>
      </c>
      <c r="F676">
        <f>VLOOKUP(B676, [1]mrc_table10!$A$2:$AW$2464, 33, 0)</f>
        <v>0</v>
      </c>
      <c r="G676">
        <f>VLOOKUP(B676, [1]mrc_table10!$A$2:$AW$2464, 18, 0)</f>
        <v>2914.3386</v>
      </c>
      <c r="H676">
        <f t="shared" si="101"/>
        <v>0.13187308224363534</v>
      </c>
      <c r="I676">
        <f t="shared" si="102"/>
        <v>-0.40987116784606209</v>
      </c>
      <c r="J676">
        <f t="shared" si="103"/>
        <v>-0.88276795869315416</v>
      </c>
      <c r="K676">
        <f t="shared" si="104"/>
        <v>-0.39714455758700029</v>
      </c>
      <c r="L676" s="2">
        <f t="shared" si="105"/>
        <v>4.3174172622435565</v>
      </c>
      <c r="M676" s="2">
        <f t="shared" si="106"/>
        <v>3.4820052910838224</v>
      </c>
      <c r="N676" s="2">
        <f t="shared" si="107"/>
        <v>0.23535224298973539</v>
      </c>
      <c r="O676" s="2">
        <f t="shared" si="108"/>
        <v>44.664388140925226</v>
      </c>
      <c r="P676" s="2">
        <f t="shared" si="109"/>
        <v>0.23535224298973539</v>
      </c>
      <c r="Q676">
        <f t="shared" si="110"/>
        <v>3</v>
      </c>
    </row>
    <row r="677" spans="1:17" x14ac:dyDescent="0.2">
      <c r="A677" s="1">
        <v>663</v>
      </c>
      <c r="B677">
        <v>3580</v>
      </c>
      <c r="C677" t="s">
        <v>662</v>
      </c>
      <c r="D677">
        <v>2.0010188000000002</v>
      </c>
      <c r="E677">
        <v>0.44633433</v>
      </c>
      <c r="F677">
        <f>VLOOKUP(B677, [1]mrc_table10!$A$2:$AW$2464, 33, 0)</f>
        <v>0</v>
      </c>
      <c r="G677">
        <f>VLOOKUP(B677, [1]mrc_table10!$A$2:$AW$2464, 18, 0)</f>
        <v>2748.7327</v>
      </c>
      <c r="H677">
        <f t="shared" si="101"/>
        <v>0.13178427750668062</v>
      </c>
      <c r="I677">
        <f t="shared" si="102"/>
        <v>-0.37988206344947129</v>
      </c>
      <c r="J677">
        <f t="shared" si="103"/>
        <v>-0.88276795869315416</v>
      </c>
      <c r="K677">
        <f t="shared" si="104"/>
        <v>-0.41342046908460695</v>
      </c>
      <c r="L677" s="2">
        <f t="shared" si="105"/>
        <v>4.3278969644786605</v>
      </c>
      <c r="M677" s="2">
        <f t="shared" si="106"/>
        <v>3.4759608102713067</v>
      </c>
      <c r="N677" s="2">
        <f t="shared" si="107"/>
        <v>0.24607630682938852</v>
      </c>
      <c r="O677" s="2">
        <f t="shared" si="108"/>
        <v>44.458471009577863</v>
      </c>
      <c r="P677" s="2">
        <f t="shared" si="109"/>
        <v>0.24607630682938852</v>
      </c>
      <c r="Q677">
        <f t="shared" si="110"/>
        <v>3</v>
      </c>
    </row>
    <row r="678" spans="1:17" x14ac:dyDescent="0.2">
      <c r="A678" s="1">
        <v>664</v>
      </c>
      <c r="B678">
        <v>3170</v>
      </c>
      <c r="C678" t="s">
        <v>663</v>
      </c>
      <c r="D678">
        <v>2.0010026000000001</v>
      </c>
      <c r="E678">
        <v>1.4718188000000001</v>
      </c>
      <c r="F678">
        <f>VLOOKUP(B678, [1]mrc_table10!$A$2:$AW$2464, 33, 0)</f>
        <v>0.23980001000000001</v>
      </c>
      <c r="G678">
        <f>VLOOKUP(B678, [1]mrc_table10!$A$2:$AW$2464, 18, 0)</f>
        <v>6434.8383999999996</v>
      </c>
      <c r="H678">
        <f t="shared" si="101"/>
        <v>0.1317719604113152</v>
      </c>
      <c r="I678">
        <f t="shared" si="102"/>
        <v>-1.9584666903419014E-2</v>
      </c>
      <c r="J678">
        <f t="shared" si="103"/>
        <v>0.1734512762237426</v>
      </c>
      <c r="K678">
        <f t="shared" si="104"/>
        <v>-5.1146358415704342E-2</v>
      </c>
      <c r="L678" s="2">
        <f t="shared" si="105"/>
        <v>3.255376436919073</v>
      </c>
      <c r="M678" s="2">
        <f t="shared" si="106"/>
        <v>0.71827092401342341</v>
      </c>
      <c r="N678" s="2">
        <f t="shared" si="107"/>
        <v>1.5246036440656108</v>
      </c>
      <c r="O678" s="2">
        <f t="shared" si="108"/>
        <v>32.547142497631377</v>
      </c>
      <c r="P678" s="2">
        <f t="shared" si="109"/>
        <v>0.71827092401342341</v>
      </c>
      <c r="Q678">
        <f t="shared" si="110"/>
        <v>2</v>
      </c>
    </row>
    <row r="679" spans="1:17" x14ac:dyDescent="0.2">
      <c r="A679" s="1">
        <v>665</v>
      </c>
      <c r="B679">
        <v>12260</v>
      </c>
      <c r="C679" t="s">
        <v>664</v>
      </c>
      <c r="D679">
        <v>1.9993517000000001</v>
      </c>
      <c r="E679">
        <v>0.38121986000000002</v>
      </c>
      <c r="F679">
        <f>VLOOKUP(B679, [1]mrc_table10!$A$2:$AW$2464, 33, 0)</f>
        <v>0</v>
      </c>
      <c r="G679">
        <f>VLOOKUP(B679, [1]mrc_table10!$A$2:$AW$2464, 18, 0)</f>
        <v>3204.6165000000001</v>
      </c>
      <c r="H679">
        <f t="shared" si="101"/>
        <v>0.13051675715584601</v>
      </c>
      <c r="I679">
        <f t="shared" si="102"/>
        <v>-0.4027596151870183</v>
      </c>
      <c r="J679">
        <f t="shared" si="103"/>
        <v>-0.88276795869315416</v>
      </c>
      <c r="K679">
        <f t="shared" si="104"/>
        <v>-0.3686157587331485</v>
      </c>
      <c r="L679" s="2">
        <f t="shared" si="105"/>
        <v>4.3156504621944496</v>
      </c>
      <c r="M679" s="2">
        <f t="shared" si="106"/>
        <v>3.4567464891382018</v>
      </c>
      <c r="N679" s="2">
        <f t="shared" si="107"/>
        <v>0.22432389511563072</v>
      </c>
      <c r="O679" s="2">
        <f t="shared" si="108"/>
        <v>44.445320145102201</v>
      </c>
      <c r="P679" s="2">
        <f t="shared" si="109"/>
        <v>0.22432389511563072</v>
      </c>
      <c r="Q679">
        <f t="shared" si="110"/>
        <v>3</v>
      </c>
    </row>
    <row r="680" spans="1:17" x14ac:dyDescent="0.2">
      <c r="A680" s="1">
        <v>666</v>
      </c>
      <c r="B680">
        <v>22913</v>
      </c>
      <c r="C680" t="s">
        <v>665</v>
      </c>
      <c r="D680">
        <v>1.9988999000000001</v>
      </c>
      <c r="E680">
        <v>1.1557503</v>
      </c>
      <c r="F680">
        <f>VLOOKUP(B680, [1]mrc_table10!$A$2:$AW$2464, 33, 0)</f>
        <v>0</v>
      </c>
      <c r="G680">
        <f>VLOOKUP(B680, [1]mrc_table10!$A$2:$AW$2464, 18, 0)</f>
        <v>4061.1244999999999</v>
      </c>
      <c r="H680">
        <f t="shared" si="101"/>
        <v>0.13017324705176886</v>
      </c>
      <c r="I680">
        <f t="shared" si="102"/>
        <v>-0.13063330880066387</v>
      </c>
      <c r="J680">
        <f t="shared" si="103"/>
        <v>-0.88276795869315416</v>
      </c>
      <c r="K680">
        <f t="shared" si="104"/>
        <v>-0.28443730612371831</v>
      </c>
      <c r="L680" s="2">
        <f t="shared" si="105"/>
        <v>4.4206382995932332</v>
      </c>
      <c r="M680" s="2">
        <f t="shared" si="106"/>
        <v>3.3164527687214695</v>
      </c>
      <c r="N680" s="2">
        <f t="shared" si="107"/>
        <v>0.30829389906948662</v>
      </c>
      <c r="O680" s="2">
        <f t="shared" si="108"/>
        <v>41.437763666242667</v>
      </c>
      <c r="P680" s="2">
        <f t="shared" si="109"/>
        <v>0.30829389906948662</v>
      </c>
      <c r="Q680">
        <f t="shared" si="110"/>
        <v>3</v>
      </c>
    </row>
    <row r="681" spans="1:17" x14ac:dyDescent="0.2">
      <c r="A681" s="1">
        <v>667</v>
      </c>
      <c r="B681">
        <v>2954</v>
      </c>
      <c r="C681" t="s">
        <v>666</v>
      </c>
      <c r="D681">
        <v>1.9961538000000001</v>
      </c>
      <c r="E681">
        <v>0.32469039999999999</v>
      </c>
      <c r="F681">
        <f>VLOOKUP(B681, [1]mrc_table10!$A$2:$AW$2464, 33, 0)</f>
        <v>0.27959999000000002</v>
      </c>
      <c r="G681">
        <f>VLOOKUP(B681, [1]mrc_table10!$A$2:$AW$2464, 18, 0)</f>
        <v>5757.4321</v>
      </c>
      <c r="H681">
        <f t="shared" si="101"/>
        <v>0.12808534732444202</v>
      </c>
      <c r="I681">
        <f t="shared" si="102"/>
        <v>-0.42262087867953541</v>
      </c>
      <c r="J681">
        <f t="shared" si="103"/>
        <v>0.34875362264694665</v>
      </c>
      <c r="K681">
        <f t="shared" si="104"/>
        <v>-0.117722518967479</v>
      </c>
      <c r="L681" s="2">
        <f t="shared" si="105"/>
        <v>3.038670706145334</v>
      </c>
      <c r="M681" s="2">
        <f t="shared" si="106"/>
        <v>0.61305612126466125</v>
      </c>
      <c r="N681" s="2">
        <f t="shared" si="107"/>
        <v>1.713537293245557</v>
      </c>
      <c r="O681" s="2">
        <f t="shared" si="108"/>
        <v>35.72685252910388</v>
      </c>
      <c r="P681" s="2">
        <f t="shared" si="109"/>
        <v>0.61305612126466125</v>
      </c>
      <c r="Q681">
        <f t="shared" si="110"/>
        <v>2</v>
      </c>
    </row>
    <row r="682" spans="1:17" x14ac:dyDescent="0.2">
      <c r="A682" s="1">
        <v>668</v>
      </c>
      <c r="B682">
        <v>1110</v>
      </c>
      <c r="C682" t="s">
        <v>667</v>
      </c>
      <c r="D682">
        <v>1.9953472999999999</v>
      </c>
      <c r="E682">
        <v>0.41000800999999998</v>
      </c>
      <c r="F682">
        <f>VLOOKUP(B682, [1]mrc_table10!$A$2:$AW$2464, 33, 0)</f>
        <v>0.42640001</v>
      </c>
      <c r="G682">
        <f>VLOOKUP(B682, [1]mrc_table10!$A$2:$AW$2464, 18, 0)</f>
        <v>3710.3469</v>
      </c>
      <c r="H682">
        <f t="shared" si="101"/>
        <v>0.12747215365702663</v>
      </c>
      <c r="I682">
        <f t="shared" si="102"/>
        <v>-0.39264508317818425</v>
      </c>
      <c r="J682">
        <f t="shared" si="103"/>
        <v>0.99534660990405777</v>
      </c>
      <c r="K682">
        <f t="shared" si="104"/>
        <v>-0.31891207527712923</v>
      </c>
      <c r="L682" s="2">
        <f t="shared" si="105"/>
        <v>3.570852989253491</v>
      </c>
      <c r="M682" s="2">
        <f t="shared" si="106"/>
        <v>0.43453776316093007</v>
      </c>
      <c r="N682" s="2">
        <f t="shared" si="107"/>
        <v>3.7356511814494322</v>
      </c>
      <c r="O682" s="2">
        <f t="shared" si="108"/>
        <v>33.60691979800341</v>
      </c>
      <c r="P682" s="2">
        <f t="shared" si="109"/>
        <v>0.43453776316093007</v>
      </c>
      <c r="Q682">
        <f t="shared" si="110"/>
        <v>2</v>
      </c>
    </row>
    <row r="683" spans="1:17" x14ac:dyDescent="0.2">
      <c r="A683" s="1">
        <v>669</v>
      </c>
      <c r="B683">
        <v>3753</v>
      </c>
      <c r="C683" t="s">
        <v>668</v>
      </c>
      <c r="D683">
        <v>1.9949648</v>
      </c>
      <c r="E683">
        <v>2.1059532000000001</v>
      </c>
      <c r="F683">
        <f>VLOOKUP(B683, [1]mrc_table10!$A$2:$AW$2464, 33, 0)</f>
        <v>0.52679997999999995</v>
      </c>
      <c r="G683">
        <f>VLOOKUP(B683, [1]mrc_table10!$A$2:$AW$2464, 18, 0)</f>
        <v>11487.699000000001</v>
      </c>
      <c r="H683">
        <f t="shared" si="101"/>
        <v>0.12718133334979004</v>
      </c>
      <c r="I683">
        <f t="shared" si="102"/>
        <v>0.20321439058039925</v>
      </c>
      <c r="J683">
        <f t="shared" si="103"/>
        <v>1.437566689457346</v>
      </c>
      <c r="K683">
        <f t="shared" si="104"/>
        <v>0.44545377440168554</v>
      </c>
      <c r="L683" s="2">
        <f t="shared" si="105"/>
        <v>5.3624356937002453</v>
      </c>
      <c r="M683" s="2">
        <f t="shared" si="106"/>
        <v>0.92114105908836041</v>
      </c>
      <c r="N683" s="2">
        <f t="shared" si="107"/>
        <v>6.4266911031977489</v>
      </c>
      <c r="O683" s="2">
        <f t="shared" si="108"/>
        <v>23.414091838733118</v>
      </c>
      <c r="P683" s="2">
        <f t="shared" si="109"/>
        <v>0.92114105908836041</v>
      </c>
      <c r="Q683">
        <f t="shared" si="110"/>
        <v>2</v>
      </c>
    </row>
    <row r="684" spans="1:17" x14ac:dyDescent="0.2">
      <c r="A684" s="1">
        <v>670</v>
      </c>
      <c r="B684">
        <v>2181</v>
      </c>
      <c r="C684" t="s">
        <v>669</v>
      </c>
      <c r="D684">
        <v>1.9935429</v>
      </c>
      <c r="E684">
        <v>0.82145977000000003</v>
      </c>
      <c r="F684">
        <f>VLOOKUP(B684, [1]mrc_table10!$A$2:$AW$2464, 33, 0)</f>
        <v>0.22739999999999999</v>
      </c>
      <c r="G684">
        <f>VLOOKUP(B684, [1]mrc_table10!$A$2:$AW$2464, 18, 0)</f>
        <v>9683.1797000000006</v>
      </c>
      <c r="H684">
        <f t="shared" si="101"/>
        <v>0.12610024212139848</v>
      </c>
      <c r="I684">
        <f t="shared" si="102"/>
        <v>-0.24808414415948699</v>
      </c>
      <c r="J684">
        <f t="shared" si="103"/>
        <v>0.11883439328382157</v>
      </c>
      <c r="K684">
        <f t="shared" si="104"/>
        <v>0.26810383443865882</v>
      </c>
      <c r="L684" s="2">
        <f t="shared" si="105"/>
        <v>3.3579803677795912</v>
      </c>
      <c r="M684" s="2">
        <f t="shared" si="106"/>
        <v>0.90139164217721923</v>
      </c>
      <c r="N684" s="2">
        <f t="shared" si="107"/>
        <v>1.4522229749557756</v>
      </c>
      <c r="O684" s="2">
        <f t="shared" si="108"/>
        <v>33.587782763887013</v>
      </c>
      <c r="P684" s="2">
        <f t="shared" si="109"/>
        <v>0.90139164217721923</v>
      </c>
      <c r="Q684">
        <f t="shared" si="110"/>
        <v>2</v>
      </c>
    </row>
    <row r="685" spans="1:17" x14ac:dyDescent="0.2">
      <c r="A685" s="1">
        <v>671</v>
      </c>
      <c r="B685">
        <v>1839</v>
      </c>
      <c r="C685" t="s">
        <v>670</v>
      </c>
      <c r="D685">
        <v>1.9929627000000001</v>
      </c>
      <c r="E685">
        <v>0.39877611000000002</v>
      </c>
      <c r="F685">
        <f>VLOOKUP(B685, [1]mrc_table10!$A$2:$AW$2464, 33, 0)</f>
        <v>0.36248450999999998</v>
      </c>
      <c r="G685">
        <f>VLOOKUP(B685, [1]mrc_table10!$A$2:$AW$2464, 18, 0)</f>
        <v>5753.1679999999997</v>
      </c>
      <c r="H685">
        <f t="shared" si="101"/>
        <v>0.12565910763183333</v>
      </c>
      <c r="I685">
        <f t="shared" si="102"/>
        <v>-0.39659133926167778</v>
      </c>
      <c r="J685">
        <f t="shared" si="103"/>
        <v>0.71382543519964081</v>
      </c>
      <c r="K685">
        <f t="shared" si="104"/>
        <v>-0.11814159892910446</v>
      </c>
      <c r="L685" s="2">
        <f t="shared" si="105"/>
        <v>3.2521426624736032</v>
      </c>
      <c r="M685" s="2">
        <f t="shared" si="106"/>
        <v>0.36144946613119</v>
      </c>
      <c r="N685" s="2">
        <f t="shared" si="107"/>
        <v>2.7465450295097456</v>
      </c>
      <c r="O685" s="2">
        <f t="shared" si="108"/>
        <v>33.782958555773796</v>
      </c>
      <c r="P685" s="2">
        <f t="shared" si="109"/>
        <v>0.36144946613119</v>
      </c>
      <c r="Q685">
        <f t="shared" si="110"/>
        <v>2</v>
      </c>
    </row>
    <row r="686" spans="1:17" x14ac:dyDescent="0.2">
      <c r="A686" s="1">
        <v>672</v>
      </c>
      <c r="B686">
        <v>1753</v>
      </c>
      <c r="C686" t="s">
        <v>671</v>
      </c>
      <c r="D686">
        <v>1.9892460999999999</v>
      </c>
      <c r="E686">
        <v>7.0343742000000002</v>
      </c>
      <c r="F686">
        <f>VLOOKUP(B686, [1]mrc_table10!$A$2:$AW$2464, 33, 0)</f>
        <v>0.28160000000000002</v>
      </c>
      <c r="G686">
        <f>VLOOKUP(B686, [1]mrc_table10!$A$2:$AW$2464, 18, 0)</f>
        <v>12533.454</v>
      </c>
      <c r="H686">
        <f t="shared" si="101"/>
        <v>0.12283332265438045</v>
      </c>
      <c r="I686">
        <f t="shared" si="102"/>
        <v>1.9347835243215388</v>
      </c>
      <c r="J686">
        <f t="shared" si="103"/>
        <v>0.35756283425634627</v>
      </c>
      <c r="K686">
        <f t="shared" si="104"/>
        <v>0.54823160917798019</v>
      </c>
      <c r="L686" s="2">
        <f t="shared" si="105"/>
        <v>9.5111883939030673</v>
      </c>
      <c r="M686" s="2">
        <f t="shared" si="106"/>
        <v>4.9666470929070652</v>
      </c>
      <c r="N686" s="2">
        <f t="shared" si="107"/>
        <v>8.0210434705097935</v>
      </c>
      <c r="O686" s="2">
        <f t="shared" si="108"/>
        <v>15.495121788089074</v>
      </c>
      <c r="P686" s="2">
        <f t="shared" si="109"/>
        <v>4.9666470929070652</v>
      </c>
      <c r="Q686">
        <f t="shared" si="110"/>
        <v>2</v>
      </c>
    </row>
    <row r="687" spans="1:17" x14ac:dyDescent="0.2">
      <c r="A687" s="1">
        <v>673</v>
      </c>
      <c r="B687">
        <v>1414</v>
      </c>
      <c r="C687" t="s">
        <v>672</v>
      </c>
      <c r="D687">
        <v>1.9886124999999999</v>
      </c>
      <c r="E687">
        <v>19.217912999999999</v>
      </c>
      <c r="F687">
        <f>VLOOKUP(B687, [1]mrc_table10!$A$2:$AW$2464, 33, 0)</f>
        <v>0.68220000999999997</v>
      </c>
      <c r="G687">
        <f>VLOOKUP(B687, [1]mrc_table10!$A$2:$AW$2464, 18, 0)</f>
        <v>17047.990000000002</v>
      </c>
      <c r="H687">
        <f t="shared" si="101"/>
        <v>0.1223515873689814</v>
      </c>
      <c r="I687">
        <f t="shared" si="102"/>
        <v>6.2153918014588925</v>
      </c>
      <c r="J687">
        <f t="shared" si="103"/>
        <v>2.122039141283611</v>
      </c>
      <c r="K687">
        <f t="shared" si="104"/>
        <v>0.99192466835497162</v>
      </c>
      <c r="L687" s="2">
        <f t="shared" si="105"/>
        <v>52.896607311329717</v>
      </c>
      <c r="M687" s="2">
        <f t="shared" si="106"/>
        <v>42.785656581232885</v>
      </c>
      <c r="N687" s="2">
        <f t="shared" si="107"/>
        <v>55.209506175896557</v>
      </c>
      <c r="O687" s="2">
        <f t="shared" si="108"/>
        <v>5.1625994351206828</v>
      </c>
      <c r="P687" s="2">
        <f t="shared" si="109"/>
        <v>5.1625994351206828</v>
      </c>
      <c r="Q687">
        <f t="shared" si="110"/>
        <v>4</v>
      </c>
    </row>
    <row r="688" spans="1:17" x14ac:dyDescent="0.2">
      <c r="A688" s="1">
        <v>674</v>
      </c>
      <c r="B688">
        <v>3376</v>
      </c>
      <c r="C688" t="s">
        <v>673</v>
      </c>
      <c r="D688">
        <v>1.9863466000000001</v>
      </c>
      <c r="E688">
        <v>0.4396311</v>
      </c>
      <c r="F688">
        <f>VLOOKUP(B688, [1]mrc_table10!$A$2:$AW$2464, 33, 0)</f>
        <v>0.34499999999999997</v>
      </c>
      <c r="G688">
        <f>VLOOKUP(B688, [1]mrc_table10!$A$2:$AW$2464, 18, 0)</f>
        <v>5759.4849000000004</v>
      </c>
      <c r="H688">
        <f t="shared" si="101"/>
        <v>0.12062879067834757</v>
      </c>
      <c r="I688">
        <f t="shared" si="102"/>
        <v>-0.38223720035120262</v>
      </c>
      <c r="J688">
        <f t="shared" si="103"/>
        <v>0.63681344602125489</v>
      </c>
      <c r="K688">
        <f t="shared" si="104"/>
        <v>-0.11752076775497816</v>
      </c>
      <c r="L688" s="2">
        <f t="shared" si="105"/>
        <v>3.2077500304948345</v>
      </c>
      <c r="M688" s="2">
        <f t="shared" si="106"/>
        <v>0.37497589586697344</v>
      </c>
      <c r="N688" s="2">
        <f t="shared" si="107"/>
        <v>2.5044101651488186</v>
      </c>
      <c r="O688" s="2">
        <f t="shared" si="108"/>
        <v>33.972828638187551</v>
      </c>
      <c r="P688" s="2">
        <f t="shared" si="109"/>
        <v>0.37497589586697344</v>
      </c>
      <c r="Q688">
        <f t="shared" si="110"/>
        <v>2</v>
      </c>
    </row>
    <row r="689" spans="1:17" x14ac:dyDescent="0.2">
      <c r="A689" s="1">
        <v>675</v>
      </c>
      <c r="B689">
        <v>3157</v>
      </c>
      <c r="C689" t="s">
        <v>674</v>
      </c>
      <c r="D689">
        <v>1.986186</v>
      </c>
      <c r="E689">
        <v>1.1510157E-3</v>
      </c>
      <c r="F689">
        <f>VLOOKUP(B689, [1]mrc_table10!$A$2:$AW$2464, 33, 0)</f>
        <v>0</v>
      </c>
      <c r="G689">
        <f>VLOOKUP(B689, [1]mrc_table10!$A$2:$AW$2464, 18, 0)</f>
        <v>5475.0717999999997</v>
      </c>
      <c r="H689">
        <f t="shared" si="101"/>
        <v>0.12050668416503457</v>
      </c>
      <c r="I689">
        <f t="shared" si="102"/>
        <v>-0.53629436789717577</v>
      </c>
      <c r="J689">
        <f t="shared" si="103"/>
        <v>-0.88276795869315416</v>
      </c>
      <c r="K689">
        <f t="shared" si="104"/>
        <v>-0.14547316826945225</v>
      </c>
      <c r="L689" s="2">
        <f t="shared" si="105"/>
        <v>4.3447472225619084</v>
      </c>
      <c r="M689" s="2">
        <f t="shared" si="106"/>
        <v>3.4496231567147029</v>
      </c>
      <c r="N689" s="2">
        <f t="shared" si="107"/>
        <v>0.19078142002192605</v>
      </c>
      <c r="O689" s="2">
        <f t="shared" si="108"/>
        <v>44.649352124639073</v>
      </c>
      <c r="P689" s="2">
        <f t="shared" si="109"/>
        <v>0.19078142002192605</v>
      </c>
      <c r="Q689">
        <f t="shared" si="110"/>
        <v>3</v>
      </c>
    </row>
    <row r="690" spans="1:17" x14ac:dyDescent="0.2">
      <c r="A690" s="1">
        <v>676</v>
      </c>
      <c r="B690">
        <v>1187</v>
      </c>
      <c r="C690" t="s">
        <v>675</v>
      </c>
      <c r="D690">
        <v>1.9861612</v>
      </c>
      <c r="E690">
        <v>0.38372963999999998</v>
      </c>
      <c r="F690">
        <f>VLOOKUP(B690, [1]mrc_table10!$A$2:$AW$2464, 33, 0)</f>
        <v>0</v>
      </c>
      <c r="G690">
        <f>VLOOKUP(B690, [1]mrc_table10!$A$2:$AW$2464, 18, 0)</f>
        <v>4264.3563999999997</v>
      </c>
      <c r="H690">
        <f t="shared" si="101"/>
        <v>0.1204878283647222</v>
      </c>
      <c r="I690">
        <f t="shared" si="102"/>
        <v>-0.40187782006836248</v>
      </c>
      <c r="J690">
        <f t="shared" si="103"/>
        <v>-0.88276795869315416</v>
      </c>
      <c r="K690">
        <f t="shared" si="104"/>
        <v>-0.26446347416549443</v>
      </c>
      <c r="L690" s="2">
        <f t="shared" si="105"/>
        <v>4.336988511808844</v>
      </c>
      <c r="M690" s="2">
        <f t="shared" si="106"/>
        <v>3.3888349074524133</v>
      </c>
      <c r="N690" s="2">
        <f t="shared" si="107"/>
        <v>0.19077502061792442</v>
      </c>
      <c r="O690" s="2">
        <f t="shared" si="108"/>
        <v>43.90163845291351</v>
      </c>
      <c r="P690" s="2">
        <f t="shared" si="109"/>
        <v>0.19077502061792442</v>
      </c>
      <c r="Q690">
        <f t="shared" si="110"/>
        <v>3</v>
      </c>
    </row>
    <row r="691" spans="1:17" x14ac:dyDescent="0.2">
      <c r="A691" s="1">
        <v>677</v>
      </c>
      <c r="B691">
        <v>3528</v>
      </c>
      <c r="C691" t="s">
        <v>676</v>
      </c>
      <c r="D691">
        <v>1.9848456000000001</v>
      </c>
      <c r="E691">
        <v>1.8758714000000001</v>
      </c>
      <c r="F691">
        <f>VLOOKUP(B691, [1]mrc_table10!$A$2:$AW$2464, 33, 0)</f>
        <v>0.25879999999999997</v>
      </c>
      <c r="G691">
        <f>VLOOKUP(B691, [1]mrc_table10!$A$2:$AW$2464, 18, 0)</f>
        <v>9130.5458999999992</v>
      </c>
      <c r="H691">
        <f t="shared" si="101"/>
        <v>0.11948755857073404</v>
      </c>
      <c r="I691">
        <f t="shared" si="102"/>
        <v>0.12237662466803055</v>
      </c>
      <c r="J691">
        <f t="shared" si="103"/>
        <v>0.25713832403174164</v>
      </c>
      <c r="K691">
        <f t="shared" si="104"/>
        <v>0.21379043848243959</v>
      </c>
      <c r="L691" s="2">
        <f t="shared" si="105"/>
        <v>3.6185459967434337</v>
      </c>
      <c r="M691" s="2">
        <f t="shared" si="106"/>
        <v>0.70693657263826259</v>
      </c>
      <c r="N691" s="2">
        <f t="shared" si="107"/>
        <v>1.9907198462764488</v>
      </c>
      <c r="O691" s="2">
        <f t="shared" si="108"/>
        <v>29.708337279246948</v>
      </c>
      <c r="P691" s="2">
        <f t="shared" si="109"/>
        <v>0.70693657263826259</v>
      </c>
      <c r="Q691">
        <f t="shared" si="110"/>
        <v>2</v>
      </c>
    </row>
    <row r="692" spans="1:17" x14ac:dyDescent="0.2">
      <c r="A692" s="1">
        <v>678</v>
      </c>
      <c r="B692">
        <v>21142</v>
      </c>
      <c r="C692" t="s">
        <v>677</v>
      </c>
      <c r="D692">
        <v>1.9844527999999999</v>
      </c>
      <c r="E692">
        <v>0.28191453</v>
      </c>
      <c r="F692">
        <f>VLOOKUP(B692, [1]mrc_table10!$A$2:$AW$2464, 33, 0)</f>
        <v>0.67100000000000004</v>
      </c>
      <c r="G692">
        <f>VLOOKUP(B692, [1]mrc_table10!$A$2:$AW$2464, 18, 0)</f>
        <v>5390.9291999999996</v>
      </c>
      <c r="H692">
        <f t="shared" si="101"/>
        <v>0.1191889070238514</v>
      </c>
      <c r="I692">
        <f t="shared" si="102"/>
        <v>-0.43764990646773033</v>
      </c>
      <c r="J692">
        <f t="shared" si="103"/>
        <v>2.0727077588818275</v>
      </c>
      <c r="K692">
        <f t="shared" si="104"/>
        <v>-0.15374278614404799</v>
      </c>
      <c r="L692" s="2">
        <f t="shared" si="105"/>
        <v>6.3537585184311318</v>
      </c>
      <c r="M692" s="2">
        <f t="shared" si="106"/>
        <v>1.863313945945704</v>
      </c>
      <c r="N692" s="2">
        <f t="shared" si="107"/>
        <v>8.9187346493853585</v>
      </c>
      <c r="O692" s="2">
        <f t="shared" si="108"/>
        <v>30.398713506054612</v>
      </c>
      <c r="P692" s="2">
        <f t="shared" si="109"/>
        <v>1.863313945945704</v>
      </c>
      <c r="Q692">
        <f t="shared" si="110"/>
        <v>2</v>
      </c>
    </row>
    <row r="693" spans="1:17" x14ac:dyDescent="0.2">
      <c r="A693" s="1">
        <v>679</v>
      </c>
      <c r="B693">
        <v>43</v>
      </c>
      <c r="C693" t="s">
        <v>678</v>
      </c>
      <c r="D693">
        <v>1.9838753</v>
      </c>
      <c r="E693">
        <v>0.37581240999999999</v>
      </c>
      <c r="F693">
        <f>VLOOKUP(B693, [1]mrc_table10!$A$2:$AW$2464, 33, 0)</f>
        <v>0</v>
      </c>
      <c r="G693">
        <f>VLOOKUP(B693, [1]mrc_table10!$A$2:$AW$2464, 18, 0)</f>
        <v>2018.6865</v>
      </c>
      <c r="H693">
        <f t="shared" si="101"/>
        <v>0.11874982538351382</v>
      </c>
      <c r="I693">
        <f t="shared" si="102"/>
        <v>-0.40465948808997215</v>
      </c>
      <c r="J693">
        <f t="shared" si="103"/>
        <v>-0.88276795869315416</v>
      </c>
      <c r="K693">
        <f t="shared" si="104"/>
        <v>-0.48517013102517792</v>
      </c>
      <c r="L693" s="2">
        <f t="shared" si="105"/>
        <v>4.3972537597081729</v>
      </c>
      <c r="M693" s="2">
        <f t="shared" si="106"/>
        <v>3.5361781189072521</v>
      </c>
      <c r="N693" s="2">
        <f t="shared" si="107"/>
        <v>0.2676311327972335</v>
      </c>
      <c r="O693" s="2">
        <f t="shared" si="108"/>
        <v>45.077949914624</v>
      </c>
      <c r="P693" s="2">
        <f t="shared" si="109"/>
        <v>0.2676311327972335</v>
      </c>
      <c r="Q693">
        <f t="shared" si="110"/>
        <v>3</v>
      </c>
    </row>
    <row r="694" spans="1:17" x14ac:dyDescent="0.2">
      <c r="A694" s="1">
        <v>680</v>
      </c>
      <c r="B694">
        <v>31281</v>
      </c>
      <c r="C694" t="s">
        <v>679</v>
      </c>
      <c r="D694">
        <v>1.9837998999999999</v>
      </c>
      <c r="E694">
        <v>0.12520893999999999</v>
      </c>
      <c r="F694">
        <f>VLOOKUP(B694, [1]mrc_table10!$A$2:$AW$2464, 33, 0)</f>
        <v>0</v>
      </c>
      <c r="G694">
        <f>VLOOKUP(B694, [1]mrc_table10!$A$2:$AW$2464, 18, 0)</f>
        <v>3560.2577999999999</v>
      </c>
      <c r="H694">
        <f t="shared" si="101"/>
        <v>0.11869249766804804</v>
      </c>
      <c r="I694">
        <f t="shared" si="102"/>
        <v>-0.49270741124029221</v>
      </c>
      <c r="J694">
        <f t="shared" si="103"/>
        <v>-0.88276795869315416</v>
      </c>
      <c r="K694">
        <f t="shared" si="104"/>
        <v>-0.33366298033760972</v>
      </c>
      <c r="L694" s="2">
        <f t="shared" si="105"/>
        <v>4.3438136125198366</v>
      </c>
      <c r="M694" s="2">
        <f t="shared" si="106"/>
        <v>3.4862598297838638</v>
      </c>
      <c r="N694" s="2">
        <f t="shared" si="107"/>
        <v>0.20080242770899903</v>
      </c>
      <c r="O694" s="2">
        <f t="shared" si="108"/>
        <v>45.143844981387645</v>
      </c>
      <c r="P694" s="2">
        <f t="shared" si="109"/>
        <v>0.20080242770899903</v>
      </c>
      <c r="Q694">
        <f t="shared" si="110"/>
        <v>3</v>
      </c>
    </row>
    <row r="695" spans="1:17" x14ac:dyDescent="0.2">
      <c r="A695" s="1">
        <v>681</v>
      </c>
      <c r="B695">
        <v>3600</v>
      </c>
      <c r="C695" t="s">
        <v>680</v>
      </c>
      <c r="D695">
        <v>1.9819134</v>
      </c>
      <c r="E695">
        <v>0.18969618999999999</v>
      </c>
      <c r="F695">
        <f>VLOOKUP(B695, [1]mrc_table10!$A$2:$AW$2464, 33, 0)</f>
        <v>0</v>
      </c>
      <c r="G695">
        <f>VLOOKUP(B695, [1]mrc_table10!$A$2:$AW$2464, 18, 0)</f>
        <v>2919.6262000000002</v>
      </c>
      <c r="H695">
        <f t="shared" si="101"/>
        <v>0.11725816430961175</v>
      </c>
      <c r="I695">
        <f t="shared" si="102"/>
        <v>-0.47005022923010109</v>
      </c>
      <c r="J695">
        <f t="shared" si="103"/>
        <v>-0.88276795869315416</v>
      </c>
      <c r="K695">
        <f t="shared" si="104"/>
        <v>-0.39662488703399013</v>
      </c>
      <c r="L695" s="2">
        <f t="shared" si="105"/>
        <v>4.3631593240353697</v>
      </c>
      <c r="M695" s="2">
        <f t="shared" si="106"/>
        <v>3.5082944450706215</v>
      </c>
      <c r="N695" s="2">
        <f t="shared" si="107"/>
        <v>0.21991573615439661</v>
      </c>
      <c r="O695" s="2">
        <f t="shared" si="108"/>
        <v>45.245774649348746</v>
      </c>
      <c r="P695" s="2">
        <f t="shared" si="109"/>
        <v>0.21991573615439661</v>
      </c>
      <c r="Q695">
        <f t="shared" si="110"/>
        <v>3</v>
      </c>
    </row>
    <row r="696" spans="1:17" x14ac:dyDescent="0.2">
      <c r="A696" s="1">
        <v>682</v>
      </c>
      <c r="B696">
        <v>10014</v>
      </c>
      <c r="C696" t="s">
        <v>681</v>
      </c>
      <c r="D696">
        <v>1.9814373999999999</v>
      </c>
      <c r="E696">
        <v>0.22213248999999999</v>
      </c>
      <c r="F696">
        <f>VLOOKUP(B696, [1]mrc_table10!$A$2:$AW$2464, 33, 0)</f>
        <v>0</v>
      </c>
      <c r="G696">
        <f>VLOOKUP(B696, [1]mrc_table10!$A$2:$AW$2464, 18, 0)</f>
        <v>5603.3804</v>
      </c>
      <c r="H696">
        <f t="shared" si="101"/>
        <v>0.11689625459393939</v>
      </c>
      <c r="I696">
        <f t="shared" si="102"/>
        <v>-0.45865394309854546</v>
      </c>
      <c r="J696">
        <f t="shared" si="103"/>
        <v>-0.88276795869315416</v>
      </c>
      <c r="K696">
        <f t="shared" si="104"/>
        <v>-0.1328628722716538</v>
      </c>
      <c r="L696" s="2">
        <f t="shared" si="105"/>
        <v>4.3575668260747635</v>
      </c>
      <c r="M696" s="2">
        <f t="shared" si="106"/>
        <v>3.3815553417765951</v>
      </c>
      <c r="N696" s="2">
        <f t="shared" si="107"/>
        <v>0.1836058110769426</v>
      </c>
      <c r="O696" s="2">
        <f t="shared" si="108"/>
        <v>43.816943204440989</v>
      </c>
      <c r="P696" s="2">
        <f t="shared" si="109"/>
        <v>0.1836058110769426</v>
      </c>
      <c r="Q696">
        <f t="shared" si="110"/>
        <v>3</v>
      </c>
    </row>
    <row r="697" spans="1:17" x14ac:dyDescent="0.2">
      <c r="A697" s="1">
        <v>683</v>
      </c>
      <c r="B697">
        <v>3601</v>
      </c>
      <c r="C697" t="s">
        <v>682</v>
      </c>
      <c r="D697">
        <v>1.9797948999999999</v>
      </c>
      <c r="E697">
        <v>0.33241931000000002</v>
      </c>
      <c r="F697">
        <f>VLOOKUP(B697, [1]mrc_table10!$A$2:$AW$2464, 33, 0)</f>
        <v>0</v>
      </c>
      <c r="G697">
        <f>VLOOKUP(B697, [1]mrc_table10!$A$2:$AW$2464, 18, 0)</f>
        <v>2090.2121999999999</v>
      </c>
      <c r="H697">
        <f t="shared" si="101"/>
        <v>0.11564743798051148</v>
      </c>
      <c r="I697">
        <f t="shared" si="102"/>
        <v>-0.41990537568304565</v>
      </c>
      <c r="J697">
        <f t="shared" si="103"/>
        <v>-0.88276795869315416</v>
      </c>
      <c r="K697">
        <f t="shared" si="104"/>
        <v>-0.47814051455013468</v>
      </c>
      <c r="L697" s="2">
        <f t="shared" si="105"/>
        <v>4.4027536255064925</v>
      </c>
      <c r="M697" s="2">
        <f t="shared" si="106"/>
        <v>3.5365343918121073</v>
      </c>
      <c r="N697" s="2">
        <f t="shared" si="107"/>
        <v>0.25948517926580994</v>
      </c>
      <c r="O697" s="2">
        <f t="shared" si="108"/>
        <v>45.187274960878256</v>
      </c>
      <c r="P697" s="2">
        <f t="shared" si="109"/>
        <v>0.25948517926580994</v>
      </c>
      <c r="Q697">
        <f t="shared" si="110"/>
        <v>3</v>
      </c>
    </row>
    <row r="698" spans="1:17" x14ac:dyDescent="0.2">
      <c r="A698" s="1">
        <v>684</v>
      </c>
      <c r="B698">
        <v>3787</v>
      </c>
      <c r="C698" t="s">
        <v>683</v>
      </c>
      <c r="D698">
        <v>1.9780513</v>
      </c>
      <c r="E698">
        <v>1.1981516000000001</v>
      </c>
      <c r="F698">
        <f>VLOOKUP(B698, [1]mrc_table10!$A$2:$AW$2464, 33, 0)</f>
        <v>0</v>
      </c>
      <c r="G698">
        <f>VLOOKUP(B698, [1]mrc_table10!$A$2:$AW$2464, 18, 0)</f>
        <v>4962.25</v>
      </c>
      <c r="H698">
        <f t="shared" si="101"/>
        <v>0.1143217535682297</v>
      </c>
      <c r="I698">
        <f t="shared" si="102"/>
        <v>-0.11573588378147451</v>
      </c>
      <c r="J698">
        <f t="shared" si="103"/>
        <v>-0.88276795869315416</v>
      </c>
      <c r="K698">
        <f t="shared" si="104"/>
        <v>-0.19587380152492992</v>
      </c>
      <c r="L698" s="2">
        <f t="shared" si="105"/>
        <v>4.4883966506149715</v>
      </c>
      <c r="M698" s="2">
        <f t="shared" si="106"/>
        <v>3.264755027312304</v>
      </c>
      <c r="N698" s="2">
        <f t="shared" si="107"/>
        <v>0.29706454161014156</v>
      </c>
      <c r="O698" s="2">
        <f t="shared" si="108"/>
        <v>40.856272337929987</v>
      </c>
      <c r="P698" s="2">
        <f t="shared" si="109"/>
        <v>0.29706454161014156</v>
      </c>
      <c r="Q698">
        <f t="shared" si="110"/>
        <v>3</v>
      </c>
    </row>
    <row r="699" spans="1:17" x14ac:dyDescent="0.2">
      <c r="A699" s="1">
        <v>685</v>
      </c>
      <c r="B699">
        <v>3779</v>
      </c>
      <c r="C699" t="s">
        <v>684</v>
      </c>
      <c r="D699">
        <v>1.9774305000000001</v>
      </c>
      <c r="E699">
        <v>1.8070566E-3</v>
      </c>
      <c r="F699">
        <f>VLOOKUP(B699, [1]mrc_table10!$A$2:$AW$2464, 33, 0)</f>
        <v>0</v>
      </c>
      <c r="G699">
        <f>VLOOKUP(B699, [1]mrc_table10!$A$2:$AW$2464, 18, 0)</f>
        <v>4802.6571999999996</v>
      </c>
      <c r="H699">
        <f t="shared" si="101"/>
        <v>0.11384975030879843</v>
      </c>
      <c r="I699">
        <f t="shared" si="102"/>
        <v>-0.53606387213130846</v>
      </c>
      <c r="J699">
        <f t="shared" si="103"/>
        <v>-0.88276795869315416</v>
      </c>
      <c r="K699">
        <f t="shared" si="104"/>
        <v>-0.21155873961261421</v>
      </c>
      <c r="L699" s="2">
        <f t="shared" si="105"/>
        <v>4.3583756238784686</v>
      </c>
      <c r="M699" s="2">
        <f t="shared" si="106"/>
        <v>3.4610851627232928</v>
      </c>
      <c r="N699" s="2">
        <f t="shared" si="107"/>
        <v>0.18271079163606449</v>
      </c>
      <c r="O699" s="2">
        <f t="shared" si="108"/>
        <v>44.962523901845969</v>
      </c>
      <c r="P699" s="2">
        <f t="shared" si="109"/>
        <v>0.18271079163606449</v>
      </c>
      <c r="Q699">
        <f t="shared" si="110"/>
        <v>3</v>
      </c>
    </row>
    <row r="700" spans="1:17" x14ac:dyDescent="0.2">
      <c r="A700" s="1">
        <v>686</v>
      </c>
      <c r="B700">
        <v>2814</v>
      </c>
      <c r="C700" t="s">
        <v>685</v>
      </c>
      <c r="D700">
        <v>1.9758492999999999</v>
      </c>
      <c r="E700">
        <v>14.186954</v>
      </c>
      <c r="F700">
        <f>VLOOKUP(B700, [1]mrc_table10!$A$2:$AW$2464, 33, 0)</f>
        <v>0.64950001000000002</v>
      </c>
      <c r="G700">
        <f>VLOOKUP(B700, [1]mrc_table10!$A$2:$AW$2464, 18, 0)</f>
        <v>19077.724999999999</v>
      </c>
      <c r="H700">
        <f t="shared" si="101"/>
        <v>0.11264754097598113</v>
      </c>
      <c r="I700">
        <f t="shared" si="102"/>
        <v>4.4477965985496475</v>
      </c>
      <c r="J700">
        <f t="shared" si="103"/>
        <v>1.9780092516193757</v>
      </c>
      <c r="K700">
        <f t="shared" si="104"/>
        <v>1.1914090298637976</v>
      </c>
      <c r="L700" s="2">
        <f t="shared" si="105"/>
        <v>32.40141733199917</v>
      </c>
      <c r="M700" s="2">
        <f t="shared" si="106"/>
        <v>23.688268498529993</v>
      </c>
      <c r="N700" s="2">
        <f t="shared" si="107"/>
        <v>34.389958399201667</v>
      </c>
      <c r="O700" s="2">
        <f t="shared" si="108"/>
        <v>1.8809673523589985</v>
      </c>
      <c r="P700" s="2">
        <f t="shared" si="109"/>
        <v>1.8809673523589985</v>
      </c>
      <c r="Q700">
        <f t="shared" si="110"/>
        <v>4</v>
      </c>
    </row>
    <row r="701" spans="1:17" x14ac:dyDescent="0.2">
      <c r="A701" s="1">
        <v>687</v>
      </c>
      <c r="B701">
        <v>22418</v>
      </c>
      <c r="C701" t="s">
        <v>686</v>
      </c>
      <c r="D701">
        <v>1.9744419</v>
      </c>
      <c r="E701">
        <v>0.31046158000000001</v>
      </c>
      <c r="F701">
        <f>VLOOKUP(B701, [1]mrc_table10!$A$2:$AW$2464, 33, 0)</f>
        <v>0</v>
      </c>
      <c r="G701">
        <f>VLOOKUP(B701, [1]mrc_table10!$A$2:$AW$2464, 18, 0)</f>
        <v>10667.995000000001</v>
      </c>
      <c r="H701">
        <f t="shared" si="101"/>
        <v>0.1115774743082561</v>
      </c>
      <c r="I701">
        <f t="shared" si="102"/>
        <v>-0.42762008339876673</v>
      </c>
      <c r="J701">
        <f t="shared" si="103"/>
        <v>-0.88276795869315416</v>
      </c>
      <c r="K701">
        <f t="shared" si="104"/>
        <v>0.36489245528060282</v>
      </c>
      <c r="L701" s="2">
        <f t="shared" si="105"/>
        <v>4.7439065323304419</v>
      </c>
      <c r="M701" s="2">
        <f t="shared" si="106"/>
        <v>3.5112603679945535</v>
      </c>
      <c r="N701" s="2">
        <f t="shared" si="107"/>
        <v>0.49149996449444655</v>
      </c>
      <c r="O701" s="2">
        <f t="shared" si="108"/>
        <v>41.404923501863742</v>
      </c>
      <c r="P701" s="2">
        <f t="shared" si="109"/>
        <v>0.49149996449444655</v>
      </c>
      <c r="Q701">
        <f t="shared" si="110"/>
        <v>3</v>
      </c>
    </row>
    <row r="702" spans="1:17" x14ac:dyDescent="0.2">
      <c r="A702" s="1">
        <v>688</v>
      </c>
      <c r="B702">
        <v>11862</v>
      </c>
      <c r="C702" t="s">
        <v>687</v>
      </c>
      <c r="D702">
        <v>1.9707707000000001</v>
      </c>
      <c r="E702">
        <v>0.15069467</v>
      </c>
      <c r="F702">
        <f>VLOOKUP(B702, [1]mrc_table10!$A$2:$AW$2464, 33, 0)</f>
        <v>0</v>
      </c>
      <c r="G702">
        <f>VLOOKUP(B702, [1]mrc_table10!$A$2:$AW$2464, 18, 0)</f>
        <v>2777.2620000000002</v>
      </c>
      <c r="H702">
        <f t="shared" si="101"/>
        <v>0.10878620761040748</v>
      </c>
      <c r="I702">
        <f t="shared" si="102"/>
        <v>-0.4837531633343482</v>
      </c>
      <c r="J702">
        <f t="shared" si="103"/>
        <v>-0.88276795869315416</v>
      </c>
      <c r="K702">
        <f t="shared" si="104"/>
        <v>-0.41061658128901107</v>
      </c>
      <c r="L702" s="2">
        <f t="shared" si="105"/>
        <v>4.39696920567195</v>
      </c>
      <c r="M702" s="2">
        <f t="shared" si="106"/>
        <v>3.5206120519654807</v>
      </c>
      <c r="N702" s="2">
        <f t="shared" si="107"/>
        <v>0.21901094852512448</v>
      </c>
      <c r="O702" s="2">
        <f t="shared" si="108"/>
        <v>45.451371204128826</v>
      </c>
      <c r="P702" s="2">
        <f t="shared" si="109"/>
        <v>0.21901094852512448</v>
      </c>
      <c r="Q702">
        <f t="shared" si="110"/>
        <v>3</v>
      </c>
    </row>
    <row r="703" spans="1:17" x14ac:dyDescent="0.2">
      <c r="A703" s="1">
        <v>689</v>
      </c>
      <c r="B703">
        <v>2407</v>
      </c>
      <c r="C703" t="s">
        <v>688</v>
      </c>
      <c r="D703">
        <v>1.9698066999999999</v>
      </c>
      <c r="E703">
        <v>0.15381201</v>
      </c>
      <c r="F703">
        <f>VLOOKUP(B703, [1]mrc_table10!$A$2:$AW$2464, 33, 0)</f>
        <v>0</v>
      </c>
      <c r="G703">
        <f>VLOOKUP(B703, [1]mrc_table10!$A$2:$AW$2464, 18, 0)</f>
        <v>4685.0654000000004</v>
      </c>
      <c r="H703">
        <f t="shared" si="101"/>
        <v>0.10805326440471814</v>
      </c>
      <c r="I703">
        <f t="shared" si="102"/>
        <v>-0.48265790590334207</v>
      </c>
      <c r="J703">
        <f t="shared" si="103"/>
        <v>-0.88276795869315416</v>
      </c>
      <c r="K703">
        <f t="shared" si="104"/>
        <v>-0.22311577791646836</v>
      </c>
      <c r="L703" s="2">
        <f t="shared" si="105"/>
        <v>4.3748498082836607</v>
      </c>
      <c r="M703" s="2">
        <f t="shared" si="106"/>
        <v>3.415612101080431</v>
      </c>
      <c r="N703" s="2">
        <f t="shared" si="107"/>
        <v>0.17325830518440671</v>
      </c>
      <c r="O703" s="2">
        <f t="shared" si="108"/>
        <v>44.484987432163038</v>
      </c>
      <c r="P703" s="2">
        <f t="shared" si="109"/>
        <v>0.17325830518440671</v>
      </c>
      <c r="Q703">
        <f t="shared" si="110"/>
        <v>3</v>
      </c>
    </row>
    <row r="704" spans="1:17" x14ac:dyDescent="0.2">
      <c r="A704" s="1">
        <v>690</v>
      </c>
      <c r="B704">
        <v>5707</v>
      </c>
      <c r="C704" t="s">
        <v>689</v>
      </c>
      <c r="D704">
        <v>1.9688698</v>
      </c>
      <c r="E704">
        <v>9.2915342999999994E-3</v>
      </c>
      <c r="F704">
        <f>VLOOKUP(B704, [1]mrc_table10!$A$2:$AW$2464, 33, 0)</f>
        <v>0</v>
      </c>
      <c r="G704">
        <f>VLOOKUP(B704, [1]mrc_table10!$A$2:$AW$2464, 18, 0)</f>
        <v>3331.4218999999998</v>
      </c>
      <c r="H704">
        <f t="shared" si="101"/>
        <v>0.10734092572275743</v>
      </c>
      <c r="I704">
        <f t="shared" si="102"/>
        <v>-0.53343424885693846</v>
      </c>
      <c r="J704">
        <f t="shared" si="103"/>
        <v>-0.88276795869315416</v>
      </c>
      <c r="K704">
        <f t="shared" si="104"/>
        <v>-0.35615319871675655</v>
      </c>
      <c r="L704" s="2">
        <f t="shared" si="105"/>
        <v>4.39039017268954</v>
      </c>
      <c r="M704" s="2">
        <f t="shared" si="106"/>
        <v>3.5227384419597003</v>
      </c>
      <c r="N704" s="2">
        <f t="shared" si="107"/>
        <v>0.20212405011446305</v>
      </c>
      <c r="O704" s="2">
        <f t="shared" si="108"/>
        <v>45.660548233855479</v>
      </c>
      <c r="P704" s="2">
        <f t="shared" si="109"/>
        <v>0.20212405011446305</v>
      </c>
      <c r="Q704">
        <f t="shared" si="110"/>
        <v>3</v>
      </c>
    </row>
    <row r="705" spans="1:17" x14ac:dyDescent="0.2">
      <c r="A705" s="1">
        <v>691</v>
      </c>
      <c r="B705">
        <v>2615</v>
      </c>
      <c r="C705" t="s">
        <v>690</v>
      </c>
      <c r="D705">
        <v>1.9664112</v>
      </c>
      <c r="E705">
        <v>0.23672261999999999</v>
      </c>
      <c r="F705">
        <f>VLOOKUP(B705, [1]mrc_table10!$A$2:$AW$2464, 33, 0)</f>
        <v>0</v>
      </c>
      <c r="G705">
        <f>VLOOKUP(B705, [1]mrc_table10!$A$2:$AW$2464, 18, 0)</f>
        <v>3078.0093000000002</v>
      </c>
      <c r="H705">
        <f t="shared" si="101"/>
        <v>0.10547161642243852</v>
      </c>
      <c r="I705">
        <f t="shared" si="102"/>
        <v>-0.45352779442632962</v>
      </c>
      <c r="J705">
        <f t="shared" si="103"/>
        <v>-0.88276795869315416</v>
      </c>
      <c r="K705">
        <f t="shared" si="104"/>
        <v>-0.38105883945768654</v>
      </c>
      <c r="L705" s="2">
        <f t="shared" si="105"/>
        <v>4.4007800023092694</v>
      </c>
      <c r="M705" s="2">
        <f t="shared" si="106"/>
        <v>3.4740469446671147</v>
      </c>
      <c r="N705" s="2">
        <f t="shared" si="107"/>
        <v>0.2040710356417898</v>
      </c>
      <c r="O705" s="2">
        <f t="shared" si="108"/>
        <v>44.996307849688918</v>
      </c>
      <c r="P705" s="2">
        <f t="shared" si="109"/>
        <v>0.2040710356417898</v>
      </c>
      <c r="Q705">
        <f t="shared" si="110"/>
        <v>3</v>
      </c>
    </row>
    <row r="706" spans="1:17" x14ac:dyDescent="0.2">
      <c r="A706" s="1">
        <v>692</v>
      </c>
      <c r="B706">
        <v>2057</v>
      </c>
      <c r="C706" t="s">
        <v>691</v>
      </c>
      <c r="D706">
        <v>1.9646211</v>
      </c>
      <c r="E706">
        <v>0.13568601</v>
      </c>
      <c r="F706">
        <f>VLOOKUP(B706, [1]mrc_table10!$A$2:$AW$2464, 33, 0)</f>
        <v>0</v>
      </c>
      <c r="G706">
        <f>VLOOKUP(B706, [1]mrc_table10!$A$2:$AW$2464, 18, 0)</f>
        <v>3524.9106000000002</v>
      </c>
      <c r="H706">
        <f t="shared" si="101"/>
        <v>0.10411057738457105</v>
      </c>
      <c r="I706">
        <f t="shared" si="102"/>
        <v>-0.48902635983984466</v>
      </c>
      <c r="J706">
        <f t="shared" si="103"/>
        <v>-0.88276795869315416</v>
      </c>
      <c r="K706">
        <f t="shared" si="104"/>
        <v>-0.33713693808240142</v>
      </c>
      <c r="L706" s="2">
        <f t="shared" si="105"/>
        <v>4.3953992006077538</v>
      </c>
      <c r="M706" s="2">
        <f t="shared" si="106"/>
        <v>3.4713159277512586</v>
      </c>
      <c r="N706" s="2">
        <f t="shared" si="107"/>
        <v>0.18935531152625382</v>
      </c>
      <c r="O706" s="2">
        <f t="shared" si="108"/>
        <v>45.118955721283584</v>
      </c>
      <c r="P706" s="2">
        <f t="shared" si="109"/>
        <v>0.18935531152625382</v>
      </c>
      <c r="Q706">
        <f t="shared" si="110"/>
        <v>3</v>
      </c>
    </row>
    <row r="707" spans="1:17" x14ac:dyDescent="0.2">
      <c r="A707" s="1">
        <v>693</v>
      </c>
      <c r="B707">
        <v>1424</v>
      </c>
      <c r="C707" t="s">
        <v>692</v>
      </c>
      <c r="D707">
        <v>1.9636207999999999</v>
      </c>
      <c r="E707">
        <v>13.542681</v>
      </c>
      <c r="F707">
        <f>VLOOKUP(B707, [1]mrc_table10!$A$2:$AW$2464, 33, 0)</f>
        <v>0.79079997999999996</v>
      </c>
      <c r="G707">
        <f>VLOOKUP(B707, [1]mrc_table10!$A$2:$AW$2464, 18, 0)</f>
        <v>21727.469000000001</v>
      </c>
      <c r="H707">
        <f t="shared" si="101"/>
        <v>0.10335003476148916</v>
      </c>
      <c r="I707">
        <f t="shared" si="102"/>
        <v>4.2214354089307404</v>
      </c>
      <c r="J707">
        <f t="shared" si="103"/>
        <v>2.6003768078475025</v>
      </c>
      <c r="K707">
        <f t="shared" si="104"/>
        <v>1.4518284885625163</v>
      </c>
      <c r="L707" s="2">
        <f t="shared" si="105"/>
        <v>33.604679248199979</v>
      </c>
      <c r="M707" s="2">
        <f t="shared" si="106"/>
        <v>24.173227360386981</v>
      </c>
      <c r="N707" s="2">
        <f t="shared" si="107"/>
        <v>36.949838459893442</v>
      </c>
      <c r="O707" s="2">
        <f t="shared" si="108"/>
        <v>0.76980516701683965</v>
      </c>
      <c r="P707" s="2">
        <f t="shared" si="109"/>
        <v>0.76980516701683965</v>
      </c>
      <c r="Q707">
        <f t="shared" si="110"/>
        <v>4</v>
      </c>
    </row>
    <row r="708" spans="1:17" x14ac:dyDescent="0.2">
      <c r="A708" s="1">
        <v>694</v>
      </c>
      <c r="B708">
        <v>3837</v>
      </c>
      <c r="C708" t="s">
        <v>693</v>
      </c>
      <c r="D708">
        <v>1.9627208</v>
      </c>
      <c r="E708">
        <v>0.96934949999999998</v>
      </c>
      <c r="F708">
        <f>VLOOKUP(B708, [1]mrc_table10!$A$2:$AW$2464, 33, 0)</f>
        <v>0.15770000000000001</v>
      </c>
      <c r="G708">
        <f>VLOOKUP(B708, [1]mrc_table10!$A$2:$AW$2464, 18, 0)</f>
        <v>3876.3923</v>
      </c>
      <c r="H708">
        <f t="shared" si="101"/>
        <v>0.10266575168563834</v>
      </c>
      <c r="I708">
        <f t="shared" si="102"/>
        <v>-0.19612403530001438</v>
      </c>
      <c r="J708">
        <f t="shared" si="103"/>
        <v>-0.18816509630630682</v>
      </c>
      <c r="K708">
        <f t="shared" si="104"/>
        <v>-0.302592969285225</v>
      </c>
      <c r="L708" s="2">
        <f t="shared" si="105"/>
        <v>3.3780357239969137</v>
      </c>
      <c r="M708" s="2">
        <f t="shared" si="106"/>
        <v>1.3820302119477295</v>
      </c>
      <c r="N708" s="2">
        <f t="shared" si="107"/>
        <v>0.73192410118916063</v>
      </c>
      <c r="O708" s="2">
        <f t="shared" si="108"/>
        <v>37.425071714013669</v>
      </c>
      <c r="P708" s="2">
        <f t="shared" si="109"/>
        <v>0.73192410118916063</v>
      </c>
      <c r="Q708">
        <f t="shared" si="110"/>
        <v>3</v>
      </c>
    </row>
    <row r="709" spans="1:17" x14ac:dyDescent="0.2">
      <c r="A709" s="1">
        <v>695</v>
      </c>
      <c r="B709">
        <v>3588</v>
      </c>
      <c r="C709" t="s">
        <v>694</v>
      </c>
      <c r="D709">
        <v>1.9624858999999999</v>
      </c>
      <c r="E709">
        <v>0.83284407999999999</v>
      </c>
      <c r="F709">
        <f>VLOOKUP(B709, [1]mrc_table10!$A$2:$AW$2464, 33, 0)</f>
        <v>0.1532</v>
      </c>
      <c r="G709">
        <f>VLOOKUP(B709, [1]mrc_table10!$A$2:$AW$2464, 18, 0)</f>
        <v>6432.9081999999999</v>
      </c>
      <c r="H709">
        <f t="shared" si="101"/>
        <v>0.10248715380284114</v>
      </c>
      <c r="I709">
        <f t="shared" si="102"/>
        <v>-0.24408433979923844</v>
      </c>
      <c r="J709">
        <f t="shared" si="103"/>
        <v>-0.20798572332432086</v>
      </c>
      <c r="K709">
        <f t="shared" si="104"/>
        <v>-5.1336060379056352E-2</v>
      </c>
      <c r="L709" s="2">
        <f t="shared" si="105"/>
        <v>3.4088602682433016</v>
      </c>
      <c r="M709" s="2">
        <f t="shared" si="106"/>
        <v>1.3668225972514298</v>
      </c>
      <c r="N709" s="2">
        <f t="shared" si="107"/>
        <v>0.69133098212934929</v>
      </c>
      <c r="O709" s="2">
        <f t="shared" si="108"/>
        <v>36.78566961443255</v>
      </c>
      <c r="P709" s="2">
        <f t="shared" si="109"/>
        <v>0.69133098212934929</v>
      </c>
      <c r="Q709">
        <f t="shared" si="110"/>
        <v>3</v>
      </c>
    </row>
    <row r="710" spans="1:17" x14ac:dyDescent="0.2">
      <c r="A710" s="1">
        <v>696</v>
      </c>
      <c r="B710">
        <v>1017</v>
      </c>
      <c r="C710" t="s">
        <v>695</v>
      </c>
      <c r="D710">
        <v>1.9624239999999999</v>
      </c>
      <c r="E710">
        <v>0.24867997</v>
      </c>
      <c r="F710">
        <f>VLOOKUP(B710, [1]mrc_table10!$A$2:$AW$2464, 33, 0)</f>
        <v>0</v>
      </c>
      <c r="G710">
        <f>VLOOKUP(B710, [1]mrc_table10!$A$2:$AW$2464, 18, 0)</f>
        <v>4007.5023999999999</v>
      </c>
      <c r="H710">
        <f t="shared" si="101"/>
        <v>0.1024400903335132</v>
      </c>
      <c r="I710">
        <f t="shared" si="102"/>
        <v>-0.44932665613450357</v>
      </c>
      <c r="J710">
        <f t="shared" si="103"/>
        <v>-0.88276795869315416</v>
      </c>
      <c r="K710">
        <f t="shared" si="104"/>
        <v>-0.28970733909908825</v>
      </c>
      <c r="L710" s="2">
        <f t="shared" si="105"/>
        <v>4.3962796370332855</v>
      </c>
      <c r="M710" s="2">
        <f t="shared" si="106"/>
        <v>3.4144055652933636</v>
      </c>
      <c r="N710" s="2">
        <f t="shared" si="107"/>
        <v>0.17631242727980748</v>
      </c>
      <c r="O710" s="2">
        <f t="shared" si="108"/>
        <v>44.484950335830717</v>
      </c>
      <c r="P710" s="2">
        <f t="shared" si="109"/>
        <v>0.17631242727980748</v>
      </c>
      <c r="Q710">
        <f t="shared" si="110"/>
        <v>3</v>
      </c>
    </row>
    <row r="711" spans="1:17" x14ac:dyDescent="0.2">
      <c r="A711" s="1">
        <v>697</v>
      </c>
      <c r="B711">
        <v>3423</v>
      </c>
      <c r="C711" t="s">
        <v>696</v>
      </c>
      <c r="D711">
        <v>1.9621626999999999</v>
      </c>
      <c r="E711">
        <v>2.4630977999999999</v>
      </c>
      <c r="F711">
        <f>VLOOKUP(B711, [1]mrc_table10!$A$2:$AW$2464, 33, 0)</f>
        <v>0.19589999</v>
      </c>
      <c r="G711">
        <f>VLOOKUP(B711, [1]mrc_table10!$A$2:$AW$2464, 18, 0)</f>
        <v>7875.5186000000003</v>
      </c>
      <c r="H711">
        <f t="shared" si="101"/>
        <v>0.10224142014715781</v>
      </c>
      <c r="I711">
        <f t="shared" si="102"/>
        <v>0.32869485696959883</v>
      </c>
      <c r="J711">
        <f t="shared" si="103"/>
        <v>-1.9910039888114444E-2</v>
      </c>
      <c r="K711">
        <f t="shared" si="104"/>
        <v>9.0445115267021856E-2</v>
      </c>
      <c r="L711" s="2">
        <f t="shared" si="105"/>
        <v>3.9467395395648723</v>
      </c>
      <c r="M711" s="2">
        <f t="shared" si="106"/>
        <v>1.1815980349862383</v>
      </c>
      <c r="N711" s="2">
        <f t="shared" si="107"/>
        <v>1.6190105137475943</v>
      </c>
      <c r="O711" s="2">
        <f t="shared" si="108"/>
        <v>29.974882733996921</v>
      </c>
      <c r="P711" s="2">
        <f t="shared" si="109"/>
        <v>1.1815980349862383</v>
      </c>
      <c r="Q711">
        <f t="shared" si="110"/>
        <v>2</v>
      </c>
    </row>
    <row r="712" spans="1:17" x14ac:dyDescent="0.2">
      <c r="A712" s="1">
        <v>698</v>
      </c>
      <c r="B712">
        <v>2115</v>
      </c>
      <c r="C712" t="s">
        <v>697</v>
      </c>
      <c r="D712">
        <v>1.9616832</v>
      </c>
      <c r="E712">
        <v>16.812452</v>
      </c>
      <c r="F712">
        <f>VLOOKUP(B712, [1]mrc_table10!$A$2:$AW$2464, 33, 0)</f>
        <v>0.85720003</v>
      </c>
      <c r="G712">
        <f>VLOOKUP(B712, [1]mrc_table10!$A$2:$AW$2464, 18, 0)</f>
        <v>21715.02</v>
      </c>
      <c r="H712">
        <f t="shared" si="101"/>
        <v>0.10187684933063505</v>
      </c>
      <c r="I712">
        <f t="shared" si="102"/>
        <v>5.3702484949073437</v>
      </c>
      <c r="J712">
        <f t="shared" si="103"/>
        <v>2.8928413911869435</v>
      </c>
      <c r="K712">
        <f t="shared" si="104"/>
        <v>1.4506049885408763</v>
      </c>
      <c r="L712" s="2">
        <f t="shared" si="105"/>
        <v>47.18656157095927</v>
      </c>
      <c r="M712" s="2">
        <f t="shared" si="106"/>
        <v>36.521253438025887</v>
      </c>
      <c r="N712" s="2">
        <f t="shared" si="107"/>
        <v>51.14744414594886</v>
      </c>
      <c r="O712" s="2">
        <f t="shared" si="108"/>
        <v>1.4654186471466188</v>
      </c>
      <c r="P712" s="2">
        <f t="shared" si="109"/>
        <v>1.4654186471466188</v>
      </c>
      <c r="Q712">
        <f t="shared" si="110"/>
        <v>4</v>
      </c>
    </row>
    <row r="713" spans="1:17" x14ac:dyDescent="0.2">
      <c r="A713" s="1">
        <v>699</v>
      </c>
      <c r="B713">
        <v>3624</v>
      </c>
      <c r="C713" t="s">
        <v>698</v>
      </c>
      <c r="D713">
        <v>1.9608129000000001</v>
      </c>
      <c r="E713">
        <v>0.91334068999999996</v>
      </c>
      <c r="F713">
        <f>VLOOKUP(B713, [1]mrc_table10!$A$2:$AW$2464, 33, 0)</f>
        <v>0.43130001000000001</v>
      </c>
      <c r="G713">
        <f>VLOOKUP(B713, [1]mrc_table10!$A$2:$AW$2464, 18, 0)</f>
        <v>5102.5190000000002</v>
      </c>
      <c r="H713">
        <f t="shared" si="101"/>
        <v>0.10121514759628732</v>
      </c>
      <c r="I713">
        <f t="shared" si="102"/>
        <v>-0.21580237175170389</v>
      </c>
      <c r="J713">
        <f t="shared" si="103"/>
        <v>1.0169290704347842</v>
      </c>
      <c r="K713">
        <f t="shared" si="104"/>
        <v>-0.18208802559630791</v>
      </c>
      <c r="L713" s="2">
        <f t="shared" si="105"/>
        <v>3.7576582831307856</v>
      </c>
      <c r="M713" s="2">
        <f t="shared" si="106"/>
        <v>0.28541137098562991</v>
      </c>
      <c r="N713" s="2">
        <f t="shared" si="107"/>
        <v>3.8360261666664743</v>
      </c>
      <c r="O713" s="2">
        <f t="shared" si="108"/>
        <v>31.149332245015977</v>
      </c>
      <c r="P713" s="2">
        <f t="shared" si="109"/>
        <v>0.28541137098562991</v>
      </c>
      <c r="Q713">
        <f t="shared" si="110"/>
        <v>2</v>
      </c>
    </row>
    <row r="714" spans="1:17" x14ac:dyDescent="0.2">
      <c r="A714" s="1">
        <v>700</v>
      </c>
      <c r="B714">
        <v>2043</v>
      </c>
      <c r="C714" t="s">
        <v>699</v>
      </c>
      <c r="D714">
        <v>1.9603565000000001</v>
      </c>
      <c r="E714">
        <v>0.34653329999999999</v>
      </c>
      <c r="F714">
        <f>VLOOKUP(B714, [1]mrc_table10!$A$2:$AW$2464, 33, 0)</f>
        <v>0.20110001</v>
      </c>
      <c r="G714">
        <f>VLOOKUP(B714, [1]mrc_table10!$A$2:$AW$2464, 18, 0)</f>
        <v>5264.2559000000001</v>
      </c>
      <c r="H714">
        <f t="shared" si="101"/>
        <v>0.10086814004537802</v>
      </c>
      <c r="I714">
        <f t="shared" si="102"/>
        <v>-0.41494651574840713</v>
      </c>
      <c r="J714">
        <f t="shared" si="103"/>
        <v>2.9938838688218484E-3</v>
      </c>
      <c r="K714">
        <f t="shared" si="104"/>
        <v>-0.16619236324190359</v>
      </c>
      <c r="L714" s="2">
        <f t="shared" si="105"/>
        <v>3.1791875169238546</v>
      </c>
      <c r="M714" s="2">
        <f t="shared" si="106"/>
        <v>1.0579126136480994</v>
      </c>
      <c r="N714" s="2">
        <f t="shared" si="107"/>
        <v>0.95389425594845179</v>
      </c>
      <c r="O714" s="2">
        <f t="shared" si="108"/>
        <v>37.717225861909725</v>
      </c>
      <c r="P714" s="2">
        <f t="shared" si="109"/>
        <v>0.95389425594845179</v>
      </c>
      <c r="Q714">
        <f t="shared" si="110"/>
        <v>3</v>
      </c>
    </row>
    <row r="715" spans="1:17" x14ac:dyDescent="0.2">
      <c r="A715" s="1">
        <v>701</v>
      </c>
      <c r="B715">
        <v>11145</v>
      </c>
      <c r="C715" t="s">
        <v>700</v>
      </c>
      <c r="D715">
        <v>1.9601229</v>
      </c>
      <c r="E715">
        <v>0.67754071999999999</v>
      </c>
      <c r="F715">
        <f>VLOOKUP(B715, [1]mrc_table10!$A$2:$AW$2464, 33, 0)</f>
        <v>0</v>
      </c>
      <c r="G715">
        <f>VLOOKUP(B715, [1]mrc_table10!$A$2:$AW$2464, 18, 0)</f>
        <v>1895.4015999999999</v>
      </c>
      <c r="H715">
        <f t="shared" si="101"/>
        <v>0.10069053057146822</v>
      </c>
      <c r="I715">
        <f t="shared" si="102"/>
        <v>-0.29864918004772539</v>
      </c>
      <c r="J715">
        <f t="shared" si="103"/>
        <v>-0.88276795869315416</v>
      </c>
      <c r="K715">
        <f t="shared" si="104"/>
        <v>-0.49728669282274235</v>
      </c>
      <c r="L715" s="2">
        <f t="shared" si="105"/>
        <v>4.4937623904749282</v>
      </c>
      <c r="M715" s="2">
        <f t="shared" si="106"/>
        <v>3.4758867096097741</v>
      </c>
      <c r="N715" s="2">
        <f t="shared" si="107"/>
        <v>0.28306250450773091</v>
      </c>
      <c r="O715" s="2">
        <f t="shared" si="108"/>
        <v>44.114390635976989</v>
      </c>
      <c r="P715" s="2">
        <f t="shared" si="109"/>
        <v>0.28306250450773091</v>
      </c>
      <c r="Q715">
        <f t="shared" si="110"/>
        <v>3</v>
      </c>
    </row>
    <row r="716" spans="1:17" x14ac:dyDescent="0.2">
      <c r="A716" s="1">
        <v>702</v>
      </c>
      <c r="B716">
        <v>1079</v>
      </c>
      <c r="C716" t="s">
        <v>701</v>
      </c>
      <c r="D716">
        <v>1.9592547</v>
      </c>
      <c r="E716">
        <v>0.81585412999999996</v>
      </c>
      <c r="F716">
        <f>VLOOKUP(B716, [1]mrc_table10!$A$2:$AW$2464, 33, 0)</f>
        <v>0</v>
      </c>
      <c r="G716">
        <f>VLOOKUP(B716, [1]mrc_table10!$A$2:$AW$2464, 18, 0)</f>
        <v>2447.4517000000001</v>
      </c>
      <c r="H716">
        <f t="shared" si="101"/>
        <v>0.10003042549763073</v>
      </c>
      <c r="I716">
        <f t="shared" si="102"/>
        <v>-0.25005364984880712</v>
      </c>
      <c r="J716">
        <f t="shared" si="103"/>
        <v>-0.88276795869315416</v>
      </c>
      <c r="K716">
        <f t="shared" si="104"/>
        <v>-0.44303066347931391</v>
      </c>
      <c r="L716" s="2">
        <f t="shared" si="105"/>
        <v>4.492373235571848</v>
      </c>
      <c r="M716" s="2">
        <f t="shared" si="106"/>
        <v>3.4115426185321507</v>
      </c>
      <c r="N716" s="2">
        <f t="shared" si="107"/>
        <v>0.27105214410149731</v>
      </c>
      <c r="O716" s="2">
        <f t="shared" si="108"/>
        <v>43.36015762964508</v>
      </c>
      <c r="P716" s="2">
        <f t="shared" si="109"/>
        <v>0.27105214410149731</v>
      </c>
      <c r="Q716">
        <f t="shared" si="110"/>
        <v>3</v>
      </c>
    </row>
    <row r="717" spans="1:17" x14ac:dyDescent="0.2">
      <c r="A717" s="1">
        <v>703</v>
      </c>
      <c r="B717">
        <v>1146</v>
      </c>
      <c r="C717" t="s">
        <v>702</v>
      </c>
      <c r="D717">
        <v>1.9584060000000001</v>
      </c>
      <c r="E717">
        <v>2.1921393999999998</v>
      </c>
      <c r="F717">
        <f>VLOOKUP(B717, [1]mrc_table10!$A$2:$AW$2464, 33, 0)</f>
        <v>0.28389998999999999</v>
      </c>
      <c r="G717">
        <f>VLOOKUP(B717, [1]mrc_table10!$A$2:$AW$2464, 18, 0)</f>
        <v>5274.6841000000004</v>
      </c>
      <c r="H717">
        <f t="shared" si="101"/>
        <v>9.9385146557103385E-2</v>
      </c>
      <c r="I717">
        <f t="shared" si="102"/>
        <v>0.23349535961174625</v>
      </c>
      <c r="J717">
        <f t="shared" si="103"/>
        <v>0.3676933329086044</v>
      </c>
      <c r="K717">
        <f t="shared" si="104"/>
        <v>-0.16516746944114319</v>
      </c>
      <c r="L717" s="2">
        <f t="shared" si="105"/>
        <v>3.6393424400420349</v>
      </c>
      <c r="M717" s="2">
        <f t="shared" si="106"/>
        <v>0.58042068714872563</v>
      </c>
      <c r="N717" s="2">
        <f t="shared" si="107"/>
        <v>2.2129688501184295</v>
      </c>
      <c r="O717" s="2">
        <f t="shared" si="108"/>
        <v>29.858027637127559</v>
      </c>
      <c r="P717" s="2">
        <f t="shared" si="109"/>
        <v>0.58042068714872563</v>
      </c>
      <c r="Q717">
        <f t="shared" si="110"/>
        <v>2</v>
      </c>
    </row>
    <row r="718" spans="1:17" x14ac:dyDescent="0.2">
      <c r="A718" s="1">
        <v>704</v>
      </c>
      <c r="B718">
        <v>2879</v>
      </c>
      <c r="C718" t="s">
        <v>703</v>
      </c>
      <c r="D718">
        <v>1.9583898</v>
      </c>
      <c r="E718">
        <v>0.21162178000000001</v>
      </c>
      <c r="F718">
        <f>VLOOKUP(B718, [1]mrc_table10!$A$2:$AW$2464, 33, 0)</f>
        <v>0</v>
      </c>
      <c r="G718">
        <f>VLOOKUP(B718, [1]mrc_table10!$A$2:$AW$2464, 18, 0)</f>
        <v>5340.3188</v>
      </c>
      <c r="H718">
        <f t="shared" si="101"/>
        <v>9.9372829461737963E-2</v>
      </c>
      <c r="I718">
        <f t="shared" si="102"/>
        <v>-0.46234681369740543</v>
      </c>
      <c r="J718">
        <f t="shared" si="103"/>
        <v>-0.88276795869315416</v>
      </c>
      <c r="K718">
        <f t="shared" si="104"/>
        <v>-0.15871682626736766</v>
      </c>
      <c r="L718" s="2">
        <f t="shared" si="105"/>
        <v>4.4134660736237494</v>
      </c>
      <c r="M718" s="2">
        <f t="shared" si="106"/>
        <v>3.3728269851852106</v>
      </c>
      <c r="N718" s="2">
        <f t="shared" si="107"/>
        <v>0.16642633008637014</v>
      </c>
      <c r="O718" s="2">
        <f t="shared" si="108"/>
        <v>43.968866828143675</v>
      </c>
      <c r="P718" s="2">
        <f t="shared" si="109"/>
        <v>0.16642633008637014</v>
      </c>
      <c r="Q718">
        <f t="shared" si="110"/>
        <v>3</v>
      </c>
    </row>
    <row r="719" spans="1:17" x14ac:dyDescent="0.2">
      <c r="A719" s="1">
        <v>705</v>
      </c>
      <c r="B719">
        <v>7950</v>
      </c>
      <c r="C719" t="s">
        <v>704</v>
      </c>
      <c r="D719">
        <v>1.9577644999999999</v>
      </c>
      <c r="E719">
        <v>0.11818906</v>
      </c>
      <c r="F719">
        <f>VLOOKUP(B719, [1]mrc_table10!$A$2:$AW$2464, 33, 0)</f>
        <v>0</v>
      </c>
      <c r="G719">
        <f>VLOOKUP(B719, [1]mrc_table10!$A$2:$AW$2464, 18, 0)</f>
        <v>3576.0365999999999</v>
      </c>
      <c r="H719">
        <f t="shared" si="101"/>
        <v>9.8897404786927295E-2</v>
      </c>
      <c r="I719">
        <f t="shared" si="102"/>
        <v>-0.49517380109021919</v>
      </c>
      <c r="J719">
        <f t="shared" si="103"/>
        <v>-0.88276795869315416</v>
      </c>
      <c r="K719">
        <f t="shared" si="104"/>
        <v>-0.33211222428158493</v>
      </c>
      <c r="L719" s="2">
        <f t="shared" si="105"/>
        <v>4.4130611510579421</v>
      </c>
      <c r="M719" s="2">
        <f t="shared" si="106"/>
        <v>3.4682756635479182</v>
      </c>
      <c r="N719" s="2">
        <f t="shared" si="107"/>
        <v>0.18408453062240673</v>
      </c>
      <c r="O719" s="2">
        <f t="shared" si="108"/>
        <v>45.152047439778045</v>
      </c>
      <c r="P719" s="2">
        <f t="shared" si="109"/>
        <v>0.18408453062240673</v>
      </c>
      <c r="Q719">
        <f t="shared" si="110"/>
        <v>3</v>
      </c>
    </row>
    <row r="720" spans="1:17" x14ac:dyDescent="0.2">
      <c r="A720" s="1">
        <v>706</v>
      </c>
      <c r="B720">
        <v>8073</v>
      </c>
      <c r="C720" t="s">
        <v>705</v>
      </c>
      <c r="D720">
        <v>1.9575921000000001</v>
      </c>
      <c r="E720">
        <v>0.54701429999999995</v>
      </c>
      <c r="F720">
        <f>VLOOKUP(B720, [1]mrc_table10!$A$2:$AW$2464, 33, 0)</f>
        <v>0</v>
      </c>
      <c r="G720">
        <f>VLOOKUP(B720, [1]mrc_table10!$A$2:$AW$2464, 18, 0)</f>
        <v>2786.0522000000001</v>
      </c>
      <c r="H720">
        <f t="shared" ref="H720:H783" si="111">STANDARDIZE(D720, D$1, D$2)</f>
        <v>9.876632656217553E-2</v>
      </c>
      <c r="I720">
        <f t="shared" ref="I720:I783" si="112">STANDARDIZE(E720, E$1, E$2)</f>
        <v>-0.34450880121436928</v>
      </c>
      <c r="J720">
        <f t="shared" ref="J720:J783" si="113">STANDARDIZE(F720, F$1, F$2)</f>
        <v>-0.88276795869315416</v>
      </c>
      <c r="K720">
        <f t="shared" ref="K720:K783" si="114">STANDARDIZE(G720, G$1, G$2)</f>
        <v>-0.40975267174686153</v>
      </c>
      <c r="L720" s="2">
        <f t="shared" ref="L720:L783" si="115">SUMXMY2($D$6:$G$6, $H720:$K720)</f>
        <v>4.4504985897229332</v>
      </c>
      <c r="M720" s="2">
        <f t="shared" ref="M720:M783" si="116">SUMXMY2($D$7:$G$7, $H720:$K720)</f>
        <v>3.422369122695045</v>
      </c>
      <c r="N720" s="2">
        <f t="shared" ref="N720:N783" si="117">SUMXMY2($D$8:$G$8, $H720:$K720)</f>
        <v>0.22366720241476234</v>
      </c>
      <c r="O720" s="2">
        <f t="shared" ref="O720:O783" si="118">SUMXMY2($D$9:$G$9, $H720:$K720)</f>
        <v>44.083052094467469</v>
      </c>
      <c r="P720" s="2">
        <f t="shared" ref="P720:P783" si="119">MIN(L720:O720)</f>
        <v>0.22366720241476234</v>
      </c>
      <c r="Q720">
        <f t="shared" ref="Q720:Q783" si="120">MATCH(P720, L720:O720, 0)</f>
        <v>3</v>
      </c>
    </row>
    <row r="721" spans="1:17" x14ac:dyDescent="0.2">
      <c r="A721" s="1">
        <v>707</v>
      </c>
      <c r="B721">
        <v>2007</v>
      </c>
      <c r="C721" t="s">
        <v>706</v>
      </c>
      <c r="D721">
        <v>1.9554704000000001</v>
      </c>
      <c r="E721">
        <v>1.4216683999999999</v>
      </c>
      <c r="F721">
        <f>VLOOKUP(B721, [1]mrc_table10!$A$2:$AW$2464, 33, 0)</f>
        <v>0.25769999999999998</v>
      </c>
      <c r="G721">
        <f>VLOOKUP(B721, [1]mrc_table10!$A$2:$AW$2464, 18, 0)</f>
        <v>6069.5146000000004</v>
      </c>
      <c r="H721">
        <f t="shared" si="111"/>
        <v>9.7153167226583445E-2</v>
      </c>
      <c r="I721">
        <f t="shared" si="112"/>
        <v>-3.7204688546207218E-2</v>
      </c>
      <c r="J721">
        <f t="shared" si="113"/>
        <v>0.25229328187178268</v>
      </c>
      <c r="K721">
        <f t="shared" si="114"/>
        <v>-8.7050742479130347E-2</v>
      </c>
      <c r="L721" s="2">
        <f t="shared" si="115"/>
        <v>3.3407097791612919</v>
      </c>
      <c r="M721" s="2">
        <f t="shared" si="116"/>
        <v>0.58362902771736946</v>
      </c>
      <c r="N721" s="2">
        <f t="shared" si="117"/>
        <v>1.6437734311816385</v>
      </c>
      <c r="O721" s="2">
        <f t="shared" si="118"/>
        <v>32.440408086061133</v>
      </c>
      <c r="P721" s="2">
        <f t="shared" si="119"/>
        <v>0.58362902771736946</v>
      </c>
      <c r="Q721">
        <f t="shared" si="120"/>
        <v>2</v>
      </c>
    </row>
    <row r="722" spans="1:17" x14ac:dyDescent="0.2">
      <c r="A722" s="1">
        <v>708</v>
      </c>
      <c r="B722">
        <v>1038</v>
      </c>
      <c r="C722" t="s">
        <v>707</v>
      </c>
      <c r="D722">
        <v>1.9549234</v>
      </c>
      <c r="E722">
        <v>0.27019048000000001</v>
      </c>
      <c r="F722">
        <f>VLOOKUP(B722, [1]mrc_table10!$A$2:$AW$2464, 33, 0)</f>
        <v>0</v>
      </c>
      <c r="G722">
        <f>VLOOKUP(B722, [1]mrc_table10!$A$2:$AW$2464, 18, 0)</f>
        <v>2426.7860999999998</v>
      </c>
      <c r="H722">
        <f t="shared" si="111"/>
        <v>9.6737275179371793E-2</v>
      </c>
      <c r="I722">
        <f t="shared" si="112"/>
        <v>-0.44176907629969847</v>
      </c>
      <c r="J722">
        <f t="shared" si="113"/>
        <v>-0.88276795869315416</v>
      </c>
      <c r="K722">
        <f t="shared" si="114"/>
        <v>-0.44506169906829318</v>
      </c>
      <c r="L722" s="2">
        <f t="shared" si="115"/>
        <v>4.4530708354230342</v>
      </c>
      <c r="M722" s="2">
        <f t="shared" si="116"/>
        <v>3.505184158420243</v>
      </c>
      <c r="N722" s="2">
        <f t="shared" si="117"/>
        <v>0.22498323976789808</v>
      </c>
      <c r="O722" s="2">
        <f t="shared" si="118"/>
        <v>45.215542192761696</v>
      </c>
      <c r="P722" s="2">
        <f t="shared" si="119"/>
        <v>0.22498323976789808</v>
      </c>
      <c r="Q722">
        <f t="shared" si="120"/>
        <v>3</v>
      </c>
    </row>
    <row r="723" spans="1:17" x14ac:dyDescent="0.2">
      <c r="A723" s="1">
        <v>709</v>
      </c>
      <c r="B723">
        <v>1057</v>
      </c>
      <c r="C723" t="s">
        <v>708</v>
      </c>
      <c r="D723">
        <v>1.9542847000000001</v>
      </c>
      <c r="E723">
        <v>0.74745821999999995</v>
      </c>
      <c r="F723">
        <f>VLOOKUP(B723, [1]mrc_table10!$A$2:$AW$2464, 33, 0)</f>
        <v>0.13959999000000001</v>
      </c>
      <c r="G723">
        <f>VLOOKUP(B723, [1]mrc_table10!$A$2:$AW$2464, 18, 0)</f>
        <v>8528.5596000000005</v>
      </c>
      <c r="H723">
        <f t="shared" si="111"/>
        <v>9.6251662289876361E-2</v>
      </c>
      <c r="I723">
        <f t="shared" si="112"/>
        <v>-0.27408411450069803</v>
      </c>
      <c r="J723">
        <f t="shared" si="113"/>
        <v>-0.26788810680237884</v>
      </c>
      <c r="K723">
        <f t="shared" si="114"/>
        <v>0.15462663005791102</v>
      </c>
      <c r="L723" s="2">
        <f t="shared" si="115"/>
        <v>3.6013340548625354</v>
      </c>
      <c r="M723" s="2">
        <f t="shared" si="116"/>
        <v>1.539170468199019</v>
      </c>
      <c r="N723" s="2">
        <f t="shared" si="117"/>
        <v>0.6991154093423978</v>
      </c>
      <c r="O723" s="2">
        <f t="shared" si="118"/>
        <v>36.538901820874003</v>
      </c>
      <c r="P723" s="2">
        <f t="shared" si="119"/>
        <v>0.6991154093423978</v>
      </c>
      <c r="Q723">
        <f t="shared" si="120"/>
        <v>3</v>
      </c>
    </row>
    <row r="724" spans="1:17" x14ac:dyDescent="0.2">
      <c r="A724" s="1">
        <v>710</v>
      </c>
      <c r="B724">
        <v>1403</v>
      </c>
      <c r="C724" t="s">
        <v>709</v>
      </c>
      <c r="D724">
        <v>1.9537028000000001</v>
      </c>
      <c r="E724">
        <v>2.3513901000000001</v>
      </c>
      <c r="F724">
        <f>VLOOKUP(B724, [1]mrc_table10!$A$2:$AW$2464, 33, 0)</f>
        <v>0.23760000000000001</v>
      </c>
      <c r="G724">
        <f>VLOOKUP(B724, [1]mrc_table10!$A$2:$AW$2464, 18, 0)</f>
        <v>7040.5219999999999</v>
      </c>
      <c r="H724">
        <f t="shared" si="111"/>
        <v>9.5809235265612289E-2</v>
      </c>
      <c r="I724">
        <f t="shared" si="112"/>
        <v>0.28944707247204582</v>
      </c>
      <c r="J724">
        <f t="shared" si="113"/>
        <v>0.16376114785798679</v>
      </c>
      <c r="K724">
        <f t="shared" si="114"/>
        <v>8.3808243063590703E-3</v>
      </c>
      <c r="L724" s="2">
        <f t="shared" si="115"/>
        <v>3.7907273280197424</v>
      </c>
      <c r="M724" s="2">
        <f t="shared" si="116"/>
        <v>0.8427768022468739</v>
      </c>
      <c r="N724" s="2">
        <f t="shared" si="117"/>
        <v>1.8636060609012242</v>
      </c>
      <c r="O724" s="2">
        <f t="shared" si="118"/>
        <v>29.637316297606361</v>
      </c>
      <c r="P724" s="2">
        <f t="shared" si="119"/>
        <v>0.8427768022468739</v>
      </c>
      <c r="Q724">
        <f t="shared" si="120"/>
        <v>2</v>
      </c>
    </row>
    <row r="725" spans="1:17" x14ac:dyDescent="0.2">
      <c r="A725" s="1">
        <v>711</v>
      </c>
      <c r="B725">
        <v>1471</v>
      </c>
      <c r="C725" t="s">
        <v>710</v>
      </c>
      <c r="D725">
        <v>1.9528002</v>
      </c>
      <c r="E725">
        <v>0.61682236000000001</v>
      </c>
      <c r="F725">
        <f>VLOOKUP(B725, [1]mrc_table10!$A$2:$AW$2464, 33, 0)</f>
        <v>0</v>
      </c>
      <c r="G725">
        <f>VLOOKUP(B725, [1]mrc_table10!$A$2:$AW$2464, 18, 0)</f>
        <v>2287.7319000000002</v>
      </c>
      <c r="H725">
        <f t="shared" si="111"/>
        <v>9.5122975371986634E-2</v>
      </c>
      <c r="I725">
        <f t="shared" si="112"/>
        <v>-0.31998218670997736</v>
      </c>
      <c r="J725">
        <f t="shared" si="113"/>
        <v>-0.88276795869315416</v>
      </c>
      <c r="K725">
        <f t="shared" si="114"/>
        <v>-0.45872808325249492</v>
      </c>
      <c r="L725" s="2">
        <f t="shared" si="115"/>
        <v>4.4885950337257698</v>
      </c>
      <c r="M725" s="2">
        <f t="shared" si="116"/>
        <v>3.4459748001965047</v>
      </c>
      <c r="N725" s="2">
        <f t="shared" si="117"/>
        <v>0.25035259152383921</v>
      </c>
      <c r="O725" s="2">
        <f t="shared" si="118"/>
        <v>44.107138431575407</v>
      </c>
      <c r="P725" s="2">
        <f t="shared" si="119"/>
        <v>0.25035259152383921</v>
      </c>
      <c r="Q725">
        <f t="shared" si="120"/>
        <v>3</v>
      </c>
    </row>
    <row r="726" spans="1:17" x14ac:dyDescent="0.2">
      <c r="A726" s="1">
        <v>712</v>
      </c>
      <c r="B726">
        <v>3540</v>
      </c>
      <c r="C726" t="s">
        <v>711</v>
      </c>
      <c r="D726">
        <v>1.9522573999999999</v>
      </c>
      <c r="E726">
        <v>0.30104512</v>
      </c>
      <c r="F726">
        <f>VLOOKUP(B726, [1]mrc_table10!$A$2:$AW$2464, 33, 0)</f>
        <v>0</v>
      </c>
      <c r="G726">
        <f>VLOOKUP(B726, [1]mrc_table10!$A$2:$AW$2464, 18, 0)</f>
        <v>2987.7577999999999</v>
      </c>
      <c r="H726">
        <f t="shared" si="111"/>
        <v>9.4710276645795621E-2</v>
      </c>
      <c r="I726">
        <f t="shared" si="112"/>
        <v>-0.43092849627281055</v>
      </c>
      <c r="J726">
        <f t="shared" si="113"/>
        <v>-0.88276795869315416</v>
      </c>
      <c r="K726">
        <f t="shared" si="114"/>
        <v>-0.38992884606087064</v>
      </c>
      <c r="L726" s="2">
        <f t="shared" si="115"/>
        <v>4.4428425107754741</v>
      </c>
      <c r="M726" s="2">
        <f t="shared" si="116"/>
        <v>3.4544349365767277</v>
      </c>
      <c r="N726" s="2">
        <f t="shared" si="117"/>
        <v>0.19954519754009664</v>
      </c>
      <c r="O726" s="2">
        <f t="shared" si="118"/>
        <v>44.816436436873083</v>
      </c>
      <c r="P726" s="2">
        <f t="shared" si="119"/>
        <v>0.19954519754009664</v>
      </c>
      <c r="Q726">
        <f t="shared" si="120"/>
        <v>3</v>
      </c>
    </row>
    <row r="727" spans="1:17" x14ac:dyDescent="0.2">
      <c r="A727" s="1">
        <v>713</v>
      </c>
      <c r="B727">
        <v>3193</v>
      </c>
      <c r="C727" t="s">
        <v>712</v>
      </c>
      <c r="D727">
        <v>1.9505962999999999</v>
      </c>
      <c r="E727">
        <v>0.39622170000000001</v>
      </c>
      <c r="F727">
        <f>VLOOKUP(B727, [1]mrc_table10!$A$2:$AW$2464, 33, 0)</f>
        <v>0.33000001000000001</v>
      </c>
      <c r="G727">
        <f>VLOOKUP(B727, [1]mrc_table10!$A$2:$AW$2464, 18, 0)</f>
        <v>4292.7133999999996</v>
      </c>
      <c r="H727">
        <f t="shared" si="111"/>
        <v>9.344731818213349E-2</v>
      </c>
      <c r="I727">
        <f t="shared" si="112"/>
        <v>-0.39748881484481474</v>
      </c>
      <c r="J727">
        <f t="shared" si="113"/>
        <v>0.57074473334037945</v>
      </c>
      <c r="K727">
        <f t="shared" si="114"/>
        <v>-0.26167652018415904</v>
      </c>
      <c r="L727" s="2">
        <f t="shared" si="115"/>
        <v>3.2366680360597084</v>
      </c>
      <c r="M727" s="2">
        <f t="shared" si="116"/>
        <v>0.43327980886185641</v>
      </c>
      <c r="N727" s="2">
        <f t="shared" si="117"/>
        <v>2.281270396690557</v>
      </c>
      <c r="O727" s="2">
        <f t="shared" si="118"/>
        <v>35.103809647917579</v>
      </c>
      <c r="P727" s="2">
        <f t="shared" si="119"/>
        <v>0.43327980886185641</v>
      </c>
      <c r="Q727">
        <f t="shared" si="120"/>
        <v>2</v>
      </c>
    </row>
    <row r="728" spans="1:17" x14ac:dyDescent="0.2">
      <c r="A728" s="1">
        <v>714</v>
      </c>
      <c r="B728">
        <v>1173</v>
      </c>
      <c r="C728" t="s">
        <v>713</v>
      </c>
      <c r="D728">
        <v>1.9502569000000001</v>
      </c>
      <c r="E728">
        <v>12.397807999999999</v>
      </c>
      <c r="F728">
        <f>VLOOKUP(B728, [1]mrc_table10!$A$2:$AW$2464, 33, 0)</f>
        <v>0.86080003000000005</v>
      </c>
      <c r="G728">
        <f>VLOOKUP(B728, [1]mrc_table10!$A$2:$AW$2464, 18, 0)</f>
        <v>29610.455000000002</v>
      </c>
      <c r="H728">
        <f t="shared" si="111"/>
        <v>9.3189267431084924E-2</v>
      </c>
      <c r="I728">
        <f t="shared" si="112"/>
        <v>3.8191916174905165</v>
      </c>
      <c r="J728">
        <f t="shared" si="113"/>
        <v>2.9086978928013547</v>
      </c>
      <c r="K728">
        <f t="shared" si="114"/>
        <v>2.2265761423168322</v>
      </c>
      <c r="L728" s="2">
        <f t="shared" si="115"/>
        <v>34.799379824496107</v>
      </c>
      <c r="M728" s="2">
        <f t="shared" si="116"/>
        <v>24.938142507310637</v>
      </c>
      <c r="N728" s="2">
        <f t="shared" si="117"/>
        <v>38.73325969283259</v>
      </c>
      <c r="O728" s="2">
        <f t="shared" si="118"/>
        <v>0.46277612726452921</v>
      </c>
      <c r="P728" s="2">
        <f t="shared" si="119"/>
        <v>0.46277612726452921</v>
      </c>
      <c r="Q728">
        <f t="shared" si="120"/>
        <v>4</v>
      </c>
    </row>
    <row r="729" spans="1:17" x14ac:dyDescent="0.2">
      <c r="A729" s="1">
        <v>715</v>
      </c>
      <c r="B729">
        <v>3663</v>
      </c>
      <c r="C729" t="s">
        <v>714</v>
      </c>
      <c r="D729">
        <v>1.9498070000000001</v>
      </c>
      <c r="E729">
        <v>8.6563282000000005E-2</v>
      </c>
      <c r="F729">
        <f>VLOOKUP(B729, [1]mrc_table10!$A$2:$AW$2464, 33, 0)</f>
        <v>1.38E-2</v>
      </c>
      <c r="G729">
        <f>VLOOKUP(B729, [1]mrc_table10!$A$2:$AW$2464, 18, 0)</f>
        <v>4888.9502000000002</v>
      </c>
      <c r="H729">
        <f t="shared" si="111"/>
        <v>9.2847201924612335E-2</v>
      </c>
      <c r="I729">
        <f t="shared" si="112"/>
        <v>-0.5062853155114404</v>
      </c>
      <c r="J729">
        <f t="shared" si="113"/>
        <v>-0.82198470250457778</v>
      </c>
      <c r="K729">
        <f t="shared" si="114"/>
        <v>-0.2030777783010729</v>
      </c>
      <c r="L729" s="2">
        <f t="shared" si="115"/>
        <v>4.29594544071103</v>
      </c>
      <c r="M729" s="2">
        <f t="shared" si="116"/>
        <v>3.2060843262653846</v>
      </c>
      <c r="N729" s="2">
        <f t="shared" si="117"/>
        <v>0.16545384900406254</v>
      </c>
      <c r="O729" s="2">
        <f t="shared" si="118"/>
        <v>44.165701784717861</v>
      </c>
      <c r="P729" s="2">
        <f t="shared" si="119"/>
        <v>0.16545384900406254</v>
      </c>
      <c r="Q729">
        <f t="shared" si="120"/>
        <v>3</v>
      </c>
    </row>
    <row r="730" spans="1:17" x14ac:dyDescent="0.2">
      <c r="A730" s="1">
        <v>716</v>
      </c>
      <c r="B730">
        <v>2013</v>
      </c>
      <c r="C730" t="s">
        <v>715</v>
      </c>
      <c r="D730">
        <v>1.9494791</v>
      </c>
      <c r="E730">
        <v>0.3121776</v>
      </c>
      <c r="F730">
        <f>VLOOKUP(B730, [1]mrc_table10!$A$2:$AW$2464, 33, 0)</f>
        <v>0.16509999</v>
      </c>
      <c r="G730">
        <f>VLOOKUP(B730, [1]mrc_table10!$A$2:$AW$2464, 18, 0)</f>
        <v>3711.4540999999999</v>
      </c>
      <c r="H730">
        <f t="shared" si="111"/>
        <v>9.2597894790643953E-2</v>
      </c>
      <c r="I730">
        <f t="shared" si="112"/>
        <v>-0.42701717076916734</v>
      </c>
      <c r="J730">
        <f t="shared" si="113"/>
        <v>-0.15557122036696602</v>
      </c>
      <c r="K730">
        <f t="shared" si="114"/>
        <v>-0.31880325856703529</v>
      </c>
      <c r="L730" s="2">
        <f t="shared" si="115"/>
        <v>3.3095281379916859</v>
      </c>
      <c r="M730" s="2">
        <f t="shared" si="116"/>
        <v>1.4133555555808293</v>
      </c>
      <c r="N730" s="2">
        <f t="shared" si="117"/>
        <v>0.70448335710641607</v>
      </c>
      <c r="O730" s="2">
        <f t="shared" si="118"/>
        <v>39.51383346122315</v>
      </c>
      <c r="P730" s="2">
        <f t="shared" si="119"/>
        <v>0.70448335710641607</v>
      </c>
      <c r="Q730">
        <f t="shared" si="120"/>
        <v>3</v>
      </c>
    </row>
    <row r="731" spans="1:17" x14ac:dyDescent="0.2">
      <c r="A731" s="1">
        <v>717</v>
      </c>
      <c r="B731">
        <v>11647</v>
      </c>
      <c r="C731" t="s">
        <v>716</v>
      </c>
      <c r="D731">
        <v>1.9485636</v>
      </c>
      <c r="E731">
        <v>8.2968317E-2</v>
      </c>
      <c r="F731">
        <f>VLOOKUP(B731, [1]mrc_table10!$A$2:$AW$2464, 33, 0)</f>
        <v>0</v>
      </c>
      <c r="G731">
        <f>VLOOKUP(B731, [1]mrc_table10!$A$2:$AW$2464, 18, 0)</f>
        <v>3374.8062</v>
      </c>
      <c r="H731">
        <f t="shared" si="111"/>
        <v>9.1901826839597786E-2</v>
      </c>
      <c r="I731">
        <f t="shared" si="112"/>
        <v>-0.50754838342525699</v>
      </c>
      <c r="J731">
        <f t="shared" si="113"/>
        <v>-0.88276795869315416</v>
      </c>
      <c r="K731">
        <f t="shared" si="114"/>
        <v>-0.35188934684200079</v>
      </c>
      <c r="L731" s="2">
        <f t="shared" si="115"/>
        <v>4.4418950849377756</v>
      </c>
      <c r="M731" s="2">
        <f t="shared" si="116"/>
        <v>3.4836287716810737</v>
      </c>
      <c r="N731" s="2">
        <f t="shared" si="117"/>
        <v>0.18518898764596375</v>
      </c>
      <c r="O731" s="2">
        <f t="shared" si="118"/>
        <v>45.374032427903785</v>
      </c>
      <c r="P731" s="2">
        <f t="shared" si="119"/>
        <v>0.18518898764596375</v>
      </c>
      <c r="Q731">
        <f t="shared" si="120"/>
        <v>3</v>
      </c>
    </row>
    <row r="732" spans="1:17" x14ac:dyDescent="0.2">
      <c r="A732" s="1">
        <v>718</v>
      </c>
      <c r="B732">
        <v>1111</v>
      </c>
      <c r="C732" t="s">
        <v>717</v>
      </c>
      <c r="D732">
        <v>1.9464159000000001</v>
      </c>
      <c r="E732">
        <v>0.46700099</v>
      </c>
      <c r="F732">
        <f>VLOOKUP(B732, [1]mrc_table10!$A$2:$AW$2464, 33, 0)</f>
        <v>0</v>
      </c>
      <c r="G732">
        <f>VLOOKUP(B732, [1]mrc_table10!$A$2:$AW$2464, 18, 0)</f>
        <v>2209.3928000000001</v>
      </c>
      <c r="H732">
        <f t="shared" si="111"/>
        <v>9.0268899326259019E-2</v>
      </c>
      <c r="I732">
        <f t="shared" si="112"/>
        <v>-0.37262096490421254</v>
      </c>
      <c r="J732">
        <f t="shared" si="113"/>
        <v>-0.88276795869315416</v>
      </c>
      <c r="K732">
        <f t="shared" si="114"/>
        <v>-0.46642732741228715</v>
      </c>
      <c r="L732" s="2">
        <f t="shared" si="115"/>
        <v>4.4948797910688221</v>
      </c>
      <c r="M732" s="2">
        <f t="shared" si="116"/>
        <v>3.474108715076468</v>
      </c>
      <c r="N732" s="2">
        <f t="shared" si="117"/>
        <v>0.23841844160488176</v>
      </c>
      <c r="O732" s="2">
        <f t="shared" si="118"/>
        <v>44.653568842363697</v>
      </c>
      <c r="P732" s="2">
        <f t="shared" si="119"/>
        <v>0.23841844160488176</v>
      </c>
      <c r="Q732">
        <f t="shared" si="120"/>
        <v>3</v>
      </c>
    </row>
    <row r="733" spans="1:17" x14ac:dyDescent="0.2">
      <c r="A733" s="1">
        <v>719</v>
      </c>
      <c r="B733">
        <v>7845</v>
      </c>
      <c r="C733" t="s">
        <v>718</v>
      </c>
      <c r="D733">
        <v>1.9461485000000001</v>
      </c>
      <c r="E733">
        <v>0.50971591000000005</v>
      </c>
      <c r="F733">
        <f>VLOOKUP(B733, [1]mrc_table10!$A$2:$AW$2464, 33, 0)</f>
        <v>0</v>
      </c>
      <c r="G733">
        <f>VLOOKUP(B733, [1]mrc_table10!$A$2:$AW$2464, 18, 0)</f>
        <v>8317.6875</v>
      </c>
      <c r="H733">
        <f t="shared" si="111"/>
        <v>9.0065591221278399E-2</v>
      </c>
      <c r="I733">
        <f t="shared" si="112"/>
        <v>-0.35761335150790935</v>
      </c>
      <c r="J733">
        <f t="shared" si="113"/>
        <v>-0.88276795869315416</v>
      </c>
      <c r="K733">
        <f t="shared" si="114"/>
        <v>0.13390191169392485</v>
      </c>
      <c r="L733" s="2">
        <f t="shared" si="115"/>
        <v>4.6008581311309795</v>
      </c>
      <c r="M733" s="2">
        <f t="shared" si="116"/>
        <v>3.3154972381853955</v>
      </c>
      <c r="N733" s="2">
        <f t="shared" si="117"/>
        <v>0.27759133700423583</v>
      </c>
      <c r="O733" s="2">
        <f t="shared" si="118"/>
        <v>41.630843486487009</v>
      </c>
      <c r="P733" s="2">
        <f t="shared" si="119"/>
        <v>0.27759133700423583</v>
      </c>
      <c r="Q733">
        <f t="shared" si="120"/>
        <v>3</v>
      </c>
    </row>
    <row r="734" spans="1:17" x14ac:dyDescent="0.2">
      <c r="A734" s="1">
        <v>720</v>
      </c>
      <c r="B734">
        <v>1445</v>
      </c>
      <c r="C734" t="s">
        <v>719</v>
      </c>
      <c r="D734">
        <v>1.9457040000000001</v>
      </c>
      <c r="E734">
        <v>17.792719000000002</v>
      </c>
      <c r="F734">
        <f>VLOOKUP(B734, [1]mrc_table10!$A$2:$AW$2464, 33, 0)</f>
        <v>0.83029997</v>
      </c>
      <c r="G734">
        <f>VLOOKUP(B734, [1]mrc_table10!$A$2:$AW$2464, 18, 0)</f>
        <v>23206.026999999998</v>
      </c>
      <c r="H734">
        <f t="shared" si="111"/>
        <v>8.9727631413260955E-2</v>
      </c>
      <c r="I734">
        <f t="shared" si="112"/>
        <v>5.7146590231526027</v>
      </c>
      <c r="J734">
        <f t="shared" si="113"/>
        <v>2.7743578231820103</v>
      </c>
      <c r="K734">
        <f t="shared" si="114"/>
        <v>1.5971426298586788</v>
      </c>
      <c r="L734" s="2">
        <f t="shared" si="115"/>
        <v>51.287641513535569</v>
      </c>
      <c r="M734" s="2">
        <f t="shared" si="116"/>
        <v>40.383750131163517</v>
      </c>
      <c r="N734" s="2">
        <f t="shared" si="117"/>
        <v>54.897037388210876</v>
      </c>
      <c r="O734" s="2">
        <f t="shared" si="118"/>
        <v>1.9967862688109097</v>
      </c>
      <c r="P734" s="2">
        <f t="shared" si="119"/>
        <v>1.9967862688109097</v>
      </c>
      <c r="Q734">
        <f t="shared" si="120"/>
        <v>4</v>
      </c>
    </row>
    <row r="735" spans="1:17" x14ac:dyDescent="0.2">
      <c r="A735" s="1">
        <v>721</v>
      </c>
      <c r="B735">
        <v>1774</v>
      </c>
      <c r="C735" t="s">
        <v>720</v>
      </c>
      <c r="D735">
        <v>1.9408904</v>
      </c>
      <c r="E735">
        <v>9.1139393000000002</v>
      </c>
      <c r="F735">
        <f>VLOOKUP(B735, [1]mrc_table10!$A$2:$AW$2464, 33, 0)</f>
        <v>0.91189998000000005</v>
      </c>
      <c r="G735">
        <f>VLOOKUP(B735, [1]mrc_table10!$A$2:$AW$2464, 18, 0)</f>
        <v>60602.468999999997</v>
      </c>
      <c r="H735">
        <f t="shared" si="111"/>
        <v>8.6067781397798762E-2</v>
      </c>
      <c r="I735">
        <f t="shared" si="112"/>
        <v>2.6654253949663773</v>
      </c>
      <c r="J735">
        <f t="shared" si="113"/>
        <v>3.1337719038211698</v>
      </c>
      <c r="K735">
        <f t="shared" si="114"/>
        <v>5.2725019033953</v>
      </c>
      <c r="L735" s="2">
        <f t="shared" si="115"/>
        <v>51.849491637204807</v>
      </c>
      <c r="M735" s="2">
        <f t="shared" si="116"/>
        <v>41.292527842236382</v>
      </c>
      <c r="N735" s="2">
        <f t="shared" si="117"/>
        <v>55.977166176842687</v>
      </c>
      <c r="O735" s="2">
        <f t="shared" si="118"/>
        <v>12.621351475516214</v>
      </c>
      <c r="P735" s="2">
        <f t="shared" si="119"/>
        <v>12.621351475516214</v>
      </c>
      <c r="Q735">
        <f t="shared" si="120"/>
        <v>4</v>
      </c>
    </row>
    <row r="736" spans="1:17" x14ac:dyDescent="0.2">
      <c r="A736" s="1">
        <v>722</v>
      </c>
      <c r="B736">
        <v>1512</v>
      </c>
      <c r="C736" t="s">
        <v>721</v>
      </c>
      <c r="D736">
        <v>1.9405608999999999</v>
      </c>
      <c r="E736">
        <v>0.83081388</v>
      </c>
      <c r="F736">
        <f>VLOOKUP(B736, [1]mrc_table10!$A$2:$AW$2464, 33, 0)</f>
        <v>0</v>
      </c>
      <c r="G736">
        <f>VLOOKUP(B736, [1]mrc_table10!$A$2:$AW$2464, 18, 0)</f>
        <v>2046.1545000000001</v>
      </c>
      <c r="H736">
        <f t="shared" si="111"/>
        <v>8.5817257760584395E-2</v>
      </c>
      <c r="I736">
        <f t="shared" si="112"/>
        <v>-0.24479763755836276</v>
      </c>
      <c r="J736">
        <f t="shared" si="113"/>
        <v>-0.88276795869315416</v>
      </c>
      <c r="K736">
        <f t="shared" si="114"/>
        <v>-0.48247054884231938</v>
      </c>
      <c r="L736" s="2">
        <f t="shared" si="115"/>
        <v>4.5618334260239664</v>
      </c>
      <c r="M736" s="2">
        <f t="shared" si="116"/>
        <v>3.4300240365865</v>
      </c>
      <c r="N736" s="2">
        <f t="shared" si="117"/>
        <v>0.28293490487089995</v>
      </c>
      <c r="O736" s="2">
        <f t="shared" si="118"/>
        <v>43.51749773382101</v>
      </c>
      <c r="P736" s="2">
        <f t="shared" si="119"/>
        <v>0.28293490487089995</v>
      </c>
      <c r="Q736">
        <f t="shared" si="120"/>
        <v>3</v>
      </c>
    </row>
    <row r="737" spans="1:17" x14ac:dyDescent="0.2">
      <c r="A737" s="1">
        <v>723</v>
      </c>
      <c r="B737">
        <v>1968</v>
      </c>
      <c r="C737" t="s">
        <v>722</v>
      </c>
      <c r="D737">
        <v>1.9366038999999999</v>
      </c>
      <c r="E737">
        <v>0.12009364</v>
      </c>
      <c r="F737">
        <f>VLOOKUP(B737, [1]mrc_table10!$A$2:$AW$2464, 33, 0)</f>
        <v>0.62260002000000003</v>
      </c>
      <c r="G737">
        <f>VLOOKUP(B737, [1]mrc_table10!$A$2:$AW$2464, 18, 0)</f>
        <v>5685.1229999999996</v>
      </c>
      <c r="H737">
        <f t="shared" si="111"/>
        <v>8.2808693170426592E-2</v>
      </c>
      <c r="I737">
        <f t="shared" si="112"/>
        <v>-0.49450463911303805</v>
      </c>
      <c r="J737">
        <f t="shared" si="113"/>
        <v>1.8595259919353075</v>
      </c>
      <c r="K737">
        <f t="shared" si="114"/>
        <v>-0.12482912876864907</v>
      </c>
      <c r="L737" s="2">
        <f t="shared" si="115"/>
        <v>5.7573337684093744</v>
      </c>
      <c r="M737" s="2">
        <f t="shared" si="116"/>
        <v>1.3894001347546163</v>
      </c>
      <c r="N737" s="2">
        <f t="shared" si="117"/>
        <v>7.6782112647633047</v>
      </c>
      <c r="O737" s="2">
        <f t="shared" si="118"/>
        <v>31.183602111774061</v>
      </c>
      <c r="P737" s="2">
        <f t="shared" si="119"/>
        <v>1.3894001347546163</v>
      </c>
      <c r="Q737">
        <f t="shared" si="120"/>
        <v>2</v>
      </c>
    </row>
    <row r="738" spans="1:17" x14ac:dyDescent="0.2">
      <c r="A738" s="1">
        <v>724</v>
      </c>
      <c r="B738">
        <v>1617</v>
      </c>
      <c r="C738" t="s">
        <v>723</v>
      </c>
      <c r="D738">
        <v>1.9359518</v>
      </c>
      <c r="E738">
        <v>2.0880312999999999</v>
      </c>
      <c r="F738">
        <f>VLOOKUP(B738, [1]mrc_table10!$A$2:$AW$2464, 33, 0)</f>
        <v>9.4999999000000002E-2</v>
      </c>
      <c r="G738">
        <f>VLOOKUP(B738, [1]mrc_table10!$A$2:$AW$2464, 18, 0)</f>
        <v>6967.4277000000002</v>
      </c>
      <c r="H738">
        <f t="shared" si="111"/>
        <v>8.2312892066246229E-2</v>
      </c>
      <c r="I738">
        <f t="shared" si="112"/>
        <v>0.1969176458708877</v>
      </c>
      <c r="J738">
        <f t="shared" si="113"/>
        <v>-0.46433250382855279</v>
      </c>
      <c r="K738">
        <f t="shared" si="114"/>
        <v>1.1970442732835457E-3</v>
      </c>
      <c r="L738" s="2">
        <f t="shared" si="115"/>
        <v>4.2105412706719028</v>
      </c>
      <c r="M738" s="2">
        <f t="shared" si="116"/>
        <v>2.0236517789486013</v>
      </c>
      <c r="N738" s="2">
        <f t="shared" si="117"/>
        <v>0.79944299160013232</v>
      </c>
      <c r="O738" s="2">
        <f t="shared" si="118"/>
        <v>34.211201549145109</v>
      </c>
      <c r="P738" s="2">
        <f t="shared" si="119"/>
        <v>0.79944299160013232</v>
      </c>
      <c r="Q738">
        <f t="shared" si="120"/>
        <v>3</v>
      </c>
    </row>
    <row r="739" spans="1:17" x14ac:dyDescent="0.2">
      <c r="A739" s="1">
        <v>725</v>
      </c>
      <c r="B739">
        <v>1773</v>
      </c>
      <c r="C739" t="s">
        <v>724</v>
      </c>
      <c r="D739">
        <v>1.9356469999999999</v>
      </c>
      <c r="E739">
        <v>0.29142382999999999</v>
      </c>
      <c r="F739">
        <f>VLOOKUP(B739, [1]mrc_table10!$A$2:$AW$2464, 33, 0)</f>
        <v>0</v>
      </c>
      <c r="G739">
        <f>VLOOKUP(B739, [1]mrc_table10!$A$2:$AW$2464, 18, 0)</f>
        <v>1994.7249999999999</v>
      </c>
      <c r="H739">
        <f t="shared" si="111"/>
        <v>8.2081148197891307E-2</v>
      </c>
      <c r="I739">
        <f t="shared" si="112"/>
        <v>-0.43430887485466713</v>
      </c>
      <c r="J739">
        <f t="shared" si="113"/>
        <v>-0.88276795869315416</v>
      </c>
      <c r="K739">
        <f t="shared" si="114"/>
        <v>-0.4875250909230433</v>
      </c>
      <c r="L739" s="2">
        <f t="shared" si="115"/>
        <v>4.5239676219505336</v>
      </c>
      <c r="M739" s="2">
        <f t="shared" si="116"/>
        <v>3.5227047244982366</v>
      </c>
      <c r="N739" s="2">
        <f t="shared" si="117"/>
        <v>0.23662579821033955</v>
      </c>
      <c r="O739" s="2">
        <f t="shared" si="118"/>
        <v>45.365767716465889</v>
      </c>
      <c r="P739" s="2">
        <f t="shared" si="119"/>
        <v>0.23662579821033955</v>
      </c>
      <c r="Q739">
        <f t="shared" si="120"/>
        <v>3</v>
      </c>
    </row>
    <row r="740" spans="1:17" x14ac:dyDescent="0.2">
      <c r="A740" s="1">
        <v>726</v>
      </c>
      <c r="B740">
        <v>2889</v>
      </c>
      <c r="C740" t="s">
        <v>725</v>
      </c>
      <c r="D740">
        <v>1.9334518000000001</v>
      </c>
      <c r="E740">
        <v>10.896436</v>
      </c>
      <c r="F740">
        <f>VLOOKUP(B740, [1]mrc_table10!$A$2:$AW$2464, 33, 0)</f>
        <v>0.62720001000000003</v>
      </c>
      <c r="G740">
        <f>VLOOKUP(B740, [1]mrc_table10!$A$2:$AW$2464, 18, 0)</f>
        <v>18118.900000000001</v>
      </c>
      <c r="H740">
        <f t="shared" si="111"/>
        <v>8.0412105744438203E-2</v>
      </c>
      <c r="I740">
        <f t="shared" si="112"/>
        <v>3.2916941870836576</v>
      </c>
      <c r="J740">
        <f t="shared" si="113"/>
        <v>1.8797870332856619</v>
      </c>
      <c r="K740">
        <f t="shared" si="114"/>
        <v>1.0971747613885041</v>
      </c>
      <c r="L740" s="2">
        <f t="shared" si="115"/>
        <v>21.864284156820272</v>
      </c>
      <c r="M740" s="2">
        <f t="shared" si="116"/>
        <v>14.04885056599255</v>
      </c>
      <c r="N740" s="2">
        <f t="shared" si="117"/>
        <v>23.543661610425637</v>
      </c>
      <c r="O740" s="2">
        <f t="shared" si="118"/>
        <v>3.6367605876195896</v>
      </c>
      <c r="P740" s="2">
        <f t="shared" si="119"/>
        <v>3.6367605876195896</v>
      </c>
      <c r="Q740">
        <f t="shared" si="120"/>
        <v>4</v>
      </c>
    </row>
    <row r="741" spans="1:17" x14ac:dyDescent="0.2">
      <c r="A741" s="1">
        <v>727</v>
      </c>
      <c r="B741">
        <v>3565</v>
      </c>
      <c r="C741" t="s">
        <v>726</v>
      </c>
      <c r="D741">
        <v>1.9332644000000001</v>
      </c>
      <c r="E741">
        <v>0.44731896999999998</v>
      </c>
      <c r="F741">
        <f>VLOOKUP(B741, [1]mrc_table10!$A$2:$AW$2464, 33, 0)</f>
        <v>0.31819998999999999</v>
      </c>
      <c r="G741">
        <f>VLOOKUP(B741, [1]mrc_table10!$A$2:$AW$2464, 18, 0)</f>
        <v>4268.2920000000004</v>
      </c>
      <c r="H741">
        <f t="shared" si="111"/>
        <v>8.0269622801755508E-2</v>
      </c>
      <c r="I741">
        <f t="shared" si="112"/>
        <v>-0.37953611649570113</v>
      </c>
      <c r="J741">
        <f t="shared" si="113"/>
        <v>0.51877055662368909</v>
      </c>
      <c r="K741">
        <f t="shared" si="114"/>
        <v>-0.26407667950848046</v>
      </c>
      <c r="L741" s="2">
        <f t="shared" si="115"/>
        <v>3.2567587948565597</v>
      </c>
      <c r="M741" s="2">
        <f t="shared" si="116"/>
        <v>0.44359253838852936</v>
      </c>
      <c r="N741" s="2">
        <f t="shared" si="117"/>
        <v>2.1254527039108853</v>
      </c>
      <c r="O741" s="2">
        <f t="shared" si="118"/>
        <v>35.175754490489958</v>
      </c>
      <c r="P741" s="2">
        <f t="shared" si="119"/>
        <v>0.44359253838852936</v>
      </c>
      <c r="Q741">
        <f t="shared" si="120"/>
        <v>2</v>
      </c>
    </row>
    <row r="742" spans="1:17" x14ac:dyDescent="0.2">
      <c r="A742" s="1">
        <v>728</v>
      </c>
      <c r="B742">
        <v>12272</v>
      </c>
      <c r="C742" t="s">
        <v>727</v>
      </c>
      <c r="D742">
        <v>1.9327542</v>
      </c>
      <c r="E742">
        <v>0.14740708</v>
      </c>
      <c r="F742">
        <f>VLOOKUP(B742, [1]mrc_table10!$A$2:$AW$2464, 33, 0)</f>
        <v>0.34959999000000003</v>
      </c>
      <c r="G742">
        <f>VLOOKUP(B742, [1]mrc_table10!$A$2:$AW$2464, 18, 0)</f>
        <v>8050.8594000000003</v>
      </c>
      <c r="H742">
        <f t="shared" si="111"/>
        <v>7.9881710329200814E-2</v>
      </c>
      <c r="I742">
        <f t="shared" si="112"/>
        <v>-0.48490823701177876</v>
      </c>
      <c r="J742">
        <f t="shared" si="113"/>
        <v>0.65707448737160945</v>
      </c>
      <c r="K742">
        <f t="shared" si="114"/>
        <v>0.10767778235629547</v>
      </c>
      <c r="L742" s="2">
        <f t="shared" si="115"/>
        <v>3.4684039634643584</v>
      </c>
      <c r="M742" s="2">
        <f t="shared" si="116"/>
        <v>0.41342780578037847</v>
      </c>
      <c r="N742" s="2">
        <f t="shared" si="117"/>
        <v>2.6137782943643479</v>
      </c>
      <c r="O742" s="2">
        <f t="shared" si="118"/>
        <v>33.866971601426499</v>
      </c>
      <c r="P742" s="2">
        <f t="shared" si="119"/>
        <v>0.41342780578037847</v>
      </c>
      <c r="Q742">
        <f t="shared" si="120"/>
        <v>2</v>
      </c>
    </row>
    <row r="743" spans="1:17" x14ac:dyDescent="0.2">
      <c r="A743" s="1">
        <v>729</v>
      </c>
      <c r="B743">
        <v>2188</v>
      </c>
      <c r="C743" t="s">
        <v>728</v>
      </c>
      <c r="D743">
        <v>1.9325581000000001</v>
      </c>
      <c r="E743">
        <v>0.36559394000000001</v>
      </c>
      <c r="F743">
        <f>VLOOKUP(B743, [1]mrc_table10!$A$2:$AW$2464, 33, 0)</f>
        <v>0.30709999999999998</v>
      </c>
      <c r="G743">
        <f>VLOOKUP(B743, [1]mrc_table10!$A$2:$AW$2464, 18, 0)</f>
        <v>5920.8104999999996</v>
      </c>
      <c r="H743">
        <f t="shared" si="111"/>
        <v>7.9732612650118259E-2</v>
      </c>
      <c r="I743">
        <f t="shared" si="112"/>
        <v>-0.40824968203770107</v>
      </c>
      <c r="J743">
        <f t="shared" si="113"/>
        <v>0.46987972069175898</v>
      </c>
      <c r="K743">
        <f t="shared" si="114"/>
        <v>-0.1016655283710053</v>
      </c>
      <c r="L743" s="2">
        <f t="shared" si="115"/>
        <v>3.2524620801579767</v>
      </c>
      <c r="M743" s="2">
        <f t="shared" si="116"/>
        <v>0.44884310181700326</v>
      </c>
      <c r="N743" s="2">
        <f t="shared" si="117"/>
        <v>1.990949729343102</v>
      </c>
      <c r="O743" s="2">
        <f t="shared" si="118"/>
        <v>34.900935743865247</v>
      </c>
      <c r="P743" s="2">
        <f t="shared" si="119"/>
        <v>0.44884310181700326</v>
      </c>
      <c r="Q743">
        <f t="shared" si="120"/>
        <v>2</v>
      </c>
    </row>
    <row r="744" spans="1:17" x14ac:dyDescent="0.2">
      <c r="A744" s="1">
        <v>730</v>
      </c>
      <c r="B744">
        <v>9896</v>
      </c>
      <c r="C744" t="s">
        <v>729</v>
      </c>
      <c r="D744">
        <v>1.9302615999999999</v>
      </c>
      <c r="E744">
        <v>1.0597216</v>
      </c>
      <c r="F744">
        <f>VLOOKUP(B744, [1]mrc_table10!$A$2:$AW$2464, 33, 0)</f>
        <v>0</v>
      </c>
      <c r="G744">
        <f>VLOOKUP(B744, [1]mrc_table10!$A$2:$AW$2464, 18, 0)</f>
        <v>4095.7129</v>
      </c>
      <c r="H744">
        <f t="shared" si="111"/>
        <v>7.7986550334905244E-2</v>
      </c>
      <c r="I744">
        <f t="shared" si="112"/>
        <v>-0.16437237712970632</v>
      </c>
      <c r="J744">
        <f t="shared" si="113"/>
        <v>-0.88276795869315416</v>
      </c>
      <c r="K744">
        <f t="shared" si="114"/>
        <v>-0.28103792399274463</v>
      </c>
      <c r="L744" s="2">
        <f t="shared" si="115"/>
        <v>4.5814853917641134</v>
      </c>
      <c r="M744" s="2">
        <f t="shared" si="116"/>
        <v>3.268473342685958</v>
      </c>
      <c r="N744" s="2">
        <f t="shared" si="117"/>
        <v>0.24361872288745945</v>
      </c>
      <c r="O744" s="2">
        <f t="shared" si="118"/>
        <v>41.710676078664847</v>
      </c>
      <c r="P744" s="2">
        <f t="shared" si="119"/>
        <v>0.24361872288745945</v>
      </c>
      <c r="Q744">
        <f t="shared" si="120"/>
        <v>3</v>
      </c>
    </row>
    <row r="745" spans="1:17" x14ac:dyDescent="0.2">
      <c r="A745" s="1">
        <v>731</v>
      </c>
      <c r="B745">
        <v>3235</v>
      </c>
      <c r="C745" t="s">
        <v>730</v>
      </c>
      <c r="D745">
        <v>1.9300634000000001</v>
      </c>
      <c r="E745">
        <v>2.8833950000000002</v>
      </c>
      <c r="F745">
        <f>VLOOKUP(B745, [1]mrc_table10!$A$2:$AW$2464, 33, 0)</f>
        <v>0.40310001000000001</v>
      </c>
      <c r="G745">
        <f>VLOOKUP(B745, [1]mrc_table10!$A$2:$AW$2464, 18, 0)</f>
        <v>7322.0762000000004</v>
      </c>
      <c r="H745">
        <f t="shared" si="111"/>
        <v>7.7835855995312453E-2</v>
      </c>
      <c r="I745">
        <f t="shared" si="112"/>
        <v>0.4763635846448171</v>
      </c>
      <c r="J745">
        <f t="shared" si="113"/>
        <v>0.89271980778856297</v>
      </c>
      <c r="K745">
        <f t="shared" si="114"/>
        <v>3.6052249303774229E-2</v>
      </c>
      <c r="L745" s="2">
        <f t="shared" si="115"/>
        <v>4.5903673413978021</v>
      </c>
      <c r="M745" s="2">
        <f t="shared" si="116"/>
        <v>0.53978417882724772</v>
      </c>
      <c r="N745" s="2">
        <f t="shared" si="117"/>
        <v>4.2344494849645091</v>
      </c>
      <c r="O745" s="2">
        <f t="shared" si="118"/>
        <v>24.60055464666533</v>
      </c>
      <c r="P745" s="2">
        <f t="shared" si="119"/>
        <v>0.53978417882724772</v>
      </c>
      <c r="Q745">
        <f t="shared" si="120"/>
        <v>2</v>
      </c>
    </row>
    <row r="746" spans="1:17" x14ac:dyDescent="0.2">
      <c r="A746" s="1">
        <v>732</v>
      </c>
      <c r="B746">
        <v>1113</v>
      </c>
      <c r="C746" t="s">
        <v>731</v>
      </c>
      <c r="D746">
        <v>1.9280404</v>
      </c>
      <c r="E746">
        <v>0.15970430999999999</v>
      </c>
      <c r="F746">
        <f>VLOOKUP(B746, [1]mrc_table10!$A$2:$AW$2464, 33, 0)</f>
        <v>0</v>
      </c>
      <c r="G746">
        <f>VLOOKUP(B746, [1]mrc_table10!$A$2:$AW$2464, 18, 0)</f>
        <v>2081.8438000000001</v>
      </c>
      <c r="H746">
        <f t="shared" si="111"/>
        <v>7.6297739703705278E-2</v>
      </c>
      <c r="I746">
        <f t="shared" si="112"/>
        <v>-0.48058768406013047</v>
      </c>
      <c r="J746">
        <f t="shared" si="113"/>
        <v>-0.88276795869315416</v>
      </c>
      <c r="K746">
        <f t="shared" si="114"/>
        <v>-0.47896296917147713</v>
      </c>
      <c r="L746" s="2">
        <f t="shared" si="115"/>
        <v>4.5384624901876434</v>
      </c>
      <c r="M746" s="2">
        <f t="shared" si="116"/>
        <v>3.543193970363602</v>
      </c>
      <c r="N746" s="2">
        <f t="shared" si="117"/>
        <v>0.22685697887430273</v>
      </c>
      <c r="O746" s="2">
        <f t="shared" si="118"/>
        <v>45.77310518145606</v>
      </c>
      <c r="P746" s="2">
        <f t="shared" si="119"/>
        <v>0.22685697887430273</v>
      </c>
      <c r="Q746">
        <f t="shared" si="120"/>
        <v>3</v>
      </c>
    </row>
    <row r="747" spans="1:17" x14ac:dyDescent="0.2">
      <c r="A747" s="1">
        <v>733</v>
      </c>
      <c r="B747">
        <v>31081</v>
      </c>
      <c r="C747" t="s">
        <v>732</v>
      </c>
      <c r="D747">
        <v>1.9276869999999999</v>
      </c>
      <c r="E747">
        <v>0.1388143</v>
      </c>
      <c r="F747">
        <f>VLOOKUP(B747, [1]mrc_table10!$A$2:$AW$2464, 33, 0)</f>
        <v>0</v>
      </c>
      <c r="G747">
        <f>VLOOKUP(B747, [1]mrc_table10!$A$2:$AW$2464, 18, 0)</f>
        <v>4030.7734</v>
      </c>
      <c r="H747">
        <f t="shared" si="111"/>
        <v>7.6029044549254438E-2</v>
      </c>
      <c r="I747">
        <f t="shared" si="112"/>
        <v>-0.48792725519651348</v>
      </c>
      <c r="J747">
        <f t="shared" si="113"/>
        <v>-0.88276795869315416</v>
      </c>
      <c r="K747">
        <f t="shared" si="114"/>
        <v>-0.28742024222354934</v>
      </c>
      <c r="L747" s="2">
        <f t="shared" si="115"/>
        <v>4.4888477937279667</v>
      </c>
      <c r="M747" s="2">
        <f t="shared" si="116"/>
        <v>3.4175346857683766</v>
      </c>
      <c r="N747" s="2">
        <f t="shared" si="117"/>
        <v>0.15550463045007523</v>
      </c>
      <c r="O747" s="2">
        <f t="shared" si="118"/>
        <v>44.84447568732233</v>
      </c>
      <c r="P747" s="2">
        <f t="shared" si="119"/>
        <v>0.15550463045007523</v>
      </c>
      <c r="Q747">
        <f t="shared" si="120"/>
        <v>3</v>
      </c>
    </row>
    <row r="748" spans="1:17" x14ac:dyDescent="0.2">
      <c r="A748" s="1">
        <v>734</v>
      </c>
      <c r="B748">
        <v>3184</v>
      </c>
      <c r="C748" t="s">
        <v>733</v>
      </c>
      <c r="D748">
        <v>1.9244652</v>
      </c>
      <c r="E748">
        <v>2.4519234000000001</v>
      </c>
      <c r="F748">
        <f>VLOOKUP(B748, [1]mrc_table10!$A$2:$AW$2464, 33, 0)</f>
        <v>0.1956</v>
      </c>
      <c r="G748">
        <f>VLOOKUP(B748, [1]mrc_table10!$A$2:$AW$2464, 18, 0)</f>
        <v>14367.478999999999</v>
      </c>
      <c r="H748">
        <f t="shared" si="111"/>
        <v>7.3579463200613995E-2</v>
      </c>
      <c r="I748">
        <f t="shared" si="112"/>
        <v>0.32476880314260703</v>
      </c>
      <c r="J748">
        <f t="shared" si="113"/>
        <v>-2.1231370976810895E-2</v>
      </c>
      <c r="K748">
        <f t="shared" si="114"/>
        <v>0.72848139849344506</v>
      </c>
      <c r="L748" s="2">
        <f t="shared" si="115"/>
        <v>4.8857124554316229</v>
      </c>
      <c r="M748" s="2">
        <f t="shared" si="116"/>
        <v>1.7290238432230636</v>
      </c>
      <c r="N748" s="2">
        <f t="shared" si="117"/>
        <v>2.3613049796707197</v>
      </c>
      <c r="O748" s="2">
        <f t="shared" si="118"/>
        <v>27.68047184184832</v>
      </c>
      <c r="P748" s="2">
        <f t="shared" si="119"/>
        <v>1.7290238432230636</v>
      </c>
      <c r="Q748">
        <f t="shared" si="120"/>
        <v>2</v>
      </c>
    </row>
    <row r="749" spans="1:17" x14ac:dyDescent="0.2">
      <c r="A749" s="1">
        <v>735</v>
      </c>
      <c r="B749">
        <v>3735</v>
      </c>
      <c r="C749" t="s">
        <v>734</v>
      </c>
      <c r="D749">
        <v>1.9243585000000001</v>
      </c>
      <c r="E749">
        <v>0.77078426</v>
      </c>
      <c r="F749">
        <f>VLOOKUP(B749, [1]mrc_table10!$A$2:$AW$2464, 33, 0)</f>
        <v>0.30869999999999997</v>
      </c>
      <c r="G749">
        <f>VLOOKUP(B749, [1]mrc_table10!$A$2:$AW$2464, 18, 0)</f>
        <v>10565.218999999999</v>
      </c>
      <c r="H749">
        <f t="shared" si="111"/>
        <v>7.34983376403993E-2</v>
      </c>
      <c r="I749">
        <f t="shared" si="112"/>
        <v>-0.26588865983552001</v>
      </c>
      <c r="J749">
        <f t="shared" si="113"/>
        <v>0.47692705474260838</v>
      </c>
      <c r="K749">
        <f t="shared" si="114"/>
        <v>0.35479152844117234</v>
      </c>
      <c r="L749" s="2">
        <f t="shared" si="115"/>
        <v>3.6634351597669088</v>
      </c>
      <c r="M749" s="2">
        <f t="shared" si="116"/>
        <v>0.52280130125260804</v>
      </c>
      <c r="N749" s="2">
        <f t="shared" si="117"/>
        <v>2.3358026322202172</v>
      </c>
      <c r="O749" s="2">
        <f t="shared" si="118"/>
        <v>31.576499171626754</v>
      </c>
      <c r="P749" s="2">
        <f t="shared" si="119"/>
        <v>0.52280130125260804</v>
      </c>
      <c r="Q749">
        <f t="shared" si="120"/>
        <v>2</v>
      </c>
    </row>
    <row r="750" spans="1:17" x14ac:dyDescent="0.2">
      <c r="A750" s="1">
        <v>736</v>
      </c>
      <c r="B750">
        <v>3775</v>
      </c>
      <c r="C750" t="s">
        <v>735</v>
      </c>
      <c r="D750">
        <v>1.9227236999999999</v>
      </c>
      <c r="E750">
        <v>0.64202201000000003</v>
      </c>
      <c r="F750">
        <f>VLOOKUP(B750, [1]mrc_table10!$A$2:$AW$2464, 33, 0)</f>
        <v>0.20330000000000001</v>
      </c>
      <c r="G750">
        <f>VLOOKUP(B750, [1]mrc_table10!$A$2:$AW$2464, 18, 0)</f>
        <v>5215.8954999999996</v>
      </c>
      <c r="H750">
        <f t="shared" si="111"/>
        <v>7.2255375448842446E-2</v>
      </c>
      <c r="I750">
        <f t="shared" si="112"/>
        <v>-0.31112845117864191</v>
      </c>
      <c r="J750">
        <f t="shared" si="113"/>
        <v>1.2683924142902059E-2</v>
      </c>
      <c r="K750">
        <f t="shared" si="114"/>
        <v>-0.17094527114185679</v>
      </c>
      <c r="L750" s="2">
        <f t="shared" si="115"/>
        <v>3.2996894641737557</v>
      </c>
      <c r="M750" s="2">
        <f t="shared" si="116"/>
        <v>0.9615016678001127</v>
      </c>
      <c r="N750" s="2">
        <f t="shared" si="117"/>
        <v>0.96886684293192804</v>
      </c>
      <c r="O750" s="2">
        <f t="shared" si="118"/>
        <v>36.671129727351122</v>
      </c>
      <c r="P750" s="2">
        <f t="shared" si="119"/>
        <v>0.9615016678001127</v>
      </c>
      <c r="Q750">
        <f t="shared" si="120"/>
        <v>2</v>
      </c>
    </row>
    <row r="751" spans="1:17" x14ac:dyDescent="0.2">
      <c r="A751" s="1">
        <v>737</v>
      </c>
      <c r="B751">
        <v>1520</v>
      </c>
      <c r="C751" t="s">
        <v>736</v>
      </c>
      <c r="D751">
        <v>1.9134709999999999</v>
      </c>
      <c r="E751">
        <v>0.51387238999999996</v>
      </c>
      <c r="F751">
        <f>VLOOKUP(B751, [1]mrc_table10!$A$2:$AW$2464, 33, 0)</f>
        <v>0</v>
      </c>
      <c r="G751">
        <f>VLOOKUP(B751, [1]mrc_table10!$A$2:$AW$2464, 18, 0)</f>
        <v>2071.4346</v>
      </c>
      <c r="H751">
        <f t="shared" si="111"/>
        <v>6.5220413208925035E-2</v>
      </c>
      <c r="I751">
        <f t="shared" si="112"/>
        <v>-0.35615299889740543</v>
      </c>
      <c r="J751">
        <f t="shared" si="113"/>
        <v>-0.88276795869315416</v>
      </c>
      <c r="K751">
        <f t="shared" si="114"/>
        <v>-0.47998599563346245</v>
      </c>
      <c r="L751" s="2">
        <f t="shared" si="115"/>
        <v>4.5941569386961731</v>
      </c>
      <c r="M751" s="2">
        <f t="shared" si="116"/>
        <v>3.4545235093294955</v>
      </c>
      <c r="N751" s="2">
        <f t="shared" si="117"/>
        <v>0.22985948588193555</v>
      </c>
      <c r="O751" s="2">
        <f t="shared" si="118"/>
        <v>44.558743725500491</v>
      </c>
      <c r="P751" s="2">
        <f t="shared" si="119"/>
        <v>0.22985948588193555</v>
      </c>
      <c r="Q751">
        <f t="shared" si="120"/>
        <v>3</v>
      </c>
    </row>
    <row r="752" spans="1:17" x14ac:dyDescent="0.2">
      <c r="A752" s="1">
        <v>738</v>
      </c>
      <c r="B752">
        <v>223</v>
      </c>
      <c r="C752" t="s">
        <v>737</v>
      </c>
      <c r="D752">
        <v>1.9127091000000001</v>
      </c>
      <c r="E752">
        <v>3.9187428000000003E-2</v>
      </c>
      <c r="F752">
        <f>VLOOKUP(B752, [1]mrc_table10!$A$2:$AW$2464, 33, 0)</f>
        <v>0</v>
      </c>
      <c r="G752">
        <f>VLOOKUP(B752, [1]mrc_table10!$A$2:$AW$2464, 18, 0)</f>
        <v>3925.8564000000001</v>
      </c>
      <c r="H752">
        <f t="shared" si="111"/>
        <v>6.4641129569490904E-2</v>
      </c>
      <c r="I752">
        <f t="shared" si="112"/>
        <v>-0.52293051819826986</v>
      </c>
      <c r="J752">
        <f t="shared" si="113"/>
        <v>-0.88276795869315416</v>
      </c>
      <c r="K752">
        <f t="shared" si="114"/>
        <v>-0.29773158865863647</v>
      </c>
      <c r="L752" s="2">
        <f t="shared" si="115"/>
        <v>4.5322531406141877</v>
      </c>
      <c r="M752" s="2">
        <f t="shared" si="116"/>
        <v>3.4411806035961288</v>
      </c>
      <c r="N752" s="2">
        <f t="shared" si="117"/>
        <v>0.15195358037533219</v>
      </c>
      <c r="O752" s="2">
        <f t="shared" si="118"/>
        <v>45.240772361571331</v>
      </c>
      <c r="P752" s="2">
        <f t="shared" si="119"/>
        <v>0.15195358037533219</v>
      </c>
      <c r="Q752">
        <f t="shared" si="120"/>
        <v>3</v>
      </c>
    </row>
    <row r="753" spans="1:17" x14ac:dyDescent="0.2">
      <c r="A753" s="1">
        <v>739</v>
      </c>
      <c r="B753">
        <v>1911</v>
      </c>
      <c r="C753" t="s">
        <v>738</v>
      </c>
      <c r="D753">
        <v>1.9100533</v>
      </c>
      <c r="E753">
        <v>0.15547359999999999</v>
      </c>
      <c r="F753">
        <f>VLOOKUP(B753, [1]mrc_table10!$A$2:$AW$2464, 33, 0)</f>
        <v>0</v>
      </c>
      <c r="G753">
        <f>VLOOKUP(B753, [1]mrc_table10!$A$2:$AW$2464, 18, 0)</f>
        <v>4377.8608000000004</v>
      </c>
      <c r="H753">
        <f t="shared" si="111"/>
        <v>6.2621886244107694E-2</v>
      </c>
      <c r="I753">
        <f t="shared" si="112"/>
        <v>-0.48207411690541907</v>
      </c>
      <c r="J753">
        <f t="shared" si="113"/>
        <v>-0.88276795869315416</v>
      </c>
      <c r="K753">
        <f t="shared" si="114"/>
        <v>-0.25330814957265718</v>
      </c>
      <c r="L753" s="2">
        <f t="shared" si="115"/>
        <v>4.5355671115734451</v>
      </c>
      <c r="M753" s="2">
        <f t="shared" si="116"/>
        <v>3.3855221862004012</v>
      </c>
      <c r="N753" s="2">
        <f t="shared" si="117"/>
        <v>0.14011418171787704</v>
      </c>
      <c r="O753" s="2">
        <f t="shared" si="118"/>
        <v>44.611301066668382</v>
      </c>
      <c r="P753" s="2">
        <f t="shared" si="119"/>
        <v>0.14011418171787704</v>
      </c>
      <c r="Q753">
        <f t="shared" si="120"/>
        <v>3</v>
      </c>
    </row>
    <row r="754" spans="1:17" x14ac:dyDescent="0.2">
      <c r="A754" s="1">
        <v>740</v>
      </c>
      <c r="B754">
        <v>2143</v>
      </c>
      <c r="C754" t="s">
        <v>739</v>
      </c>
      <c r="D754">
        <v>1.9095085999999999</v>
      </c>
      <c r="E754">
        <v>4.7802916</v>
      </c>
      <c r="F754">
        <f>VLOOKUP(B754, [1]mrc_table10!$A$2:$AW$2464, 33, 0)</f>
        <v>0.33079999999999998</v>
      </c>
      <c r="G754">
        <f>VLOOKUP(B754, [1]mrc_table10!$A$2:$AW$2464, 18, 0)</f>
        <v>8274.1074000000008</v>
      </c>
      <c r="H754">
        <f t="shared" si="111"/>
        <v>6.2207742920312101E-2</v>
      </c>
      <c r="I754">
        <f t="shared" si="112"/>
        <v>1.1428260484762374</v>
      </c>
      <c r="J754">
        <f t="shared" si="113"/>
        <v>0.5742683563199662</v>
      </c>
      <c r="K754">
        <f t="shared" si="114"/>
        <v>0.12961881640168688</v>
      </c>
      <c r="L754" s="2">
        <f t="shared" si="115"/>
        <v>6.1243142875649159</v>
      </c>
      <c r="M754" s="2">
        <f t="shared" si="116"/>
        <v>1.8332222106760951</v>
      </c>
      <c r="N754" s="2">
        <f t="shared" si="117"/>
        <v>4.9401315628721028</v>
      </c>
      <c r="O754" s="2">
        <f t="shared" si="118"/>
        <v>20.662932511621758</v>
      </c>
      <c r="P754" s="2">
        <f t="shared" si="119"/>
        <v>1.8332222106760951</v>
      </c>
      <c r="Q754">
        <f t="shared" si="120"/>
        <v>2</v>
      </c>
    </row>
    <row r="755" spans="1:17" x14ac:dyDescent="0.2">
      <c r="A755" s="1">
        <v>741</v>
      </c>
      <c r="B755">
        <v>1493</v>
      </c>
      <c r="C755" t="s">
        <v>740</v>
      </c>
      <c r="D755">
        <v>1.9091338</v>
      </c>
      <c r="E755">
        <v>0.41509086000000001</v>
      </c>
      <c r="F755">
        <f>VLOOKUP(B755, [1]mrc_table10!$A$2:$AW$2464, 33, 0)</f>
        <v>0</v>
      </c>
      <c r="G755">
        <f>VLOOKUP(B755, [1]mrc_table10!$A$2:$AW$2464, 18, 0)</f>
        <v>2869.1979999999999</v>
      </c>
      <c r="H755">
        <f t="shared" si="111"/>
        <v>6.192277703494671E-2</v>
      </c>
      <c r="I755">
        <f t="shared" si="112"/>
        <v>-0.39085925640497715</v>
      </c>
      <c r="J755">
        <f t="shared" si="113"/>
        <v>-0.88276795869315416</v>
      </c>
      <c r="K755">
        <f t="shared" si="114"/>
        <v>-0.40158102036126658</v>
      </c>
      <c r="L755" s="2">
        <f t="shared" si="115"/>
        <v>4.568823541807423</v>
      </c>
      <c r="M755" s="2">
        <f t="shared" si="116"/>
        <v>3.4080922697580807</v>
      </c>
      <c r="N755" s="2">
        <f t="shared" si="117"/>
        <v>0.18300431041260612</v>
      </c>
      <c r="O755" s="2">
        <f t="shared" si="118"/>
        <v>44.474854015128443</v>
      </c>
      <c r="P755" s="2">
        <f t="shared" si="119"/>
        <v>0.18300431041260612</v>
      </c>
      <c r="Q755">
        <f t="shared" si="120"/>
        <v>3</v>
      </c>
    </row>
    <row r="756" spans="1:17" x14ac:dyDescent="0.2">
      <c r="A756" s="1">
        <v>742</v>
      </c>
      <c r="B756">
        <v>1359</v>
      </c>
      <c r="C756" t="s">
        <v>741</v>
      </c>
      <c r="D756">
        <v>1.9090415999999999</v>
      </c>
      <c r="E756">
        <v>0.38192481</v>
      </c>
      <c r="F756">
        <f>VLOOKUP(B756, [1]mrc_table10!$A$2:$AW$2464, 33, 0)</f>
        <v>0</v>
      </c>
      <c r="G756">
        <f>VLOOKUP(B756, [1]mrc_table10!$A$2:$AW$2464, 18, 0)</f>
        <v>5376.7168000000001</v>
      </c>
      <c r="H756">
        <f t="shared" si="111"/>
        <v>6.1852676035398353E-2</v>
      </c>
      <c r="I756">
        <f t="shared" si="112"/>
        <v>-0.40251193552230818</v>
      </c>
      <c r="J756">
        <f t="shared" si="113"/>
        <v>-0.88276795869315416</v>
      </c>
      <c r="K756">
        <f t="shared" si="114"/>
        <v>-0.15513959486021436</v>
      </c>
      <c r="L756" s="2">
        <f t="shared" si="115"/>
        <v>4.5536499622304278</v>
      </c>
      <c r="M756" s="2">
        <f t="shared" si="116"/>
        <v>3.2980024016961198</v>
      </c>
      <c r="N756" s="2">
        <f t="shared" si="117"/>
        <v>0.14114277303182166</v>
      </c>
      <c r="O756" s="2">
        <f t="shared" si="118"/>
        <v>43.351679815033727</v>
      </c>
      <c r="P756" s="2">
        <f t="shared" si="119"/>
        <v>0.14114277303182166</v>
      </c>
      <c r="Q756">
        <f t="shared" si="120"/>
        <v>3</v>
      </c>
    </row>
    <row r="757" spans="1:17" x14ac:dyDescent="0.2">
      <c r="A757" s="1">
        <v>743</v>
      </c>
      <c r="B757">
        <v>1021</v>
      </c>
      <c r="C757" t="s">
        <v>742</v>
      </c>
      <c r="D757">
        <v>1.9047033</v>
      </c>
      <c r="E757">
        <v>9.5428072000000003E-2</v>
      </c>
      <c r="F757">
        <f>VLOOKUP(B757, [1]mrc_table10!$A$2:$AW$2464, 33, 0)</f>
        <v>0</v>
      </c>
      <c r="G757">
        <f>VLOOKUP(B757, [1]mrc_table10!$A$2:$AW$2464, 18, 0)</f>
        <v>4197.1469999999999</v>
      </c>
      <c r="H757">
        <f t="shared" si="111"/>
        <v>5.8554203515438448E-2</v>
      </c>
      <c r="I757">
        <f t="shared" si="112"/>
        <v>-0.50317072835642729</v>
      </c>
      <c r="J757">
        <f t="shared" si="113"/>
        <v>-0.88276795869315416</v>
      </c>
      <c r="K757">
        <f t="shared" si="114"/>
        <v>-0.27106888041133009</v>
      </c>
      <c r="L757" s="2">
        <f t="shared" si="115"/>
        <v>4.55112417015083</v>
      </c>
      <c r="M757" s="2">
        <f t="shared" si="116"/>
        <v>3.4065158249212701</v>
      </c>
      <c r="N757" s="2">
        <f t="shared" si="117"/>
        <v>0.1407585148943736</v>
      </c>
      <c r="O757" s="2">
        <f t="shared" si="118"/>
        <v>44.907831733566589</v>
      </c>
      <c r="P757" s="2">
        <f t="shared" si="119"/>
        <v>0.1407585148943736</v>
      </c>
      <c r="Q757">
        <f t="shared" si="120"/>
        <v>3</v>
      </c>
    </row>
    <row r="758" spans="1:17" x14ac:dyDescent="0.2">
      <c r="A758" s="1">
        <v>744</v>
      </c>
      <c r="B758">
        <v>217</v>
      </c>
      <c r="C758" t="s">
        <v>743</v>
      </c>
      <c r="D758">
        <v>1.902617</v>
      </c>
      <c r="E758">
        <v>0.26903506999999999</v>
      </c>
      <c r="F758">
        <f>VLOOKUP(B758, [1]mrc_table10!$A$2:$AW$2464, 33, 0)</f>
        <v>0</v>
      </c>
      <c r="G758">
        <f>VLOOKUP(B758, [1]mrc_table10!$A$2:$AW$2464, 18, 0)</f>
        <v>3464.1606000000002</v>
      </c>
      <c r="H758">
        <f t="shared" si="111"/>
        <v>5.6967959314163194E-2</v>
      </c>
      <c r="I758">
        <f t="shared" si="112"/>
        <v>-0.44217502219856053</v>
      </c>
      <c r="J758">
        <f t="shared" si="113"/>
        <v>-0.88276795869315416</v>
      </c>
      <c r="K758">
        <f t="shared" si="114"/>
        <v>-0.34310750811329765</v>
      </c>
      <c r="L758" s="2">
        <f t="shared" si="115"/>
        <v>4.5659127746841985</v>
      </c>
      <c r="M758" s="2">
        <f t="shared" si="116"/>
        <v>3.3977691695356262</v>
      </c>
      <c r="N758" s="2">
        <f t="shared" si="117"/>
        <v>0.15418357852868131</v>
      </c>
      <c r="O758" s="2">
        <f t="shared" si="118"/>
        <v>44.670190690435831</v>
      </c>
      <c r="P758" s="2">
        <f t="shared" si="119"/>
        <v>0.15418357852868131</v>
      </c>
      <c r="Q758">
        <f t="shared" si="120"/>
        <v>3</v>
      </c>
    </row>
    <row r="759" spans="1:17" x14ac:dyDescent="0.2">
      <c r="A759" s="1">
        <v>745</v>
      </c>
      <c r="B759">
        <v>2539</v>
      </c>
      <c r="C759" t="s">
        <v>744</v>
      </c>
      <c r="D759">
        <v>1.9025898000000001</v>
      </c>
      <c r="E759">
        <v>0.32498252</v>
      </c>
      <c r="F759">
        <f>VLOOKUP(B759, [1]mrc_table10!$A$2:$AW$2464, 33, 0)</f>
        <v>0</v>
      </c>
      <c r="G759">
        <f>VLOOKUP(B759, [1]mrc_table10!$A$2:$AW$2464, 18, 0)</f>
        <v>3570.1709000000001</v>
      </c>
      <c r="H759">
        <f t="shared" si="111"/>
        <v>5.6947278758981999E-2</v>
      </c>
      <c r="I759">
        <f t="shared" si="112"/>
        <v>-0.42251824418963518</v>
      </c>
      <c r="J759">
        <f t="shared" si="113"/>
        <v>-0.88276795869315416</v>
      </c>
      <c r="K759">
        <f t="shared" si="114"/>
        <v>-0.33268871107385206</v>
      </c>
      <c r="L759" s="2">
        <f t="shared" si="115"/>
        <v>4.566080958431356</v>
      </c>
      <c r="M759" s="2">
        <f t="shared" si="116"/>
        <v>3.378415718539324</v>
      </c>
      <c r="N759" s="2">
        <f t="shared" si="117"/>
        <v>0.15237922966901027</v>
      </c>
      <c r="O759" s="2">
        <f t="shared" si="118"/>
        <v>44.424013285926577</v>
      </c>
      <c r="P759" s="2">
        <f t="shared" si="119"/>
        <v>0.15237922966901027</v>
      </c>
      <c r="Q759">
        <f t="shared" si="120"/>
        <v>3</v>
      </c>
    </row>
    <row r="760" spans="1:17" x14ac:dyDescent="0.2">
      <c r="A760" s="1">
        <v>746</v>
      </c>
      <c r="B760">
        <v>2821</v>
      </c>
      <c r="C760" t="s">
        <v>745</v>
      </c>
      <c r="D760">
        <v>1.9023928999999999</v>
      </c>
      <c r="E760">
        <v>1.6561584</v>
      </c>
      <c r="F760">
        <f>VLOOKUP(B760, [1]mrc_table10!$A$2:$AW$2464, 33, 0)</f>
        <v>0.37230000000000002</v>
      </c>
      <c r="G760">
        <f>VLOOKUP(B760, [1]mrc_table10!$A$2:$AW$2464, 18, 0)</f>
        <v>7866.6059999999998</v>
      </c>
      <c r="H760">
        <f t="shared" si="111"/>
        <v>5.6797572828276272E-2</v>
      </c>
      <c r="I760">
        <f t="shared" si="112"/>
        <v>4.5181870185475786E-2</v>
      </c>
      <c r="J760">
        <f t="shared" si="113"/>
        <v>0.75705858326387354</v>
      </c>
      <c r="K760">
        <f t="shared" si="114"/>
        <v>8.9569176131921127E-2</v>
      </c>
      <c r="L760" s="2">
        <f t="shared" si="115"/>
        <v>3.9055067582509153</v>
      </c>
      <c r="M760" s="2">
        <f t="shared" si="116"/>
        <v>0.23005292843181241</v>
      </c>
      <c r="N760" s="2">
        <f t="shared" si="117"/>
        <v>3.1600953848775144</v>
      </c>
      <c r="O760" s="2">
        <f t="shared" si="118"/>
        <v>28.53833778822252</v>
      </c>
      <c r="P760" s="2">
        <f t="shared" si="119"/>
        <v>0.23005292843181241</v>
      </c>
      <c r="Q760">
        <f t="shared" si="120"/>
        <v>2</v>
      </c>
    </row>
    <row r="761" spans="1:17" x14ac:dyDescent="0.2">
      <c r="A761" s="1">
        <v>747</v>
      </c>
      <c r="B761">
        <v>3790</v>
      </c>
      <c r="C761" t="s">
        <v>746</v>
      </c>
      <c r="D761">
        <v>1.9009631</v>
      </c>
      <c r="E761">
        <v>3.2610825999999999</v>
      </c>
      <c r="F761">
        <f>VLOOKUP(B761, [1]mrc_table10!$A$2:$AW$2464, 33, 0)</f>
        <v>0.26769999</v>
      </c>
      <c r="G761">
        <f>VLOOKUP(B761, [1]mrc_table10!$A$2:$AW$2464, 18, 0)</f>
        <v>12148.22</v>
      </c>
      <c r="H761">
        <f t="shared" si="111"/>
        <v>5.5710475115107856E-2</v>
      </c>
      <c r="I761">
        <f t="shared" si="112"/>
        <v>0.60906170243077118</v>
      </c>
      <c r="J761">
        <f t="shared" si="113"/>
        <v>0.29633907564375389</v>
      </c>
      <c r="K761">
        <f t="shared" si="114"/>
        <v>0.51037043098403312</v>
      </c>
      <c r="L761" s="2">
        <f t="shared" si="115"/>
        <v>5.0342576815314022</v>
      </c>
      <c r="M761" s="2">
        <f t="shared" si="116"/>
        <v>1.2936858461433127</v>
      </c>
      <c r="N761" s="2">
        <f t="shared" si="117"/>
        <v>3.1681155160412589</v>
      </c>
      <c r="O761" s="2">
        <f t="shared" si="118"/>
        <v>24.381366192348978</v>
      </c>
      <c r="P761" s="2">
        <f t="shared" si="119"/>
        <v>1.2936858461433127</v>
      </c>
      <c r="Q761">
        <f t="shared" si="120"/>
        <v>2</v>
      </c>
    </row>
    <row r="762" spans="1:17" x14ac:dyDescent="0.2">
      <c r="A762" s="1">
        <v>748</v>
      </c>
      <c r="B762">
        <v>2466</v>
      </c>
      <c r="C762" t="s">
        <v>747</v>
      </c>
      <c r="D762">
        <v>1.9000695999999999</v>
      </c>
      <c r="E762">
        <v>3.9174445000000002E-2</v>
      </c>
      <c r="F762">
        <f>VLOOKUP(B762, [1]mrc_table10!$A$2:$AW$2464, 33, 0)</f>
        <v>0</v>
      </c>
      <c r="G762">
        <f>VLOOKUP(B762, [1]mrc_table10!$A$2:$AW$2464, 18, 0)</f>
        <v>4395.0337</v>
      </c>
      <c r="H762">
        <f t="shared" si="111"/>
        <v>5.5031134083693575E-2</v>
      </c>
      <c r="I762">
        <f t="shared" si="112"/>
        <v>-0.52293507969211617</v>
      </c>
      <c r="J762">
        <f t="shared" si="113"/>
        <v>-0.88276795869315416</v>
      </c>
      <c r="K762">
        <f t="shared" si="114"/>
        <v>-0.25162037999103454</v>
      </c>
      <c r="L762" s="2">
        <f t="shared" si="115"/>
        <v>4.5647241219255914</v>
      </c>
      <c r="M762" s="2">
        <f t="shared" si="116"/>
        <v>3.4113351510131293</v>
      </c>
      <c r="N762" s="2">
        <f t="shared" si="117"/>
        <v>0.13770747975138914</v>
      </c>
      <c r="O762" s="2">
        <f t="shared" si="118"/>
        <v>45.00669327995606</v>
      </c>
      <c r="P762" s="2">
        <f t="shared" si="119"/>
        <v>0.13770747975138914</v>
      </c>
      <c r="Q762">
        <f t="shared" si="120"/>
        <v>3</v>
      </c>
    </row>
    <row r="763" spans="1:17" x14ac:dyDescent="0.2">
      <c r="A763" s="1">
        <v>749</v>
      </c>
      <c r="B763">
        <v>2405</v>
      </c>
      <c r="C763" t="s">
        <v>748</v>
      </c>
      <c r="D763">
        <v>1.8988805</v>
      </c>
      <c r="E763">
        <v>0.20643726000000001</v>
      </c>
      <c r="F763">
        <f>VLOOKUP(B763, [1]mrc_table10!$A$2:$AW$2464, 33, 0)</f>
        <v>0</v>
      </c>
      <c r="G763">
        <f>VLOOKUP(B763, [1]mrc_table10!$A$2:$AW$2464, 18, 0)</f>
        <v>3581.1255000000001</v>
      </c>
      <c r="H763">
        <f t="shared" si="111"/>
        <v>5.412704407758883E-2</v>
      </c>
      <c r="I763">
        <f t="shared" si="112"/>
        <v>-0.46416836157354341</v>
      </c>
      <c r="J763">
        <f t="shared" si="113"/>
        <v>-0.88276795869315416</v>
      </c>
      <c r="K763">
        <f t="shared" si="114"/>
        <v>-0.33161208216092275</v>
      </c>
      <c r="L763" s="2">
        <f t="shared" si="115"/>
        <v>4.5729822726903624</v>
      </c>
      <c r="M763" s="2">
        <f t="shared" si="116"/>
        <v>3.4041545881911275</v>
      </c>
      <c r="N763" s="2">
        <f t="shared" si="117"/>
        <v>0.14851260384076026</v>
      </c>
      <c r="O763" s="2">
        <f t="shared" si="118"/>
        <v>44.826733526203896</v>
      </c>
      <c r="P763" s="2">
        <f t="shared" si="119"/>
        <v>0.14851260384076026</v>
      </c>
      <c r="Q763">
        <f t="shared" si="120"/>
        <v>3</v>
      </c>
    </row>
    <row r="764" spans="1:17" x14ac:dyDescent="0.2">
      <c r="A764" s="1">
        <v>750</v>
      </c>
      <c r="B764">
        <v>2734</v>
      </c>
      <c r="C764" t="s">
        <v>749</v>
      </c>
      <c r="D764">
        <v>1.8982266999999999</v>
      </c>
      <c r="E764">
        <v>0.86495577999999995</v>
      </c>
      <c r="F764">
        <f>VLOOKUP(B764, [1]mrc_table10!$A$2:$AW$2464, 33, 0)</f>
        <v>8.9199997000000003E-2</v>
      </c>
      <c r="G764">
        <f>VLOOKUP(B764, [1]mrc_table10!$A$2:$AW$2464, 18, 0)</f>
        <v>8620.6298999999999</v>
      </c>
      <c r="H764">
        <f t="shared" si="111"/>
        <v>5.362995043870955E-2</v>
      </c>
      <c r="I764">
        <f t="shared" si="112"/>
        <v>-0.23280209979742947</v>
      </c>
      <c r="J764">
        <f t="shared" si="113"/>
        <v>-0.48987909857204959</v>
      </c>
      <c r="K764">
        <f t="shared" si="114"/>
        <v>0.16367539012236573</v>
      </c>
      <c r="L764" s="2">
        <f t="shared" si="115"/>
        <v>4.0615185008201893</v>
      </c>
      <c r="M764" s="2">
        <f t="shared" si="116"/>
        <v>2.0376505860213809</v>
      </c>
      <c r="N764" s="2">
        <f t="shared" si="117"/>
        <v>0.46649216927116721</v>
      </c>
      <c r="O764" s="2">
        <f t="shared" si="118"/>
        <v>37.528800493116087</v>
      </c>
      <c r="P764" s="2">
        <f t="shared" si="119"/>
        <v>0.46649216927116721</v>
      </c>
      <c r="Q764">
        <f t="shared" si="120"/>
        <v>3</v>
      </c>
    </row>
    <row r="765" spans="1:17" x14ac:dyDescent="0.2">
      <c r="A765" s="1">
        <v>751</v>
      </c>
      <c r="B765">
        <v>9345</v>
      </c>
      <c r="C765" t="s">
        <v>750</v>
      </c>
      <c r="D765">
        <v>1.8967111999999999</v>
      </c>
      <c r="E765">
        <v>0.40423772000000002</v>
      </c>
      <c r="F765">
        <f>VLOOKUP(B765, [1]mrc_table10!$A$2:$AW$2464, 33, 0)</f>
        <v>0.37889999000000002</v>
      </c>
      <c r="G765">
        <f>VLOOKUP(B765, [1]mrc_table10!$A$2:$AW$2464, 18, 0)</f>
        <v>7278.2938999999997</v>
      </c>
      <c r="H765">
        <f t="shared" si="111"/>
        <v>5.2477693770429497E-2</v>
      </c>
      <c r="I765">
        <f t="shared" si="112"/>
        <v>-0.39467243758981735</v>
      </c>
      <c r="J765">
        <f t="shared" si="113"/>
        <v>0.78612879217778964</v>
      </c>
      <c r="K765">
        <f t="shared" si="114"/>
        <v>3.1749281595729567E-2</v>
      </c>
      <c r="L765" s="2">
        <f t="shared" si="115"/>
        <v>3.6458891502161705</v>
      </c>
      <c r="M765" s="2">
        <f t="shared" si="116"/>
        <v>0.27764519314728475</v>
      </c>
      <c r="N765" s="2">
        <f t="shared" si="117"/>
        <v>2.9709518287478822</v>
      </c>
      <c r="O765" s="2">
        <f t="shared" si="118"/>
        <v>32.751573950617569</v>
      </c>
      <c r="P765" s="2">
        <f t="shared" si="119"/>
        <v>0.27764519314728475</v>
      </c>
      <c r="Q765">
        <f t="shared" si="120"/>
        <v>2</v>
      </c>
    </row>
    <row r="766" spans="1:17" x14ac:dyDescent="0.2">
      <c r="A766" s="1">
        <v>752</v>
      </c>
      <c r="B766">
        <v>1573</v>
      </c>
      <c r="C766" t="s">
        <v>751</v>
      </c>
      <c r="D766">
        <v>1.8960178000000001</v>
      </c>
      <c r="E766">
        <v>0.16315547999999999</v>
      </c>
      <c r="F766">
        <f>VLOOKUP(B766, [1]mrc_table10!$A$2:$AW$2464, 33, 0)</f>
        <v>0.31969999999999998</v>
      </c>
      <c r="G766">
        <f>VLOOKUP(B766, [1]mrc_table10!$A$2:$AW$2464, 18, 0)</f>
        <v>4479.9771000000001</v>
      </c>
      <c r="H766">
        <f t="shared" si="111"/>
        <v>5.1950491676212934E-2</v>
      </c>
      <c r="I766">
        <f t="shared" si="112"/>
        <v>-0.47937513759802969</v>
      </c>
      <c r="J766">
        <f t="shared" si="113"/>
        <v>0.52537747634219822</v>
      </c>
      <c r="K766">
        <f t="shared" si="114"/>
        <v>-0.24327205870111793</v>
      </c>
      <c r="L766" s="2">
        <f t="shared" si="115"/>
        <v>3.3516823637038038</v>
      </c>
      <c r="M766" s="2">
        <f t="shared" si="116"/>
        <v>0.47180157208809836</v>
      </c>
      <c r="N766" s="2">
        <f t="shared" si="117"/>
        <v>2.1140768269038186</v>
      </c>
      <c r="O766" s="2">
        <f t="shared" si="118"/>
        <v>36.010113821037656</v>
      </c>
      <c r="P766" s="2">
        <f t="shared" si="119"/>
        <v>0.47180157208809836</v>
      </c>
      <c r="Q766">
        <f t="shared" si="120"/>
        <v>2</v>
      </c>
    </row>
    <row r="767" spans="1:17" x14ac:dyDescent="0.2">
      <c r="A767" s="1">
        <v>753</v>
      </c>
      <c r="B767">
        <v>1052</v>
      </c>
      <c r="C767" t="s">
        <v>752</v>
      </c>
      <c r="D767">
        <v>1.8933684</v>
      </c>
      <c r="E767">
        <v>0.74615246000000002</v>
      </c>
      <c r="F767">
        <f>VLOOKUP(B767, [1]mrc_table10!$A$2:$AW$2464, 33, 0)</f>
        <v>0.13270000000000001</v>
      </c>
      <c r="G767">
        <f>VLOOKUP(B767, [1]mrc_table10!$A$2:$AW$2464, 18, 0)</f>
        <v>14633.45</v>
      </c>
      <c r="H767">
        <f t="shared" si="111"/>
        <v>4.9936114363813511E-2</v>
      </c>
      <c r="I767">
        <f t="shared" si="112"/>
        <v>-0.27454288490851703</v>
      </c>
      <c r="J767">
        <f t="shared" si="113"/>
        <v>-0.29827969085082917</v>
      </c>
      <c r="K767">
        <f t="shared" si="114"/>
        <v>0.7546212911961202</v>
      </c>
      <c r="L767" s="2">
        <f t="shared" si="115"/>
        <v>4.646431815961142</v>
      </c>
      <c r="M767" s="2">
        <f t="shared" si="116"/>
        <v>2.1617456920184601</v>
      </c>
      <c r="N767" s="2">
        <f t="shared" si="117"/>
        <v>1.4087729723967124</v>
      </c>
      <c r="O767" s="2">
        <f t="shared" si="118"/>
        <v>34.586425942184654</v>
      </c>
      <c r="P767" s="2">
        <f t="shared" si="119"/>
        <v>1.4087729723967124</v>
      </c>
      <c r="Q767">
        <f t="shared" si="120"/>
        <v>3</v>
      </c>
    </row>
    <row r="768" spans="1:17" x14ac:dyDescent="0.2">
      <c r="A768" s="1">
        <v>754</v>
      </c>
      <c r="B768">
        <v>2569</v>
      </c>
      <c r="C768" t="s">
        <v>753</v>
      </c>
      <c r="D768">
        <v>1.8881215</v>
      </c>
      <c r="E768">
        <v>1.6583877</v>
      </c>
      <c r="F768">
        <f>VLOOKUP(B768, [1]mrc_table10!$A$2:$AW$2464, 33, 0)</f>
        <v>0.14879999999999999</v>
      </c>
      <c r="G768">
        <f>VLOOKUP(B768, [1]mrc_table10!$A$2:$AW$2464, 18, 0)</f>
        <v>6698.0902999999998</v>
      </c>
      <c r="H768">
        <f t="shared" si="111"/>
        <v>4.594682006305565E-2</v>
      </c>
      <c r="I768">
        <f t="shared" si="112"/>
        <v>4.5965120453634517E-2</v>
      </c>
      <c r="J768">
        <f t="shared" si="113"/>
        <v>-0.22736589196415688</v>
      </c>
      <c r="K768">
        <f t="shared" si="114"/>
        <v>-2.5273701547943072E-2</v>
      </c>
      <c r="L768" s="2">
        <f t="shared" si="115"/>
        <v>3.8619506571874544</v>
      </c>
      <c r="M768" s="2">
        <f t="shared" si="116"/>
        <v>1.3572280741570917</v>
      </c>
      <c r="N768" s="2">
        <f t="shared" si="117"/>
        <v>0.84109559312198989</v>
      </c>
      <c r="O768" s="2">
        <f t="shared" si="118"/>
        <v>34.116938138867845</v>
      </c>
      <c r="P768" s="2">
        <f t="shared" si="119"/>
        <v>0.84109559312198989</v>
      </c>
      <c r="Q768">
        <f t="shared" si="120"/>
        <v>3</v>
      </c>
    </row>
    <row r="769" spans="1:17" x14ac:dyDescent="0.2">
      <c r="A769" s="1">
        <v>755</v>
      </c>
      <c r="B769">
        <v>3664</v>
      </c>
      <c r="C769" t="s">
        <v>754</v>
      </c>
      <c r="D769">
        <v>1.8856804</v>
      </c>
      <c r="E769">
        <v>0.37450605999999997</v>
      </c>
      <c r="F769">
        <f>VLOOKUP(B769, [1]mrc_table10!$A$2:$AW$2464, 33, 0)</f>
        <v>0</v>
      </c>
      <c r="G769">
        <f>VLOOKUP(B769, [1]mrc_table10!$A$2:$AW$2464, 18, 0)</f>
        <v>3085.3245000000002</v>
      </c>
      <c r="H769">
        <f t="shared" si="111"/>
        <v>4.4090816266989401E-2</v>
      </c>
      <c r="I769">
        <f t="shared" si="112"/>
        <v>-0.40511846579051003</v>
      </c>
      <c r="J769">
        <f t="shared" si="113"/>
        <v>-0.88276795869315416</v>
      </c>
      <c r="K769">
        <f t="shared" si="114"/>
        <v>-0.3803398943730773</v>
      </c>
      <c r="L769" s="2">
        <f t="shared" si="115"/>
        <v>4.6250585508338844</v>
      </c>
      <c r="M769" s="2">
        <f t="shared" si="116"/>
        <v>3.3866281632146671</v>
      </c>
      <c r="N769" s="2">
        <f t="shared" si="117"/>
        <v>0.16009750761020614</v>
      </c>
      <c r="O769" s="2">
        <f t="shared" si="118"/>
        <v>44.496756544814076</v>
      </c>
      <c r="P769" s="2">
        <f t="shared" si="119"/>
        <v>0.16009750761020614</v>
      </c>
      <c r="Q769">
        <f t="shared" si="120"/>
        <v>3</v>
      </c>
    </row>
    <row r="770" spans="1:17" x14ac:dyDescent="0.2">
      <c r="A770" s="1">
        <v>756</v>
      </c>
      <c r="B770">
        <v>3868</v>
      </c>
      <c r="C770" t="s">
        <v>755</v>
      </c>
      <c r="D770">
        <v>1.8848886</v>
      </c>
      <c r="E770">
        <v>0.82937824999999998</v>
      </c>
      <c r="F770">
        <f>VLOOKUP(B770, [1]mrc_table10!$A$2:$AW$2464, 33, 0)</f>
        <v>0.31609999999999999</v>
      </c>
      <c r="G770">
        <f>VLOOKUP(B770, [1]mrc_table10!$A$2:$AW$2464, 18, 0)</f>
        <v>9051.0360999999994</v>
      </c>
      <c r="H770">
        <f t="shared" si="111"/>
        <v>4.3488799223146343E-2</v>
      </c>
      <c r="I770">
        <f t="shared" si="112"/>
        <v>-0.2453020369583882</v>
      </c>
      <c r="J770">
        <f t="shared" si="113"/>
        <v>0.50952097472778712</v>
      </c>
      <c r="K770">
        <f t="shared" si="114"/>
        <v>0.20597613676980495</v>
      </c>
      <c r="L770" s="2">
        <f t="shared" si="115"/>
        <v>3.638328519577358</v>
      </c>
      <c r="M770" s="2">
        <f t="shared" si="116"/>
        <v>0.37153488186486433</v>
      </c>
      <c r="N770" s="2">
        <f t="shared" si="117"/>
        <v>2.2700943167869037</v>
      </c>
      <c r="O770" s="2">
        <f t="shared" si="118"/>
        <v>31.799355462411629</v>
      </c>
      <c r="P770" s="2">
        <f t="shared" si="119"/>
        <v>0.37153488186486433</v>
      </c>
      <c r="Q770">
        <f t="shared" si="120"/>
        <v>2</v>
      </c>
    </row>
    <row r="771" spans="1:17" x14ac:dyDescent="0.2">
      <c r="A771" s="1">
        <v>757</v>
      </c>
      <c r="B771">
        <v>1345</v>
      </c>
      <c r="C771" t="s">
        <v>756</v>
      </c>
      <c r="D771">
        <v>1.8844681000000001</v>
      </c>
      <c r="E771">
        <v>0.31467151999999998</v>
      </c>
      <c r="F771">
        <f>VLOOKUP(B771, [1]mrc_table10!$A$2:$AW$2464, 33, 0)</f>
        <v>0.47400001000000003</v>
      </c>
      <c r="G771">
        <f>VLOOKUP(B771, [1]mrc_table10!$A$2:$AW$2464, 18, 0)</f>
        <v>5938.9795000000004</v>
      </c>
      <c r="H771">
        <f t="shared" si="111"/>
        <v>4.3169086963818278E-2</v>
      </c>
      <c r="I771">
        <f t="shared" si="112"/>
        <v>-0.42614094795987018</v>
      </c>
      <c r="J771">
        <f t="shared" si="113"/>
        <v>1.2050047979168286</v>
      </c>
      <c r="K771">
        <f t="shared" si="114"/>
        <v>-9.9879861097073475E-2</v>
      </c>
      <c r="L771" s="2">
        <f t="shared" si="115"/>
        <v>4.2382245777792829</v>
      </c>
      <c r="M771" s="2">
        <f t="shared" si="116"/>
        <v>0.40925889522799885</v>
      </c>
      <c r="N771" s="2">
        <f t="shared" si="117"/>
        <v>4.4919077221436785</v>
      </c>
      <c r="O771" s="2">
        <f t="shared" si="118"/>
        <v>32.100902826303283</v>
      </c>
      <c r="P771" s="2">
        <f t="shared" si="119"/>
        <v>0.40925889522799885</v>
      </c>
      <c r="Q771">
        <f t="shared" si="120"/>
        <v>2</v>
      </c>
    </row>
    <row r="772" spans="1:17" x14ac:dyDescent="0.2">
      <c r="A772" s="1">
        <v>758</v>
      </c>
      <c r="B772">
        <v>2209</v>
      </c>
      <c r="C772" t="s">
        <v>757</v>
      </c>
      <c r="D772">
        <v>1.8842866</v>
      </c>
      <c r="E772">
        <v>5.4605478999999999</v>
      </c>
      <c r="F772">
        <f>VLOOKUP(B772, [1]mrc_table10!$A$2:$AW$2464, 33, 0)</f>
        <v>0.56919998000000005</v>
      </c>
      <c r="G772">
        <f>VLOOKUP(B772, [1]mrc_table10!$A$2:$AW$2464, 18, 0)</f>
        <v>23380.418000000001</v>
      </c>
      <c r="H772">
        <f t="shared" si="111"/>
        <v>4.3031089876854965E-2</v>
      </c>
      <c r="I772">
        <f t="shared" si="112"/>
        <v>1.3818297399451587</v>
      </c>
      <c r="J772">
        <f t="shared" si="113"/>
        <v>1.6243210418048566</v>
      </c>
      <c r="K772">
        <f t="shared" si="114"/>
        <v>1.6142819496653957</v>
      </c>
      <c r="L772" s="2">
        <f t="shared" si="115"/>
        <v>12.133783376308211</v>
      </c>
      <c r="M772" s="2">
        <f t="shared" si="116"/>
        <v>5.700595137308353</v>
      </c>
      <c r="N772" s="2">
        <f t="shared" si="117"/>
        <v>13.085894242918656</v>
      </c>
      <c r="O772" s="2">
        <f t="shared" si="118"/>
        <v>11.420518007538687</v>
      </c>
      <c r="P772" s="2">
        <f t="shared" si="119"/>
        <v>5.700595137308353</v>
      </c>
      <c r="Q772">
        <f t="shared" si="120"/>
        <v>2</v>
      </c>
    </row>
    <row r="773" spans="1:17" x14ac:dyDescent="0.2">
      <c r="A773" s="1">
        <v>759</v>
      </c>
      <c r="B773">
        <v>2140</v>
      </c>
      <c r="C773" t="s">
        <v>758</v>
      </c>
      <c r="D773">
        <v>1.882681</v>
      </c>
      <c r="E773">
        <v>0.84404433000000001</v>
      </c>
      <c r="F773">
        <f>VLOOKUP(B773, [1]mrc_table10!$A$2:$AW$2464, 33, 0)</f>
        <v>0.25080001000000002</v>
      </c>
      <c r="G773">
        <f>VLOOKUP(B773, [1]mrc_table10!$A$2:$AW$2464, 18, 0)</f>
        <v>5230.5609999999997</v>
      </c>
      <c r="H773">
        <f t="shared" si="111"/>
        <v>4.1810328869536964E-2</v>
      </c>
      <c r="I773">
        <f t="shared" si="112"/>
        <v>-0.24014920374041063</v>
      </c>
      <c r="J773">
        <f t="shared" si="113"/>
        <v>0.22190169782333249</v>
      </c>
      <c r="K773">
        <f t="shared" si="114"/>
        <v>-0.16950393130995375</v>
      </c>
      <c r="L773" s="2">
        <f t="shared" si="115"/>
        <v>3.3812082013022553</v>
      </c>
      <c r="M773" s="2">
        <f t="shared" si="116"/>
        <v>0.60300158832816486</v>
      </c>
      <c r="N773" s="2">
        <f t="shared" si="117"/>
        <v>1.3916650615973793</v>
      </c>
      <c r="O773" s="2">
        <f t="shared" si="118"/>
        <v>34.838925416528483</v>
      </c>
      <c r="P773" s="2">
        <f t="shared" si="119"/>
        <v>0.60300158832816486</v>
      </c>
      <c r="Q773">
        <f t="shared" si="120"/>
        <v>2</v>
      </c>
    </row>
    <row r="774" spans="1:17" x14ac:dyDescent="0.2">
      <c r="A774" s="1">
        <v>760</v>
      </c>
      <c r="B774">
        <v>7640</v>
      </c>
      <c r="C774" t="s">
        <v>759</v>
      </c>
      <c r="D774">
        <v>1.8817434</v>
      </c>
      <c r="E774">
        <v>4.2722444999999998E-2</v>
      </c>
      <c r="F774">
        <f>VLOOKUP(B774, [1]mrc_table10!$A$2:$AW$2464, 33, 0)</f>
        <v>0</v>
      </c>
      <c r="G774">
        <f>VLOOKUP(B774, [1]mrc_table10!$A$2:$AW$2464, 18, 0)</f>
        <v>3695.3811000000001</v>
      </c>
      <c r="H774">
        <f t="shared" si="111"/>
        <v>4.1097457967405999E-2</v>
      </c>
      <c r="I774">
        <f t="shared" si="112"/>
        <v>-0.52168851263006655</v>
      </c>
      <c r="J774">
        <f t="shared" si="113"/>
        <v>-0.88276795869315416</v>
      </c>
      <c r="K774">
        <f t="shared" si="114"/>
        <v>-0.32038292888977754</v>
      </c>
      <c r="L774" s="2">
        <f t="shared" si="115"/>
        <v>4.6199972524224293</v>
      </c>
      <c r="M774" s="2">
        <f t="shared" si="116"/>
        <v>3.4322668996724</v>
      </c>
      <c r="N774" s="2">
        <f t="shared" si="117"/>
        <v>0.13996064628314966</v>
      </c>
      <c r="O774" s="2">
        <f t="shared" si="118"/>
        <v>45.336153527841766</v>
      </c>
      <c r="P774" s="2">
        <f t="shared" si="119"/>
        <v>0.13996064628314966</v>
      </c>
      <c r="Q774">
        <f t="shared" si="120"/>
        <v>3</v>
      </c>
    </row>
    <row r="775" spans="1:17" x14ac:dyDescent="0.2">
      <c r="A775" s="1">
        <v>761</v>
      </c>
      <c r="B775">
        <v>32553</v>
      </c>
      <c r="C775" t="s">
        <v>760</v>
      </c>
      <c r="D775">
        <v>1.8777235000000001</v>
      </c>
      <c r="E775">
        <v>1.112841</v>
      </c>
      <c r="F775">
        <f>VLOOKUP(B775, [1]mrc_table10!$A$2:$AW$2464, 33, 0)</f>
        <v>0.34209999000000002</v>
      </c>
      <c r="G775">
        <f>VLOOKUP(B775, [1]mrc_table10!$A$2:$AW$2464, 18, 0)</f>
        <v>4998.5591000000004</v>
      </c>
      <c r="H775">
        <f t="shared" si="111"/>
        <v>3.8041069593391603E-2</v>
      </c>
      <c r="I775">
        <f t="shared" si="112"/>
        <v>-0.14570921636425041</v>
      </c>
      <c r="J775">
        <f t="shared" si="113"/>
        <v>0.62404010900825269</v>
      </c>
      <c r="K775">
        <f t="shared" si="114"/>
        <v>-0.19230530729762427</v>
      </c>
      <c r="L775" s="2">
        <f t="shared" si="115"/>
        <v>3.580909251121343</v>
      </c>
      <c r="M775" s="2">
        <f t="shared" si="116"/>
        <v>0.24452436274044703</v>
      </c>
      <c r="N775" s="2">
        <f t="shared" si="117"/>
        <v>2.4892800171971081</v>
      </c>
      <c r="O775" s="2">
        <f t="shared" si="118"/>
        <v>32.117830955167776</v>
      </c>
      <c r="P775" s="2">
        <f t="shared" si="119"/>
        <v>0.24452436274044703</v>
      </c>
      <c r="Q775">
        <f t="shared" si="120"/>
        <v>2</v>
      </c>
    </row>
    <row r="776" spans="1:17" x14ac:dyDescent="0.2">
      <c r="A776" s="1">
        <v>762</v>
      </c>
      <c r="B776">
        <v>2147</v>
      </c>
      <c r="C776" t="s">
        <v>761</v>
      </c>
      <c r="D776">
        <v>1.8747658</v>
      </c>
      <c r="E776">
        <v>1.2984346</v>
      </c>
      <c r="F776">
        <f>VLOOKUP(B776, [1]mrc_table10!$A$2:$AW$2464, 33, 0)</f>
        <v>0.39510000000000001</v>
      </c>
      <c r="G776">
        <f>VLOOKUP(B776, [1]mrc_table10!$A$2:$AW$2464, 18, 0)</f>
        <v>6240.8720999999996</v>
      </c>
      <c r="H776">
        <f t="shared" si="111"/>
        <v>3.5792287311786866E-2</v>
      </c>
      <c r="I776">
        <f t="shared" si="112"/>
        <v>-8.050209441182396E-2</v>
      </c>
      <c r="J776">
        <f t="shared" si="113"/>
        <v>0.85748309348847795</v>
      </c>
      <c r="K776">
        <f t="shared" si="114"/>
        <v>-7.0209558050006088E-2</v>
      </c>
      <c r="L776" s="2">
        <f t="shared" si="115"/>
        <v>3.8929375333087335</v>
      </c>
      <c r="M776" s="2">
        <f t="shared" si="116"/>
        <v>0.16745374526088597</v>
      </c>
      <c r="N776" s="2">
        <f t="shared" si="117"/>
        <v>3.3071598465783514</v>
      </c>
      <c r="O776" s="2">
        <f t="shared" si="118"/>
        <v>29.959668886029814</v>
      </c>
      <c r="P776" s="2">
        <f t="shared" si="119"/>
        <v>0.16745374526088597</v>
      </c>
      <c r="Q776">
        <f t="shared" si="120"/>
        <v>2</v>
      </c>
    </row>
    <row r="777" spans="1:17" x14ac:dyDescent="0.2">
      <c r="A777" s="1">
        <v>763</v>
      </c>
      <c r="B777">
        <v>3289</v>
      </c>
      <c r="C777" t="s">
        <v>762</v>
      </c>
      <c r="D777">
        <v>1.8740082</v>
      </c>
      <c r="E777">
        <v>9.9099646000000003</v>
      </c>
      <c r="F777">
        <f>VLOOKUP(B777, [1]mrc_table10!$A$2:$AW$2464, 33, 0)</f>
        <v>0.69160001999999998</v>
      </c>
      <c r="G777">
        <f>VLOOKUP(B777, [1]mrc_table10!$A$2:$AW$2464, 18, 0)</f>
        <v>15683.050999999999</v>
      </c>
      <c r="H777">
        <f t="shared" si="111"/>
        <v>3.5216273024826134E-2</v>
      </c>
      <c r="I777">
        <f t="shared" si="112"/>
        <v>2.9451037826603326</v>
      </c>
      <c r="J777">
        <f t="shared" si="113"/>
        <v>2.1634422728781892</v>
      </c>
      <c r="K777">
        <f t="shared" si="114"/>
        <v>0.85777711465288919</v>
      </c>
      <c r="L777" s="2">
        <f t="shared" si="115"/>
        <v>19.9463565595487</v>
      </c>
      <c r="M777" s="2">
        <f t="shared" si="116"/>
        <v>11.957322116240286</v>
      </c>
      <c r="N777" s="2">
        <f t="shared" si="117"/>
        <v>22.114571744710418</v>
      </c>
      <c r="O777" s="2">
        <f t="shared" si="118"/>
        <v>4.6895709106432788</v>
      </c>
      <c r="P777" s="2">
        <f t="shared" si="119"/>
        <v>4.6895709106432788</v>
      </c>
      <c r="Q777">
        <f t="shared" si="120"/>
        <v>4</v>
      </c>
    </row>
    <row r="778" spans="1:17" x14ac:dyDescent="0.2">
      <c r="A778" s="1">
        <v>764</v>
      </c>
      <c r="B778">
        <v>13234</v>
      </c>
      <c r="C778" t="s">
        <v>763</v>
      </c>
      <c r="D778">
        <v>1.8697931999999999</v>
      </c>
      <c r="E778">
        <v>0.39860973</v>
      </c>
      <c r="F778">
        <f>VLOOKUP(B778, [1]mrc_table10!$A$2:$AW$2464, 33, 0)</f>
        <v>0</v>
      </c>
      <c r="G778">
        <f>VLOOKUP(B778, [1]mrc_table10!$A$2:$AW$2464, 18, 0)</f>
        <v>6685.1737999999996</v>
      </c>
      <c r="H778">
        <f t="shared" si="111"/>
        <v>3.2011547286257672E-2</v>
      </c>
      <c r="I778">
        <f t="shared" si="112"/>
        <v>-0.39664979580840376</v>
      </c>
      <c r="J778">
        <f t="shared" si="113"/>
        <v>-0.88276795869315416</v>
      </c>
      <c r="K778">
        <f t="shared" si="114"/>
        <v>-2.6543147931549212E-2</v>
      </c>
      <c r="L778" s="2">
        <f t="shared" si="115"/>
        <v>4.7041708409971612</v>
      </c>
      <c r="M778" s="2">
        <f t="shared" si="116"/>
        <v>3.256645893113236</v>
      </c>
      <c r="N778" s="2">
        <f t="shared" si="117"/>
        <v>0.1479612898239451</v>
      </c>
      <c r="O778" s="2">
        <f t="shared" si="118"/>
        <v>42.688745750537045</v>
      </c>
      <c r="P778" s="2">
        <f t="shared" si="119"/>
        <v>0.1479612898239451</v>
      </c>
      <c r="Q778">
        <f t="shared" si="120"/>
        <v>3</v>
      </c>
    </row>
    <row r="779" spans="1:17" x14ac:dyDescent="0.2">
      <c r="A779" s="1">
        <v>765</v>
      </c>
      <c r="B779">
        <v>203</v>
      </c>
      <c r="C779" t="s">
        <v>764</v>
      </c>
      <c r="D779">
        <v>1.8687381000000001</v>
      </c>
      <c r="E779">
        <v>0.71716343999999999</v>
      </c>
      <c r="F779">
        <f>VLOOKUP(B779, [1]mrc_table10!$A$2:$AW$2464, 33, 0)</f>
        <v>0</v>
      </c>
      <c r="G779">
        <f>VLOOKUP(B779, [1]mrc_table10!$A$2:$AW$2464, 18, 0)</f>
        <v>1984.0579</v>
      </c>
      <c r="H779">
        <f t="shared" si="111"/>
        <v>3.1209339427001895E-2</v>
      </c>
      <c r="I779">
        <f t="shared" si="112"/>
        <v>-0.28472799130454218</v>
      </c>
      <c r="J779">
        <f t="shared" si="113"/>
        <v>-0.88276795869315416</v>
      </c>
      <c r="K779">
        <f t="shared" si="114"/>
        <v>-0.48857346405187579</v>
      </c>
      <c r="L779" s="2">
        <f t="shared" si="115"/>
        <v>4.7444884281565933</v>
      </c>
      <c r="M779" s="2">
        <f t="shared" si="116"/>
        <v>3.4017643356324005</v>
      </c>
      <c r="N779" s="2">
        <f t="shared" si="117"/>
        <v>0.23083221005192728</v>
      </c>
      <c r="O779" s="2">
        <f t="shared" si="118"/>
        <v>43.911145181513561</v>
      </c>
      <c r="P779" s="2">
        <f t="shared" si="119"/>
        <v>0.23083221005192728</v>
      </c>
      <c r="Q779">
        <f t="shared" si="120"/>
        <v>3</v>
      </c>
    </row>
    <row r="780" spans="1:17" x14ac:dyDescent="0.2">
      <c r="A780" s="1">
        <v>766</v>
      </c>
      <c r="B780">
        <v>6777</v>
      </c>
      <c r="C780" t="s">
        <v>765</v>
      </c>
      <c r="D780">
        <v>1.8682133000000001</v>
      </c>
      <c r="E780">
        <v>0.61021376000000005</v>
      </c>
      <c r="F780">
        <f>VLOOKUP(B780, [1]mrc_table10!$A$2:$AW$2464, 33, 0)</f>
        <v>0</v>
      </c>
      <c r="G780">
        <f>VLOOKUP(B780, [1]mrc_table10!$A$2:$AW$2464, 18, 0)</f>
        <v>3565.2082999999998</v>
      </c>
      <c r="H780">
        <f t="shared" si="111"/>
        <v>3.0810326362327951E-2</v>
      </c>
      <c r="I780">
        <f t="shared" si="112"/>
        <v>-0.32230407596766086</v>
      </c>
      <c r="J780">
        <f t="shared" si="113"/>
        <v>-0.88276795869315416</v>
      </c>
      <c r="K780">
        <f t="shared" si="114"/>
        <v>-0.33317644030570931</v>
      </c>
      <c r="L780" s="2">
        <f t="shared" si="115"/>
        <v>4.6829532941130605</v>
      </c>
      <c r="M780" s="2">
        <f t="shared" si="116"/>
        <v>3.3019404417401628</v>
      </c>
      <c r="N780" s="2">
        <f t="shared" si="117"/>
        <v>0.15208032395851434</v>
      </c>
      <c r="O780" s="2">
        <f t="shared" si="118"/>
        <v>43.448742458760648</v>
      </c>
      <c r="P780" s="2">
        <f t="shared" si="119"/>
        <v>0.15208032395851434</v>
      </c>
      <c r="Q780">
        <f t="shared" si="120"/>
        <v>3</v>
      </c>
    </row>
    <row r="781" spans="1:17" x14ac:dyDescent="0.2">
      <c r="A781" s="1">
        <v>767</v>
      </c>
      <c r="B781">
        <v>3611</v>
      </c>
      <c r="C781" t="s">
        <v>766</v>
      </c>
      <c r="D781">
        <v>1.8663727999999999</v>
      </c>
      <c r="E781">
        <v>0.15292121</v>
      </c>
      <c r="F781">
        <f>VLOOKUP(B781, [1]mrc_table10!$A$2:$AW$2464, 33, 0)</f>
        <v>0</v>
      </c>
      <c r="G781">
        <f>VLOOKUP(B781, [1]mrc_table10!$A$2:$AW$2464, 18, 0)</f>
        <v>2994.5619999999999</v>
      </c>
      <c r="H781">
        <f t="shared" si="111"/>
        <v>2.9410967472212751E-2</v>
      </c>
      <c r="I781">
        <f t="shared" si="112"/>
        <v>-0.48297088277450156</v>
      </c>
      <c r="J781">
        <f t="shared" si="113"/>
        <v>-0.88276795869315416</v>
      </c>
      <c r="K781">
        <f t="shared" si="114"/>
        <v>-0.38926012256121262</v>
      </c>
      <c r="L781" s="2">
        <f t="shared" si="115"/>
        <v>4.6753361375708433</v>
      </c>
      <c r="M781" s="2">
        <f t="shared" si="116"/>
        <v>3.4346618078209263</v>
      </c>
      <c r="N781" s="2">
        <f t="shared" si="117"/>
        <v>0.15061549228971638</v>
      </c>
      <c r="O781" s="2">
        <f t="shared" si="118"/>
        <v>45.304198365147002</v>
      </c>
      <c r="P781" s="2">
        <f t="shared" si="119"/>
        <v>0.15061549228971638</v>
      </c>
      <c r="Q781">
        <f t="shared" si="120"/>
        <v>3</v>
      </c>
    </row>
    <row r="782" spans="1:17" x14ac:dyDescent="0.2">
      <c r="A782" s="1">
        <v>768</v>
      </c>
      <c r="B782">
        <v>3160</v>
      </c>
      <c r="C782" t="s">
        <v>767</v>
      </c>
      <c r="D782">
        <v>1.8652065</v>
      </c>
      <c r="E782">
        <v>7.5985446999999998E-2</v>
      </c>
      <c r="F782">
        <f>VLOOKUP(B782, [1]mrc_table10!$A$2:$AW$2464, 33, 0)</f>
        <v>0</v>
      </c>
      <c r="G782">
        <f>VLOOKUP(B782, [1]mrc_table10!$A$2:$AW$2464, 18, 0)</f>
        <v>2578.9668000000001</v>
      </c>
      <c r="H782">
        <f t="shared" si="111"/>
        <v>2.8524212637362885E-2</v>
      </c>
      <c r="I782">
        <f t="shared" si="112"/>
        <v>-0.5100017700488686</v>
      </c>
      <c r="J782">
        <f t="shared" si="113"/>
        <v>-0.88276795869315416</v>
      </c>
      <c r="K782">
        <f t="shared" si="114"/>
        <v>-0.4301052294929712</v>
      </c>
      <c r="L782" s="2">
        <f t="shared" si="115"/>
        <v>4.6923979236909128</v>
      </c>
      <c r="M782" s="2">
        <f t="shared" si="116"/>
        <v>3.485618123289433</v>
      </c>
      <c r="N782" s="2">
        <f t="shared" si="117"/>
        <v>0.1693055049487493</v>
      </c>
      <c r="O782" s="2">
        <f t="shared" si="118"/>
        <v>45.788030108179107</v>
      </c>
      <c r="P782" s="2">
        <f t="shared" si="119"/>
        <v>0.1693055049487493</v>
      </c>
      <c r="Q782">
        <f t="shared" si="120"/>
        <v>3</v>
      </c>
    </row>
    <row r="783" spans="1:17" x14ac:dyDescent="0.2">
      <c r="A783" s="1">
        <v>769</v>
      </c>
      <c r="B783">
        <v>7260</v>
      </c>
      <c r="C783" t="s">
        <v>768</v>
      </c>
      <c r="D783">
        <v>1.8649503999999999</v>
      </c>
      <c r="E783">
        <v>0.18710694999999999</v>
      </c>
      <c r="F783">
        <f>VLOOKUP(B783, [1]mrc_table10!$A$2:$AW$2464, 33, 0)</f>
        <v>0</v>
      </c>
      <c r="G783">
        <f>VLOOKUP(B783, [1]mrc_table10!$A$2:$AW$2464, 18, 0)</f>
        <v>3281.7411999999999</v>
      </c>
      <c r="H783">
        <f t="shared" si="111"/>
        <v>2.8329496086556796E-2</v>
      </c>
      <c r="I783">
        <f t="shared" si="112"/>
        <v>-0.47095994211052422</v>
      </c>
      <c r="J783">
        <f t="shared" si="113"/>
        <v>-0.88276795869315416</v>
      </c>
      <c r="K783">
        <f t="shared" si="114"/>
        <v>-0.36103586700538121</v>
      </c>
      <c r="L783" s="2">
        <f t="shared" si="115"/>
        <v>4.6723879815217106</v>
      </c>
      <c r="M783" s="2">
        <f t="shared" si="116"/>
        <v>3.4058261991009404</v>
      </c>
      <c r="N783" s="2">
        <f t="shared" si="117"/>
        <v>0.13944493721801268</v>
      </c>
      <c r="O783" s="2">
        <f t="shared" si="118"/>
        <v>45.038047407678896</v>
      </c>
      <c r="P783" s="2">
        <f t="shared" si="119"/>
        <v>0.13944493721801268</v>
      </c>
      <c r="Q783">
        <f t="shared" si="120"/>
        <v>3</v>
      </c>
    </row>
    <row r="784" spans="1:17" x14ac:dyDescent="0.2">
      <c r="A784" s="1">
        <v>770</v>
      </c>
      <c r="B784">
        <v>1488</v>
      </c>
      <c r="C784" t="s">
        <v>769</v>
      </c>
      <c r="D784">
        <v>1.8637429000000001</v>
      </c>
      <c r="E784">
        <v>1.6569936000000001</v>
      </c>
      <c r="F784">
        <f>VLOOKUP(B784, [1]mrc_table10!$A$2:$AW$2464, 33, 0)</f>
        <v>0.50109999999999999</v>
      </c>
      <c r="G784">
        <f>VLOOKUP(B784, [1]mrc_table10!$A$2:$AW$2464, 18, 0)</f>
        <v>6268.1347999999998</v>
      </c>
      <c r="H784">
        <f t="shared" ref="H784:H847" si="121">STANDARDIZE(D784, D$1, D$2)</f>
        <v>2.7411416293123648E-2</v>
      </c>
      <c r="I784">
        <f t="shared" ref="I784:I847" si="122">STANDARDIZE(E784, E$1, E$2)</f>
        <v>4.5475312352957153E-2</v>
      </c>
      <c r="J784">
        <f t="shared" ref="J784:J847" si="123">STANDARDIZE(F784, F$1, F$2)</f>
        <v>1.3243689743572529</v>
      </c>
      <c r="K784">
        <f t="shared" ref="K784:K847" si="124">STANDARDIZE(G784, G$1, G$2)</f>
        <v>-6.7530152954017333E-2</v>
      </c>
      <c r="L784" s="2">
        <f t="shared" ref="L784:L847" si="125">SUMXMY2($D$6:$G$6, $H784:$K784)</f>
        <v>4.8215364604269038</v>
      </c>
      <c r="M784" s="2">
        <f t="shared" ref="M784:M847" si="126">SUMXMY2($D$7:$G$7, $H784:$K784)</f>
        <v>0.40535258092186666</v>
      </c>
      <c r="N784" s="2">
        <f t="shared" ref="N784:N847" si="127">SUMXMY2($D$8:$G$8, $H784:$K784)</f>
        <v>5.2570720108680851</v>
      </c>
      <c r="O784" s="2">
        <f t="shared" ref="O784:O847" si="128">SUMXMY2($D$9:$G$9, $H784:$K784)</f>
        <v>27.17514378942619</v>
      </c>
      <c r="P784" s="2">
        <f t="shared" ref="P784:P847" si="129">MIN(L784:O784)</f>
        <v>0.40535258092186666</v>
      </c>
      <c r="Q784">
        <f t="shared" ref="Q784:Q847" si="130">MATCH(P784, L784:O784, 0)</f>
        <v>2</v>
      </c>
    </row>
    <row r="785" spans="1:17" x14ac:dyDescent="0.2">
      <c r="A785" s="1">
        <v>771</v>
      </c>
      <c r="B785">
        <v>3761</v>
      </c>
      <c r="C785" t="s">
        <v>770</v>
      </c>
      <c r="D785">
        <v>1.8605779</v>
      </c>
      <c r="E785">
        <v>0.16611856</v>
      </c>
      <c r="F785">
        <f>VLOOKUP(B785, [1]mrc_table10!$A$2:$AW$2464, 33, 0)</f>
        <v>0</v>
      </c>
      <c r="G785">
        <f>VLOOKUP(B785, [1]mrc_table10!$A$2:$AW$2464, 18, 0)</f>
        <v>2472.9265</v>
      </c>
      <c r="H785">
        <f t="shared" si="121"/>
        <v>2.5005020809714569E-2</v>
      </c>
      <c r="I785">
        <f t="shared" si="122"/>
        <v>-0.4783340784294226</v>
      </c>
      <c r="J785">
        <f t="shared" si="123"/>
        <v>-0.88276795869315416</v>
      </c>
      <c r="K785">
        <f t="shared" si="124"/>
        <v>-0.44052697496206161</v>
      </c>
      <c r="L785" s="2">
        <f t="shared" si="125"/>
        <v>4.7083117924003677</v>
      </c>
      <c r="M785" s="2">
        <f t="shared" si="126"/>
        <v>3.4659319584883126</v>
      </c>
      <c r="N785" s="2">
        <f t="shared" si="127"/>
        <v>0.16987813645314992</v>
      </c>
      <c r="O785" s="2">
        <f t="shared" si="128"/>
        <v>45.528403944744021</v>
      </c>
      <c r="P785" s="2">
        <f t="shared" si="129"/>
        <v>0.16987813645314992</v>
      </c>
      <c r="Q785">
        <f t="shared" si="130"/>
        <v>3</v>
      </c>
    </row>
    <row r="786" spans="1:17" x14ac:dyDescent="0.2">
      <c r="A786" s="1">
        <v>772</v>
      </c>
      <c r="B786">
        <v>10149</v>
      </c>
      <c r="C786" t="s">
        <v>771</v>
      </c>
      <c r="D786">
        <v>1.8597503</v>
      </c>
      <c r="E786">
        <v>11.783571999999999</v>
      </c>
      <c r="F786">
        <f>VLOOKUP(B786, [1]mrc_table10!$A$2:$AW$2464, 33, 0)</f>
        <v>0.62660002999999997</v>
      </c>
      <c r="G786">
        <f>VLOOKUP(B786, [1]mrc_table10!$A$2:$AW$2464, 18, 0)</f>
        <v>10990.709000000001</v>
      </c>
      <c r="H786">
        <f t="shared" si="121"/>
        <v>2.4375784505743195E-2</v>
      </c>
      <c r="I786">
        <f t="shared" si="122"/>
        <v>3.6033837353244791</v>
      </c>
      <c r="J786">
        <f t="shared" si="123"/>
        <v>1.8771443711082687</v>
      </c>
      <c r="K786">
        <f t="shared" si="124"/>
        <v>0.39660910609460531</v>
      </c>
      <c r="L786" s="2">
        <f t="shared" si="125"/>
        <v>23.109179051213406</v>
      </c>
      <c r="M786" s="2">
        <f t="shared" si="126"/>
        <v>15.102067345590582</v>
      </c>
      <c r="N786" s="2">
        <f t="shared" si="127"/>
        <v>24.60379348881575</v>
      </c>
      <c r="O786" s="2">
        <f t="shared" si="128"/>
        <v>5.0670406088422624</v>
      </c>
      <c r="P786" s="2">
        <f t="shared" si="129"/>
        <v>5.0670406088422624</v>
      </c>
      <c r="Q786">
        <f t="shared" si="130"/>
        <v>4</v>
      </c>
    </row>
    <row r="787" spans="1:17" x14ac:dyDescent="0.2">
      <c r="A787" s="1">
        <v>773</v>
      </c>
      <c r="B787">
        <v>2323</v>
      </c>
      <c r="C787" t="s">
        <v>772</v>
      </c>
      <c r="D787">
        <v>1.8596376999999999</v>
      </c>
      <c r="E787">
        <v>0.33545040999999998</v>
      </c>
      <c r="F787">
        <f>VLOOKUP(B787, [1]mrc_table10!$A$2:$AW$2464, 33, 0)</f>
        <v>0.38530001000000003</v>
      </c>
      <c r="G787">
        <f>VLOOKUP(B787, [1]mrc_table10!$A$2:$AW$2464, 18, 0)</f>
        <v>11087.073</v>
      </c>
      <c r="H787">
        <f t="shared" si="121"/>
        <v>2.4290173089808947E-2</v>
      </c>
      <c r="I787">
        <f t="shared" si="122"/>
        <v>-0.41884041812335604</v>
      </c>
      <c r="J787">
        <f t="shared" si="123"/>
        <v>0.81431821647286307</v>
      </c>
      <c r="K787">
        <f t="shared" si="124"/>
        <v>0.40607985523793511</v>
      </c>
      <c r="L787" s="2">
        <f t="shared" si="125"/>
        <v>4.1277096159535613</v>
      </c>
      <c r="M787" s="2">
        <f t="shared" si="126"/>
        <v>0.46119677669725517</v>
      </c>
      <c r="N787" s="2">
        <f t="shared" si="127"/>
        <v>3.3548052738499528</v>
      </c>
      <c r="O787" s="2">
        <f t="shared" si="128"/>
        <v>31.358000204971432</v>
      </c>
      <c r="P787" s="2">
        <f t="shared" si="129"/>
        <v>0.46119677669725517</v>
      </c>
      <c r="Q787">
        <f t="shared" si="130"/>
        <v>2</v>
      </c>
    </row>
    <row r="788" spans="1:17" x14ac:dyDescent="0.2">
      <c r="A788" s="1">
        <v>774</v>
      </c>
      <c r="B788">
        <v>1569</v>
      </c>
      <c r="C788" t="s">
        <v>773</v>
      </c>
      <c r="D788">
        <v>1.8577013</v>
      </c>
      <c r="E788">
        <v>3.2896768999999999</v>
      </c>
      <c r="F788">
        <f>VLOOKUP(B788, [1]mrc_table10!$A$2:$AW$2464, 33, 0)</f>
        <v>0.45070000999999998</v>
      </c>
      <c r="G788">
        <f>VLOOKUP(B788, [1]mrc_table10!$A$2:$AW$2464, 18, 0)</f>
        <v>12488.243</v>
      </c>
      <c r="H788">
        <f t="shared" si="121"/>
        <v>2.2817900036389328E-2</v>
      </c>
      <c r="I788">
        <f t="shared" si="122"/>
        <v>0.61910812648442526</v>
      </c>
      <c r="J788">
        <f t="shared" si="123"/>
        <v>1.1023779958013336</v>
      </c>
      <c r="K788">
        <f t="shared" si="124"/>
        <v>0.54378822742214739</v>
      </c>
      <c r="L788" s="2">
        <f t="shared" si="125"/>
        <v>5.9439492323923258</v>
      </c>
      <c r="M788" s="2">
        <f t="shared" si="126"/>
        <v>1.075359335603306</v>
      </c>
      <c r="N788" s="2">
        <f t="shared" si="127"/>
        <v>5.7658436863839926</v>
      </c>
      <c r="O788" s="2">
        <f t="shared" si="128"/>
        <v>20.718608355520068</v>
      </c>
      <c r="P788" s="2">
        <f t="shared" si="129"/>
        <v>1.075359335603306</v>
      </c>
      <c r="Q788">
        <f t="shared" si="130"/>
        <v>2</v>
      </c>
    </row>
    <row r="789" spans="1:17" x14ac:dyDescent="0.2">
      <c r="A789" s="1">
        <v>775</v>
      </c>
      <c r="B789">
        <v>213</v>
      </c>
      <c r="C789" t="s">
        <v>774</v>
      </c>
      <c r="D789">
        <v>1.8566083</v>
      </c>
      <c r="E789">
        <v>0.40734010999999998</v>
      </c>
      <c r="F789">
        <f>VLOOKUP(B789, [1]mrc_table10!$A$2:$AW$2464, 33, 0)</f>
        <v>0.49480000000000002</v>
      </c>
      <c r="G789">
        <f>VLOOKUP(B789, [1]mrc_table10!$A$2:$AW$2464, 18, 0)</f>
        <v>26281.601999999999</v>
      </c>
      <c r="H789">
        <f t="shared" si="121"/>
        <v>2.1986876256494831E-2</v>
      </c>
      <c r="I789">
        <f t="shared" si="122"/>
        <v>-0.3935824327455017</v>
      </c>
      <c r="J789">
        <f t="shared" si="123"/>
        <v>1.2966200965320334</v>
      </c>
      <c r="K789">
        <f t="shared" si="124"/>
        <v>1.8994131800277938</v>
      </c>
      <c r="L789" s="2">
        <f t="shared" si="125"/>
        <v>9.1043592223939953</v>
      </c>
      <c r="M789" s="2">
        <f t="shared" si="126"/>
        <v>4.2068883883402535</v>
      </c>
      <c r="N789" s="2">
        <f t="shared" si="127"/>
        <v>9.2557933404532431</v>
      </c>
      <c r="O789" s="2">
        <f t="shared" si="128"/>
        <v>26.16444403182005</v>
      </c>
      <c r="P789" s="2">
        <f t="shared" si="129"/>
        <v>4.2068883883402535</v>
      </c>
      <c r="Q789">
        <f t="shared" si="130"/>
        <v>2</v>
      </c>
    </row>
    <row r="790" spans="1:17" x14ac:dyDescent="0.2">
      <c r="A790" s="1">
        <v>776</v>
      </c>
      <c r="B790">
        <v>2878</v>
      </c>
      <c r="C790" t="s">
        <v>775</v>
      </c>
      <c r="D790">
        <v>1.8522809</v>
      </c>
      <c r="E790">
        <v>0.44318586999999998</v>
      </c>
      <c r="F790">
        <f>VLOOKUP(B790, [1]mrc_table10!$A$2:$AW$2464, 33, 0)</f>
        <v>0</v>
      </c>
      <c r="G790">
        <f>VLOOKUP(B790, [1]mrc_table10!$A$2:$AW$2464, 18, 0)</f>
        <v>3757.7822000000001</v>
      </c>
      <c r="H790">
        <f t="shared" si="121"/>
        <v>1.8696691164897951E-2</v>
      </c>
      <c r="I790">
        <f t="shared" si="122"/>
        <v>-0.38098825469303971</v>
      </c>
      <c r="J790">
        <f t="shared" si="123"/>
        <v>-0.88276795869315416</v>
      </c>
      <c r="K790">
        <f t="shared" si="124"/>
        <v>-0.31425008711932556</v>
      </c>
      <c r="L790" s="2">
        <f t="shared" si="125"/>
        <v>4.7095758275233726</v>
      </c>
      <c r="M790" s="2">
        <f t="shared" si="126"/>
        <v>3.3114118033218105</v>
      </c>
      <c r="N790" s="2">
        <f t="shared" si="127"/>
        <v>0.12631662964185839</v>
      </c>
      <c r="O790" s="2">
        <f t="shared" si="128"/>
        <v>43.914689017795759</v>
      </c>
      <c r="P790" s="2">
        <f t="shared" si="129"/>
        <v>0.12631662964185839</v>
      </c>
      <c r="Q790">
        <f t="shared" si="130"/>
        <v>3</v>
      </c>
    </row>
    <row r="791" spans="1:17" x14ac:dyDescent="0.2">
      <c r="A791" s="1">
        <v>777</v>
      </c>
      <c r="B791">
        <v>2023</v>
      </c>
      <c r="C791" t="s">
        <v>776</v>
      </c>
      <c r="D791">
        <v>1.8520266000000001</v>
      </c>
      <c r="E791">
        <v>0.73956031</v>
      </c>
      <c r="F791">
        <f>VLOOKUP(B791, [1]mrc_table10!$A$2:$AW$2464, 33, 0)</f>
        <v>0.51529997999999999</v>
      </c>
      <c r="G791">
        <f>VLOOKUP(B791, [1]mrc_table10!$A$2:$AW$2464, 18, 0)</f>
        <v>3137.8942999999999</v>
      </c>
      <c r="H791">
        <f t="shared" si="121"/>
        <v>1.850334318024369E-2</v>
      </c>
      <c r="I791">
        <f t="shared" si="122"/>
        <v>-0.27685899456412311</v>
      </c>
      <c r="J791">
        <f t="shared" si="123"/>
        <v>1.3869139759668661</v>
      </c>
      <c r="K791">
        <f t="shared" si="124"/>
        <v>-0.37517328248155124</v>
      </c>
      <c r="L791" s="2">
        <f t="shared" si="125"/>
        <v>4.73832918454129</v>
      </c>
      <c r="M791" s="2">
        <f t="shared" si="126"/>
        <v>0.58396483336321592</v>
      </c>
      <c r="N791" s="2">
        <f t="shared" si="127"/>
        <v>5.3233490596839363</v>
      </c>
      <c r="O791" s="2">
        <f t="shared" si="128"/>
        <v>31.44992103867428</v>
      </c>
      <c r="P791" s="2">
        <f t="shared" si="129"/>
        <v>0.58396483336321592</v>
      </c>
      <c r="Q791">
        <f t="shared" si="130"/>
        <v>2</v>
      </c>
    </row>
    <row r="792" spans="1:17" x14ac:dyDescent="0.2">
      <c r="A792" s="1">
        <v>778</v>
      </c>
      <c r="B792">
        <v>7870</v>
      </c>
      <c r="C792" t="s">
        <v>777</v>
      </c>
      <c r="D792">
        <v>1.8509450000000001</v>
      </c>
      <c r="E792">
        <v>0.51867138999999995</v>
      </c>
      <c r="F792">
        <f>VLOOKUP(B792, [1]mrc_table10!$A$2:$AW$2464, 33, 0)</f>
        <v>0</v>
      </c>
      <c r="G792">
        <f>VLOOKUP(B792, [1]mrc_table10!$A$2:$AW$2464, 18, 0)</f>
        <v>1905.1086</v>
      </c>
      <c r="H792">
        <f t="shared" si="121"/>
        <v>1.7680986985976633E-2</v>
      </c>
      <c r="I792">
        <f t="shared" si="122"/>
        <v>-0.3544669010025982</v>
      </c>
      <c r="J792">
        <f t="shared" si="123"/>
        <v>-0.88276795869315416</v>
      </c>
      <c r="K792">
        <f t="shared" si="124"/>
        <v>-0.49633267927064506</v>
      </c>
      <c r="L792" s="2">
        <f t="shared" si="125"/>
        <v>4.775492100669994</v>
      </c>
      <c r="M792" s="2">
        <f t="shared" si="126"/>
        <v>3.4289696263358742</v>
      </c>
      <c r="N792" s="2">
        <f t="shared" si="127"/>
        <v>0.20663721877310914</v>
      </c>
      <c r="O792" s="2">
        <f t="shared" si="128"/>
        <v>44.617769367783957</v>
      </c>
      <c r="P792" s="2">
        <f t="shared" si="129"/>
        <v>0.20663721877310914</v>
      </c>
      <c r="Q792">
        <f t="shared" si="130"/>
        <v>3</v>
      </c>
    </row>
    <row r="793" spans="1:17" x14ac:dyDescent="0.2">
      <c r="A793" s="1">
        <v>779</v>
      </c>
      <c r="B793">
        <v>2171</v>
      </c>
      <c r="C793" t="s">
        <v>778</v>
      </c>
      <c r="D793">
        <v>1.8507231</v>
      </c>
      <c r="E793">
        <v>1.356627</v>
      </c>
      <c r="F793">
        <f>VLOOKUP(B793, [1]mrc_table10!$A$2:$AW$2464, 33, 0)</f>
        <v>0</v>
      </c>
      <c r="G793">
        <f>VLOOKUP(B793, [1]mrc_table10!$A$2:$AW$2464, 18, 0)</f>
        <v>2706.6975000000002</v>
      </c>
      <c r="H793">
        <f t="shared" si="121"/>
        <v>1.7512273192052868E-2</v>
      </c>
      <c r="I793">
        <f t="shared" si="122"/>
        <v>-6.0056567607535541E-2</v>
      </c>
      <c r="J793">
        <f t="shared" si="123"/>
        <v>-0.88276795869315416</v>
      </c>
      <c r="K793">
        <f t="shared" si="124"/>
        <v>-0.4175517300782321</v>
      </c>
      <c r="L793" s="2">
        <f t="shared" si="125"/>
        <v>4.9047156863458259</v>
      </c>
      <c r="M793" s="2">
        <f t="shared" si="126"/>
        <v>3.2988959812868379</v>
      </c>
      <c r="N793" s="2">
        <f t="shared" si="127"/>
        <v>0.31534031233726945</v>
      </c>
      <c r="O793" s="2">
        <f t="shared" si="128"/>
        <v>41.441361644023829</v>
      </c>
      <c r="P793" s="2">
        <f t="shared" si="129"/>
        <v>0.31534031233726945</v>
      </c>
      <c r="Q793">
        <f t="shared" si="130"/>
        <v>3</v>
      </c>
    </row>
    <row r="794" spans="1:17" x14ac:dyDescent="0.2">
      <c r="A794" s="1">
        <v>780</v>
      </c>
      <c r="B794">
        <v>2173</v>
      </c>
      <c r="C794" t="s">
        <v>779</v>
      </c>
      <c r="D794">
        <v>1.8503016000000001</v>
      </c>
      <c r="E794">
        <v>0.53372841999999998</v>
      </c>
      <c r="F794">
        <f>VLOOKUP(B794, [1]mrc_table10!$A$2:$AW$2464, 33, 0)</f>
        <v>0</v>
      </c>
      <c r="G794">
        <f>VLOOKUP(B794, [1]mrc_table10!$A$2:$AW$2464, 18, 0)</f>
        <v>3210.3132000000001</v>
      </c>
      <c r="H794">
        <f t="shared" si="121"/>
        <v>1.719180061819614E-2</v>
      </c>
      <c r="I794">
        <f t="shared" si="122"/>
        <v>-0.34917671000758899</v>
      </c>
      <c r="J794">
        <f t="shared" si="123"/>
        <v>-0.88276795869315416</v>
      </c>
      <c r="K794">
        <f t="shared" si="124"/>
        <v>-0.36805588142788093</v>
      </c>
      <c r="L794" s="2">
        <f t="shared" si="125"/>
        <v>4.7321854500871172</v>
      </c>
      <c r="M794" s="2">
        <f t="shared" si="126"/>
        <v>3.3255385805616839</v>
      </c>
      <c r="N794" s="2">
        <f t="shared" si="127"/>
        <v>0.14704233383345736</v>
      </c>
      <c r="O794" s="2">
        <f t="shared" si="128"/>
        <v>43.883557490058614</v>
      </c>
      <c r="P794" s="2">
        <f t="shared" si="129"/>
        <v>0.14704233383345736</v>
      </c>
      <c r="Q794">
        <f t="shared" si="130"/>
        <v>3</v>
      </c>
    </row>
    <row r="795" spans="1:17" x14ac:dyDescent="0.2">
      <c r="A795" s="1">
        <v>781</v>
      </c>
      <c r="B795">
        <v>2024</v>
      </c>
      <c r="C795" t="s">
        <v>780</v>
      </c>
      <c r="D795">
        <v>1.8495672999999999</v>
      </c>
      <c r="E795">
        <v>0.50729519000000001</v>
      </c>
      <c r="F795">
        <f>VLOOKUP(B795, [1]mrc_table10!$A$2:$AW$2464, 33, 0)</f>
        <v>0.55199999</v>
      </c>
      <c r="G795">
        <f>VLOOKUP(B795, [1]mrc_table10!$A$2:$AW$2464, 18, 0)</f>
        <v>4044.1975000000002</v>
      </c>
      <c r="H795">
        <f t="shared" si="121"/>
        <v>1.6633501659754531E-2</v>
      </c>
      <c r="I795">
        <f t="shared" si="122"/>
        <v>-0.35846385596632102</v>
      </c>
      <c r="J795">
        <f t="shared" si="123"/>
        <v>1.5485622448040626</v>
      </c>
      <c r="K795">
        <f t="shared" si="124"/>
        <v>-0.28610090841035174</v>
      </c>
      <c r="L795" s="2">
        <f t="shared" si="125"/>
        <v>5.0963816217643387</v>
      </c>
      <c r="M795" s="2">
        <f t="shared" si="126"/>
        <v>0.76635197518678011</v>
      </c>
      <c r="N795" s="2">
        <f t="shared" si="127"/>
        <v>6.0346578809224187</v>
      </c>
      <c r="O795" s="2">
        <f t="shared" si="128"/>
        <v>31.328399791370416</v>
      </c>
      <c r="P795" s="2">
        <f t="shared" si="129"/>
        <v>0.76635197518678011</v>
      </c>
      <c r="Q795">
        <f t="shared" si="130"/>
        <v>2</v>
      </c>
    </row>
    <row r="796" spans="1:17" x14ac:dyDescent="0.2">
      <c r="A796" s="1">
        <v>782</v>
      </c>
      <c r="B796">
        <v>3627</v>
      </c>
      <c r="C796" t="s">
        <v>781</v>
      </c>
      <c r="D796">
        <v>1.8454221</v>
      </c>
      <c r="E796">
        <v>0.31146705000000002</v>
      </c>
      <c r="F796">
        <f>VLOOKUP(B796, [1]mrc_table10!$A$2:$AW$2464, 33, 0)</f>
        <v>0</v>
      </c>
      <c r="G796">
        <f>VLOOKUP(B796, [1]mrc_table10!$A$2:$AW$2464, 18, 0)</f>
        <v>2663.4580000000001</v>
      </c>
      <c r="H796">
        <f t="shared" si="121"/>
        <v>1.348184587529104E-2</v>
      </c>
      <c r="I796">
        <f t="shared" si="122"/>
        <v>-0.42726681795798904</v>
      </c>
      <c r="J796">
        <f t="shared" si="123"/>
        <v>-0.88276795869315416</v>
      </c>
      <c r="K796">
        <f t="shared" si="124"/>
        <v>-0.42180135086590193</v>
      </c>
      <c r="L796" s="2">
        <f t="shared" si="125"/>
        <v>4.7469062131106377</v>
      </c>
      <c r="M796" s="2">
        <f t="shared" si="126"/>
        <v>3.4060548351742272</v>
      </c>
      <c r="N796" s="2">
        <f t="shared" si="127"/>
        <v>0.15449038785607927</v>
      </c>
      <c r="O796" s="2">
        <f t="shared" si="128"/>
        <v>44.92335023624949</v>
      </c>
      <c r="P796" s="2">
        <f t="shared" si="129"/>
        <v>0.15449038785607927</v>
      </c>
      <c r="Q796">
        <f t="shared" si="130"/>
        <v>3</v>
      </c>
    </row>
    <row r="797" spans="1:17" x14ac:dyDescent="0.2">
      <c r="A797" s="1">
        <v>783</v>
      </c>
      <c r="B797">
        <v>2842</v>
      </c>
      <c r="C797" t="s">
        <v>782</v>
      </c>
      <c r="D797">
        <v>1.8443213000000001</v>
      </c>
      <c r="E797">
        <v>0.24047635000000001</v>
      </c>
      <c r="F797">
        <f>VLOOKUP(B797, [1]mrc_table10!$A$2:$AW$2464, 33, 0)</f>
        <v>0.51470000000000005</v>
      </c>
      <c r="G797">
        <f>VLOOKUP(B797, [1]mrc_table10!$A$2:$AW$2464, 18, 0)</f>
        <v>6852.8236999999999</v>
      </c>
      <c r="H797">
        <f t="shared" si="121"/>
        <v>1.2644891642072586E-2</v>
      </c>
      <c r="I797">
        <f t="shared" si="122"/>
        <v>-0.45220894544723506</v>
      </c>
      <c r="J797">
        <f t="shared" si="123"/>
        <v>1.3842713137894733</v>
      </c>
      <c r="K797">
        <f t="shared" si="124"/>
        <v>-1.0066350094137609E-2</v>
      </c>
      <c r="L797" s="2">
        <f t="shared" si="125"/>
        <v>4.75589408790999</v>
      </c>
      <c r="M797" s="2">
        <f t="shared" si="126"/>
        <v>0.55939283759850233</v>
      </c>
      <c r="N797" s="2">
        <f t="shared" si="127"/>
        <v>5.2764113568130036</v>
      </c>
      <c r="O797" s="2">
        <f t="shared" si="128"/>
        <v>31.381749790127834</v>
      </c>
      <c r="P797" s="2">
        <f t="shared" si="129"/>
        <v>0.55939283759850233</v>
      </c>
      <c r="Q797">
        <f t="shared" si="130"/>
        <v>2</v>
      </c>
    </row>
    <row r="798" spans="1:17" x14ac:dyDescent="0.2">
      <c r="A798" s="1">
        <v>784</v>
      </c>
      <c r="B798">
        <v>2537</v>
      </c>
      <c r="C798" t="s">
        <v>783</v>
      </c>
      <c r="D798">
        <v>1.8436743</v>
      </c>
      <c r="E798">
        <v>0.33085599999999998</v>
      </c>
      <c r="F798">
        <f>VLOOKUP(B798, [1]mrc_table10!$A$2:$AW$2464, 33, 0)</f>
        <v>0</v>
      </c>
      <c r="G798">
        <f>VLOOKUP(B798, [1]mrc_table10!$A$2:$AW$2464, 18, 0)</f>
        <v>5599.4160000000002</v>
      </c>
      <c r="H798">
        <f t="shared" si="121"/>
        <v>1.2152968141988608E-2</v>
      </c>
      <c r="I798">
        <f t="shared" si="122"/>
        <v>-0.42045463463281246</v>
      </c>
      <c r="J798">
        <f t="shared" si="123"/>
        <v>-0.88276795869315416</v>
      </c>
      <c r="K798">
        <f t="shared" si="124"/>
        <v>-0.1332524974211268</v>
      </c>
      <c r="L798" s="2">
        <f t="shared" si="125"/>
        <v>4.7373113835322123</v>
      </c>
      <c r="M798" s="2">
        <f t="shared" si="126"/>
        <v>3.2640895668173209</v>
      </c>
      <c r="N798" s="2">
        <f t="shared" si="127"/>
        <v>0.1074587648074375</v>
      </c>
      <c r="O798" s="2">
        <f t="shared" si="128"/>
        <v>43.409075873400745</v>
      </c>
      <c r="P798" s="2">
        <f t="shared" si="129"/>
        <v>0.1074587648074375</v>
      </c>
      <c r="Q798">
        <f t="shared" si="130"/>
        <v>3</v>
      </c>
    </row>
    <row r="799" spans="1:17" x14ac:dyDescent="0.2">
      <c r="A799" s="1">
        <v>785</v>
      </c>
      <c r="B799">
        <v>1879</v>
      </c>
      <c r="C799" t="s">
        <v>784</v>
      </c>
      <c r="D799">
        <v>1.8422524</v>
      </c>
      <c r="E799">
        <v>0.31626209999999999</v>
      </c>
      <c r="F799">
        <f>VLOOKUP(B799, [1]mrc_table10!$A$2:$AW$2464, 33, 0)</f>
        <v>0.46630000999999999</v>
      </c>
      <c r="G799">
        <f>VLOOKUP(B799, [1]mrc_table10!$A$2:$AW$2464, 18, 0)</f>
        <v>3852.761</v>
      </c>
      <c r="H799">
        <f t="shared" si="121"/>
        <v>1.1071876913597071E-2</v>
      </c>
      <c r="I799">
        <f t="shared" si="122"/>
        <v>-0.4255821078703676</v>
      </c>
      <c r="J799">
        <f t="shared" si="123"/>
        <v>1.1710895027971155</v>
      </c>
      <c r="K799">
        <f t="shared" si="124"/>
        <v>-0.304915476800799</v>
      </c>
      <c r="L799" s="2">
        <f t="shared" si="125"/>
        <v>4.2729085334957766</v>
      </c>
      <c r="M799" s="2">
        <f t="shared" si="126"/>
        <v>0.4265604040126717</v>
      </c>
      <c r="N799" s="2">
        <f t="shared" si="127"/>
        <v>4.3324203162054307</v>
      </c>
      <c r="O799" s="2">
        <f t="shared" si="128"/>
        <v>33.197330548884096</v>
      </c>
      <c r="P799" s="2">
        <f t="shared" si="129"/>
        <v>0.4265604040126717</v>
      </c>
      <c r="Q799">
        <f t="shared" si="130"/>
        <v>2</v>
      </c>
    </row>
    <row r="800" spans="1:17" x14ac:dyDescent="0.2">
      <c r="A800" s="1">
        <v>786</v>
      </c>
      <c r="B800">
        <v>6791</v>
      </c>
      <c r="C800" t="s">
        <v>785</v>
      </c>
      <c r="D800">
        <v>1.8390215999999999</v>
      </c>
      <c r="E800">
        <v>1.7792661999999999</v>
      </c>
      <c r="F800">
        <f>VLOOKUP(B800, [1]mrc_table10!$A$2:$AW$2464, 33, 0)</f>
        <v>0.66810000000000003</v>
      </c>
      <c r="G800">
        <f>VLOOKUP(B800, [1]mrc_table10!$A$2:$AW$2464, 18, 0)</f>
        <v>8740.6875</v>
      </c>
      <c r="H800">
        <f t="shared" si="121"/>
        <v>8.6154527341980001E-3</v>
      </c>
      <c r="I800">
        <f t="shared" si="122"/>
        <v>8.8435006758584539E-2</v>
      </c>
      <c r="J800">
        <f t="shared" si="123"/>
        <v>2.0599344659146626</v>
      </c>
      <c r="K800">
        <f t="shared" si="124"/>
        <v>0.17547476968683207</v>
      </c>
      <c r="L800" s="2">
        <f t="shared" si="125"/>
        <v>7.1998632239418257</v>
      </c>
      <c r="M800" s="2">
        <f t="shared" si="126"/>
        <v>1.6892860600777544</v>
      </c>
      <c r="N800" s="2">
        <f t="shared" si="127"/>
        <v>9.2001133662139374</v>
      </c>
      <c r="O800" s="2">
        <f t="shared" si="128"/>
        <v>24.035759944514794</v>
      </c>
      <c r="P800" s="2">
        <f t="shared" si="129"/>
        <v>1.6892860600777544</v>
      </c>
      <c r="Q800">
        <f t="shared" si="130"/>
        <v>2</v>
      </c>
    </row>
    <row r="801" spans="1:17" x14ac:dyDescent="0.2">
      <c r="A801" s="1">
        <v>787</v>
      </c>
      <c r="B801">
        <v>3782</v>
      </c>
      <c r="C801" t="s">
        <v>786</v>
      </c>
      <c r="D801">
        <v>1.8373653999999999</v>
      </c>
      <c r="E801">
        <v>0.27879435000000002</v>
      </c>
      <c r="F801">
        <f>VLOOKUP(B801, [1]mrc_table10!$A$2:$AW$2464, 33, 0)</f>
        <v>0</v>
      </c>
      <c r="G801">
        <f>VLOOKUP(B801, [1]mrc_table10!$A$2:$AW$2464, 18, 0)</f>
        <v>3601.0918000000001</v>
      </c>
      <c r="H801">
        <f t="shared" si="121"/>
        <v>7.3562198117265937E-3</v>
      </c>
      <c r="I801">
        <f t="shared" si="122"/>
        <v>-0.43874616171453584</v>
      </c>
      <c r="J801">
        <f t="shared" si="123"/>
        <v>-0.88276795869315416</v>
      </c>
      <c r="K801">
        <f t="shared" si="124"/>
        <v>-0.32964977446696581</v>
      </c>
      <c r="L801" s="2">
        <f t="shared" si="125"/>
        <v>4.7455219438916645</v>
      </c>
      <c r="M801" s="2">
        <f t="shared" si="126"/>
        <v>3.3473727261705828</v>
      </c>
      <c r="N801" s="2">
        <f t="shared" si="127"/>
        <v>0.11693271312906184</v>
      </c>
      <c r="O801" s="2">
        <f t="shared" si="128"/>
        <v>44.554184526929063</v>
      </c>
      <c r="P801" s="2">
        <f t="shared" si="129"/>
        <v>0.11693271312906184</v>
      </c>
      <c r="Q801">
        <f t="shared" si="130"/>
        <v>3</v>
      </c>
    </row>
    <row r="802" spans="1:17" x14ac:dyDescent="0.2">
      <c r="A802" s="1">
        <v>788</v>
      </c>
      <c r="B802">
        <v>11667</v>
      </c>
      <c r="C802" t="s">
        <v>787</v>
      </c>
      <c r="D802">
        <v>1.8368800000000001</v>
      </c>
      <c r="E802">
        <v>4.1652512000000003E-2</v>
      </c>
      <c r="F802">
        <f>VLOOKUP(B802, [1]mrc_table10!$A$2:$AW$2464, 33, 0)</f>
        <v>0</v>
      </c>
      <c r="G802">
        <f>VLOOKUP(B802, [1]mrc_table10!$A$2:$AW$2464, 18, 0)</f>
        <v>3175.6855</v>
      </c>
      <c r="H802">
        <f t="shared" si="121"/>
        <v>6.9871631394844468E-3</v>
      </c>
      <c r="I802">
        <f t="shared" si="122"/>
        <v>-0.52206442673277231</v>
      </c>
      <c r="J802">
        <f t="shared" si="123"/>
        <v>-0.88276795869315416</v>
      </c>
      <c r="K802">
        <f t="shared" si="124"/>
        <v>-0.3714591260016894</v>
      </c>
      <c r="L802" s="2">
        <f t="shared" si="125"/>
        <v>4.7551532037724078</v>
      </c>
      <c r="M802" s="2">
        <f t="shared" si="126"/>
        <v>3.4367200906085342</v>
      </c>
      <c r="N802" s="2">
        <f t="shared" si="127"/>
        <v>0.13268710650785939</v>
      </c>
      <c r="O802" s="2">
        <f t="shared" si="128"/>
        <v>45.594520935962578</v>
      </c>
      <c r="P802" s="2">
        <f t="shared" si="129"/>
        <v>0.13268710650785939</v>
      </c>
      <c r="Q802">
        <f t="shared" si="130"/>
        <v>3</v>
      </c>
    </row>
    <row r="803" spans="1:17" x14ac:dyDescent="0.2">
      <c r="A803" s="1">
        <v>789</v>
      </c>
      <c r="B803">
        <v>1397</v>
      </c>
      <c r="C803" t="s">
        <v>788</v>
      </c>
      <c r="D803">
        <v>1.8366631</v>
      </c>
      <c r="E803">
        <v>1.1442375</v>
      </c>
      <c r="F803">
        <f>VLOOKUP(B803, [1]mrc_table10!$A$2:$AW$2464, 33, 0)</f>
        <v>0.25590000000000002</v>
      </c>
      <c r="G803">
        <f>VLOOKUP(B803, [1]mrc_table10!$A$2:$AW$2464, 18, 0)</f>
        <v>7651.9106000000002</v>
      </c>
      <c r="H803">
        <f t="shared" si="121"/>
        <v>6.8222509182043209E-3</v>
      </c>
      <c r="I803">
        <f t="shared" si="122"/>
        <v>-0.13467825729896282</v>
      </c>
      <c r="J803">
        <f t="shared" si="123"/>
        <v>0.24436503106457724</v>
      </c>
      <c r="K803">
        <f t="shared" si="124"/>
        <v>6.8468700065891827E-2</v>
      </c>
      <c r="L803" s="2">
        <f t="shared" si="125"/>
        <v>3.6661667397432076</v>
      </c>
      <c r="M803" s="2">
        <f t="shared" si="126"/>
        <v>0.52412181213406639</v>
      </c>
      <c r="N803" s="2">
        <f t="shared" si="127"/>
        <v>1.5460215630507737</v>
      </c>
      <c r="O803" s="2">
        <f t="shared" si="128"/>
        <v>32.645055617202324</v>
      </c>
      <c r="P803" s="2">
        <f t="shared" si="129"/>
        <v>0.52412181213406639</v>
      </c>
      <c r="Q803">
        <f t="shared" si="130"/>
        <v>2</v>
      </c>
    </row>
    <row r="804" spans="1:17" x14ac:dyDescent="0.2">
      <c r="A804" s="1">
        <v>790</v>
      </c>
      <c r="B804">
        <v>3392</v>
      </c>
      <c r="C804" t="s">
        <v>789</v>
      </c>
      <c r="D804">
        <v>1.8366122</v>
      </c>
      <c r="E804">
        <v>0.82304597000000002</v>
      </c>
      <c r="F804">
        <f>VLOOKUP(B804, [1]mrc_table10!$A$2:$AW$2464, 33, 0)</f>
        <v>0.26640001000000002</v>
      </c>
      <c r="G804">
        <f>VLOOKUP(B804, [1]mrc_table10!$A$2:$AW$2464, 18, 0)</f>
        <v>7940.8950000000004</v>
      </c>
      <c r="H804">
        <f t="shared" si="121"/>
        <v>6.783550908692336E-3</v>
      </c>
      <c r="I804">
        <f t="shared" si="122"/>
        <v>-0.24752684295491453</v>
      </c>
      <c r="J804">
        <f t="shared" si="123"/>
        <v>0.29061320481911446</v>
      </c>
      <c r="K804">
        <f t="shared" si="124"/>
        <v>9.6870372461554957E-2</v>
      </c>
      <c r="L804" s="2">
        <f t="shared" si="125"/>
        <v>3.6210107709541335</v>
      </c>
      <c r="M804" s="2">
        <f t="shared" si="126"/>
        <v>0.4982362548558959</v>
      </c>
      <c r="N804" s="2">
        <f t="shared" si="127"/>
        <v>1.6071778161509691</v>
      </c>
      <c r="O804" s="2">
        <f t="shared" si="128"/>
        <v>33.336017094750311</v>
      </c>
      <c r="P804" s="2">
        <f t="shared" si="129"/>
        <v>0.4982362548558959</v>
      </c>
      <c r="Q804">
        <f t="shared" si="130"/>
        <v>2</v>
      </c>
    </row>
    <row r="805" spans="1:17" x14ac:dyDescent="0.2">
      <c r="A805" s="1">
        <v>791</v>
      </c>
      <c r="B805">
        <v>3227</v>
      </c>
      <c r="C805" t="s">
        <v>790</v>
      </c>
      <c r="D805">
        <v>1.8352444999999999</v>
      </c>
      <c r="E805">
        <v>4.6925625999999996</v>
      </c>
      <c r="F805">
        <f>VLOOKUP(B805, [1]mrc_table10!$A$2:$AW$2464, 33, 0)</f>
        <v>0.42160001000000003</v>
      </c>
      <c r="G805">
        <f>VLOOKUP(B805, [1]mrc_table10!$A$2:$AW$2464, 18, 0)</f>
        <v>12978.045</v>
      </c>
      <c r="H805">
        <f t="shared" si="121"/>
        <v>5.7436687277575152E-3</v>
      </c>
      <c r="I805">
        <f t="shared" si="122"/>
        <v>1.1120030265521816</v>
      </c>
      <c r="J805">
        <f t="shared" si="123"/>
        <v>0.97420460775150963</v>
      </c>
      <c r="K805">
        <f t="shared" si="124"/>
        <v>0.59192645198631266</v>
      </c>
      <c r="L805" s="2">
        <f t="shared" si="125"/>
        <v>7.2123995156235594</v>
      </c>
      <c r="M805" s="2">
        <f t="shared" si="126"/>
        <v>2.0223795634630273</v>
      </c>
      <c r="N805" s="2">
        <f t="shared" si="127"/>
        <v>6.6444377406146851</v>
      </c>
      <c r="O805" s="2">
        <f t="shared" si="128"/>
        <v>17.466914615539181</v>
      </c>
      <c r="P805" s="2">
        <f t="shared" si="129"/>
        <v>2.0223795634630273</v>
      </c>
      <c r="Q805">
        <f t="shared" si="130"/>
        <v>2</v>
      </c>
    </row>
    <row r="806" spans="1:17" x14ac:dyDescent="0.2">
      <c r="A806" s="1">
        <v>792</v>
      </c>
      <c r="B806">
        <v>1018</v>
      </c>
      <c r="C806" t="s">
        <v>791</v>
      </c>
      <c r="D806">
        <v>1.8336389</v>
      </c>
      <c r="E806">
        <v>0.26771715000000001</v>
      </c>
      <c r="F806">
        <f>VLOOKUP(B806, [1]mrc_table10!$A$2:$AW$2464, 33, 0)</f>
        <v>0</v>
      </c>
      <c r="G806">
        <f>VLOOKUP(B806, [1]mrc_table10!$A$2:$AW$2464, 18, 0)</f>
        <v>3731.2802999999999</v>
      </c>
      <c r="H806">
        <f t="shared" si="121"/>
        <v>4.5229077204395124E-3</v>
      </c>
      <c r="I806">
        <f t="shared" si="122"/>
        <v>-0.44263806494445018</v>
      </c>
      <c r="J806">
        <f t="shared" si="123"/>
        <v>-0.88276795869315416</v>
      </c>
      <c r="K806">
        <f t="shared" si="124"/>
        <v>-0.31685472003951998</v>
      </c>
      <c r="L806" s="2">
        <f t="shared" si="125"/>
        <v>4.7538834858574104</v>
      </c>
      <c r="M806" s="2">
        <f t="shared" si="126"/>
        <v>3.3406768038003514</v>
      </c>
      <c r="N806" s="2">
        <f t="shared" si="127"/>
        <v>0.11175591731217582</v>
      </c>
      <c r="O806" s="2">
        <f t="shared" si="128"/>
        <v>44.526436616851854</v>
      </c>
      <c r="P806" s="2">
        <f t="shared" si="129"/>
        <v>0.11175591731217582</v>
      </c>
      <c r="Q806">
        <f t="shared" si="130"/>
        <v>3</v>
      </c>
    </row>
    <row r="807" spans="1:17" x14ac:dyDescent="0.2">
      <c r="A807" s="1">
        <v>793</v>
      </c>
      <c r="B807">
        <v>10474</v>
      </c>
      <c r="C807" t="s">
        <v>792</v>
      </c>
      <c r="D807">
        <v>1.8336337</v>
      </c>
      <c r="E807">
        <v>14.425530999999999</v>
      </c>
      <c r="F807">
        <f>VLOOKUP(B807, [1]mrc_table10!$A$2:$AW$2464, 33, 0)</f>
        <v>0</v>
      </c>
      <c r="G807">
        <f>VLOOKUP(B807, [1]mrc_table10!$A$2:$AW$2464, 18, 0)</f>
        <v>5604.1880000000001</v>
      </c>
      <c r="H807">
        <f t="shared" si="121"/>
        <v>4.5189540848902072E-3</v>
      </c>
      <c r="I807">
        <f t="shared" si="122"/>
        <v>4.5316190985391085</v>
      </c>
      <c r="J807">
        <f t="shared" si="123"/>
        <v>-0.88276795869315416</v>
      </c>
      <c r="K807">
        <f t="shared" si="124"/>
        <v>-0.13278350054561344</v>
      </c>
      <c r="L807" s="2">
        <f t="shared" si="125"/>
        <v>29.886078586655941</v>
      </c>
      <c r="M807" s="2">
        <f t="shared" si="126"/>
        <v>24.586426265541281</v>
      </c>
      <c r="N807" s="2">
        <f t="shared" si="127"/>
        <v>25.034455586709456</v>
      </c>
      <c r="O807" s="2">
        <f t="shared" si="128"/>
        <v>19.51134093374754</v>
      </c>
      <c r="P807" s="2">
        <f t="shared" si="129"/>
        <v>19.51134093374754</v>
      </c>
      <c r="Q807">
        <f t="shared" si="130"/>
        <v>4</v>
      </c>
    </row>
    <row r="808" spans="1:17" x14ac:dyDescent="0.2">
      <c r="A808" s="1">
        <v>794</v>
      </c>
      <c r="B808">
        <v>1019</v>
      </c>
      <c r="C808" t="s">
        <v>793</v>
      </c>
      <c r="D808">
        <v>1.8319014</v>
      </c>
      <c r="E808">
        <v>0.76159960000000004</v>
      </c>
      <c r="F808">
        <f>VLOOKUP(B808, [1]mrc_table10!$A$2:$AW$2464, 33, 0)</f>
        <v>0.37209999999999999</v>
      </c>
      <c r="G808">
        <f>VLOOKUP(B808, [1]mrc_table10!$A$2:$AW$2464, 18, 0)</f>
        <v>5666.3549999999996</v>
      </c>
      <c r="H808">
        <f t="shared" si="121"/>
        <v>3.2018612267829451E-3</v>
      </c>
      <c r="I808">
        <f t="shared" si="122"/>
        <v>-0.26911563126509286</v>
      </c>
      <c r="J808">
        <f t="shared" si="123"/>
        <v>0.75617766650751728</v>
      </c>
      <c r="K808">
        <f t="shared" si="124"/>
        <v>-0.1266736663544904</v>
      </c>
      <c r="L808" s="2">
        <f t="shared" si="125"/>
        <v>3.7686998998628147</v>
      </c>
      <c r="M808" s="2">
        <f t="shared" si="126"/>
        <v>0.18628027856049026</v>
      </c>
      <c r="N808" s="2">
        <f t="shared" si="127"/>
        <v>2.8242423905996321</v>
      </c>
      <c r="O808" s="2">
        <f t="shared" si="128"/>
        <v>32.379571896527615</v>
      </c>
      <c r="P808" s="2">
        <f t="shared" si="129"/>
        <v>0.18628027856049026</v>
      </c>
      <c r="Q808">
        <f t="shared" si="130"/>
        <v>2</v>
      </c>
    </row>
    <row r="809" spans="1:17" x14ac:dyDescent="0.2">
      <c r="A809" s="1">
        <v>795</v>
      </c>
      <c r="B809">
        <v>3404</v>
      </c>
      <c r="C809" t="s">
        <v>794</v>
      </c>
      <c r="D809">
        <v>1.8311017999999999</v>
      </c>
      <c r="E809">
        <v>1.5666807</v>
      </c>
      <c r="F809">
        <f>VLOOKUP(B809, [1]mrc_table10!$A$2:$AW$2464, 33, 0)</f>
        <v>0.27670568000000001</v>
      </c>
      <c r="G809">
        <f>VLOOKUP(B809, [1]mrc_table10!$A$2:$AW$2464, 18, 0)</f>
        <v>7575.2768999999998</v>
      </c>
      <c r="H809">
        <f t="shared" si="121"/>
        <v>2.5939137296157595E-3</v>
      </c>
      <c r="I809">
        <f t="shared" si="122"/>
        <v>1.3744453723256037E-2</v>
      </c>
      <c r="J809">
        <f t="shared" si="123"/>
        <v>0.33600539176150035</v>
      </c>
      <c r="K809">
        <f t="shared" si="124"/>
        <v>6.0937064303312471E-2</v>
      </c>
      <c r="L809" s="2">
        <f t="shared" si="125"/>
        <v>3.8082658226334103</v>
      </c>
      <c r="M809" s="2">
        <f t="shared" si="126"/>
        <v>0.42776784973328208</v>
      </c>
      <c r="N809" s="2">
        <f t="shared" si="127"/>
        <v>1.8735412358831027</v>
      </c>
      <c r="O809" s="2">
        <f t="shared" si="128"/>
        <v>30.863877623264813</v>
      </c>
      <c r="P809" s="2">
        <f t="shared" si="129"/>
        <v>0.42776784973328208</v>
      </c>
      <c r="Q809">
        <f t="shared" si="130"/>
        <v>2</v>
      </c>
    </row>
    <row r="810" spans="1:17" x14ac:dyDescent="0.2">
      <c r="A810" s="1">
        <v>796</v>
      </c>
      <c r="B810">
        <v>1217</v>
      </c>
      <c r="C810" t="s">
        <v>795</v>
      </c>
      <c r="D810">
        <v>1.8295954000000001</v>
      </c>
      <c r="E810">
        <v>0.17877372</v>
      </c>
      <c r="F810">
        <f>VLOOKUP(B810, [1]mrc_table10!$A$2:$AW$2464, 33, 0)</f>
        <v>0</v>
      </c>
      <c r="G810">
        <f>VLOOKUP(B810, [1]mrc_table10!$A$2:$AW$2464, 18, 0)</f>
        <v>1779.3024</v>
      </c>
      <c r="H810">
        <f t="shared" si="121"/>
        <v>1.4485759235472444E-3</v>
      </c>
      <c r="I810">
        <f t="shared" si="122"/>
        <v>-0.47388776906612845</v>
      </c>
      <c r="J810">
        <f t="shared" si="123"/>
        <v>-0.88276795869315416</v>
      </c>
      <c r="K810">
        <f t="shared" si="124"/>
        <v>-0.50869703692366475</v>
      </c>
      <c r="L810" s="2">
        <f t="shared" si="125"/>
        <v>4.8259680454334832</v>
      </c>
      <c r="M810" s="2">
        <f t="shared" si="126"/>
        <v>3.5035412733230133</v>
      </c>
      <c r="N810" s="2">
        <f t="shared" si="127"/>
        <v>0.1925750479503528</v>
      </c>
      <c r="O810" s="2">
        <f t="shared" si="128"/>
        <v>45.847835919244957</v>
      </c>
      <c r="P810" s="2">
        <f t="shared" si="129"/>
        <v>0.1925750479503528</v>
      </c>
      <c r="Q810">
        <f t="shared" si="130"/>
        <v>3</v>
      </c>
    </row>
    <row r="811" spans="1:17" x14ac:dyDescent="0.2">
      <c r="A811" s="1">
        <v>797</v>
      </c>
      <c r="B811">
        <v>30633</v>
      </c>
      <c r="C811" t="s">
        <v>796</v>
      </c>
      <c r="D811">
        <v>1.8295920000000001</v>
      </c>
      <c r="E811">
        <v>0.80153465000000002</v>
      </c>
      <c r="F811">
        <f>VLOOKUP(B811, [1]mrc_table10!$A$2:$AW$2464, 33, 0)</f>
        <v>0</v>
      </c>
      <c r="G811">
        <f>VLOOKUP(B811, [1]mrc_table10!$A$2:$AW$2464, 18, 0)</f>
        <v>2515.1619000000001</v>
      </c>
      <c r="H811">
        <f t="shared" si="121"/>
        <v>1.4459908541495955E-3</v>
      </c>
      <c r="I811">
        <f t="shared" si="122"/>
        <v>-0.25508470737802863</v>
      </c>
      <c r="J811">
        <f t="shared" si="123"/>
        <v>-0.88276795869315416</v>
      </c>
      <c r="K811">
        <f t="shared" si="124"/>
        <v>-0.43637603811460629</v>
      </c>
      <c r="L811" s="2">
        <f t="shared" si="125"/>
        <v>4.8448234525456346</v>
      </c>
      <c r="M811" s="2">
        <f t="shared" si="126"/>
        <v>3.3244528999908236</v>
      </c>
      <c r="N811" s="2">
        <f t="shared" si="127"/>
        <v>0.19521345966549716</v>
      </c>
      <c r="O811" s="2">
        <f t="shared" si="128"/>
        <v>43.342111390425458</v>
      </c>
      <c r="P811" s="2">
        <f t="shared" si="129"/>
        <v>0.19521345966549716</v>
      </c>
      <c r="Q811">
        <f t="shared" si="130"/>
        <v>3</v>
      </c>
    </row>
    <row r="812" spans="1:17" x14ac:dyDescent="0.2">
      <c r="A812" s="1">
        <v>798</v>
      </c>
      <c r="B812">
        <v>3796</v>
      </c>
      <c r="C812" t="s">
        <v>797</v>
      </c>
      <c r="D812">
        <v>1.8278890999999999</v>
      </c>
      <c r="E812">
        <v>0.59709334000000003</v>
      </c>
      <c r="F812">
        <f>VLOOKUP(B812, [1]mrc_table10!$A$2:$AW$2464, 33, 0)</f>
        <v>0</v>
      </c>
      <c r="G812">
        <f>VLOOKUP(B812, [1]mrc_table10!$A$2:$AW$2464, 18, 0)</f>
        <v>3971.7809999999999</v>
      </c>
      <c r="H812">
        <f t="shared" si="121"/>
        <v>1.5125124318667959E-4</v>
      </c>
      <c r="I812">
        <f t="shared" si="122"/>
        <v>-0.32691385145025859</v>
      </c>
      <c r="J812">
        <f t="shared" si="123"/>
        <v>-0.88276795869315416</v>
      </c>
      <c r="K812">
        <f t="shared" si="124"/>
        <v>-0.29321807358965052</v>
      </c>
      <c r="L812" s="2">
        <f t="shared" si="125"/>
        <v>4.7898125409596508</v>
      </c>
      <c r="M812" s="2">
        <f t="shared" si="126"/>
        <v>3.258521181551576</v>
      </c>
      <c r="N812" s="2">
        <f t="shared" si="127"/>
        <v>0.12173609504397011</v>
      </c>
      <c r="O812" s="2">
        <f t="shared" si="128"/>
        <v>43.282482082731612</v>
      </c>
      <c r="P812" s="2">
        <f t="shared" si="129"/>
        <v>0.12173609504397011</v>
      </c>
      <c r="Q812">
        <f t="shared" si="130"/>
        <v>3</v>
      </c>
    </row>
    <row r="813" spans="1:17" x14ac:dyDescent="0.2">
      <c r="A813" s="1">
        <v>799</v>
      </c>
      <c r="B813">
        <v>5733</v>
      </c>
      <c r="C813" t="s">
        <v>798</v>
      </c>
      <c r="D813">
        <v>1.8274268</v>
      </c>
      <c r="E813">
        <v>0.10990229</v>
      </c>
      <c r="F813">
        <f>VLOOKUP(B813, [1]mrc_table10!$A$2:$AW$2464, 33, 0)</f>
        <v>0</v>
      </c>
      <c r="G813">
        <f>VLOOKUP(B813, [1]mrc_table10!$A$2:$AW$2464, 18, 0)</f>
        <v>4128.9829</v>
      </c>
      <c r="H813">
        <f t="shared" si="121"/>
        <v>-2.0024216344200418E-4</v>
      </c>
      <c r="I813">
        <f t="shared" si="122"/>
        <v>-0.49808530462257</v>
      </c>
      <c r="J813">
        <f t="shared" si="123"/>
        <v>-0.88276795869315416</v>
      </c>
      <c r="K813">
        <f t="shared" si="124"/>
        <v>-0.27776811551656494</v>
      </c>
      <c r="L813" s="2">
        <f t="shared" si="125"/>
        <v>4.7666875934771937</v>
      </c>
      <c r="M813" s="2">
        <f t="shared" si="126"/>
        <v>3.3584118228154649</v>
      </c>
      <c r="N813" s="2">
        <f t="shared" si="127"/>
        <v>0.10192306196405718</v>
      </c>
      <c r="O813" s="2">
        <f t="shared" si="128"/>
        <v>44.875505311799586</v>
      </c>
      <c r="P813" s="2">
        <f t="shared" si="129"/>
        <v>0.10192306196405718</v>
      </c>
      <c r="Q813">
        <f t="shared" si="130"/>
        <v>3</v>
      </c>
    </row>
    <row r="814" spans="1:17" x14ac:dyDescent="0.2">
      <c r="A814" s="1">
        <v>800</v>
      </c>
      <c r="B814">
        <v>1678</v>
      </c>
      <c r="C814" t="s">
        <v>799</v>
      </c>
      <c r="D814">
        <v>1.8272847000000001</v>
      </c>
      <c r="E814">
        <v>1.0743777999999999</v>
      </c>
      <c r="F814">
        <f>VLOOKUP(B814, [1]mrc_table10!$A$2:$AW$2464, 33, 0)</f>
        <v>0.32190001000000001</v>
      </c>
      <c r="G814">
        <f>VLOOKUP(B814, [1]mrc_table10!$A$2:$AW$2464, 18, 0)</f>
        <v>6225.1459999999997</v>
      </c>
      <c r="H814">
        <f t="shared" si="121"/>
        <v>-3.0828285797351613E-4</v>
      </c>
      <c r="I814">
        <f t="shared" si="122"/>
        <v>-0.15922301518641116</v>
      </c>
      <c r="J814">
        <f t="shared" si="123"/>
        <v>0.53506760470795423</v>
      </c>
      <c r="K814">
        <f t="shared" si="124"/>
        <v>-7.1755134697954678E-2</v>
      </c>
      <c r="L814" s="2">
        <f t="shared" si="125"/>
        <v>3.6844609301469511</v>
      </c>
      <c r="M814" s="2">
        <f t="shared" si="126"/>
        <v>0.24227872809847484</v>
      </c>
      <c r="N814" s="2">
        <f t="shared" si="127"/>
        <v>2.2112990212112797</v>
      </c>
      <c r="O814" s="2">
        <f t="shared" si="128"/>
        <v>32.067387695629222</v>
      </c>
      <c r="P814" s="2">
        <f t="shared" si="129"/>
        <v>0.24227872809847484</v>
      </c>
      <c r="Q814">
        <f t="shared" si="130"/>
        <v>2</v>
      </c>
    </row>
    <row r="815" spans="1:17" x14ac:dyDescent="0.2">
      <c r="A815" s="1">
        <v>801</v>
      </c>
      <c r="B815">
        <v>3237</v>
      </c>
      <c r="C815" t="s">
        <v>800</v>
      </c>
      <c r="D815">
        <v>1.8263784999999999</v>
      </c>
      <c r="E815">
        <v>7.0389112999999996</v>
      </c>
      <c r="F815">
        <f>VLOOKUP(B815, [1]mrc_table10!$A$2:$AW$2464, 33, 0)</f>
        <v>0.60079998000000001</v>
      </c>
      <c r="G815">
        <f>VLOOKUP(B815, [1]mrc_table10!$A$2:$AW$2464, 18, 0)</f>
        <v>24117.848000000002</v>
      </c>
      <c r="H815">
        <f t="shared" si="121"/>
        <v>-9.9727988390264943E-4</v>
      </c>
      <c r="I815">
        <f t="shared" si="122"/>
        <v>1.9363776053297757</v>
      </c>
      <c r="J815">
        <f t="shared" si="123"/>
        <v>1.7635058893091327</v>
      </c>
      <c r="K815">
        <f t="shared" si="124"/>
        <v>1.6867572987663639</v>
      </c>
      <c r="L815" s="2">
        <f t="shared" si="125"/>
        <v>15.345348743000471</v>
      </c>
      <c r="M815" s="2">
        <f t="shared" si="126"/>
        <v>8.0946428372015511</v>
      </c>
      <c r="N815" s="2">
        <f t="shared" si="127"/>
        <v>16.394237084412268</v>
      </c>
      <c r="O815" s="2">
        <f t="shared" si="128"/>
        <v>7.8892489484777242</v>
      </c>
      <c r="P815" s="2">
        <f t="shared" si="129"/>
        <v>7.8892489484777242</v>
      </c>
      <c r="Q815">
        <f t="shared" si="130"/>
        <v>4</v>
      </c>
    </row>
    <row r="816" spans="1:17" x14ac:dyDescent="0.2">
      <c r="A816" s="1">
        <v>802</v>
      </c>
      <c r="B816">
        <v>3287</v>
      </c>
      <c r="C816" t="s">
        <v>801</v>
      </c>
      <c r="D816">
        <v>1.8244174</v>
      </c>
      <c r="E816">
        <v>1.3126770999999999</v>
      </c>
      <c r="F816">
        <f>VLOOKUP(B816, [1]mrc_table10!$A$2:$AW$2464, 33, 0)</f>
        <v>0.19789999999999999</v>
      </c>
      <c r="G816">
        <f>VLOOKUP(B816, [1]mrc_table10!$A$2:$AW$2464, 18, 0)</f>
        <v>6684.3154000000004</v>
      </c>
      <c r="H816">
        <f t="shared" si="121"/>
        <v>-2.4883327061817231E-3</v>
      </c>
      <c r="I816">
        <f t="shared" si="122"/>
        <v>-7.5498083312263264E-2</v>
      </c>
      <c r="J816">
        <f t="shared" si="123"/>
        <v>-1.110082827871485E-2</v>
      </c>
      <c r="K816">
        <f t="shared" si="124"/>
        <v>-2.6627512331788162E-2</v>
      </c>
      <c r="L816" s="2">
        <f t="shared" si="125"/>
        <v>3.7644410201027654</v>
      </c>
      <c r="M816" s="2">
        <f t="shared" si="126"/>
        <v>0.87945001772589837</v>
      </c>
      <c r="N816" s="2">
        <f t="shared" si="127"/>
        <v>1.0304816439212945</v>
      </c>
      <c r="O816" s="2">
        <f t="shared" si="128"/>
        <v>33.917118579866624</v>
      </c>
      <c r="P816" s="2">
        <f t="shared" si="129"/>
        <v>0.87945001772589837</v>
      </c>
      <c r="Q816">
        <f t="shared" si="130"/>
        <v>2</v>
      </c>
    </row>
    <row r="817" spans="1:17" x14ac:dyDescent="0.2">
      <c r="A817" s="1">
        <v>803</v>
      </c>
      <c r="B817">
        <v>10391</v>
      </c>
      <c r="C817" t="s">
        <v>802</v>
      </c>
      <c r="D817">
        <v>1.8244088000000001</v>
      </c>
      <c r="E817">
        <v>0.66109008000000002</v>
      </c>
      <c r="F817">
        <f>VLOOKUP(B817, [1]mrc_table10!$A$2:$AW$2464, 33, 0)</f>
        <v>0</v>
      </c>
      <c r="G817">
        <f>VLOOKUP(B817, [1]mrc_table10!$A$2:$AW$2464, 18, 0)</f>
        <v>2607.9866000000002</v>
      </c>
      <c r="H817">
        <f t="shared" si="121"/>
        <v>-2.4948714111286776E-3</v>
      </c>
      <c r="I817">
        <f t="shared" si="122"/>
        <v>-0.30442900698505221</v>
      </c>
      <c r="J817">
        <f t="shared" si="123"/>
        <v>-0.88276795869315416</v>
      </c>
      <c r="K817">
        <f t="shared" si="124"/>
        <v>-0.42725313487268141</v>
      </c>
      <c r="L817" s="2">
        <f t="shared" si="125"/>
        <v>4.8363731723540324</v>
      </c>
      <c r="M817" s="2">
        <f t="shared" si="126"/>
        <v>3.3323436338538914</v>
      </c>
      <c r="N817" s="2">
        <f t="shared" si="127"/>
        <v>0.17054996673856621</v>
      </c>
      <c r="O817" s="2">
        <f t="shared" si="128"/>
        <v>43.761299965526163</v>
      </c>
      <c r="P817" s="2">
        <f t="shared" si="129"/>
        <v>0.17054996673856621</v>
      </c>
      <c r="Q817">
        <f t="shared" si="130"/>
        <v>3</v>
      </c>
    </row>
    <row r="818" spans="1:17" x14ac:dyDescent="0.2">
      <c r="A818" s="1">
        <v>804</v>
      </c>
      <c r="B818">
        <v>1581</v>
      </c>
      <c r="C818" t="s">
        <v>803</v>
      </c>
      <c r="D818">
        <v>1.8238416</v>
      </c>
      <c r="E818">
        <v>0.39644673000000002</v>
      </c>
      <c r="F818">
        <f>VLOOKUP(B818, [1]mrc_table10!$A$2:$AW$2464, 33, 0)</f>
        <v>0.55140001000000005</v>
      </c>
      <c r="G818">
        <f>VLOOKUP(B818, [1]mrc_table10!$A$2:$AW$2464, 18, 0)</f>
        <v>0</v>
      </c>
      <c r="H818">
        <f t="shared" si="121"/>
        <v>-2.9261218118205689E-3</v>
      </c>
      <c r="I818">
        <f t="shared" si="122"/>
        <v>-0.39740975199645712</v>
      </c>
      <c r="J818">
        <f t="shared" si="123"/>
        <v>1.5459195826266701</v>
      </c>
      <c r="K818">
        <f t="shared" si="124"/>
        <v>-0.6835686350362864</v>
      </c>
      <c r="L818" s="2">
        <f t="shared" si="125"/>
        <v>5.3399957760997063</v>
      </c>
      <c r="M818" s="2">
        <f t="shared" si="126"/>
        <v>1.122487947461585</v>
      </c>
      <c r="N818" s="2">
        <f t="shared" si="127"/>
        <v>6.232139211989038</v>
      </c>
      <c r="O818" s="2">
        <f t="shared" si="128"/>
        <v>33.866937377553988</v>
      </c>
      <c r="P818" s="2">
        <f t="shared" si="129"/>
        <v>1.122487947461585</v>
      </c>
      <c r="Q818">
        <f t="shared" si="130"/>
        <v>2</v>
      </c>
    </row>
    <row r="819" spans="1:17" x14ac:dyDescent="0.2">
      <c r="A819" s="1">
        <v>805</v>
      </c>
      <c r="B819">
        <v>1546</v>
      </c>
      <c r="C819" t="s">
        <v>804</v>
      </c>
      <c r="D819">
        <v>1.8230883</v>
      </c>
      <c r="E819">
        <v>0.47960868000000001</v>
      </c>
      <c r="F819">
        <f>VLOOKUP(B819, [1]mrc_table10!$A$2:$AW$2464, 33, 0)</f>
        <v>0.30019999000000003</v>
      </c>
      <c r="G819">
        <f>VLOOKUP(B819, [1]mrc_table10!$A$2:$AW$2464, 18, 0)</f>
        <v>3922.0531999999998</v>
      </c>
      <c r="H819">
        <f t="shared" si="121"/>
        <v>-3.4988667463077433E-3</v>
      </c>
      <c r="I819">
        <f t="shared" si="122"/>
        <v>-0.36819133382119901</v>
      </c>
      <c r="J819">
        <f t="shared" si="123"/>
        <v>0.43948804855163315</v>
      </c>
      <c r="K819">
        <f t="shared" si="124"/>
        <v>-0.29810537091281764</v>
      </c>
      <c r="L819" s="2">
        <f t="shared" si="125"/>
        <v>3.5313860507158354</v>
      </c>
      <c r="M819" s="2">
        <f t="shared" si="126"/>
        <v>0.44380180234756939</v>
      </c>
      <c r="N819" s="2">
        <f t="shared" si="127"/>
        <v>1.8594124102424723</v>
      </c>
      <c r="O819" s="2">
        <f t="shared" si="128"/>
        <v>35.588855753819104</v>
      </c>
      <c r="P819" s="2">
        <f t="shared" si="129"/>
        <v>0.44380180234756939</v>
      </c>
      <c r="Q819">
        <f t="shared" si="130"/>
        <v>2</v>
      </c>
    </row>
    <row r="820" spans="1:17" x14ac:dyDescent="0.2">
      <c r="A820" s="1">
        <v>806</v>
      </c>
      <c r="B820">
        <v>1347</v>
      </c>
      <c r="C820" t="s">
        <v>805</v>
      </c>
      <c r="D820">
        <v>1.8225832</v>
      </c>
      <c r="E820">
        <v>13.256186</v>
      </c>
      <c r="F820">
        <f>VLOOKUP(B820, [1]mrc_table10!$A$2:$AW$2464, 33, 0)</f>
        <v>0.77719998000000001</v>
      </c>
      <c r="G820">
        <f>VLOOKUP(B820, [1]mrc_table10!$A$2:$AW$2464, 18, 0)</f>
        <v>17548.145</v>
      </c>
      <c r="H820">
        <f t="shared" si="121"/>
        <v>-3.882901614765873E-3</v>
      </c>
      <c r="I820">
        <f t="shared" si="122"/>
        <v>4.120777226731783</v>
      </c>
      <c r="J820">
        <f t="shared" si="123"/>
        <v>2.5404744684152827</v>
      </c>
      <c r="K820">
        <f t="shared" si="124"/>
        <v>1.0410803959895873</v>
      </c>
      <c r="L820" s="2">
        <f t="shared" si="125"/>
        <v>31.549457287414572</v>
      </c>
      <c r="M820" s="2">
        <f t="shared" si="126"/>
        <v>21.9596762305836</v>
      </c>
      <c r="N820" s="2">
        <f t="shared" si="127"/>
        <v>34.341527148018692</v>
      </c>
      <c r="O820" s="2">
        <f t="shared" si="128"/>
        <v>1.6386162923186338</v>
      </c>
      <c r="P820" s="2">
        <f t="shared" si="129"/>
        <v>1.6386162923186338</v>
      </c>
      <c r="Q820">
        <f t="shared" si="130"/>
        <v>4</v>
      </c>
    </row>
    <row r="821" spans="1:17" x14ac:dyDescent="0.2">
      <c r="A821" s="1">
        <v>807</v>
      </c>
      <c r="B821">
        <v>2964</v>
      </c>
      <c r="C821" t="s">
        <v>806</v>
      </c>
      <c r="D821">
        <v>1.8224294999999999</v>
      </c>
      <c r="E821">
        <v>0.32447114999999999</v>
      </c>
      <c r="F821">
        <f>VLOOKUP(B821, [1]mrc_table10!$A$2:$AW$2464, 33, 0)</f>
        <v>0</v>
      </c>
      <c r="G821">
        <f>VLOOKUP(B821, [1]mrc_table10!$A$2:$AW$2464, 18, 0)</f>
        <v>6481.1913999999997</v>
      </c>
      <c r="H821">
        <f t="shared" si="121"/>
        <v>-3.9997619578306587E-3</v>
      </c>
      <c r="I821">
        <f t="shared" si="122"/>
        <v>-0.42269791076193519</v>
      </c>
      <c r="J821">
        <f t="shared" si="123"/>
        <v>-0.88276795869315416</v>
      </c>
      <c r="K821">
        <f t="shared" si="124"/>
        <v>-4.6590739771389375E-2</v>
      </c>
      <c r="L821" s="2">
        <f t="shared" si="125"/>
        <v>4.8250139774836729</v>
      </c>
      <c r="M821" s="2">
        <f t="shared" si="126"/>
        <v>3.2449143814048655</v>
      </c>
      <c r="N821" s="2">
        <f t="shared" si="127"/>
        <v>0.11572640278335819</v>
      </c>
      <c r="O821" s="2">
        <f t="shared" si="128"/>
        <v>43.025437274419005</v>
      </c>
      <c r="P821" s="2">
        <f t="shared" si="129"/>
        <v>0.11572640278335819</v>
      </c>
      <c r="Q821">
        <f t="shared" si="130"/>
        <v>3</v>
      </c>
    </row>
    <row r="822" spans="1:17" x14ac:dyDescent="0.2">
      <c r="A822" s="1">
        <v>808</v>
      </c>
      <c r="B822">
        <v>1571</v>
      </c>
      <c r="C822" t="s">
        <v>807</v>
      </c>
      <c r="D822">
        <v>1.8223684</v>
      </c>
      <c r="E822">
        <v>0.25976563000000003</v>
      </c>
      <c r="F822">
        <f>VLOOKUP(B822, [1]mrc_table10!$A$2:$AW$2464, 33, 0)</f>
        <v>0</v>
      </c>
      <c r="G822">
        <f>VLOOKUP(B822, [1]mrc_table10!$A$2:$AW$2464, 18, 0)</f>
        <v>2102.1199000000001</v>
      </c>
      <c r="H822">
        <f t="shared" si="121"/>
        <v>-4.0462171755355917E-3</v>
      </c>
      <c r="I822">
        <f t="shared" si="122"/>
        <v>-0.44543178053780658</v>
      </c>
      <c r="J822">
        <f t="shared" si="123"/>
        <v>-0.88276795869315416</v>
      </c>
      <c r="K822">
        <f t="shared" si="124"/>
        <v>-0.47697021402738726</v>
      </c>
      <c r="L822" s="2">
        <f t="shared" si="125"/>
        <v>4.8323106037196712</v>
      </c>
      <c r="M822" s="2">
        <f t="shared" si="126"/>
        <v>3.4502078216643861</v>
      </c>
      <c r="N822" s="2">
        <f t="shared" si="127"/>
        <v>0.17053829947786162</v>
      </c>
      <c r="O822" s="2">
        <f t="shared" si="128"/>
        <v>45.39348782087427</v>
      </c>
      <c r="P822" s="2">
        <f t="shared" si="129"/>
        <v>0.17053829947786162</v>
      </c>
      <c r="Q822">
        <f t="shared" si="130"/>
        <v>3</v>
      </c>
    </row>
    <row r="823" spans="1:17" x14ac:dyDescent="0.2">
      <c r="A823" s="1">
        <v>809</v>
      </c>
      <c r="B823">
        <v>2526</v>
      </c>
      <c r="C823" t="s">
        <v>808</v>
      </c>
      <c r="D823">
        <v>1.8208114</v>
      </c>
      <c r="E823">
        <v>2.2834663000000002</v>
      </c>
      <c r="F823">
        <f>VLOOKUP(B823, [1]mrc_table10!$A$2:$AW$2464, 33, 0)</f>
        <v>0.47</v>
      </c>
      <c r="G823">
        <f>VLOOKUP(B823, [1]mrc_table10!$A$2:$AW$2464, 18, 0)</f>
        <v>6194.1895000000004</v>
      </c>
      <c r="H823">
        <f t="shared" si="121"/>
        <v>-5.230026896757679E-3</v>
      </c>
      <c r="I823">
        <f t="shared" si="122"/>
        <v>0.26558248064305917</v>
      </c>
      <c r="J823">
        <f t="shared" si="123"/>
        <v>1.187386418743867</v>
      </c>
      <c r="K823">
        <f t="shared" si="124"/>
        <v>-7.4797570108019462E-2</v>
      </c>
      <c r="L823" s="2">
        <f t="shared" si="125"/>
        <v>4.9458014171836302</v>
      </c>
      <c r="M823" s="2">
        <f t="shared" si="126"/>
        <v>0.38126372310702505</v>
      </c>
      <c r="N823" s="2">
        <f t="shared" si="127"/>
        <v>4.9203030131942898</v>
      </c>
      <c r="O823" s="2">
        <f t="shared" si="128"/>
        <v>25.738718603667191</v>
      </c>
      <c r="P823" s="2">
        <f t="shared" si="129"/>
        <v>0.38126372310702505</v>
      </c>
      <c r="Q823">
        <f t="shared" si="130"/>
        <v>2</v>
      </c>
    </row>
    <row r="824" spans="1:17" x14ac:dyDescent="0.2">
      <c r="A824" s="1">
        <v>810</v>
      </c>
      <c r="B824">
        <v>1502</v>
      </c>
      <c r="C824" t="s">
        <v>809</v>
      </c>
      <c r="D824">
        <v>1.8196633</v>
      </c>
      <c r="E824">
        <v>0.47880843000000001</v>
      </c>
      <c r="F824">
        <f>VLOOKUP(B824, [1]mrc_table10!$A$2:$AW$2464, 33, 0)</f>
        <v>0</v>
      </c>
      <c r="G824">
        <f>VLOOKUP(B824, [1]mrc_table10!$A$2:$AW$2464, 18, 0)</f>
        <v>1861.5139999999999</v>
      </c>
      <c r="H824">
        <f t="shared" si="121"/>
        <v>-6.1029440071848056E-3</v>
      </c>
      <c r="I824">
        <f t="shared" si="122"/>
        <v>-0.36847249653016328</v>
      </c>
      <c r="J824">
        <f t="shared" si="123"/>
        <v>-0.88276795869315416</v>
      </c>
      <c r="K824">
        <f t="shared" si="124"/>
        <v>-0.50061719963721152</v>
      </c>
      <c r="L824" s="2">
        <f t="shared" si="125"/>
        <v>4.8625988756656913</v>
      </c>
      <c r="M824" s="2">
        <f t="shared" si="126"/>
        <v>3.4223052466872717</v>
      </c>
      <c r="N824" s="2">
        <f t="shared" si="127"/>
        <v>0.19154574950864744</v>
      </c>
      <c r="O824" s="2">
        <f t="shared" si="128"/>
        <v>44.771333329663264</v>
      </c>
      <c r="P824" s="2">
        <f t="shared" si="129"/>
        <v>0.19154574950864744</v>
      </c>
      <c r="Q824">
        <f t="shared" si="130"/>
        <v>3</v>
      </c>
    </row>
    <row r="825" spans="1:17" x14ac:dyDescent="0.2">
      <c r="A825" s="1">
        <v>811</v>
      </c>
      <c r="B825">
        <v>1242</v>
      </c>
      <c r="C825" t="s">
        <v>810</v>
      </c>
      <c r="D825">
        <v>1.8193007000000001</v>
      </c>
      <c r="E825">
        <v>0.92151110999999997</v>
      </c>
      <c r="F825">
        <f>VLOOKUP(B825, [1]mrc_table10!$A$2:$AW$2464, 33, 0)</f>
        <v>0</v>
      </c>
      <c r="G825">
        <f>VLOOKUP(B825, [1]mrc_table10!$A$2:$AW$2464, 18, 0)</f>
        <v>1866.8425</v>
      </c>
      <c r="H825">
        <f t="shared" si="121"/>
        <v>-6.3786340552997563E-3</v>
      </c>
      <c r="I825">
        <f t="shared" si="122"/>
        <v>-0.21293174704620463</v>
      </c>
      <c r="J825">
        <f t="shared" si="123"/>
        <v>-0.88276795869315416</v>
      </c>
      <c r="K825">
        <f t="shared" si="124"/>
        <v>-0.50009350939178554</v>
      </c>
      <c r="L825" s="2">
        <f t="shared" si="125"/>
        <v>4.9224928776269268</v>
      </c>
      <c r="M825" s="2">
        <f t="shared" si="126"/>
        <v>3.3616397660286195</v>
      </c>
      <c r="N825" s="2">
        <f t="shared" si="127"/>
        <v>0.24426289257020373</v>
      </c>
      <c r="O825" s="2">
        <f t="shared" si="128"/>
        <v>43.288048214898829</v>
      </c>
      <c r="P825" s="2">
        <f t="shared" si="129"/>
        <v>0.24426289257020373</v>
      </c>
      <c r="Q825">
        <f t="shared" si="130"/>
        <v>3</v>
      </c>
    </row>
    <row r="826" spans="1:17" x14ac:dyDescent="0.2">
      <c r="A826" s="1">
        <v>812</v>
      </c>
      <c r="B826">
        <v>2609</v>
      </c>
      <c r="C826" t="s">
        <v>811</v>
      </c>
      <c r="D826">
        <v>1.8180341</v>
      </c>
      <c r="E826">
        <v>0.41147711999999997</v>
      </c>
      <c r="F826">
        <f>VLOOKUP(B826, [1]mrc_table10!$A$2:$AW$2464, 33, 0)</f>
        <v>0.40770000000000001</v>
      </c>
      <c r="G826">
        <f>VLOOKUP(B826, [1]mrc_table10!$A$2:$AW$2464, 18, 0)</f>
        <v>9964.2919999999995</v>
      </c>
      <c r="H826">
        <f t="shared" si="121"/>
        <v>-7.3416484373806856E-3</v>
      </c>
      <c r="I826">
        <f t="shared" si="122"/>
        <v>-0.392128920794721</v>
      </c>
      <c r="J826">
        <f t="shared" si="123"/>
        <v>0.91298084913891719</v>
      </c>
      <c r="K826">
        <f t="shared" si="124"/>
        <v>0.29573182906740464</v>
      </c>
      <c r="L826" s="2">
        <f t="shared" si="125"/>
        <v>4.2362156452714341</v>
      </c>
      <c r="M826" s="2">
        <f t="shared" si="126"/>
        <v>0.33681331600002373</v>
      </c>
      <c r="N826" s="2">
        <f t="shared" si="127"/>
        <v>3.5616412304866372</v>
      </c>
      <c r="O826" s="2">
        <f t="shared" si="128"/>
        <v>31.114110201054878</v>
      </c>
      <c r="P826" s="2">
        <f t="shared" si="129"/>
        <v>0.33681331600002373</v>
      </c>
      <c r="Q826">
        <f t="shared" si="130"/>
        <v>2</v>
      </c>
    </row>
    <row r="827" spans="1:17" x14ac:dyDescent="0.2">
      <c r="A827" s="1">
        <v>813</v>
      </c>
      <c r="B827">
        <v>1490</v>
      </c>
      <c r="C827" t="s">
        <v>812</v>
      </c>
      <c r="D827">
        <v>1.816424</v>
      </c>
      <c r="E827">
        <v>0.27504957000000002</v>
      </c>
      <c r="F827">
        <f>VLOOKUP(B827, [1]mrc_table10!$A$2:$AW$2464, 33, 0)</f>
        <v>0</v>
      </c>
      <c r="G827">
        <f>VLOOKUP(B827, [1]mrc_table10!$A$2:$AW$2464, 18, 0)</f>
        <v>2817.491</v>
      </c>
      <c r="H827">
        <f t="shared" si="121"/>
        <v>-8.5658308600779134E-3</v>
      </c>
      <c r="I827">
        <f t="shared" si="122"/>
        <v>-0.44006186616848803</v>
      </c>
      <c r="J827">
        <f t="shared" si="123"/>
        <v>-0.88276795869315416</v>
      </c>
      <c r="K827">
        <f t="shared" si="124"/>
        <v>-0.40666283541620574</v>
      </c>
      <c r="L827" s="2">
        <f t="shared" si="125"/>
        <v>4.8227867907249147</v>
      </c>
      <c r="M827" s="2">
        <f t="shared" si="126"/>
        <v>3.3868376813398666</v>
      </c>
      <c r="N827" s="2">
        <f t="shared" si="127"/>
        <v>0.13354580596848439</v>
      </c>
      <c r="O827" s="2">
        <f t="shared" si="128"/>
        <v>44.964132567510433</v>
      </c>
      <c r="P827" s="2">
        <f t="shared" si="129"/>
        <v>0.13354580596848439</v>
      </c>
      <c r="Q827">
        <f t="shared" si="130"/>
        <v>3</v>
      </c>
    </row>
    <row r="828" spans="1:17" x14ac:dyDescent="0.2">
      <c r="A828" s="1">
        <v>814</v>
      </c>
      <c r="B828">
        <v>11864</v>
      </c>
      <c r="C828" t="s">
        <v>813</v>
      </c>
      <c r="D828">
        <v>1.8149550999999999</v>
      </c>
      <c r="E828">
        <v>0.18943599</v>
      </c>
      <c r="F828">
        <f>VLOOKUP(B828, [1]mrc_table10!$A$2:$AW$2464, 33, 0)</f>
        <v>0</v>
      </c>
      <c r="G828">
        <f>VLOOKUP(B828, [1]mrc_table10!$A$2:$AW$2464, 18, 0)</f>
        <v>2088.8804</v>
      </c>
      <c r="H828">
        <f t="shared" si="121"/>
        <v>-9.6826568713195438E-3</v>
      </c>
      <c r="I828">
        <f t="shared" si="122"/>
        <v>-0.47014164883256593</v>
      </c>
      <c r="J828">
        <f t="shared" si="123"/>
        <v>-0.88276795869315416</v>
      </c>
      <c r="K828">
        <f t="shared" si="124"/>
        <v>-0.47827140517017003</v>
      </c>
      <c r="L828" s="2">
        <f t="shared" si="125"/>
        <v>4.8528398213847916</v>
      </c>
      <c r="M828" s="2">
        <f t="shared" si="126"/>
        <v>3.465014979493473</v>
      </c>
      <c r="N828" s="2">
        <f t="shared" si="127"/>
        <v>0.16769380855815619</v>
      </c>
      <c r="O828" s="2">
        <f t="shared" si="128"/>
        <v>45.642904334438541</v>
      </c>
      <c r="P828" s="2">
        <f t="shared" si="129"/>
        <v>0.16769380855815619</v>
      </c>
      <c r="Q828">
        <f t="shared" si="130"/>
        <v>3</v>
      </c>
    </row>
    <row r="829" spans="1:17" x14ac:dyDescent="0.2">
      <c r="A829" s="1">
        <v>815</v>
      </c>
      <c r="B829">
        <v>4025</v>
      </c>
      <c r="C829" t="s">
        <v>814</v>
      </c>
      <c r="D829">
        <v>1.8134458</v>
      </c>
      <c r="E829">
        <v>9.8840646000000004E-2</v>
      </c>
      <c r="F829">
        <f>VLOOKUP(B829, [1]mrc_table10!$A$2:$AW$2464, 33, 0)</f>
        <v>0</v>
      </c>
      <c r="G829">
        <f>VLOOKUP(B829, [1]mrc_table10!$A$2:$AW$2464, 18, 0)</f>
        <v>3862.5385999999999</v>
      </c>
      <c r="H829">
        <f t="shared" si="121"/>
        <v>-1.0830199589521462E-2</v>
      </c>
      <c r="I829">
        <f t="shared" si="122"/>
        <v>-0.50197174235157749</v>
      </c>
      <c r="J829">
        <f t="shared" si="123"/>
        <v>-0.88276795869315416</v>
      </c>
      <c r="K829">
        <f t="shared" si="124"/>
        <v>-0.30395452461093742</v>
      </c>
      <c r="L829" s="2">
        <f t="shared" si="125"/>
        <v>4.808640527095811</v>
      </c>
      <c r="M829" s="2">
        <f t="shared" si="126"/>
        <v>3.3668335668608202</v>
      </c>
      <c r="N829" s="2">
        <f t="shared" si="127"/>
        <v>0.10075146190987816</v>
      </c>
      <c r="O829" s="2">
        <f t="shared" si="128"/>
        <v>45.044127830606598</v>
      </c>
      <c r="P829" s="2">
        <f t="shared" si="129"/>
        <v>0.10075146190987816</v>
      </c>
      <c r="Q829">
        <f t="shared" si="130"/>
        <v>3</v>
      </c>
    </row>
    <row r="830" spans="1:17" x14ac:dyDescent="0.2">
      <c r="A830" s="1">
        <v>816</v>
      </c>
      <c r="B830">
        <v>1519</v>
      </c>
      <c r="C830" t="s">
        <v>815</v>
      </c>
      <c r="D830">
        <v>1.8114127</v>
      </c>
      <c r="E830">
        <v>0.90892202</v>
      </c>
      <c r="F830">
        <f>VLOOKUP(B830, [1]mrc_table10!$A$2:$AW$2464, 33, 0)</f>
        <v>0</v>
      </c>
      <c r="G830">
        <f>VLOOKUP(B830, [1]mrc_table10!$A$2:$AW$2464, 18, 0)</f>
        <v>2485.6907000000001</v>
      </c>
      <c r="H830">
        <f t="shared" si="121"/>
        <v>-1.2375995057868662E-2</v>
      </c>
      <c r="I830">
        <f t="shared" si="122"/>
        <v>-0.21735484313841941</v>
      </c>
      <c r="J830">
        <f t="shared" si="123"/>
        <v>-0.88276795869315416</v>
      </c>
      <c r="K830">
        <f t="shared" si="124"/>
        <v>-0.43927249677295277</v>
      </c>
      <c r="L830" s="2">
        <f t="shared" si="125"/>
        <v>4.9160014903972531</v>
      </c>
      <c r="M830" s="2">
        <f t="shared" si="126"/>
        <v>3.3061818507640792</v>
      </c>
      <c r="N830" s="2">
        <f t="shared" si="127"/>
        <v>0.2052965485117928</v>
      </c>
      <c r="O830" s="2">
        <f t="shared" si="128"/>
        <v>42.999928496269725</v>
      </c>
      <c r="P830" s="2">
        <f t="shared" si="129"/>
        <v>0.2052965485117928</v>
      </c>
      <c r="Q830">
        <f t="shared" si="130"/>
        <v>3</v>
      </c>
    </row>
    <row r="831" spans="1:17" x14ac:dyDescent="0.2">
      <c r="A831" s="1">
        <v>817</v>
      </c>
      <c r="B831">
        <v>3163</v>
      </c>
      <c r="C831" t="s">
        <v>816</v>
      </c>
      <c r="D831">
        <v>1.8086971999999999</v>
      </c>
      <c r="E831">
        <v>3.7914327999999997E-2</v>
      </c>
      <c r="F831">
        <f>VLOOKUP(B831, [1]mrc_table10!$A$2:$AW$2464, 33, 0)</f>
        <v>0.40200001000000002</v>
      </c>
      <c r="G831">
        <f>VLOOKUP(B831, [1]mrc_table10!$A$2:$AW$2464, 18, 0)</f>
        <v>4950.7367999999997</v>
      </c>
      <c r="H831">
        <f t="shared" si="121"/>
        <v>-1.4440629160616657E-2</v>
      </c>
      <c r="I831">
        <f t="shared" si="122"/>
        <v>-0.52337781372439596</v>
      </c>
      <c r="J831">
        <f t="shared" si="123"/>
        <v>0.88787476562860401</v>
      </c>
      <c r="K831">
        <f t="shared" si="124"/>
        <v>-0.19700533019784705</v>
      </c>
      <c r="L831" s="2">
        <f t="shared" si="125"/>
        <v>3.9283489097496562</v>
      </c>
      <c r="M831" s="2">
        <f t="shared" si="126"/>
        <v>0.33459550255343629</v>
      </c>
      <c r="N831" s="2">
        <f t="shared" si="127"/>
        <v>3.2244612363664675</v>
      </c>
      <c r="O831" s="2">
        <f t="shared" si="128"/>
        <v>34.652949964054791</v>
      </c>
      <c r="P831" s="2">
        <f t="shared" si="129"/>
        <v>0.33459550255343629</v>
      </c>
      <c r="Q831">
        <f t="shared" si="130"/>
        <v>2</v>
      </c>
    </row>
    <row r="832" spans="1:17" x14ac:dyDescent="0.2">
      <c r="A832" s="1">
        <v>818</v>
      </c>
      <c r="B832">
        <v>2642</v>
      </c>
      <c r="C832" t="s">
        <v>817</v>
      </c>
      <c r="D832">
        <v>1.8082317000000001</v>
      </c>
      <c r="E832">
        <v>0.99284499999999998</v>
      </c>
      <c r="F832">
        <f>VLOOKUP(B832, [1]mrc_table10!$A$2:$AW$2464, 33, 0)</f>
        <v>0.56889999000000002</v>
      </c>
      <c r="G832">
        <f>VLOOKUP(B832, [1]mrc_table10!$A$2:$AW$2464, 18, 0)</f>
        <v>8953.3701000000001</v>
      </c>
      <c r="H832">
        <f t="shared" si="121"/>
        <v>-1.4794555573737156E-2</v>
      </c>
      <c r="I832">
        <f t="shared" si="122"/>
        <v>-0.18786904194984907</v>
      </c>
      <c r="J832">
        <f t="shared" si="123"/>
        <v>1.62299971071616</v>
      </c>
      <c r="K832">
        <f t="shared" si="124"/>
        <v>0.19637742577988712</v>
      </c>
      <c r="L832" s="2">
        <f t="shared" si="125"/>
        <v>5.6812495785817676</v>
      </c>
      <c r="M832" s="2">
        <f t="shared" si="126"/>
        <v>0.78885433462290877</v>
      </c>
      <c r="N832" s="2">
        <f t="shared" si="127"/>
        <v>6.5935817658015079</v>
      </c>
      <c r="O832" s="2">
        <f t="shared" si="128"/>
        <v>27.320995438120491</v>
      </c>
      <c r="P832" s="2">
        <f t="shared" si="129"/>
        <v>0.78885433462290877</v>
      </c>
      <c r="Q832">
        <f t="shared" si="130"/>
        <v>2</v>
      </c>
    </row>
    <row r="833" spans="1:17" x14ac:dyDescent="0.2">
      <c r="A833" s="1">
        <v>819</v>
      </c>
      <c r="B833">
        <v>3593</v>
      </c>
      <c r="C833" t="s">
        <v>818</v>
      </c>
      <c r="D833">
        <v>1.8026617</v>
      </c>
      <c r="E833">
        <v>0.28253791</v>
      </c>
      <c r="F833">
        <f>VLOOKUP(B833, [1]mrc_table10!$A$2:$AW$2464, 33, 0)</f>
        <v>0</v>
      </c>
      <c r="G833">
        <f>VLOOKUP(B833, [1]mrc_table10!$A$2:$AW$2464, 18, 0)</f>
        <v>2061.5297999999998</v>
      </c>
      <c r="H833">
        <f t="shared" si="121"/>
        <v>-1.902950749872559E-2</v>
      </c>
      <c r="I833">
        <f t="shared" si="122"/>
        <v>-0.43743088589976514</v>
      </c>
      <c r="J833">
        <f t="shared" si="123"/>
        <v>-0.88276795869315416</v>
      </c>
      <c r="K833">
        <f t="shared" si="124"/>
        <v>-0.48095944916501837</v>
      </c>
      <c r="L833" s="2">
        <f t="shared" si="125"/>
        <v>4.8909222184592993</v>
      </c>
      <c r="M833" s="2">
        <f t="shared" si="126"/>
        <v>3.4374046126128577</v>
      </c>
      <c r="N833" s="2">
        <f t="shared" si="127"/>
        <v>0.16426724807611387</v>
      </c>
      <c r="O833" s="2">
        <f t="shared" si="128"/>
        <v>45.333848606752269</v>
      </c>
      <c r="P833" s="2">
        <f t="shared" si="129"/>
        <v>0.16426724807611387</v>
      </c>
      <c r="Q833">
        <f t="shared" si="130"/>
        <v>3</v>
      </c>
    </row>
    <row r="834" spans="1:17" x14ac:dyDescent="0.2">
      <c r="A834" s="1">
        <v>820</v>
      </c>
      <c r="B834">
        <v>2847</v>
      </c>
      <c r="C834" t="s">
        <v>819</v>
      </c>
      <c r="D834">
        <v>1.8011079000000001</v>
      </c>
      <c r="E834">
        <v>0.34463546</v>
      </c>
      <c r="F834">
        <f>VLOOKUP(B834, [1]mrc_table10!$A$2:$AW$2464, 33, 0)</f>
        <v>0.49270001000000002</v>
      </c>
      <c r="G834">
        <f>VLOOKUP(B834, [1]mrc_table10!$A$2:$AW$2464, 18, 0)</f>
        <v>6736.9775</v>
      </c>
      <c r="H834">
        <f t="shared" si="121"/>
        <v>-2.0210884213455692E-2</v>
      </c>
      <c r="I834">
        <f t="shared" si="122"/>
        <v>-0.4156133096697826</v>
      </c>
      <c r="J834">
        <f t="shared" si="123"/>
        <v>1.2873705146361312</v>
      </c>
      <c r="K834">
        <f t="shared" si="124"/>
        <v>-2.1451829105054689E-2</v>
      </c>
      <c r="L834" s="2">
        <f t="shared" si="125"/>
        <v>4.6672216775046955</v>
      </c>
      <c r="M834" s="2">
        <f t="shared" si="126"/>
        <v>0.41596295597024829</v>
      </c>
      <c r="N834" s="2">
        <f t="shared" si="127"/>
        <v>4.8244498308536832</v>
      </c>
      <c r="O834" s="2">
        <f t="shared" si="128"/>
        <v>31.360570187037986</v>
      </c>
      <c r="P834" s="2">
        <f t="shared" si="129"/>
        <v>0.41596295597024829</v>
      </c>
      <c r="Q834">
        <f t="shared" si="130"/>
        <v>2</v>
      </c>
    </row>
    <row r="835" spans="1:17" x14ac:dyDescent="0.2">
      <c r="A835" s="1">
        <v>821</v>
      </c>
      <c r="B835">
        <v>1875</v>
      </c>
      <c r="C835" t="s">
        <v>820</v>
      </c>
      <c r="D835">
        <v>1.8009849</v>
      </c>
      <c r="E835">
        <v>0.18564415000000001</v>
      </c>
      <c r="F835">
        <f>VLOOKUP(B835, [1]mrc_table10!$A$2:$AW$2464, 33, 0)</f>
        <v>0</v>
      </c>
      <c r="G835">
        <f>VLOOKUP(B835, [1]mrc_table10!$A$2:$AW$2464, 18, 0)</f>
        <v>3066.7507000000001</v>
      </c>
      <c r="H835">
        <f t="shared" si="121"/>
        <v>-2.0304402900488721E-2</v>
      </c>
      <c r="I835">
        <f t="shared" si="122"/>
        <v>-0.47147388751592617</v>
      </c>
      <c r="J835">
        <f t="shared" si="123"/>
        <v>-0.88276795869315416</v>
      </c>
      <c r="K835">
        <f t="shared" si="124"/>
        <v>-0.38216534579101741</v>
      </c>
      <c r="L835" s="2">
        <f t="shared" si="125"/>
        <v>4.8582609138988158</v>
      </c>
      <c r="M835" s="2">
        <f t="shared" si="126"/>
        <v>3.3836125195308098</v>
      </c>
      <c r="N835" s="2">
        <f t="shared" si="127"/>
        <v>0.11661598398787346</v>
      </c>
      <c r="O835" s="2">
        <f t="shared" si="128"/>
        <v>45.142823279823951</v>
      </c>
      <c r="P835" s="2">
        <f t="shared" si="129"/>
        <v>0.11661598398787346</v>
      </c>
      <c r="Q835">
        <f t="shared" si="130"/>
        <v>3</v>
      </c>
    </row>
    <row r="836" spans="1:17" x14ac:dyDescent="0.2">
      <c r="A836" s="1">
        <v>822</v>
      </c>
      <c r="B836">
        <v>1564</v>
      </c>
      <c r="C836" t="s">
        <v>821</v>
      </c>
      <c r="D836">
        <v>1.8005462999999999</v>
      </c>
      <c r="E836">
        <v>16.779458999999999</v>
      </c>
      <c r="F836">
        <f>VLOOKUP(B836, [1]mrc_table10!$A$2:$AW$2464, 33, 0)</f>
        <v>0.73670000000000002</v>
      </c>
      <c r="G836">
        <f>VLOOKUP(B836, [1]mrc_table10!$A$2:$AW$2464, 18, 0)</f>
        <v>36411.211000000003</v>
      </c>
      <c r="H836">
        <f t="shared" si="121"/>
        <v>-2.0637876852786782E-2</v>
      </c>
      <c r="I836">
        <f t="shared" si="122"/>
        <v>5.358656615798493</v>
      </c>
      <c r="J836">
        <f t="shared" si="123"/>
        <v>2.3620889133448322</v>
      </c>
      <c r="K836">
        <f t="shared" si="124"/>
        <v>2.8949611622516116</v>
      </c>
      <c r="L836" s="2">
        <f t="shared" si="125"/>
        <v>51.981243128412601</v>
      </c>
      <c r="M836" s="2">
        <f t="shared" si="126"/>
        <v>40.802171504318856</v>
      </c>
      <c r="N836" s="2">
        <f t="shared" si="127"/>
        <v>54.045599681113067</v>
      </c>
      <c r="O836" s="2">
        <f t="shared" si="128"/>
        <v>1.4764480095628261</v>
      </c>
      <c r="P836" s="2">
        <f t="shared" si="129"/>
        <v>1.4764480095628261</v>
      </c>
      <c r="Q836">
        <f t="shared" si="130"/>
        <v>4</v>
      </c>
    </row>
    <row r="837" spans="1:17" x14ac:dyDescent="0.2">
      <c r="A837" s="1">
        <v>823</v>
      </c>
      <c r="B837">
        <v>8078</v>
      </c>
      <c r="C837" t="s">
        <v>822</v>
      </c>
      <c r="D837">
        <v>1.7999160999999999</v>
      </c>
      <c r="E837">
        <v>0.21927685</v>
      </c>
      <c r="F837">
        <f>VLOOKUP(B837, [1]mrc_table10!$A$2:$AW$2464, 33, 0)</f>
        <v>0</v>
      </c>
      <c r="G837">
        <f>VLOOKUP(B837, [1]mrc_table10!$A$2:$AW$2464, 18, 0)</f>
        <v>3516.4548</v>
      </c>
      <c r="H837">
        <f t="shared" si="121"/>
        <v>-2.1117027068788177E-2</v>
      </c>
      <c r="I837">
        <f t="shared" si="122"/>
        <v>-0.4596572539116997</v>
      </c>
      <c r="J837">
        <f t="shared" si="123"/>
        <v>-0.88276795869315416</v>
      </c>
      <c r="K837">
        <f t="shared" si="124"/>
        <v>-0.3379679824621093</v>
      </c>
      <c r="L837" s="2">
        <f t="shared" si="125"/>
        <v>4.852043525430128</v>
      </c>
      <c r="M837" s="2">
        <f t="shared" si="126"/>
        <v>3.3461479606782381</v>
      </c>
      <c r="N837" s="2">
        <f t="shared" si="127"/>
        <v>0.10161128985113212</v>
      </c>
      <c r="O837" s="2">
        <f t="shared" si="128"/>
        <v>44.797109716758847</v>
      </c>
      <c r="P837" s="2">
        <f t="shared" si="129"/>
        <v>0.10161128985113212</v>
      </c>
      <c r="Q837">
        <f t="shared" si="130"/>
        <v>3</v>
      </c>
    </row>
    <row r="838" spans="1:17" x14ac:dyDescent="0.2">
      <c r="A838" s="1">
        <v>824</v>
      </c>
      <c r="B838">
        <v>2414</v>
      </c>
      <c r="C838" t="s">
        <v>823</v>
      </c>
      <c r="D838">
        <v>1.7996125000000001</v>
      </c>
      <c r="E838">
        <v>6.6558546999999999</v>
      </c>
      <c r="F838">
        <f>VLOOKUP(B838, [1]mrc_table10!$A$2:$AW$2464, 33, 0)</f>
        <v>0.52549999999999997</v>
      </c>
      <c r="G838">
        <f>VLOOKUP(B838, [1]mrc_table10!$A$2:$AW$2464, 18, 0)</f>
        <v>12915.832</v>
      </c>
      <c r="H838">
        <f t="shared" si="121"/>
        <v>-2.1347858559708433E-2</v>
      </c>
      <c r="I838">
        <f t="shared" si="122"/>
        <v>1.8017931238019544</v>
      </c>
      <c r="J838">
        <f t="shared" si="123"/>
        <v>1.4318408186327065</v>
      </c>
      <c r="K838">
        <f t="shared" si="124"/>
        <v>0.58581209686973412</v>
      </c>
      <c r="L838" s="2">
        <f t="shared" si="125"/>
        <v>10.84399097877302</v>
      </c>
      <c r="M838" s="2">
        <f t="shared" si="126"/>
        <v>4.4626039883833526</v>
      </c>
      <c r="N838" s="2">
        <f t="shared" si="127"/>
        <v>11.174587285607142</v>
      </c>
      <c r="O838" s="2">
        <f t="shared" si="128"/>
        <v>11.823013809036222</v>
      </c>
      <c r="P838" s="2">
        <f t="shared" si="129"/>
        <v>4.4626039883833526</v>
      </c>
      <c r="Q838">
        <f t="shared" si="130"/>
        <v>2</v>
      </c>
    </row>
    <row r="839" spans="1:17" x14ac:dyDescent="0.2">
      <c r="A839" s="1">
        <v>825</v>
      </c>
      <c r="B839">
        <v>1285</v>
      </c>
      <c r="C839" t="s">
        <v>824</v>
      </c>
      <c r="D839">
        <v>1.7995782</v>
      </c>
      <c r="E839">
        <v>3.3004012</v>
      </c>
      <c r="F839">
        <f>VLOOKUP(B839, [1]mrc_table10!$A$2:$AW$2464, 33, 0)</f>
        <v>0</v>
      </c>
      <c r="G839">
        <f>VLOOKUP(B839, [1]mrc_table10!$A$2:$AW$2464, 18, 0)</f>
        <v>3010.0228999999999</v>
      </c>
      <c r="H839">
        <f t="shared" si="121"/>
        <v>-2.1373937348043673E-2</v>
      </c>
      <c r="I839">
        <f t="shared" si="122"/>
        <v>0.62287604056095824</v>
      </c>
      <c r="J839">
        <f t="shared" si="123"/>
        <v>-0.88276795869315416</v>
      </c>
      <c r="K839">
        <f t="shared" si="124"/>
        <v>-0.38774061003132482</v>
      </c>
      <c r="L839" s="2">
        <f t="shared" si="125"/>
        <v>6.0817175367122847</v>
      </c>
      <c r="M839" s="2">
        <f t="shared" si="126"/>
        <v>3.7666184405152716</v>
      </c>
      <c r="N839" s="2">
        <f t="shared" si="127"/>
        <v>1.2943614609110536</v>
      </c>
      <c r="O839" s="2">
        <f t="shared" si="128"/>
        <v>35.558190440795272</v>
      </c>
      <c r="P839" s="2">
        <f t="shared" si="129"/>
        <v>1.2943614609110536</v>
      </c>
      <c r="Q839">
        <f t="shared" si="130"/>
        <v>3</v>
      </c>
    </row>
    <row r="840" spans="1:17" x14ac:dyDescent="0.2">
      <c r="A840" s="1">
        <v>826</v>
      </c>
      <c r="B840">
        <v>108</v>
      </c>
      <c r="C840" t="s">
        <v>825</v>
      </c>
      <c r="D840">
        <v>1.7990470000000001</v>
      </c>
      <c r="E840">
        <v>1.1291192000000001</v>
      </c>
      <c r="F840">
        <f>VLOOKUP(B840, [1]mrc_table10!$A$2:$AW$2464, 33, 0)</f>
        <v>0.35185936000000001</v>
      </c>
      <c r="G840">
        <f>VLOOKUP(B840, [1]mrc_table10!$A$2:$AW$2464, 18, 0)</f>
        <v>13766.231</v>
      </c>
      <c r="H840">
        <f t="shared" si="121"/>
        <v>-2.1777816425701417E-2</v>
      </c>
      <c r="I840">
        <f t="shared" si="122"/>
        <v>-0.13998997511581299</v>
      </c>
      <c r="J840">
        <f t="shared" si="123"/>
        <v>0.66702607183065166</v>
      </c>
      <c r="K840">
        <f t="shared" si="124"/>
        <v>0.66939015092247711</v>
      </c>
      <c r="L840" s="2">
        <f t="shared" si="125"/>
        <v>4.6839291618098908</v>
      </c>
      <c r="M840" s="2">
        <f t="shared" si="126"/>
        <v>0.66267685794303244</v>
      </c>
      <c r="N840" s="2">
        <f t="shared" si="127"/>
        <v>3.3365734882552855</v>
      </c>
      <c r="O840" s="2">
        <f t="shared" si="128"/>
        <v>28.429954841797255</v>
      </c>
      <c r="P840" s="2">
        <f t="shared" si="129"/>
        <v>0.66267685794303244</v>
      </c>
      <c r="Q840">
        <f t="shared" si="130"/>
        <v>2</v>
      </c>
    </row>
    <row r="841" spans="1:17" x14ac:dyDescent="0.2">
      <c r="A841" s="1">
        <v>827</v>
      </c>
      <c r="B841">
        <v>1122</v>
      </c>
      <c r="C841" t="s">
        <v>826</v>
      </c>
      <c r="D841">
        <v>1.7981297000000001</v>
      </c>
      <c r="E841">
        <v>3.1701651000000002</v>
      </c>
      <c r="F841">
        <f>VLOOKUP(B841, [1]mrc_table10!$A$2:$AW$2464, 33, 0)</f>
        <v>0.27139999999999997</v>
      </c>
      <c r="G841">
        <f>VLOOKUP(B841, [1]mrc_table10!$A$2:$AW$2464, 18, 0)</f>
        <v>8108.2196999999996</v>
      </c>
      <c r="H841">
        <f t="shared" si="121"/>
        <v>-2.2475252942899239E-2</v>
      </c>
      <c r="I841">
        <f t="shared" si="122"/>
        <v>0.57711842146575021</v>
      </c>
      <c r="J841">
        <f t="shared" si="123"/>
        <v>0.31263607968218093</v>
      </c>
      <c r="K841">
        <f t="shared" si="124"/>
        <v>0.11331520932161587</v>
      </c>
      <c r="L841" s="2">
        <f t="shared" si="125"/>
        <v>4.8089343845478938</v>
      </c>
      <c r="M841" s="2">
        <f t="shared" si="126"/>
        <v>0.89079443371842337</v>
      </c>
      <c r="N841" s="2">
        <f t="shared" si="127"/>
        <v>2.6850823420536223</v>
      </c>
      <c r="O841" s="2">
        <f t="shared" si="128"/>
        <v>26.051139853580867</v>
      </c>
      <c r="P841" s="2">
        <f t="shared" si="129"/>
        <v>0.89079443371842337</v>
      </c>
      <c r="Q841">
        <f t="shared" si="130"/>
        <v>2</v>
      </c>
    </row>
    <row r="842" spans="1:17" x14ac:dyDescent="0.2">
      <c r="A842" s="1">
        <v>828</v>
      </c>
      <c r="B842">
        <v>3274</v>
      </c>
      <c r="C842" t="s">
        <v>827</v>
      </c>
      <c r="D842">
        <v>1.7978437</v>
      </c>
      <c r="E842">
        <v>12.276054</v>
      </c>
      <c r="F842">
        <f>VLOOKUP(B842, [1]mrc_table10!$A$2:$AW$2464, 33, 0)</f>
        <v>0.7651</v>
      </c>
      <c r="G842">
        <f>VLOOKUP(B842, [1]mrc_table10!$A$2:$AW$2464, 18, 0)</f>
        <v>23790.914000000001</v>
      </c>
      <c r="H842">
        <f t="shared" si="121"/>
        <v>-2.2692702898114089E-2</v>
      </c>
      <c r="I842">
        <f t="shared" si="122"/>
        <v>3.7764141298713545</v>
      </c>
      <c r="J842">
        <f t="shared" si="123"/>
        <v>2.4871790927474096</v>
      </c>
      <c r="K842">
        <f t="shared" si="124"/>
        <v>1.654625902182314</v>
      </c>
      <c r="L842" s="2">
        <f t="shared" si="125"/>
        <v>30.290669705336704</v>
      </c>
      <c r="M842" s="2">
        <f t="shared" si="126"/>
        <v>20.686210734343444</v>
      </c>
      <c r="N842" s="2">
        <f t="shared" si="127"/>
        <v>32.826132820089377</v>
      </c>
      <c r="O842" s="2">
        <f t="shared" si="128"/>
        <v>0.9456363996818975</v>
      </c>
      <c r="P842" s="2">
        <f t="shared" si="129"/>
        <v>0.9456363996818975</v>
      </c>
      <c r="Q842">
        <f t="shared" si="130"/>
        <v>4</v>
      </c>
    </row>
    <row r="843" spans="1:17" x14ac:dyDescent="0.2">
      <c r="A843" s="1">
        <v>829</v>
      </c>
      <c r="B843">
        <v>12860</v>
      </c>
      <c r="C843" t="s">
        <v>828</v>
      </c>
      <c r="D843">
        <v>1.7940749</v>
      </c>
      <c r="E843">
        <v>0.20554405000000001</v>
      </c>
      <c r="F843">
        <f>VLOOKUP(B843, [1]mrc_table10!$A$2:$AW$2464, 33, 0)</f>
        <v>0</v>
      </c>
      <c r="G843">
        <f>VLOOKUP(B843, [1]mrc_table10!$A$2:$AW$2464, 18, 0)</f>
        <v>4771.5337</v>
      </c>
      <c r="H843">
        <f t="shared" si="121"/>
        <v>-2.55581762939662E-2</v>
      </c>
      <c r="I843">
        <f t="shared" si="122"/>
        <v>-0.46448218518275791</v>
      </c>
      <c r="J843">
        <f t="shared" si="123"/>
        <v>-0.88276795869315416</v>
      </c>
      <c r="K843">
        <f t="shared" si="124"/>
        <v>-0.21461758794770222</v>
      </c>
      <c r="L843" s="2">
        <f t="shared" si="125"/>
        <v>4.8623849304515829</v>
      </c>
      <c r="M843" s="2">
        <f t="shared" si="126"/>
        <v>3.2885180109640126</v>
      </c>
      <c r="N843" s="2">
        <f t="shared" si="127"/>
        <v>7.9438478175011318E-2</v>
      </c>
      <c r="O843" s="2">
        <f t="shared" si="128"/>
        <v>44.225587222789855</v>
      </c>
      <c r="P843" s="2">
        <f t="shared" si="129"/>
        <v>7.9438478175011318E-2</v>
      </c>
      <c r="Q843">
        <f t="shared" si="130"/>
        <v>3</v>
      </c>
    </row>
    <row r="844" spans="1:17" x14ac:dyDescent="0.2">
      <c r="A844" s="1">
        <v>830</v>
      </c>
      <c r="B844">
        <v>30727</v>
      </c>
      <c r="C844" t="s">
        <v>829</v>
      </c>
      <c r="D844">
        <v>1.7930759000000001</v>
      </c>
      <c r="E844">
        <v>0.14308348000000001</v>
      </c>
      <c r="F844">
        <f>VLOOKUP(B844, [1]mrc_table10!$A$2:$AW$2464, 33, 0)</f>
        <v>0</v>
      </c>
      <c r="G844">
        <f>VLOOKUP(B844, [1]mrc_table10!$A$2:$AW$2464, 18, 0)</f>
        <v>4242.9268000000002</v>
      </c>
      <c r="H844">
        <f t="shared" si="121"/>
        <v>-2.6317730508160685E-2</v>
      </c>
      <c r="I844">
        <f t="shared" si="122"/>
        <v>-0.48642730616326624</v>
      </c>
      <c r="J844">
        <f t="shared" si="123"/>
        <v>-0.88276795869315416</v>
      </c>
      <c r="K844">
        <f t="shared" si="124"/>
        <v>-0.26656959642943012</v>
      </c>
      <c r="L844" s="2">
        <f t="shared" si="125"/>
        <v>4.8639356841782124</v>
      </c>
      <c r="M844" s="2">
        <f t="shared" si="126"/>
        <v>3.3253031267705278</v>
      </c>
      <c r="N844" s="2">
        <f t="shared" si="127"/>
        <v>8.4184788074435024E-2</v>
      </c>
      <c r="O844" s="2">
        <f t="shared" si="128"/>
        <v>44.699192433624688</v>
      </c>
      <c r="P844" s="2">
        <f t="shared" si="129"/>
        <v>8.4184788074435024E-2</v>
      </c>
      <c r="Q844">
        <f t="shared" si="130"/>
        <v>3</v>
      </c>
    </row>
    <row r="845" spans="1:17" x14ac:dyDescent="0.2">
      <c r="A845" s="1">
        <v>831</v>
      </c>
      <c r="B845">
        <v>1706</v>
      </c>
      <c r="C845" t="s">
        <v>830</v>
      </c>
      <c r="D845">
        <v>1.7924454999999999</v>
      </c>
      <c r="E845">
        <v>6.6205435000000001</v>
      </c>
      <c r="F845">
        <f>VLOOKUP(B845, [1]mrc_table10!$A$2:$AW$2464, 33, 0)</f>
        <v>0.42730001000000001</v>
      </c>
      <c r="G845">
        <f>VLOOKUP(B845, [1]mrc_table10!$A$2:$AW$2464, 18, 0)</f>
        <v>9343.9150000000009</v>
      </c>
      <c r="H845">
        <f t="shared" si="121"/>
        <v>-2.6797032787067916E-2</v>
      </c>
      <c r="I845">
        <f t="shared" si="122"/>
        <v>1.7893867599796756</v>
      </c>
      <c r="J845">
        <f t="shared" si="123"/>
        <v>0.99931073530766057</v>
      </c>
      <c r="K845">
        <f t="shared" si="124"/>
        <v>0.23476056447386862</v>
      </c>
      <c r="L845" s="2">
        <f t="shared" si="125"/>
        <v>9.5131226598884151</v>
      </c>
      <c r="M845" s="2">
        <f t="shared" si="126"/>
        <v>3.7791157212330306</v>
      </c>
      <c r="N845" s="2">
        <f t="shared" si="127"/>
        <v>8.8741996071329048</v>
      </c>
      <c r="O845" s="2">
        <f t="shared" si="128"/>
        <v>14.577701562364492</v>
      </c>
      <c r="P845" s="2">
        <f t="shared" si="129"/>
        <v>3.7791157212330306</v>
      </c>
      <c r="Q845">
        <f t="shared" si="130"/>
        <v>2</v>
      </c>
    </row>
    <row r="846" spans="1:17" x14ac:dyDescent="0.2">
      <c r="A846" s="1">
        <v>832</v>
      </c>
      <c r="B846">
        <v>3222</v>
      </c>
      <c r="C846" t="s">
        <v>831</v>
      </c>
      <c r="D846">
        <v>1.7907271</v>
      </c>
      <c r="E846">
        <v>0.27695733</v>
      </c>
      <c r="F846">
        <f>VLOOKUP(B846, [1]mrc_table10!$A$2:$AW$2464, 33, 0)</f>
        <v>0</v>
      </c>
      <c r="G846">
        <f>VLOOKUP(B846, [1]mrc_table10!$A$2:$AW$2464, 18, 0)</f>
        <v>4502.8603999999996</v>
      </c>
      <c r="H846">
        <f t="shared" si="121"/>
        <v>-2.8103557273225832E-2</v>
      </c>
      <c r="I846">
        <f t="shared" si="122"/>
        <v>-0.43939158691868652</v>
      </c>
      <c r="J846">
        <f t="shared" si="123"/>
        <v>-0.88276795869315416</v>
      </c>
      <c r="K846">
        <f t="shared" si="124"/>
        <v>-0.24102306536468987</v>
      </c>
      <c r="L846" s="2">
        <f t="shared" si="125"/>
        <v>4.8722243555402391</v>
      </c>
      <c r="M846" s="2">
        <f t="shared" si="126"/>
        <v>3.2788606030303549</v>
      </c>
      <c r="N846" s="2">
        <f t="shared" si="127"/>
        <v>8.0152483152113166E-2</v>
      </c>
      <c r="O846" s="2">
        <f t="shared" si="128"/>
        <v>44.108135564437816</v>
      </c>
      <c r="P846" s="2">
        <f t="shared" si="129"/>
        <v>8.0152483152113166E-2</v>
      </c>
      <c r="Q846">
        <f t="shared" si="130"/>
        <v>3</v>
      </c>
    </row>
    <row r="847" spans="1:17" x14ac:dyDescent="0.2">
      <c r="A847" s="1">
        <v>833</v>
      </c>
      <c r="B847">
        <v>2968</v>
      </c>
      <c r="C847" t="s">
        <v>832</v>
      </c>
      <c r="D847">
        <v>1.7899883999999999</v>
      </c>
      <c r="E847">
        <v>0.13763051000000001</v>
      </c>
      <c r="F847">
        <f>VLOOKUP(B847, [1]mrc_table10!$A$2:$AW$2464, 33, 0)</f>
        <v>0.32620000999999998</v>
      </c>
      <c r="G847">
        <f>VLOOKUP(B847, [1]mrc_table10!$A$2:$AW$2464, 18, 0)</f>
        <v>6132.5078000000003</v>
      </c>
      <c r="H847">
        <f t="shared" si="121"/>
        <v>-2.8665201615593747E-2</v>
      </c>
      <c r="I847">
        <f t="shared" si="122"/>
        <v>-0.48834317222649759</v>
      </c>
      <c r="J847">
        <f t="shared" si="123"/>
        <v>0.55400731496961186</v>
      </c>
      <c r="K847">
        <f t="shared" si="124"/>
        <v>-8.0859708535587091E-2</v>
      </c>
      <c r="L847" s="2">
        <f t="shared" si="125"/>
        <v>3.695362488853644</v>
      </c>
      <c r="M847" s="2">
        <f t="shared" si="126"/>
        <v>0.35975880125505783</v>
      </c>
      <c r="N847" s="2">
        <f t="shared" si="127"/>
        <v>2.1557980525767926</v>
      </c>
      <c r="O847" s="2">
        <f t="shared" si="128"/>
        <v>35.171445715630128</v>
      </c>
      <c r="P847" s="2">
        <f t="shared" si="129"/>
        <v>0.35975880125505783</v>
      </c>
      <c r="Q847">
        <f t="shared" si="130"/>
        <v>2</v>
      </c>
    </row>
    <row r="848" spans="1:17" x14ac:dyDescent="0.2">
      <c r="A848" s="1">
        <v>834</v>
      </c>
      <c r="B848">
        <v>2176</v>
      </c>
      <c r="C848" t="s">
        <v>833</v>
      </c>
      <c r="D848">
        <v>1.7887173000000001</v>
      </c>
      <c r="E848">
        <v>0.15117927</v>
      </c>
      <c r="F848">
        <f>VLOOKUP(B848, [1]mrc_table10!$A$2:$AW$2464, 33, 0)</f>
        <v>0</v>
      </c>
      <c r="G848">
        <f>VLOOKUP(B848, [1]mrc_table10!$A$2:$AW$2464, 18, 0)</f>
        <v>2780.0781000000002</v>
      </c>
      <c r="H848">
        <f t="shared" ref="H848:H911" si="131">STANDARDIZE(D848, D$1, D$2)</f>
        <v>-2.9631637413053736E-2</v>
      </c>
      <c r="I848">
        <f t="shared" ref="I848:I911" si="132">STANDARDIZE(E848, E$1, E$2)</f>
        <v>-0.48358290222998818</v>
      </c>
      <c r="J848">
        <f t="shared" ref="J848:J911" si="133">STANDARDIZE(F848, F$1, F$2)</f>
        <v>-0.88276795869315416</v>
      </c>
      <c r="K848">
        <f t="shared" ref="K848:K911" si="134">STANDARDIZE(G848, G$1, G$2)</f>
        <v>-0.41033981219824556</v>
      </c>
      <c r="L848" s="2">
        <f t="shared" ref="L848:L911" si="135">SUMXMY2($D$6:$G$6, $H848:$K848)</f>
        <v>4.9015781932681461</v>
      </c>
      <c r="M848" s="2">
        <f t="shared" ref="M848:M911" si="136">SUMXMY2($D$7:$G$7, $H848:$K848)</f>
        <v>3.4063524821738405</v>
      </c>
      <c r="N848" s="2">
        <f t="shared" ref="N848:N911" si="137">SUMXMY2($D$8:$G$8, $H848:$K848)</f>
        <v>0.12299079028394724</v>
      </c>
      <c r="O848" s="2">
        <f t="shared" ref="O848:O911" si="138">SUMXMY2($D$9:$G$9, $H848:$K848)</f>
        <v>45.409178764851596</v>
      </c>
      <c r="P848" s="2">
        <f t="shared" ref="P848:P911" si="139">MIN(L848:O848)</f>
        <v>0.12299079028394724</v>
      </c>
      <c r="Q848">
        <f t="shared" ref="Q848:Q911" si="140">MATCH(P848, L848:O848, 0)</f>
        <v>3</v>
      </c>
    </row>
    <row r="849" spans="1:17" x14ac:dyDescent="0.2">
      <c r="A849" s="1">
        <v>835</v>
      </c>
      <c r="B849">
        <v>3024</v>
      </c>
      <c r="C849" t="s">
        <v>834</v>
      </c>
      <c r="D849">
        <v>1.7887010999999999</v>
      </c>
      <c r="E849">
        <v>3.5472538</v>
      </c>
      <c r="F849">
        <f>VLOOKUP(B849, [1]mrc_table10!$A$2:$AW$2464, 33, 0)</f>
        <v>0.58120000000000005</v>
      </c>
      <c r="G849">
        <f>VLOOKUP(B849, [1]mrc_table10!$A$2:$AW$2464, 18, 0)</f>
        <v>27416.065999999999</v>
      </c>
      <c r="H849">
        <f t="shared" si="131"/>
        <v>-2.9643954508419154E-2</v>
      </c>
      <c r="I849">
        <f t="shared" si="132"/>
        <v>0.70960611957485498</v>
      </c>
      <c r="J849">
        <f t="shared" si="133"/>
        <v>1.6771761352779029</v>
      </c>
      <c r="K849">
        <f t="shared" si="134"/>
        <v>2.0109094229830311</v>
      </c>
      <c r="L849" s="2">
        <f t="shared" si="135"/>
        <v>12.135769105316555</v>
      </c>
      <c r="M849" s="2">
        <f t="shared" si="136"/>
        <v>5.6630222136552497</v>
      </c>
      <c r="N849" s="2">
        <f t="shared" si="137"/>
        <v>12.875281981106802</v>
      </c>
      <c r="O849" s="2">
        <f t="shared" si="138"/>
        <v>15.548110001098381</v>
      </c>
      <c r="P849" s="2">
        <f t="shared" si="139"/>
        <v>5.6630222136552497</v>
      </c>
      <c r="Q849">
        <f t="shared" si="140"/>
        <v>2</v>
      </c>
    </row>
    <row r="850" spans="1:17" x14ac:dyDescent="0.2">
      <c r="A850" s="1">
        <v>836</v>
      </c>
      <c r="B850">
        <v>100</v>
      </c>
      <c r="C850" t="s">
        <v>835</v>
      </c>
      <c r="D850">
        <v>1.7877668</v>
      </c>
      <c r="E850">
        <v>0.24339116999999999</v>
      </c>
      <c r="F850">
        <f>VLOOKUP(B850, [1]mrc_table10!$A$2:$AW$2464, 33, 0)</f>
        <v>0</v>
      </c>
      <c r="G850">
        <f>VLOOKUP(B850, [1]mrc_table10!$A$2:$AW$2464, 18, 0)</f>
        <v>1812.2440999999999</v>
      </c>
      <c r="H850">
        <f t="shared" si="131"/>
        <v>-3.035431637260522E-2</v>
      </c>
      <c r="I850">
        <f t="shared" si="132"/>
        <v>-0.45118484212034571</v>
      </c>
      <c r="J850">
        <f t="shared" si="133"/>
        <v>-0.88276795869315416</v>
      </c>
      <c r="K850">
        <f t="shared" si="134"/>
        <v>-0.50545949409589885</v>
      </c>
      <c r="L850" s="2">
        <f t="shared" si="135"/>
        <v>4.9445339223252258</v>
      </c>
      <c r="M850" s="2">
        <f t="shared" si="136"/>
        <v>3.4612274386047392</v>
      </c>
      <c r="N850" s="2">
        <f t="shared" si="137"/>
        <v>0.17193168901715264</v>
      </c>
      <c r="O850" s="2">
        <f t="shared" si="138"/>
        <v>45.600696932188988</v>
      </c>
      <c r="P850" s="2">
        <f t="shared" si="139"/>
        <v>0.17193168901715264</v>
      </c>
      <c r="Q850">
        <f t="shared" si="140"/>
        <v>3</v>
      </c>
    </row>
    <row r="851" spans="1:17" x14ac:dyDescent="0.2">
      <c r="A851" s="1">
        <v>837</v>
      </c>
      <c r="B851">
        <v>1561</v>
      </c>
      <c r="C851" t="s">
        <v>836</v>
      </c>
      <c r="D851">
        <v>1.7842891999999999</v>
      </c>
      <c r="E851">
        <v>0.74439078999999997</v>
      </c>
      <c r="F851">
        <f>VLOOKUP(B851, [1]mrc_table10!$A$2:$AW$2464, 33, 0)</f>
        <v>0.44569998999999999</v>
      </c>
      <c r="G851">
        <f>VLOOKUP(B851, [1]mrc_table10!$A$2:$AW$2464, 18, 0)</f>
        <v>5030.3065999999999</v>
      </c>
      <c r="H851">
        <f t="shared" si="131"/>
        <v>-3.2998386177693177E-2</v>
      </c>
      <c r="I851">
        <f t="shared" si="132"/>
        <v>-0.27516183637306074</v>
      </c>
      <c r="J851">
        <f t="shared" si="133"/>
        <v>1.0803549888007533</v>
      </c>
      <c r="K851">
        <f t="shared" si="134"/>
        <v>-0.18918513162592263</v>
      </c>
      <c r="L851" s="2">
        <f t="shared" si="135"/>
        <v>4.3202612746625686</v>
      </c>
      <c r="M851" s="2">
        <f t="shared" si="136"/>
        <v>0.22113481044000349</v>
      </c>
      <c r="N851" s="2">
        <f t="shared" si="137"/>
        <v>3.9636880086254558</v>
      </c>
      <c r="O851" s="2">
        <f t="shared" si="138"/>
        <v>31.478696594933613</v>
      </c>
      <c r="P851" s="2">
        <f t="shared" si="139"/>
        <v>0.22113481044000349</v>
      </c>
      <c r="Q851">
        <f t="shared" si="140"/>
        <v>2</v>
      </c>
    </row>
    <row r="852" spans="1:17" x14ac:dyDescent="0.2">
      <c r="A852" s="1">
        <v>838</v>
      </c>
      <c r="B852">
        <v>5379</v>
      </c>
      <c r="C852" t="s">
        <v>837</v>
      </c>
      <c r="D852">
        <v>1.7835155</v>
      </c>
      <c r="E852">
        <v>5.05221E-2</v>
      </c>
      <c r="F852">
        <f>VLOOKUP(B852, [1]mrc_table10!$A$2:$AW$2464, 33, 0)</f>
        <v>0</v>
      </c>
      <c r="G852">
        <f>VLOOKUP(B852, [1]mrc_table10!$A$2:$AW$2464, 18, 0)</f>
        <v>4609.6992</v>
      </c>
      <c r="H852">
        <f t="shared" si="131"/>
        <v>-3.3586641528566247E-2</v>
      </c>
      <c r="I852">
        <f t="shared" si="132"/>
        <v>-0.51894815383120785</v>
      </c>
      <c r="J852">
        <f t="shared" si="133"/>
        <v>-0.88276795869315416</v>
      </c>
      <c r="K852">
        <f t="shared" si="134"/>
        <v>-0.23052284252655125</v>
      </c>
      <c r="L852" s="2">
        <f t="shared" si="135"/>
        <v>4.893055978808726</v>
      </c>
      <c r="M852" s="2">
        <f t="shared" si="136"/>
        <v>3.3316975362493824</v>
      </c>
      <c r="N852" s="2">
        <f t="shared" si="137"/>
        <v>7.9079893771017998E-2</v>
      </c>
      <c r="O852" s="2">
        <f t="shared" si="138"/>
        <v>44.842744540272868</v>
      </c>
      <c r="P852" s="2">
        <f t="shared" si="139"/>
        <v>7.9079893771017998E-2</v>
      </c>
      <c r="Q852">
        <f t="shared" si="140"/>
        <v>3</v>
      </c>
    </row>
    <row r="853" spans="1:17" x14ac:dyDescent="0.2">
      <c r="A853" s="1">
        <v>839</v>
      </c>
      <c r="B853">
        <v>7871</v>
      </c>
      <c r="C853" t="s">
        <v>838</v>
      </c>
      <c r="D853">
        <v>1.7783967000000001</v>
      </c>
      <c r="E853">
        <v>0.1212284</v>
      </c>
      <c r="F853">
        <f>VLOOKUP(B853, [1]mrc_table10!$A$2:$AW$2464, 33, 0)</f>
        <v>0</v>
      </c>
      <c r="G853">
        <f>VLOOKUP(B853, [1]mrc_table10!$A$2:$AW$2464, 18, 0)</f>
        <v>3564.0864000000001</v>
      </c>
      <c r="H853">
        <f t="shared" si="131"/>
        <v>-3.7478539538194688E-2</v>
      </c>
      <c r="I853">
        <f t="shared" si="132"/>
        <v>-0.49410594845933709</v>
      </c>
      <c r="J853">
        <f t="shared" si="133"/>
        <v>-0.88276795869315416</v>
      </c>
      <c r="K853">
        <f t="shared" si="134"/>
        <v>-0.33328670174632924</v>
      </c>
      <c r="L853" s="2">
        <f t="shared" si="135"/>
        <v>4.9128951255989719</v>
      </c>
      <c r="M853" s="2">
        <f t="shared" si="136"/>
        <v>3.3582891187493829</v>
      </c>
      <c r="N853" s="2">
        <f t="shared" si="137"/>
        <v>9.2272928080020966E-2</v>
      </c>
      <c r="O853" s="2">
        <f t="shared" si="138"/>
        <v>45.111419392127758</v>
      </c>
      <c r="P853" s="2">
        <f t="shared" si="139"/>
        <v>9.2272928080020966E-2</v>
      </c>
      <c r="Q853">
        <f t="shared" si="140"/>
        <v>3</v>
      </c>
    </row>
    <row r="854" spans="1:17" x14ac:dyDescent="0.2">
      <c r="A854" s="1">
        <v>840</v>
      </c>
      <c r="B854">
        <v>2456</v>
      </c>
      <c r="C854" t="s">
        <v>839</v>
      </c>
      <c r="D854">
        <v>1.7756516</v>
      </c>
      <c r="E854">
        <v>0.71494352999999999</v>
      </c>
      <c r="F854">
        <f>VLOOKUP(B854, [1]mrc_table10!$A$2:$AW$2464, 33, 0)</f>
        <v>0</v>
      </c>
      <c r="G854">
        <f>VLOOKUP(B854, [1]mrc_table10!$A$2:$AW$2464, 18, 0)</f>
        <v>2925.6350000000002</v>
      </c>
      <c r="H854">
        <f t="shared" si="131"/>
        <v>-3.9565678950992861E-2</v>
      </c>
      <c r="I854">
        <f t="shared" si="132"/>
        <v>-0.28550794245637828</v>
      </c>
      <c r="J854">
        <f t="shared" si="133"/>
        <v>-0.88276795869315416</v>
      </c>
      <c r="K854">
        <f t="shared" si="134"/>
        <v>-0.39603433623231687</v>
      </c>
      <c r="L854" s="2">
        <f t="shared" si="135"/>
        <v>4.9730371146930237</v>
      </c>
      <c r="M854" s="2">
        <f t="shared" si="136"/>
        <v>3.2757258355401708</v>
      </c>
      <c r="N854" s="2">
        <f t="shared" si="137"/>
        <v>0.14224527811194665</v>
      </c>
      <c r="O854" s="2">
        <f t="shared" si="138"/>
        <v>43.41012931382496</v>
      </c>
      <c r="P854" s="2">
        <f t="shared" si="139"/>
        <v>0.14224527811194665</v>
      </c>
      <c r="Q854">
        <f t="shared" si="140"/>
        <v>3</v>
      </c>
    </row>
    <row r="855" spans="1:17" x14ac:dyDescent="0.2">
      <c r="A855" s="1">
        <v>841</v>
      </c>
      <c r="B855">
        <v>1959</v>
      </c>
      <c r="C855" t="s">
        <v>840</v>
      </c>
      <c r="D855">
        <v>1.7751163000000001</v>
      </c>
      <c r="E855">
        <v>0.65346526999999999</v>
      </c>
      <c r="F855">
        <f>VLOOKUP(B855, [1]mrc_table10!$A$2:$AW$2464, 33, 0)</f>
        <v>0.31560000999999999</v>
      </c>
      <c r="G855">
        <f>VLOOKUP(B855, [1]mrc_table10!$A$2:$AW$2464, 18, 0)</f>
        <v>3862.3452000000002</v>
      </c>
      <c r="H855">
        <f t="shared" si="131"/>
        <v>-3.9972675318218333E-2</v>
      </c>
      <c r="I855">
        <f t="shared" si="132"/>
        <v>-0.30710793511368428</v>
      </c>
      <c r="J855">
        <f t="shared" si="133"/>
        <v>0.50731872688273438</v>
      </c>
      <c r="K855">
        <f t="shared" si="134"/>
        <v>-0.3039735321540481</v>
      </c>
      <c r="L855" s="2">
        <f t="shared" si="135"/>
        <v>3.7164977036523097</v>
      </c>
      <c r="M855" s="2">
        <f t="shared" si="136"/>
        <v>0.34086658134087927</v>
      </c>
      <c r="N855" s="2">
        <f t="shared" si="137"/>
        <v>2.0389795781077922</v>
      </c>
      <c r="O855" s="2">
        <f t="shared" si="138"/>
        <v>34.703637978082114</v>
      </c>
      <c r="P855" s="2">
        <f t="shared" si="139"/>
        <v>0.34086658134087927</v>
      </c>
      <c r="Q855">
        <f t="shared" si="140"/>
        <v>2</v>
      </c>
    </row>
    <row r="856" spans="1:17" x14ac:dyDescent="0.2">
      <c r="A856" s="1">
        <v>842</v>
      </c>
      <c r="B856">
        <v>1202</v>
      </c>
      <c r="C856" t="s">
        <v>841</v>
      </c>
      <c r="D856">
        <v>1.774694</v>
      </c>
      <c r="E856">
        <v>0.59015810000000002</v>
      </c>
      <c r="F856">
        <f>VLOOKUP(B856, [1]mrc_table10!$A$2:$AW$2464, 33, 0)</f>
        <v>0</v>
      </c>
      <c r="G856">
        <f>VLOOKUP(B856, [1]mrc_table10!$A$2:$AW$2464, 18, 0)</f>
        <v>2107.9490000000001</v>
      </c>
      <c r="H856">
        <f t="shared" si="131"/>
        <v>-4.0293756143698227E-2</v>
      </c>
      <c r="I856">
        <f t="shared" si="132"/>
        <v>-0.32935050357861512</v>
      </c>
      <c r="J856">
        <f t="shared" si="133"/>
        <v>-0.88276795869315416</v>
      </c>
      <c r="K856">
        <f t="shared" si="134"/>
        <v>-0.476397324319287</v>
      </c>
      <c r="L856" s="2">
        <f t="shared" si="135"/>
        <v>4.9903715923477705</v>
      </c>
      <c r="M856" s="2">
        <f t="shared" si="136"/>
        <v>3.3571386123601603</v>
      </c>
      <c r="N856" s="2">
        <f t="shared" si="137"/>
        <v>0.16683864995233755</v>
      </c>
      <c r="O856" s="2">
        <f t="shared" si="138"/>
        <v>44.257376775945659</v>
      </c>
      <c r="P856" s="2">
        <f t="shared" si="139"/>
        <v>0.16683864995233755</v>
      </c>
      <c r="Q856">
        <f t="shared" si="140"/>
        <v>3</v>
      </c>
    </row>
    <row r="857" spans="1:17" x14ac:dyDescent="0.2">
      <c r="A857" s="1">
        <v>843</v>
      </c>
      <c r="B857">
        <v>3570</v>
      </c>
      <c r="C857" t="s">
        <v>842</v>
      </c>
      <c r="D857">
        <v>1.7737901</v>
      </c>
      <c r="E857">
        <v>0.55848633999999997</v>
      </c>
      <c r="F857">
        <f>VLOOKUP(B857, [1]mrc_table10!$A$2:$AW$2464, 33, 0)</f>
        <v>0</v>
      </c>
      <c r="G857">
        <f>VLOOKUP(B857, [1]mrc_table10!$A$2:$AW$2464, 18, 0)</f>
        <v>2840.0012000000002</v>
      </c>
      <c r="H857">
        <f t="shared" si="131"/>
        <v>-4.0981004446211118E-2</v>
      </c>
      <c r="I857">
        <f t="shared" si="132"/>
        <v>-0.34047817348085302</v>
      </c>
      <c r="J857">
        <f t="shared" si="133"/>
        <v>-0.88276795869315416</v>
      </c>
      <c r="K857">
        <f t="shared" si="134"/>
        <v>-0.40445051071646121</v>
      </c>
      <c r="L857" s="2">
        <f t="shared" si="135"/>
        <v>4.9624903664280176</v>
      </c>
      <c r="M857" s="2">
        <f t="shared" si="136"/>
        <v>3.3044833416877424</v>
      </c>
      <c r="N857" s="2">
        <f t="shared" si="137"/>
        <v>0.12856713548682586</v>
      </c>
      <c r="O857" s="2">
        <f t="shared" si="138"/>
        <v>43.979870643352619</v>
      </c>
      <c r="P857" s="2">
        <f t="shared" si="139"/>
        <v>0.12856713548682586</v>
      </c>
      <c r="Q857">
        <f t="shared" si="140"/>
        <v>3</v>
      </c>
    </row>
    <row r="858" spans="1:17" x14ac:dyDescent="0.2">
      <c r="A858" s="1">
        <v>844</v>
      </c>
      <c r="B858">
        <v>3539</v>
      </c>
      <c r="C858" t="s">
        <v>843</v>
      </c>
      <c r="D858">
        <v>1.7735527</v>
      </c>
      <c r="E858">
        <v>0.27401900000000001</v>
      </c>
      <c r="F858">
        <f>VLOOKUP(B858, [1]mrc_table10!$A$2:$AW$2464, 33, 0)</f>
        <v>0</v>
      </c>
      <c r="G858">
        <f>VLOOKUP(B858, [1]mrc_table10!$A$2:$AW$2464, 18, 0)</f>
        <v>3108.7514999999999</v>
      </c>
      <c r="H858">
        <f t="shared" si="131"/>
        <v>-4.1161503115330053E-2</v>
      </c>
      <c r="I858">
        <f t="shared" si="132"/>
        <v>-0.44042395033340809</v>
      </c>
      <c r="J858">
        <f t="shared" si="133"/>
        <v>-0.88276795869315416</v>
      </c>
      <c r="K858">
        <f t="shared" si="134"/>
        <v>-0.37803746566338503</v>
      </c>
      <c r="L858" s="2">
        <f t="shared" si="135"/>
        <v>4.9377183522924497</v>
      </c>
      <c r="M858" s="2">
        <f t="shared" si="136"/>
        <v>3.3443437169571149</v>
      </c>
      <c r="N858" s="2">
        <f t="shared" si="137"/>
        <v>0.10394297024781535</v>
      </c>
      <c r="O858" s="2">
        <f t="shared" si="138"/>
        <v>44.812538959365192</v>
      </c>
      <c r="P858" s="2">
        <f t="shared" si="139"/>
        <v>0.10394297024781535</v>
      </c>
      <c r="Q858">
        <f t="shared" si="140"/>
        <v>3</v>
      </c>
    </row>
    <row r="859" spans="1:17" x14ac:dyDescent="0.2">
      <c r="A859" s="1">
        <v>845</v>
      </c>
      <c r="B859">
        <v>1192</v>
      </c>
      <c r="C859" t="s">
        <v>844</v>
      </c>
      <c r="D859">
        <v>1.7725811</v>
      </c>
      <c r="E859">
        <v>1.3468853000000001</v>
      </c>
      <c r="F859">
        <f>VLOOKUP(B859, [1]mrc_table10!$A$2:$AW$2464, 33, 0)</f>
        <v>0</v>
      </c>
      <c r="G859">
        <f>VLOOKUP(B859, [1]mrc_table10!$A$2:$AW$2464, 18, 0)</f>
        <v>2755.5886</v>
      </c>
      <c r="H859">
        <f t="shared" si="131"/>
        <v>-4.1900224711437513E-2</v>
      </c>
      <c r="I859">
        <f t="shared" si="132"/>
        <v>-6.3479251471224546E-2</v>
      </c>
      <c r="J859">
        <f t="shared" si="133"/>
        <v>-0.88276795869315416</v>
      </c>
      <c r="K859">
        <f t="shared" si="134"/>
        <v>-0.4127466644578609</v>
      </c>
      <c r="L859" s="2">
        <f t="shared" si="135"/>
        <v>5.1230515554445395</v>
      </c>
      <c r="M859" s="2">
        <f t="shared" si="136"/>
        <v>3.2523058530062361</v>
      </c>
      <c r="N859" s="2">
        <f t="shared" si="137"/>
        <v>0.27549369613391284</v>
      </c>
      <c r="O859" s="2">
        <f t="shared" si="138"/>
        <v>41.436338932889079</v>
      </c>
      <c r="P859" s="2">
        <f t="shared" si="139"/>
        <v>0.27549369613391284</v>
      </c>
      <c r="Q859">
        <f t="shared" si="140"/>
        <v>3</v>
      </c>
    </row>
    <row r="860" spans="1:17" x14ac:dyDescent="0.2">
      <c r="A860" s="1">
        <v>846</v>
      </c>
      <c r="B860">
        <v>22187</v>
      </c>
      <c r="C860" t="s">
        <v>845</v>
      </c>
      <c r="D860">
        <v>1.7720212</v>
      </c>
      <c r="E860">
        <v>0.34255113999999998</v>
      </c>
      <c r="F860">
        <f>VLOOKUP(B860, [1]mrc_table10!$A$2:$AW$2464, 33, 0)</f>
        <v>0</v>
      </c>
      <c r="G860">
        <f>VLOOKUP(B860, [1]mrc_table10!$A$2:$AW$2464, 18, 0)</f>
        <v>3197.4630999999999</v>
      </c>
      <c r="H860">
        <f t="shared" si="131"/>
        <v>-4.2325924816069692E-2</v>
      </c>
      <c r="I860">
        <f t="shared" si="132"/>
        <v>-0.41634562214406984</v>
      </c>
      <c r="J860">
        <f t="shared" si="133"/>
        <v>-0.88276795869315416</v>
      </c>
      <c r="K860">
        <f t="shared" si="134"/>
        <v>-0.36931880195387301</v>
      </c>
      <c r="L860" s="2">
        <f t="shared" si="135"/>
        <v>4.942537325476815</v>
      </c>
      <c r="M860" s="2">
        <f t="shared" si="136"/>
        <v>3.3218577466119936</v>
      </c>
      <c r="N860" s="2">
        <f t="shared" si="137"/>
        <v>0.10184342391960804</v>
      </c>
      <c r="O860" s="2">
        <f t="shared" si="138"/>
        <v>44.531193765711379</v>
      </c>
      <c r="P860" s="2">
        <f t="shared" si="139"/>
        <v>0.10184342391960804</v>
      </c>
      <c r="Q860">
        <f t="shared" si="140"/>
        <v>3</v>
      </c>
    </row>
    <row r="861" spans="1:17" x14ac:dyDescent="0.2">
      <c r="A861" s="1">
        <v>847</v>
      </c>
      <c r="B861">
        <v>3590</v>
      </c>
      <c r="C861" t="s">
        <v>846</v>
      </c>
      <c r="D861">
        <v>1.7718913999999999</v>
      </c>
      <c r="E861">
        <v>0.31780185999999999</v>
      </c>
      <c r="F861">
        <f>VLOOKUP(B861, [1]mrc_table10!$A$2:$AW$2464, 33, 0)</f>
        <v>0</v>
      </c>
      <c r="G861">
        <f>VLOOKUP(B861, [1]mrc_table10!$A$2:$AW$2464, 18, 0)</f>
        <v>3761.5111999999999</v>
      </c>
      <c r="H861">
        <f t="shared" si="131"/>
        <v>-4.2424613641898014E-2</v>
      </c>
      <c r="I861">
        <f t="shared" si="132"/>
        <v>-0.42504112306217662</v>
      </c>
      <c r="J861">
        <f t="shared" si="133"/>
        <v>-0.88276795869315416</v>
      </c>
      <c r="K861">
        <f t="shared" si="134"/>
        <v>-0.31388359731446608</v>
      </c>
      <c r="L861" s="2">
        <f t="shared" si="135"/>
        <v>4.9318279026954492</v>
      </c>
      <c r="M861" s="2">
        <f t="shared" si="136"/>
        <v>3.2940784928592759</v>
      </c>
      <c r="N861" s="2">
        <f t="shared" si="137"/>
        <v>8.5002285516977236E-2</v>
      </c>
      <c r="O861" s="2">
        <f t="shared" si="138"/>
        <v>44.331043746309703</v>
      </c>
      <c r="P861" s="2">
        <f t="shared" si="139"/>
        <v>8.5002285516977236E-2</v>
      </c>
      <c r="Q861">
        <f t="shared" si="140"/>
        <v>3</v>
      </c>
    </row>
    <row r="862" spans="1:17" x14ac:dyDescent="0.2">
      <c r="A862" s="1">
        <v>848</v>
      </c>
      <c r="B862">
        <v>1163</v>
      </c>
      <c r="C862" t="s">
        <v>847</v>
      </c>
      <c r="D862">
        <v>1.7686883</v>
      </c>
      <c r="E862">
        <v>0.25819233000000003</v>
      </c>
      <c r="F862">
        <f>VLOOKUP(B862, [1]mrc_table10!$A$2:$AW$2464, 33, 0)</f>
        <v>0</v>
      </c>
      <c r="G862">
        <f>VLOOKUP(B862, [1]mrc_table10!$A$2:$AW$2464, 18, 0)</f>
        <v>2418.3501000000001</v>
      </c>
      <c r="H862">
        <f t="shared" si="131"/>
        <v>-4.4859977108851312E-2</v>
      </c>
      <c r="I862">
        <f t="shared" si="132"/>
        <v>-0.44598454941005083</v>
      </c>
      <c r="J862">
        <f t="shared" si="133"/>
        <v>-0.88276795869315416</v>
      </c>
      <c r="K862">
        <f t="shared" si="134"/>
        <v>-0.44589079748443539</v>
      </c>
      <c r="L862" s="2">
        <f t="shared" si="135"/>
        <v>4.9732356135708367</v>
      </c>
      <c r="M862" s="2">
        <f t="shared" si="136"/>
        <v>3.3960938511755518</v>
      </c>
      <c r="N862" s="2">
        <f t="shared" si="137"/>
        <v>0.13101089278966319</v>
      </c>
      <c r="O862" s="2">
        <f t="shared" si="138"/>
        <v>45.225312987820544</v>
      </c>
      <c r="P862" s="2">
        <f t="shared" si="139"/>
        <v>0.13101089278966319</v>
      </c>
      <c r="Q862">
        <f t="shared" si="140"/>
        <v>3</v>
      </c>
    </row>
    <row r="863" spans="1:17" x14ac:dyDescent="0.2">
      <c r="A863" s="1">
        <v>849</v>
      </c>
      <c r="B863">
        <v>2423</v>
      </c>
      <c r="C863" t="s">
        <v>848</v>
      </c>
      <c r="D863">
        <v>1.7684894</v>
      </c>
      <c r="E863">
        <v>1.2407147999999999</v>
      </c>
      <c r="F863">
        <f>VLOOKUP(B863, [1]mrc_table10!$A$2:$AW$2464, 33, 0)</f>
        <v>0.35179999000000001</v>
      </c>
      <c r="G863">
        <f>VLOOKUP(B863, [1]mrc_table10!$A$2:$AW$2464, 18, 0)</f>
        <v>6076.9535999999998</v>
      </c>
      <c r="H863">
        <f t="shared" si="131"/>
        <v>-4.5011203668614365E-2</v>
      </c>
      <c r="I863">
        <f t="shared" si="132"/>
        <v>-0.10078157623484842</v>
      </c>
      <c r="J863">
        <f t="shared" si="133"/>
        <v>0.66676457169152736</v>
      </c>
      <c r="K863">
        <f t="shared" si="134"/>
        <v>-8.6319630208186587E-2</v>
      </c>
      <c r="L863" s="2">
        <f t="shared" si="135"/>
        <v>3.9800216188408442</v>
      </c>
      <c r="M863" s="2">
        <f t="shared" si="136"/>
        <v>0.14268255376971425</v>
      </c>
      <c r="N863" s="2">
        <f t="shared" si="137"/>
        <v>2.6120346717871454</v>
      </c>
      <c r="O863" s="2">
        <f t="shared" si="138"/>
        <v>30.998561961515367</v>
      </c>
      <c r="P863" s="2">
        <f t="shared" si="139"/>
        <v>0.14268255376971425</v>
      </c>
      <c r="Q863">
        <f t="shared" si="140"/>
        <v>2</v>
      </c>
    </row>
    <row r="864" spans="1:17" x14ac:dyDescent="0.2">
      <c r="A864" s="1">
        <v>850</v>
      </c>
      <c r="B864">
        <v>3613</v>
      </c>
      <c r="C864" t="s">
        <v>849</v>
      </c>
      <c r="D864">
        <v>1.7678505</v>
      </c>
      <c r="E864">
        <v>20.762008999999999</v>
      </c>
      <c r="F864">
        <f>VLOOKUP(B864, [1]mrc_table10!$A$2:$AW$2464, 33, 0)</f>
        <v>0.49299999999999999</v>
      </c>
      <c r="G864">
        <f>VLOOKUP(B864, [1]mrc_table10!$A$2:$AW$2464, 18, 0)</f>
        <v>13813.916999999999</v>
      </c>
      <c r="H864">
        <f t="shared" si="131"/>
        <v>-4.5496968621015633E-2</v>
      </c>
      <c r="I864">
        <f t="shared" si="132"/>
        <v>6.7579000354618639</v>
      </c>
      <c r="J864">
        <f t="shared" si="133"/>
        <v>1.2886918457248275</v>
      </c>
      <c r="K864">
        <f t="shared" si="134"/>
        <v>0.67407677812401312</v>
      </c>
      <c r="L864" s="2">
        <f t="shared" si="135"/>
        <v>57.962947965919632</v>
      </c>
      <c r="M864" s="2">
        <f t="shared" si="136"/>
        <v>47.811714830101408</v>
      </c>
      <c r="N864" s="2">
        <f t="shared" si="137"/>
        <v>57.66455575872989</v>
      </c>
      <c r="O864" s="2">
        <f t="shared" si="138"/>
        <v>10.096940073751034</v>
      </c>
      <c r="P864" s="2">
        <f t="shared" si="139"/>
        <v>10.096940073751034</v>
      </c>
      <c r="Q864">
        <f t="shared" si="140"/>
        <v>4</v>
      </c>
    </row>
    <row r="865" spans="1:17" x14ac:dyDescent="0.2">
      <c r="A865" s="1">
        <v>851</v>
      </c>
      <c r="B865">
        <v>5691</v>
      </c>
      <c r="C865" t="s">
        <v>850</v>
      </c>
      <c r="D865">
        <v>1.7644534999999999</v>
      </c>
      <c r="E865">
        <v>0.78577613999999996</v>
      </c>
      <c r="F865">
        <f>VLOOKUP(B865, [1]mrc_table10!$A$2:$AW$2464, 33, 0)</f>
        <v>0</v>
      </c>
      <c r="G865">
        <f>VLOOKUP(B865, [1]mrc_table10!$A$2:$AW$2464, 18, 0)</f>
        <v>3234.5927999999999</v>
      </c>
      <c r="H865">
        <f t="shared" si="131"/>
        <v>-4.8079757075088506E-2</v>
      </c>
      <c r="I865">
        <f t="shared" si="132"/>
        <v>-0.26062135887548615</v>
      </c>
      <c r="J865">
        <f t="shared" si="133"/>
        <v>-0.88276795869315416</v>
      </c>
      <c r="K865">
        <f t="shared" si="134"/>
        <v>-0.36566965834768095</v>
      </c>
      <c r="L865" s="2">
        <f t="shared" si="135"/>
        <v>5.0079555730092808</v>
      </c>
      <c r="M865" s="2">
        <f t="shared" si="136"/>
        <v>3.2407799232073686</v>
      </c>
      <c r="N865" s="2">
        <f t="shared" si="137"/>
        <v>0.13596802701830296</v>
      </c>
      <c r="O865" s="2">
        <f t="shared" si="138"/>
        <v>43.014585648282541</v>
      </c>
      <c r="P865" s="2">
        <f t="shared" si="139"/>
        <v>0.13596802701830296</v>
      </c>
      <c r="Q865">
        <f t="shared" si="140"/>
        <v>3</v>
      </c>
    </row>
    <row r="866" spans="1:17" x14ac:dyDescent="0.2">
      <c r="A866" s="1">
        <v>852</v>
      </c>
      <c r="B866">
        <v>44</v>
      </c>
      <c r="C866" t="s">
        <v>851</v>
      </c>
      <c r="D866">
        <v>1.7630977999999999</v>
      </c>
      <c r="E866">
        <v>0.78492647000000004</v>
      </c>
      <c r="F866">
        <f>VLOOKUP(B866, [1]mrc_table10!$A$2:$AW$2464, 33, 0)</f>
        <v>0</v>
      </c>
      <c r="G866">
        <f>VLOOKUP(B866, [1]mrc_table10!$A$2:$AW$2464, 18, 0)</f>
        <v>2521.1577000000002</v>
      </c>
      <c r="H866">
        <f t="shared" si="131"/>
        <v>-4.9110515481678559E-2</v>
      </c>
      <c r="I866">
        <f t="shared" si="132"/>
        <v>-0.26091988498473406</v>
      </c>
      <c r="J866">
        <f t="shared" si="133"/>
        <v>-0.88276795869315416</v>
      </c>
      <c r="K866">
        <f t="shared" si="134"/>
        <v>-0.43578676496577912</v>
      </c>
      <c r="L866" s="2">
        <f t="shared" si="135"/>
        <v>5.0327559955597225</v>
      </c>
      <c r="M866" s="2">
        <f t="shared" si="136"/>
        <v>3.2906573422955101</v>
      </c>
      <c r="N866" s="2">
        <f t="shared" si="137"/>
        <v>0.16394031326026781</v>
      </c>
      <c r="O866" s="2">
        <f t="shared" si="138"/>
        <v>43.386274727057732</v>
      </c>
      <c r="P866" s="2">
        <f t="shared" si="139"/>
        <v>0.16394031326026781</v>
      </c>
      <c r="Q866">
        <f t="shared" si="140"/>
        <v>3</v>
      </c>
    </row>
    <row r="867" spans="1:17" x14ac:dyDescent="0.2">
      <c r="A867" s="1">
        <v>853</v>
      </c>
      <c r="B867">
        <v>3684</v>
      </c>
      <c r="C867" t="s">
        <v>852</v>
      </c>
      <c r="D867">
        <v>1.7630155999999999</v>
      </c>
      <c r="E867">
        <v>2.2442430999999998</v>
      </c>
      <c r="F867">
        <f>VLOOKUP(B867, [1]mrc_table10!$A$2:$AW$2464, 33, 0)</f>
        <v>0.29210001000000002</v>
      </c>
      <c r="G867">
        <f>VLOOKUP(B867, [1]mrc_table10!$A$2:$AW$2464, 18, 0)</f>
        <v>6247.2777999999998</v>
      </c>
      <c r="H867">
        <f t="shared" si="131"/>
        <v>-4.9173013335939632E-2</v>
      </c>
      <c r="I867">
        <f t="shared" si="132"/>
        <v>0.25180166069148519</v>
      </c>
      <c r="J867">
        <f t="shared" si="133"/>
        <v>0.40381100801088349</v>
      </c>
      <c r="K867">
        <f t="shared" si="134"/>
        <v>-6.9579999524130964E-2</v>
      </c>
      <c r="L867" s="2">
        <f t="shared" si="135"/>
        <v>4.2467708999121987</v>
      </c>
      <c r="M867" s="2">
        <f t="shared" si="136"/>
        <v>0.42675037685058664</v>
      </c>
      <c r="N867" s="2">
        <f t="shared" si="137"/>
        <v>2.2469175777953687</v>
      </c>
      <c r="O867" s="2">
        <f t="shared" si="138"/>
        <v>29.039090353436539</v>
      </c>
      <c r="P867" s="2">
        <f t="shared" si="139"/>
        <v>0.42675037685058664</v>
      </c>
      <c r="Q867">
        <f t="shared" si="140"/>
        <v>2</v>
      </c>
    </row>
    <row r="868" spans="1:17" x14ac:dyDescent="0.2">
      <c r="A868" s="1">
        <v>854</v>
      </c>
      <c r="B868">
        <v>3329</v>
      </c>
      <c r="C868" t="s">
        <v>853</v>
      </c>
      <c r="D868">
        <v>1.7627659</v>
      </c>
      <c r="E868">
        <v>1.4083562999999999</v>
      </c>
      <c r="F868">
        <f>VLOOKUP(B868, [1]mrc_table10!$A$2:$AW$2464, 33, 0)</f>
        <v>0.32732177000000001</v>
      </c>
      <c r="G868">
        <f>VLOOKUP(B868, [1]mrc_table10!$A$2:$AW$2464, 18, 0)</f>
        <v>21675.84</v>
      </c>
      <c r="H868">
        <f t="shared" si="131"/>
        <v>-4.936286387376175E-2</v>
      </c>
      <c r="I868">
        <f t="shared" si="132"/>
        <v>-4.1881809568391708E-2</v>
      </c>
      <c r="J868">
        <f t="shared" si="133"/>
        <v>0.55894820087266261</v>
      </c>
      <c r="K868">
        <f t="shared" si="134"/>
        <v>1.4467543394246538</v>
      </c>
      <c r="L868" s="2">
        <f t="shared" si="135"/>
        <v>6.8231576728801393</v>
      </c>
      <c r="M868" s="2">
        <f t="shared" si="136"/>
        <v>2.4055606603959276</v>
      </c>
      <c r="N868" s="2">
        <f t="shared" si="137"/>
        <v>5.0217344245913917</v>
      </c>
      <c r="O868" s="2">
        <f t="shared" si="138"/>
        <v>26.192009466191802</v>
      </c>
      <c r="P868" s="2">
        <f t="shared" si="139"/>
        <v>2.4055606603959276</v>
      </c>
      <c r="Q868">
        <f t="shared" si="140"/>
        <v>2</v>
      </c>
    </row>
    <row r="869" spans="1:17" x14ac:dyDescent="0.2">
      <c r="A869" s="1">
        <v>855</v>
      </c>
      <c r="B869">
        <v>129</v>
      </c>
      <c r="C869" t="s">
        <v>854</v>
      </c>
      <c r="D869">
        <v>1.7591679</v>
      </c>
      <c r="E869">
        <v>15.399450999999999</v>
      </c>
      <c r="F869">
        <f>VLOOKUP(B869, [1]mrc_table10!$A$2:$AW$2464, 33, 0)</f>
        <v>0.94160001999999998</v>
      </c>
      <c r="G869">
        <f>VLOOKUP(B869, [1]mrc_table10!$A$2:$AW$2464, 18, 0)</f>
        <v>34848.565999999999</v>
      </c>
      <c r="H869">
        <f t="shared" si="131"/>
        <v>-5.2098475548107911E-2</v>
      </c>
      <c r="I869">
        <f t="shared" si="132"/>
        <v>4.8737996490101763</v>
      </c>
      <c r="J869">
        <f t="shared" si="133"/>
        <v>3.2645882183234134</v>
      </c>
      <c r="K869">
        <f t="shared" si="134"/>
        <v>2.7413828675037943</v>
      </c>
      <c r="L869" s="2">
        <f t="shared" si="135"/>
        <v>50.347642059439927</v>
      </c>
      <c r="M869" s="2">
        <f t="shared" si="136"/>
        <v>38.389685790708519</v>
      </c>
      <c r="N869" s="2">
        <f t="shared" si="137"/>
        <v>54.365024580496431</v>
      </c>
      <c r="O869" s="2">
        <f t="shared" si="138"/>
        <v>0.60248791491164178</v>
      </c>
      <c r="P869" s="2">
        <f t="shared" si="139"/>
        <v>0.60248791491164178</v>
      </c>
      <c r="Q869">
        <f t="shared" si="140"/>
        <v>4</v>
      </c>
    </row>
    <row r="870" spans="1:17" x14ac:dyDescent="0.2">
      <c r="A870" s="1">
        <v>856</v>
      </c>
      <c r="B870">
        <v>5697</v>
      </c>
      <c r="C870" t="s">
        <v>855</v>
      </c>
      <c r="D870">
        <v>1.7577487999999999</v>
      </c>
      <c r="E870">
        <v>0.14039512000000001</v>
      </c>
      <c r="F870">
        <f>VLOOKUP(B870, [1]mrc_table10!$A$2:$AW$2464, 33, 0)</f>
        <v>0</v>
      </c>
      <c r="G870">
        <f>VLOOKUP(B870, [1]mrc_table10!$A$2:$AW$2464, 18, 0)</f>
        <v>3215.6572000000001</v>
      </c>
      <c r="H870">
        <f t="shared" si="131"/>
        <v>-5.3177437895819135E-2</v>
      </c>
      <c r="I870">
        <f t="shared" si="132"/>
        <v>-0.48737184422046237</v>
      </c>
      <c r="J870">
        <f t="shared" si="133"/>
        <v>-0.88276795869315416</v>
      </c>
      <c r="K870">
        <f t="shared" si="134"/>
        <v>-0.36753066782713834</v>
      </c>
      <c r="L870" s="2">
        <f t="shared" si="135"/>
        <v>4.9794735128447556</v>
      </c>
      <c r="M870" s="2">
        <f t="shared" si="136"/>
        <v>3.3639340613949504</v>
      </c>
      <c r="N870" s="2">
        <f t="shared" si="137"/>
        <v>9.4205408499582491E-2</v>
      </c>
      <c r="O870" s="2">
        <f t="shared" si="138"/>
        <v>45.219624875910469</v>
      </c>
      <c r="P870" s="2">
        <f t="shared" si="139"/>
        <v>9.4205408499582491E-2</v>
      </c>
      <c r="Q870">
        <f t="shared" si="140"/>
        <v>3</v>
      </c>
    </row>
    <row r="871" spans="1:17" x14ac:dyDescent="0.2">
      <c r="A871" s="1">
        <v>857</v>
      </c>
      <c r="B871">
        <v>2877</v>
      </c>
      <c r="C871" t="s">
        <v>856</v>
      </c>
      <c r="D871">
        <v>1.7572728</v>
      </c>
      <c r="E871">
        <v>0.81187355999999999</v>
      </c>
      <c r="F871">
        <f>VLOOKUP(B871, [1]mrc_table10!$A$2:$AW$2464, 33, 0)</f>
        <v>0</v>
      </c>
      <c r="G871">
        <f>VLOOKUP(B871, [1]mrc_table10!$A$2:$AW$2464, 18, 0)</f>
        <v>4697.7129000000004</v>
      </c>
      <c r="H871">
        <f t="shared" si="131"/>
        <v>-5.3539347611491331E-2</v>
      </c>
      <c r="I871">
        <f t="shared" si="132"/>
        <v>-0.25145219760815962</v>
      </c>
      <c r="J871">
        <f t="shared" si="133"/>
        <v>-0.88276795869315416</v>
      </c>
      <c r="K871">
        <f t="shared" si="134"/>
        <v>-0.22187276911867806</v>
      </c>
      <c r="L871" s="2">
        <f t="shared" si="135"/>
        <v>5.020680621895413</v>
      </c>
      <c r="M871" s="2">
        <f t="shared" si="136"/>
        <v>3.1616765518964605</v>
      </c>
      <c r="N871" s="2">
        <f t="shared" si="137"/>
        <v>0.10900110567151107</v>
      </c>
      <c r="O871" s="2">
        <f t="shared" si="138"/>
        <v>42.201463055864338</v>
      </c>
      <c r="P871" s="2">
        <f t="shared" si="139"/>
        <v>0.10900110567151107</v>
      </c>
      <c r="Q871">
        <f t="shared" si="140"/>
        <v>3</v>
      </c>
    </row>
    <row r="872" spans="1:17" x14ac:dyDescent="0.2">
      <c r="A872" s="1">
        <v>858</v>
      </c>
      <c r="B872">
        <v>5306</v>
      </c>
      <c r="C872" t="s">
        <v>857</v>
      </c>
      <c r="D872">
        <v>1.7563808999999999</v>
      </c>
      <c r="E872">
        <v>0.21618092</v>
      </c>
      <c r="F872">
        <f>VLOOKUP(B872, [1]mrc_table10!$A$2:$AW$2464, 33, 0)</f>
        <v>0</v>
      </c>
      <c r="G872">
        <f>VLOOKUP(B872, [1]mrc_table10!$A$2:$AW$2464, 18, 0)</f>
        <v>4152.2461000000003</v>
      </c>
      <c r="H872">
        <f t="shared" si="131"/>
        <v>-5.421747213965962E-2</v>
      </c>
      <c r="I872">
        <f t="shared" si="132"/>
        <v>-0.46074498907641537</v>
      </c>
      <c r="J872">
        <f t="shared" si="133"/>
        <v>-0.88276795869315416</v>
      </c>
      <c r="K872">
        <f t="shared" si="134"/>
        <v>-0.2754817852327337</v>
      </c>
      <c r="L872" s="2">
        <f t="shared" si="135"/>
        <v>4.9708437791380007</v>
      </c>
      <c r="M872" s="2">
        <f t="shared" si="136"/>
        <v>3.2915980135584073</v>
      </c>
      <c r="N872" s="2">
        <f t="shared" si="137"/>
        <v>7.0028497806266299E-2</v>
      </c>
      <c r="O872" s="2">
        <f t="shared" si="138"/>
        <v>44.486536858809181</v>
      </c>
      <c r="P872" s="2">
        <f t="shared" si="139"/>
        <v>7.0028497806266299E-2</v>
      </c>
      <c r="Q872">
        <f t="shared" si="140"/>
        <v>3</v>
      </c>
    </row>
    <row r="873" spans="1:17" x14ac:dyDescent="0.2">
      <c r="A873" s="1">
        <v>859</v>
      </c>
      <c r="B873">
        <v>1</v>
      </c>
      <c r="C873" t="s">
        <v>858</v>
      </c>
      <c r="D873">
        <v>1.7558585</v>
      </c>
      <c r="E873">
        <v>0.45872246999999999</v>
      </c>
      <c r="F873">
        <f>VLOOKUP(B873, [1]mrc_table10!$A$2:$AW$2464, 33, 0)</f>
        <v>0.21167370999999999</v>
      </c>
      <c r="G873">
        <f>VLOOKUP(B873, [1]mrc_table10!$A$2:$AW$2464, 18, 0)</f>
        <v>7919.5024000000003</v>
      </c>
      <c r="H873">
        <f t="shared" si="131"/>
        <v>-5.4614660449464579E-2</v>
      </c>
      <c r="I873">
        <f t="shared" si="132"/>
        <v>-0.37552956985193492</v>
      </c>
      <c r="J873">
        <f t="shared" si="133"/>
        <v>4.9566631402238472E-2</v>
      </c>
      <c r="K873">
        <f t="shared" si="134"/>
        <v>9.4767886594181255E-2</v>
      </c>
      <c r="L873" s="2">
        <f t="shared" si="135"/>
        <v>3.8490095263214386</v>
      </c>
      <c r="M873" s="2">
        <f t="shared" si="136"/>
        <v>0.83760896184329148</v>
      </c>
      <c r="N873" s="2">
        <f t="shared" si="137"/>
        <v>1.0251829724339026</v>
      </c>
      <c r="O873" s="2">
        <f t="shared" si="138"/>
        <v>35.849615481776397</v>
      </c>
      <c r="P873" s="2">
        <f t="shared" si="139"/>
        <v>0.83760896184329148</v>
      </c>
      <c r="Q873">
        <f t="shared" si="140"/>
        <v>2</v>
      </c>
    </row>
    <row r="874" spans="1:17" x14ac:dyDescent="0.2">
      <c r="A874" s="1">
        <v>860</v>
      </c>
      <c r="B874">
        <v>1505</v>
      </c>
      <c r="C874" t="s">
        <v>859</v>
      </c>
      <c r="D874">
        <v>1.754616</v>
      </c>
      <c r="E874">
        <v>17.499946999999999</v>
      </c>
      <c r="F874">
        <f>VLOOKUP(B874, [1]mrc_table10!$A$2:$AW$2464, 33, 0)</f>
        <v>0.22400001</v>
      </c>
      <c r="G874">
        <f>VLOOKUP(B874, [1]mrc_table10!$A$2:$AW$2464, 18, 0)</f>
        <v>7483.8095999999996</v>
      </c>
      <c r="H874">
        <f t="shared" si="131"/>
        <v>-5.5559351251403211E-2</v>
      </c>
      <c r="I874">
        <f t="shared" si="132"/>
        <v>5.6117954572308477</v>
      </c>
      <c r="J874">
        <f t="shared" si="133"/>
        <v>0.10385885247160438</v>
      </c>
      <c r="K874">
        <f t="shared" si="134"/>
        <v>5.1947567674719912E-2</v>
      </c>
      <c r="L874" s="2">
        <f t="shared" si="135"/>
        <v>40.91365453395057</v>
      </c>
      <c r="M874" s="2">
        <f t="shared" si="136"/>
        <v>33.266533374932138</v>
      </c>
      <c r="N874" s="2">
        <f t="shared" si="137"/>
        <v>37.985953038072836</v>
      </c>
      <c r="O874" s="2">
        <f t="shared" si="138"/>
        <v>13.580845655013686</v>
      </c>
      <c r="P874" s="2">
        <f t="shared" si="139"/>
        <v>13.580845655013686</v>
      </c>
      <c r="Q874">
        <f t="shared" si="140"/>
        <v>4</v>
      </c>
    </row>
    <row r="875" spans="1:17" x14ac:dyDescent="0.2">
      <c r="A875" s="1">
        <v>861</v>
      </c>
      <c r="B875">
        <v>22781</v>
      </c>
      <c r="C875" t="s">
        <v>860</v>
      </c>
      <c r="D875">
        <v>1.7539541999999999</v>
      </c>
      <c r="E875">
        <v>0.63576233000000004</v>
      </c>
      <c r="F875">
        <f>VLOOKUP(B875, [1]mrc_table10!$A$2:$AW$2464, 33, 0)</f>
        <v>0</v>
      </c>
      <c r="G875">
        <f>VLOOKUP(B875, [1]mrc_table10!$A$2:$AW$2464, 18, 0)</f>
        <v>3955.3159000000001</v>
      </c>
      <c r="H875">
        <f t="shared" si="131"/>
        <v>-5.6062527406512276E-2</v>
      </c>
      <c r="I875">
        <f t="shared" si="132"/>
        <v>-0.31332774963043747</v>
      </c>
      <c r="J875">
        <f t="shared" si="133"/>
        <v>-0.88276795869315416</v>
      </c>
      <c r="K875">
        <f t="shared" si="134"/>
        <v>-0.29483627988785149</v>
      </c>
      <c r="L875" s="2">
        <f t="shared" si="135"/>
        <v>5.0068755634444049</v>
      </c>
      <c r="M875" s="2">
        <f t="shared" si="136"/>
        <v>3.2146276511154794</v>
      </c>
      <c r="N875" s="2">
        <f t="shared" si="137"/>
        <v>9.4547288689914022E-2</v>
      </c>
      <c r="O875" s="2">
        <f t="shared" si="138"/>
        <v>43.152281891895626</v>
      </c>
      <c r="P875" s="2">
        <f t="shared" si="139"/>
        <v>9.4547288689914022E-2</v>
      </c>
      <c r="Q875">
        <f t="shared" si="140"/>
        <v>3</v>
      </c>
    </row>
    <row r="876" spans="1:17" x14ac:dyDescent="0.2">
      <c r="A876" s="1">
        <v>862</v>
      </c>
      <c r="B876">
        <v>24973</v>
      </c>
      <c r="C876" t="s">
        <v>861</v>
      </c>
      <c r="D876">
        <v>1.7523321000000001</v>
      </c>
      <c r="E876">
        <v>5.7616386999999998E-2</v>
      </c>
      <c r="F876">
        <f>VLOOKUP(B876, [1]mrc_table10!$A$2:$AW$2464, 33, 0)</f>
        <v>0</v>
      </c>
      <c r="G876">
        <f>VLOOKUP(B876, [1]mrc_table10!$A$2:$AW$2464, 18, 0)</f>
        <v>3554.6235000000001</v>
      </c>
      <c r="H876">
        <f t="shared" si="131"/>
        <v>-5.7295833603554114E-2</v>
      </c>
      <c r="I876">
        <f t="shared" si="132"/>
        <v>-0.51645562155868063</v>
      </c>
      <c r="J876">
        <f t="shared" si="133"/>
        <v>-0.88276795869315416</v>
      </c>
      <c r="K876">
        <f t="shared" si="134"/>
        <v>-0.33421672490921595</v>
      </c>
      <c r="L876" s="2">
        <f t="shared" si="135"/>
        <v>4.9898493607152874</v>
      </c>
      <c r="M876" s="2">
        <f t="shared" si="136"/>
        <v>3.364180447674483</v>
      </c>
      <c r="N876" s="2">
        <f t="shared" si="137"/>
        <v>8.4192692025882879E-2</v>
      </c>
      <c r="O876" s="2">
        <f t="shared" si="138"/>
        <v>45.336352109960245</v>
      </c>
      <c r="P876" s="2">
        <f t="shared" si="139"/>
        <v>8.4192692025882879E-2</v>
      </c>
      <c r="Q876">
        <f t="shared" si="140"/>
        <v>3</v>
      </c>
    </row>
    <row r="877" spans="1:17" x14ac:dyDescent="0.2">
      <c r="A877" s="1">
        <v>863</v>
      </c>
      <c r="B877">
        <v>21519</v>
      </c>
      <c r="C877" t="s">
        <v>862</v>
      </c>
      <c r="D877">
        <v>1.7503605</v>
      </c>
      <c r="E877">
        <v>0.44520563000000002</v>
      </c>
      <c r="F877">
        <f>VLOOKUP(B877, [1]mrc_table10!$A$2:$AW$2464, 33, 0)</f>
        <v>6.6900000000000001E-2</v>
      </c>
      <c r="G877">
        <f>VLOOKUP(B877, [1]mrc_table10!$A$2:$AW$2464, 18, 0)</f>
        <v>4181.7655999999997</v>
      </c>
      <c r="H877">
        <f t="shared" si="131"/>
        <v>-5.879486972838488E-2</v>
      </c>
      <c r="I877">
        <f t="shared" si="132"/>
        <v>-0.38027862496100889</v>
      </c>
      <c r="J877">
        <f t="shared" si="133"/>
        <v>-0.58810130369201219</v>
      </c>
      <c r="K877">
        <f t="shared" si="134"/>
        <v>-0.27258057960265897</v>
      </c>
      <c r="L877" s="2">
        <f t="shared" si="135"/>
        <v>4.4140585998946307</v>
      </c>
      <c r="M877" s="2">
        <f t="shared" si="136"/>
        <v>2.3008301705052641</v>
      </c>
      <c r="N877" s="2">
        <f t="shared" si="137"/>
        <v>0.1607481653877218</v>
      </c>
      <c r="O877" s="2">
        <f t="shared" si="138"/>
        <v>41.573589443391619</v>
      </c>
      <c r="P877" s="2">
        <f t="shared" si="139"/>
        <v>0.1607481653877218</v>
      </c>
      <c r="Q877">
        <f t="shared" si="140"/>
        <v>3</v>
      </c>
    </row>
    <row r="878" spans="1:17" x14ac:dyDescent="0.2">
      <c r="A878" s="1">
        <v>864</v>
      </c>
      <c r="B878">
        <v>7987</v>
      </c>
      <c r="C878" t="s">
        <v>863</v>
      </c>
      <c r="D878">
        <v>1.7499206</v>
      </c>
      <c r="E878">
        <v>0.22330808999999999</v>
      </c>
      <c r="F878">
        <f>VLOOKUP(B878, [1]mrc_table10!$A$2:$AW$2464, 33, 0)</f>
        <v>0</v>
      </c>
      <c r="G878">
        <f>VLOOKUP(B878, [1]mrc_table10!$A$2:$AW$2464, 18, 0)</f>
        <v>4873.0928000000004</v>
      </c>
      <c r="H878">
        <f t="shared" si="131"/>
        <v>-5.9129332089570184E-2</v>
      </c>
      <c r="I878">
        <f t="shared" si="132"/>
        <v>-0.4582409035725743</v>
      </c>
      <c r="J878">
        <f t="shared" si="133"/>
        <v>-0.88276795869315416</v>
      </c>
      <c r="K878">
        <f t="shared" si="134"/>
        <v>-0.20463625924276729</v>
      </c>
      <c r="L878" s="2">
        <f t="shared" si="135"/>
        <v>4.9913610937753417</v>
      </c>
      <c r="M878" s="2">
        <f t="shared" si="136"/>
        <v>3.2584844387152083</v>
      </c>
      <c r="N878" s="2">
        <f t="shared" si="137"/>
        <v>6.1425742456409742E-2</v>
      </c>
      <c r="O878" s="2">
        <f t="shared" si="138"/>
        <v>44.111376262069413</v>
      </c>
      <c r="P878" s="2">
        <f t="shared" si="139"/>
        <v>6.1425742456409742E-2</v>
      </c>
      <c r="Q878">
        <f t="shared" si="140"/>
        <v>3</v>
      </c>
    </row>
    <row r="879" spans="1:17" x14ac:dyDescent="0.2">
      <c r="A879" s="1">
        <v>865</v>
      </c>
      <c r="B879">
        <v>1124</v>
      </c>
      <c r="C879" t="s">
        <v>864</v>
      </c>
      <c r="D879">
        <v>1.7490041999999999</v>
      </c>
      <c r="E879">
        <v>1.1204088000000001</v>
      </c>
      <c r="F879">
        <f>VLOOKUP(B879, [1]mrc_table10!$A$2:$AW$2464, 33, 0)</f>
        <v>0</v>
      </c>
      <c r="G879">
        <f>VLOOKUP(B879, [1]mrc_table10!$A$2:$AW$2464, 18, 0)</f>
        <v>3238.5448999999999</v>
      </c>
      <c r="H879">
        <f t="shared" si="131"/>
        <v>-5.9826084323692262E-2</v>
      </c>
      <c r="I879">
        <f t="shared" si="132"/>
        <v>-0.14305031833376025</v>
      </c>
      <c r="J879">
        <f t="shared" si="133"/>
        <v>-0.88276795869315416</v>
      </c>
      <c r="K879">
        <f t="shared" si="134"/>
        <v>-0.36528124205436235</v>
      </c>
      <c r="L879" s="2">
        <f t="shared" si="135"/>
        <v>5.1184810125737119</v>
      </c>
      <c r="M879" s="2">
        <f t="shared" si="136"/>
        <v>3.2086135322020559</v>
      </c>
      <c r="N879" s="2">
        <f t="shared" si="137"/>
        <v>0.19100648946623974</v>
      </c>
      <c r="O879" s="2">
        <f t="shared" si="138"/>
        <v>41.913356700922499</v>
      </c>
      <c r="P879" s="2">
        <f t="shared" si="139"/>
        <v>0.19100648946623974</v>
      </c>
      <c r="Q879">
        <f t="shared" si="140"/>
        <v>3</v>
      </c>
    </row>
    <row r="880" spans="1:17" x14ac:dyDescent="0.2">
      <c r="A880" s="1">
        <v>866</v>
      </c>
      <c r="B880">
        <v>1860</v>
      </c>
      <c r="C880" t="s">
        <v>865</v>
      </c>
      <c r="D880">
        <v>1.7473824</v>
      </c>
      <c r="E880">
        <v>2.5500626999999998</v>
      </c>
      <c r="F880">
        <f>VLOOKUP(B880, [1]mrc_table10!$A$2:$AW$2464, 33, 0)</f>
        <v>0.34050000000000002</v>
      </c>
      <c r="G880">
        <f>VLOOKUP(B880, [1]mrc_table10!$A$2:$AW$2464, 18, 0)</f>
        <v>7522.2641999999996</v>
      </c>
      <c r="H880">
        <f t="shared" si="131"/>
        <v>-6.1059162426375511E-2</v>
      </c>
      <c r="I880">
        <f t="shared" si="132"/>
        <v>0.3592494172555169</v>
      </c>
      <c r="J880">
        <f t="shared" si="133"/>
        <v>0.6169928190032411</v>
      </c>
      <c r="K880">
        <f t="shared" si="134"/>
        <v>5.5726923762129017E-2</v>
      </c>
      <c r="L880" s="2">
        <f t="shared" si="135"/>
        <v>4.6312425654376703</v>
      </c>
      <c r="M880" s="2">
        <f t="shared" si="136"/>
        <v>0.36946940048774984</v>
      </c>
      <c r="N880" s="2">
        <f t="shared" si="137"/>
        <v>3.0473458811047074</v>
      </c>
      <c r="O880" s="2">
        <f t="shared" si="138"/>
        <v>26.586511321286995</v>
      </c>
      <c r="P880" s="2">
        <f t="shared" si="139"/>
        <v>0.36946940048774984</v>
      </c>
      <c r="Q880">
        <f t="shared" si="140"/>
        <v>2</v>
      </c>
    </row>
    <row r="881" spans="1:17" x14ac:dyDescent="0.2">
      <c r="A881" s="1">
        <v>867</v>
      </c>
      <c r="B881">
        <v>2184</v>
      </c>
      <c r="C881" t="s">
        <v>866</v>
      </c>
      <c r="D881">
        <v>1.7469816</v>
      </c>
      <c r="E881">
        <v>0.39992008000000001</v>
      </c>
      <c r="F881">
        <f>VLOOKUP(B881, [1]mrc_table10!$A$2:$AW$2464, 33, 0)</f>
        <v>0.27889999999999998</v>
      </c>
      <c r="G881">
        <f>VLOOKUP(B881, [1]mrc_table10!$A$2:$AW$2464, 18, 0)</f>
        <v>4801.0111999999999</v>
      </c>
      <c r="H881">
        <f t="shared" si="131"/>
        <v>-6.1363896489487764E-2</v>
      </c>
      <c r="I881">
        <f t="shared" si="132"/>
        <v>-0.39618941273350056</v>
      </c>
      <c r="J881">
        <f t="shared" si="133"/>
        <v>0.3456704580455377</v>
      </c>
      <c r="K881">
        <f t="shared" si="134"/>
        <v>-0.21172051011913032</v>
      </c>
      <c r="L881" s="2">
        <f t="shared" si="135"/>
        <v>3.7187734725081429</v>
      </c>
      <c r="M881" s="2">
        <f t="shared" si="136"/>
        <v>0.46938182438898046</v>
      </c>
      <c r="N881" s="2">
        <f t="shared" si="137"/>
        <v>1.5738310214003599</v>
      </c>
      <c r="O881" s="2">
        <f t="shared" si="138"/>
        <v>35.883618648738192</v>
      </c>
      <c r="P881" s="2">
        <f t="shared" si="139"/>
        <v>0.46938182438898046</v>
      </c>
      <c r="Q881">
        <f t="shared" si="140"/>
        <v>2</v>
      </c>
    </row>
    <row r="882" spans="1:17" x14ac:dyDescent="0.2">
      <c r="A882" s="1">
        <v>868</v>
      </c>
      <c r="B882">
        <v>2292</v>
      </c>
      <c r="C882" t="s">
        <v>867</v>
      </c>
      <c r="D882">
        <v>1.7467972</v>
      </c>
      <c r="E882">
        <v>0.90436821999999994</v>
      </c>
      <c r="F882">
        <f>VLOOKUP(B882, [1]mrc_table10!$A$2:$AW$2464, 33, 0)</f>
        <v>0.2341</v>
      </c>
      <c r="G882">
        <f>VLOOKUP(B882, [1]mrc_table10!$A$2:$AW$2464, 18, 0)</f>
        <v>9551.4110999999994</v>
      </c>
      <c r="H882">
        <f t="shared" si="131"/>
        <v>-6.1504098488584312E-2</v>
      </c>
      <c r="I882">
        <f t="shared" si="132"/>
        <v>-0.2189547915846318</v>
      </c>
      <c r="J882">
        <f t="shared" si="133"/>
        <v>0.14834510462175363</v>
      </c>
      <c r="K882">
        <f t="shared" si="134"/>
        <v>0.25515348622181666</v>
      </c>
      <c r="L882" s="2">
        <f t="shared" si="135"/>
        <v>4.0386909767173593</v>
      </c>
      <c r="M882" s="2">
        <f t="shared" si="136"/>
        <v>0.6916671283170186</v>
      </c>
      <c r="N882" s="2">
        <f t="shared" si="137"/>
        <v>1.3863970426947718</v>
      </c>
      <c r="O882" s="2">
        <f t="shared" si="138"/>
        <v>33.154526788334223</v>
      </c>
      <c r="P882" s="2">
        <f t="shared" si="139"/>
        <v>0.6916671283170186</v>
      </c>
      <c r="Q882">
        <f t="shared" si="140"/>
        <v>2</v>
      </c>
    </row>
    <row r="883" spans="1:17" x14ac:dyDescent="0.2">
      <c r="A883" s="1">
        <v>869</v>
      </c>
      <c r="B883">
        <v>2845</v>
      </c>
      <c r="C883" t="s">
        <v>868</v>
      </c>
      <c r="D883">
        <v>1.7466717</v>
      </c>
      <c r="E883">
        <v>0.70372157999999996</v>
      </c>
      <c r="F883">
        <f>VLOOKUP(B883, [1]mrc_table10!$A$2:$AW$2464, 33, 0)</f>
        <v>0.54339999000000005</v>
      </c>
      <c r="G883">
        <f>VLOOKUP(B883, [1]mrc_table10!$A$2:$AW$2464, 18, 0)</f>
        <v>7729.1620999999996</v>
      </c>
      <c r="H883">
        <f t="shared" si="131"/>
        <v>-6.1599517961939076E-2</v>
      </c>
      <c r="I883">
        <f t="shared" si="132"/>
        <v>-0.28945070267113804</v>
      </c>
      <c r="J883">
        <f t="shared" si="133"/>
        <v>1.5106828242807473</v>
      </c>
      <c r="K883">
        <f t="shared" si="134"/>
        <v>7.6061053822958122E-2</v>
      </c>
      <c r="L883" s="2">
        <f t="shared" si="135"/>
        <v>5.4222172295135938</v>
      </c>
      <c r="M883" s="2">
        <f t="shared" si="136"/>
        <v>0.58264052599347627</v>
      </c>
      <c r="N883" s="2">
        <f t="shared" si="137"/>
        <v>5.8927641283103362</v>
      </c>
      <c r="O883" s="2">
        <f t="shared" si="138"/>
        <v>29.062816191413042</v>
      </c>
      <c r="P883" s="2">
        <f t="shared" si="139"/>
        <v>0.58264052599347627</v>
      </c>
      <c r="Q883">
        <f t="shared" si="140"/>
        <v>2</v>
      </c>
    </row>
    <row r="884" spans="1:17" x14ac:dyDescent="0.2">
      <c r="A884" s="1">
        <v>870</v>
      </c>
      <c r="B884">
        <v>1287</v>
      </c>
      <c r="C884" t="s">
        <v>869</v>
      </c>
      <c r="D884">
        <v>1.7464565000000001</v>
      </c>
      <c r="E884">
        <v>0.58880745999999995</v>
      </c>
      <c r="F884">
        <f>VLOOKUP(B884, [1]mrc_table10!$A$2:$AW$2464, 33, 0)</f>
        <v>0</v>
      </c>
      <c r="G884">
        <f>VLOOKUP(B884, [1]mrc_table10!$A$2:$AW$2464, 18, 0)</f>
        <v>2856.1628000000001</v>
      </c>
      <c r="H884">
        <f t="shared" si="131"/>
        <v>-6.1763137648520289E-2</v>
      </c>
      <c r="I884">
        <f t="shared" si="132"/>
        <v>-0.3298250422868132</v>
      </c>
      <c r="J884">
        <f t="shared" si="133"/>
        <v>-0.88276795869315416</v>
      </c>
      <c r="K884">
        <f t="shared" si="134"/>
        <v>-0.40286213269816762</v>
      </c>
      <c r="L884" s="2">
        <f t="shared" si="135"/>
        <v>5.0446639061809417</v>
      </c>
      <c r="M884" s="2">
        <f t="shared" si="136"/>
        <v>3.28495161191131</v>
      </c>
      <c r="N884" s="2">
        <f t="shared" si="137"/>
        <v>0.11998874825010714</v>
      </c>
      <c r="O884" s="2">
        <f t="shared" si="138"/>
        <v>43.867081823660008</v>
      </c>
      <c r="P884" s="2">
        <f t="shared" si="139"/>
        <v>0.11998874825010714</v>
      </c>
      <c r="Q884">
        <f t="shared" si="140"/>
        <v>3</v>
      </c>
    </row>
    <row r="885" spans="1:17" x14ac:dyDescent="0.2">
      <c r="A885" s="1">
        <v>871</v>
      </c>
      <c r="B885">
        <v>3109</v>
      </c>
      <c r="C885" t="s">
        <v>870</v>
      </c>
      <c r="D885">
        <v>1.7458168000000001</v>
      </c>
      <c r="E885">
        <v>5.031949</v>
      </c>
      <c r="F885">
        <f>VLOOKUP(B885, [1]mrc_table10!$A$2:$AW$2464, 33, 0)</f>
        <v>0.2467</v>
      </c>
      <c r="G885">
        <f>VLOOKUP(B885, [1]mrc_table10!$A$2:$AW$2464, 18, 0)</f>
        <v>12894.757</v>
      </c>
      <c r="H885">
        <f t="shared" si="131"/>
        <v>-6.2249510852544557E-2</v>
      </c>
      <c r="I885">
        <f t="shared" si="132"/>
        <v>1.2312442631777711</v>
      </c>
      <c r="J885">
        <f t="shared" si="133"/>
        <v>0.20384286027219292</v>
      </c>
      <c r="K885">
        <f t="shared" si="134"/>
        <v>0.58374082504420088</v>
      </c>
      <c r="L885" s="2">
        <f t="shared" si="135"/>
        <v>7.3358136090970909</v>
      </c>
      <c r="M885" s="2">
        <f t="shared" si="136"/>
        <v>2.6708661226795321</v>
      </c>
      <c r="N885" s="2">
        <f t="shared" si="137"/>
        <v>4.71561471463537</v>
      </c>
      <c r="O885" s="2">
        <f t="shared" si="138"/>
        <v>20.176669617171306</v>
      </c>
      <c r="P885" s="2">
        <f t="shared" si="139"/>
        <v>2.6708661226795321</v>
      </c>
      <c r="Q885">
        <f t="shared" si="140"/>
        <v>2</v>
      </c>
    </row>
    <row r="886" spans="1:17" x14ac:dyDescent="0.2">
      <c r="A886" s="1">
        <v>872</v>
      </c>
      <c r="B886">
        <v>5372</v>
      </c>
      <c r="C886" t="s">
        <v>871</v>
      </c>
      <c r="D886">
        <v>1.7434510000000001</v>
      </c>
      <c r="E886">
        <v>0.46827644000000002</v>
      </c>
      <c r="F886">
        <f>VLOOKUP(B886, [1]mrc_table10!$A$2:$AW$2464, 33, 0)</f>
        <v>0</v>
      </c>
      <c r="G886">
        <f>VLOOKUP(B886, [1]mrc_table10!$A$2:$AW$2464, 18, 0)</f>
        <v>3684.3766999999998</v>
      </c>
      <c r="H886">
        <f t="shared" si="131"/>
        <v>-6.4048262964597952E-2</v>
      </c>
      <c r="I886">
        <f t="shared" si="132"/>
        <v>-0.3721728437206468</v>
      </c>
      <c r="J886">
        <f t="shared" si="133"/>
        <v>-0.88276795869315416</v>
      </c>
      <c r="K886">
        <f t="shared" si="134"/>
        <v>-0.32146445219591741</v>
      </c>
      <c r="L886" s="2">
        <f t="shared" si="135"/>
        <v>5.0243831369334915</v>
      </c>
      <c r="M886" s="2">
        <f t="shared" si="136"/>
        <v>3.2526925728933729</v>
      </c>
      <c r="N886" s="2">
        <f t="shared" si="137"/>
        <v>8.2544703009831549E-2</v>
      </c>
      <c r="O886" s="2">
        <f t="shared" si="138"/>
        <v>43.853003489760553</v>
      </c>
      <c r="P886" s="2">
        <f t="shared" si="139"/>
        <v>8.2544703009831549E-2</v>
      </c>
      <c r="Q886">
        <f t="shared" si="140"/>
        <v>3</v>
      </c>
    </row>
    <row r="887" spans="1:17" x14ac:dyDescent="0.2">
      <c r="A887" s="1">
        <v>873</v>
      </c>
      <c r="B887">
        <v>2175</v>
      </c>
      <c r="C887" t="s">
        <v>872</v>
      </c>
      <c r="D887">
        <v>1.7397940000000001</v>
      </c>
      <c r="E887">
        <v>0.41286456999999999</v>
      </c>
      <c r="F887">
        <f>VLOOKUP(B887, [1]mrc_table10!$A$2:$AW$2464, 33, 0)</f>
        <v>0</v>
      </c>
      <c r="G887">
        <f>VLOOKUP(B887, [1]mrc_table10!$A$2:$AW$2464, 18, 0)</f>
        <v>4106.1421</v>
      </c>
      <c r="H887">
        <f t="shared" si="131"/>
        <v>-6.6828733196138801E-2</v>
      </c>
      <c r="I887">
        <f t="shared" si="132"/>
        <v>-0.39164144912892601</v>
      </c>
      <c r="J887">
        <f t="shared" si="133"/>
        <v>-0.88276795869315416</v>
      </c>
      <c r="K887">
        <f t="shared" si="134"/>
        <v>-0.28001293191099613</v>
      </c>
      <c r="L887" s="2">
        <f t="shared" si="135"/>
        <v>5.0271357368461791</v>
      </c>
      <c r="M887" s="2">
        <f t="shared" si="136"/>
        <v>3.2405138023720421</v>
      </c>
      <c r="N887" s="2">
        <f t="shared" si="137"/>
        <v>6.9461932179108427E-2</v>
      </c>
      <c r="O887" s="2">
        <f t="shared" si="138"/>
        <v>43.831809183790625</v>
      </c>
      <c r="P887" s="2">
        <f t="shared" si="139"/>
        <v>6.9461932179108427E-2</v>
      </c>
      <c r="Q887">
        <f t="shared" si="140"/>
        <v>3</v>
      </c>
    </row>
    <row r="888" spans="1:17" x14ac:dyDescent="0.2">
      <c r="A888" s="1">
        <v>874</v>
      </c>
      <c r="B888">
        <v>2995</v>
      </c>
      <c r="C888" t="s">
        <v>873</v>
      </c>
      <c r="D888">
        <v>1.7396237999999999</v>
      </c>
      <c r="E888">
        <v>0.1661889</v>
      </c>
      <c r="F888">
        <f>VLOOKUP(B888, [1]mrc_table10!$A$2:$AW$2464, 33, 0)</f>
        <v>0</v>
      </c>
      <c r="G888">
        <f>VLOOKUP(B888, [1]mrc_table10!$A$2:$AW$2464, 18, 0)</f>
        <v>2543.1073999999999</v>
      </c>
      <c r="H888">
        <f t="shared" si="131"/>
        <v>-6.6958138728927585E-2</v>
      </c>
      <c r="I888">
        <f t="shared" si="132"/>
        <v>-0.47830936492120818</v>
      </c>
      <c r="J888">
        <f t="shared" si="133"/>
        <v>-0.88276795869315416</v>
      </c>
      <c r="K888">
        <f t="shared" si="134"/>
        <v>-0.43362952675989996</v>
      </c>
      <c r="L888" s="2">
        <f t="shared" si="135"/>
        <v>5.0521984211261417</v>
      </c>
      <c r="M888" s="2">
        <f t="shared" si="136"/>
        <v>3.3958971588372631</v>
      </c>
      <c r="N888" s="2">
        <f t="shared" si="137"/>
        <v>0.11398647864970871</v>
      </c>
      <c r="O888" s="2">
        <f t="shared" si="138"/>
        <v>45.476558619897062</v>
      </c>
      <c r="P888" s="2">
        <f t="shared" si="139"/>
        <v>0.11398647864970871</v>
      </c>
      <c r="Q888">
        <f t="shared" si="140"/>
        <v>3</v>
      </c>
    </row>
    <row r="889" spans="1:17" x14ac:dyDescent="0.2">
      <c r="A889" s="1">
        <v>875</v>
      </c>
      <c r="B889">
        <v>3933</v>
      </c>
      <c r="C889" t="s">
        <v>874</v>
      </c>
      <c r="D889">
        <v>1.739601</v>
      </c>
      <c r="E889">
        <v>0.33602982999999997</v>
      </c>
      <c r="F889">
        <f>VLOOKUP(B889, [1]mrc_table10!$A$2:$AW$2464, 33, 0)</f>
        <v>0</v>
      </c>
      <c r="G889">
        <f>VLOOKUP(B889, [1]mrc_table10!$A$2:$AW$2464, 18, 0)</f>
        <v>3762.7129</v>
      </c>
      <c r="H889">
        <f t="shared" si="131"/>
        <v>-6.6975473900182478E-2</v>
      </c>
      <c r="I889">
        <f t="shared" si="132"/>
        <v>-0.41863684261966588</v>
      </c>
      <c r="J889">
        <f t="shared" si="133"/>
        <v>-0.88276795869315416</v>
      </c>
      <c r="K889">
        <f t="shared" si="134"/>
        <v>-0.31376549305099072</v>
      </c>
      <c r="L889" s="2">
        <f t="shared" si="135"/>
        <v>5.0267141768637496</v>
      </c>
      <c r="M889" s="2">
        <f t="shared" si="136"/>
        <v>3.2742874217651772</v>
      </c>
      <c r="N889" s="2">
        <f t="shared" si="137"/>
        <v>7.3106061579120862E-2</v>
      </c>
      <c r="O889" s="2">
        <f t="shared" si="138"/>
        <v>44.265513770617098</v>
      </c>
      <c r="P889" s="2">
        <f t="shared" si="139"/>
        <v>7.3106061579120862E-2</v>
      </c>
      <c r="Q889">
        <f t="shared" si="140"/>
        <v>3</v>
      </c>
    </row>
    <row r="890" spans="1:17" x14ac:dyDescent="0.2">
      <c r="A890" s="1">
        <v>876</v>
      </c>
      <c r="B890">
        <v>1380</v>
      </c>
      <c r="C890" t="s">
        <v>875</v>
      </c>
      <c r="D890">
        <v>1.7392995</v>
      </c>
      <c r="E890">
        <v>0.75727867999999998</v>
      </c>
      <c r="F890">
        <f>VLOOKUP(B890, [1]mrc_table10!$A$2:$AW$2464, 33, 0)</f>
        <v>0.34509999000000002</v>
      </c>
      <c r="G890">
        <f>VLOOKUP(B890, [1]mrc_table10!$A$2:$AW$2464, 18, 0)</f>
        <v>7316.6244999999999</v>
      </c>
      <c r="H890">
        <f t="shared" si="131"/>
        <v>-6.7204708730592491E-2</v>
      </c>
      <c r="I890">
        <f t="shared" si="132"/>
        <v>-0.27063375881575563</v>
      </c>
      <c r="J890">
        <f t="shared" si="133"/>
        <v>0.63725386035359532</v>
      </c>
      <c r="K890">
        <f t="shared" si="134"/>
        <v>3.5516450840606492E-2</v>
      </c>
      <c r="L890" s="2">
        <f t="shared" si="135"/>
        <v>3.9965303186388894</v>
      </c>
      <c r="M890" s="2">
        <f t="shared" si="136"/>
        <v>0.17400960887575254</v>
      </c>
      <c r="N890" s="2">
        <f t="shared" si="137"/>
        <v>2.4582768702676661</v>
      </c>
      <c r="O890" s="2">
        <f t="shared" si="138"/>
        <v>32.157341132421756</v>
      </c>
      <c r="P890" s="2">
        <f t="shared" si="139"/>
        <v>0.17400960887575254</v>
      </c>
      <c r="Q890">
        <f t="shared" si="140"/>
        <v>2</v>
      </c>
    </row>
    <row r="891" spans="1:17" x14ac:dyDescent="0.2">
      <c r="A891" s="1">
        <v>877</v>
      </c>
      <c r="B891">
        <v>2933</v>
      </c>
      <c r="C891" t="s">
        <v>876</v>
      </c>
      <c r="D891">
        <v>1.7390479999999999</v>
      </c>
      <c r="E891">
        <v>1.7675641</v>
      </c>
      <c r="F891">
        <f>VLOOKUP(B891, [1]mrc_table10!$A$2:$AW$2464, 33, 0)</f>
        <v>0.35820001000000001</v>
      </c>
      <c r="G891">
        <f>VLOOKUP(B891, [1]mrc_table10!$A$2:$AW$2464, 18, 0)</f>
        <v>7409.7437</v>
      </c>
      <c r="H891">
        <f t="shared" si="131"/>
        <v>-6.7395927834566438E-2</v>
      </c>
      <c r="I891">
        <f t="shared" si="132"/>
        <v>8.4323548918446276E-2</v>
      </c>
      <c r="J891">
        <f t="shared" si="133"/>
        <v>0.69495399598660068</v>
      </c>
      <c r="K891">
        <f t="shared" si="134"/>
        <v>4.4668297833545333E-2</v>
      </c>
      <c r="L891" s="2">
        <f t="shared" si="135"/>
        <v>4.3251642696734418</v>
      </c>
      <c r="M891" s="2">
        <f t="shared" si="136"/>
        <v>0.15746119844288417</v>
      </c>
      <c r="N891" s="2">
        <f t="shared" si="137"/>
        <v>2.9029087852429116</v>
      </c>
      <c r="O891" s="2">
        <f t="shared" si="138"/>
        <v>28.627462185267937</v>
      </c>
      <c r="P891" s="2">
        <f t="shared" si="139"/>
        <v>0.15746119844288417</v>
      </c>
      <c r="Q891">
        <f t="shared" si="140"/>
        <v>2</v>
      </c>
    </row>
    <row r="892" spans="1:17" x14ac:dyDescent="0.2">
      <c r="A892" s="1">
        <v>878</v>
      </c>
      <c r="B892">
        <v>10148</v>
      </c>
      <c r="C892" t="s">
        <v>877</v>
      </c>
      <c r="D892">
        <v>1.7387965999999999</v>
      </c>
      <c r="E892">
        <v>0.23836598000000001</v>
      </c>
      <c r="F892">
        <f>VLOOKUP(B892, [1]mrc_table10!$A$2:$AW$2464, 33, 0)</f>
        <v>0</v>
      </c>
      <c r="G892">
        <f>VLOOKUP(B892, [1]mrc_table10!$A$2:$AW$2464, 18, 0)</f>
        <v>1220.7217000000001</v>
      </c>
      <c r="H892">
        <f t="shared" si="131"/>
        <v>-6.758707090708746E-2</v>
      </c>
      <c r="I892">
        <f t="shared" si="132"/>
        <v>-0.45295041042207657</v>
      </c>
      <c r="J892">
        <f t="shared" si="133"/>
        <v>-0.88276795869315416</v>
      </c>
      <c r="K892">
        <f t="shared" si="134"/>
        <v>-0.56359490008838975</v>
      </c>
      <c r="L892" s="2">
        <f t="shared" si="135"/>
        <v>5.119745678689517</v>
      </c>
      <c r="M892" s="2">
        <f t="shared" si="136"/>
        <v>3.4958110365435626</v>
      </c>
      <c r="N892" s="2">
        <f t="shared" si="137"/>
        <v>0.19198704602417266</v>
      </c>
      <c r="O892" s="2">
        <f t="shared" si="138"/>
        <v>45.935642704990038</v>
      </c>
      <c r="P892" s="2">
        <f t="shared" si="139"/>
        <v>0.19198704602417266</v>
      </c>
      <c r="Q892">
        <f t="shared" si="140"/>
        <v>3</v>
      </c>
    </row>
    <row r="893" spans="1:17" x14ac:dyDescent="0.2">
      <c r="A893" s="1">
        <v>879</v>
      </c>
      <c r="B893">
        <v>3774</v>
      </c>
      <c r="C893" t="s">
        <v>878</v>
      </c>
      <c r="D893">
        <v>1.7361953000000001</v>
      </c>
      <c r="E893">
        <v>0.24844100999999999</v>
      </c>
      <c r="F893">
        <f>VLOOKUP(B893, [1]mrc_table10!$A$2:$AW$2464, 33, 0)</f>
        <v>0</v>
      </c>
      <c r="G893">
        <f>VLOOKUP(B893, [1]mrc_table10!$A$2:$AW$2464, 18, 0)</f>
        <v>4233.8041999999996</v>
      </c>
      <c r="H893">
        <f t="shared" si="131"/>
        <v>-6.956487709065505E-2</v>
      </c>
      <c r="I893">
        <f t="shared" si="132"/>
        <v>-0.44941061319908848</v>
      </c>
      <c r="J893">
        <f t="shared" si="133"/>
        <v>-0.88276795869315416</v>
      </c>
      <c r="K893">
        <f t="shared" si="134"/>
        <v>-0.26746617457204502</v>
      </c>
      <c r="L893" s="2">
        <f t="shared" si="135"/>
        <v>5.0301725987400179</v>
      </c>
      <c r="M893" s="2">
        <f t="shared" si="136"/>
        <v>3.2702889908929609</v>
      </c>
      <c r="N893" s="2">
        <f t="shared" si="137"/>
        <v>6.1460966151668912E-2</v>
      </c>
      <c r="O893" s="2">
        <f t="shared" si="138"/>
        <v>44.333612030160488</v>
      </c>
      <c r="P893" s="2">
        <f t="shared" si="139"/>
        <v>6.1460966151668912E-2</v>
      </c>
      <c r="Q893">
        <f t="shared" si="140"/>
        <v>3</v>
      </c>
    </row>
    <row r="894" spans="1:17" x14ac:dyDescent="0.2">
      <c r="A894" s="1">
        <v>880</v>
      </c>
      <c r="B894">
        <v>5622</v>
      </c>
      <c r="C894" t="s">
        <v>879</v>
      </c>
      <c r="D894">
        <v>1.7360382000000001</v>
      </c>
      <c r="E894">
        <v>0.14078515999999999</v>
      </c>
      <c r="F894">
        <f>VLOOKUP(B894, [1]mrc_table10!$A$2:$AW$2464, 33, 0)</f>
        <v>0</v>
      </c>
      <c r="G894">
        <f>VLOOKUP(B894, [1]mrc_table10!$A$2:$AW$2464, 18, 0)</f>
        <v>2706.9983000000002</v>
      </c>
      <c r="H894">
        <f t="shared" si="131"/>
        <v>-6.9684322503117485E-2</v>
      </c>
      <c r="I894">
        <f t="shared" si="132"/>
        <v>-0.48723480616609877</v>
      </c>
      <c r="J894">
        <f t="shared" si="133"/>
        <v>-0.88276795869315416</v>
      </c>
      <c r="K894">
        <f t="shared" si="134"/>
        <v>-0.4175221671569927</v>
      </c>
      <c r="L894" s="2">
        <f t="shared" si="135"/>
        <v>5.0571400874704802</v>
      </c>
      <c r="M894" s="2">
        <f t="shared" si="136"/>
        <v>3.3887231926027974</v>
      </c>
      <c r="N894" s="2">
        <f t="shared" si="137"/>
        <v>0.10568575602351271</v>
      </c>
      <c r="O894" s="2">
        <f t="shared" si="138"/>
        <v>45.479193574444324</v>
      </c>
      <c r="P894" s="2">
        <f t="shared" si="139"/>
        <v>0.10568575602351271</v>
      </c>
      <c r="Q894">
        <f t="shared" si="140"/>
        <v>3</v>
      </c>
    </row>
    <row r="895" spans="1:17" x14ac:dyDescent="0.2">
      <c r="A895" s="1">
        <v>881</v>
      </c>
      <c r="B895">
        <v>1844</v>
      </c>
      <c r="C895" t="s">
        <v>880</v>
      </c>
      <c r="D895">
        <v>1.7322537</v>
      </c>
      <c r="E895">
        <v>2.5824210999999999</v>
      </c>
      <c r="F895">
        <f>VLOOKUP(B895, [1]mrc_table10!$A$2:$AW$2464, 33, 0)</f>
        <v>0</v>
      </c>
      <c r="G895">
        <f>VLOOKUP(B895, [1]mrc_table10!$A$2:$AW$2464, 18, 0)</f>
        <v>12666.438</v>
      </c>
      <c r="H895">
        <f t="shared" si="131"/>
        <v>-7.2561732837070597E-2</v>
      </c>
      <c r="I895">
        <f t="shared" si="132"/>
        <v>0.37061833372130776</v>
      </c>
      <c r="J895">
        <f t="shared" si="133"/>
        <v>-0.88276795869315416</v>
      </c>
      <c r="K895">
        <f t="shared" si="134"/>
        <v>0.56130140810783546</v>
      </c>
      <c r="L895" s="2">
        <f t="shared" si="135"/>
        <v>6.4252570737736372</v>
      </c>
      <c r="M895" s="2">
        <f t="shared" si="136"/>
        <v>3.675879634402103</v>
      </c>
      <c r="N895" s="2">
        <f t="shared" si="137"/>
        <v>1.322092536714262</v>
      </c>
      <c r="O895" s="2">
        <f t="shared" si="138"/>
        <v>33.487439006671686</v>
      </c>
      <c r="P895" s="2">
        <f t="shared" si="139"/>
        <v>1.322092536714262</v>
      </c>
      <c r="Q895">
        <f t="shared" si="140"/>
        <v>3</v>
      </c>
    </row>
    <row r="896" spans="1:17" x14ac:dyDescent="0.2">
      <c r="A896" s="1">
        <v>882</v>
      </c>
      <c r="B896">
        <v>1843</v>
      </c>
      <c r="C896" t="s">
        <v>881</v>
      </c>
      <c r="D896">
        <v>1.7317108999999999</v>
      </c>
      <c r="E896">
        <v>0.30167693000000001</v>
      </c>
      <c r="F896">
        <f>VLOOKUP(B896, [1]mrc_table10!$A$2:$AW$2464, 33, 0)</f>
        <v>0</v>
      </c>
      <c r="G896">
        <f>VLOOKUP(B896, [1]mrc_table10!$A$2:$AW$2464, 18, 0)</f>
        <v>2620.6815999999999</v>
      </c>
      <c r="H896">
        <f t="shared" si="131"/>
        <v>-7.297443156326161E-2</v>
      </c>
      <c r="I896">
        <f t="shared" si="132"/>
        <v>-0.43070651387837044</v>
      </c>
      <c r="J896">
        <f t="shared" si="133"/>
        <v>-0.88276795869315416</v>
      </c>
      <c r="K896">
        <f t="shared" si="134"/>
        <v>-0.4260054577279534</v>
      </c>
      <c r="L896" s="2">
        <f t="shared" si="135"/>
        <v>5.0752267307065617</v>
      </c>
      <c r="M896" s="2">
        <f t="shared" si="136"/>
        <v>3.3523819821957757</v>
      </c>
      <c r="N896" s="2">
        <f t="shared" si="137"/>
        <v>0.10826733353340756</v>
      </c>
      <c r="O896" s="2">
        <f t="shared" si="138"/>
        <v>44.966956761018615</v>
      </c>
      <c r="P896" s="2">
        <f t="shared" si="139"/>
        <v>0.10826733353340756</v>
      </c>
      <c r="Q896">
        <f t="shared" si="140"/>
        <v>3</v>
      </c>
    </row>
    <row r="897" spans="1:17" x14ac:dyDescent="0.2">
      <c r="A897" s="1">
        <v>883</v>
      </c>
      <c r="B897">
        <v>2705</v>
      </c>
      <c r="C897" t="s">
        <v>882</v>
      </c>
      <c r="D897">
        <v>1.7303271</v>
      </c>
      <c r="E897">
        <v>0.60252231000000001</v>
      </c>
      <c r="F897">
        <f>VLOOKUP(B897, [1]mrc_table10!$A$2:$AW$2464, 33, 0)</f>
        <v>0.22490001000000001</v>
      </c>
      <c r="G897">
        <f>VLOOKUP(B897, [1]mrc_table10!$A$2:$AW$2464, 18, 0)</f>
        <v>8597.9766</v>
      </c>
      <c r="H897">
        <f t="shared" si="131"/>
        <v>-7.4026554808108769E-2</v>
      </c>
      <c r="I897">
        <f t="shared" si="132"/>
        <v>-0.3250064176332193</v>
      </c>
      <c r="J897">
        <f t="shared" si="133"/>
        <v>0.10782297787520724</v>
      </c>
      <c r="K897">
        <f t="shared" si="134"/>
        <v>0.16144900141321508</v>
      </c>
      <c r="L897" s="2">
        <f t="shared" si="135"/>
        <v>3.9669870611450944</v>
      </c>
      <c r="M897" s="2">
        <f t="shared" si="136"/>
        <v>0.73279775436443551</v>
      </c>
      <c r="N897" s="2">
        <f t="shared" si="137"/>
        <v>1.1823578913356192</v>
      </c>
      <c r="O897" s="2">
        <f t="shared" si="138"/>
        <v>34.758382813403813</v>
      </c>
      <c r="P897" s="2">
        <f t="shared" si="139"/>
        <v>0.73279775436443551</v>
      </c>
      <c r="Q897">
        <f t="shared" si="140"/>
        <v>2</v>
      </c>
    </row>
    <row r="898" spans="1:17" x14ac:dyDescent="0.2">
      <c r="A898" s="1">
        <v>884</v>
      </c>
      <c r="B898">
        <v>8661</v>
      </c>
      <c r="C898" t="s">
        <v>883</v>
      </c>
      <c r="D898">
        <v>1.728496</v>
      </c>
      <c r="E898">
        <v>0.16367561</v>
      </c>
      <c r="F898">
        <f>VLOOKUP(B898, [1]mrc_table10!$A$2:$AW$2464, 33, 0)</f>
        <v>0</v>
      </c>
      <c r="G898">
        <f>VLOOKUP(B898, [1]mrc_table10!$A$2:$AW$2464, 18, 0)</f>
        <v>3136.2829999999999</v>
      </c>
      <c r="H898">
        <f t="shared" si="131"/>
        <v>-7.5418766741653848E-2</v>
      </c>
      <c r="I898">
        <f t="shared" si="132"/>
        <v>-0.47919239325586954</v>
      </c>
      <c r="J898">
        <f t="shared" si="133"/>
        <v>-0.88276795869315416</v>
      </c>
      <c r="K898">
        <f t="shared" si="134"/>
        <v>-0.37533164263777813</v>
      </c>
      <c r="L898" s="2">
        <f t="shared" si="135"/>
        <v>5.0670275187625462</v>
      </c>
      <c r="M898" s="2">
        <f t="shared" si="136"/>
        <v>3.3490998822338196</v>
      </c>
      <c r="N898" s="2">
        <f t="shared" si="137"/>
        <v>8.5792395248960776E-2</v>
      </c>
      <c r="O898" s="2">
        <f t="shared" si="138"/>
        <v>45.177566439619795</v>
      </c>
      <c r="P898" s="2">
        <f t="shared" si="139"/>
        <v>8.5792395248960776E-2</v>
      </c>
      <c r="Q898">
        <f t="shared" si="140"/>
        <v>3</v>
      </c>
    </row>
    <row r="899" spans="1:17" x14ac:dyDescent="0.2">
      <c r="A899" s="1">
        <v>885</v>
      </c>
      <c r="B899">
        <v>9902</v>
      </c>
      <c r="C899" t="s">
        <v>884</v>
      </c>
      <c r="D899">
        <v>1.7284075000000001</v>
      </c>
      <c r="E899">
        <v>0.29125424999999999</v>
      </c>
      <c r="F899">
        <f>VLOOKUP(B899, [1]mrc_table10!$A$2:$AW$2464, 33, 0)</f>
        <v>0</v>
      </c>
      <c r="G899">
        <f>VLOOKUP(B899, [1]mrc_table10!$A$2:$AW$2464, 18, 0)</f>
        <v>9055.6034999999993</v>
      </c>
      <c r="H899">
        <f t="shared" si="131"/>
        <v>-7.548605457744581E-2</v>
      </c>
      <c r="I899">
        <f t="shared" si="132"/>
        <v>-0.43436845570088545</v>
      </c>
      <c r="J899">
        <f t="shared" si="133"/>
        <v>-0.88276795869315416</v>
      </c>
      <c r="K899">
        <f t="shared" si="134"/>
        <v>0.20642502535514018</v>
      </c>
      <c r="L899" s="2">
        <f t="shared" si="135"/>
        <v>5.2632621757984852</v>
      </c>
      <c r="M899" s="2">
        <f t="shared" si="136"/>
        <v>3.2663224345647595</v>
      </c>
      <c r="N899" s="2">
        <f t="shared" si="137"/>
        <v>0.21669807504821648</v>
      </c>
      <c r="O899" s="2">
        <f t="shared" si="138"/>
        <v>42.042691923034269</v>
      </c>
      <c r="P899" s="2">
        <f t="shared" si="139"/>
        <v>0.21669807504821648</v>
      </c>
      <c r="Q899">
        <f t="shared" si="140"/>
        <v>3</v>
      </c>
    </row>
    <row r="900" spans="1:17" x14ac:dyDescent="0.2">
      <c r="A900" s="1">
        <v>886</v>
      </c>
      <c r="B900">
        <v>1156</v>
      </c>
      <c r="C900" t="s">
        <v>885</v>
      </c>
      <c r="D900">
        <v>1.7271277</v>
      </c>
      <c r="E900">
        <v>2.1133435</v>
      </c>
      <c r="F900">
        <f>VLOOKUP(B900, [1]mrc_table10!$A$2:$AW$2464, 33, 0)</f>
        <v>0.18140000000000001</v>
      </c>
      <c r="G900">
        <f>VLOOKUP(B900, [1]mrc_table10!$A$2:$AW$2464, 18, 0)</f>
        <v>5522.2734</v>
      </c>
      <c r="H900">
        <f t="shared" si="131"/>
        <v>-7.6459105111305839E-2</v>
      </c>
      <c r="I900">
        <f t="shared" si="132"/>
        <v>0.20581092512342775</v>
      </c>
      <c r="J900">
        <f t="shared" si="133"/>
        <v>-8.3776460678099574E-2</v>
      </c>
      <c r="K900">
        <f t="shared" si="134"/>
        <v>-0.14083414837858224</v>
      </c>
      <c r="L900" s="2">
        <f t="shared" si="135"/>
        <v>4.3587915268108768</v>
      </c>
      <c r="M900" s="2">
        <f t="shared" si="136"/>
        <v>1.0622607284254877</v>
      </c>
      <c r="N900" s="2">
        <f t="shared" si="137"/>
        <v>1.1401626783033825</v>
      </c>
      <c r="O900" s="2">
        <f t="shared" si="138"/>
        <v>32.380072032372922</v>
      </c>
      <c r="P900" s="2">
        <f t="shared" si="139"/>
        <v>1.0622607284254877</v>
      </c>
      <c r="Q900">
        <f t="shared" si="140"/>
        <v>2</v>
      </c>
    </row>
    <row r="901" spans="1:17" x14ac:dyDescent="0.2">
      <c r="A901" s="1">
        <v>887</v>
      </c>
      <c r="B901">
        <v>25590</v>
      </c>
      <c r="C901" t="s">
        <v>886</v>
      </c>
      <c r="D901">
        <v>1.7269247000000001</v>
      </c>
      <c r="E901">
        <v>0.85816669000000001</v>
      </c>
      <c r="F901">
        <f>VLOOKUP(B901, [1]mrc_table10!$A$2:$AW$2464, 33, 0)</f>
        <v>0</v>
      </c>
      <c r="G901">
        <f>VLOOKUP(B901, [1]mrc_table10!$A$2:$AW$2464, 18, 0)</f>
        <v>4489.3227999999999</v>
      </c>
      <c r="H901">
        <f t="shared" si="131"/>
        <v>-7.6613448960636613E-2</v>
      </c>
      <c r="I901">
        <f t="shared" si="132"/>
        <v>-0.23518740305991265</v>
      </c>
      <c r="J901">
        <f t="shared" si="133"/>
        <v>-0.88276795869315416</v>
      </c>
      <c r="K901">
        <f t="shared" si="134"/>
        <v>-0.24235355407004391</v>
      </c>
      <c r="L901" s="2">
        <f t="shared" si="135"/>
        <v>5.1165915900989365</v>
      </c>
      <c r="M901" s="2">
        <f t="shared" si="136"/>
        <v>3.1506126107193535</v>
      </c>
      <c r="N901" s="2">
        <f t="shared" si="137"/>
        <v>0.10640406851792374</v>
      </c>
      <c r="O901" s="2">
        <f t="shared" si="138"/>
        <v>42.147392266576347</v>
      </c>
      <c r="P901" s="2">
        <f t="shared" si="139"/>
        <v>0.10640406851792374</v>
      </c>
      <c r="Q901">
        <f t="shared" si="140"/>
        <v>3</v>
      </c>
    </row>
    <row r="902" spans="1:17" x14ac:dyDescent="0.2">
      <c r="A902" s="1">
        <v>888</v>
      </c>
      <c r="B902">
        <v>2488</v>
      </c>
      <c r="C902" t="s">
        <v>887</v>
      </c>
      <c r="D902">
        <v>1.7238346</v>
      </c>
      <c r="E902">
        <v>0.46215487</v>
      </c>
      <c r="F902">
        <f>VLOOKUP(B902, [1]mrc_table10!$A$2:$AW$2464, 33, 0)</f>
        <v>2.7199999999999998E-2</v>
      </c>
      <c r="G902">
        <f>VLOOKUP(B902, [1]mrc_table10!$A$2:$AW$2464, 18, 0)</f>
        <v>4418.1181999999999</v>
      </c>
      <c r="H902">
        <f t="shared" si="131"/>
        <v>-7.8962896885844333E-2</v>
      </c>
      <c r="I902">
        <f t="shared" si="132"/>
        <v>-0.37432361810904341</v>
      </c>
      <c r="J902">
        <f t="shared" si="133"/>
        <v>-0.76296327982871381</v>
      </c>
      <c r="K902">
        <f t="shared" si="134"/>
        <v>-0.24935161251978805</v>
      </c>
      <c r="L902" s="2">
        <f t="shared" si="135"/>
        <v>4.8183019174256776</v>
      </c>
      <c r="M902" s="2">
        <f t="shared" si="136"/>
        <v>2.8087260754119998</v>
      </c>
      <c r="N902" s="2">
        <f t="shared" si="137"/>
        <v>7.6690924407314107E-2</v>
      </c>
      <c r="O902" s="2">
        <f t="shared" si="138"/>
        <v>42.630748347653025</v>
      </c>
      <c r="P902" s="2">
        <f t="shared" si="139"/>
        <v>7.6690924407314107E-2</v>
      </c>
      <c r="Q902">
        <f t="shared" si="140"/>
        <v>3</v>
      </c>
    </row>
    <row r="903" spans="1:17" x14ac:dyDescent="0.2">
      <c r="A903" s="1">
        <v>889</v>
      </c>
      <c r="B903">
        <v>10170</v>
      </c>
      <c r="C903" t="s">
        <v>888</v>
      </c>
      <c r="D903">
        <v>1.7237494</v>
      </c>
      <c r="E903">
        <v>0.11793304</v>
      </c>
      <c r="F903">
        <f>VLOOKUP(B903, [1]mrc_table10!$A$2:$AW$2464, 33, 0)</f>
        <v>0</v>
      </c>
      <c r="G903">
        <f>VLOOKUP(B903, [1]mrc_table10!$A$2:$AW$2464, 18, 0)</f>
        <v>3505.8049000000001</v>
      </c>
      <c r="H903">
        <f t="shared" si="131"/>
        <v>-7.9027675683691553E-2</v>
      </c>
      <c r="I903">
        <f t="shared" si="132"/>
        <v>-0.49526375207647222</v>
      </c>
      <c r="J903">
        <f t="shared" si="133"/>
        <v>-0.88276795869315416</v>
      </c>
      <c r="K903">
        <f t="shared" si="134"/>
        <v>-0.33901466515794537</v>
      </c>
      <c r="L903" s="2">
        <f t="shared" si="135"/>
        <v>5.0735281259792631</v>
      </c>
      <c r="M903" s="2">
        <f t="shared" si="136"/>
        <v>3.3365220864878089</v>
      </c>
      <c r="N903" s="2">
        <f t="shared" si="137"/>
        <v>7.3292615368840616E-2</v>
      </c>
      <c r="O903" s="2">
        <f t="shared" si="138"/>
        <v>45.148722988600731</v>
      </c>
      <c r="P903" s="2">
        <f t="shared" si="139"/>
        <v>7.3292615368840616E-2</v>
      </c>
      <c r="Q903">
        <f t="shared" si="140"/>
        <v>3</v>
      </c>
    </row>
    <row r="904" spans="1:17" x14ac:dyDescent="0.2">
      <c r="A904" s="1">
        <v>890</v>
      </c>
      <c r="B904">
        <v>2848</v>
      </c>
      <c r="C904" t="s">
        <v>889</v>
      </c>
      <c r="D904">
        <v>1.7234404999999999</v>
      </c>
      <c r="E904">
        <v>0.31774592000000002</v>
      </c>
      <c r="F904">
        <f>VLOOKUP(B904, [1]mrc_table10!$A$2:$AW$2464, 33, 0)</f>
        <v>0.51370000999999998</v>
      </c>
      <c r="G904">
        <f>VLOOKUP(B904, [1]mrc_table10!$A$2:$AW$2464, 18, 0)</f>
        <v>7413.1660000000002</v>
      </c>
      <c r="H904">
        <f t="shared" si="131"/>
        <v>-7.9262536841614203E-2</v>
      </c>
      <c r="I904">
        <f t="shared" si="132"/>
        <v>-0.42506077722267588</v>
      </c>
      <c r="J904">
        <f t="shared" si="133"/>
        <v>1.37986677405353</v>
      </c>
      <c r="K904">
        <f t="shared" si="134"/>
        <v>4.5004644859335245E-2</v>
      </c>
      <c r="L904" s="2">
        <f t="shared" si="135"/>
        <v>5.1263401519282095</v>
      </c>
      <c r="M904" s="2">
        <f t="shared" si="136"/>
        <v>0.48040138041043223</v>
      </c>
      <c r="N904" s="2">
        <f t="shared" si="137"/>
        <v>5.2310178079509129</v>
      </c>
      <c r="O904" s="2">
        <f t="shared" si="138"/>
        <v>30.871973174403578</v>
      </c>
      <c r="P904" s="2">
        <f t="shared" si="139"/>
        <v>0.48040138041043223</v>
      </c>
      <c r="Q904">
        <f t="shared" si="140"/>
        <v>2</v>
      </c>
    </row>
    <row r="905" spans="1:17" x14ac:dyDescent="0.2">
      <c r="A905" s="1">
        <v>891</v>
      </c>
      <c r="B905">
        <v>2843</v>
      </c>
      <c r="C905" t="s">
        <v>890</v>
      </c>
      <c r="D905">
        <v>1.7234305999999999</v>
      </c>
      <c r="E905">
        <v>0.30154118000000002</v>
      </c>
      <c r="F905">
        <f>VLOOKUP(B905, [1]mrc_table10!$A$2:$AW$2464, 33, 0)</f>
        <v>0.53170002000000005</v>
      </c>
      <c r="G905">
        <f>VLOOKUP(B905, [1]mrc_table10!$A$2:$AW$2464, 18, 0)</f>
        <v>7019.7007000000003</v>
      </c>
      <c r="H905">
        <f t="shared" si="131"/>
        <v>-7.9270063955448569E-2</v>
      </c>
      <c r="I905">
        <f t="shared" si="132"/>
        <v>-0.43075420877089388</v>
      </c>
      <c r="J905">
        <f t="shared" si="133"/>
        <v>1.4591493261714241</v>
      </c>
      <c r="K905">
        <f t="shared" si="134"/>
        <v>6.3344863675228935E-3</v>
      </c>
      <c r="L905" s="2">
        <f t="shared" si="135"/>
        <v>5.2889574999038453</v>
      </c>
      <c r="M905" s="2">
        <f t="shared" si="136"/>
        <v>0.56923399347879855</v>
      </c>
      <c r="N905" s="2">
        <f t="shared" si="137"/>
        <v>5.5784989387124284</v>
      </c>
      <c r="O905" s="2">
        <f t="shared" si="138"/>
        <v>30.871881968419714</v>
      </c>
      <c r="P905" s="2">
        <f t="shared" si="139"/>
        <v>0.56923399347879855</v>
      </c>
      <c r="Q905">
        <f t="shared" si="140"/>
        <v>2</v>
      </c>
    </row>
    <row r="906" spans="1:17" x14ac:dyDescent="0.2">
      <c r="A906" s="1">
        <v>892</v>
      </c>
      <c r="B906">
        <v>7470</v>
      </c>
      <c r="C906" t="s">
        <v>891</v>
      </c>
      <c r="D906">
        <v>1.7201808999999999</v>
      </c>
      <c r="E906">
        <v>0.42240471000000002</v>
      </c>
      <c r="F906">
        <f>VLOOKUP(B906, [1]mrc_table10!$A$2:$AW$2464, 33, 0)</f>
        <v>0</v>
      </c>
      <c r="G906">
        <f>VLOOKUP(B906, [1]mrc_table10!$A$2:$AW$2464, 18, 0)</f>
        <v>4191.8690999999999</v>
      </c>
      <c r="H906">
        <f t="shared" si="131"/>
        <v>-8.1740858079440454E-2</v>
      </c>
      <c r="I906">
        <f t="shared" si="132"/>
        <v>-0.38828958207950603</v>
      </c>
      <c r="J906">
        <f t="shared" si="133"/>
        <v>-0.88276795869315416</v>
      </c>
      <c r="K906">
        <f t="shared" si="134"/>
        <v>-0.27158759763875506</v>
      </c>
      <c r="L906" s="2">
        <f t="shared" si="135"/>
        <v>5.0850955095513148</v>
      </c>
      <c r="M906" s="2">
        <f t="shared" si="136"/>
        <v>3.2257216939808169</v>
      </c>
      <c r="N906" s="2">
        <f t="shared" si="137"/>
        <v>6.1673430540118541E-2</v>
      </c>
      <c r="O906" s="2">
        <f t="shared" si="138"/>
        <v>43.756200346942386</v>
      </c>
      <c r="P906" s="2">
        <f t="shared" si="139"/>
        <v>6.1673430540118541E-2</v>
      </c>
      <c r="Q906">
        <f t="shared" si="140"/>
        <v>3</v>
      </c>
    </row>
    <row r="907" spans="1:17" x14ac:dyDescent="0.2">
      <c r="A907" s="1">
        <v>893</v>
      </c>
      <c r="B907">
        <v>9185</v>
      </c>
      <c r="C907" t="s">
        <v>892</v>
      </c>
      <c r="D907">
        <v>1.7200974</v>
      </c>
      <c r="E907">
        <v>0.37337052999999998</v>
      </c>
      <c r="F907">
        <f>VLOOKUP(B907, [1]mrc_table10!$A$2:$AW$2464, 33, 0)</f>
        <v>0</v>
      </c>
      <c r="G907">
        <f>VLOOKUP(B907, [1]mrc_table10!$A$2:$AW$2464, 18, 0)</f>
        <v>2745.4000999999998</v>
      </c>
      <c r="H907">
        <f t="shared" si="131"/>
        <v>-8.1804344342588778E-2</v>
      </c>
      <c r="I907">
        <f t="shared" si="132"/>
        <v>-0.40551742697877646</v>
      </c>
      <c r="J907">
        <f t="shared" si="133"/>
        <v>-0.88276795869315416</v>
      </c>
      <c r="K907">
        <f t="shared" si="134"/>
        <v>-0.41374800030575865</v>
      </c>
      <c r="L907" s="2">
        <f t="shared" si="135"/>
        <v>5.1085051312036596</v>
      </c>
      <c r="M907" s="2">
        <f t="shared" si="136"/>
        <v>3.3217593864504971</v>
      </c>
      <c r="N907" s="2">
        <f t="shared" si="137"/>
        <v>0.10093925221606732</v>
      </c>
      <c r="O907" s="2">
        <f t="shared" si="138"/>
        <v>44.65540228895194</v>
      </c>
      <c r="P907" s="2">
        <f t="shared" si="139"/>
        <v>0.10093925221606732</v>
      </c>
      <c r="Q907">
        <f t="shared" si="140"/>
        <v>3</v>
      </c>
    </row>
    <row r="908" spans="1:17" x14ac:dyDescent="0.2">
      <c r="A908" s="1">
        <v>894</v>
      </c>
      <c r="B908">
        <v>1322</v>
      </c>
      <c r="C908" t="s">
        <v>893</v>
      </c>
      <c r="D908">
        <v>1.7173236999999999</v>
      </c>
      <c r="E908">
        <v>4.9969549000000004</v>
      </c>
      <c r="F908">
        <f>VLOOKUP(B908, [1]mrc_table10!$A$2:$AW$2464, 33, 0)</f>
        <v>0.32800001000000001</v>
      </c>
      <c r="G908">
        <f>VLOOKUP(B908, [1]mrc_table10!$A$2:$AW$2464, 18, 0)</f>
        <v>8020.5127000000002</v>
      </c>
      <c r="H908">
        <f t="shared" si="131"/>
        <v>-8.3913228750908467E-2</v>
      </c>
      <c r="I908">
        <f t="shared" si="132"/>
        <v>1.218949310408304</v>
      </c>
      <c r="J908">
        <f t="shared" si="133"/>
        <v>0.56193556577681758</v>
      </c>
      <c r="K908">
        <f t="shared" si="134"/>
        <v>0.10469527869281235</v>
      </c>
      <c r="L908" s="2">
        <f t="shared" si="135"/>
        <v>6.8987510154490952</v>
      </c>
      <c r="M908" s="2">
        <f t="shared" si="136"/>
        <v>1.9214650293401199</v>
      </c>
      <c r="N908" s="2">
        <f t="shared" si="137"/>
        <v>5.0522931206676445</v>
      </c>
      <c r="O908" s="2">
        <f t="shared" si="138"/>
        <v>20.297538049858737</v>
      </c>
      <c r="P908" s="2">
        <f t="shared" si="139"/>
        <v>1.9214650293401199</v>
      </c>
      <c r="Q908">
        <f t="shared" si="140"/>
        <v>2</v>
      </c>
    </row>
    <row r="909" spans="1:17" x14ac:dyDescent="0.2">
      <c r="A909" s="1">
        <v>895</v>
      </c>
      <c r="B909">
        <v>3258</v>
      </c>
      <c r="C909" t="s">
        <v>894</v>
      </c>
      <c r="D909">
        <v>1.7168846</v>
      </c>
      <c r="E909">
        <v>2.7037466000000001</v>
      </c>
      <c r="F909">
        <f>VLOOKUP(B909, [1]mrc_table10!$A$2:$AW$2464, 33, 0)</f>
        <v>0.25909999</v>
      </c>
      <c r="G909">
        <f>VLOOKUP(B909, [1]mrc_table10!$A$2:$AW$2464, 18, 0)</f>
        <v>8937.8261999999995</v>
      </c>
      <c r="H909">
        <f t="shared" si="131"/>
        <v>-8.4247082860470765E-2</v>
      </c>
      <c r="I909">
        <f t="shared" si="132"/>
        <v>0.41324527061158378</v>
      </c>
      <c r="J909">
        <f t="shared" si="133"/>
        <v>0.25845965512043823</v>
      </c>
      <c r="K909">
        <f t="shared" si="134"/>
        <v>0.19484975592798173</v>
      </c>
      <c r="L909" s="2">
        <f t="shared" si="135"/>
        <v>4.7885793351355455</v>
      </c>
      <c r="M909" s="2">
        <f t="shared" si="136"/>
        <v>0.75007954146793854</v>
      </c>
      <c r="N909" s="2">
        <f t="shared" si="137"/>
        <v>2.270744378873939</v>
      </c>
      <c r="O909" s="2">
        <f t="shared" si="138"/>
        <v>27.286264182816826</v>
      </c>
      <c r="P909" s="2">
        <f t="shared" si="139"/>
        <v>0.75007954146793854</v>
      </c>
      <c r="Q909">
        <f t="shared" si="140"/>
        <v>2</v>
      </c>
    </row>
    <row r="910" spans="1:17" x14ac:dyDescent="0.2">
      <c r="A910" s="1">
        <v>896</v>
      </c>
      <c r="B910">
        <v>1178</v>
      </c>
      <c r="C910" t="s">
        <v>895</v>
      </c>
      <c r="D910">
        <v>1.7165836000000001</v>
      </c>
      <c r="E910">
        <v>1.6893511999999999</v>
      </c>
      <c r="F910">
        <f>VLOOKUP(B910, [1]mrc_table10!$A$2:$AW$2464, 33, 0)</f>
        <v>0</v>
      </c>
      <c r="G910">
        <f>VLOOKUP(B910, [1]mrc_table10!$A$2:$AW$2464, 18, 0)</f>
        <v>5001.8760000000002</v>
      </c>
      <c r="H910">
        <f t="shared" si="131"/>
        <v>-8.4475937533616374E-2</v>
      </c>
      <c r="I910">
        <f t="shared" si="132"/>
        <v>5.6843947743874863E-2</v>
      </c>
      <c r="J910">
        <f t="shared" si="133"/>
        <v>-0.88276795869315416</v>
      </c>
      <c r="K910">
        <f t="shared" si="134"/>
        <v>-0.19197931908798677</v>
      </c>
      <c r="L910" s="2">
        <f t="shared" si="135"/>
        <v>5.3792754727858254</v>
      </c>
      <c r="M910" s="2">
        <f t="shared" si="136"/>
        <v>3.1333689259697479</v>
      </c>
      <c r="N910" s="2">
        <f t="shared" si="137"/>
        <v>0.31836726087365114</v>
      </c>
      <c r="O910" s="2">
        <f t="shared" si="138"/>
        <v>39.23874730588377</v>
      </c>
      <c r="P910" s="2">
        <f t="shared" si="139"/>
        <v>0.31836726087365114</v>
      </c>
      <c r="Q910">
        <f t="shared" si="140"/>
        <v>3</v>
      </c>
    </row>
    <row r="911" spans="1:17" x14ac:dyDescent="0.2">
      <c r="A911" s="1">
        <v>897</v>
      </c>
      <c r="B911">
        <v>78</v>
      </c>
      <c r="C911" t="s">
        <v>896</v>
      </c>
      <c r="D911">
        <v>1.7163632</v>
      </c>
      <c r="E911">
        <v>0.2418448</v>
      </c>
      <c r="F911">
        <f>VLOOKUP(B911, [1]mrc_table10!$A$2:$AW$2464, 33, 0)</f>
        <v>0</v>
      </c>
      <c r="G911">
        <f>VLOOKUP(B911, [1]mrc_table10!$A$2:$AW$2464, 18, 0)</f>
        <v>2509.5475999999999</v>
      </c>
      <c r="H911">
        <f t="shared" si="131"/>
        <v>-8.4643510855747062E-2</v>
      </c>
      <c r="I911">
        <f t="shared" si="132"/>
        <v>-0.45172814930967536</v>
      </c>
      <c r="J911">
        <f t="shared" si="133"/>
        <v>-0.88276795869315416</v>
      </c>
      <c r="K911">
        <f t="shared" si="134"/>
        <v>-0.43692781706644929</v>
      </c>
      <c r="L911" s="2">
        <f t="shared" si="135"/>
        <v>5.1228161156921566</v>
      </c>
      <c r="M911" s="2">
        <f t="shared" si="136"/>
        <v>3.3685054112910016</v>
      </c>
      <c r="N911" s="2">
        <f t="shared" si="137"/>
        <v>0.10721439115807502</v>
      </c>
      <c r="O911" s="2">
        <f t="shared" si="138"/>
        <v>45.230979285060101</v>
      </c>
      <c r="P911" s="2">
        <f t="shared" si="139"/>
        <v>0.10721439115807502</v>
      </c>
      <c r="Q911">
        <f t="shared" si="140"/>
        <v>3</v>
      </c>
    </row>
    <row r="912" spans="1:17" x14ac:dyDescent="0.2">
      <c r="A912" s="1">
        <v>898</v>
      </c>
      <c r="B912">
        <v>2765</v>
      </c>
      <c r="C912" t="s">
        <v>897</v>
      </c>
      <c r="D912">
        <v>1.7162637999999999</v>
      </c>
      <c r="E912">
        <v>2.4573554999999998</v>
      </c>
      <c r="F912">
        <f>VLOOKUP(B912, [1]mrc_table10!$A$2:$AW$2464, 33, 0)</f>
        <v>0.62550002000000005</v>
      </c>
      <c r="G912">
        <f>VLOOKUP(B912, [1]mrc_table10!$A$2:$AW$2464, 18, 0)</f>
        <v>8729.7548999999999</v>
      </c>
      <c r="H912">
        <f t="shared" ref="H912:H975" si="141">STANDARDIZE(D912, D$1, D$2)</f>
        <v>-8.4719086119902212E-2</v>
      </c>
      <c r="I912">
        <f t="shared" ref="I912:I975" si="142">STANDARDIZE(E912, E$1, E$2)</f>
        <v>0.32667733666508714</v>
      </c>
      <c r="J912">
        <f t="shared" ref="J912:J975" si="143">STANDARDIZE(F912, F$1, F$2)</f>
        <v>1.8722992849024722</v>
      </c>
      <c r="K912">
        <f t="shared" ref="K912:K975" si="144">STANDARDIZE(G912, G$1, G$2)</f>
        <v>0.17440030295564232</v>
      </c>
      <c r="L912" s="2">
        <f t="shared" ref="L912:L975" si="145">SUMXMY2($D$6:$G$6, $H912:$K912)</f>
        <v>7.2397382558586818</v>
      </c>
      <c r="M912" s="2">
        <f t="shared" ref="M912:M975" si="146">SUMXMY2($D$7:$G$7, $H912:$K912)</f>
        <v>1.3533493893157817</v>
      </c>
      <c r="N912" s="2">
        <f t="shared" ref="N912:N975" si="147">SUMXMY2($D$8:$G$8, $H912:$K912)</f>
        <v>8.3989433664561552</v>
      </c>
      <c r="O912" s="2">
        <f t="shared" ref="O912:O975" si="148">SUMXMY2($D$9:$G$9, $H912:$K912)</f>
        <v>22.328843012462297</v>
      </c>
      <c r="P912" s="2">
        <f t="shared" ref="P912:P975" si="149">MIN(L912:O912)</f>
        <v>1.3533493893157817</v>
      </c>
      <c r="Q912">
        <f t="shared" ref="Q912:Q975" si="150">MATCH(P912, L912:O912, 0)</f>
        <v>2</v>
      </c>
    </row>
    <row r="913" spans="1:17" x14ac:dyDescent="0.2">
      <c r="A913" s="1">
        <v>899</v>
      </c>
      <c r="B913">
        <v>1417</v>
      </c>
      <c r="C913" t="s">
        <v>898</v>
      </c>
      <c r="D913">
        <v>1.7135376</v>
      </c>
      <c r="E913">
        <v>1.3716866999999999</v>
      </c>
      <c r="F913">
        <f>VLOOKUP(B913, [1]mrc_table10!$A$2:$AW$2464, 33, 0)</f>
        <v>0.48217809</v>
      </c>
      <c r="G913">
        <f>VLOOKUP(B913, [1]mrc_table10!$A$2:$AW$2464, 18, 0)</f>
        <v>18343.697</v>
      </c>
      <c r="H913">
        <f t="shared" si="141"/>
        <v>-8.6791855588107397E-2</v>
      </c>
      <c r="I913">
        <f t="shared" si="142"/>
        <v>-5.4765438525137496E-2</v>
      </c>
      <c r="J913">
        <f t="shared" si="143"/>
        <v>1.2410258364509352</v>
      </c>
      <c r="K913">
        <f t="shared" si="144"/>
        <v>1.1192680326845597</v>
      </c>
      <c r="L913" s="2">
        <f t="shared" si="145"/>
        <v>6.8311355824853237</v>
      </c>
      <c r="M913" s="2">
        <f t="shared" si="146"/>
        <v>1.5819439773494617</v>
      </c>
      <c r="N913" s="2">
        <f t="shared" si="147"/>
        <v>6.4560550715223632</v>
      </c>
      <c r="O913" s="2">
        <f t="shared" si="148"/>
        <v>24.270328051943689</v>
      </c>
      <c r="P913" s="2">
        <f t="shared" si="149"/>
        <v>1.5819439773494617</v>
      </c>
      <c r="Q913">
        <f t="shared" si="150"/>
        <v>2</v>
      </c>
    </row>
    <row r="914" spans="1:17" x14ac:dyDescent="0.2">
      <c r="A914" s="1">
        <v>900</v>
      </c>
      <c r="B914">
        <v>3930</v>
      </c>
      <c r="C914" t="s">
        <v>899</v>
      </c>
      <c r="D914">
        <v>1.7121377</v>
      </c>
      <c r="E914">
        <v>0.34548929</v>
      </c>
      <c r="F914">
        <f>VLOOKUP(B914, [1]mrc_table10!$A$2:$AW$2464, 33, 0)</f>
        <v>0</v>
      </c>
      <c r="G914">
        <f>VLOOKUP(B914, [1]mrc_table10!$A$2:$AW$2464, 18, 0)</f>
        <v>3231.4265</v>
      </c>
      <c r="H914">
        <f t="shared" si="141"/>
        <v>-8.7856219896867052E-2</v>
      </c>
      <c r="I914">
        <f t="shared" si="142"/>
        <v>-0.41531332197119469</v>
      </c>
      <c r="J914">
        <f t="shared" si="143"/>
        <v>-0.88276795869315416</v>
      </c>
      <c r="K914">
        <f t="shared" si="144"/>
        <v>-0.36598084544050113</v>
      </c>
      <c r="L914" s="2">
        <f t="shared" si="145"/>
        <v>5.1174363236538989</v>
      </c>
      <c r="M914" s="2">
        <f t="shared" si="146"/>
        <v>3.2910784247404861</v>
      </c>
      <c r="N914" s="2">
        <f t="shared" si="147"/>
        <v>7.8784609426460664E-2</v>
      </c>
      <c r="O914" s="2">
        <f t="shared" si="148"/>
        <v>44.500454178374262</v>
      </c>
      <c r="P914" s="2">
        <f t="shared" si="149"/>
        <v>7.8784609426460664E-2</v>
      </c>
      <c r="Q914">
        <f t="shared" si="150"/>
        <v>3</v>
      </c>
    </row>
    <row r="915" spans="1:17" x14ac:dyDescent="0.2">
      <c r="A915" s="1">
        <v>901</v>
      </c>
      <c r="B915">
        <v>1781</v>
      </c>
      <c r="C915" t="s">
        <v>900</v>
      </c>
      <c r="D915">
        <v>1.711551</v>
      </c>
      <c r="E915">
        <v>8.6099873000000002</v>
      </c>
      <c r="F915">
        <f>VLOOKUP(B915, [1]mrc_table10!$A$2:$AW$2464, 33, 0)</f>
        <v>0.31290001000000001</v>
      </c>
      <c r="G915">
        <f>VLOOKUP(B915, [1]mrc_table10!$A$2:$AW$2464, 18, 0)</f>
        <v>11423.03</v>
      </c>
      <c r="H915">
        <f t="shared" si="141"/>
        <v>-8.8302296430868926E-2</v>
      </c>
      <c r="I915">
        <f t="shared" si="142"/>
        <v>2.4883650894269125</v>
      </c>
      <c r="J915">
        <f t="shared" si="143"/>
        <v>0.49542635067192609</v>
      </c>
      <c r="K915">
        <f t="shared" si="144"/>
        <v>0.43909804117817891</v>
      </c>
      <c r="L915" s="2">
        <f t="shared" si="145"/>
        <v>13.155946415605996</v>
      </c>
      <c r="M915" s="2">
        <f t="shared" si="146"/>
        <v>7.1256493985041711</v>
      </c>
      <c r="N915" s="2">
        <f t="shared" si="147"/>
        <v>11.054302613184769</v>
      </c>
      <c r="O915" s="2">
        <f t="shared" si="148"/>
        <v>12.658319925556349</v>
      </c>
      <c r="P915" s="2">
        <f t="shared" si="149"/>
        <v>7.1256493985041711</v>
      </c>
      <c r="Q915">
        <f t="shared" si="150"/>
        <v>2</v>
      </c>
    </row>
    <row r="916" spans="1:17" x14ac:dyDescent="0.2">
      <c r="A916" s="1">
        <v>902</v>
      </c>
      <c r="B916">
        <v>10056</v>
      </c>
      <c r="C916" t="s">
        <v>901</v>
      </c>
      <c r="D916">
        <v>1.7105054</v>
      </c>
      <c r="E916">
        <v>0.15426408999999999</v>
      </c>
      <c r="F916">
        <f>VLOOKUP(B916, [1]mrc_table10!$A$2:$AW$2464, 33, 0)</f>
        <v>0</v>
      </c>
      <c r="G916">
        <f>VLOOKUP(B916, [1]mrc_table10!$A$2:$AW$2464, 18, 0)</f>
        <v>3317.9169999999999</v>
      </c>
      <c r="H916">
        <f t="shared" si="141"/>
        <v>-8.9097281302101997E-2</v>
      </c>
      <c r="I916">
        <f t="shared" si="142"/>
        <v>-0.48249907049257224</v>
      </c>
      <c r="J916">
        <f t="shared" si="143"/>
        <v>-0.88276795869315416</v>
      </c>
      <c r="K916">
        <f t="shared" si="144"/>
        <v>-0.3574804736337977</v>
      </c>
      <c r="L916" s="2">
        <f t="shared" si="145"/>
        <v>5.1161167215488472</v>
      </c>
      <c r="M916" s="2">
        <f t="shared" si="146"/>
        <v>3.3320897205911248</v>
      </c>
      <c r="N916" s="2">
        <f t="shared" si="147"/>
        <v>7.3713426750149635E-2</v>
      </c>
      <c r="O916" s="2">
        <f t="shared" si="148"/>
        <v>45.117058003400253</v>
      </c>
      <c r="P916" s="2">
        <f t="shared" si="149"/>
        <v>7.3713426750149635E-2</v>
      </c>
      <c r="Q916">
        <f t="shared" si="150"/>
        <v>3</v>
      </c>
    </row>
    <row r="917" spans="1:17" x14ac:dyDescent="0.2">
      <c r="A917" s="1">
        <v>903</v>
      </c>
      <c r="B917">
        <v>1477</v>
      </c>
      <c r="C917" t="s">
        <v>902</v>
      </c>
      <c r="D917">
        <v>1.7097074999999999</v>
      </c>
      <c r="E917">
        <v>0.58262592999999996</v>
      </c>
      <c r="F917">
        <f>VLOOKUP(B917, [1]mrc_table10!$A$2:$AW$2464, 33, 0)</f>
        <v>0</v>
      </c>
      <c r="G917">
        <f>VLOOKUP(B917, [1]mrc_table10!$A$2:$AW$2464, 18, 0)</f>
        <v>2104.7986000000001</v>
      </c>
      <c r="H917">
        <f t="shared" si="141"/>
        <v>-8.970393626457028E-2</v>
      </c>
      <c r="I917">
        <f t="shared" si="142"/>
        <v>-0.33199688323694609</v>
      </c>
      <c r="J917">
        <f t="shared" si="143"/>
        <v>-0.88276795869315416</v>
      </c>
      <c r="K917">
        <f t="shared" si="144"/>
        <v>-0.47670694874439534</v>
      </c>
      <c r="L917" s="2">
        <f t="shared" si="145"/>
        <v>5.1802101746600941</v>
      </c>
      <c r="M917" s="2">
        <f t="shared" si="146"/>
        <v>3.3283080445041087</v>
      </c>
      <c r="N917" s="2">
        <f t="shared" si="147"/>
        <v>0.14242184282260206</v>
      </c>
      <c r="O917" s="2">
        <f t="shared" si="148"/>
        <v>44.280848559571069</v>
      </c>
      <c r="P917" s="2">
        <f t="shared" si="149"/>
        <v>0.14242184282260206</v>
      </c>
      <c r="Q917">
        <f t="shared" si="150"/>
        <v>3</v>
      </c>
    </row>
    <row r="918" spans="1:17" x14ac:dyDescent="0.2">
      <c r="A918" s="1">
        <v>904</v>
      </c>
      <c r="B918">
        <v>26167</v>
      </c>
      <c r="C918" t="s">
        <v>903</v>
      </c>
      <c r="D918">
        <v>1.7094568999999999</v>
      </c>
      <c r="E918">
        <v>0.36409962000000001</v>
      </c>
      <c r="F918">
        <f>VLOOKUP(B918, [1]mrc_table10!$A$2:$AW$2464, 33, 0)</f>
        <v>0</v>
      </c>
      <c r="G918">
        <f>VLOOKUP(B918, [1]mrc_table10!$A$2:$AW$2464, 18, 0)</f>
        <v>3727.4319</v>
      </c>
      <c r="H918">
        <f t="shared" si="141"/>
        <v>-8.9894471085468317E-2</v>
      </c>
      <c r="I918">
        <f t="shared" si="142"/>
        <v>-0.40877470179310182</v>
      </c>
      <c r="J918">
        <f t="shared" si="143"/>
        <v>-0.88276795869315416</v>
      </c>
      <c r="K918">
        <f t="shared" si="144"/>
        <v>-0.31723294459436607</v>
      </c>
      <c r="L918" s="2">
        <f t="shared" si="145"/>
        <v>5.1174604189954307</v>
      </c>
      <c r="M918" s="2">
        <f t="shared" si="146"/>
        <v>3.2565078325670429</v>
      </c>
      <c r="N918" s="2">
        <f t="shared" si="147"/>
        <v>6.4409063412228074E-2</v>
      </c>
      <c r="O918" s="2">
        <f t="shared" si="148"/>
        <v>44.185823960373519</v>
      </c>
      <c r="P918" s="2">
        <f t="shared" si="149"/>
        <v>6.4409063412228074E-2</v>
      </c>
      <c r="Q918">
        <f t="shared" si="150"/>
        <v>3</v>
      </c>
    </row>
    <row r="919" spans="1:17" x14ac:dyDescent="0.2">
      <c r="A919" s="1">
        <v>905</v>
      </c>
      <c r="B919">
        <v>1976</v>
      </c>
      <c r="C919" t="s">
        <v>904</v>
      </c>
      <c r="D919">
        <v>1.7078405999999999</v>
      </c>
      <c r="E919">
        <v>7.2141706999999999E-2</v>
      </c>
      <c r="F919">
        <f>VLOOKUP(B919, [1]mrc_table10!$A$2:$AW$2464, 33, 0)</f>
        <v>0.15509999999999999</v>
      </c>
      <c r="G919">
        <f>VLOOKUP(B919, [1]mrc_table10!$A$2:$AW$2464, 18, 0)</f>
        <v>4257.6841000000004</v>
      </c>
      <c r="H919">
        <f t="shared" si="141"/>
        <v>-9.1123367458243676E-2</v>
      </c>
      <c r="I919">
        <f t="shared" si="142"/>
        <v>-0.51135224346461916</v>
      </c>
      <c r="J919">
        <f t="shared" si="143"/>
        <v>-0.19961701413893723</v>
      </c>
      <c r="K919">
        <f t="shared" si="144"/>
        <v>-0.26511923440281371</v>
      </c>
      <c r="L919" s="2">
        <f t="shared" si="145"/>
        <v>4.025477071956538</v>
      </c>
      <c r="M919" s="2">
        <f t="shared" si="146"/>
        <v>1.402659537082922</v>
      </c>
      <c r="N919" s="2">
        <f t="shared" si="147"/>
        <v>0.52037589572057974</v>
      </c>
      <c r="O919" s="2">
        <f t="shared" si="148"/>
        <v>40.304675362823446</v>
      </c>
      <c r="P919" s="2">
        <f t="shared" si="149"/>
        <v>0.52037589572057974</v>
      </c>
      <c r="Q919">
        <f t="shared" si="150"/>
        <v>3</v>
      </c>
    </row>
    <row r="920" spans="1:17" x14ac:dyDescent="0.2">
      <c r="A920" s="1">
        <v>906</v>
      </c>
      <c r="B920">
        <v>3134</v>
      </c>
      <c r="C920" t="s">
        <v>905</v>
      </c>
      <c r="D920">
        <v>1.7069840000000001</v>
      </c>
      <c r="E920">
        <v>0.40703452000000001</v>
      </c>
      <c r="F920">
        <f>VLOOKUP(B920, [1]mrc_table10!$A$2:$AW$2464, 33, 0)</f>
        <v>0.42179999000000001</v>
      </c>
      <c r="G920">
        <f>VLOOKUP(B920, [1]mrc_table10!$A$2:$AW$2464, 18, 0)</f>
        <v>7924.7349000000004</v>
      </c>
      <c r="H920">
        <f t="shared" si="141"/>
        <v>-9.17746528835479E-2</v>
      </c>
      <c r="I920">
        <f t="shared" si="142"/>
        <v>-0.3936897998335771</v>
      </c>
      <c r="J920">
        <f t="shared" si="143"/>
        <v>0.97508543641619005</v>
      </c>
      <c r="K920">
        <f t="shared" si="144"/>
        <v>9.5282141864743652E-2</v>
      </c>
      <c r="L920" s="2">
        <f t="shared" si="145"/>
        <v>4.4653701752455062</v>
      </c>
      <c r="M920" s="2">
        <f t="shared" si="146"/>
        <v>0.20010609765876067</v>
      </c>
      <c r="N920" s="2">
        <f t="shared" si="147"/>
        <v>3.5876908191692252</v>
      </c>
      <c r="O920" s="2">
        <f t="shared" si="148"/>
        <v>31.699939051932809</v>
      </c>
      <c r="P920" s="2">
        <f t="shared" si="149"/>
        <v>0.20010609765876067</v>
      </c>
      <c r="Q920">
        <f t="shared" si="150"/>
        <v>2</v>
      </c>
    </row>
    <row r="921" spans="1:17" x14ac:dyDescent="0.2">
      <c r="A921" s="1">
        <v>907</v>
      </c>
      <c r="B921">
        <v>20789</v>
      </c>
      <c r="C921" t="s">
        <v>906</v>
      </c>
      <c r="D921">
        <v>1.7068015000000001</v>
      </c>
      <c r="E921">
        <v>0.93230276999999995</v>
      </c>
      <c r="F921">
        <f>VLOOKUP(B921, [1]mrc_table10!$A$2:$AW$2464, 33, 0)</f>
        <v>0</v>
      </c>
      <c r="G921">
        <f>VLOOKUP(B921, [1]mrc_table10!$A$2:$AW$2464, 18, 0)</f>
        <v>3579.6907000000001</v>
      </c>
      <c r="H921">
        <f t="shared" si="141"/>
        <v>-9.1913410285039868E-2</v>
      </c>
      <c r="I921">
        <f t="shared" si="142"/>
        <v>-0.2091401664653596</v>
      </c>
      <c r="J921">
        <f t="shared" si="143"/>
        <v>-0.88276795869315416</v>
      </c>
      <c r="K921">
        <f t="shared" si="144"/>
        <v>-0.33175309572273887</v>
      </c>
      <c r="L921" s="2">
        <f t="shared" si="145"/>
        <v>5.1960788177413377</v>
      </c>
      <c r="M921" s="2">
        <f t="shared" si="146"/>
        <v>3.1793300465594823</v>
      </c>
      <c r="N921" s="2">
        <f t="shared" si="147"/>
        <v>0.12824507275791702</v>
      </c>
      <c r="O921" s="2">
        <f t="shared" si="148"/>
        <v>42.352648647795135</v>
      </c>
      <c r="P921" s="2">
        <f t="shared" si="149"/>
        <v>0.12824507275791702</v>
      </c>
      <c r="Q921">
        <f t="shared" si="150"/>
        <v>3</v>
      </c>
    </row>
    <row r="922" spans="1:17" x14ac:dyDescent="0.2">
      <c r="A922" s="1">
        <v>908</v>
      </c>
      <c r="B922">
        <v>3152</v>
      </c>
      <c r="C922" t="s">
        <v>907</v>
      </c>
      <c r="D922">
        <v>1.7061170000000001</v>
      </c>
      <c r="E922">
        <v>0.64068066999999995</v>
      </c>
      <c r="F922">
        <f>VLOOKUP(B922, [1]mrc_table10!$A$2:$AW$2464, 33, 0)</f>
        <v>0.16020000000000001</v>
      </c>
      <c r="G922">
        <f>VLOOKUP(B922, [1]mrc_table10!$A$2:$AW$2464, 18, 0)</f>
        <v>4734.5239000000001</v>
      </c>
      <c r="H922">
        <f t="shared" si="141"/>
        <v>-9.2433845579950893E-2</v>
      </c>
      <c r="I922">
        <f t="shared" si="142"/>
        <v>-0.31159972239144057</v>
      </c>
      <c r="J922">
        <f t="shared" si="143"/>
        <v>-0.17715363685185456</v>
      </c>
      <c r="K922">
        <f t="shared" si="144"/>
        <v>-0.21825494766341355</v>
      </c>
      <c r="L922" s="2">
        <f t="shared" si="145"/>
        <v>4.039220103208029</v>
      </c>
      <c r="M922" s="2">
        <f t="shared" si="146"/>
        <v>1.2111615892379826</v>
      </c>
      <c r="N922" s="2">
        <f t="shared" si="147"/>
        <v>0.56685687855693057</v>
      </c>
      <c r="O922" s="2">
        <f t="shared" si="148"/>
        <v>37.98716135871102</v>
      </c>
      <c r="P922" s="2">
        <f t="shared" si="149"/>
        <v>0.56685687855693057</v>
      </c>
      <c r="Q922">
        <f t="shared" si="150"/>
        <v>3</v>
      </c>
    </row>
    <row r="923" spans="1:17" x14ac:dyDescent="0.2">
      <c r="A923" s="1">
        <v>909</v>
      </c>
      <c r="B923">
        <v>2857</v>
      </c>
      <c r="C923" t="s">
        <v>908</v>
      </c>
      <c r="D923">
        <v>1.7053617000000001</v>
      </c>
      <c r="E923">
        <v>0.18473514999999999</v>
      </c>
      <c r="F923">
        <f>VLOOKUP(B923, [1]mrc_table10!$A$2:$AW$2464, 33, 0)</f>
        <v>0.41330001</v>
      </c>
      <c r="G923">
        <f>VLOOKUP(B923, [1]mrc_table10!$A$2:$AW$2464, 18, 0)</f>
        <v>6039.8173999999999</v>
      </c>
      <c r="H923">
        <f t="shared" si="141"/>
        <v>-9.3008111143495567E-2</v>
      </c>
      <c r="I923">
        <f t="shared" si="142"/>
        <v>-0.47179325884044787</v>
      </c>
      <c r="J923">
        <f t="shared" si="143"/>
        <v>0.93764656236272803</v>
      </c>
      <c r="K923">
        <f t="shared" si="144"/>
        <v>-8.9969412640801702E-2</v>
      </c>
      <c r="L923" s="2">
        <f t="shared" si="145"/>
        <v>4.3162086025693345</v>
      </c>
      <c r="M923" s="2">
        <f t="shared" si="146"/>
        <v>0.22761863323498244</v>
      </c>
      <c r="N923" s="2">
        <f t="shared" si="147"/>
        <v>3.3710965602668712</v>
      </c>
      <c r="O923" s="2">
        <f t="shared" si="148"/>
        <v>33.432416789223851</v>
      </c>
      <c r="P923" s="2">
        <f t="shared" si="149"/>
        <v>0.22761863323498244</v>
      </c>
      <c r="Q923">
        <f t="shared" si="150"/>
        <v>2</v>
      </c>
    </row>
    <row r="924" spans="1:17" x14ac:dyDescent="0.2">
      <c r="A924" s="1">
        <v>910</v>
      </c>
      <c r="B924">
        <v>1735</v>
      </c>
      <c r="C924" t="s">
        <v>909</v>
      </c>
      <c r="D924">
        <v>1.7052133</v>
      </c>
      <c r="E924">
        <v>2.1609408999999999</v>
      </c>
      <c r="F924">
        <f>VLOOKUP(B924, [1]mrc_table10!$A$2:$AW$2464, 33, 0)</f>
        <v>0.47659998999999997</v>
      </c>
      <c r="G924">
        <f>VLOOKUP(B924, [1]mrc_table10!$A$2:$AW$2464, 18, 0)</f>
        <v>5310.3887000000004</v>
      </c>
      <c r="H924">
        <f t="shared" si="141"/>
        <v>-9.3120941819558128E-2</v>
      </c>
      <c r="I924">
        <f t="shared" si="142"/>
        <v>0.22253396657754265</v>
      </c>
      <c r="J924">
        <f t="shared" si="143"/>
        <v>1.2164566276577831</v>
      </c>
      <c r="K924">
        <f t="shared" si="144"/>
        <v>-0.16165838607118205</v>
      </c>
      <c r="L924" s="2">
        <f t="shared" si="145"/>
        <v>5.2514253113237226</v>
      </c>
      <c r="M924" s="2">
        <f t="shared" si="146"/>
        <v>0.32893927675602241</v>
      </c>
      <c r="N924" s="2">
        <f t="shared" si="147"/>
        <v>4.9218371241334138</v>
      </c>
      <c r="O924" s="2">
        <f t="shared" si="148"/>
        <v>26.405565006127635</v>
      </c>
      <c r="P924" s="2">
        <f t="shared" si="149"/>
        <v>0.32893927675602241</v>
      </c>
      <c r="Q924">
        <f t="shared" si="150"/>
        <v>2</v>
      </c>
    </row>
    <row r="925" spans="1:17" x14ac:dyDescent="0.2">
      <c r="A925" s="1">
        <v>911</v>
      </c>
      <c r="B925">
        <v>2347</v>
      </c>
      <c r="C925" t="s">
        <v>910</v>
      </c>
      <c r="D925">
        <v>1.7048677000000001</v>
      </c>
      <c r="E925">
        <v>0.88078325999999996</v>
      </c>
      <c r="F925">
        <f>VLOOKUP(B925, [1]mrc_table10!$A$2:$AW$2464, 33, 0)</f>
        <v>0.47610000000000002</v>
      </c>
      <c r="G925">
        <f>VLOOKUP(B925, [1]mrc_table10!$A$2:$AW$2464, 18, 0)</f>
        <v>4660.9272000000001</v>
      </c>
      <c r="H925">
        <f t="shared" si="141"/>
        <v>-9.3383706520684839E-2</v>
      </c>
      <c r="I925">
        <f t="shared" si="142"/>
        <v>-0.22724121613247772</v>
      </c>
      <c r="J925">
        <f t="shared" si="143"/>
        <v>1.2142543798127305</v>
      </c>
      <c r="K925">
        <f t="shared" si="144"/>
        <v>-0.22548810406494216</v>
      </c>
      <c r="L925" s="2">
        <f t="shared" si="145"/>
        <v>4.8105350532126376</v>
      </c>
      <c r="M925" s="2">
        <f t="shared" si="146"/>
        <v>0.26073069566162599</v>
      </c>
      <c r="N925" s="2">
        <f t="shared" si="147"/>
        <v>4.4988715769404415</v>
      </c>
      <c r="O925" s="2">
        <f t="shared" si="148"/>
        <v>30.74358092809555</v>
      </c>
      <c r="P925" s="2">
        <f t="shared" si="149"/>
        <v>0.26073069566162599</v>
      </c>
      <c r="Q925">
        <f t="shared" si="150"/>
        <v>2</v>
      </c>
    </row>
    <row r="926" spans="1:17" x14ac:dyDescent="0.2">
      <c r="A926" s="1">
        <v>912</v>
      </c>
      <c r="B926">
        <v>2122</v>
      </c>
      <c r="C926" t="s">
        <v>911</v>
      </c>
      <c r="D926">
        <v>1.7043661000000001</v>
      </c>
      <c r="E926">
        <v>1.5798858999999998E-2</v>
      </c>
      <c r="F926">
        <f>VLOOKUP(B926, [1]mrc_table10!$A$2:$AW$2464, 33, 0)</f>
        <v>0.42399998999999999</v>
      </c>
      <c r="G926">
        <f>VLOOKUP(B926, [1]mrc_table10!$A$2:$AW$2464, 18, 0)</f>
        <v>5174.4043000000001</v>
      </c>
      <c r="H926">
        <f t="shared" si="141"/>
        <v>-9.3765080288292391E-2</v>
      </c>
      <c r="I926">
        <f t="shared" si="142"/>
        <v>-0.53114794202687032</v>
      </c>
      <c r="J926">
        <f t="shared" si="143"/>
        <v>0.98477552073610797</v>
      </c>
      <c r="K926">
        <f t="shared" si="144"/>
        <v>-0.1750230672779213</v>
      </c>
      <c r="L926" s="2">
        <f t="shared" si="145"/>
        <v>4.3679936964120341</v>
      </c>
      <c r="M926" s="2">
        <f t="shared" si="146"/>
        <v>0.30111293618399565</v>
      </c>
      <c r="N926" s="2">
        <f t="shared" si="147"/>
        <v>3.5383956982670841</v>
      </c>
      <c r="O926" s="2">
        <f t="shared" si="148"/>
        <v>34.246530862446008</v>
      </c>
      <c r="P926" s="2">
        <f t="shared" si="149"/>
        <v>0.30111293618399565</v>
      </c>
      <c r="Q926">
        <f t="shared" si="150"/>
        <v>2</v>
      </c>
    </row>
    <row r="927" spans="1:17" x14ac:dyDescent="0.2">
      <c r="A927" s="1">
        <v>913</v>
      </c>
      <c r="B927">
        <v>11046</v>
      </c>
      <c r="C927" t="s">
        <v>912</v>
      </c>
      <c r="D927">
        <v>1.7037578</v>
      </c>
      <c r="E927">
        <v>7.8236616999999994E-2</v>
      </c>
      <c r="F927">
        <f>VLOOKUP(B927, [1]mrc_table10!$A$2:$AW$2464, 33, 0)</f>
        <v>0</v>
      </c>
      <c r="G927">
        <f>VLOOKUP(B927, [1]mrc_table10!$A$2:$AW$2464, 18, 0)</f>
        <v>2856.4441000000002</v>
      </c>
      <c r="H927">
        <f t="shared" si="141"/>
        <v>-9.4227579616114832E-2</v>
      </c>
      <c r="I927">
        <f t="shared" si="142"/>
        <v>-0.50921083589636751</v>
      </c>
      <c r="J927">
        <f t="shared" si="143"/>
        <v>-0.88276795869315416</v>
      </c>
      <c r="K927">
        <f t="shared" si="144"/>
        <v>-0.40283448625619744</v>
      </c>
      <c r="L927" s="2">
        <f t="shared" si="145"/>
        <v>5.1486877576758108</v>
      </c>
      <c r="M927" s="2">
        <f t="shared" si="146"/>
        <v>3.3812396408867409</v>
      </c>
      <c r="N927" s="2">
        <f t="shared" si="147"/>
        <v>8.9978716062488626E-2</v>
      </c>
      <c r="O927" s="2">
        <f t="shared" si="148"/>
        <v>45.618947810155149</v>
      </c>
      <c r="P927" s="2">
        <f t="shared" si="149"/>
        <v>8.9978716062488626E-2</v>
      </c>
      <c r="Q927">
        <f t="shared" si="150"/>
        <v>3</v>
      </c>
    </row>
    <row r="928" spans="1:17" x14ac:dyDescent="0.2">
      <c r="A928" s="1">
        <v>914</v>
      </c>
      <c r="B928">
        <v>9748</v>
      </c>
      <c r="C928" t="s">
        <v>913</v>
      </c>
      <c r="D928">
        <v>1.70296</v>
      </c>
      <c r="E928">
        <v>0.35564657999999999</v>
      </c>
      <c r="F928">
        <f>VLOOKUP(B928, [1]mrc_table10!$A$2:$AW$2464, 33, 0)</f>
        <v>0.14156589999999999</v>
      </c>
      <c r="G928">
        <f>VLOOKUP(B928, [1]mrc_table10!$A$2:$AW$2464, 18, 0)</f>
        <v>14703.548000000001</v>
      </c>
      <c r="H928">
        <f t="shared" si="141"/>
        <v>-9.483415854713019E-2</v>
      </c>
      <c r="I928">
        <f t="shared" si="142"/>
        <v>-0.4117446232243836</v>
      </c>
      <c r="J928">
        <f t="shared" si="143"/>
        <v>-0.259229091499938</v>
      </c>
      <c r="K928">
        <f t="shared" si="144"/>
        <v>0.76151059190436321</v>
      </c>
      <c r="L928" s="2">
        <f t="shared" si="145"/>
        <v>5.1266757462450112</v>
      </c>
      <c r="M928" s="2">
        <f t="shared" si="146"/>
        <v>2.0506723104221503</v>
      </c>
      <c r="N928" s="2">
        <f t="shared" si="147"/>
        <v>1.3542269847388917</v>
      </c>
      <c r="O928" s="2">
        <f t="shared" si="148"/>
        <v>35.619353742818092</v>
      </c>
      <c r="P928" s="2">
        <f t="shared" si="149"/>
        <v>1.3542269847388917</v>
      </c>
      <c r="Q928">
        <f t="shared" si="150"/>
        <v>3</v>
      </c>
    </row>
    <row r="929" spans="1:17" x14ac:dyDescent="0.2">
      <c r="A929" s="1">
        <v>915</v>
      </c>
      <c r="B929">
        <v>1164</v>
      </c>
      <c r="C929" t="s">
        <v>914</v>
      </c>
      <c r="D929">
        <v>1.7024868</v>
      </c>
      <c r="E929">
        <v>5.2809214999999998</v>
      </c>
      <c r="F929">
        <f>VLOOKUP(B929, [1]mrc_table10!$A$2:$AW$2464, 33, 0)</f>
        <v>0.55290002000000005</v>
      </c>
      <c r="G929">
        <f>VLOOKUP(B929, [1]mrc_table10!$A$2:$AW$2464, 18, 0)</f>
        <v>12508.281999999999</v>
      </c>
      <c r="H929">
        <f t="shared" si="141"/>
        <v>-9.5193939382122061E-2</v>
      </c>
      <c r="I929">
        <f t="shared" si="142"/>
        <v>1.3187191554709348</v>
      </c>
      <c r="J929">
        <f t="shared" si="143"/>
        <v>1.5525265023451791</v>
      </c>
      <c r="K929">
        <f t="shared" si="144"/>
        <v>0.54575768014394366</v>
      </c>
      <c r="L929" s="2">
        <f t="shared" si="145"/>
        <v>9.3888674480282894</v>
      </c>
      <c r="M929" s="2">
        <f t="shared" si="146"/>
        <v>2.920561117984203</v>
      </c>
      <c r="N929" s="2">
        <f t="shared" si="147"/>
        <v>9.6965201883476819</v>
      </c>
      <c r="O929" s="2">
        <f t="shared" si="148"/>
        <v>14.432362176266745</v>
      </c>
      <c r="P929" s="2">
        <f t="shared" si="149"/>
        <v>2.920561117984203</v>
      </c>
      <c r="Q929">
        <f t="shared" si="150"/>
        <v>2</v>
      </c>
    </row>
    <row r="930" spans="1:17" x14ac:dyDescent="0.2">
      <c r="A930" s="1">
        <v>916</v>
      </c>
      <c r="B930">
        <v>3681</v>
      </c>
      <c r="C930" t="s">
        <v>915</v>
      </c>
      <c r="D930">
        <v>1.7022834</v>
      </c>
      <c r="E930">
        <v>3.4053705000000001</v>
      </c>
      <c r="F930">
        <f>VLOOKUP(B930, [1]mrc_table10!$A$2:$AW$2464, 33, 0)</f>
        <v>0.24829999999999999</v>
      </c>
      <c r="G930">
        <f>VLOOKUP(B930, [1]mrc_table10!$A$2:$AW$2464, 18, 0)</f>
        <v>7914.9336000000003</v>
      </c>
      <c r="H930">
        <f t="shared" si="141"/>
        <v>-9.5348587357264342E-2</v>
      </c>
      <c r="I930">
        <f t="shared" si="142"/>
        <v>0.65975633140267276</v>
      </c>
      <c r="J930">
        <f t="shared" si="143"/>
        <v>0.21089019432304232</v>
      </c>
      <c r="K930">
        <f t="shared" si="144"/>
        <v>9.4318860415462599E-2</v>
      </c>
      <c r="L930" s="2">
        <f t="shared" si="145"/>
        <v>5.2558889448511374</v>
      </c>
      <c r="M930" s="2">
        <f t="shared" si="146"/>
        <v>1.077849600156271</v>
      </c>
      <c r="N930" s="2">
        <f t="shared" si="147"/>
        <v>2.5831585441628642</v>
      </c>
      <c r="O930" s="2">
        <f t="shared" si="148"/>
        <v>26.015559871352256</v>
      </c>
      <c r="P930" s="2">
        <f t="shared" si="149"/>
        <v>1.077849600156271</v>
      </c>
      <c r="Q930">
        <f t="shared" si="150"/>
        <v>2</v>
      </c>
    </row>
    <row r="931" spans="1:17" x14ac:dyDescent="0.2">
      <c r="A931" s="1">
        <v>917</v>
      </c>
      <c r="B931">
        <v>5309</v>
      </c>
      <c r="C931" t="s">
        <v>916</v>
      </c>
      <c r="D931">
        <v>1.7021974</v>
      </c>
      <c r="E931">
        <v>0.14114165000000001</v>
      </c>
      <c r="F931">
        <f>VLOOKUP(B931, [1]mrc_table10!$A$2:$AW$2464, 33, 0)</f>
        <v>0</v>
      </c>
      <c r="G931">
        <f>VLOOKUP(B931, [1]mrc_table10!$A$2:$AW$2464, 18, 0)</f>
        <v>6624.6489000000001</v>
      </c>
      <c r="H931">
        <f t="shared" si="141"/>
        <v>-9.5413974406734561E-2</v>
      </c>
      <c r="I931">
        <f t="shared" si="142"/>
        <v>-0.48710955568922448</v>
      </c>
      <c r="J931">
        <f t="shared" si="143"/>
        <v>-0.88276795869315416</v>
      </c>
      <c r="K931">
        <f t="shared" si="144"/>
        <v>-3.2491594912009931E-2</v>
      </c>
      <c r="L931" s="2">
        <f t="shared" si="145"/>
        <v>5.1772840423786777</v>
      </c>
      <c r="M931" s="2">
        <f t="shared" si="146"/>
        <v>3.2320340565705394</v>
      </c>
      <c r="N931" s="2">
        <f t="shared" si="147"/>
        <v>7.2270080548821447E-2</v>
      </c>
      <c r="O931" s="2">
        <f t="shared" si="148"/>
        <v>43.586162959108691</v>
      </c>
      <c r="P931" s="2">
        <f t="shared" si="149"/>
        <v>7.2270080548821447E-2</v>
      </c>
      <c r="Q931">
        <f t="shared" si="150"/>
        <v>3</v>
      </c>
    </row>
    <row r="932" spans="1:17" x14ac:dyDescent="0.2">
      <c r="A932" s="1">
        <v>918</v>
      </c>
      <c r="B932">
        <v>3320</v>
      </c>
      <c r="C932" t="s">
        <v>917</v>
      </c>
      <c r="D932">
        <v>1.7018918000000001</v>
      </c>
      <c r="E932">
        <v>0.54846393999999998</v>
      </c>
      <c r="F932">
        <f>VLOOKUP(B932, [1]mrc_table10!$A$2:$AW$2464, 33, 0)</f>
        <v>0.21560000000000001</v>
      </c>
      <c r="G932">
        <f>VLOOKUP(B932, [1]mrc_table10!$A$2:$AW$2464, 18, 0)</f>
        <v>6173.0249000000003</v>
      </c>
      <c r="H932">
        <f t="shared" si="141"/>
        <v>-9.5646326526712303E-2</v>
      </c>
      <c r="I932">
        <f t="shared" si="142"/>
        <v>-0.34399947949062926</v>
      </c>
      <c r="J932">
        <f t="shared" si="143"/>
        <v>6.6860304658807101E-2</v>
      </c>
      <c r="K932">
        <f t="shared" si="144"/>
        <v>-7.6877647910092009E-2</v>
      </c>
      <c r="L932" s="2">
        <f t="shared" si="145"/>
        <v>3.9195931435263245</v>
      </c>
      <c r="M932" s="2">
        <f t="shared" si="146"/>
        <v>0.75219190894691956</v>
      </c>
      <c r="N932" s="2">
        <f t="shared" si="147"/>
        <v>0.97458083392480266</v>
      </c>
      <c r="O932" s="2">
        <f t="shared" si="148"/>
        <v>36.209158207406311</v>
      </c>
      <c r="P932" s="2">
        <f t="shared" si="149"/>
        <v>0.75219190894691956</v>
      </c>
      <c r="Q932">
        <f t="shared" si="150"/>
        <v>2</v>
      </c>
    </row>
    <row r="933" spans="1:17" x14ac:dyDescent="0.2">
      <c r="A933" s="1">
        <v>919</v>
      </c>
      <c r="B933">
        <v>3275</v>
      </c>
      <c r="C933" t="s">
        <v>918</v>
      </c>
      <c r="D933">
        <v>1.6996138999999999</v>
      </c>
      <c r="E933">
        <v>3.0723141999999998E-2</v>
      </c>
      <c r="F933">
        <f>VLOOKUP(B933, [1]mrc_table10!$A$2:$AW$2464, 33, 0)</f>
        <v>0.24150000999999999</v>
      </c>
      <c r="G933">
        <f>VLOOKUP(B933, [1]mrc_table10!$A$2:$AW$2464, 18, 0)</f>
        <v>5670.9565000000002</v>
      </c>
      <c r="H933">
        <f t="shared" si="141"/>
        <v>-9.7378246991691078E-2</v>
      </c>
      <c r="I933">
        <f t="shared" si="142"/>
        <v>-0.52590439083957974</v>
      </c>
      <c r="J933">
        <f t="shared" si="143"/>
        <v>0.18093906865277001</v>
      </c>
      <c r="K933">
        <f t="shared" si="144"/>
        <v>-0.12622142638745876</v>
      </c>
      <c r="L933" s="2">
        <f t="shared" si="145"/>
        <v>3.8649625861739354</v>
      </c>
      <c r="M933" s="2">
        <f t="shared" si="146"/>
        <v>0.71407834501183465</v>
      </c>
      <c r="N933" s="2">
        <f t="shared" si="147"/>
        <v>1.1844109669089202</v>
      </c>
      <c r="O933" s="2">
        <f t="shared" si="148"/>
        <v>37.601747431680955</v>
      </c>
      <c r="P933" s="2">
        <f t="shared" si="149"/>
        <v>0.71407834501183465</v>
      </c>
      <c r="Q933">
        <f t="shared" si="150"/>
        <v>2</v>
      </c>
    </row>
    <row r="934" spans="1:17" x14ac:dyDescent="0.2">
      <c r="A934" s="1">
        <v>920</v>
      </c>
      <c r="B934">
        <v>2868</v>
      </c>
      <c r="C934" t="s">
        <v>919</v>
      </c>
      <c r="D934">
        <v>1.698599</v>
      </c>
      <c r="E934">
        <v>0.40916239999999998</v>
      </c>
      <c r="F934">
        <f>VLOOKUP(B934, [1]mrc_table10!$A$2:$AW$2464, 33, 0)</f>
        <v>0</v>
      </c>
      <c r="G934">
        <f>VLOOKUP(B934, [1]mrc_table10!$A$2:$AW$2464, 18, 0)</f>
        <v>4685.0312999999996</v>
      </c>
      <c r="H934">
        <f t="shared" si="141"/>
        <v>-9.8149890206892229E-2</v>
      </c>
      <c r="I934">
        <f t="shared" si="142"/>
        <v>-0.39294218283245141</v>
      </c>
      <c r="J934">
        <f t="shared" si="143"/>
        <v>-0.88276795869315416</v>
      </c>
      <c r="K934">
        <f t="shared" si="144"/>
        <v>-0.2231191292981648</v>
      </c>
      <c r="L934" s="2">
        <f t="shared" si="145"/>
        <v>5.1486950531323457</v>
      </c>
      <c r="M934" s="2">
        <f t="shared" si="146"/>
        <v>3.1991873585268689</v>
      </c>
      <c r="N934" s="2">
        <f t="shared" si="147"/>
        <v>4.8975400533849515E-2</v>
      </c>
      <c r="O934" s="2">
        <f t="shared" si="148"/>
        <v>43.560847512581631</v>
      </c>
      <c r="P934" s="2">
        <f t="shared" si="149"/>
        <v>4.8975400533849515E-2</v>
      </c>
      <c r="Q934">
        <f t="shared" si="150"/>
        <v>3</v>
      </c>
    </row>
    <row r="935" spans="1:17" x14ac:dyDescent="0.2">
      <c r="A935" s="1">
        <v>921</v>
      </c>
      <c r="B935">
        <v>30314</v>
      </c>
      <c r="C935" t="s">
        <v>920</v>
      </c>
      <c r="D935">
        <v>1.6981412</v>
      </c>
      <c r="E935">
        <v>0.60236168000000001</v>
      </c>
      <c r="F935">
        <f>VLOOKUP(B935, [1]mrc_table10!$A$2:$AW$2464, 33, 0)</f>
        <v>0</v>
      </c>
      <c r="G935">
        <f>VLOOKUP(B935, [1]mrc_table10!$A$2:$AW$2464, 18, 0)</f>
        <v>3876.7925</v>
      </c>
      <c r="H935">
        <f t="shared" si="141"/>
        <v>-9.8497962198141678E-2</v>
      </c>
      <c r="I935">
        <f t="shared" si="142"/>
        <v>-0.32506285395429513</v>
      </c>
      <c r="J935">
        <f t="shared" si="143"/>
        <v>-0.88276795869315416</v>
      </c>
      <c r="K935">
        <f t="shared" si="144"/>
        <v>-0.30255363723376222</v>
      </c>
      <c r="L935" s="2">
        <f t="shared" si="145"/>
        <v>5.168464689095023</v>
      </c>
      <c r="M935" s="2">
        <f t="shared" si="146"/>
        <v>3.1987910866730491</v>
      </c>
      <c r="N935" s="2">
        <f t="shared" si="147"/>
        <v>7.3296859926325564E-2</v>
      </c>
      <c r="O935" s="2">
        <f t="shared" si="148"/>
        <v>43.301624170833037</v>
      </c>
      <c r="P935" s="2">
        <f t="shared" si="149"/>
        <v>7.3296859926325564E-2</v>
      </c>
      <c r="Q935">
        <f t="shared" si="150"/>
        <v>3</v>
      </c>
    </row>
    <row r="936" spans="1:17" x14ac:dyDescent="0.2">
      <c r="A936" s="1">
        <v>922</v>
      </c>
      <c r="B936">
        <v>2260</v>
      </c>
      <c r="C936" t="s">
        <v>921</v>
      </c>
      <c r="D936">
        <v>1.6972079</v>
      </c>
      <c r="E936">
        <v>0.64962083000000004</v>
      </c>
      <c r="F936">
        <f>VLOOKUP(B936, [1]mrc_table10!$A$2:$AW$2464, 33, 0)</f>
        <v>0.24099999999999999</v>
      </c>
      <c r="G936">
        <f>VLOOKUP(B936, [1]mrc_table10!$A$2:$AW$2464, 18, 0)</f>
        <v>6341.7974000000004</v>
      </c>
      <c r="H936">
        <f t="shared" si="141"/>
        <v>-9.9207563747799085E-2</v>
      </c>
      <c r="I936">
        <f t="shared" si="142"/>
        <v>-0.30845865446994863</v>
      </c>
      <c r="J936">
        <f t="shared" si="143"/>
        <v>0.17873673271604176</v>
      </c>
      <c r="K936">
        <f t="shared" si="144"/>
        <v>-6.0290519835368754E-2</v>
      </c>
      <c r="L936" s="2">
        <f t="shared" si="145"/>
        <v>3.9209265816653072</v>
      </c>
      <c r="M936" s="2">
        <f t="shared" si="146"/>
        <v>0.57027927472398576</v>
      </c>
      <c r="N936" s="2">
        <f t="shared" si="147"/>
        <v>1.2119659754821688</v>
      </c>
      <c r="O936" s="2">
        <f t="shared" si="148"/>
        <v>35.18251869054366</v>
      </c>
      <c r="P936" s="2">
        <f t="shared" si="149"/>
        <v>0.57027927472398576</v>
      </c>
      <c r="Q936">
        <f t="shared" si="150"/>
        <v>2</v>
      </c>
    </row>
    <row r="937" spans="1:17" x14ac:dyDescent="0.2">
      <c r="A937" s="1">
        <v>923</v>
      </c>
      <c r="B937">
        <v>7819</v>
      </c>
      <c r="C937" t="s">
        <v>922</v>
      </c>
      <c r="D937">
        <v>1.6963538</v>
      </c>
      <c r="E937">
        <v>1.4459276000000001</v>
      </c>
      <c r="F937">
        <f>VLOOKUP(B937, [1]mrc_table10!$A$2:$AW$2464, 33, 0)</f>
        <v>0</v>
      </c>
      <c r="G937">
        <f>VLOOKUP(B937, [1]mrc_table10!$A$2:$AW$2464, 18, 0)</f>
        <v>3439.1896999999999</v>
      </c>
      <c r="H937">
        <f t="shared" si="141"/>
        <v>-9.985694838678158E-2</v>
      </c>
      <c r="I937">
        <f t="shared" si="142"/>
        <v>-2.8681374095340849E-2</v>
      </c>
      <c r="J937">
        <f t="shared" si="143"/>
        <v>-0.88276795869315416</v>
      </c>
      <c r="K937">
        <f t="shared" si="144"/>
        <v>-0.34556167284061468</v>
      </c>
      <c r="L937" s="2">
        <f t="shared" si="145"/>
        <v>5.3602134836884741</v>
      </c>
      <c r="M937" s="2">
        <f t="shared" si="146"/>
        <v>3.1755752566105344</v>
      </c>
      <c r="N937" s="2">
        <f t="shared" si="147"/>
        <v>0.2525434514250145</v>
      </c>
      <c r="O937" s="2">
        <f t="shared" si="148"/>
        <v>40.767980648623954</v>
      </c>
      <c r="P937" s="2">
        <f t="shared" si="149"/>
        <v>0.2525434514250145</v>
      </c>
      <c r="Q937">
        <f t="shared" si="150"/>
        <v>3</v>
      </c>
    </row>
    <row r="938" spans="1:17" x14ac:dyDescent="0.2">
      <c r="A938" s="1">
        <v>924</v>
      </c>
      <c r="B938">
        <v>2117</v>
      </c>
      <c r="C938" t="s">
        <v>923</v>
      </c>
      <c r="D938">
        <v>1.6953959000000001</v>
      </c>
      <c r="E938">
        <v>1.1772707</v>
      </c>
      <c r="F938">
        <f>VLOOKUP(B938, [1]mrc_table10!$A$2:$AW$2464, 33, 0)</f>
        <v>0.22439999999999999</v>
      </c>
      <c r="G938">
        <f>VLOOKUP(B938, [1]mrc_table10!$A$2:$AW$2464, 18, 0)</f>
        <v>4696.1489000000001</v>
      </c>
      <c r="H938">
        <f t="shared" si="141"/>
        <v>-0.10058525367384552</v>
      </c>
      <c r="I938">
        <f t="shared" si="142"/>
        <v>-0.12307225417774047</v>
      </c>
      <c r="J938">
        <f t="shared" si="143"/>
        <v>0.10562064193847888</v>
      </c>
      <c r="K938">
        <f t="shared" si="144"/>
        <v>-0.22202648058416488</v>
      </c>
      <c r="L938" s="2">
        <f t="shared" si="145"/>
        <v>4.0055985079907348</v>
      </c>
      <c r="M938" s="2">
        <f t="shared" si="146"/>
        <v>0.66179148293464729</v>
      </c>
      <c r="N938" s="2">
        <f t="shared" si="147"/>
        <v>1.1347730589977925</v>
      </c>
      <c r="O938" s="2">
        <f t="shared" si="148"/>
        <v>34.608538407874654</v>
      </c>
      <c r="P938" s="2">
        <f t="shared" si="149"/>
        <v>0.66179148293464729</v>
      </c>
      <c r="Q938">
        <f t="shared" si="150"/>
        <v>2</v>
      </c>
    </row>
    <row r="939" spans="1:17" x14ac:dyDescent="0.2">
      <c r="A939" s="1">
        <v>925</v>
      </c>
      <c r="B939">
        <v>1739</v>
      </c>
      <c r="C939" t="s">
        <v>924</v>
      </c>
      <c r="D939">
        <v>1.6942440999999999</v>
      </c>
      <c r="E939">
        <v>14.244716</v>
      </c>
      <c r="F939">
        <f>VLOOKUP(B939, [1]mrc_table10!$A$2:$AW$2464, 33, 0)</f>
        <v>0.84680003000000004</v>
      </c>
      <c r="G939">
        <f>VLOOKUP(B939, [1]mrc_table10!$A$2:$AW$2464, 18, 0)</f>
        <v>29649.398000000001</v>
      </c>
      <c r="H939">
        <f t="shared" si="141"/>
        <v>-0.10146098394802905</v>
      </c>
      <c r="I939">
        <f t="shared" si="142"/>
        <v>4.4680909070722263</v>
      </c>
      <c r="J939">
        <f t="shared" si="143"/>
        <v>2.8470337198564222</v>
      </c>
      <c r="K939">
        <f t="shared" si="144"/>
        <v>2.2304034988388599</v>
      </c>
      <c r="L939" s="2">
        <f t="shared" si="145"/>
        <v>41.223228861762799</v>
      </c>
      <c r="M939" s="2">
        <f t="shared" si="146"/>
        <v>30.066930524360668</v>
      </c>
      <c r="N939" s="2">
        <f t="shared" si="147"/>
        <v>44.147029916110149</v>
      </c>
      <c r="O939" s="2">
        <f t="shared" si="148"/>
        <v>0</v>
      </c>
      <c r="P939" s="2">
        <f t="shared" si="149"/>
        <v>0</v>
      </c>
      <c r="Q939">
        <f t="shared" si="150"/>
        <v>4</v>
      </c>
    </row>
    <row r="940" spans="1:17" x14ac:dyDescent="0.2">
      <c r="A940" s="1">
        <v>926</v>
      </c>
      <c r="B940">
        <v>2560</v>
      </c>
      <c r="C940" t="s">
        <v>925</v>
      </c>
      <c r="D940">
        <v>1.6941318999999999</v>
      </c>
      <c r="E940">
        <v>0.15697584000000001</v>
      </c>
      <c r="F940">
        <f>VLOOKUP(B940, [1]mrc_table10!$A$2:$AW$2464, 33, 0)</f>
        <v>0</v>
      </c>
      <c r="G940">
        <f>VLOOKUP(B940, [1]mrc_table10!$A$2:$AW$2464, 18, 0)</f>
        <v>4352.1958000000004</v>
      </c>
      <c r="H940">
        <f t="shared" si="141"/>
        <v>-0.1015462912381518</v>
      </c>
      <c r="I940">
        <f t="shared" si="142"/>
        <v>-0.48154631450877489</v>
      </c>
      <c r="J940">
        <f t="shared" si="143"/>
        <v>-0.88276795869315416</v>
      </c>
      <c r="K940">
        <f t="shared" si="144"/>
        <v>-0.25583053113385801</v>
      </c>
      <c r="L940" s="2">
        <f t="shared" si="145"/>
        <v>5.1535575555475264</v>
      </c>
      <c r="M940" s="2">
        <f t="shared" si="146"/>
        <v>3.2704618668342165</v>
      </c>
      <c r="N940" s="2">
        <f t="shared" si="147"/>
        <v>4.6036350269190784E-2</v>
      </c>
      <c r="O940" s="2">
        <f t="shared" si="148"/>
        <v>44.591688845643048</v>
      </c>
      <c r="P940" s="2">
        <f t="shared" si="149"/>
        <v>4.6036350269190784E-2</v>
      </c>
      <c r="Q940">
        <f t="shared" si="150"/>
        <v>3</v>
      </c>
    </row>
    <row r="941" spans="1:17" x14ac:dyDescent="0.2">
      <c r="A941" s="1">
        <v>927</v>
      </c>
      <c r="B941">
        <v>9841</v>
      </c>
      <c r="C941" t="s">
        <v>926</v>
      </c>
      <c r="D941">
        <v>1.6936944</v>
      </c>
      <c r="E941">
        <v>0.98033135999999998</v>
      </c>
      <c r="F941">
        <f>VLOOKUP(B941, [1]mrc_table10!$A$2:$AW$2464, 33, 0)</f>
        <v>0.4657</v>
      </c>
      <c r="G941">
        <f>VLOOKUP(B941, [1]mrc_table10!$A$2:$AW$2464, 18, 0)</f>
        <v>4016.8137000000002</v>
      </c>
      <c r="H941">
        <f t="shared" si="141"/>
        <v>-0.10187892884446811</v>
      </c>
      <c r="I941">
        <f t="shared" si="142"/>
        <v>-0.19226562916809778</v>
      </c>
      <c r="J941">
        <f t="shared" si="143"/>
        <v>1.1684467084822092</v>
      </c>
      <c r="K941">
        <f t="shared" si="144"/>
        <v>-0.28879221533400701</v>
      </c>
      <c r="L941" s="2">
        <f t="shared" si="145"/>
        <v>4.7778219674728595</v>
      </c>
      <c r="M941" s="2">
        <f t="shared" si="146"/>
        <v>0.24437707768133263</v>
      </c>
      <c r="N941" s="2">
        <f t="shared" si="147"/>
        <v>4.3305856450642155</v>
      </c>
      <c r="O941" s="2">
        <f t="shared" si="148"/>
        <v>30.882924620617004</v>
      </c>
      <c r="P941" s="2">
        <f t="shared" si="149"/>
        <v>0.24437707768133263</v>
      </c>
      <c r="Q941">
        <f t="shared" si="150"/>
        <v>2</v>
      </c>
    </row>
    <row r="942" spans="1:17" x14ac:dyDescent="0.2">
      <c r="A942" s="1">
        <v>928</v>
      </c>
      <c r="B942">
        <v>2997</v>
      </c>
      <c r="C942" t="s">
        <v>927</v>
      </c>
      <c r="D942">
        <v>1.6936833</v>
      </c>
      <c r="E942">
        <v>0.65052009</v>
      </c>
      <c r="F942">
        <f>VLOOKUP(B942, [1]mrc_table10!$A$2:$AW$2464, 33, 0)</f>
        <v>0.15899999000000001</v>
      </c>
      <c r="G942">
        <f>VLOOKUP(B942, [1]mrc_table10!$A$2:$AW$2464, 18, 0)</f>
        <v>6372.9916999999996</v>
      </c>
      <c r="H942">
        <f t="shared" si="141"/>
        <v>-0.10188736833573697</v>
      </c>
      <c r="I942">
        <f t="shared" si="142"/>
        <v>-0.30814270523200649</v>
      </c>
      <c r="J942">
        <f t="shared" si="143"/>
        <v>-0.18243918143582946</v>
      </c>
      <c r="K942">
        <f t="shared" si="144"/>
        <v>-5.7224713206318847E-2</v>
      </c>
      <c r="L942" s="2">
        <f t="shared" si="145"/>
        <v>4.1185455291901487</v>
      </c>
      <c r="M942" s="2">
        <f t="shared" si="146"/>
        <v>1.1842338882051544</v>
      </c>
      <c r="N942" s="2">
        <f t="shared" si="147"/>
        <v>0.57547083143530953</v>
      </c>
      <c r="O942" s="2">
        <f t="shared" si="148"/>
        <v>37.223356597317498</v>
      </c>
      <c r="P942" s="2">
        <f t="shared" si="149"/>
        <v>0.57547083143530953</v>
      </c>
      <c r="Q942">
        <f t="shared" si="150"/>
        <v>3</v>
      </c>
    </row>
    <row r="943" spans="1:17" x14ac:dyDescent="0.2">
      <c r="A943" s="1">
        <v>929</v>
      </c>
      <c r="B943">
        <v>7283</v>
      </c>
      <c r="C943" t="s">
        <v>928</v>
      </c>
      <c r="D943">
        <v>1.6930938</v>
      </c>
      <c r="E943">
        <v>0.25590706000000002</v>
      </c>
      <c r="F943">
        <f>VLOOKUP(B943, [1]mrc_table10!$A$2:$AW$2464, 33, 0)</f>
        <v>0</v>
      </c>
      <c r="G943">
        <f>VLOOKUP(B943, [1]mrc_table10!$A$2:$AW$2464, 18, 0)</f>
        <v>3288.7103999999999</v>
      </c>
      <c r="H943">
        <f t="shared" si="141"/>
        <v>-0.10233557375041932</v>
      </c>
      <c r="I943">
        <f t="shared" si="142"/>
        <v>-0.44678746437901651</v>
      </c>
      <c r="J943">
        <f t="shared" si="143"/>
        <v>-0.88276795869315416</v>
      </c>
      <c r="K943">
        <f t="shared" si="144"/>
        <v>-0.3603509271426763</v>
      </c>
      <c r="L943" s="2">
        <f t="shared" si="145"/>
        <v>5.1697389011526349</v>
      </c>
      <c r="M943" s="2">
        <f t="shared" si="146"/>
        <v>3.3004060597383078</v>
      </c>
      <c r="N943" s="2">
        <f t="shared" si="147"/>
        <v>6.8847325469863357E-2</v>
      </c>
      <c r="O943" s="2">
        <f t="shared" si="148"/>
        <v>44.779459228120707</v>
      </c>
      <c r="P943" s="2">
        <f t="shared" si="149"/>
        <v>6.8847325469863357E-2</v>
      </c>
      <c r="Q943">
        <f t="shared" si="150"/>
        <v>3</v>
      </c>
    </row>
    <row r="944" spans="1:17" x14ac:dyDescent="0.2">
      <c r="A944" s="1">
        <v>930</v>
      </c>
      <c r="B944">
        <v>30032</v>
      </c>
      <c r="C944" t="s">
        <v>929</v>
      </c>
      <c r="D944">
        <v>1.6906331000000001</v>
      </c>
      <c r="E944">
        <v>0.16908701000000001</v>
      </c>
      <c r="F944">
        <f>VLOOKUP(B944, [1]mrc_table10!$A$2:$AW$2464, 33, 0)</f>
        <v>0</v>
      </c>
      <c r="G944">
        <f>VLOOKUP(B944, [1]mrc_table10!$A$2:$AW$2464, 18, 0)</f>
        <v>8259.1641</v>
      </c>
      <c r="H944">
        <f t="shared" si="141"/>
        <v>-0.10420647971124847</v>
      </c>
      <c r="I944">
        <f t="shared" si="142"/>
        <v>-0.47729113254573002</v>
      </c>
      <c r="J944">
        <f t="shared" si="143"/>
        <v>-0.88276795869315416</v>
      </c>
      <c r="K944">
        <f t="shared" si="144"/>
        <v>0.12815017411127214</v>
      </c>
      <c r="L944" s="2">
        <f t="shared" si="145"/>
        <v>5.3077873522626549</v>
      </c>
      <c r="M944" s="2">
        <f t="shared" si="146"/>
        <v>3.2482399152151289</v>
      </c>
      <c r="N944" s="2">
        <f t="shared" si="147"/>
        <v>0.14676150571602231</v>
      </c>
      <c r="O944" s="2">
        <f t="shared" si="148"/>
        <v>42.787700658162279</v>
      </c>
      <c r="P944" s="2">
        <f t="shared" si="149"/>
        <v>0.14676150571602231</v>
      </c>
      <c r="Q944">
        <f t="shared" si="150"/>
        <v>3</v>
      </c>
    </row>
    <row r="945" spans="1:17" x14ac:dyDescent="0.2">
      <c r="A945" s="1">
        <v>931</v>
      </c>
      <c r="B945">
        <v>30998</v>
      </c>
      <c r="C945" t="s">
        <v>930</v>
      </c>
      <c r="D945">
        <v>1.6885568</v>
      </c>
      <c r="E945">
        <v>5.05221E-2</v>
      </c>
      <c r="F945">
        <f>VLOOKUP(B945, [1]mrc_table10!$A$2:$AW$2464, 33, 0)</f>
        <v>0</v>
      </c>
      <c r="G945">
        <f>VLOOKUP(B945, [1]mrc_table10!$A$2:$AW$2464, 18, 0)</f>
        <v>4680.5020000000004</v>
      </c>
      <c r="H945">
        <f t="shared" si="141"/>
        <v>-0.10578512076723662</v>
      </c>
      <c r="I945">
        <f t="shared" si="142"/>
        <v>-0.51894815383120785</v>
      </c>
      <c r="J945">
        <f t="shared" si="143"/>
        <v>-0.88276795869315416</v>
      </c>
      <c r="K945">
        <f t="shared" si="144"/>
        <v>-0.22356427337785095</v>
      </c>
      <c r="L945" s="2">
        <f t="shared" si="145"/>
        <v>5.1724168032312372</v>
      </c>
      <c r="M945" s="2">
        <f t="shared" si="146"/>
        <v>3.2854631868157704</v>
      </c>
      <c r="N945" s="2">
        <f t="shared" si="147"/>
        <v>4.441531051512828E-2</v>
      </c>
      <c r="O945" s="2">
        <f t="shared" si="148"/>
        <v>44.803955681525323</v>
      </c>
      <c r="P945" s="2">
        <f t="shared" si="149"/>
        <v>4.441531051512828E-2</v>
      </c>
      <c r="Q945">
        <f t="shared" si="150"/>
        <v>3</v>
      </c>
    </row>
    <row r="946" spans="1:17" x14ac:dyDescent="0.2">
      <c r="A946" s="1">
        <v>932</v>
      </c>
      <c r="B946">
        <v>1528</v>
      </c>
      <c r="C946" t="s">
        <v>931</v>
      </c>
      <c r="D946">
        <v>1.6878697</v>
      </c>
      <c r="E946">
        <v>0.79083985000000001</v>
      </c>
      <c r="F946">
        <f>VLOOKUP(B946, [1]mrc_table10!$A$2:$AW$2464, 33, 0)</f>
        <v>0</v>
      </c>
      <c r="G946">
        <f>VLOOKUP(B946, [1]mrc_table10!$A$2:$AW$2464, 18, 0)</f>
        <v>2347.0662000000002</v>
      </c>
      <c r="H946">
        <f t="shared" si="141"/>
        <v>-0.1063075328799223</v>
      </c>
      <c r="I946">
        <f t="shared" si="142"/>
        <v>-0.25884225681861717</v>
      </c>
      <c r="J946">
        <f t="shared" si="143"/>
        <v>-0.88276795869315416</v>
      </c>
      <c r="K946">
        <f t="shared" si="144"/>
        <v>-0.45289664961654086</v>
      </c>
      <c r="L946" s="2">
        <f t="shared" si="145"/>
        <v>5.2622568613081571</v>
      </c>
      <c r="M946" s="2">
        <f t="shared" si="146"/>
        <v>3.2701279055845616</v>
      </c>
      <c r="N946" s="2">
        <f t="shared" si="147"/>
        <v>0.14704780687845609</v>
      </c>
      <c r="O946" s="2">
        <f t="shared" si="148"/>
        <v>43.455440872939668</v>
      </c>
      <c r="P946" s="2">
        <f t="shared" si="149"/>
        <v>0.14704780687845609</v>
      </c>
      <c r="Q946">
        <f t="shared" si="150"/>
        <v>3</v>
      </c>
    </row>
    <row r="947" spans="1:17" x14ac:dyDescent="0.2">
      <c r="A947" s="1">
        <v>933</v>
      </c>
      <c r="B947">
        <v>1769</v>
      </c>
      <c r="C947" t="s">
        <v>932</v>
      </c>
      <c r="D947">
        <v>1.6863523</v>
      </c>
      <c r="E947">
        <v>6.9077E-2</v>
      </c>
      <c r="F947">
        <f>VLOOKUP(B947, [1]mrc_table10!$A$2:$AW$2464, 33, 0)</f>
        <v>0</v>
      </c>
      <c r="G947">
        <f>VLOOKUP(B947, [1]mrc_table10!$A$2:$AW$2464, 18, 0)</f>
        <v>2771.3757000000001</v>
      </c>
      <c r="H947">
        <f t="shared" si="141"/>
        <v>-0.10746123414580692</v>
      </c>
      <c r="I947">
        <f t="shared" si="142"/>
        <v>-0.51242900862838259</v>
      </c>
      <c r="J947">
        <f t="shared" si="143"/>
        <v>-0.88276795869315416</v>
      </c>
      <c r="K947">
        <f t="shared" si="144"/>
        <v>-0.41119509266963439</v>
      </c>
      <c r="L947" s="2">
        <f t="shared" si="145"/>
        <v>5.203458375030694</v>
      </c>
      <c r="M947" s="2">
        <f t="shared" si="146"/>
        <v>3.3828424606862382</v>
      </c>
      <c r="N947" s="2">
        <f t="shared" si="147"/>
        <v>8.8361440730268165E-2</v>
      </c>
      <c r="O947" s="2">
        <f t="shared" si="148"/>
        <v>45.695078313663736</v>
      </c>
      <c r="P947" s="2">
        <f t="shared" si="149"/>
        <v>8.8361440730268165E-2</v>
      </c>
      <c r="Q947">
        <f t="shared" si="150"/>
        <v>3</v>
      </c>
    </row>
    <row r="948" spans="1:17" x14ac:dyDescent="0.2">
      <c r="A948" s="1">
        <v>934</v>
      </c>
      <c r="B948">
        <v>8038</v>
      </c>
      <c r="C948" t="s">
        <v>933</v>
      </c>
      <c r="D948">
        <v>1.6850938</v>
      </c>
      <c r="E948">
        <v>0.5501644</v>
      </c>
      <c r="F948">
        <f>VLOOKUP(B948, [1]mrc_table10!$A$2:$AW$2464, 33, 0)</f>
        <v>0</v>
      </c>
      <c r="G948">
        <f>VLOOKUP(B948, [1]mrc_table10!$A$2:$AW$2464, 18, 0)</f>
        <v>3025.3654999999999</v>
      </c>
      <c r="H948">
        <f t="shared" si="141"/>
        <v>-0.10841808998020515</v>
      </c>
      <c r="I948">
        <f t="shared" si="142"/>
        <v>-0.34340203376731104</v>
      </c>
      <c r="J948">
        <f t="shared" si="143"/>
        <v>-0.88276795869315416</v>
      </c>
      <c r="K948">
        <f t="shared" si="144"/>
        <v>-0.38623272414233673</v>
      </c>
      <c r="L948" s="2">
        <f t="shared" si="145"/>
        <v>5.2177224371966089</v>
      </c>
      <c r="M948" s="2">
        <f t="shared" si="146"/>
        <v>3.2529091905838676</v>
      </c>
      <c r="N948" s="2">
        <f t="shared" si="147"/>
        <v>8.9319076116829155E-2</v>
      </c>
      <c r="O948" s="2">
        <f t="shared" si="148"/>
        <v>43.908718405801586</v>
      </c>
      <c r="P948" s="2">
        <f t="shared" si="149"/>
        <v>8.9319076116829155E-2</v>
      </c>
      <c r="Q948">
        <f t="shared" si="150"/>
        <v>3</v>
      </c>
    </row>
    <row r="949" spans="1:17" x14ac:dyDescent="0.2">
      <c r="A949" s="1">
        <v>935</v>
      </c>
      <c r="B949">
        <v>5304</v>
      </c>
      <c r="C949" t="s">
        <v>934</v>
      </c>
      <c r="D949">
        <v>1.6843359</v>
      </c>
      <c r="E949">
        <v>0.43473250000000002</v>
      </c>
      <c r="F949">
        <f>VLOOKUP(B949, [1]mrc_table10!$A$2:$AW$2464, 33, 0)</f>
        <v>0</v>
      </c>
      <c r="G949">
        <f>VLOOKUP(B949, [1]mrc_table10!$A$2:$AW$2464, 18, 0)</f>
        <v>6505.8296</v>
      </c>
      <c r="H949">
        <f t="shared" si="141"/>
        <v>-0.10899433236152446</v>
      </c>
      <c r="I949">
        <f t="shared" si="142"/>
        <v>-0.38395829206770665</v>
      </c>
      <c r="J949">
        <f t="shared" si="143"/>
        <v>-0.88276795869315416</v>
      </c>
      <c r="K949">
        <f t="shared" si="144"/>
        <v>-4.4169273128834154E-2</v>
      </c>
      <c r="L949" s="2">
        <f t="shared" si="145"/>
        <v>5.2350146957789736</v>
      </c>
      <c r="M949" s="2">
        <f t="shared" si="146"/>
        <v>3.1549870749359519</v>
      </c>
      <c r="N949" s="2">
        <f t="shared" si="147"/>
        <v>6.8418608576061107E-2</v>
      </c>
      <c r="O949" s="2">
        <f t="shared" si="148"/>
        <v>42.627540038500825</v>
      </c>
      <c r="P949" s="2">
        <f t="shared" si="149"/>
        <v>6.8418608576061107E-2</v>
      </c>
      <c r="Q949">
        <f t="shared" si="150"/>
        <v>3</v>
      </c>
    </row>
    <row r="950" spans="1:17" x14ac:dyDescent="0.2">
      <c r="A950" s="1">
        <v>936</v>
      </c>
      <c r="B950">
        <v>23301</v>
      </c>
      <c r="C950" t="s">
        <v>935</v>
      </c>
      <c r="D950">
        <v>1.6835637000000001</v>
      </c>
      <c r="E950">
        <v>0.16263438999999999</v>
      </c>
      <c r="F950">
        <f>VLOOKUP(B950, [1]mrc_table10!$A$2:$AW$2464, 33, 0)</f>
        <v>0</v>
      </c>
      <c r="G950">
        <f>VLOOKUP(B950, [1]mrc_table10!$A$2:$AW$2464, 18, 0)</f>
        <v>7530.8329999999996</v>
      </c>
      <c r="H950">
        <f t="shared" si="141"/>
        <v>-0.10958144724060447</v>
      </c>
      <c r="I950">
        <f t="shared" si="142"/>
        <v>-0.47955821923003739</v>
      </c>
      <c r="J950">
        <f t="shared" si="143"/>
        <v>-0.88276795869315416</v>
      </c>
      <c r="K950">
        <f t="shared" si="144"/>
        <v>5.6569073893499286E-2</v>
      </c>
      <c r="L950" s="2">
        <f t="shared" si="145"/>
        <v>5.2797878814027577</v>
      </c>
      <c r="M950" s="2">
        <f t="shared" si="146"/>
        <v>3.2280246001794284</v>
      </c>
      <c r="N950" s="2">
        <f t="shared" si="147"/>
        <v>0.10331879457429494</v>
      </c>
      <c r="O950" s="2">
        <f t="shared" si="148"/>
        <v>43.11627448731241</v>
      </c>
      <c r="P950" s="2">
        <f t="shared" si="149"/>
        <v>0.10331879457429494</v>
      </c>
      <c r="Q950">
        <f t="shared" si="150"/>
        <v>3</v>
      </c>
    </row>
    <row r="951" spans="1:17" x14ac:dyDescent="0.2">
      <c r="A951" s="1">
        <v>937</v>
      </c>
      <c r="B951">
        <v>1572</v>
      </c>
      <c r="C951" t="s">
        <v>936</v>
      </c>
      <c r="D951">
        <v>1.6830379</v>
      </c>
      <c r="E951">
        <v>0.91389728000000003</v>
      </c>
      <c r="F951">
        <f>VLOOKUP(B951, [1]mrc_table10!$A$2:$AW$2464, 33, 0)</f>
        <v>0.47999998999999999</v>
      </c>
      <c r="G951">
        <f>VLOOKUP(B951, [1]mrc_table10!$A$2:$AW$2464, 18, 0)</f>
        <v>5151.5448999999999</v>
      </c>
      <c r="H951">
        <f t="shared" si="141"/>
        <v>-0.10998122061980724</v>
      </c>
      <c r="I951">
        <f t="shared" si="142"/>
        <v>-0.21560681742220381</v>
      </c>
      <c r="J951">
        <f t="shared" si="143"/>
        <v>1.2314322125158381</v>
      </c>
      <c r="K951">
        <f t="shared" si="144"/>
        <v>-0.17726971169873235</v>
      </c>
      <c r="L951" s="2">
        <f t="shared" si="145"/>
        <v>4.9198033970439647</v>
      </c>
      <c r="M951" s="2">
        <f t="shared" si="146"/>
        <v>0.24621220150543419</v>
      </c>
      <c r="N951" s="2">
        <f t="shared" si="147"/>
        <v>4.5695331825139087</v>
      </c>
      <c r="O951" s="2">
        <f t="shared" si="148"/>
        <v>30.344155488128813</v>
      </c>
      <c r="P951" s="2">
        <f t="shared" si="149"/>
        <v>0.24621220150543419</v>
      </c>
      <c r="Q951">
        <f t="shared" si="150"/>
        <v>2</v>
      </c>
    </row>
    <row r="952" spans="1:17" x14ac:dyDescent="0.2">
      <c r="A952" s="1">
        <v>938</v>
      </c>
      <c r="B952">
        <v>63</v>
      </c>
      <c r="C952" t="s">
        <v>937</v>
      </c>
      <c r="D952">
        <v>1.6827494000000001</v>
      </c>
      <c r="E952">
        <v>1.1948984</v>
      </c>
      <c r="F952">
        <f>VLOOKUP(B952, [1]mrc_table10!$A$2:$AW$2464, 33, 0)</f>
        <v>0.37404989999999999</v>
      </c>
      <c r="G952">
        <f>VLOOKUP(B952, [1]mrc_table10!$A$2:$AW$2464, 18, 0)</f>
        <v>8421.0614999999998</v>
      </c>
      <c r="H952">
        <f t="shared" si="141"/>
        <v>-0.11020057136134381</v>
      </c>
      <c r="I952">
        <f t="shared" si="142"/>
        <v>-0.11687887475279915</v>
      </c>
      <c r="J952">
        <f t="shared" si="143"/>
        <v>0.76476616442361178</v>
      </c>
      <c r="K952">
        <f t="shared" si="144"/>
        <v>0.14406161056427658</v>
      </c>
      <c r="L952" s="2">
        <f t="shared" si="145"/>
        <v>4.4402279686462922</v>
      </c>
      <c r="M952" s="2">
        <f t="shared" si="146"/>
        <v>0.11045592994430128</v>
      </c>
      <c r="N952" s="2">
        <f t="shared" si="147"/>
        <v>2.9879992478514055</v>
      </c>
      <c r="O952" s="2">
        <f t="shared" si="148"/>
        <v>29.710684927814057</v>
      </c>
      <c r="P952" s="2">
        <f t="shared" si="149"/>
        <v>0.11045592994430128</v>
      </c>
      <c r="Q952">
        <f t="shared" si="150"/>
        <v>2</v>
      </c>
    </row>
    <row r="953" spans="1:17" x14ac:dyDescent="0.2">
      <c r="A953" s="1">
        <v>939</v>
      </c>
      <c r="B953">
        <v>3411</v>
      </c>
      <c r="C953" t="s">
        <v>938</v>
      </c>
      <c r="D953">
        <v>1.6801779999999999</v>
      </c>
      <c r="E953">
        <v>4.5963396999999997</v>
      </c>
      <c r="F953">
        <f>VLOOKUP(B953, [1]mrc_table10!$A$2:$AW$2464, 33, 0)</f>
        <v>0.32940000000000003</v>
      </c>
      <c r="G953">
        <f>VLOOKUP(B953, [1]mrc_table10!$A$2:$AW$2464, 18, 0)</f>
        <v>6969.3837999999996</v>
      </c>
      <c r="H953">
        <f t="shared" si="141"/>
        <v>-0.11215564414050282</v>
      </c>
      <c r="I953">
        <f t="shared" si="142"/>
        <v>1.0781957272977023</v>
      </c>
      <c r="J953">
        <f t="shared" si="143"/>
        <v>0.56810193902547312</v>
      </c>
      <c r="K953">
        <f t="shared" si="144"/>
        <v>1.3892917142289401E-3</v>
      </c>
      <c r="L953" s="2">
        <f t="shared" si="145"/>
        <v>6.4918235331561771</v>
      </c>
      <c r="M953" s="2">
        <f t="shared" si="146"/>
        <v>1.53215795859814</v>
      </c>
      <c r="N953" s="2">
        <f t="shared" si="147"/>
        <v>4.5534651060695612</v>
      </c>
      <c r="O953" s="2">
        <f t="shared" si="148"/>
        <v>21.653538102859958</v>
      </c>
      <c r="P953" s="2">
        <f t="shared" si="149"/>
        <v>1.53215795859814</v>
      </c>
      <c r="Q953">
        <f t="shared" si="150"/>
        <v>2</v>
      </c>
    </row>
    <row r="954" spans="1:17" x14ac:dyDescent="0.2">
      <c r="A954" s="1">
        <v>940</v>
      </c>
      <c r="B954">
        <v>1748</v>
      </c>
      <c r="C954" t="s">
        <v>939</v>
      </c>
      <c r="D954">
        <v>1.6759683000000001</v>
      </c>
      <c r="E954">
        <v>1.456089</v>
      </c>
      <c r="F954">
        <f>VLOOKUP(B954, [1]mrc_table10!$A$2:$AW$2464, 33, 0)</f>
        <v>0.59030002000000004</v>
      </c>
      <c r="G954">
        <f>VLOOKUP(B954, [1]mrc_table10!$A$2:$AW$2464, 18, 0)</f>
        <v>4742.8086000000003</v>
      </c>
      <c r="H954">
        <f t="shared" si="141"/>
        <v>-0.11535634021206888</v>
      </c>
      <c r="I954">
        <f t="shared" si="142"/>
        <v>-2.5111231326369408E-2</v>
      </c>
      <c r="J954">
        <f t="shared" si="143"/>
        <v>1.7172579357837847</v>
      </c>
      <c r="K954">
        <f t="shared" si="144"/>
        <v>-0.21744071916078034</v>
      </c>
      <c r="L954" s="2">
        <f t="shared" si="145"/>
        <v>6.2584494434663522</v>
      </c>
      <c r="M954" s="2">
        <f t="shared" si="146"/>
        <v>0.85364605416946338</v>
      </c>
      <c r="N954" s="2">
        <f t="shared" si="147"/>
        <v>6.9878544880475859</v>
      </c>
      <c r="O954" s="2">
        <f t="shared" si="148"/>
        <v>27.457393175306631</v>
      </c>
      <c r="P954" s="2">
        <f t="shared" si="149"/>
        <v>0.85364605416946338</v>
      </c>
      <c r="Q954">
        <f t="shared" si="150"/>
        <v>2</v>
      </c>
    </row>
    <row r="955" spans="1:17" x14ac:dyDescent="0.2">
      <c r="A955" s="1">
        <v>941</v>
      </c>
      <c r="B955">
        <v>9942</v>
      </c>
      <c r="C955" t="s">
        <v>940</v>
      </c>
      <c r="D955">
        <v>1.6727358000000001</v>
      </c>
      <c r="E955">
        <v>0.19565316999999999</v>
      </c>
      <c r="F955">
        <f>VLOOKUP(B955, [1]mrc_table10!$A$2:$AW$2464, 33, 0)</f>
        <v>0</v>
      </c>
      <c r="G955">
        <f>VLOOKUP(B955, [1]mrc_table10!$A$2:$AW$2464, 18, 0)</f>
        <v>4884.3325000000004</v>
      </c>
      <c r="H955">
        <f t="shared" si="141"/>
        <v>-0.1178140569261667</v>
      </c>
      <c r="I955">
        <f t="shared" si="142"/>
        <v>-0.46795728248340207</v>
      </c>
      <c r="J955">
        <f t="shared" si="143"/>
        <v>-0.88276795869315416</v>
      </c>
      <c r="K955">
        <f t="shared" si="144"/>
        <v>-0.20353161042011272</v>
      </c>
      <c r="L955" s="2">
        <f t="shared" si="145"/>
        <v>5.220126451743063</v>
      </c>
      <c r="M955" s="2">
        <f t="shared" si="146"/>
        <v>3.2319503548348663</v>
      </c>
      <c r="N955" s="2">
        <f t="shared" si="147"/>
        <v>3.5808926068571445E-2</v>
      </c>
      <c r="O955" s="2">
        <f t="shared" si="148"/>
        <v>44.200299830005953</v>
      </c>
      <c r="P955" s="2">
        <f t="shared" si="149"/>
        <v>3.5808926068571445E-2</v>
      </c>
      <c r="Q955">
        <f t="shared" si="150"/>
        <v>3</v>
      </c>
    </row>
    <row r="956" spans="1:17" x14ac:dyDescent="0.2">
      <c r="A956" s="1">
        <v>942</v>
      </c>
      <c r="B956">
        <v>12105</v>
      </c>
      <c r="C956" t="s">
        <v>941</v>
      </c>
      <c r="D956">
        <v>1.6710522999999999</v>
      </c>
      <c r="E956">
        <v>0.36929624999999999</v>
      </c>
      <c r="F956">
        <f>VLOOKUP(B956, [1]mrc_table10!$A$2:$AW$2464, 33, 0)</f>
        <v>0</v>
      </c>
      <c r="G956">
        <f>VLOOKUP(B956, [1]mrc_table10!$A$2:$AW$2464, 18, 0)</f>
        <v>3172.3105</v>
      </c>
      <c r="H956">
        <f t="shared" si="141"/>
        <v>-0.11909404643527238</v>
      </c>
      <c r="I956">
        <f t="shared" si="142"/>
        <v>-0.40694889914607285</v>
      </c>
      <c r="J956">
        <f t="shared" si="143"/>
        <v>-0.88276795869315416</v>
      </c>
      <c r="K956">
        <f t="shared" si="144"/>
        <v>-0.37179082433673921</v>
      </c>
      <c r="L956" s="2">
        <f t="shared" si="145"/>
        <v>5.2428070312832711</v>
      </c>
      <c r="M956" s="2">
        <f t="shared" si="146"/>
        <v>3.272875451915112</v>
      </c>
      <c r="N956" s="2">
        <f t="shared" si="147"/>
        <v>6.8928872709924954E-2</v>
      </c>
      <c r="O956" s="2">
        <f t="shared" si="148"/>
        <v>44.449159893984188</v>
      </c>
      <c r="P956" s="2">
        <f t="shared" si="149"/>
        <v>6.8928872709924954E-2</v>
      </c>
      <c r="Q956">
        <f t="shared" si="150"/>
        <v>3</v>
      </c>
    </row>
    <row r="957" spans="1:17" x14ac:dyDescent="0.2">
      <c r="A957" s="1">
        <v>943</v>
      </c>
      <c r="B957">
        <v>7266</v>
      </c>
      <c r="C957" t="s">
        <v>942</v>
      </c>
      <c r="D957">
        <v>1.6703516</v>
      </c>
      <c r="E957">
        <v>0.47499849999999999</v>
      </c>
      <c r="F957">
        <f>VLOOKUP(B957, [1]mrc_table10!$A$2:$AW$2464, 33, 0)</f>
        <v>0</v>
      </c>
      <c r="G957">
        <f>VLOOKUP(B957, [1]mrc_table10!$A$2:$AW$2464, 18, 0)</f>
        <v>1824.6819</v>
      </c>
      <c r="H957">
        <f t="shared" si="141"/>
        <v>-0.11962679882554865</v>
      </c>
      <c r="I957">
        <f t="shared" si="142"/>
        <v>-0.36981109101909065</v>
      </c>
      <c r="J957">
        <f t="shared" si="143"/>
        <v>-0.88276795869315416</v>
      </c>
      <c r="K957">
        <f t="shared" si="144"/>
        <v>-0.50423709482132628</v>
      </c>
      <c r="L957" s="2">
        <f t="shared" si="145"/>
        <v>5.3013092326552425</v>
      </c>
      <c r="M957" s="2">
        <f t="shared" si="146"/>
        <v>3.3561964982130288</v>
      </c>
      <c r="N957" s="2">
        <f t="shared" si="147"/>
        <v>0.13812318878573385</v>
      </c>
      <c r="O957" s="2">
        <f t="shared" si="148"/>
        <v>44.795305477771493</v>
      </c>
      <c r="P957" s="2">
        <f t="shared" si="149"/>
        <v>0.13812318878573385</v>
      </c>
      <c r="Q957">
        <f t="shared" si="150"/>
        <v>3</v>
      </c>
    </row>
    <row r="958" spans="1:17" x14ac:dyDescent="0.2">
      <c r="A958" s="1">
        <v>944</v>
      </c>
      <c r="B958">
        <v>1291</v>
      </c>
      <c r="C958" t="s">
        <v>943</v>
      </c>
      <c r="D958">
        <v>1.6695656000000001</v>
      </c>
      <c r="E958">
        <v>1.1236421999999999</v>
      </c>
      <c r="F958">
        <f>VLOOKUP(B958, [1]mrc_table10!$A$2:$AW$2464, 33, 0)</f>
        <v>0.44499999000000001</v>
      </c>
      <c r="G958">
        <f>VLOOKUP(B958, [1]mrc_table10!$A$2:$AW$2464, 18, 0)</f>
        <v>4950.6469999999999</v>
      </c>
      <c r="H958">
        <f t="shared" si="141"/>
        <v>-0.12022440604512508</v>
      </c>
      <c r="I958">
        <f t="shared" si="142"/>
        <v>-0.14191428396554409</v>
      </c>
      <c r="J958">
        <f t="shared" si="143"/>
        <v>1.0772717801535068</v>
      </c>
      <c r="K958">
        <f t="shared" si="144"/>
        <v>-0.19701415583058407</v>
      </c>
      <c r="L958" s="2">
        <f t="shared" si="145"/>
        <v>4.7251355118225353</v>
      </c>
      <c r="M958" s="2">
        <f t="shared" si="146"/>
        <v>0.14109762248279659</v>
      </c>
      <c r="N958" s="2">
        <f t="shared" si="147"/>
        <v>3.9788494934034158</v>
      </c>
      <c r="O958" s="2">
        <f t="shared" si="148"/>
        <v>30.276913720825917</v>
      </c>
      <c r="P958" s="2">
        <f t="shared" si="149"/>
        <v>0.14109762248279659</v>
      </c>
      <c r="Q958">
        <f t="shared" si="150"/>
        <v>2</v>
      </c>
    </row>
    <row r="959" spans="1:17" x14ac:dyDescent="0.2">
      <c r="A959" s="1">
        <v>945</v>
      </c>
      <c r="B959">
        <v>3616</v>
      </c>
      <c r="C959" t="s">
        <v>944</v>
      </c>
      <c r="D959">
        <v>1.6635991000000001</v>
      </c>
      <c r="E959">
        <v>0.80626076000000002</v>
      </c>
      <c r="F959">
        <f>VLOOKUP(B959, [1]mrc_table10!$A$2:$AW$2464, 33, 0)</f>
        <v>0.65140003000000002</v>
      </c>
      <c r="G959">
        <f>VLOOKUP(B959, [1]mrc_table10!$A$2:$AW$2464, 18, 0)</f>
        <v>3542.0614999999998</v>
      </c>
      <c r="H959">
        <f t="shared" si="141"/>
        <v>-0.1247608226807522</v>
      </c>
      <c r="I959">
        <f t="shared" si="142"/>
        <v>-0.25342421891759365</v>
      </c>
      <c r="J959">
        <f t="shared" si="143"/>
        <v>1.9863780488964351</v>
      </c>
      <c r="K959">
        <f t="shared" si="144"/>
        <v>-0.33545133068251831</v>
      </c>
      <c r="L959" s="2">
        <f t="shared" si="145"/>
        <v>7.0050724824211583</v>
      </c>
      <c r="M959" s="2">
        <f t="shared" si="146"/>
        <v>1.4623614573426513</v>
      </c>
      <c r="N959" s="2">
        <f t="shared" si="147"/>
        <v>8.3278084692668823</v>
      </c>
      <c r="O959" s="2">
        <f t="shared" si="148"/>
        <v>29.6175871575694</v>
      </c>
      <c r="P959" s="2">
        <f t="shared" si="149"/>
        <v>1.4623614573426513</v>
      </c>
      <c r="Q959">
        <f t="shared" si="150"/>
        <v>2</v>
      </c>
    </row>
    <row r="960" spans="1:17" x14ac:dyDescent="0.2">
      <c r="A960" s="1">
        <v>946</v>
      </c>
      <c r="B960">
        <v>22843</v>
      </c>
      <c r="C960" t="s">
        <v>945</v>
      </c>
      <c r="D960">
        <v>1.6634895999999999</v>
      </c>
      <c r="E960">
        <v>5.05221E-2</v>
      </c>
      <c r="F960">
        <f>VLOOKUP(B960, [1]mrc_table10!$A$2:$AW$2464, 33, 0)</f>
        <v>0</v>
      </c>
      <c r="G960">
        <f>VLOOKUP(B960, [1]mrc_table10!$A$2:$AW$2464, 18, 0)</f>
        <v>14402.287</v>
      </c>
      <c r="H960">
        <f t="shared" si="141"/>
        <v>-0.12484407712164755</v>
      </c>
      <c r="I960">
        <f t="shared" si="142"/>
        <v>-0.51894815383120785</v>
      </c>
      <c r="J960">
        <f t="shared" si="143"/>
        <v>-0.88276795869315416</v>
      </c>
      <c r="K960">
        <f t="shared" si="144"/>
        <v>0.73190236312941936</v>
      </c>
      <c r="L960" s="2">
        <f t="shared" si="145"/>
        <v>6.213230994937617</v>
      </c>
      <c r="M960" s="2">
        <f t="shared" si="146"/>
        <v>3.8397218530752659</v>
      </c>
      <c r="N960" s="2">
        <f t="shared" si="147"/>
        <v>0.89852109326152729</v>
      </c>
      <c r="O960" s="2">
        <f t="shared" si="148"/>
        <v>41.028031579056695</v>
      </c>
      <c r="P960" s="2">
        <f t="shared" si="149"/>
        <v>0.89852109326152729</v>
      </c>
      <c r="Q960">
        <f t="shared" si="150"/>
        <v>3</v>
      </c>
    </row>
    <row r="961" spans="1:17" x14ac:dyDescent="0.2">
      <c r="A961" s="1">
        <v>947</v>
      </c>
      <c r="B961">
        <v>1501</v>
      </c>
      <c r="C961" t="s">
        <v>946</v>
      </c>
      <c r="D961">
        <v>1.6626301999999999</v>
      </c>
      <c r="E961">
        <v>0.2393429</v>
      </c>
      <c r="F961">
        <f>VLOOKUP(B961, [1]mrc_table10!$A$2:$AW$2464, 33, 0)</f>
        <v>0</v>
      </c>
      <c r="G961">
        <f>VLOOKUP(B961, [1]mrc_table10!$A$2:$AW$2464, 18, 0)</f>
        <v>3019.7898</v>
      </c>
      <c r="H961">
        <f t="shared" si="141"/>
        <v>-0.12549749142763225</v>
      </c>
      <c r="I961">
        <f t="shared" si="142"/>
        <v>-0.45260717584083143</v>
      </c>
      <c r="J961">
        <f t="shared" si="143"/>
        <v>-0.88276795869315416</v>
      </c>
      <c r="K961">
        <f t="shared" si="144"/>
        <v>-0.38678070944803661</v>
      </c>
      <c r="L961" s="2">
        <f t="shared" si="145"/>
        <v>5.2674173145995349</v>
      </c>
      <c r="M961" s="2">
        <f t="shared" si="146"/>
        <v>3.3101276721226873</v>
      </c>
      <c r="N961" s="2">
        <f t="shared" si="147"/>
        <v>6.9125376424366253E-2</v>
      </c>
      <c r="O961" s="2">
        <f t="shared" si="148"/>
        <v>44.974921118293601</v>
      </c>
      <c r="P961" s="2">
        <f t="shared" si="149"/>
        <v>6.9125376424366253E-2</v>
      </c>
      <c r="Q961">
        <f t="shared" si="150"/>
        <v>3</v>
      </c>
    </row>
    <row r="962" spans="1:17" x14ac:dyDescent="0.2">
      <c r="A962" s="1">
        <v>948</v>
      </c>
      <c r="B962">
        <v>2270</v>
      </c>
      <c r="C962" t="s">
        <v>947</v>
      </c>
      <c r="D962">
        <v>1.6622903</v>
      </c>
      <c r="E962">
        <v>0.19488326</v>
      </c>
      <c r="F962">
        <f>VLOOKUP(B962, [1]mrc_table10!$A$2:$AW$2464, 33, 0)</f>
        <v>0</v>
      </c>
      <c r="G962">
        <f>VLOOKUP(B962, [1]mrc_table10!$A$2:$AW$2464, 18, 0)</f>
        <v>3055.5185999999999</v>
      </c>
      <c r="H962">
        <f t="shared" si="141"/>
        <v>-0.12575592233594524</v>
      </c>
      <c r="I962">
        <f t="shared" si="142"/>
        <v>-0.4682277854278053</v>
      </c>
      <c r="J962">
        <f t="shared" si="143"/>
        <v>-0.88276795869315416</v>
      </c>
      <c r="K962">
        <f t="shared" si="144"/>
        <v>-0.38326924767816195</v>
      </c>
      <c r="L962" s="2">
        <f t="shared" si="145"/>
        <v>5.2668683710496458</v>
      </c>
      <c r="M962" s="2">
        <f t="shared" si="146"/>
        <v>3.3189103162266766</v>
      </c>
      <c r="N962" s="2">
        <f t="shared" si="147"/>
        <v>6.7667746180252605E-2</v>
      </c>
      <c r="O962" s="2">
        <f t="shared" si="148"/>
        <v>45.110538265153565</v>
      </c>
      <c r="P962" s="2">
        <f t="shared" si="149"/>
        <v>6.7667746180252605E-2</v>
      </c>
      <c r="Q962">
        <f t="shared" si="150"/>
        <v>3</v>
      </c>
    </row>
    <row r="963" spans="1:17" x14ac:dyDescent="0.2">
      <c r="A963" s="1">
        <v>949</v>
      </c>
      <c r="B963">
        <v>2729</v>
      </c>
      <c r="C963" t="s">
        <v>948</v>
      </c>
      <c r="D963">
        <v>1.6615044000000001</v>
      </c>
      <c r="E963">
        <v>2.9986454999999999</v>
      </c>
      <c r="F963">
        <f>VLOOKUP(B963, [1]mrc_table10!$A$2:$AW$2464, 33, 0)</f>
        <v>0.15759999999999999</v>
      </c>
      <c r="G963">
        <f>VLOOKUP(B963, [1]mrc_table10!$A$2:$AW$2464, 18, 0)</f>
        <v>10630.813</v>
      </c>
      <c r="H963">
        <f t="shared" si="141"/>
        <v>-0.12635345352406874</v>
      </c>
      <c r="I963">
        <f t="shared" si="142"/>
        <v>0.51685610921774472</v>
      </c>
      <c r="J963">
        <f t="shared" si="143"/>
        <v>-0.18860555468448498</v>
      </c>
      <c r="K963">
        <f t="shared" si="144"/>
        <v>0.36123817157872978</v>
      </c>
      <c r="L963" s="2">
        <f t="shared" si="145"/>
        <v>5.5234778996989373</v>
      </c>
      <c r="M963" s="2">
        <f t="shared" si="146"/>
        <v>1.6796169407510058</v>
      </c>
      <c r="N963" s="2">
        <f t="shared" si="147"/>
        <v>1.783235680693938</v>
      </c>
      <c r="O963" s="2">
        <f t="shared" si="148"/>
        <v>28.321760888584453</v>
      </c>
      <c r="P963" s="2">
        <f t="shared" si="149"/>
        <v>1.6796169407510058</v>
      </c>
      <c r="Q963">
        <f t="shared" si="150"/>
        <v>2</v>
      </c>
    </row>
    <row r="964" spans="1:17" x14ac:dyDescent="0.2">
      <c r="A964" s="1">
        <v>950</v>
      </c>
      <c r="B964">
        <v>3073</v>
      </c>
      <c r="C964" t="s">
        <v>949</v>
      </c>
      <c r="D964">
        <v>1.6607499999999999</v>
      </c>
      <c r="E964">
        <v>1.4386578999999999</v>
      </c>
      <c r="F964">
        <f>VLOOKUP(B964, [1]mrc_table10!$A$2:$AW$2464, 33, 0)</f>
        <v>0.36129999000000002</v>
      </c>
      <c r="G964">
        <f>VLOOKUP(B964, [1]mrc_table10!$A$2:$AW$2464, 18, 0)</f>
        <v>10406.773999999999</v>
      </c>
      <c r="H964">
        <f t="shared" si="141"/>
        <v>-0.12692703480453768</v>
      </c>
      <c r="I964">
        <f t="shared" si="142"/>
        <v>-3.1235536601254655E-2</v>
      </c>
      <c r="J964">
        <f t="shared" si="143"/>
        <v>0.70860811761844589</v>
      </c>
      <c r="K964">
        <f t="shared" si="144"/>
        <v>0.33921939727170147</v>
      </c>
      <c r="L964" s="2">
        <f t="shared" si="145"/>
        <v>4.7144108263503242</v>
      </c>
      <c r="M964" s="2">
        <f t="shared" si="146"/>
        <v>0.22915378907758166</v>
      </c>
      <c r="N964" s="2">
        <f t="shared" si="147"/>
        <v>3.0372678512343212</v>
      </c>
      <c r="O964" s="2">
        <f t="shared" si="148"/>
        <v>28.394028328812908</v>
      </c>
      <c r="P964" s="2">
        <f t="shared" si="149"/>
        <v>0.22915378907758166</v>
      </c>
      <c r="Q964">
        <f t="shared" si="150"/>
        <v>2</v>
      </c>
    </row>
    <row r="965" spans="1:17" x14ac:dyDescent="0.2">
      <c r="A965" s="1">
        <v>951</v>
      </c>
      <c r="B965">
        <v>3815</v>
      </c>
      <c r="C965" t="s">
        <v>950</v>
      </c>
      <c r="D965">
        <v>1.6595607999999999</v>
      </c>
      <c r="E965">
        <v>0.70618004000000001</v>
      </c>
      <c r="F965">
        <f>VLOOKUP(B965, [1]mrc_table10!$A$2:$AW$2464, 33, 0)</f>
        <v>0.2132</v>
      </c>
      <c r="G965">
        <f>VLOOKUP(B965, [1]mrc_table10!$A$2:$AW$2464, 18, 0)</f>
        <v>6455.7763999999997</v>
      </c>
      <c r="H965">
        <f t="shared" si="141"/>
        <v>-0.12783120084209534</v>
      </c>
      <c r="I965">
        <f t="shared" si="142"/>
        <v>-0.28858693850558942</v>
      </c>
      <c r="J965">
        <f t="shared" si="143"/>
        <v>5.6289303582532896E-2</v>
      </c>
      <c r="K965">
        <f t="shared" si="144"/>
        <v>-4.9088551085549506E-2</v>
      </c>
      <c r="L965" s="2">
        <f t="shared" si="145"/>
        <v>4.0794621738968759</v>
      </c>
      <c r="M965" s="2">
        <f t="shared" si="146"/>
        <v>0.72669326715806981</v>
      </c>
      <c r="N965" s="2">
        <f t="shared" si="147"/>
        <v>0.96560216820820977</v>
      </c>
      <c r="O965" s="2">
        <f t="shared" si="148"/>
        <v>35.611017917582323</v>
      </c>
      <c r="P965" s="2">
        <f t="shared" si="149"/>
        <v>0.72669326715806981</v>
      </c>
      <c r="Q965">
        <f t="shared" si="150"/>
        <v>2</v>
      </c>
    </row>
    <row r="966" spans="1:17" x14ac:dyDescent="0.2">
      <c r="A966" s="1">
        <v>952</v>
      </c>
      <c r="B966">
        <v>3772</v>
      </c>
      <c r="C966" t="s">
        <v>951</v>
      </c>
      <c r="D966">
        <v>1.6559747</v>
      </c>
      <c r="E966">
        <v>0.29981514999999997</v>
      </c>
      <c r="F966">
        <f>VLOOKUP(B966, [1]mrc_table10!$A$2:$AW$2464, 33, 0)</f>
        <v>0</v>
      </c>
      <c r="G966">
        <f>VLOOKUP(B966, [1]mrc_table10!$A$2:$AW$2464, 18, 0)</f>
        <v>4725.9062999999996</v>
      </c>
      <c r="H966">
        <f t="shared" si="141"/>
        <v>-0.13055776477354963</v>
      </c>
      <c r="I966">
        <f t="shared" si="142"/>
        <v>-0.43136063834984245</v>
      </c>
      <c r="J966">
        <f t="shared" si="143"/>
        <v>-0.88276795869315416</v>
      </c>
      <c r="K966">
        <f t="shared" si="144"/>
        <v>-0.21910189390700621</v>
      </c>
      <c r="L966" s="2">
        <f t="shared" si="145"/>
        <v>5.2718060866432683</v>
      </c>
      <c r="M966" s="2">
        <f t="shared" si="146"/>
        <v>3.2051918343822354</v>
      </c>
      <c r="N966" s="2">
        <f t="shared" si="147"/>
        <v>3.2495069238794576E-2</v>
      </c>
      <c r="O966" s="2">
        <f t="shared" si="148"/>
        <v>43.916969298995419</v>
      </c>
      <c r="P966" s="2">
        <f t="shared" si="149"/>
        <v>3.2495069238794576E-2</v>
      </c>
      <c r="Q966">
        <f t="shared" si="150"/>
        <v>3</v>
      </c>
    </row>
    <row r="967" spans="1:17" x14ac:dyDescent="0.2">
      <c r="A967" s="1">
        <v>953</v>
      </c>
      <c r="B967">
        <v>2092</v>
      </c>
      <c r="C967" t="s">
        <v>952</v>
      </c>
      <c r="D967">
        <v>1.6536758</v>
      </c>
      <c r="E967">
        <v>6.6591382000000001</v>
      </c>
      <c r="F967">
        <f>VLOOKUP(B967, [1]mrc_table10!$A$2:$AW$2464, 33, 0)</f>
        <v>0.19009999999999999</v>
      </c>
      <c r="G967">
        <f>VLOOKUP(B967, [1]mrc_table10!$A$2:$AW$2464, 18, 0)</f>
        <v>18692.365000000002</v>
      </c>
      <c r="H967">
        <f t="shared" si="141"/>
        <v>-0.13230565184363147</v>
      </c>
      <c r="I967">
        <f t="shared" si="142"/>
        <v>1.8029467604840965</v>
      </c>
      <c r="J967">
        <f t="shared" si="143"/>
        <v>-4.5456581776605845E-2</v>
      </c>
      <c r="K967">
        <f t="shared" si="144"/>
        <v>1.1535354682653423</v>
      </c>
      <c r="L967" s="2">
        <f t="shared" si="145"/>
        <v>11.258605135199836</v>
      </c>
      <c r="M967" s="2">
        <f t="shared" si="146"/>
        <v>5.900105709786243</v>
      </c>
      <c r="N967" s="2">
        <f t="shared" si="147"/>
        <v>7.6831558282781884</v>
      </c>
      <c r="O967" s="2">
        <f t="shared" si="148"/>
        <v>16.630089615942971</v>
      </c>
      <c r="P967" s="2">
        <f t="shared" si="149"/>
        <v>5.900105709786243</v>
      </c>
      <c r="Q967">
        <f t="shared" si="150"/>
        <v>2</v>
      </c>
    </row>
    <row r="968" spans="1:17" x14ac:dyDescent="0.2">
      <c r="A968" s="1">
        <v>954</v>
      </c>
      <c r="B968">
        <v>4788</v>
      </c>
      <c r="C968" t="s">
        <v>953</v>
      </c>
      <c r="D968">
        <v>1.653038</v>
      </c>
      <c r="E968">
        <v>0.15812454000000001</v>
      </c>
      <c r="F968">
        <f>VLOOKUP(B968, [1]mrc_table10!$A$2:$AW$2464, 33, 0)</f>
        <v>0</v>
      </c>
      <c r="G968">
        <f>VLOOKUP(B968, [1]mrc_table10!$A$2:$AW$2464, 18, 0)</f>
        <v>2565.9773</v>
      </c>
      <c r="H968">
        <f t="shared" si="141"/>
        <v>-0.13279058045005115</v>
      </c>
      <c r="I968">
        <f t="shared" si="142"/>
        <v>-0.48114272612541065</v>
      </c>
      <c r="J968">
        <f t="shared" si="143"/>
        <v>-0.88276795869315416</v>
      </c>
      <c r="K968">
        <f t="shared" si="144"/>
        <v>-0.43138185038871324</v>
      </c>
      <c r="L968" s="2">
        <f t="shared" si="145"/>
        <v>5.3097754795572598</v>
      </c>
      <c r="M968" s="2">
        <f t="shared" si="146"/>
        <v>3.3604790183356164</v>
      </c>
      <c r="N968" s="2">
        <f t="shared" si="147"/>
        <v>8.5780984493527057E-2</v>
      </c>
      <c r="O968" s="2">
        <f t="shared" si="148"/>
        <v>45.492416906265454</v>
      </c>
      <c r="P968" s="2">
        <f t="shared" si="149"/>
        <v>8.5780984493527057E-2</v>
      </c>
      <c r="Q968">
        <f t="shared" si="150"/>
        <v>3</v>
      </c>
    </row>
    <row r="969" spans="1:17" x14ac:dyDescent="0.2">
      <c r="A969" s="1">
        <v>955</v>
      </c>
      <c r="B969">
        <v>2440</v>
      </c>
      <c r="C969" t="s">
        <v>954</v>
      </c>
      <c r="D969">
        <v>1.6521732</v>
      </c>
      <c r="E969">
        <v>5.3949350999999997</v>
      </c>
      <c r="F969">
        <f>VLOOKUP(B969, [1]mrc_table10!$A$2:$AW$2464, 33, 0)</f>
        <v>0.40639999999999998</v>
      </c>
      <c r="G969">
        <f>VLOOKUP(B969, [1]mrc_table10!$A$2:$AW$2464, 18, 0)</f>
        <v>13537.312</v>
      </c>
      <c r="H969">
        <f t="shared" si="141"/>
        <v>-0.13344810045449101</v>
      </c>
      <c r="I969">
        <f t="shared" si="142"/>
        <v>1.3587771031557425</v>
      </c>
      <c r="J969">
        <f t="shared" si="143"/>
        <v>0.90725489022260197</v>
      </c>
      <c r="K969">
        <f t="shared" si="144"/>
        <v>0.64689176539321391</v>
      </c>
      <c r="L969" s="2">
        <f t="shared" si="145"/>
        <v>8.5996376329083422</v>
      </c>
      <c r="M969" s="2">
        <f t="shared" si="146"/>
        <v>2.6551544796833153</v>
      </c>
      <c r="N969" s="2">
        <f t="shared" si="147"/>
        <v>7.2599466956622658</v>
      </c>
      <c r="O969" s="2">
        <f t="shared" si="148"/>
        <v>15.939106824703581</v>
      </c>
      <c r="P969" s="2">
        <f t="shared" si="149"/>
        <v>2.6551544796833153</v>
      </c>
      <c r="Q969">
        <f t="shared" si="150"/>
        <v>2</v>
      </c>
    </row>
    <row r="970" spans="1:17" x14ac:dyDescent="0.2">
      <c r="A970" s="1">
        <v>956</v>
      </c>
      <c r="B970">
        <v>3282</v>
      </c>
      <c r="C970" t="s">
        <v>955</v>
      </c>
      <c r="D970">
        <v>1.6503258000000001</v>
      </c>
      <c r="E970">
        <v>1.2981336000000001</v>
      </c>
      <c r="F970">
        <f>VLOOKUP(B970, [1]mrc_table10!$A$2:$AW$2464, 33, 0)</f>
        <v>0.28490000999999998</v>
      </c>
      <c r="G970">
        <f>VLOOKUP(B970, [1]mrc_table10!$A$2:$AW$2464, 18, 0)</f>
        <v>7510.5033999999996</v>
      </c>
      <c r="H970">
        <f t="shared" si="141"/>
        <v>-0.13485270551485426</v>
      </c>
      <c r="I970">
        <f t="shared" si="142"/>
        <v>-8.060784883281516E-2</v>
      </c>
      <c r="J970">
        <f t="shared" si="143"/>
        <v>0.3720980047820609</v>
      </c>
      <c r="K970">
        <f t="shared" si="144"/>
        <v>5.4571060716542767E-2</v>
      </c>
      <c r="L970" s="2">
        <f t="shared" si="145"/>
        <v>4.2572585655943218</v>
      </c>
      <c r="M970" s="2">
        <f t="shared" si="146"/>
        <v>0.29445059589058742</v>
      </c>
      <c r="N970" s="2">
        <f t="shared" si="147"/>
        <v>1.8125991171324927</v>
      </c>
      <c r="O970" s="2">
        <f t="shared" si="148"/>
        <v>31.551328971577213</v>
      </c>
      <c r="P970" s="2">
        <f t="shared" si="149"/>
        <v>0.29445059589058742</v>
      </c>
      <c r="Q970">
        <f t="shared" si="150"/>
        <v>2</v>
      </c>
    </row>
    <row r="971" spans="1:17" x14ac:dyDescent="0.2">
      <c r="A971" s="1">
        <v>957</v>
      </c>
      <c r="B971">
        <v>2063</v>
      </c>
      <c r="C971" t="s">
        <v>956</v>
      </c>
      <c r="D971">
        <v>1.6488396000000001</v>
      </c>
      <c r="E971">
        <v>0.51818251999999998</v>
      </c>
      <c r="F971">
        <f>VLOOKUP(B971, [1]mrc_table10!$A$2:$AW$2464, 33, 0)</f>
        <v>0</v>
      </c>
      <c r="G971">
        <f>VLOOKUP(B971, [1]mrc_table10!$A$2:$AW$2464, 18, 0)</f>
        <v>3733.1426000000001</v>
      </c>
      <c r="H971">
        <f t="shared" si="141"/>
        <v>-0.1359826849674427</v>
      </c>
      <c r="I971">
        <f t="shared" si="142"/>
        <v>-0.35463866234409314</v>
      </c>
      <c r="J971">
        <f t="shared" si="143"/>
        <v>-0.88276795869315416</v>
      </c>
      <c r="K971">
        <f t="shared" si="144"/>
        <v>-0.31667169135526418</v>
      </c>
      <c r="L971" s="2">
        <f t="shared" si="145"/>
        <v>5.3102164509504028</v>
      </c>
      <c r="M971" s="2">
        <f t="shared" si="146"/>
        <v>3.2015936401970895</v>
      </c>
      <c r="N971" s="2">
        <f t="shared" si="147"/>
        <v>5.5066344222361181E-2</v>
      </c>
      <c r="O971" s="2">
        <f t="shared" si="148"/>
        <v>43.658924833377462</v>
      </c>
      <c r="P971" s="2">
        <f t="shared" si="149"/>
        <v>5.5066344222361181E-2</v>
      </c>
      <c r="Q971">
        <f t="shared" si="150"/>
        <v>3</v>
      </c>
    </row>
    <row r="972" spans="1:17" x14ac:dyDescent="0.2">
      <c r="A972" s="1">
        <v>958</v>
      </c>
      <c r="B972">
        <v>1676</v>
      </c>
      <c r="C972" t="s">
        <v>957</v>
      </c>
      <c r="D972">
        <v>1.6476316</v>
      </c>
      <c r="E972">
        <v>1.7193377000000001</v>
      </c>
      <c r="F972">
        <f>VLOOKUP(B972, [1]mrc_table10!$A$2:$AW$2464, 33, 0)</f>
        <v>0.28200001000000002</v>
      </c>
      <c r="G972">
        <f>VLOOKUP(B972, [1]mrc_table10!$A$2:$AW$2464, 18, 0)</f>
        <v>7762.2997999999998</v>
      </c>
      <c r="H972">
        <f t="shared" si="141"/>
        <v>-0.13690114491814043</v>
      </c>
      <c r="I972">
        <f t="shared" si="142"/>
        <v>6.7379512345382919E-2</v>
      </c>
      <c r="J972">
        <f t="shared" si="143"/>
        <v>0.35932471181489645</v>
      </c>
      <c r="K972">
        <f t="shared" si="144"/>
        <v>7.9317859724403916E-2</v>
      </c>
      <c r="L972" s="2">
        <f t="shared" si="145"/>
        <v>4.4187020980944158</v>
      </c>
      <c r="M972" s="2">
        <f t="shared" si="146"/>
        <v>0.33822190319371176</v>
      </c>
      <c r="N972" s="2">
        <f t="shared" si="147"/>
        <v>1.9277489000754642</v>
      </c>
      <c r="O972" s="2">
        <f t="shared" si="148"/>
        <v>30.183382320183668</v>
      </c>
      <c r="P972" s="2">
        <f t="shared" si="149"/>
        <v>0.33822190319371176</v>
      </c>
      <c r="Q972">
        <f t="shared" si="150"/>
        <v>2</v>
      </c>
    </row>
    <row r="973" spans="1:17" x14ac:dyDescent="0.2">
      <c r="A973" s="1">
        <v>959</v>
      </c>
      <c r="B973">
        <v>3210</v>
      </c>
      <c r="C973" t="s">
        <v>958</v>
      </c>
      <c r="D973">
        <v>1.6455978</v>
      </c>
      <c r="E973">
        <v>1.8146574</v>
      </c>
      <c r="F973">
        <f>VLOOKUP(B973, [1]mrc_table10!$A$2:$AW$2464, 33, 0)</f>
        <v>0.21060000000000001</v>
      </c>
      <c r="G973">
        <f>VLOOKUP(B973, [1]mrc_table10!$A$2:$AW$2464, 18, 0)</f>
        <v>8724.1005999999998</v>
      </c>
      <c r="H973">
        <f t="shared" si="141"/>
        <v>-0.13844747260665771</v>
      </c>
      <c r="I973">
        <f t="shared" si="142"/>
        <v>0.10086947806817022</v>
      </c>
      <c r="J973">
        <f t="shared" si="143"/>
        <v>4.4837385749902606E-2</v>
      </c>
      <c r="K973">
        <f t="shared" si="144"/>
        <v>0.1738445927642728</v>
      </c>
      <c r="L973" s="2">
        <f t="shared" si="145"/>
        <v>4.5676363821851398</v>
      </c>
      <c r="M973" s="2">
        <f t="shared" si="146"/>
        <v>0.78916793010090913</v>
      </c>
      <c r="N973" s="2">
        <f t="shared" si="147"/>
        <v>1.3425441136759566</v>
      </c>
      <c r="O973" s="2">
        <f t="shared" si="148"/>
        <v>31.155729839330245</v>
      </c>
      <c r="P973" s="2">
        <f t="shared" si="149"/>
        <v>0.78916793010090913</v>
      </c>
      <c r="Q973">
        <f t="shared" si="150"/>
        <v>2</v>
      </c>
    </row>
    <row r="974" spans="1:17" x14ac:dyDescent="0.2">
      <c r="A974" s="1">
        <v>960</v>
      </c>
      <c r="B974">
        <v>1847</v>
      </c>
      <c r="C974" t="s">
        <v>959</v>
      </c>
      <c r="D974">
        <v>1.6441402000000001</v>
      </c>
      <c r="E974">
        <v>0.71187370999999999</v>
      </c>
      <c r="F974">
        <f>VLOOKUP(B974, [1]mrc_table10!$A$2:$AW$2464, 33, 0)</f>
        <v>0.30450000999999999</v>
      </c>
      <c r="G974">
        <f>VLOOKUP(B974, [1]mrc_table10!$A$2:$AW$2464, 18, 0)</f>
        <v>7164.8823000000002</v>
      </c>
      <c r="H974">
        <f t="shared" si="141"/>
        <v>-0.13955570706372467</v>
      </c>
      <c r="I974">
        <f t="shared" si="142"/>
        <v>-0.28658650403992425</v>
      </c>
      <c r="J974">
        <f t="shared" si="143"/>
        <v>0.45842784690496646</v>
      </c>
      <c r="K974">
        <f t="shared" si="144"/>
        <v>2.060307747859394E-2</v>
      </c>
      <c r="L974" s="2">
        <f t="shared" si="145"/>
        <v>4.1616474028547223</v>
      </c>
      <c r="M974" s="2">
        <f t="shared" si="146"/>
        <v>0.24707812880894398</v>
      </c>
      <c r="N974" s="2">
        <f t="shared" si="147"/>
        <v>1.9046356384734848</v>
      </c>
      <c r="O974" s="2">
        <f t="shared" si="148"/>
        <v>33.197064410211595</v>
      </c>
      <c r="P974" s="2">
        <f t="shared" si="149"/>
        <v>0.24707812880894398</v>
      </c>
      <c r="Q974">
        <f t="shared" si="150"/>
        <v>2</v>
      </c>
    </row>
    <row r="975" spans="1:17" x14ac:dyDescent="0.2">
      <c r="A975" s="1">
        <v>961</v>
      </c>
      <c r="B975">
        <v>1707</v>
      </c>
      <c r="C975" t="s">
        <v>960</v>
      </c>
      <c r="D975">
        <v>1.6398102000000001</v>
      </c>
      <c r="E975">
        <v>0.69187527999999998</v>
      </c>
      <c r="F975">
        <f>VLOOKUP(B975, [1]mrc_table10!$A$2:$AW$2464, 33, 0)</f>
        <v>0.44130000000000003</v>
      </c>
      <c r="G975">
        <f>VLOOKUP(B975, [1]mrc_table10!$A$2:$AW$2464, 18, 0)</f>
        <v>6461.0420000000004</v>
      </c>
      <c r="H975">
        <f t="shared" si="141"/>
        <v>-0.14284786897309618</v>
      </c>
      <c r="I975">
        <f t="shared" si="142"/>
        <v>-0.29361282425714652</v>
      </c>
      <c r="J975">
        <f t="shared" si="143"/>
        <v>1.0609748642067554</v>
      </c>
      <c r="K975">
        <f t="shared" si="144"/>
        <v>-4.8571042714278874E-2</v>
      </c>
      <c r="L975" s="2">
        <f t="shared" si="145"/>
        <v>4.7471251374236783</v>
      </c>
      <c r="M975" s="2">
        <f t="shared" si="146"/>
        <v>0.13517944996869549</v>
      </c>
      <c r="N975" s="2">
        <f t="shared" si="147"/>
        <v>3.8551976498293765</v>
      </c>
      <c r="O975" s="2">
        <f t="shared" si="148"/>
        <v>31.059266496100086</v>
      </c>
      <c r="P975" s="2">
        <f t="shared" si="149"/>
        <v>0.13517944996869549</v>
      </c>
      <c r="Q975">
        <f t="shared" si="150"/>
        <v>2</v>
      </c>
    </row>
    <row r="976" spans="1:17" x14ac:dyDescent="0.2">
      <c r="A976" s="1">
        <v>962</v>
      </c>
      <c r="B976">
        <v>1247</v>
      </c>
      <c r="C976" t="s">
        <v>961</v>
      </c>
      <c r="D976">
        <v>1.63964</v>
      </c>
      <c r="E976">
        <v>0.33877574999999999</v>
      </c>
      <c r="F976">
        <f>VLOOKUP(B976, [1]mrc_table10!$A$2:$AW$2464, 33, 0)</f>
        <v>0</v>
      </c>
      <c r="G976">
        <f>VLOOKUP(B976, [1]mrc_table10!$A$2:$AW$2464, 18, 0)</f>
        <v>2640.2781</v>
      </c>
      <c r="H976">
        <f t="shared" ref="H976:H1039" si="151">STANDARDIZE(D976, D$1, D$2)</f>
        <v>-0.14297727450588496</v>
      </c>
      <c r="I976">
        <f t="shared" ref="I976:I1039" si="152">STANDARDIZE(E976, E$1, E$2)</f>
        <v>-0.41767208122535271</v>
      </c>
      <c r="J976">
        <f t="shared" ref="J976:J1039" si="153">STANDARDIZE(F976, F$1, F$2)</f>
        <v>-0.88276795869315416</v>
      </c>
      <c r="K976">
        <f t="shared" ref="K976:K1039" si="154">STANDARDIZE(G976, G$1, G$2)</f>
        <v>-0.42407949434341907</v>
      </c>
      <c r="L976" s="2">
        <f t="shared" ref="L976:L1039" si="155">SUMXMY2($D$6:$G$6, $H976:$K976)</f>
        <v>5.3519334924009678</v>
      </c>
      <c r="M976" s="2">
        <f t="shared" ref="M976:M1039" si="156">SUMXMY2($D$7:$G$7, $H976:$K976)</f>
        <v>3.3054392165749698</v>
      </c>
      <c r="N976" s="2">
        <f t="shared" ref="N976:N1039" si="157">SUMXMY2($D$8:$G$8, $H976:$K976)</f>
        <v>8.0526957288430082E-2</v>
      </c>
      <c r="O976" s="2">
        <f t="shared" ref="O976:O1039" si="158">SUMXMY2($D$9:$G$9, $H976:$K976)</f>
        <v>44.830104102605361</v>
      </c>
      <c r="P976" s="2">
        <f t="shared" ref="P976:P1039" si="159">MIN(L976:O976)</f>
        <v>8.0526957288430082E-2</v>
      </c>
      <c r="Q976">
        <f t="shared" ref="Q976:Q1039" si="160">MATCH(P976, L976:O976, 0)</f>
        <v>3</v>
      </c>
    </row>
    <row r="977" spans="1:17" x14ac:dyDescent="0.2">
      <c r="A977" s="1">
        <v>963</v>
      </c>
      <c r="B977">
        <v>216</v>
      </c>
      <c r="C977" t="s">
        <v>962</v>
      </c>
      <c r="D977">
        <v>1.6382833999999999</v>
      </c>
      <c r="E977">
        <v>0.12353421000000001</v>
      </c>
      <c r="F977">
        <f>VLOOKUP(B977, [1]mrc_table10!$A$2:$AW$2464, 33, 0)</f>
        <v>0</v>
      </c>
      <c r="G977">
        <f>VLOOKUP(B977, [1]mrc_table10!$A$2:$AW$2464, 18, 0)</f>
        <v>2651.3755000000001</v>
      </c>
      <c r="H977">
        <f t="shared" si="151"/>
        <v>-0.14400871719555094</v>
      </c>
      <c r="I977">
        <f t="shared" si="152"/>
        <v>-0.49329581689300539</v>
      </c>
      <c r="J977">
        <f t="shared" si="153"/>
        <v>-0.88276795869315416</v>
      </c>
      <c r="K977">
        <f t="shared" si="154"/>
        <v>-0.42298883090538009</v>
      </c>
      <c r="L977" s="2">
        <f t="shared" si="155"/>
        <v>5.3518722122402798</v>
      </c>
      <c r="M977" s="2">
        <f t="shared" si="156"/>
        <v>3.3582198712357174</v>
      </c>
      <c r="N977" s="2">
        <f t="shared" si="157"/>
        <v>7.8751601515047037E-2</v>
      </c>
      <c r="O977" s="2">
        <f t="shared" si="158"/>
        <v>45.569079951199754</v>
      </c>
      <c r="P977" s="2">
        <f t="shared" si="159"/>
        <v>7.8751601515047037E-2</v>
      </c>
      <c r="Q977">
        <f t="shared" si="160"/>
        <v>3</v>
      </c>
    </row>
    <row r="978" spans="1:17" x14ac:dyDescent="0.2">
      <c r="A978" s="1">
        <v>964</v>
      </c>
      <c r="B978">
        <v>2975</v>
      </c>
      <c r="C978" t="s">
        <v>963</v>
      </c>
      <c r="D978">
        <v>1.638039</v>
      </c>
      <c r="E978">
        <v>1.2450166</v>
      </c>
      <c r="F978">
        <f>VLOOKUP(B978, [1]mrc_table10!$A$2:$AW$2464, 33, 0)</f>
        <v>0.31479998999999997</v>
      </c>
      <c r="G978">
        <f>VLOOKUP(B978, [1]mrc_table10!$A$2:$AW$2464, 18, 0)</f>
        <v>7252.1459999999997</v>
      </c>
      <c r="H978">
        <f t="shared" si="151"/>
        <v>-0.14419453806637084</v>
      </c>
      <c r="I978">
        <f t="shared" si="152"/>
        <v>-9.9270166373651922E-2</v>
      </c>
      <c r="J978">
        <f t="shared" si="153"/>
        <v>0.50379497176563404</v>
      </c>
      <c r="K978">
        <f t="shared" si="154"/>
        <v>2.9179440145344852E-2</v>
      </c>
      <c r="L978" s="2">
        <f t="shared" si="155"/>
        <v>4.3132923105637326</v>
      </c>
      <c r="M978" s="2">
        <f t="shared" si="156"/>
        <v>0.17695601615663556</v>
      </c>
      <c r="N978" s="2">
        <f t="shared" si="157"/>
        <v>2.1313540174721739</v>
      </c>
      <c r="O978" s="2">
        <f t="shared" si="158"/>
        <v>31.198768519001501</v>
      </c>
      <c r="P978" s="2">
        <f t="shared" si="159"/>
        <v>0.17695601615663556</v>
      </c>
      <c r="Q978">
        <f t="shared" si="160"/>
        <v>2</v>
      </c>
    </row>
    <row r="979" spans="1:17" x14ac:dyDescent="0.2">
      <c r="A979" s="1">
        <v>965</v>
      </c>
      <c r="B979">
        <v>64</v>
      </c>
      <c r="C979" t="s">
        <v>964</v>
      </c>
      <c r="D979">
        <v>1.6364806999999999</v>
      </c>
      <c r="E979">
        <v>1.2364236</v>
      </c>
      <c r="F979">
        <f>VLOOKUP(B979, [1]mrc_table10!$A$2:$AW$2464, 33, 0)</f>
        <v>0.16621981999999999</v>
      </c>
      <c r="G979">
        <f>VLOOKUP(B979, [1]mrc_table10!$A$2:$AW$2464, 18, 0)</f>
        <v>9680.9403999999995</v>
      </c>
      <c r="H979">
        <f t="shared" si="151"/>
        <v>-0.14537933619648033</v>
      </c>
      <c r="I979">
        <f t="shared" si="152"/>
        <v>-0.1022892618539767</v>
      </c>
      <c r="J979">
        <f t="shared" si="153"/>
        <v>-0.15063883531061437</v>
      </c>
      <c r="K979">
        <f t="shared" si="154"/>
        <v>0.26788375382186552</v>
      </c>
      <c r="L979" s="2">
        <f t="shared" si="155"/>
        <v>4.6096494954379956</v>
      </c>
      <c r="M979" s="2">
        <f t="shared" si="156"/>
        <v>1.1489078918738493</v>
      </c>
      <c r="N979" s="2">
        <f t="shared" si="157"/>
        <v>0.90701969975217067</v>
      </c>
      <c r="O979" s="2">
        <f t="shared" si="158"/>
        <v>33.727828207761362</v>
      </c>
      <c r="P979" s="2">
        <f t="shared" si="159"/>
        <v>0.90701969975217067</v>
      </c>
      <c r="Q979">
        <f t="shared" si="160"/>
        <v>3</v>
      </c>
    </row>
    <row r="980" spans="1:17" x14ac:dyDescent="0.2">
      <c r="A980" s="1">
        <v>966</v>
      </c>
      <c r="B980">
        <v>2282</v>
      </c>
      <c r="C980" t="s">
        <v>965</v>
      </c>
      <c r="D980">
        <v>1.6361732</v>
      </c>
      <c r="E980">
        <v>0.59299409000000003</v>
      </c>
      <c r="F980">
        <f>VLOOKUP(B980, [1]mrc_table10!$A$2:$AW$2464, 33, 0)</f>
        <v>0.38749999000000002</v>
      </c>
      <c r="G980">
        <f>VLOOKUP(B980, [1]mrc_table10!$A$2:$AW$2464, 18, 0)</f>
        <v>4845.1079</v>
      </c>
      <c r="H980">
        <f t="shared" si="151"/>
        <v>-0.14561313291406264</v>
      </c>
      <c r="I980">
        <f t="shared" si="152"/>
        <v>-0.32835409666703053</v>
      </c>
      <c r="J980">
        <f t="shared" si="153"/>
        <v>0.82400821270110536</v>
      </c>
      <c r="K980">
        <f t="shared" si="154"/>
        <v>-0.2073866428684073</v>
      </c>
      <c r="L980" s="2">
        <f t="shared" si="155"/>
        <v>4.3816933869034838</v>
      </c>
      <c r="M980" s="2">
        <f t="shared" si="156"/>
        <v>0.13272703983659706</v>
      </c>
      <c r="N980" s="2">
        <f t="shared" si="157"/>
        <v>2.9569746633993197</v>
      </c>
      <c r="O980" s="2">
        <f t="shared" si="158"/>
        <v>33.04328706375977</v>
      </c>
      <c r="P980" s="2">
        <f t="shared" si="159"/>
        <v>0.13272703983659706</v>
      </c>
      <c r="Q980">
        <f t="shared" si="160"/>
        <v>2</v>
      </c>
    </row>
    <row r="981" spans="1:17" x14ac:dyDescent="0.2">
      <c r="A981" s="1">
        <v>967</v>
      </c>
      <c r="B981">
        <v>5618</v>
      </c>
      <c r="C981" t="s">
        <v>966</v>
      </c>
      <c r="D981">
        <v>1.6361117000000001</v>
      </c>
      <c r="E981">
        <v>0.60718477000000004</v>
      </c>
      <c r="F981">
        <f>VLOOKUP(B981, [1]mrc_table10!$A$2:$AW$2464, 33, 0)</f>
        <v>0</v>
      </c>
      <c r="G981">
        <f>VLOOKUP(B981, [1]mrc_table10!$A$2:$AW$2464, 18, 0)</f>
        <v>2915.3957999999998</v>
      </c>
      <c r="H981">
        <f t="shared" si="151"/>
        <v>-0.14565989225757908</v>
      </c>
      <c r="I981">
        <f t="shared" si="152"/>
        <v>-0.32336829219237267</v>
      </c>
      <c r="J981">
        <f t="shared" si="153"/>
        <v>-0.88276795869315416</v>
      </c>
      <c r="K981">
        <f t="shared" si="154"/>
        <v>-0.39704065492631452</v>
      </c>
      <c r="L981" s="2">
        <f t="shared" si="155"/>
        <v>5.3748676765906049</v>
      </c>
      <c r="M981" s="2">
        <f t="shared" si="156"/>
        <v>3.232811197260542</v>
      </c>
      <c r="N981" s="2">
        <f t="shared" si="157"/>
        <v>8.5286388977701258E-2</v>
      </c>
      <c r="O981" s="2">
        <f t="shared" si="158"/>
        <v>43.774918144179139</v>
      </c>
      <c r="P981" s="2">
        <f t="shared" si="159"/>
        <v>8.5286388977701258E-2</v>
      </c>
      <c r="Q981">
        <f t="shared" si="160"/>
        <v>3</v>
      </c>
    </row>
    <row r="982" spans="1:17" x14ac:dyDescent="0.2">
      <c r="A982" s="1">
        <v>968</v>
      </c>
      <c r="B982">
        <v>3626</v>
      </c>
      <c r="C982" t="s">
        <v>967</v>
      </c>
      <c r="D982">
        <v>1.6360326000000001</v>
      </c>
      <c r="E982">
        <v>0.60235183999999997</v>
      </c>
      <c r="F982">
        <f>VLOOKUP(B982, [1]mrc_table10!$A$2:$AW$2464, 33, 0)</f>
        <v>0</v>
      </c>
      <c r="G982">
        <f>VLOOKUP(B982, [1]mrc_table10!$A$2:$AW$2464, 18, 0)</f>
        <v>2603.9521</v>
      </c>
      <c r="H982">
        <f t="shared" si="151"/>
        <v>-0.1457200331368011</v>
      </c>
      <c r="I982">
        <f t="shared" si="152"/>
        <v>-0.32506631117523388</v>
      </c>
      <c r="J982">
        <f t="shared" si="153"/>
        <v>-0.88276795869315416</v>
      </c>
      <c r="K982">
        <f t="shared" si="154"/>
        <v>-0.42764964951942469</v>
      </c>
      <c r="L982" s="2">
        <f t="shared" si="155"/>
        <v>5.3844524938143739</v>
      </c>
      <c r="M982" s="2">
        <f t="shared" si="156"/>
        <v>3.2562858701286368</v>
      </c>
      <c r="N982" s="2">
        <f t="shared" si="157"/>
        <v>9.8007013731893911E-2</v>
      </c>
      <c r="O982" s="2">
        <f t="shared" si="158"/>
        <v>43.952982083081444</v>
      </c>
      <c r="P982" s="2">
        <f t="shared" si="159"/>
        <v>9.8007013731893911E-2</v>
      </c>
      <c r="Q982">
        <f t="shared" si="160"/>
        <v>3</v>
      </c>
    </row>
    <row r="983" spans="1:17" x14ac:dyDescent="0.2">
      <c r="A983" s="1">
        <v>969</v>
      </c>
      <c r="B983">
        <v>7531</v>
      </c>
      <c r="C983" t="s">
        <v>968</v>
      </c>
      <c r="D983">
        <v>1.6357390000000001</v>
      </c>
      <c r="E983">
        <v>3.56812</v>
      </c>
      <c r="F983">
        <f>VLOOKUP(B983, [1]mrc_table10!$A$2:$AW$2464, 33, 0)</f>
        <v>0</v>
      </c>
      <c r="G983">
        <f>VLOOKUP(B983, [1]mrc_table10!$A$2:$AW$2464, 18, 0)</f>
        <v>5039.5825000000004</v>
      </c>
      <c r="H983">
        <f t="shared" si="151"/>
        <v>-0.14594326148243422</v>
      </c>
      <c r="I983">
        <f t="shared" si="152"/>
        <v>0.71693732522032816</v>
      </c>
      <c r="J983">
        <f t="shared" si="153"/>
        <v>-0.88276795869315416</v>
      </c>
      <c r="K983">
        <f t="shared" si="154"/>
        <v>-0.18827348700782232</v>
      </c>
      <c r="L983" s="2">
        <f t="shared" si="155"/>
        <v>6.7683431529737552</v>
      </c>
      <c r="M983" s="2">
        <f t="shared" si="156"/>
        <v>3.740692769503442</v>
      </c>
      <c r="N983" s="2">
        <f t="shared" si="157"/>
        <v>1.4151868253990676</v>
      </c>
      <c r="O983" s="2">
        <f t="shared" si="158"/>
        <v>33.834550790830605</v>
      </c>
      <c r="P983" s="2">
        <f t="shared" si="159"/>
        <v>1.4151868253990676</v>
      </c>
      <c r="Q983">
        <f t="shared" si="160"/>
        <v>3</v>
      </c>
    </row>
    <row r="984" spans="1:17" x14ac:dyDescent="0.2">
      <c r="A984" s="1">
        <v>970</v>
      </c>
      <c r="B984">
        <v>3480</v>
      </c>
      <c r="C984" t="s">
        <v>969</v>
      </c>
      <c r="D984">
        <v>1.6350058000000001</v>
      </c>
      <c r="E984">
        <v>0.64282161000000004</v>
      </c>
      <c r="F984">
        <f>VLOOKUP(B984, [1]mrc_table10!$A$2:$AW$2464, 33, 0)</f>
        <v>0.48969998999999997</v>
      </c>
      <c r="G984">
        <f>VLOOKUP(B984, [1]mrc_table10!$A$2:$AW$2464, 18, 0)</f>
        <v>6135.4668000000001</v>
      </c>
      <c r="H984">
        <f t="shared" si="151"/>
        <v>-0.14650072409489409</v>
      </c>
      <c r="I984">
        <f t="shared" si="152"/>
        <v>-0.31084751684301198</v>
      </c>
      <c r="J984">
        <f t="shared" si="153"/>
        <v>1.2741566751991127</v>
      </c>
      <c r="K984">
        <f t="shared" si="154"/>
        <v>-8.056889509161308E-2</v>
      </c>
      <c r="L984" s="2">
        <f t="shared" si="155"/>
        <v>5.1326274762154016</v>
      </c>
      <c r="M984" s="2">
        <f t="shared" si="156"/>
        <v>0.27728416389644217</v>
      </c>
      <c r="N984" s="2">
        <f t="shared" si="157"/>
        <v>4.7142533364995849</v>
      </c>
      <c r="O984" s="2">
        <f t="shared" si="158"/>
        <v>30.654816640884611</v>
      </c>
      <c r="P984" s="2">
        <f t="shared" si="159"/>
        <v>0.27728416389644217</v>
      </c>
      <c r="Q984">
        <f t="shared" si="160"/>
        <v>2</v>
      </c>
    </row>
    <row r="985" spans="1:17" x14ac:dyDescent="0.2">
      <c r="A985" s="1">
        <v>971</v>
      </c>
      <c r="B985">
        <v>1737</v>
      </c>
      <c r="C985" t="s">
        <v>970</v>
      </c>
      <c r="D985">
        <v>1.6347265</v>
      </c>
      <c r="E985">
        <v>0.70372933000000004</v>
      </c>
      <c r="F985">
        <f>VLOOKUP(B985, [1]mrc_table10!$A$2:$AW$2464, 33, 0)</f>
        <v>0.43869998999999998</v>
      </c>
      <c r="G985">
        <f>VLOOKUP(B985, [1]mrc_table10!$A$2:$AW$2464, 18, 0)</f>
        <v>9638.5185999999994</v>
      </c>
      <c r="H985">
        <f t="shared" si="151"/>
        <v>-0.14671307994276656</v>
      </c>
      <c r="I985">
        <f t="shared" si="152"/>
        <v>-0.28944797975830516</v>
      </c>
      <c r="J985">
        <f t="shared" si="153"/>
        <v>1.049522902328287</v>
      </c>
      <c r="K985">
        <f t="shared" si="154"/>
        <v>0.26371449739821656</v>
      </c>
      <c r="L985" s="2">
        <f t="shared" si="155"/>
        <v>4.9698770546796283</v>
      </c>
      <c r="M985" s="2">
        <f t="shared" si="156"/>
        <v>0.21991047583104373</v>
      </c>
      <c r="N985" s="2">
        <f t="shared" si="157"/>
        <v>4.0009565465903911</v>
      </c>
      <c r="O985" s="2">
        <f t="shared" si="158"/>
        <v>29.735134779414864</v>
      </c>
      <c r="P985" s="2">
        <f t="shared" si="159"/>
        <v>0.21991047583104373</v>
      </c>
      <c r="Q985">
        <f t="shared" si="160"/>
        <v>2</v>
      </c>
    </row>
    <row r="986" spans="1:17" x14ac:dyDescent="0.2">
      <c r="A986" s="1">
        <v>972</v>
      </c>
      <c r="B986">
        <v>1800</v>
      </c>
      <c r="C986" t="s">
        <v>971</v>
      </c>
      <c r="D986">
        <v>1.6320751</v>
      </c>
      <c r="E986">
        <v>0.2054116</v>
      </c>
      <c r="F986">
        <f>VLOOKUP(B986, [1]mrc_table10!$A$2:$AW$2464, 33, 0)</f>
        <v>0.21160001000000001</v>
      </c>
      <c r="G986">
        <f>VLOOKUP(B986, [1]mrc_table10!$A$2:$AW$2464, 18, 0)</f>
        <v>5223.3140000000003</v>
      </c>
      <c r="H986">
        <f t="shared" si="151"/>
        <v>-0.14872897788422329</v>
      </c>
      <c r="I986">
        <f t="shared" si="152"/>
        <v>-0.46452872064143003</v>
      </c>
      <c r="J986">
        <f t="shared" si="153"/>
        <v>4.9242013577521296E-2</v>
      </c>
      <c r="K986">
        <f t="shared" si="154"/>
        <v>-0.17021617363117025</v>
      </c>
      <c r="L986" s="2">
        <f t="shared" si="155"/>
        <v>4.0950290604451274</v>
      </c>
      <c r="M986" s="2">
        <f t="shared" si="156"/>
        <v>0.84286372248296804</v>
      </c>
      <c r="N986" s="2">
        <f t="shared" si="157"/>
        <v>0.89433883461257613</v>
      </c>
      <c r="O986" s="2">
        <f t="shared" si="158"/>
        <v>37.923583898529877</v>
      </c>
      <c r="P986" s="2">
        <f t="shared" si="159"/>
        <v>0.84286372248296804</v>
      </c>
      <c r="Q986">
        <f t="shared" si="160"/>
        <v>2</v>
      </c>
    </row>
    <row r="987" spans="1:17" x14ac:dyDescent="0.2">
      <c r="A987" s="1">
        <v>973</v>
      </c>
      <c r="B987">
        <v>3252</v>
      </c>
      <c r="C987" t="s">
        <v>972</v>
      </c>
      <c r="D987">
        <v>1.6287909</v>
      </c>
      <c r="E987">
        <v>1.2179646</v>
      </c>
      <c r="F987">
        <f>VLOOKUP(B987, [1]mrc_table10!$A$2:$AW$2464, 33, 0)</f>
        <v>0.31659999</v>
      </c>
      <c r="G987">
        <f>VLOOKUP(B987, [1]mrc_table10!$A$2:$AW$2464, 18, 0)</f>
        <v>6161.9951000000001</v>
      </c>
      <c r="H987">
        <f t="shared" si="151"/>
        <v>-0.15122600285945609</v>
      </c>
      <c r="I987">
        <f t="shared" si="152"/>
        <v>-0.10877471320639316</v>
      </c>
      <c r="J987">
        <f t="shared" si="153"/>
        <v>0.51172322257283975</v>
      </c>
      <c r="K987">
        <f t="shared" si="154"/>
        <v>-7.7961667553331199E-2</v>
      </c>
      <c r="L987" s="2">
        <f t="shared" si="155"/>
        <v>4.2898381515764283</v>
      </c>
      <c r="M987" s="2">
        <f t="shared" si="156"/>
        <v>0.16492756000030978</v>
      </c>
      <c r="N987" s="2">
        <f t="shared" si="157"/>
        <v>2.1074627840881246</v>
      </c>
      <c r="O987" s="2">
        <f t="shared" si="158"/>
        <v>31.732400323331387</v>
      </c>
      <c r="P987" s="2">
        <f t="shared" si="159"/>
        <v>0.16492756000030978</v>
      </c>
      <c r="Q987">
        <f t="shared" si="160"/>
        <v>2</v>
      </c>
    </row>
    <row r="988" spans="1:17" x14ac:dyDescent="0.2">
      <c r="A988" s="1">
        <v>974</v>
      </c>
      <c r="B988">
        <v>8083</v>
      </c>
      <c r="C988" t="s">
        <v>973</v>
      </c>
      <c r="D988">
        <v>1.6287754000000001</v>
      </c>
      <c r="E988">
        <v>0.37065749999999997</v>
      </c>
      <c r="F988">
        <f>VLOOKUP(B988, [1]mrc_table10!$A$2:$AW$2464, 33, 0)</f>
        <v>0</v>
      </c>
      <c r="G988">
        <f>VLOOKUP(B988, [1]mrc_table10!$A$2:$AW$2464, 18, 0)</f>
        <v>4597.3603999999996</v>
      </c>
      <c r="H988">
        <f t="shared" si="151"/>
        <v>-0.15123778773465127</v>
      </c>
      <c r="I988">
        <f t="shared" si="152"/>
        <v>-0.40647063268237077</v>
      </c>
      <c r="J988">
        <f t="shared" si="153"/>
        <v>-0.88276795869315416</v>
      </c>
      <c r="K988">
        <f t="shared" si="154"/>
        <v>-0.2317355119832957</v>
      </c>
      <c r="L988" s="2">
        <f t="shared" si="155"/>
        <v>5.3571053707217446</v>
      </c>
      <c r="M988" s="2">
        <f t="shared" si="156"/>
        <v>3.1843145684007292</v>
      </c>
      <c r="N988" s="2">
        <f t="shared" si="157"/>
        <v>2.8491485839007687E-2</v>
      </c>
      <c r="O988" s="2">
        <f t="shared" si="158"/>
        <v>43.737377004973467</v>
      </c>
      <c r="P988" s="2">
        <f t="shared" si="159"/>
        <v>2.8491485839007687E-2</v>
      </c>
      <c r="Q988">
        <f t="shared" si="160"/>
        <v>3</v>
      </c>
    </row>
    <row r="989" spans="1:17" x14ac:dyDescent="0.2">
      <c r="A989" s="1">
        <v>975</v>
      </c>
      <c r="B989">
        <v>4513</v>
      </c>
      <c r="C989" t="s">
        <v>974</v>
      </c>
      <c r="D989">
        <v>1.6280730000000001</v>
      </c>
      <c r="E989">
        <v>0.33225113000000001</v>
      </c>
      <c r="F989">
        <f>VLOOKUP(B989, [1]mrc_table10!$A$2:$AW$2464, 33, 0)</f>
        <v>0</v>
      </c>
      <c r="G989">
        <f>VLOOKUP(B989, [1]mrc_table10!$A$2:$AW$2464, 18, 0)</f>
        <v>2735.3887</v>
      </c>
      <c r="H989">
        <f t="shared" si="151"/>
        <v>-0.15177183265962646</v>
      </c>
      <c r="I989">
        <f t="shared" si="152"/>
        <v>-0.419964464648236</v>
      </c>
      <c r="J989">
        <f t="shared" si="153"/>
        <v>-0.88276795869315416</v>
      </c>
      <c r="K989">
        <f t="shared" si="154"/>
        <v>-0.41473193059065261</v>
      </c>
      <c r="L989" s="2">
        <f t="shared" si="155"/>
        <v>5.3838568129325601</v>
      </c>
      <c r="M989" s="2">
        <f t="shared" si="156"/>
        <v>3.2958862453669631</v>
      </c>
      <c r="N989" s="2">
        <f t="shared" si="157"/>
        <v>7.3360577841002986E-2</v>
      </c>
      <c r="O989" s="2">
        <f t="shared" si="158"/>
        <v>44.803778499837833</v>
      </c>
      <c r="P989" s="2">
        <f t="shared" si="159"/>
        <v>7.3360577841002986E-2</v>
      </c>
      <c r="Q989">
        <f t="shared" si="160"/>
        <v>3</v>
      </c>
    </row>
    <row r="990" spans="1:17" x14ac:dyDescent="0.2">
      <c r="A990" s="1">
        <v>976</v>
      </c>
      <c r="B990">
        <v>3244</v>
      </c>
      <c r="C990" t="s">
        <v>975</v>
      </c>
      <c r="D990">
        <v>1.6273953000000001</v>
      </c>
      <c r="E990">
        <v>0.73083538000000003</v>
      </c>
      <c r="F990">
        <f>VLOOKUP(B990, [1]mrc_table10!$A$2:$AW$2464, 33, 0)</f>
        <v>0.39230000999999998</v>
      </c>
      <c r="G990">
        <f>VLOOKUP(B990, [1]mrc_table10!$A$2:$AW$2464, 18, 0)</f>
        <v>6850.4984999999997</v>
      </c>
      <c r="H990">
        <f t="shared" si="151"/>
        <v>-0.15228709781574218</v>
      </c>
      <c r="I990">
        <f t="shared" si="152"/>
        <v>-0.27992444280445239</v>
      </c>
      <c r="J990">
        <f t="shared" si="153"/>
        <v>0.84515030294532911</v>
      </c>
      <c r="K990">
        <f t="shared" si="154"/>
        <v>-1.0294873047814009E-2</v>
      </c>
      <c r="L990" s="2">
        <f t="shared" si="155"/>
        <v>4.506195146900235</v>
      </c>
      <c r="M990" s="2">
        <f t="shared" si="156"/>
        <v>8.2358878989023263E-2</v>
      </c>
      <c r="N990" s="2">
        <f t="shared" si="157"/>
        <v>3.0773439340419815</v>
      </c>
      <c r="O990" s="2">
        <f t="shared" si="158"/>
        <v>31.574499465194673</v>
      </c>
      <c r="P990" s="2">
        <f t="shared" si="159"/>
        <v>8.2358878989023263E-2</v>
      </c>
      <c r="Q990">
        <f t="shared" si="160"/>
        <v>2</v>
      </c>
    </row>
    <row r="991" spans="1:17" x14ac:dyDescent="0.2">
      <c r="A991" s="1">
        <v>977</v>
      </c>
      <c r="B991">
        <v>3284</v>
      </c>
      <c r="C991" t="s">
        <v>976</v>
      </c>
      <c r="D991">
        <v>1.6269231</v>
      </c>
      <c r="E991">
        <v>9.9882173999999999</v>
      </c>
      <c r="F991">
        <f>VLOOKUP(B991, [1]mrc_table10!$A$2:$AW$2464, 33, 0)</f>
        <v>0.65859997000000003</v>
      </c>
      <c r="G991">
        <f>VLOOKUP(B991, [1]mrc_table10!$A$2:$AW$2464, 18, 0)</f>
        <v>18190.701000000001</v>
      </c>
      <c r="H991">
        <f t="shared" si="151"/>
        <v>-0.15264611833620539</v>
      </c>
      <c r="I991">
        <f t="shared" si="152"/>
        <v>2.9725974024441979</v>
      </c>
      <c r="J991">
        <f t="shared" si="153"/>
        <v>2.0180907878502308</v>
      </c>
      <c r="K991">
        <f t="shared" si="154"/>
        <v>1.1042314346195885</v>
      </c>
      <c r="L991" s="2">
        <f t="shared" si="155"/>
        <v>20.931135933529589</v>
      </c>
      <c r="M991" s="2">
        <f t="shared" si="156"/>
        <v>12.150900581210777</v>
      </c>
      <c r="N991" s="2">
        <f t="shared" si="157"/>
        <v>21.925481584898115</v>
      </c>
      <c r="O991" s="2">
        <f t="shared" si="158"/>
        <v>4.1945306431178748</v>
      </c>
      <c r="P991" s="2">
        <f t="shared" si="159"/>
        <v>4.1945306431178748</v>
      </c>
      <c r="Q991">
        <f t="shared" si="160"/>
        <v>4</v>
      </c>
    </row>
    <row r="992" spans="1:17" x14ac:dyDescent="0.2">
      <c r="A992" s="1">
        <v>978</v>
      </c>
      <c r="B992">
        <v>2841</v>
      </c>
      <c r="C992" t="s">
        <v>977</v>
      </c>
      <c r="D992">
        <v>1.6267536</v>
      </c>
      <c r="E992">
        <v>0.27359812999999999</v>
      </c>
      <c r="F992">
        <f>VLOOKUP(B992, [1]mrc_table10!$A$2:$AW$2464, 33, 0)</f>
        <v>0.52259999999999995</v>
      </c>
      <c r="G992">
        <f>VLOOKUP(B992, [1]mrc_table10!$A$2:$AW$2464, 18, 0)</f>
        <v>8221.2842000000001</v>
      </c>
      <c r="H992">
        <f t="shared" si="151"/>
        <v>-0.15277499164882394</v>
      </c>
      <c r="I992">
        <f t="shared" si="152"/>
        <v>-0.44057182031069236</v>
      </c>
      <c r="J992">
        <f t="shared" si="153"/>
        <v>1.4190675256655421</v>
      </c>
      <c r="K992">
        <f t="shared" si="154"/>
        <v>0.12442730010776025</v>
      </c>
      <c r="L992" s="2">
        <f t="shared" si="155"/>
        <v>5.5588012569808667</v>
      </c>
      <c r="M992" s="2">
        <f t="shared" si="156"/>
        <v>0.51617805794557048</v>
      </c>
      <c r="N992" s="2">
        <f t="shared" si="157"/>
        <v>5.4256867175348997</v>
      </c>
      <c r="O992" s="2">
        <f t="shared" si="158"/>
        <v>30.571826099958511</v>
      </c>
      <c r="P992" s="2">
        <f t="shared" si="159"/>
        <v>0.51617805794557048</v>
      </c>
      <c r="Q992">
        <f t="shared" si="160"/>
        <v>2</v>
      </c>
    </row>
    <row r="993" spans="1:17" x14ac:dyDescent="0.2">
      <c r="A993" s="1">
        <v>979</v>
      </c>
      <c r="B993">
        <v>2107</v>
      </c>
      <c r="C993" t="s">
        <v>978</v>
      </c>
      <c r="D993">
        <v>1.6266860000000001</v>
      </c>
      <c r="E993">
        <v>0.80274224000000005</v>
      </c>
      <c r="F993">
        <f>VLOOKUP(B993, [1]mrc_table10!$A$2:$AW$2464, 33, 0)</f>
        <v>0.40410000000000001</v>
      </c>
      <c r="G993">
        <f>VLOOKUP(B993, [1]mrc_table10!$A$2:$AW$2464, 18, 0)</f>
        <v>6357.3798999999999</v>
      </c>
      <c r="H993">
        <f t="shared" si="151"/>
        <v>-0.15282638891096559</v>
      </c>
      <c r="I993">
        <f t="shared" si="152"/>
        <v>-0.25466042837057079</v>
      </c>
      <c r="J993">
        <f t="shared" si="153"/>
        <v>0.89712434752450598</v>
      </c>
      <c r="K993">
        <f t="shared" si="154"/>
        <v>-5.8759056337320398E-2</v>
      </c>
      <c r="L993" s="2">
        <f t="shared" si="155"/>
        <v>4.5621761057310612</v>
      </c>
      <c r="M993" s="2">
        <f t="shared" si="156"/>
        <v>7.5087134962343649E-2</v>
      </c>
      <c r="N993" s="2">
        <f t="shared" si="157"/>
        <v>3.253606499375401</v>
      </c>
      <c r="O993" s="2">
        <f t="shared" si="158"/>
        <v>31.349430345582313</v>
      </c>
      <c r="P993" s="2">
        <f t="shared" si="159"/>
        <v>7.5087134962343649E-2</v>
      </c>
      <c r="Q993">
        <f t="shared" si="160"/>
        <v>2</v>
      </c>
    </row>
    <row r="994" spans="1:17" x14ac:dyDescent="0.2">
      <c r="A994" s="1">
        <v>980</v>
      </c>
      <c r="B994">
        <v>1149</v>
      </c>
      <c r="C994" t="s">
        <v>979</v>
      </c>
      <c r="D994">
        <v>1.62602</v>
      </c>
      <c r="E994">
        <v>1.5193947999999999</v>
      </c>
      <c r="F994">
        <f>VLOOKUP(B994, [1]mrc_table10!$A$2:$AW$2464, 33, 0)</f>
        <v>0.19819999999999999</v>
      </c>
      <c r="G994">
        <f>VLOOKUP(B994, [1]mrc_table10!$A$2:$AW$2464, 18, 0)</f>
        <v>6432.7133999999996</v>
      </c>
      <c r="H994">
        <f t="shared" si="151"/>
        <v>-0.15333275838709531</v>
      </c>
      <c r="I994">
        <f t="shared" si="152"/>
        <v>-2.8691442021586788E-3</v>
      </c>
      <c r="J994">
        <f t="shared" si="153"/>
        <v>-9.7794531441806054E-3</v>
      </c>
      <c r="K994">
        <f t="shared" si="154"/>
        <v>-5.1355205515550506E-2</v>
      </c>
      <c r="L994" s="2">
        <f t="shared" si="155"/>
        <v>4.4028473814118971</v>
      </c>
      <c r="M994" s="2">
        <f t="shared" si="156"/>
        <v>0.79689571801041514</v>
      </c>
      <c r="N994" s="2">
        <f t="shared" si="157"/>
        <v>1.0173104366317089</v>
      </c>
      <c r="O994" s="2">
        <f t="shared" si="158"/>
        <v>33.359978751401798</v>
      </c>
      <c r="P994" s="2">
        <f t="shared" si="159"/>
        <v>0.79689571801041514</v>
      </c>
      <c r="Q994">
        <f t="shared" si="160"/>
        <v>2</v>
      </c>
    </row>
    <row r="995" spans="1:17" x14ac:dyDescent="0.2">
      <c r="A995" s="1">
        <v>981</v>
      </c>
      <c r="B995">
        <v>22202</v>
      </c>
      <c r="C995" t="s">
        <v>980</v>
      </c>
      <c r="D995">
        <v>1.6258488</v>
      </c>
      <c r="E995">
        <v>2.0360260000000001</v>
      </c>
      <c r="F995">
        <f>VLOOKUP(B995, [1]mrc_table10!$A$2:$AW$2464, 33, 0)</f>
        <v>0</v>
      </c>
      <c r="G995">
        <f>VLOOKUP(B995, [1]mrc_table10!$A$2:$AW$2464, 18, 0)</f>
        <v>5291.2065000000002</v>
      </c>
      <c r="H995">
        <f t="shared" si="151"/>
        <v>-0.15346292423441274</v>
      </c>
      <c r="I995">
        <f t="shared" si="152"/>
        <v>0.17864591700053598</v>
      </c>
      <c r="J995">
        <f t="shared" si="153"/>
        <v>-0.88276795869315416</v>
      </c>
      <c r="K995">
        <f t="shared" si="154"/>
        <v>-0.16354363164232047</v>
      </c>
      <c r="L995" s="2">
        <f t="shared" si="155"/>
        <v>5.8026571054921101</v>
      </c>
      <c r="M995" s="2">
        <f t="shared" si="156"/>
        <v>3.1432146472233842</v>
      </c>
      <c r="N995" s="2">
        <f t="shared" si="157"/>
        <v>0.43468137507995575</v>
      </c>
      <c r="O995" s="2">
        <f t="shared" si="158"/>
        <v>38.044445949494985</v>
      </c>
      <c r="P995" s="2">
        <f t="shared" si="159"/>
        <v>0.43468137507995575</v>
      </c>
      <c r="Q995">
        <f t="shared" si="160"/>
        <v>3</v>
      </c>
    </row>
    <row r="996" spans="1:17" x14ac:dyDescent="0.2">
      <c r="A996" s="1">
        <v>982</v>
      </c>
      <c r="B996">
        <v>2499</v>
      </c>
      <c r="C996" t="s">
        <v>981</v>
      </c>
      <c r="D996">
        <v>1.6252587999999999</v>
      </c>
      <c r="E996">
        <v>2.2915880999999998</v>
      </c>
      <c r="F996">
        <f>VLOOKUP(B996, [1]mrc_table10!$A$2:$AW$2464, 33, 0)</f>
        <v>0.2457</v>
      </c>
      <c r="G996">
        <f>VLOOKUP(B996, [1]mrc_table10!$A$2:$AW$2464, 18, 0)</f>
        <v>4860.5176000000001</v>
      </c>
      <c r="H996">
        <f t="shared" si="151"/>
        <v>-0.15391150980635951</v>
      </c>
      <c r="I996">
        <f t="shared" si="152"/>
        <v>0.26843602302314767</v>
      </c>
      <c r="J996">
        <f t="shared" si="153"/>
        <v>0.19943827649041201</v>
      </c>
      <c r="K996">
        <f t="shared" si="154"/>
        <v>-0.20587216232511343</v>
      </c>
      <c r="L996" s="2">
        <f t="shared" si="155"/>
        <v>4.6330863742306896</v>
      </c>
      <c r="M996" s="2">
        <f t="shared" si="156"/>
        <v>0.6327088875648389</v>
      </c>
      <c r="N996" s="2">
        <f t="shared" si="157"/>
        <v>1.727766480526671</v>
      </c>
      <c r="O996" s="2">
        <f t="shared" si="158"/>
        <v>30.585052931692516</v>
      </c>
      <c r="P996" s="2">
        <f t="shared" si="159"/>
        <v>0.6327088875648389</v>
      </c>
      <c r="Q996">
        <f t="shared" si="160"/>
        <v>2</v>
      </c>
    </row>
    <row r="997" spans="1:17" x14ac:dyDescent="0.2">
      <c r="A997" s="1">
        <v>983</v>
      </c>
      <c r="B997">
        <v>2327</v>
      </c>
      <c r="C997" t="s">
        <v>982</v>
      </c>
      <c r="D997">
        <v>1.6241471000000001</v>
      </c>
      <c r="E997">
        <v>0.97015446000000005</v>
      </c>
      <c r="F997">
        <f>VLOOKUP(B997, [1]mrc_table10!$A$2:$AW$2464, 33, 0)</f>
        <v>0.21909999999999999</v>
      </c>
      <c r="G997">
        <f>VLOOKUP(B997, [1]mrc_table10!$A$2:$AW$2464, 18, 0)</f>
        <v>5751.2367999999997</v>
      </c>
      <c r="H997">
        <f t="shared" si="151"/>
        <v>-0.15475675146794099</v>
      </c>
      <c r="I997">
        <f t="shared" si="152"/>
        <v>-0.19584121776273491</v>
      </c>
      <c r="J997">
        <f t="shared" si="153"/>
        <v>8.2276347895040139E-2</v>
      </c>
      <c r="K997">
        <f t="shared" si="154"/>
        <v>-0.11833139917344465</v>
      </c>
      <c r="L997" s="2">
        <f t="shared" si="155"/>
        <v>4.1987823573912237</v>
      </c>
      <c r="M997" s="2">
        <f t="shared" si="156"/>
        <v>0.65281575145702608</v>
      </c>
      <c r="N997" s="2">
        <f t="shared" si="157"/>
        <v>1.0312525153615386</v>
      </c>
      <c r="O997" s="2">
        <f t="shared" si="158"/>
        <v>34.915542250858771</v>
      </c>
      <c r="P997" s="2">
        <f t="shared" si="159"/>
        <v>0.65281575145702608</v>
      </c>
      <c r="Q997">
        <f t="shared" si="160"/>
        <v>2</v>
      </c>
    </row>
    <row r="998" spans="1:17" x14ac:dyDescent="0.2">
      <c r="A998" s="1">
        <v>984</v>
      </c>
      <c r="B998">
        <v>1521</v>
      </c>
      <c r="C998" t="s">
        <v>983</v>
      </c>
      <c r="D998">
        <v>1.6231846000000001</v>
      </c>
      <c r="E998">
        <v>0.48097587000000003</v>
      </c>
      <c r="F998">
        <f>VLOOKUP(B998, [1]mrc_table10!$A$2:$AW$2464, 33, 0)</f>
        <v>0.40679999999999999</v>
      </c>
      <c r="G998">
        <f>VLOOKUP(B998, [1]mrc_table10!$A$2:$AW$2464, 18, 0)</f>
        <v>4372.0883999999996</v>
      </c>
      <c r="H998">
        <f t="shared" si="151"/>
        <v>-0.15548855420183708</v>
      </c>
      <c r="I998">
        <f t="shared" si="152"/>
        <v>-0.36771098037656436</v>
      </c>
      <c r="J998">
        <f t="shared" si="153"/>
        <v>0.90901672373531439</v>
      </c>
      <c r="K998">
        <f t="shared" si="154"/>
        <v>-0.2538754667487288</v>
      </c>
      <c r="L998" s="2">
        <f t="shared" si="155"/>
        <v>4.5130146166866911</v>
      </c>
      <c r="M998" s="2">
        <f t="shared" si="156"/>
        <v>0.16840975190648488</v>
      </c>
      <c r="N998" s="2">
        <f t="shared" si="157"/>
        <v>3.2455101796778378</v>
      </c>
      <c r="O998" s="2">
        <f t="shared" si="158"/>
        <v>33.315450729116037</v>
      </c>
      <c r="P998" s="2">
        <f t="shared" si="159"/>
        <v>0.16840975190648488</v>
      </c>
      <c r="Q998">
        <f t="shared" si="160"/>
        <v>2</v>
      </c>
    </row>
    <row r="999" spans="1:17" x14ac:dyDescent="0.2">
      <c r="A999" s="1">
        <v>985</v>
      </c>
      <c r="B999">
        <v>2479</v>
      </c>
      <c r="C999" t="s">
        <v>984</v>
      </c>
      <c r="D999">
        <v>1.6231382000000001</v>
      </c>
      <c r="E999">
        <v>0.15193256999999999</v>
      </c>
      <c r="F999">
        <f>VLOOKUP(B999, [1]mrc_table10!$A$2:$AW$2464, 33, 0)</f>
        <v>0</v>
      </c>
      <c r="G999">
        <f>VLOOKUP(B999, [1]mrc_table10!$A$2:$AW$2464, 18, 0)</f>
        <v>4286.9287000000004</v>
      </c>
      <c r="H999">
        <f t="shared" si="151"/>
        <v>-0.15552383279596985</v>
      </c>
      <c r="I999">
        <f t="shared" si="152"/>
        <v>-0.48331823510263705</v>
      </c>
      <c r="J999">
        <f t="shared" si="153"/>
        <v>-0.88276795869315416</v>
      </c>
      <c r="K999">
        <f t="shared" si="154"/>
        <v>-0.26224504621638489</v>
      </c>
      <c r="L999" s="2">
        <f t="shared" si="155"/>
        <v>5.368627233234454</v>
      </c>
      <c r="M999" s="2">
        <f t="shared" si="156"/>
        <v>3.2483447221005446</v>
      </c>
      <c r="N999" s="2">
        <f t="shared" si="157"/>
        <v>2.7664214004312206E-2</v>
      </c>
      <c r="O999" s="2">
        <f t="shared" si="158"/>
        <v>44.644092615315643</v>
      </c>
      <c r="P999" s="2">
        <f t="shared" si="159"/>
        <v>2.7664214004312206E-2</v>
      </c>
      <c r="Q999">
        <f t="shared" si="160"/>
        <v>3</v>
      </c>
    </row>
    <row r="1000" spans="1:17" x14ac:dyDescent="0.2">
      <c r="A1000" s="1">
        <v>986</v>
      </c>
      <c r="B1000">
        <v>7730</v>
      </c>
      <c r="C1000" t="s">
        <v>985</v>
      </c>
      <c r="D1000">
        <v>1.6218463999999999</v>
      </c>
      <c r="E1000">
        <v>0.51057118000000001</v>
      </c>
      <c r="F1000">
        <f>VLOOKUP(B1000, [1]mrc_table10!$A$2:$AW$2464, 33, 0)</f>
        <v>0</v>
      </c>
      <c r="G1000">
        <f>VLOOKUP(B1000, [1]mrc_table10!$A$2:$AW$2464, 18, 0)</f>
        <v>1747.1771000000001</v>
      </c>
      <c r="H1000">
        <f t="shared" si="151"/>
        <v>-0.15650600710417464</v>
      </c>
      <c r="I1000">
        <f t="shared" si="152"/>
        <v>-0.35731285787454992</v>
      </c>
      <c r="J1000">
        <f t="shared" si="153"/>
        <v>-0.88276795869315416</v>
      </c>
      <c r="K1000">
        <f t="shared" si="154"/>
        <v>-0.51185434315269429</v>
      </c>
      <c r="L1000" s="2">
        <f t="shared" si="155"/>
        <v>5.4557256849339772</v>
      </c>
      <c r="M1000" s="2">
        <f t="shared" si="156"/>
        <v>3.3394202941554414</v>
      </c>
      <c r="N1000" s="2">
        <f t="shared" si="157"/>
        <v>0.13287464955271525</v>
      </c>
      <c r="O1000" s="2">
        <f t="shared" si="158"/>
        <v>44.718950082612189</v>
      </c>
      <c r="P1000" s="2">
        <f t="shared" si="159"/>
        <v>0.13287464955271525</v>
      </c>
      <c r="Q1000">
        <f t="shared" si="160"/>
        <v>3</v>
      </c>
    </row>
    <row r="1001" spans="1:17" x14ac:dyDescent="0.2">
      <c r="A1001" s="1">
        <v>987</v>
      </c>
      <c r="B1001">
        <v>31060</v>
      </c>
      <c r="C1001" t="s">
        <v>986</v>
      </c>
      <c r="D1001">
        <v>1.6216325</v>
      </c>
      <c r="E1001">
        <v>6.4489311999999993E-2</v>
      </c>
      <c r="F1001">
        <f>VLOOKUP(B1001, [1]mrc_table10!$A$2:$AW$2464, 33, 0)</f>
        <v>0</v>
      </c>
      <c r="G1001">
        <f>VLOOKUP(B1001, [1]mrc_table10!$A$2:$AW$2464, 18, 0)</f>
        <v>1874.3145</v>
      </c>
      <c r="H1001">
        <f t="shared" si="151"/>
        <v>-0.15666863838186845</v>
      </c>
      <c r="I1001">
        <f t="shared" si="152"/>
        <v>-0.51404086340621802</v>
      </c>
      <c r="J1001">
        <f t="shared" si="153"/>
        <v>-0.88276795869315416</v>
      </c>
      <c r="K1001">
        <f t="shared" si="154"/>
        <v>-0.49935915384823232</v>
      </c>
      <c r="L1001" s="2">
        <f t="shared" si="155"/>
        <v>5.4358879617410594</v>
      </c>
      <c r="M1001" s="2">
        <f t="shared" si="156"/>
        <v>3.4336232219743477</v>
      </c>
      <c r="N1001" s="2">
        <f t="shared" si="157"/>
        <v>0.11693989947132788</v>
      </c>
      <c r="O1001" s="2">
        <f t="shared" si="158"/>
        <v>46.187709564835274</v>
      </c>
      <c r="P1001" s="2">
        <f t="shared" si="159"/>
        <v>0.11693989947132788</v>
      </c>
      <c r="Q1001">
        <f t="shared" si="160"/>
        <v>3</v>
      </c>
    </row>
    <row r="1002" spans="1:17" x14ac:dyDescent="0.2">
      <c r="A1002" s="1">
        <v>988</v>
      </c>
      <c r="B1002">
        <v>34283</v>
      </c>
      <c r="C1002" t="s">
        <v>987</v>
      </c>
      <c r="D1002">
        <v>1.6201738000000001</v>
      </c>
      <c r="E1002">
        <v>0.12853978999999999</v>
      </c>
      <c r="F1002">
        <f>VLOOKUP(B1002, [1]mrc_table10!$A$2:$AW$2464, 33, 0)</f>
        <v>0</v>
      </c>
      <c r="G1002">
        <f>VLOOKUP(B1002, [1]mrc_table10!$A$2:$AW$2464, 18, 0)</f>
        <v>4107.0141999999996</v>
      </c>
      <c r="H1002">
        <f t="shared" si="151"/>
        <v>-0.15777770918491696</v>
      </c>
      <c r="I1002">
        <f t="shared" si="152"/>
        <v>-0.49153713843910057</v>
      </c>
      <c r="J1002">
        <f t="shared" si="153"/>
        <v>-0.88276795869315416</v>
      </c>
      <c r="K1002">
        <f t="shared" si="154"/>
        <v>-0.27992722106121926</v>
      </c>
      <c r="L1002" s="2">
        <f t="shared" si="155"/>
        <v>5.3785483718664739</v>
      </c>
      <c r="M1002" s="2">
        <f t="shared" si="156"/>
        <v>3.2619144944008736</v>
      </c>
      <c r="N1002" s="2">
        <f t="shared" si="157"/>
        <v>3.0043712171858666E-2</v>
      </c>
      <c r="O1002" s="2">
        <f t="shared" si="158"/>
        <v>44.814262807949198</v>
      </c>
      <c r="P1002" s="2">
        <f t="shared" si="159"/>
        <v>3.0043712171858666E-2</v>
      </c>
      <c r="Q1002">
        <f t="shared" si="160"/>
        <v>3</v>
      </c>
    </row>
    <row r="1003" spans="1:17" x14ac:dyDescent="0.2">
      <c r="A1003" s="1">
        <v>989</v>
      </c>
      <c r="B1003">
        <v>3395</v>
      </c>
      <c r="C1003" t="s">
        <v>988</v>
      </c>
      <c r="D1003">
        <v>1.6200242</v>
      </c>
      <c r="E1003">
        <v>0.39549261000000002</v>
      </c>
      <c r="F1003">
        <f>VLOOKUP(B1003, [1]mrc_table10!$A$2:$AW$2464, 33, 0)</f>
        <v>0</v>
      </c>
      <c r="G1003">
        <f>VLOOKUP(B1003, [1]mrc_table10!$A$2:$AW$2464, 18, 0)</f>
        <v>8729.8945000000003</v>
      </c>
      <c r="H1003">
        <f t="shared" si="151"/>
        <v>-0.15789145223841403</v>
      </c>
      <c r="I1003">
        <f t="shared" si="152"/>
        <v>-0.3977449759438198</v>
      </c>
      <c r="J1003">
        <f t="shared" si="153"/>
        <v>-0.88276795869315416</v>
      </c>
      <c r="K1003">
        <f t="shared" si="154"/>
        <v>0.17441402298158989</v>
      </c>
      <c r="L1003" s="2">
        <f t="shared" si="155"/>
        <v>5.5659591041412861</v>
      </c>
      <c r="M1003" s="2">
        <f t="shared" si="156"/>
        <v>3.1861326670122354</v>
      </c>
      <c r="N1003" s="2">
        <f t="shared" si="157"/>
        <v>0.16392940817684865</v>
      </c>
      <c r="O1003" s="2">
        <f t="shared" si="158"/>
        <v>41.818056524345103</v>
      </c>
      <c r="P1003" s="2">
        <f t="shared" si="159"/>
        <v>0.16392940817684865</v>
      </c>
      <c r="Q1003">
        <f t="shared" si="160"/>
        <v>3</v>
      </c>
    </row>
    <row r="1004" spans="1:17" x14ac:dyDescent="0.2">
      <c r="A1004" s="1">
        <v>990</v>
      </c>
      <c r="B1004">
        <v>1051</v>
      </c>
      <c r="C1004" t="s">
        <v>989</v>
      </c>
      <c r="D1004">
        <v>1.6160508</v>
      </c>
      <c r="E1004">
        <v>3.2817471</v>
      </c>
      <c r="F1004">
        <f>VLOOKUP(B1004, [1]mrc_table10!$A$2:$AW$2464, 33, 0)</f>
        <v>0.43450000999999999</v>
      </c>
      <c r="G1004">
        <f>VLOOKUP(B1004, [1]mrc_table10!$A$2:$AW$2464, 18, 0)</f>
        <v>8556.1679999999997</v>
      </c>
      <c r="H1004">
        <f t="shared" si="151"/>
        <v>-0.16091248598684291</v>
      </c>
      <c r="I1004">
        <f t="shared" si="152"/>
        <v>0.61632204207387264</v>
      </c>
      <c r="J1004">
        <f t="shared" si="153"/>
        <v>1.0310237385364831</v>
      </c>
      <c r="K1004">
        <f t="shared" si="154"/>
        <v>0.15734001089150759</v>
      </c>
      <c r="L1004" s="2">
        <f t="shared" si="155"/>
        <v>6.066900900472338</v>
      </c>
      <c r="M1004" s="2">
        <f t="shared" si="156"/>
        <v>0.6265710401190161</v>
      </c>
      <c r="N1004" s="2">
        <f t="shared" si="157"/>
        <v>4.9713444215803282</v>
      </c>
      <c r="O1004" s="2">
        <f t="shared" si="158"/>
        <v>22.435142347779465</v>
      </c>
      <c r="P1004" s="2">
        <f t="shared" si="159"/>
        <v>0.6265710401190161</v>
      </c>
      <c r="Q1004">
        <f t="shared" si="160"/>
        <v>2</v>
      </c>
    </row>
    <row r="1005" spans="1:17" x14ac:dyDescent="0.2">
      <c r="A1005" s="1">
        <v>991</v>
      </c>
      <c r="B1005">
        <v>2871</v>
      </c>
      <c r="C1005" t="s">
        <v>990</v>
      </c>
      <c r="D1005">
        <v>1.6158979</v>
      </c>
      <c r="E1005">
        <v>0.21733873000000001</v>
      </c>
      <c r="F1005">
        <f>VLOOKUP(B1005, [1]mrc_table10!$A$2:$AW$2464, 33, 0)</f>
        <v>0</v>
      </c>
      <c r="G1005">
        <f>VLOOKUP(B1005, [1]mrc_table10!$A$2:$AW$2464, 18, 0)</f>
        <v>2940.6979999999999</v>
      </c>
      <c r="H1005">
        <f t="shared" si="151"/>
        <v>-0.16102873807828469</v>
      </c>
      <c r="I1005">
        <f t="shared" si="152"/>
        <v>-0.46033819995293407</v>
      </c>
      <c r="J1005">
        <f t="shared" si="153"/>
        <v>-0.88276795869315416</v>
      </c>
      <c r="K1005">
        <f t="shared" si="154"/>
        <v>-0.39455392970761916</v>
      </c>
      <c r="L1005" s="2">
        <f t="shared" si="155"/>
        <v>5.41175935231173</v>
      </c>
      <c r="M1005" s="2">
        <f t="shared" si="156"/>
        <v>3.3048577510130248</v>
      </c>
      <c r="N1005" s="2">
        <f t="shared" si="157"/>
        <v>6.043859678717628E-2</v>
      </c>
      <c r="O1005" s="2">
        <f t="shared" si="158"/>
        <v>45.094783843297527</v>
      </c>
      <c r="P1005" s="2">
        <f t="shared" si="159"/>
        <v>6.043859678717628E-2</v>
      </c>
      <c r="Q1005">
        <f t="shared" si="160"/>
        <v>3</v>
      </c>
    </row>
    <row r="1006" spans="1:17" x14ac:dyDescent="0.2">
      <c r="A1006" s="1">
        <v>992</v>
      </c>
      <c r="B1006">
        <v>72</v>
      </c>
      <c r="C1006" t="s">
        <v>991</v>
      </c>
      <c r="D1006">
        <v>1.6158604999999999</v>
      </c>
      <c r="E1006">
        <v>0.39132312000000002</v>
      </c>
      <c r="F1006">
        <f>VLOOKUP(B1006, [1]mrc_table10!$A$2:$AW$2464, 33, 0)</f>
        <v>0.1059697</v>
      </c>
      <c r="G1006">
        <f>VLOOKUP(B1006, [1]mrc_table10!$A$2:$AW$2464, 18, 0)</f>
        <v>5377.2402000000002</v>
      </c>
      <c r="H1006">
        <f t="shared" si="151"/>
        <v>-0.16105717384165899</v>
      </c>
      <c r="I1006">
        <f t="shared" si="152"/>
        <v>-0.39920989953444697</v>
      </c>
      <c r="J1006">
        <f t="shared" si="153"/>
        <v>-0.41601553671296715</v>
      </c>
      <c r="K1006">
        <f t="shared" si="154"/>
        <v>-0.15508815459100989</v>
      </c>
      <c r="L1006" s="2">
        <f t="shared" si="155"/>
        <v>4.5621124390033305</v>
      </c>
      <c r="M1006" s="2">
        <f t="shared" si="156"/>
        <v>1.7521873835658164</v>
      </c>
      <c r="N1006" s="2">
        <f t="shared" si="157"/>
        <v>0.24473539276090897</v>
      </c>
      <c r="O1006" s="2">
        <f t="shared" si="158"/>
        <v>40.032229727225435</v>
      </c>
      <c r="P1006" s="2">
        <f t="shared" si="159"/>
        <v>0.24473539276090897</v>
      </c>
      <c r="Q1006">
        <f t="shared" si="160"/>
        <v>3</v>
      </c>
    </row>
    <row r="1007" spans="1:17" x14ac:dyDescent="0.2">
      <c r="A1007" s="1">
        <v>993</v>
      </c>
      <c r="B1007">
        <v>3770</v>
      </c>
      <c r="C1007" t="s">
        <v>992</v>
      </c>
      <c r="D1007">
        <v>1.6156641</v>
      </c>
      <c r="E1007">
        <v>0.19413743999999999</v>
      </c>
      <c r="F1007">
        <f>VLOOKUP(B1007, [1]mrc_table10!$A$2:$AW$2464, 33, 0)</f>
        <v>0</v>
      </c>
      <c r="G1007">
        <f>VLOOKUP(B1007, [1]mrc_table10!$A$2:$AW$2464, 18, 0)</f>
        <v>5473.0796</v>
      </c>
      <c r="H1007">
        <f t="shared" si="151"/>
        <v>-0.16120649961510014</v>
      </c>
      <c r="I1007">
        <f t="shared" si="152"/>
        <v>-0.46848982450509324</v>
      </c>
      <c r="J1007">
        <f t="shared" si="153"/>
        <v>-0.88276795869315416</v>
      </c>
      <c r="K1007">
        <f t="shared" si="154"/>
        <v>-0.14566896365407037</v>
      </c>
      <c r="L1007" s="2">
        <f t="shared" si="155"/>
        <v>5.402718230758925</v>
      </c>
      <c r="M1007" s="2">
        <f t="shared" si="156"/>
        <v>3.1967117092408275</v>
      </c>
      <c r="N1007" s="2">
        <f t="shared" si="157"/>
        <v>2.3843042220606764E-2</v>
      </c>
      <c r="O1007" s="2">
        <f t="shared" si="158"/>
        <v>43.930539754351244</v>
      </c>
      <c r="P1007" s="2">
        <f t="shared" si="159"/>
        <v>2.3843042220606764E-2</v>
      </c>
      <c r="Q1007">
        <f t="shared" si="160"/>
        <v>3</v>
      </c>
    </row>
    <row r="1008" spans="1:17" x14ac:dyDescent="0.2">
      <c r="A1008" s="1">
        <v>994</v>
      </c>
      <c r="B1008">
        <v>1900</v>
      </c>
      <c r="C1008" t="s">
        <v>993</v>
      </c>
      <c r="D1008">
        <v>1.6139178999999999</v>
      </c>
      <c r="E1008">
        <v>0.43535470999999998</v>
      </c>
      <c r="F1008">
        <f>VLOOKUP(B1008, [1]mrc_table10!$A$2:$AW$2464, 33, 0)</f>
        <v>0.42340000999999999</v>
      </c>
      <c r="G1008">
        <f>VLOOKUP(B1008, [1]mrc_table10!$A$2:$AW$2464, 18, 0)</f>
        <v>3521.7103999999999</v>
      </c>
      <c r="H1008">
        <f t="shared" si="151"/>
        <v>-0.16253416084515676</v>
      </c>
      <c r="I1008">
        <f t="shared" si="152"/>
        <v>-0.38373968257174335</v>
      </c>
      <c r="J1008">
        <f t="shared" si="153"/>
        <v>0.98213285855871502</v>
      </c>
      <c r="K1008">
        <f t="shared" si="154"/>
        <v>-0.33745145690072031</v>
      </c>
      <c r="L1008" s="2">
        <f t="shared" si="155"/>
        <v>4.6465238236198552</v>
      </c>
      <c r="M1008" s="2">
        <f t="shared" si="156"/>
        <v>0.23079676411086442</v>
      </c>
      <c r="N1008" s="2">
        <f t="shared" si="157"/>
        <v>3.5245905739663081</v>
      </c>
      <c r="O1008" s="2">
        <f t="shared" si="158"/>
        <v>33.615724299726509</v>
      </c>
      <c r="P1008" s="2">
        <f t="shared" si="159"/>
        <v>0.23079676411086442</v>
      </c>
      <c r="Q1008">
        <f t="shared" si="160"/>
        <v>2</v>
      </c>
    </row>
    <row r="1009" spans="1:17" x14ac:dyDescent="0.2">
      <c r="A1009" s="1">
        <v>995</v>
      </c>
      <c r="B1009">
        <v>1246</v>
      </c>
      <c r="C1009" t="s">
        <v>994</v>
      </c>
      <c r="D1009">
        <v>1.6137305</v>
      </c>
      <c r="E1009">
        <v>0.29425389000000002</v>
      </c>
      <c r="F1009">
        <f>VLOOKUP(B1009, [1]mrc_table10!$A$2:$AW$2464, 33, 0)</f>
        <v>0</v>
      </c>
      <c r="G1009">
        <f>VLOOKUP(B1009, [1]mrc_table10!$A$2:$AW$2464, 18, 0)</f>
        <v>1704.5528999999999</v>
      </c>
      <c r="H1009">
        <f t="shared" si="151"/>
        <v>-0.16267664378783944</v>
      </c>
      <c r="I1009">
        <f t="shared" si="152"/>
        <v>-0.43331455141057917</v>
      </c>
      <c r="J1009">
        <f t="shared" si="153"/>
        <v>-0.88276795869315416</v>
      </c>
      <c r="K1009">
        <f t="shared" si="154"/>
        <v>-0.51604349164834751</v>
      </c>
      <c r="L1009" s="2">
        <f t="shared" si="155"/>
        <v>5.4698970647244938</v>
      </c>
      <c r="M1009" s="2">
        <f t="shared" si="156"/>
        <v>3.3859727343110215</v>
      </c>
      <c r="N1009" s="2">
        <f t="shared" si="157"/>
        <v>0.12362223736074847</v>
      </c>
      <c r="O1009" s="2">
        <f t="shared" si="158"/>
        <v>45.481914458322144</v>
      </c>
      <c r="P1009" s="2">
        <f t="shared" si="159"/>
        <v>0.12362223736074847</v>
      </c>
      <c r="Q1009">
        <f t="shared" si="160"/>
        <v>3</v>
      </c>
    </row>
    <row r="1010" spans="1:17" x14ac:dyDescent="0.2">
      <c r="A1010" s="1">
        <v>996</v>
      </c>
      <c r="B1010">
        <v>1895</v>
      </c>
      <c r="C1010" t="s">
        <v>995</v>
      </c>
      <c r="D1010">
        <v>1.6123755</v>
      </c>
      <c r="E1010">
        <v>0.68459046000000001</v>
      </c>
      <c r="F1010">
        <f>VLOOKUP(B1010, [1]mrc_table10!$A$2:$AW$2464, 33, 0)</f>
        <v>0.49329999000000002</v>
      </c>
      <c r="G1010">
        <f>VLOOKUP(B1010, [1]mrc_table10!$A$2:$AW$2464, 18, 0)</f>
        <v>3725.2966000000001</v>
      </c>
      <c r="H1010">
        <f t="shared" si="151"/>
        <v>-0.16370686997425943</v>
      </c>
      <c r="I1010">
        <f t="shared" si="152"/>
        <v>-0.29617229907816123</v>
      </c>
      <c r="J1010">
        <f t="shared" si="153"/>
        <v>1.2900131768135241</v>
      </c>
      <c r="K1010">
        <f t="shared" si="154"/>
        <v>-0.31744280398839031</v>
      </c>
      <c r="L1010" s="2">
        <f t="shared" si="155"/>
        <v>5.2151760923291945</v>
      </c>
      <c r="M1010" s="2">
        <f t="shared" si="156"/>
        <v>0.35233262677170668</v>
      </c>
      <c r="N1010" s="2">
        <f t="shared" si="157"/>
        <v>4.7834659349862143</v>
      </c>
      <c r="O1010" s="2">
        <f t="shared" si="158"/>
        <v>31.617912202093645</v>
      </c>
      <c r="P1010" s="2">
        <f t="shared" si="159"/>
        <v>0.35233262677170668</v>
      </c>
      <c r="Q1010">
        <f t="shared" si="160"/>
        <v>2</v>
      </c>
    </row>
    <row r="1011" spans="1:17" x14ac:dyDescent="0.2">
      <c r="A1011" s="1">
        <v>997</v>
      </c>
      <c r="B1011">
        <v>3219</v>
      </c>
      <c r="C1011" t="s">
        <v>996</v>
      </c>
      <c r="D1011">
        <v>1.6108814</v>
      </c>
      <c r="E1011">
        <v>1.1387997999999999</v>
      </c>
      <c r="F1011">
        <f>VLOOKUP(B1011, [1]mrc_table10!$A$2:$AW$2464, 33, 0)</f>
        <v>0.26960000000000001</v>
      </c>
      <c r="G1011">
        <f>VLOOKUP(B1011, [1]mrc_table10!$A$2:$AW$2464, 18, 0)</f>
        <v>5040.9780000000001</v>
      </c>
      <c r="H1011">
        <f t="shared" si="151"/>
        <v>-0.16484285591162476</v>
      </c>
      <c r="I1011">
        <f t="shared" si="152"/>
        <v>-0.13658875834555451</v>
      </c>
      <c r="J1011">
        <f t="shared" si="153"/>
        <v>0.30470782887497544</v>
      </c>
      <c r="K1011">
        <f t="shared" si="154"/>
        <v>-0.18813633588884102</v>
      </c>
      <c r="L1011" s="2">
        <f t="shared" si="155"/>
        <v>4.2356711802248048</v>
      </c>
      <c r="M1011" s="2">
        <f t="shared" si="156"/>
        <v>0.3638581663198035</v>
      </c>
      <c r="N1011" s="2">
        <f t="shared" si="157"/>
        <v>1.5360385790804674</v>
      </c>
      <c r="O1011" s="2">
        <f t="shared" si="158"/>
        <v>33.519847950924913</v>
      </c>
      <c r="P1011" s="2">
        <f t="shared" si="159"/>
        <v>0.3638581663198035</v>
      </c>
      <c r="Q1011">
        <f t="shared" si="160"/>
        <v>2</v>
      </c>
    </row>
    <row r="1012" spans="1:17" x14ac:dyDescent="0.2">
      <c r="A1012" s="1">
        <v>998</v>
      </c>
      <c r="B1012">
        <v>3965</v>
      </c>
      <c r="C1012" t="s">
        <v>997</v>
      </c>
      <c r="D1012">
        <v>1.6086887000000001</v>
      </c>
      <c r="E1012">
        <v>0.19497112999999999</v>
      </c>
      <c r="F1012">
        <f>VLOOKUP(B1012, [1]mrc_table10!$A$2:$AW$2464, 33, 0)</f>
        <v>0.41549998999999999</v>
      </c>
      <c r="G1012">
        <f>VLOOKUP(B1012, [1]mrc_table10!$A$2:$AW$2464, 18, 0)</f>
        <v>3421.1952999999999</v>
      </c>
      <c r="H1012">
        <f t="shared" si="151"/>
        <v>-0.16650999757875612</v>
      </c>
      <c r="I1012">
        <f t="shared" si="152"/>
        <v>-0.46819691286643478</v>
      </c>
      <c r="J1012">
        <f t="shared" si="153"/>
        <v>0.94733655859097032</v>
      </c>
      <c r="K1012">
        <f t="shared" si="154"/>
        <v>-0.34733018025401319</v>
      </c>
      <c r="L1012" s="2">
        <f t="shared" si="155"/>
        <v>4.6058264922843861</v>
      </c>
      <c r="M1012" s="2">
        <f t="shared" si="156"/>
        <v>0.2825663343543236</v>
      </c>
      <c r="N1012" s="2">
        <f t="shared" si="157"/>
        <v>3.391727607824301</v>
      </c>
      <c r="O1012" s="2">
        <f t="shared" si="158"/>
        <v>34.624729040298803</v>
      </c>
      <c r="P1012" s="2">
        <f t="shared" si="159"/>
        <v>0.2825663343543236</v>
      </c>
      <c r="Q1012">
        <f t="shared" si="160"/>
        <v>2</v>
      </c>
    </row>
    <row r="1013" spans="1:17" x14ac:dyDescent="0.2">
      <c r="A1013" s="1">
        <v>999</v>
      </c>
      <c r="B1013">
        <v>4600</v>
      </c>
      <c r="C1013" t="s">
        <v>998</v>
      </c>
      <c r="D1013">
        <v>1.6086202000000001</v>
      </c>
      <c r="E1013">
        <v>0.11774506</v>
      </c>
      <c r="F1013">
        <f>VLOOKUP(B1013, [1]mrc_table10!$A$2:$AW$2464, 33, 0)</f>
        <v>0</v>
      </c>
      <c r="G1013">
        <f>VLOOKUP(B1013, [1]mrc_table10!$A$2:$AW$2464, 18, 0)</f>
        <v>3544.9191999999998</v>
      </c>
      <c r="H1013">
        <f t="shared" si="151"/>
        <v>-0.16656207912397369</v>
      </c>
      <c r="I1013">
        <f t="shared" si="152"/>
        <v>-0.49532979764477103</v>
      </c>
      <c r="J1013">
        <f t="shared" si="153"/>
        <v>-0.88276795869315416</v>
      </c>
      <c r="K1013">
        <f t="shared" si="154"/>
        <v>-0.33517047310264519</v>
      </c>
      <c r="L1013" s="2">
        <f t="shared" si="155"/>
        <v>5.420462091547571</v>
      </c>
      <c r="M1013" s="2">
        <f t="shared" si="156"/>
        <v>3.2906799015474917</v>
      </c>
      <c r="N1013" s="2">
        <f t="shared" si="157"/>
        <v>4.0000420669939418E-2</v>
      </c>
      <c r="O1013" s="2">
        <f t="shared" si="158"/>
        <v>45.133373611421426</v>
      </c>
      <c r="P1013" s="2">
        <f t="shared" si="159"/>
        <v>4.0000420669939418E-2</v>
      </c>
      <c r="Q1013">
        <f t="shared" si="160"/>
        <v>3</v>
      </c>
    </row>
    <row r="1014" spans="1:17" x14ac:dyDescent="0.2">
      <c r="A1014" s="1">
        <v>1000</v>
      </c>
      <c r="B1014">
        <v>3032</v>
      </c>
      <c r="C1014" t="s">
        <v>999</v>
      </c>
      <c r="D1014">
        <v>1.6072698000000001</v>
      </c>
      <c r="E1014">
        <v>0.60716276999999996</v>
      </c>
      <c r="F1014">
        <f>VLOOKUP(B1014, [1]mrc_table10!$A$2:$AW$2464, 33, 0)</f>
        <v>0.37130001000000001</v>
      </c>
      <c r="G1014">
        <f>VLOOKUP(B1014, [1]mrc_table10!$A$2:$AW$2464, 18, 0)</f>
        <v>6140.2686000000003</v>
      </c>
      <c r="H1014">
        <f t="shared" si="151"/>
        <v>-0.16758880786356151</v>
      </c>
      <c r="I1014">
        <f t="shared" si="152"/>
        <v>-0.32337602175138203</v>
      </c>
      <c r="J1014">
        <f t="shared" si="153"/>
        <v>0.75265404352793042</v>
      </c>
      <c r="K1014">
        <f t="shared" si="154"/>
        <v>-8.0096969442652446E-2</v>
      </c>
      <c r="L1014" s="2">
        <f t="shared" si="155"/>
        <v>4.4232438183619944</v>
      </c>
      <c r="M1014" s="2">
        <f t="shared" si="156"/>
        <v>0.10369851231492846</v>
      </c>
      <c r="N1014" s="2">
        <f t="shared" si="157"/>
        <v>2.7267040221684509</v>
      </c>
      <c r="O1014" s="2">
        <f t="shared" si="158"/>
        <v>32.687366861653075</v>
      </c>
      <c r="P1014" s="2">
        <f t="shared" si="159"/>
        <v>0.10369851231492846</v>
      </c>
      <c r="Q1014">
        <f t="shared" si="160"/>
        <v>2</v>
      </c>
    </row>
    <row r="1015" spans="1:17" x14ac:dyDescent="0.2">
      <c r="A1015" s="1">
        <v>1001</v>
      </c>
      <c r="B1015">
        <v>3711</v>
      </c>
      <c r="C1015" t="s">
        <v>1000</v>
      </c>
      <c r="D1015">
        <v>1.6068541999999999</v>
      </c>
      <c r="E1015">
        <v>1.1261962999999999</v>
      </c>
      <c r="F1015">
        <f>VLOOKUP(B1015, [1]mrc_table10!$A$2:$AW$2464, 33, 0)</f>
        <v>0.25889999000000002</v>
      </c>
      <c r="G1015">
        <f>VLOOKUP(B1015, [1]mrc_table10!$A$2:$AW$2464, 18, 0)</f>
        <v>5669.0913</v>
      </c>
      <c r="H1015">
        <f t="shared" si="151"/>
        <v>-0.16790479458169902</v>
      </c>
      <c r="I1015">
        <f t="shared" si="152"/>
        <v>-0.14101691729892038</v>
      </c>
      <c r="J1015">
        <f t="shared" si="153"/>
        <v>0.25757873836408213</v>
      </c>
      <c r="K1015">
        <f t="shared" si="154"/>
        <v>-0.1264047400865802</v>
      </c>
      <c r="L1015" s="2">
        <f t="shared" si="155"/>
        <v>4.2542164293673057</v>
      </c>
      <c r="M1015" s="2">
        <f t="shared" si="156"/>
        <v>0.40226654403327622</v>
      </c>
      <c r="N1015" s="2">
        <f t="shared" si="157"/>
        <v>1.4274672614488193</v>
      </c>
      <c r="O1015" s="2">
        <f t="shared" si="158"/>
        <v>33.508111892893176</v>
      </c>
      <c r="P1015" s="2">
        <f t="shared" si="159"/>
        <v>0.40226654403327622</v>
      </c>
      <c r="Q1015">
        <f t="shared" si="160"/>
        <v>2</v>
      </c>
    </row>
    <row r="1016" spans="1:17" x14ac:dyDescent="0.2">
      <c r="A1016" s="1">
        <v>1002</v>
      </c>
      <c r="B1016">
        <v>2876</v>
      </c>
      <c r="C1016" t="s">
        <v>1001</v>
      </c>
      <c r="D1016">
        <v>1.6062828</v>
      </c>
      <c r="E1016">
        <v>0.14541766</v>
      </c>
      <c r="F1016">
        <f>VLOOKUP(B1016, [1]mrc_table10!$A$2:$AW$2464, 33, 0)</f>
        <v>0</v>
      </c>
      <c r="G1016">
        <f>VLOOKUP(B1016, [1]mrc_table10!$A$2:$AW$2464, 18, 0)</f>
        <v>4411.0420000000004</v>
      </c>
      <c r="H1016">
        <f t="shared" si="151"/>
        <v>-0.16833923830341138</v>
      </c>
      <c r="I1016">
        <f t="shared" si="152"/>
        <v>-0.48560720697924858</v>
      </c>
      <c r="J1016">
        <f t="shared" si="153"/>
        <v>-0.88276795869315416</v>
      </c>
      <c r="K1016">
        <f t="shared" si="154"/>
        <v>-0.25004706844822633</v>
      </c>
      <c r="L1016" s="2">
        <f t="shared" si="155"/>
        <v>5.4204118381940649</v>
      </c>
      <c r="M1016" s="2">
        <f t="shared" si="156"/>
        <v>3.2394828959066753</v>
      </c>
      <c r="N1016" s="2">
        <f t="shared" si="157"/>
        <v>2.2602309324289853E-2</v>
      </c>
      <c r="O1016" s="2">
        <f t="shared" si="158"/>
        <v>44.60765328412883</v>
      </c>
      <c r="P1016" s="2">
        <f t="shared" si="159"/>
        <v>2.2602309324289853E-2</v>
      </c>
      <c r="Q1016">
        <f t="shared" si="160"/>
        <v>3</v>
      </c>
    </row>
    <row r="1017" spans="1:17" x14ac:dyDescent="0.2">
      <c r="A1017" s="1">
        <v>1003</v>
      </c>
      <c r="B1017">
        <v>21830</v>
      </c>
      <c r="C1017" t="s">
        <v>1002</v>
      </c>
      <c r="D1017">
        <v>1.6054245</v>
      </c>
      <c r="E1017">
        <v>0.85425388999999996</v>
      </c>
      <c r="F1017">
        <f>VLOOKUP(B1017, [1]mrc_table10!$A$2:$AW$2464, 33, 0)</f>
        <v>0.2049</v>
      </c>
      <c r="G1017">
        <f>VLOOKUP(B1017, [1]mrc_table10!$A$2:$AW$2464, 18, 0)</f>
        <v>3477.8723</v>
      </c>
      <c r="H1017">
        <f t="shared" si="151"/>
        <v>-0.16899181626341453</v>
      </c>
      <c r="I1017">
        <f t="shared" si="152"/>
        <v>-0.23656214026408057</v>
      </c>
      <c r="J1017">
        <f t="shared" si="153"/>
        <v>1.973125819375145E-2</v>
      </c>
      <c r="K1017">
        <f t="shared" si="154"/>
        <v>-0.3417599086879044</v>
      </c>
      <c r="L1017" s="2">
        <f t="shared" si="155"/>
        <v>4.2510594172109011</v>
      </c>
      <c r="M1017" s="2">
        <f t="shared" si="156"/>
        <v>0.84095043032646433</v>
      </c>
      <c r="N1017" s="2">
        <f t="shared" si="157"/>
        <v>0.90526641023398802</v>
      </c>
      <c r="O1017" s="2">
        <f t="shared" si="158"/>
        <v>36.7479845138675</v>
      </c>
      <c r="P1017" s="2">
        <f t="shared" si="159"/>
        <v>0.84095043032646433</v>
      </c>
      <c r="Q1017">
        <f t="shared" si="160"/>
        <v>2</v>
      </c>
    </row>
    <row r="1018" spans="1:17" x14ac:dyDescent="0.2">
      <c r="A1018" s="1">
        <v>1004</v>
      </c>
      <c r="B1018">
        <v>3999</v>
      </c>
      <c r="C1018" t="s">
        <v>1003</v>
      </c>
      <c r="D1018">
        <v>1.6037307999999999</v>
      </c>
      <c r="E1018">
        <v>4.2375453E-2</v>
      </c>
      <c r="F1018">
        <f>VLOOKUP(B1018, [1]mrc_table10!$A$2:$AW$2464, 33, 0)</f>
        <v>0</v>
      </c>
      <c r="G1018">
        <f>VLOOKUP(B1018, [1]mrc_table10!$A$2:$AW$2464, 18, 0)</f>
        <v>3055.3126999999999</v>
      </c>
      <c r="H1018">
        <f t="shared" si="151"/>
        <v>-0.17027956098071315</v>
      </c>
      <c r="I1018">
        <f t="shared" si="152"/>
        <v>-0.52181042604551031</v>
      </c>
      <c r="J1018">
        <f t="shared" si="153"/>
        <v>-0.88276795869315416</v>
      </c>
      <c r="K1018">
        <f t="shared" si="154"/>
        <v>-0.3832894837336247</v>
      </c>
      <c r="L1018" s="2">
        <f t="shared" si="155"/>
        <v>5.4474480283072122</v>
      </c>
      <c r="M1018" s="2">
        <f t="shared" si="156"/>
        <v>3.3415434677421132</v>
      </c>
      <c r="N1018" s="2">
        <f t="shared" si="157"/>
        <v>5.710299031122984E-2</v>
      </c>
      <c r="O1018" s="2">
        <f t="shared" si="158"/>
        <v>45.646662879254855</v>
      </c>
      <c r="P1018" s="2">
        <f t="shared" si="159"/>
        <v>5.710299031122984E-2</v>
      </c>
      <c r="Q1018">
        <f t="shared" si="160"/>
        <v>3</v>
      </c>
    </row>
    <row r="1019" spans="1:17" x14ac:dyDescent="0.2">
      <c r="A1019" s="1">
        <v>1005</v>
      </c>
      <c r="B1019">
        <v>3604</v>
      </c>
      <c r="C1019" t="s">
        <v>1004</v>
      </c>
      <c r="D1019">
        <v>1.603426</v>
      </c>
      <c r="E1019">
        <v>7.1944341999999999</v>
      </c>
      <c r="F1019">
        <f>VLOOKUP(B1019, [1]mrc_table10!$A$2:$AW$2464, 33, 0)</f>
        <v>0.83260000000000001</v>
      </c>
      <c r="G1019">
        <f>VLOOKUP(B1019, [1]mrc_table10!$A$2:$AW$2464, 18, 0)</f>
        <v>35572.120999999999</v>
      </c>
      <c r="H1019">
        <f t="shared" si="151"/>
        <v>-0.1705113048490679</v>
      </c>
      <c r="I1019">
        <f t="shared" si="152"/>
        <v>1.9910195795503038</v>
      </c>
      <c r="J1019">
        <f t="shared" si="153"/>
        <v>2.7844884980176201</v>
      </c>
      <c r="K1019">
        <f t="shared" si="154"/>
        <v>2.8124945678940025</v>
      </c>
      <c r="L1019" s="2">
        <f t="shared" si="155"/>
        <v>26.025196126584873</v>
      </c>
      <c r="M1019" s="2">
        <f t="shared" si="156"/>
        <v>16.287054348350019</v>
      </c>
      <c r="N1019" s="2">
        <f t="shared" si="157"/>
        <v>28.537988892446194</v>
      </c>
      <c r="O1019" s="2">
        <f t="shared" si="158"/>
        <v>6.4833922258963801</v>
      </c>
      <c r="P1019" s="2">
        <f t="shared" si="159"/>
        <v>6.4833922258963801</v>
      </c>
      <c r="Q1019">
        <f t="shared" si="160"/>
        <v>4</v>
      </c>
    </row>
    <row r="1020" spans="1:17" x14ac:dyDescent="0.2">
      <c r="A1020" s="1">
        <v>1006</v>
      </c>
      <c r="B1020">
        <v>3402</v>
      </c>
      <c r="C1020" t="s">
        <v>1005</v>
      </c>
      <c r="D1020">
        <v>1.6033987999999999</v>
      </c>
      <c r="E1020">
        <v>3.1231222000000001</v>
      </c>
      <c r="F1020">
        <f>VLOOKUP(B1020, [1]mrc_table10!$A$2:$AW$2464, 33, 0)</f>
        <v>0.23450001000000001</v>
      </c>
      <c r="G1020">
        <f>VLOOKUP(B1020, [1]mrc_table10!$A$2:$AW$2464, 18, 0)</f>
        <v>8427.4434000000001</v>
      </c>
      <c r="H1020">
        <f t="shared" si="151"/>
        <v>-0.17053198540424927</v>
      </c>
      <c r="I1020">
        <f t="shared" si="152"/>
        <v>0.5605902000330294</v>
      </c>
      <c r="J1020">
        <f t="shared" si="153"/>
        <v>0.15010698218030383</v>
      </c>
      <c r="K1020">
        <f t="shared" si="154"/>
        <v>0.14468883000263344</v>
      </c>
      <c r="L1020" s="2">
        <f t="shared" si="155"/>
        <v>5.3860260862372051</v>
      </c>
      <c r="M1020" s="2">
        <f t="shared" si="156"/>
        <v>0.9990918101403603</v>
      </c>
      <c r="N1020" s="2">
        <f t="shared" si="157"/>
        <v>2.2470095224122875</v>
      </c>
      <c r="O1020" s="2">
        <f t="shared" si="158"/>
        <v>26.89695208694495</v>
      </c>
      <c r="P1020" s="2">
        <f t="shared" si="159"/>
        <v>0.9990918101403603</v>
      </c>
      <c r="Q1020">
        <f t="shared" si="160"/>
        <v>2</v>
      </c>
    </row>
    <row r="1021" spans="1:17" x14ac:dyDescent="0.2">
      <c r="A1021" s="1">
        <v>1007</v>
      </c>
      <c r="B1021">
        <v>11074</v>
      </c>
      <c r="C1021" t="s">
        <v>1006</v>
      </c>
      <c r="D1021">
        <v>1.6029309</v>
      </c>
      <c r="E1021">
        <v>0</v>
      </c>
      <c r="F1021">
        <f>VLOOKUP(B1021, [1]mrc_table10!$A$2:$AW$2464, 33, 0)</f>
        <v>0</v>
      </c>
      <c r="G1021">
        <f>VLOOKUP(B1021, [1]mrc_table10!$A$2:$AW$2464, 18, 0)</f>
        <v>2616.2175000000002</v>
      </c>
      <c r="H1021">
        <f t="shared" si="151"/>
        <v>-0.17088773657223874</v>
      </c>
      <c r="I1021">
        <f t="shared" si="152"/>
        <v>-0.53669876988689458</v>
      </c>
      <c r="J1021">
        <f t="shared" si="153"/>
        <v>-0.88276795869315416</v>
      </c>
      <c r="K1021">
        <f t="shared" si="154"/>
        <v>-0.42644419388721144</v>
      </c>
      <c r="L1021" s="2">
        <f t="shared" si="155"/>
        <v>5.464641938978505</v>
      </c>
      <c r="M1021" s="2">
        <f t="shared" si="156"/>
        <v>3.38554886049242</v>
      </c>
      <c r="N1021" s="2">
        <f t="shared" si="157"/>
        <v>7.6922862517400992E-2</v>
      </c>
      <c r="O1021" s="2">
        <f t="shared" si="158"/>
        <v>46.023000008231605</v>
      </c>
      <c r="P1021" s="2">
        <f t="shared" si="159"/>
        <v>7.6922862517400992E-2</v>
      </c>
      <c r="Q1021">
        <f t="shared" si="160"/>
        <v>3</v>
      </c>
    </row>
    <row r="1022" spans="1:17" x14ac:dyDescent="0.2">
      <c r="A1022" s="1">
        <v>1008</v>
      </c>
      <c r="B1022">
        <v>2128</v>
      </c>
      <c r="C1022" t="s">
        <v>1007</v>
      </c>
      <c r="D1022">
        <v>1.6028848</v>
      </c>
      <c r="E1022">
        <v>13.808218999999999</v>
      </c>
      <c r="F1022">
        <f>VLOOKUP(B1022, [1]mrc_table10!$A$2:$AW$2464, 33, 0)</f>
        <v>0.67779999999999996</v>
      </c>
      <c r="G1022">
        <f>VLOOKUP(B1022, [1]mrc_table10!$A$2:$AW$2464, 18, 0)</f>
        <v>15261.334999999999</v>
      </c>
      <c r="H1022">
        <f t="shared" si="151"/>
        <v>-0.17092278707201292</v>
      </c>
      <c r="I1022">
        <f t="shared" si="152"/>
        <v>4.3147304834861311</v>
      </c>
      <c r="J1022">
        <f t="shared" si="153"/>
        <v>2.1026589285979371</v>
      </c>
      <c r="K1022">
        <f t="shared" si="154"/>
        <v>0.81633044944878319</v>
      </c>
      <c r="L1022" s="2">
        <f t="shared" si="155"/>
        <v>31.684009034076414</v>
      </c>
      <c r="M1022" s="2">
        <f t="shared" si="156"/>
        <v>21.814631549258689</v>
      </c>
      <c r="N1022" s="2">
        <f t="shared" si="157"/>
        <v>32.771780929731747</v>
      </c>
      <c r="O1022" s="2">
        <f t="shared" si="158"/>
        <v>2.5820407804882048</v>
      </c>
      <c r="P1022" s="2">
        <f t="shared" si="159"/>
        <v>2.5820407804882048</v>
      </c>
      <c r="Q1022">
        <f t="shared" si="160"/>
        <v>4</v>
      </c>
    </row>
    <row r="1023" spans="1:17" x14ac:dyDescent="0.2">
      <c r="A1023" s="1">
        <v>1009</v>
      </c>
      <c r="B1023">
        <v>2920</v>
      </c>
      <c r="C1023" t="s">
        <v>1008</v>
      </c>
      <c r="D1023">
        <v>1.6026281</v>
      </c>
      <c r="E1023">
        <v>19.215613999999999</v>
      </c>
      <c r="F1023">
        <f>VLOOKUP(B1023, [1]mrc_table10!$A$2:$AW$2464, 33, 0)</f>
        <v>0.86580002</v>
      </c>
      <c r="G1023">
        <f>VLOOKUP(B1023, [1]mrc_table10!$A$2:$AW$2464, 18, 0)</f>
        <v>55339.917999999998</v>
      </c>
      <c r="H1023">
        <f t="shared" si="151"/>
        <v>-0.17111795981153619</v>
      </c>
      <c r="I1023">
        <f t="shared" si="152"/>
        <v>6.2145840625424178</v>
      </c>
      <c r="J1023">
        <f t="shared" si="153"/>
        <v>2.9307207676644214</v>
      </c>
      <c r="K1023">
        <f t="shared" si="154"/>
        <v>4.7552931908576364</v>
      </c>
      <c r="L1023" s="2">
        <f t="shared" si="155"/>
        <v>81.184813265666762</v>
      </c>
      <c r="M1023" s="2">
        <f t="shared" si="156"/>
        <v>67.219537402243063</v>
      </c>
      <c r="N1023" s="2">
        <f t="shared" si="157"/>
        <v>83.655497079008882</v>
      </c>
      <c r="O1023" s="2">
        <f t="shared" si="158"/>
        <v>9.4371619152241664</v>
      </c>
      <c r="P1023" s="2">
        <f t="shared" si="159"/>
        <v>9.4371619152241664</v>
      </c>
      <c r="Q1023">
        <f t="shared" si="160"/>
        <v>4</v>
      </c>
    </row>
    <row r="1024" spans="1:17" x14ac:dyDescent="0.2">
      <c r="A1024" s="1">
        <v>1010</v>
      </c>
      <c r="B1024">
        <v>2542</v>
      </c>
      <c r="C1024" t="s">
        <v>1009</v>
      </c>
      <c r="D1024">
        <v>1.6024692</v>
      </c>
      <c r="E1024">
        <v>5.4313846000000003</v>
      </c>
      <c r="F1024">
        <f>VLOOKUP(B1024, [1]mrc_table10!$A$2:$AW$2464, 33, 0)</f>
        <v>0.23350000000000001</v>
      </c>
      <c r="G1024">
        <f>VLOOKUP(B1024, [1]mrc_table10!$A$2:$AW$2464, 18, 0)</f>
        <v>13949.987999999999</v>
      </c>
      <c r="H1024">
        <f t="shared" si="151"/>
        <v>-0.17123877379015026</v>
      </c>
      <c r="I1024">
        <f t="shared" si="152"/>
        <v>1.3715834013880361</v>
      </c>
      <c r="J1024">
        <f t="shared" si="153"/>
        <v>0.14570235435268514</v>
      </c>
      <c r="K1024">
        <f t="shared" si="154"/>
        <v>0.68744997046432732</v>
      </c>
      <c r="L1024" s="2">
        <f t="shared" si="155"/>
        <v>8.4607795084597903</v>
      </c>
      <c r="M1024" s="2">
        <f t="shared" si="156"/>
        <v>3.2268943465559037</v>
      </c>
      <c r="N1024" s="2">
        <f t="shared" si="157"/>
        <v>5.2186991290398135</v>
      </c>
      <c r="O1024" s="2">
        <f t="shared" si="158"/>
        <v>19.271124409691485</v>
      </c>
      <c r="P1024" s="2">
        <f t="shared" si="159"/>
        <v>3.2268943465559037</v>
      </c>
      <c r="Q1024">
        <f t="shared" si="160"/>
        <v>2</v>
      </c>
    </row>
    <row r="1025" spans="1:17" x14ac:dyDescent="0.2">
      <c r="A1025" s="1">
        <v>1011</v>
      </c>
      <c r="B1025">
        <v>1727</v>
      </c>
      <c r="C1025" t="s">
        <v>1010</v>
      </c>
      <c r="D1025">
        <v>1.601701</v>
      </c>
      <c r="E1025">
        <v>0.30353956999999998</v>
      </c>
      <c r="F1025">
        <f>VLOOKUP(B1025, [1]mrc_table10!$A$2:$AW$2464, 33, 0)</f>
        <v>0.3145</v>
      </c>
      <c r="G1025">
        <f>VLOOKUP(B1025, [1]mrc_table10!$A$2:$AW$2464, 18, 0)</f>
        <v>6214.2772999999997</v>
      </c>
      <c r="H1025">
        <f t="shared" si="151"/>
        <v>-0.17182284741111545</v>
      </c>
      <c r="I1025">
        <f t="shared" si="152"/>
        <v>-0.43005208725140981</v>
      </c>
      <c r="J1025">
        <f t="shared" si="153"/>
        <v>0.50247364067693767</v>
      </c>
      <c r="K1025">
        <f t="shared" si="154"/>
        <v>-7.2823321274000791E-2</v>
      </c>
      <c r="L1025" s="2">
        <f t="shared" si="155"/>
        <v>4.2345666057426952</v>
      </c>
      <c r="M1025" s="2">
        <f t="shared" si="156"/>
        <v>0.27247578604782835</v>
      </c>
      <c r="N1025" s="2">
        <f t="shared" si="157"/>
        <v>1.953443394991784</v>
      </c>
      <c r="O1025" s="2">
        <f t="shared" si="158"/>
        <v>34.798571334441021</v>
      </c>
      <c r="P1025" s="2">
        <f t="shared" si="159"/>
        <v>0.27247578604782835</v>
      </c>
      <c r="Q1025">
        <f t="shared" si="160"/>
        <v>2</v>
      </c>
    </row>
    <row r="1026" spans="1:17" x14ac:dyDescent="0.2">
      <c r="A1026" s="1">
        <v>1012</v>
      </c>
      <c r="B1026">
        <v>1475</v>
      </c>
      <c r="C1026" t="s">
        <v>1011</v>
      </c>
      <c r="D1026">
        <v>1.6004307</v>
      </c>
      <c r="E1026">
        <v>0.45290061999999998</v>
      </c>
      <c r="F1026">
        <f>VLOOKUP(B1026, [1]mrc_table10!$A$2:$AW$2464, 33, 0)</f>
        <v>0</v>
      </c>
      <c r="G1026">
        <f>VLOOKUP(B1026, [1]mrc_table10!$A$2:$AW$2464, 18, 0)</f>
        <v>3176.9998000000001</v>
      </c>
      <c r="H1026">
        <f t="shared" si="151"/>
        <v>-0.1727886749569526</v>
      </c>
      <c r="I1026">
        <f t="shared" si="152"/>
        <v>-0.37757503953913707</v>
      </c>
      <c r="J1026">
        <f t="shared" si="153"/>
        <v>-0.88276795869315416</v>
      </c>
      <c r="K1026">
        <f t="shared" si="154"/>
        <v>-0.37132995529894691</v>
      </c>
      <c r="L1026" s="2">
        <f t="shared" si="155"/>
        <v>5.4635989274669079</v>
      </c>
      <c r="M1026" s="2">
        <f t="shared" si="156"/>
        <v>3.2310064005562631</v>
      </c>
      <c r="N1026" s="2">
        <f t="shared" si="157"/>
        <v>5.5571896013721658E-2</v>
      </c>
      <c r="O1026" s="2">
        <f t="shared" si="158"/>
        <v>44.166003633344751</v>
      </c>
      <c r="P1026" s="2">
        <f t="shared" si="159"/>
        <v>5.5571896013721658E-2</v>
      </c>
      <c r="Q1026">
        <f t="shared" si="160"/>
        <v>3</v>
      </c>
    </row>
    <row r="1027" spans="1:17" x14ac:dyDescent="0.2">
      <c r="A1027" s="1">
        <v>1013</v>
      </c>
      <c r="B1027">
        <v>65</v>
      </c>
      <c r="C1027" t="s">
        <v>1012</v>
      </c>
      <c r="D1027">
        <v>1.5997078</v>
      </c>
      <c r="E1027">
        <v>0.24485372</v>
      </c>
      <c r="F1027">
        <f>VLOOKUP(B1027, [1]mrc_table10!$A$2:$AW$2464, 33, 0)</f>
        <v>0.33510000000000001</v>
      </c>
      <c r="G1027">
        <f>VLOOKUP(B1027, [1]mrc_table10!$A$2:$AW$2464, 18, 0)</f>
        <v>3896.4481999999998</v>
      </c>
      <c r="H1027">
        <f t="shared" si="151"/>
        <v>-0.1733383063297666</v>
      </c>
      <c r="I1027">
        <f t="shared" si="152"/>
        <v>-0.45067098455084154</v>
      </c>
      <c r="J1027">
        <f t="shared" si="153"/>
        <v>0.59320806658162417</v>
      </c>
      <c r="K1027">
        <f t="shared" si="154"/>
        <v>-0.30062185561472871</v>
      </c>
      <c r="L1027" s="2">
        <f t="shared" si="155"/>
        <v>4.2628403591742483</v>
      </c>
      <c r="M1027" s="2">
        <f t="shared" si="156"/>
        <v>0.29747565295181522</v>
      </c>
      <c r="N1027" s="2">
        <f t="shared" si="157"/>
        <v>2.2072627219576582</v>
      </c>
      <c r="O1027" s="2">
        <f t="shared" si="158"/>
        <v>35.685204316202594</v>
      </c>
      <c r="P1027" s="2">
        <f t="shared" si="159"/>
        <v>0.29747565295181522</v>
      </c>
      <c r="Q1027">
        <f t="shared" si="160"/>
        <v>2</v>
      </c>
    </row>
    <row r="1028" spans="1:17" x14ac:dyDescent="0.2">
      <c r="A1028" s="1">
        <v>1014</v>
      </c>
      <c r="B1028">
        <v>39803</v>
      </c>
      <c r="C1028" t="s">
        <v>1013</v>
      </c>
      <c r="D1028">
        <v>1.5977334000000001</v>
      </c>
      <c r="E1028">
        <v>2.196739</v>
      </c>
      <c r="F1028">
        <f>VLOOKUP(B1028, [1]mrc_table10!$A$2:$AW$2464, 33, 0)</f>
        <v>0.35569999000000002</v>
      </c>
      <c r="G1028">
        <f>VLOOKUP(B1028, [1]mrc_table10!$A$2:$AW$2464, 18, 0)</f>
        <v>7229.3671999999997</v>
      </c>
      <c r="H1028">
        <f t="shared" si="151"/>
        <v>-0.17483947133527769</v>
      </c>
      <c r="I1028">
        <f t="shared" si="152"/>
        <v>0.23511139959444172</v>
      </c>
      <c r="J1028">
        <f t="shared" si="153"/>
        <v>0.68394244844047292</v>
      </c>
      <c r="K1028">
        <f t="shared" si="154"/>
        <v>2.6940717172179753E-2</v>
      </c>
      <c r="L1028" s="2">
        <f t="shared" si="155"/>
        <v>4.9248793940463633</v>
      </c>
      <c r="M1028" s="2">
        <f t="shared" si="156"/>
        <v>0.1820702078361453</v>
      </c>
      <c r="N1028" s="2">
        <f t="shared" si="157"/>
        <v>3.0075500458137698</v>
      </c>
      <c r="O1028" s="2">
        <f t="shared" si="158"/>
        <v>27.457711991804238</v>
      </c>
      <c r="P1028" s="2">
        <f t="shared" si="159"/>
        <v>0.1820702078361453</v>
      </c>
      <c r="Q1028">
        <f t="shared" si="160"/>
        <v>2</v>
      </c>
    </row>
    <row r="1029" spans="1:17" x14ac:dyDescent="0.2">
      <c r="A1029" s="1">
        <v>1015</v>
      </c>
      <c r="B1029">
        <v>3039</v>
      </c>
      <c r="C1029" t="s">
        <v>1014</v>
      </c>
      <c r="D1029">
        <v>1.5975299000000001</v>
      </c>
      <c r="E1029">
        <v>0.68681389000000004</v>
      </c>
      <c r="F1029">
        <f>VLOOKUP(B1029, [1]mrc_table10!$A$2:$AW$2464, 33, 0)</f>
        <v>0.14489999000000001</v>
      </c>
      <c r="G1029">
        <f>VLOOKUP(B1029, [1]mrc_table10!$A$2:$AW$2464, 18, 0)</f>
        <v>7375.7559000000001</v>
      </c>
      <c r="H1029">
        <f t="shared" si="151"/>
        <v>-0.17499419534187288</v>
      </c>
      <c r="I1029">
        <f t="shared" si="152"/>
        <v>-0.2953911111968836</v>
      </c>
      <c r="J1029">
        <f t="shared" si="153"/>
        <v>-0.2445438127589401</v>
      </c>
      <c r="K1029">
        <f t="shared" si="154"/>
        <v>4.1327943264062292E-2</v>
      </c>
      <c r="L1029" s="2">
        <f t="shared" si="155"/>
        <v>4.521852862741822</v>
      </c>
      <c r="M1029" s="2">
        <f t="shared" si="156"/>
        <v>1.2835563652905375</v>
      </c>
      <c r="N1029" s="2">
        <f t="shared" si="157"/>
        <v>0.50898682456362543</v>
      </c>
      <c r="O1029" s="2">
        <f t="shared" si="158"/>
        <v>37.04607149973824</v>
      </c>
      <c r="P1029" s="2">
        <f t="shared" si="159"/>
        <v>0.50898682456362543</v>
      </c>
      <c r="Q1029">
        <f t="shared" si="160"/>
        <v>3</v>
      </c>
    </row>
    <row r="1030" spans="1:17" x14ac:dyDescent="0.2">
      <c r="A1030" s="1">
        <v>1016</v>
      </c>
      <c r="B1030">
        <v>2067</v>
      </c>
      <c r="C1030" t="s">
        <v>1015</v>
      </c>
      <c r="D1030">
        <v>1.5974375999999999</v>
      </c>
      <c r="E1030">
        <v>7.2472944999999997E-2</v>
      </c>
      <c r="F1030">
        <f>VLOOKUP(B1030, [1]mrc_table10!$A$2:$AW$2464, 33, 0)</f>
        <v>0.67290002000000004</v>
      </c>
      <c r="G1030">
        <f>VLOOKUP(B1030, [1]mrc_table10!$A$2:$AW$2464, 18, 0)</f>
        <v>6782.7383</v>
      </c>
      <c r="H1030">
        <f t="shared" si="151"/>
        <v>-0.17506437237287417</v>
      </c>
      <c r="I1030">
        <f t="shared" si="152"/>
        <v>-0.51123586511611319</v>
      </c>
      <c r="J1030">
        <f t="shared" si="153"/>
        <v>2.0810765561588869</v>
      </c>
      <c r="K1030">
        <f t="shared" si="154"/>
        <v>-1.6954412461929799E-2</v>
      </c>
      <c r="L1030" s="2">
        <f t="shared" si="155"/>
        <v>7.5412822856534509</v>
      </c>
      <c r="M1030" s="2">
        <f t="shared" si="156"/>
        <v>1.7246774828826292</v>
      </c>
      <c r="N1030" s="2">
        <f t="shared" si="157"/>
        <v>8.836460243288089</v>
      </c>
      <c r="O1030" s="2">
        <f t="shared" si="158"/>
        <v>30.436420521124983</v>
      </c>
      <c r="P1030" s="2">
        <f t="shared" si="159"/>
        <v>1.7246774828826292</v>
      </c>
      <c r="Q1030">
        <f t="shared" si="160"/>
        <v>2</v>
      </c>
    </row>
    <row r="1031" spans="1:17" x14ac:dyDescent="0.2">
      <c r="A1031" s="1">
        <v>1017</v>
      </c>
      <c r="B1031">
        <v>8613</v>
      </c>
      <c r="C1031" t="s">
        <v>1016</v>
      </c>
      <c r="D1031">
        <v>1.5974025000000001</v>
      </c>
      <c r="E1031">
        <v>1.7934123E-2</v>
      </c>
      <c r="F1031">
        <f>VLOOKUP(B1031, [1]mrc_table10!$A$2:$AW$2464, 33, 0)</f>
        <v>0</v>
      </c>
      <c r="G1031">
        <f>VLOOKUP(B1031, [1]mrc_table10!$A$2:$AW$2464, 18, 0)</f>
        <v>3888.7048</v>
      </c>
      <c r="H1031">
        <f t="shared" si="151"/>
        <v>-0.17509105941283223</v>
      </c>
      <c r="I1031">
        <f t="shared" si="152"/>
        <v>-0.53039773070466611</v>
      </c>
      <c r="J1031">
        <f t="shared" si="153"/>
        <v>-0.88276795869315416</v>
      </c>
      <c r="K1031">
        <f t="shared" si="154"/>
        <v>-0.30138288461846929</v>
      </c>
      <c r="L1031" s="2">
        <f t="shared" si="155"/>
        <v>5.4528571777100572</v>
      </c>
      <c r="M1031" s="2">
        <f t="shared" si="156"/>
        <v>3.2976170605541801</v>
      </c>
      <c r="N1031" s="2">
        <f t="shared" si="157"/>
        <v>3.3045836010958701E-2</v>
      </c>
      <c r="O1031" s="2">
        <f t="shared" si="158"/>
        <v>45.311672902768827</v>
      </c>
      <c r="P1031" s="2">
        <f t="shared" si="159"/>
        <v>3.3045836010958701E-2</v>
      </c>
      <c r="Q1031">
        <f t="shared" si="160"/>
        <v>3</v>
      </c>
    </row>
    <row r="1032" spans="1:17" x14ac:dyDescent="0.2">
      <c r="A1032" s="1">
        <v>1018</v>
      </c>
      <c r="B1032">
        <v>5001</v>
      </c>
      <c r="C1032" t="s">
        <v>1017</v>
      </c>
      <c r="D1032">
        <v>1.5954733000000001</v>
      </c>
      <c r="E1032">
        <v>0.62478339999999999</v>
      </c>
      <c r="F1032">
        <f>VLOOKUP(B1032, [1]mrc_table10!$A$2:$AW$2464, 33, 0)</f>
        <v>0</v>
      </c>
      <c r="G1032">
        <f>VLOOKUP(B1032, [1]mrc_table10!$A$2:$AW$2464, 18, 0)</f>
        <v>6085.8402999999998</v>
      </c>
      <c r="H1032">
        <f t="shared" si="151"/>
        <v>-0.17655785820164505</v>
      </c>
      <c r="I1032">
        <f t="shared" si="152"/>
        <v>-0.31718512632563145</v>
      </c>
      <c r="J1032">
        <f t="shared" si="153"/>
        <v>-0.88276795869315416</v>
      </c>
      <c r="K1032">
        <f t="shared" si="154"/>
        <v>-8.544623655067933E-2</v>
      </c>
      <c r="L1032" s="2">
        <f t="shared" si="155"/>
        <v>5.5080178616267252</v>
      </c>
      <c r="M1032" s="2">
        <f t="shared" si="156"/>
        <v>3.0922403299060655</v>
      </c>
      <c r="N1032" s="2">
        <f t="shared" si="157"/>
        <v>5.0215259388018026E-2</v>
      </c>
      <c r="O1032" s="2">
        <f t="shared" si="158"/>
        <v>42.179086814549628</v>
      </c>
      <c r="P1032" s="2">
        <f t="shared" si="159"/>
        <v>5.0215259388018026E-2</v>
      </c>
      <c r="Q1032">
        <f t="shared" si="160"/>
        <v>3</v>
      </c>
    </row>
    <row r="1033" spans="1:17" x14ac:dyDescent="0.2">
      <c r="A1033" s="1">
        <v>1019</v>
      </c>
      <c r="B1033">
        <v>41519</v>
      </c>
      <c r="C1033" t="s">
        <v>1018</v>
      </c>
      <c r="D1033">
        <v>1.5939707000000001</v>
      </c>
      <c r="E1033">
        <v>0.30437729000000002</v>
      </c>
      <c r="F1033">
        <f>VLOOKUP(B1033, [1]mrc_table10!$A$2:$AW$2464, 33, 0)</f>
        <v>0</v>
      </c>
      <c r="G1033">
        <f>VLOOKUP(B1033, [1]mrc_table10!$A$2:$AW$2464, 18, 0)</f>
        <v>3766.6799000000001</v>
      </c>
      <c r="H1033">
        <f t="shared" si="151"/>
        <v>-0.17770030681250459</v>
      </c>
      <c r="I1033">
        <f t="shared" si="152"/>
        <v>-0.42975775969807839</v>
      </c>
      <c r="J1033">
        <f t="shared" si="153"/>
        <v>-0.88276795869315416</v>
      </c>
      <c r="K1033">
        <f t="shared" si="154"/>
        <v>-0.31337561237094852</v>
      </c>
      <c r="L1033" s="2">
        <f t="shared" si="155"/>
        <v>5.4649874917371948</v>
      </c>
      <c r="M1033" s="2">
        <f t="shared" si="156"/>
        <v>3.2260576160697436</v>
      </c>
      <c r="N1033" s="2">
        <f t="shared" si="157"/>
        <v>3.1327412113179194E-2</v>
      </c>
      <c r="O1033" s="2">
        <f t="shared" si="158"/>
        <v>44.376966724873078</v>
      </c>
      <c r="P1033" s="2">
        <f t="shared" si="159"/>
        <v>3.1327412113179194E-2</v>
      </c>
      <c r="Q1033">
        <f t="shared" si="160"/>
        <v>3</v>
      </c>
    </row>
    <row r="1034" spans="1:17" x14ac:dyDescent="0.2">
      <c r="A1034" s="1">
        <v>1020</v>
      </c>
      <c r="B1034">
        <v>9763</v>
      </c>
      <c r="C1034" t="s">
        <v>1019</v>
      </c>
      <c r="D1034">
        <v>1.5909294</v>
      </c>
      <c r="E1034">
        <v>0.51479065000000002</v>
      </c>
      <c r="F1034">
        <f>VLOOKUP(B1034, [1]mrc_table10!$A$2:$AW$2464, 33, 0)</f>
        <v>0</v>
      </c>
      <c r="G1034">
        <f>VLOOKUP(B1034, [1]mrc_table10!$A$2:$AW$2464, 18, 0)</f>
        <v>3636.1941000000002</v>
      </c>
      <c r="H1034">
        <f t="shared" si="151"/>
        <v>-0.18001265138871056</v>
      </c>
      <c r="I1034">
        <f t="shared" si="152"/>
        <v>-0.35583037413122798</v>
      </c>
      <c r="J1034">
        <f t="shared" si="153"/>
        <v>-0.88276795869315416</v>
      </c>
      <c r="K1034">
        <f t="shared" si="154"/>
        <v>-0.3261998857361752</v>
      </c>
      <c r="L1034" s="2">
        <f t="shared" si="155"/>
        <v>5.4891989948678201</v>
      </c>
      <c r="M1034" s="2">
        <f t="shared" si="156"/>
        <v>3.1887111204922634</v>
      </c>
      <c r="N1034" s="2">
        <f t="shared" si="157"/>
        <v>4.4086281117803952E-2</v>
      </c>
      <c r="O1034" s="2">
        <f t="shared" si="158"/>
        <v>43.724028319037053</v>
      </c>
      <c r="P1034" s="2">
        <f t="shared" si="159"/>
        <v>4.4086281117803952E-2</v>
      </c>
      <c r="Q1034">
        <f t="shared" si="160"/>
        <v>3</v>
      </c>
    </row>
    <row r="1035" spans="1:17" x14ac:dyDescent="0.2">
      <c r="A1035" s="1">
        <v>1021</v>
      </c>
      <c r="B1035">
        <v>2109</v>
      </c>
      <c r="C1035" t="s">
        <v>1020</v>
      </c>
      <c r="D1035">
        <v>1.5907239</v>
      </c>
      <c r="E1035">
        <v>2.1952834000000001</v>
      </c>
      <c r="F1035">
        <f>VLOOKUP(B1035, [1]mrc_table10!$A$2:$AW$2464, 33, 0)</f>
        <v>0.24129999999999999</v>
      </c>
      <c r="G1035">
        <f>VLOOKUP(B1035, [1]mrc_table10!$A$2:$AW$2464, 18, 0)</f>
        <v>6206.9594999999999</v>
      </c>
      <c r="H1035">
        <f t="shared" si="151"/>
        <v>-0.18016889602436326</v>
      </c>
      <c r="I1035">
        <f t="shared" si="152"/>
        <v>0.2345999838628974</v>
      </c>
      <c r="J1035">
        <f t="shared" si="153"/>
        <v>0.18005810785057602</v>
      </c>
      <c r="K1035">
        <f t="shared" si="154"/>
        <v>-7.3542521889179258E-2</v>
      </c>
      <c r="L1035" s="2">
        <f t="shared" si="155"/>
        <v>4.7221298527553008</v>
      </c>
      <c r="M1035" s="2">
        <f t="shared" si="156"/>
        <v>0.59778741083063391</v>
      </c>
      <c r="N1035" s="2">
        <f t="shared" si="157"/>
        <v>1.6456480064840449</v>
      </c>
      <c r="O1035" s="2">
        <f t="shared" si="158"/>
        <v>30.349566513781717</v>
      </c>
      <c r="P1035" s="2">
        <f t="shared" si="159"/>
        <v>0.59778741083063391</v>
      </c>
      <c r="Q1035">
        <f t="shared" si="160"/>
        <v>2</v>
      </c>
    </row>
    <row r="1036" spans="1:17" x14ac:dyDescent="0.2">
      <c r="A1036" s="1">
        <v>1022</v>
      </c>
      <c r="B1036">
        <v>9941</v>
      </c>
      <c r="C1036" t="s">
        <v>1021</v>
      </c>
      <c r="D1036">
        <v>1.5891062</v>
      </c>
      <c r="E1036">
        <v>5.5610627000000003E-2</v>
      </c>
      <c r="F1036">
        <f>VLOOKUP(B1036, [1]mrc_table10!$A$2:$AW$2464, 33, 0)</f>
        <v>0</v>
      </c>
      <c r="G1036">
        <f>VLOOKUP(B1036, [1]mrc_table10!$A$2:$AW$2464, 18, 0)</f>
        <v>2637.8152</v>
      </c>
      <c r="H1036">
        <f t="shared" si="151"/>
        <v>-0.18139885683747878</v>
      </c>
      <c r="I1036">
        <f t="shared" si="152"/>
        <v>-0.51716033248043269</v>
      </c>
      <c r="J1036">
        <f t="shared" si="153"/>
        <v>-0.88276795869315416</v>
      </c>
      <c r="K1036">
        <f t="shared" si="154"/>
        <v>-0.42432155058916549</v>
      </c>
      <c r="L1036" s="2">
        <f t="shared" si="155"/>
        <v>5.5049582872071987</v>
      </c>
      <c r="M1036" s="2">
        <f t="shared" si="156"/>
        <v>3.3630350361893036</v>
      </c>
      <c r="N1036" s="2">
        <f t="shared" si="157"/>
        <v>7.0656474315102746E-2</v>
      </c>
      <c r="O1036" s="2">
        <f t="shared" si="158"/>
        <v>45.818105634355284</v>
      </c>
      <c r="P1036" s="2">
        <f t="shared" si="159"/>
        <v>7.0656474315102746E-2</v>
      </c>
      <c r="Q1036">
        <f t="shared" si="160"/>
        <v>3</v>
      </c>
    </row>
    <row r="1037" spans="1:17" x14ac:dyDescent="0.2">
      <c r="A1037" s="1">
        <v>1023</v>
      </c>
      <c r="B1037">
        <v>1040</v>
      </c>
      <c r="C1037" t="s">
        <v>1022</v>
      </c>
      <c r="D1037">
        <v>1.5883442999999999</v>
      </c>
      <c r="E1037">
        <v>0.91730040000000002</v>
      </c>
      <c r="F1037">
        <f>VLOOKUP(B1037, [1]mrc_table10!$A$2:$AW$2464, 33, 0)</f>
        <v>0</v>
      </c>
      <c r="G1037">
        <f>VLOOKUP(B1037, [1]mrc_table10!$A$2:$AW$2464, 18, 0)</f>
        <v>2562.8440000000001</v>
      </c>
      <c r="H1037">
        <f t="shared" si="151"/>
        <v>-0.18197814047691308</v>
      </c>
      <c r="I1037">
        <f t="shared" si="152"/>
        <v>-0.21441115301966654</v>
      </c>
      <c r="J1037">
        <f t="shared" si="153"/>
        <v>-0.88276795869315416</v>
      </c>
      <c r="K1037">
        <f t="shared" si="154"/>
        <v>-0.431689794208924</v>
      </c>
      <c r="L1037" s="2">
        <f t="shared" si="155"/>
        <v>5.5795536786604334</v>
      </c>
      <c r="M1037" s="2">
        <f t="shared" si="156"/>
        <v>3.2063026094854687</v>
      </c>
      <c r="N1037" s="2">
        <f t="shared" si="157"/>
        <v>0.13201052769269825</v>
      </c>
      <c r="O1037" s="2">
        <f t="shared" si="158"/>
        <v>42.930469817461542</v>
      </c>
      <c r="P1037" s="2">
        <f t="shared" si="159"/>
        <v>0.13201052769269825</v>
      </c>
      <c r="Q1037">
        <f t="shared" si="160"/>
        <v>3</v>
      </c>
    </row>
    <row r="1038" spans="1:17" x14ac:dyDescent="0.2">
      <c r="A1038" s="1">
        <v>1024</v>
      </c>
      <c r="B1038">
        <v>3414</v>
      </c>
      <c r="C1038" t="s">
        <v>1023</v>
      </c>
      <c r="D1038">
        <v>1.5883411999999999</v>
      </c>
      <c r="E1038">
        <v>1.7448971</v>
      </c>
      <c r="F1038">
        <f>VLOOKUP(B1038, [1]mrc_table10!$A$2:$AW$2464, 33, 0)</f>
        <v>0.21290000000000001</v>
      </c>
      <c r="G1038">
        <f>VLOOKUP(B1038, [1]mrc_table10!$A$2:$AW$2464, 18, 0)</f>
        <v>6448.6836000000003</v>
      </c>
      <c r="H1038">
        <f t="shared" si="151"/>
        <v>-0.18198049745195213</v>
      </c>
      <c r="I1038">
        <f t="shared" si="152"/>
        <v>7.6359643733700411E-2</v>
      </c>
      <c r="J1038">
        <f t="shared" si="153"/>
        <v>5.4967928447998651E-2</v>
      </c>
      <c r="K1038">
        <f t="shared" si="154"/>
        <v>-4.9785638478391278E-2</v>
      </c>
      <c r="L1038" s="2">
        <f t="shared" si="155"/>
        <v>4.5716645810697258</v>
      </c>
      <c r="M1038" s="2">
        <f t="shared" si="156"/>
        <v>0.6992925358161024</v>
      </c>
      <c r="N1038" s="2">
        <f t="shared" si="157"/>
        <v>1.2060211303135357</v>
      </c>
      <c r="O1038" s="2">
        <f t="shared" si="158"/>
        <v>32.28868076693265</v>
      </c>
      <c r="P1038" s="2">
        <f t="shared" si="159"/>
        <v>0.6992925358161024</v>
      </c>
      <c r="Q1038">
        <f t="shared" si="160"/>
        <v>2</v>
      </c>
    </row>
    <row r="1039" spans="1:17" x14ac:dyDescent="0.2">
      <c r="A1039" s="1">
        <v>1025</v>
      </c>
      <c r="B1039">
        <v>3178</v>
      </c>
      <c r="C1039" t="s">
        <v>1024</v>
      </c>
      <c r="D1039">
        <v>1.5867074999999999</v>
      </c>
      <c r="E1039">
        <v>9.5357477999999996E-2</v>
      </c>
      <c r="F1039">
        <f>VLOOKUP(B1039, [1]mrc_table10!$A$2:$AW$2464, 33, 0)</f>
        <v>0</v>
      </c>
      <c r="G1039">
        <f>VLOOKUP(B1039, [1]mrc_table10!$A$2:$AW$2464, 18, 0)</f>
        <v>2224.6918999999998</v>
      </c>
      <c r="H1039">
        <f t="shared" si="151"/>
        <v>-0.18322262329752723</v>
      </c>
      <c r="I1039">
        <f t="shared" si="152"/>
        <v>-0.50319553110591386</v>
      </c>
      <c r="J1039">
        <f t="shared" si="153"/>
        <v>-0.88276795869315416</v>
      </c>
      <c r="K1039">
        <f t="shared" si="154"/>
        <v>-0.46492371674628419</v>
      </c>
      <c r="L1039" s="2">
        <f t="shared" si="155"/>
        <v>5.5273158013568304</v>
      </c>
      <c r="M1039" s="2">
        <f t="shared" si="156"/>
        <v>3.3836043134974232</v>
      </c>
      <c r="N1039" s="2">
        <f t="shared" si="157"/>
        <v>8.8988806363016648E-2</v>
      </c>
      <c r="O1039" s="2">
        <f t="shared" si="158"/>
        <v>45.896583176468219</v>
      </c>
      <c r="P1039" s="2">
        <f t="shared" si="159"/>
        <v>8.8988806363016648E-2</v>
      </c>
      <c r="Q1039">
        <f t="shared" si="160"/>
        <v>3</v>
      </c>
    </row>
    <row r="1040" spans="1:17" x14ac:dyDescent="0.2">
      <c r="A1040" s="1">
        <v>1026</v>
      </c>
      <c r="B1040">
        <v>9236</v>
      </c>
      <c r="C1040" t="s">
        <v>1025</v>
      </c>
      <c r="D1040">
        <v>1.5832282</v>
      </c>
      <c r="E1040">
        <v>0.55876201000000003</v>
      </c>
      <c r="F1040">
        <f>VLOOKUP(B1040, [1]mrc_table10!$A$2:$AW$2464, 33, 0)</f>
        <v>0</v>
      </c>
      <c r="G1040">
        <f>VLOOKUP(B1040, [1]mrc_table10!$A$2:$AW$2464, 18, 0)</f>
        <v>2520.0075999999999</v>
      </c>
      <c r="H1040">
        <f t="shared" ref="H1040:H1103" si="161">STANDARDIZE(D1040, D$1, D$2)</f>
        <v>-0.18586798563731394</v>
      </c>
      <c r="I1040">
        <f t="shared" ref="I1040:I1103" si="162">STANDARDIZE(E1040, E$1, E$2)</f>
        <v>-0.34038131859303022</v>
      </c>
      <c r="J1040">
        <f t="shared" ref="J1040:J1103" si="163">STANDARDIZE(F1040, F$1, F$2)</f>
        <v>-0.88276795869315416</v>
      </c>
      <c r="K1040">
        <f t="shared" ref="K1040:K1103" si="164">STANDARDIZE(G1040, G$1, G$2)</f>
        <v>-0.43589979793026534</v>
      </c>
      <c r="L1040" s="2">
        <f t="shared" ref="L1040:L1103" si="165">SUMXMY2($D$6:$G$6, $H1040:$K1040)</f>
        <v>5.5457779081281888</v>
      </c>
      <c r="M1040" s="2">
        <f t="shared" ref="M1040:M1103" si="166">SUMXMY2($D$7:$G$7, $H1040:$K1040)</f>
        <v>3.2533740656578738</v>
      </c>
      <c r="N1040" s="2">
        <f t="shared" ref="N1040:N1103" si="167">SUMXMY2($D$8:$G$8, $H1040:$K1040)</f>
        <v>8.6612555111351297E-2</v>
      </c>
      <c r="O1040" s="2">
        <f t="shared" ref="O1040:O1103" si="168">SUMXMY2($D$9:$G$9, $H1040:$K1040)</f>
        <v>44.149123518601506</v>
      </c>
      <c r="P1040" s="2">
        <f t="shared" ref="P1040:P1103" si="169">MIN(L1040:O1040)</f>
        <v>8.6612555111351297E-2</v>
      </c>
      <c r="Q1040">
        <f t="shared" ref="Q1040:Q1103" si="170">MATCH(P1040, L1040:O1040, 0)</f>
        <v>3</v>
      </c>
    </row>
    <row r="1041" spans="1:17" x14ac:dyDescent="0.2">
      <c r="A1041" s="1">
        <v>1027</v>
      </c>
      <c r="B1041">
        <v>1980</v>
      </c>
      <c r="C1041" t="s">
        <v>1026</v>
      </c>
      <c r="D1041">
        <v>1.5828652000000001</v>
      </c>
      <c r="E1041">
        <v>0.55227762000000002</v>
      </c>
      <c r="F1041">
        <f>VLOOKUP(B1041, [1]mrc_table10!$A$2:$AW$2464, 33, 0)</f>
        <v>0</v>
      </c>
      <c r="G1041">
        <f>VLOOKUP(B1041, [1]mrc_table10!$A$2:$AW$2464, 18, 0)</f>
        <v>4340.5815000000002</v>
      </c>
      <c r="H1041">
        <f t="shared" si="161"/>
        <v>-0.1861439798112404</v>
      </c>
      <c r="I1041">
        <f t="shared" si="162"/>
        <v>-0.34265956746323428</v>
      </c>
      <c r="J1041">
        <f t="shared" si="163"/>
        <v>-0.88276795869315416</v>
      </c>
      <c r="K1041">
        <f t="shared" si="164"/>
        <v>-0.25697199601467841</v>
      </c>
      <c r="L1041" s="2">
        <f t="shared" si="165"/>
        <v>5.512135704957446</v>
      </c>
      <c r="M1041" s="2">
        <f t="shared" si="166"/>
        <v>3.1450782119260103</v>
      </c>
      <c r="N1041" s="2">
        <f t="shared" si="167"/>
        <v>3.2381532216152621E-2</v>
      </c>
      <c r="O1041" s="2">
        <f t="shared" si="168"/>
        <v>43.248948751740642</v>
      </c>
      <c r="P1041" s="2">
        <f t="shared" si="169"/>
        <v>3.2381532216152621E-2</v>
      </c>
      <c r="Q1041">
        <f t="shared" si="170"/>
        <v>3</v>
      </c>
    </row>
    <row r="1042" spans="1:17" x14ac:dyDescent="0.2">
      <c r="A1042" s="1">
        <v>1028</v>
      </c>
      <c r="B1042">
        <v>8612</v>
      </c>
      <c r="C1042" t="s">
        <v>1027</v>
      </c>
      <c r="D1042">
        <v>1.5825464</v>
      </c>
      <c r="E1042">
        <v>2.7652545000000001E-2</v>
      </c>
      <c r="F1042">
        <f>VLOOKUP(B1042, [1]mrc_table10!$A$2:$AW$2464, 33, 0)</f>
        <v>0</v>
      </c>
      <c r="G1042">
        <f>VLOOKUP(B1042, [1]mrc_table10!$A$2:$AW$2464, 18, 0)</f>
        <v>4999.2187999999996</v>
      </c>
      <c r="H1042">
        <f t="shared" si="161"/>
        <v>-0.18638636808299738</v>
      </c>
      <c r="I1042">
        <f t="shared" si="162"/>
        <v>-0.52698322541709619</v>
      </c>
      <c r="J1042">
        <f t="shared" si="163"/>
        <v>-0.88276795869315416</v>
      </c>
      <c r="K1042">
        <f t="shared" si="164"/>
        <v>-0.19224047132973329</v>
      </c>
      <c r="L1042" s="2">
        <f t="shared" si="165"/>
        <v>5.4996144324131881</v>
      </c>
      <c r="M1042" s="2">
        <f t="shared" si="166"/>
        <v>3.2454292035036199</v>
      </c>
      <c r="N1042" s="2">
        <f t="shared" si="167"/>
        <v>1.8781686466107193E-2</v>
      </c>
      <c r="O1042" s="2">
        <f t="shared" si="168"/>
        <v>44.738602277439909</v>
      </c>
      <c r="P1042" s="2">
        <f t="shared" si="169"/>
        <v>1.8781686466107193E-2</v>
      </c>
      <c r="Q1042">
        <f t="shared" si="170"/>
        <v>3</v>
      </c>
    </row>
    <row r="1043" spans="1:17" x14ac:dyDescent="0.2">
      <c r="A1043" s="1">
        <v>1029</v>
      </c>
      <c r="B1043">
        <v>1379</v>
      </c>
      <c r="C1043" t="s">
        <v>1028</v>
      </c>
      <c r="D1043">
        <v>1.5796896</v>
      </c>
      <c r="E1043">
        <v>13.932349</v>
      </c>
      <c r="F1043">
        <f>VLOOKUP(B1043, [1]mrc_table10!$A$2:$AW$2464, 33, 0)</f>
        <v>0.64149999999999996</v>
      </c>
      <c r="G1043">
        <f>VLOOKUP(B1043, [1]mrc_table10!$A$2:$AW$2464, 18, 0)</f>
        <v>18508.02</v>
      </c>
      <c r="H1043">
        <f t="shared" si="161"/>
        <v>-0.1885584346286539</v>
      </c>
      <c r="I1043">
        <f t="shared" si="162"/>
        <v>4.3583427634783005</v>
      </c>
      <c r="J1043">
        <f t="shared" si="163"/>
        <v>1.9427725373192906</v>
      </c>
      <c r="K1043">
        <f t="shared" si="164"/>
        <v>1.1354178595024522</v>
      </c>
      <c r="L1043" s="2">
        <f t="shared" si="165"/>
        <v>32.394072135793451</v>
      </c>
      <c r="M1043" s="2">
        <f t="shared" si="166"/>
        <v>22.468720269138505</v>
      </c>
      <c r="N1043" s="2">
        <f t="shared" si="167"/>
        <v>33.004978932142677</v>
      </c>
      <c r="O1043" s="2">
        <f t="shared" si="168"/>
        <v>2.0363124575337901</v>
      </c>
      <c r="P1043" s="2">
        <f t="shared" si="169"/>
        <v>2.0363124575337901</v>
      </c>
      <c r="Q1043">
        <f t="shared" si="170"/>
        <v>4</v>
      </c>
    </row>
    <row r="1044" spans="1:17" x14ac:dyDescent="0.2">
      <c r="A1044" s="1">
        <v>1030</v>
      </c>
      <c r="B1044">
        <v>8903</v>
      </c>
      <c r="C1044" t="s">
        <v>1029</v>
      </c>
      <c r="D1044">
        <v>1.5793353000000001</v>
      </c>
      <c r="E1044">
        <v>0.77206165000000004</v>
      </c>
      <c r="F1044">
        <f>VLOOKUP(B1044, [1]mrc_table10!$A$2:$AW$2464, 33, 0)</f>
        <v>0</v>
      </c>
      <c r="G1044">
        <f>VLOOKUP(B1044, [1]mrc_table10!$A$2:$AW$2464, 18, 0)</f>
        <v>3087.7042999999999</v>
      </c>
      <c r="H1044">
        <f t="shared" si="161"/>
        <v>-0.18882781406618049</v>
      </c>
      <c r="I1044">
        <f t="shared" si="162"/>
        <v>-0.26543985704538714</v>
      </c>
      <c r="J1044">
        <f t="shared" si="163"/>
        <v>-0.88276795869315416</v>
      </c>
      <c r="K1044">
        <f t="shared" si="164"/>
        <v>-0.38010600527744726</v>
      </c>
      <c r="L1044" s="2">
        <f t="shared" si="165"/>
        <v>5.5670551743703136</v>
      </c>
      <c r="M1044" s="2">
        <f t="shared" si="166"/>
        <v>3.1805976589936997</v>
      </c>
      <c r="N1044" s="2">
        <f t="shared" si="167"/>
        <v>8.6119394858887033E-2</v>
      </c>
      <c r="O1044" s="2">
        <f t="shared" si="168"/>
        <v>43.140126890245583</v>
      </c>
      <c r="P1044" s="2">
        <f t="shared" si="169"/>
        <v>8.6119394858887033E-2</v>
      </c>
      <c r="Q1044">
        <f t="shared" si="170"/>
        <v>3</v>
      </c>
    </row>
    <row r="1045" spans="1:17" x14ac:dyDescent="0.2">
      <c r="A1045" s="1">
        <v>1031</v>
      </c>
      <c r="B1045">
        <v>3712</v>
      </c>
      <c r="C1045" t="s">
        <v>1030</v>
      </c>
      <c r="D1045">
        <v>1.5789831000000001</v>
      </c>
      <c r="E1045">
        <v>0.28544449999999999</v>
      </c>
      <c r="F1045">
        <f>VLOOKUP(B1045, [1]mrc_table10!$A$2:$AW$2464, 33, 0)</f>
        <v>0</v>
      </c>
      <c r="G1045">
        <f>VLOOKUP(B1045, [1]mrc_table10!$A$2:$AW$2464, 18, 0)</f>
        <v>2680.1948000000002</v>
      </c>
      <c r="H1045">
        <f t="shared" si="161"/>
        <v>-0.18909559684319682</v>
      </c>
      <c r="I1045">
        <f t="shared" si="162"/>
        <v>-0.43640967413063253</v>
      </c>
      <c r="J1045">
        <f t="shared" si="163"/>
        <v>-0.88276795869315416</v>
      </c>
      <c r="K1045">
        <f t="shared" si="164"/>
        <v>-0.42015644162321703</v>
      </c>
      <c r="L1045" s="2">
        <f t="shared" si="165"/>
        <v>5.5356993510813108</v>
      </c>
      <c r="M1045" s="2">
        <f t="shared" si="166"/>
        <v>3.2957919877201327</v>
      </c>
      <c r="N1045" s="2">
        <f t="shared" si="167"/>
        <v>6.4472789569729863E-2</v>
      </c>
      <c r="O1045" s="2">
        <f t="shared" si="168"/>
        <v>44.998694335690033</v>
      </c>
      <c r="P1045" s="2">
        <f t="shared" si="169"/>
        <v>6.4472789569729863E-2</v>
      </c>
      <c r="Q1045">
        <f t="shared" si="170"/>
        <v>3</v>
      </c>
    </row>
    <row r="1046" spans="1:17" x14ac:dyDescent="0.2">
      <c r="A1046" s="1">
        <v>1032</v>
      </c>
      <c r="B1046">
        <v>1363</v>
      </c>
      <c r="C1046" t="s">
        <v>1031</v>
      </c>
      <c r="D1046">
        <v>1.5786841</v>
      </c>
      <c r="E1046">
        <v>8.5077429000000002</v>
      </c>
      <c r="F1046">
        <f>VLOOKUP(B1046, [1]mrc_table10!$A$2:$AW$2464, 33, 0)</f>
        <v>0.30140001</v>
      </c>
      <c r="G1046">
        <f>VLOOKUP(B1046, [1]mrc_table10!$A$2:$AW$2464, 18, 0)</f>
        <v>4531.7816999999995</v>
      </c>
      <c r="H1046">
        <f t="shared" si="161"/>
        <v>-0.18932293088728511</v>
      </c>
      <c r="I1046">
        <f t="shared" si="162"/>
        <v>2.4524421747372211</v>
      </c>
      <c r="J1046">
        <f t="shared" si="163"/>
        <v>0.44477363718144575</v>
      </c>
      <c r="K1046">
        <f t="shared" si="164"/>
        <v>-0.23818065142173417</v>
      </c>
      <c r="L1046" s="2">
        <f t="shared" si="165"/>
        <v>12.850424821757141</v>
      </c>
      <c r="M1046" s="2">
        <f t="shared" si="166"/>
        <v>6.7409481734553998</v>
      </c>
      <c r="N1046" s="2">
        <f t="shared" si="167"/>
        <v>10.270250644501402</v>
      </c>
      <c r="O1046" s="2">
        <f t="shared" si="168"/>
        <v>15.935320745615073</v>
      </c>
      <c r="P1046" s="2">
        <f t="shared" si="169"/>
        <v>6.7409481734553998</v>
      </c>
      <c r="Q1046">
        <f t="shared" si="170"/>
        <v>2</v>
      </c>
    </row>
    <row r="1047" spans="1:17" x14ac:dyDescent="0.2">
      <c r="A1047" s="1">
        <v>1033</v>
      </c>
      <c r="B1047">
        <v>3089</v>
      </c>
      <c r="C1047" t="s">
        <v>1032</v>
      </c>
      <c r="D1047">
        <v>1.5782932000000001</v>
      </c>
      <c r="E1047">
        <v>0.42043429999999998</v>
      </c>
      <c r="F1047">
        <f>VLOOKUP(B1047, [1]mrc_table10!$A$2:$AW$2464, 33, 0)</f>
        <v>0.32150000000000001</v>
      </c>
      <c r="G1047">
        <f>VLOOKUP(B1047, [1]mrc_table10!$A$2:$AW$2464, 18, 0)</f>
        <v>11506.975</v>
      </c>
      <c r="H1047">
        <f t="shared" si="161"/>
        <v>-0.18962013783656301</v>
      </c>
      <c r="I1047">
        <f t="shared" si="162"/>
        <v>-0.38898187300530462</v>
      </c>
      <c r="J1047">
        <f t="shared" si="163"/>
        <v>0.53330572714940394</v>
      </c>
      <c r="K1047">
        <f t="shared" si="164"/>
        <v>0.44734823872951363</v>
      </c>
      <c r="L1047" s="2">
        <f t="shared" si="165"/>
        <v>4.7853234196596501</v>
      </c>
      <c r="M1047" s="2">
        <f t="shared" si="166"/>
        <v>0.45703250427927439</v>
      </c>
      <c r="N1047" s="2">
        <f t="shared" si="167"/>
        <v>2.438970905787285</v>
      </c>
      <c r="O1047" s="2">
        <f t="shared" si="168"/>
        <v>32.131551312224076</v>
      </c>
      <c r="P1047" s="2">
        <f t="shared" si="169"/>
        <v>0.45703250427927439</v>
      </c>
      <c r="Q1047">
        <f t="shared" si="170"/>
        <v>2</v>
      </c>
    </row>
    <row r="1048" spans="1:17" x14ac:dyDescent="0.2">
      <c r="A1048" s="1">
        <v>1034</v>
      </c>
      <c r="B1048">
        <v>35</v>
      </c>
      <c r="C1048" t="s">
        <v>1033</v>
      </c>
      <c r="D1048">
        <v>1.5779939000000001</v>
      </c>
      <c r="E1048">
        <v>4.0208272999999997</v>
      </c>
      <c r="F1048">
        <f>VLOOKUP(B1048, [1]mrc_table10!$A$2:$AW$2464, 33, 0)</f>
        <v>0.20348535000000001</v>
      </c>
      <c r="G1048">
        <f>VLOOKUP(B1048, [1]mrc_table10!$A$2:$AW$2464, 18, 0)</f>
        <v>8214.5791000000008</v>
      </c>
      <c r="H1048">
        <f t="shared" si="161"/>
        <v>-0.18984769997500986</v>
      </c>
      <c r="I1048">
        <f t="shared" si="162"/>
        <v>0.8759931338250091</v>
      </c>
      <c r="J1048">
        <f t="shared" si="163"/>
        <v>1.3500313746855151E-2</v>
      </c>
      <c r="K1048">
        <f t="shared" si="164"/>
        <v>0.12376831625402926</v>
      </c>
      <c r="L1048" s="2">
        <f t="shared" si="165"/>
        <v>6.2526184587368947</v>
      </c>
      <c r="M1048" s="2">
        <f t="shared" si="166"/>
        <v>1.7092003059144025</v>
      </c>
      <c r="N1048" s="2">
        <f t="shared" si="167"/>
        <v>2.7091006807812414</v>
      </c>
      <c r="O1048" s="2">
        <f t="shared" si="168"/>
        <v>25.377801980180756</v>
      </c>
      <c r="P1048" s="2">
        <f t="shared" si="169"/>
        <v>1.7092003059144025</v>
      </c>
      <c r="Q1048">
        <f t="shared" si="170"/>
        <v>2</v>
      </c>
    </row>
    <row r="1049" spans="1:17" x14ac:dyDescent="0.2">
      <c r="A1049" s="1">
        <v>1035</v>
      </c>
      <c r="B1049">
        <v>6865</v>
      </c>
      <c r="C1049" t="s">
        <v>1034</v>
      </c>
      <c r="D1049">
        <v>1.5779516</v>
      </c>
      <c r="E1049">
        <v>0.33105509999999999</v>
      </c>
      <c r="F1049">
        <f>VLOOKUP(B1049, [1]mrc_table10!$A$2:$AW$2464, 33, 0)</f>
        <v>0</v>
      </c>
      <c r="G1049">
        <f>VLOOKUP(B1049, [1]mrc_table10!$A$2:$AW$2464, 18, 0)</f>
        <v>2226.7737000000002</v>
      </c>
      <c r="H1049">
        <f t="shared" si="161"/>
        <v>-0.1898798612795749</v>
      </c>
      <c r="I1049">
        <f t="shared" si="162"/>
        <v>-0.42038468212377805</v>
      </c>
      <c r="J1049">
        <f t="shared" si="163"/>
        <v>-0.88276795869315416</v>
      </c>
      <c r="K1049">
        <f t="shared" si="164"/>
        <v>-0.46471911538512661</v>
      </c>
      <c r="L1049" s="2">
        <f t="shared" si="165"/>
        <v>5.5576551241542118</v>
      </c>
      <c r="M1049" s="2">
        <f t="shared" si="166"/>
        <v>3.3206914322890215</v>
      </c>
      <c r="N1049" s="2">
        <f t="shared" si="167"/>
        <v>8.7266440685247915E-2</v>
      </c>
      <c r="O1049" s="2">
        <f t="shared" si="168"/>
        <v>45.080117951046567</v>
      </c>
      <c r="P1049" s="2">
        <f t="shared" si="169"/>
        <v>8.7266440685247915E-2</v>
      </c>
      <c r="Q1049">
        <f t="shared" si="170"/>
        <v>3</v>
      </c>
    </row>
    <row r="1050" spans="1:17" x14ac:dyDescent="0.2">
      <c r="A1050" s="1">
        <v>1036</v>
      </c>
      <c r="B1050">
        <v>1385</v>
      </c>
      <c r="C1050" t="s">
        <v>1035</v>
      </c>
      <c r="D1050">
        <v>1.5773047</v>
      </c>
      <c r="E1050">
        <v>8.2944250000000004</v>
      </c>
      <c r="F1050">
        <f>VLOOKUP(B1050, [1]mrc_table10!$A$2:$AW$2464, 33, 0)</f>
        <v>0.28839998999999999</v>
      </c>
      <c r="G1050">
        <f>VLOOKUP(B1050, [1]mrc_table10!$A$2:$AW$2464, 18, 0)</f>
        <v>9097.8192999999992</v>
      </c>
      <c r="H1050">
        <f t="shared" si="161"/>
        <v>-0.19037170874820594</v>
      </c>
      <c r="I1050">
        <f t="shared" si="162"/>
        <v>2.3774942976556006</v>
      </c>
      <c r="J1050">
        <f t="shared" si="163"/>
        <v>0.38751395992661847</v>
      </c>
      <c r="K1050">
        <f t="shared" si="164"/>
        <v>0.21057403589522758</v>
      </c>
      <c r="L1050" s="2">
        <f t="shared" si="165"/>
        <v>12.615181768190993</v>
      </c>
      <c r="M1050" s="2">
        <f t="shared" si="166"/>
        <v>6.4380411971228355</v>
      </c>
      <c r="N1050" s="2">
        <f t="shared" si="167"/>
        <v>9.8541203640854658</v>
      </c>
      <c r="O1050" s="2">
        <f t="shared" si="168"/>
        <v>14.507447809149106</v>
      </c>
      <c r="P1050" s="2">
        <f t="shared" si="169"/>
        <v>6.4380411971228355</v>
      </c>
      <c r="Q1050">
        <f t="shared" si="170"/>
        <v>2</v>
      </c>
    </row>
    <row r="1051" spans="1:17" x14ac:dyDescent="0.2">
      <c r="A1051" s="1">
        <v>1037</v>
      </c>
      <c r="B1051">
        <v>1562</v>
      </c>
      <c r="C1051" t="s">
        <v>1036</v>
      </c>
      <c r="D1051">
        <v>1.5731592999999999</v>
      </c>
      <c r="E1051">
        <v>0.78577512999999999</v>
      </c>
      <c r="F1051">
        <f>VLOOKUP(B1051, [1]mrc_table10!$A$2:$AW$2464, 33, 0)</f>
        <v>0.48820001000000002</v>
      </c>
      <c r="G1051">
        <f>VLOOKUP(B1051, [1]mrc_table10!$A$2:$AW$2464, 18, 0)</f>
        <v>2301.3977</v>
      </c>
      <c r="H1051">
        <f t="shared" si="161"/>
        <v>-0.19352351659557526</v>
      </c>
      <c r="I1051">
        <f t="shared" si="162"/>
        <v>-0.26062171373251342</v>
      </c>
      <c r="J1051">
        <f t="shared" si="163"/>
        <v>1.2675498876181173</v>
      </c>
      <c r="K1051">
        <f t="shared" si="164"/>
        <v>-0.45738499492445828</v>
      </c>
      <c r="L1051" s="2">
        <f t="shared" si="165"/>
        <v>5.343484729788595</v>
      </c>
      <c r="M1051" s="2">
        <f t="shared" si="166"/>
        <v>0.40568183122708301</v>
      </c>
      <c r="N1051" s="2">
        <f t="shared" si="167"/>
        <v>4.7451479171990263</v>
      </c>
      <c r="O1051" s="2">
        <f t="shared" si="168"/>
        <v>32.088174723584203</v>
      </c>
      <c r="P1051" s="2">
        <f t="shared" si="169"/>
        <v>0.40568183122708301</v>
      </c>
      <c r="Q1051">
        <f t="shared" si="170"/>
        <v>2</v>
      </c>
    </row>
    <row r="1052" spans="1:17" x14ac:dyDescent="0.2">
      <c r="A1052" s="1">
        <v>1038</v>
      </c>
      <c r="B1052">
        <v>5511</v>
      </c>
      <c r="C1052" t="s">
        <v>1037</v>
      </c>
      <c r="D1052">
        <v>1.5722733</v>
      </c>
      <c r="E1052">
        <v>5.05221E-2</v>
      </c>
      <c r="F1052">
        <f>VLOOKUP(B1052, [1]mrc_table10!$A$2:$AW$2464, 33, 0)</f>
        <v>0</v>
      </c>
      <c r="G1052">
        <f>VLOOKUP(B1052, [1]mrc_table10!$A$2:$AW$2464, 18, 0)</f>
        <v>3537.8953000000001</v>
      </c>
      <c r="H1052">
        <f t="shared" si="161"/>
        <v>-0.194197155268024</v>
      </c>
      <c r="I1052">
        <f t="shared" si="162"/>
        <v>-0.51894815383120785</v>
      </c>
      <c r="J1052">
        <f t="shared" si="163"/>
        <v>-0.88276795869315416</v>
      </c>
      <c r="K1052">
        <f t="shared" si="164"/>
        <v>-0.33586078893540255</v>
      </c>
      <c r="L1052" s="2">
        <f t="shared" si="165"/>
        <v>5.5347444873725253</v>
      </c>
      <c r="M1052" s="2">
        <f t="shared" si="166"/>
        <v>3.2998306973724416</v>
      </c>
      <c r="N1052" s="2">
        <f t="shared" si="167"/>
        <v>3.5349352120484526E-2</v>
      </c>
      <c r="O1052" s="2">
        <f t="shared" si="168"/>
        <v>45.376291548464486</v>
      </c>
      <c r="P1052" s="2">
        <f t="shared" si="169"/>
        <v>3.5349352120484526E-2</v>
      </c>
      <c r="Q1052">
        <f t="shared" si="170"/>
        <v>3</v>
      </c>
    </row>
    <row r="1053" spans="1:17" x14ac:dyDescent="0.2">
      <c r="A1053" s="1">
        <v>1039</v>
      </c>
      <c r="B1053">
        <v>3005</v>
      </c>
      <c r="C1053" t="s">
        <v>1038</v>
      </c>
      <c r="D1053">
        <v>1.5714562999999999</v>
      </c>
      <c r="E1053">
        <v>0.93605070999999995</v>
      </c>
      <c r="F1053">
        <f>VLOOKUP(B1053, [1]mrc_table10!$A$2:$AW$2464, 33, 0)</f>
        <v>0.26300001000000001</v>
      </c>
      <c r="G1053">
        <f>VLOOKUP(B1053, [1]mrc_table10!$A$2:$AW$2464, 18, 0)</f>
        <v>12962.567999999999</v>
      </c>
      <c r="H1053">
        <f t="shared" si="161"/>
        <v>-0.19481833223799094</v>
      </c>
      <c r="I1053">
        <f t="shared" si="162"/>
        <v>-0.20782335176565886</v>
      </c>
      <c r="J1053">
        <f t="shared" si="163"/>
        <v>0.27563761996105934</v>
      </c>
      <c r="K1053">
        <f t="shared" si="164"/>
        <v>0.59040535713251541</v>
      </c>
      <c r="L1053" s="2">
        <f t="shared" si="165"/>
        <v>5.016208910037335</v>
      </c>
      <c r="M1053" s="2">
        <f t="shared" si="166"/>
        <v>0.77252109142834624</v>
      </c>
      <c r="N1053" s="2">
        <f t="shared" si="167"/>
        <v>2.0383020540741557</v>
      </c>
      <c r="O1053" s="2">
        <f t="shared" si="168"/>
        <v>31.174561557840523</v>
      </c>
      <c r="P1053" s="2">
        <f t="shared" si="169"/>
        <v>0.77252109142834624</v>
      </c>
      <c r="Q1053">
        <f t="shared" si="170"/>
        <v>2</v>
      </c>
    </row>
    <row r="1054" spans="1:17" x14ac:dyDescent="0.2">
      <c r="A1054" s="1">
        <v>1040</v>
      </c>
      <c r="B1054">
        <v>2955</v>
      </c>
      <c r="C1054" t="s">
        <v>1039</v>
      </c>
      <c r="D1054">
        <v>1.5698780000000001</v>
      </c>
      <c r="E1054">
        <v>0.58442664</v>
      </c>
      <c r="F1054">
        <f>VLOOKUP(B1054, [1]mrc_table10!$A$2:$AW$2464, 33, 0)</f>
        <v>3.9099999000000003E-2</v>
      </c>
      <c r="G1054">
        <f>VLOOKUP(B1054, [1]mrc_table10!$A$2:$AW$2464, 18, 0)</f>
        <v>4272.0775999999996</v>
      </c>
      <c r="H1054">
        <f t="shared" si="161"/>
        <v>-0.19601833665867466</v>
      </c>
      <c r="I1054">
        <f t="shared" si="162"/>
        <v>-0.33136421531859678</v>
      </c>
      <c r="J1054">
        <f t="shared" si="163"/>
        <v>-0.71054873723010492</v>
      </c>
      <c r="K1054">
        <f t="shared" si="164"/>
        <v>-0.26370462699969105</v>
      </c>
      <c r="L1054" s="2">
        <f t="shared" si="165"/>
        <v>5.193706184005384</v>
      </c>
      <c r="M1054" s="2">
        <f t="shared" si="166"/>
        <v>2.5717352731849301</v>
      </c>
      <c r="N1054" s="2">
        <f t="shared" si="167"/>
        <v>6.3430781086796492E-2</v>
      </c>
      <c r="O1054" s="2">
        <f t="shared" si="168"/>
        <v>41.920678847138852</v>
      </c>
      <c r="P1054" s="2">
        <f t="shared" si="169"/>
        <v>6.3430781086796492E-2</v>
      </c>
      <c r="Q1054">
        <f t="shared" si="170"/>
        <v>3</v>
      </c>
    </row>
    <row r="1055" spans="1:17" x14ac:dyDescent="0.2">
      <c r="A1055" s="1">
        <v>1041</v>
      </c>
      <c r="B1055">
        <v>3315</v>
      </c>
      <c r="C1055" t="s">
        <v>1040</v>
      </c>
      <c r="D1055">
        <v>1.5696969999999999</v>
      </c>
      <c r="E1055">
        <v>0.38807201000000002</v>
      </c>
      <c r="F1055">
        <f>VLOOKUP(B1055, [1]mrc_table10!$A$2:$AW$2464, 33, 0)</f>
        <v>0.1144</v>
      </c>
      <c r="G1055">
        <f>VLOOKUP(B1055, [1]mrc_table10!$A$2:$AW$2464, 18, 0)</f>
        <v>6912.6967999999997</v>
      </c>
      <c r="H1055">
        <f t="shared" si="161"/>
        <v>-0.19615595358837373</v>
      </c>
      <c r="I1055">
        <f t="shared" si="162"/>
        <v>-0.40035215619766573</v>
      </c>
      <c r="J1055">
        <f t="shared" si="163"/>
        <v>-0.37888357405741963</v>
      </c>
      <c r="K1055">
        <f t="shared" si="164"/>
        <v>-4.1819626617614295E-3</v>
      </c>
      <c r="L1055" s="2">
        <f t="shared" si="165"/>
        <v>4.7084705246197478</v>
      </c>
      <c r="M1055" s="2">
        <f t="shared" si="166"/>
        <v>1.6349706961524375</v>
      </c>
      <c r="N1055" s="2">
        <f t="shared" si="167"/>
        <v>0.30693945591456112</v>
      </c>
      <c r="O1055" s="2">
        <f t="shared" si="168"/>
        <v>39.110619569498255</v>
      </c>
      <c r="P1055" s="2">
        <f t="shared" si="169"/>
        <v>0.30693945591456112</v>
      </c>
      <c r="Q1055">
        <f t="shared" si="170"/>
        <v>3</v>
      </c>
    </row>
    <row r="1056" spans="1:17" x14ac:dyDescent="0.2">
      <c r="A1056" s="1">
        <v>1042</v>
      </c>
      <c r="B1056">
        <v>2748</v>
      </c>
      <c r="C1056" t="s">
        <v>1041</v>
      </c>
      <c r="D1056">
        <v>1.5694969000000001</v>
      </c>
      <c r="E1056">
        <v>0.46121164999999997</v>
      </c>
      <c r="F1056">
        <f>VLOOKUP(B1056, [1]mrc_table10!$A$2:$AW$2464, 33, 0)</f>
        <v>0.38100001</v>
      </c>
      <c r="G1056">
        <f>VLOOKUP(B1056, [1]mrc_table10!$A$2:$AW$2464, 18, 0)</f>
        <v>7616.8188</v>
      </c>
      <c r="H1056">
        <f t="shared" si="161"/>
        <v>-0.1963080925255711</v>
      </c>
      <c r="I1056">
        <f t="shared" si="162"/>
        <v>-0.37465501241126059</v>
      </c>
      <c r="J1056">
        <f t="shared" si="163"/>
        <v>0.79537850621120509</v>
      </c>
      <c r="K1056">
        <f t="shared" si="164"/>
        <v>6.5019843285476914E-2</v>
      </c>
      <c r="L1056" s="2">
        <f t="shared" si="165"/>
        <v>4.6421611829707077</v>
      </c>
      <c r="M1056" s="2">
        <f t="shared" si="166"/>
        <v>0.12172171754814723</v>
      </c>
      <c r="N1056" s="2">
        <f t="shared" si="167"/>
        <v>2.9044176689817234</v>
      </c>
      <c r="O1056" s="2">
        <f t="shared" si="168"/>
        <v>32.359359506094812</v>
      </c>
      <c r="P1056" s="2">
        <f t="shared" si="169"/>
        <v>0.12172171754814723</v>
      </c>
      <c r="Q1056">
        <f t="shared" si="170"/>
        <v>2</v>
      </c>
    </row>
    <row r="1057" spans="1:17" x14ac:dyDescent="0.2">
      <c r="A1057" s="1">
        <v>1043</v>
      </c>
      <c r="B1057">
        <v>3687</v>
      </c>
      <c r="C1057" t="s">
        <v>1042</v>
      </c>
      <c r="D1057">
        <v>1.5690058</v>
      </c>
      <c r="E1057">
        <v>2.1846451999999998</v>
      </c>
      <c r="F1057">
        <f>VLOOKUP(B1057, [1]mrc_table10!$A$2:$AW$2464, 33, 0)</f>
        <v>0.2445</v>
      </c>
      <c r="G1057">
        <f>VLOOKUP(B1057, [1]mrc_table10!$A$2:$AW$2464, 18, 0)</f>
        <v>6878.4561000000003</v>
      </c>
      <c r="H1057">
        <f t="shared" si="161"/>
        <v>-0.19668148299062713</v>
      </c>
      <c r="I1057">
        <f t="shared" si="162"/>
        <v>0.23086232046957822</v>
      </c>
      <c r="J1057">
        <f t="shared" si="163"/>
        <v>0.19415277595227493</v>
      </c>
      <c r="K1057">
        <f t="shared" si="164"/>
        <v>-7.5471724931508192E-3</v>
      </c>
      <c r="L1057" s="2">
        <f t="shared" si="165"/>
        <v>4.8103928070033541</v>
      </c>
      <c r="M1057" s="2">
        <f t="shared" si="166"/>
        <v>0.57061595465355808</v>
      </c>
      <c r="N1057" s="2">
        <f t="shared" si="167"/>
        <v>1.6873047818549851</v>
      </c>
      <c r="O1057" s="2">
        <f t="shared" si="168"/>
        <v>30.009373548405755</v>
      </c>
      <c r="P1057" s="2">
        <f t="shared" si="169"/>
        <v>0.57061595465355808</v>
      </c>
      <c r="Q1057">
        <f t="shared" si="170"/>
        <v>2</v>
      </c>
    </row>
    <row r="1058" spans="1:17" x14ac:dyDescent="0.2">
      <c r="A1058" s="1">
        <v>1044</v>
      </c>
      <c r="B1058">
        <v>1091</v>
      </c>
      <c r="C1058" t="s">
        <v>1043</v>
      </c>
      <c r="D1058">
        <v>1.5625553000000001</v>
      </c>
      <c r="E1058">
        <v>0.25216951999999998</v>
      </c>
      <c r="F1058">
        <f>VLOOKUP(B1058, [1]mrc_table10!$A$2:$AW$2464, 33, 0)</f>
        <v>0</v>
      </c>
      <c r="G1058">
        <f>VLOOKUP(B1058, [1]mrc_table10!$A$2:$AW$2464, 18, 0)</f>
        <v>2509.6732999999999</v>
      </c>
      <c r="H1058">
        <f t="shared" si="161"/>
        <v>-0.20158589185815626</v>
      </c>
      <c r="I1058">
        <f t="shared" si="162"/>
        <v>-0.44810062510536736</v>
      </c>
      <c r="J1058">
        <f t="shared" si="163"/>
        <v>-0.88276795869315416</v>
      </c>
      <c r="K1058">
        <f t="shared" si="164"/>
        <v>-0.43691546314623725</v>
      </c>
      <c r="L1058" s="2">
        <f t="shared" si="165"/>
        <v>5.5921587457025126</v>
      </c>
      <c r="M1058" s="2">
        <f t="shared" si="166"/>
        <v>3.3124220167930405</v>
      </c>
      <c r="N1058" s="2">
        <f t="shared" si="167"/>
        <v>6.9006643603986395E-2</v>
      </c>
      <c r="O1058" s="2">
        <f t="shared" si="168"/>
        <v>45.204975184515185</v>
      </c>
      <c r="P1058" s="2">
        <f t="shared" si="169"/>
        <v>6.9006643603986395E-2</v>
      </c>
      <c r="Q1058">
        <f t="shared" si="170"/>
        <v>3</v>
      </c>
    </row>
    <row r="1059" spans="1:17" x14ac:dyDescent="0.2">
      <c r="A1059" s="1">
        <v>1045</v>
      </c>
      <c r="B1059">
        <v>1854</v>
      </c>
      <c r="C1059" t="s">
        <v>1044</v>
      </c>
      <c r="D1059">
        <v>1.5621742999999999</v>
      </c>
      <c r="E1059">
        <v>1.5752088</v>
      </c>
      <c r="F1059">
        <f>VLOOKUP(B1059, [1]mrc_table10!$A$2:$AW$2464, 33, 0)</f>
        <v>0.38290000000000002</v>
      </c>
      <c r="G1059">
        <f>VLOOKUP(B1059, [1]mrc_table10!$A$2:$AW$2464, 18, 0)</f>
        <v>11451.786</v>
      </c>
      <c r="H1059">
        <f t="shared" si="161"/>
        <v>-0.20187557169359993</v>
      </c>
      <c r="I1059">
        <f t="shared" si="162"/>
        <v>1.6740747004503252E-2</v>
      </c>
      <c r="J1059">
        <f t="shared" si="163"/>
        <v>0.80374717135075102</v>
      </c>
      <c r="K1059">
        <f t="shared" si="164"/>
        <v>0.44192420927379122</v>
      </c>
      <c r="L1059" s="2">
        <f t="shared" si="165"/>
        <v>5.2907829683830876</v>
      </c>
      <c r="M1059" s="2">
        <f t="shared" si="166"/>
        <v>0.27745337892620764</v>
      </c>
      <c r="N1059" s="2">
        <f t="shared" si="167"/>
        <v>3.491996042639554</v>
      </c>
      <c r="O1059" s="2">
        <f t="shared" si="168"/>
        <v>27.19827942547445</v>
      </c>
      <c r="P1059" s="2">
        <f t="shared" si="169"/>
        <v>0.27745337892620764</v>
      </c>
      <c r="Q1059">
        <f t="shared" si="170"/>
        <v>2</v>
      </c>
    </row>
    <row r="1060" spans="1:17" x14ac:dyDescent="0.2">
      <c r="A1060" s="1">
        <v>1046</v>
      </c>
      <c r="B1060">
        <v>2016</v>
      </c>
      <c r="C1060" t="s">
        <v>1045</v>
      </c>
      <c r="D1060">
        <v>1.5620731999999999</v>
      </c>
      <c r="E1060">
        <v>5.1247224999999998</v>
      </c>
      <c r="F1060">
        <f>VLOOKUP(B1060, [1]mrc_table10!$A$2:$AW$2464, 33, 0)</f>
        <v>0.1293</v>
      </c>
      <c r="G1060">
        <f>VLOOKUP(B1060, [1]mrc_table10!$A$2:$AW$2464, 18, 0)</f>
        <v>9412.6406000000006</v>
      </c>
      <c r="H1060">
        <f t="shared" si="161"/>
        <v>-0.20195243949245384</v>
      </c>
      <c r="I1060">
        <f t="shared" si="162"/>
        <v>1.2638396378483063</v>
      </c>
      <c r="J1060">
        <f t="shared" si="163"/>
        <v>-0.31325527570888428</v>
      </c>
      <c r="K1060">
        <f t="shared" si="164"/>
        <v>0.24151498435395688</v>
      </c>
      <c r="L1060" s="2">
        <f t="shared" si="165"/>
        <v>7.8722738806376125</v>
      </c>
      <c r="M1060" s="2">
        <f t="shared" si="166"/>
        <v>3.3171726446087244</v>
      </c>
      <c r="N1060" s="2">
        <f t="shared" si="167"/>
        <v>3.5048550801756679</v>
      </c>
      <c r="O1060" s="2">
        <f t="shared" si="168"/>
        <v>24.220428787501675</v>
      </c>
      <c r="P1060" s="2">
        <f t="shared" si="169"/>
        <v>3.3171726446087244</v>
      </c>
      <c r="Q1060">
        <f t="shared" si="170"/>
        <v>2</v>
      </c>
    </row>
    <row r="1061" spans="1:17" x14ac:dyDescent="0.2">
      <c r="A1061" s="1">
        <v>1047</v>
      </c>
      <c r="B1061">
        <v>2530</v>
      </c>
      <c r="C1061" t="s">
        <v>1046</v>
      </c>
      <c r="D1061">
        <v>1.5617129999999999</v>
      </c>
      <c r="E1061">
        <v>0.35141221</v>
      </c>
      <c r="F1061">
        <f>VLOOKUP(B1061, [1]mrc_table10!$A$2:$AW$2464, 33, 0)</f>
        <v>0</v>
      </c>
      <c r="G1061">
        <f>VLOOKUP(B1061, [1]mrc_table10!$A$2:$AW$2464, 18, 0)</f>
        <v>4752.1187</v>
      </c>
      <c r="H1061">
        <f t="shared" si="161"/>
        <v>-0.20222630478569997</v>
      </c>
      <c r="I1061">
        <f t="shared" si="162"/>
        <v>-0.41323234198721642</v>
      </c>
      <c r="J1061">
        <f t="shared" si="163"/>
        <v>-0.88276795869315416</v>
      </c>
      <c r="K1061">
        <f t="shared" si="164"/>
        <v>-0.21652571333288495</v>
      </c>
      <c r="L1061" s="2">
        <f t="shared" si="165"/>
        <v>5.5649374920579957</v>
      </c>
      <c r="M1061" s="2">
        <f t="shared" si="166"/>
        <v>3.1630554815658325</v>
      </c>
      <c r="N1061" s="2">
        <f t="shared" si="167"/>
        <v>1.368712921496067E-2</v>
      </c>
      <c r="O1061" s="2">
        <f t="shared" si="168"/>
        <v>43.736353442382431</v>
      </c>
      <c r="P1061" s="2">
        <f t="shared" si="169"/>
        <v>1.368712921496067E-2</v>
      </c>
      <c r="Q1061">
        <f t="shared" si="170"/>
        <v>3</v>
      </c>
    </row>
    <row r="1062" spans="1:17" x14ac:dyDescent="0.2">
      <c r="A1062" s="1">
        <v>1048</v>
      </c>
      <c r="B1062">
        <v>3549</v>
      </c>
      <c r="C1062" t="s">
        <v>1047</v>
      </c>
      <c r="D1062">
        <v>1.5617049000000001</v>
      </c>
      <c r="E1062">
        <v>1.0502894</v>
      </c>
      <c r="F1062">
        <f>VLOOKUP(B1062, [1]mrc_table10!$A$2:$AW$2464, 33, 0)</f>
        <v>0</v>
      </c>
      <c r="G1062">
        <f>VLOOKUP(B1062, [1]mrc_table10!$A$2:$AW$2464, 18, 0)</f>
        <v>2321.4517000000001</v>
      </c>
      <c r="H1062">
        <f t="shared" si="161"/>
        <v>-0.20223246333338252</v>
      </c>
      <c r="I1062">
        <f t="shared" si="162"/>
        <v>-0.16768632015187776</v>
      </c>
      <c r="J1062">
        <f t="shared" si="163"/>
        <v>-0.88276795869315416</v>
      </c>
      <c r="K1062">
        <f t="shared" si="164"/>
        <v>-0.45541406798783945</v>
      </c>
      <c r="L1062" s="2">
        <f t="shared" si="165"/>
        <v>5.6989982693041084</v>
      </c>
      <c r="M1062" s="2">
        <f t="shared" si="166"/>
        <v>3.2094119099622884</v>
      </c>
      <c r="N1062" s="2">
        <f t="shared" si="167"/>
        <v>0.16437512224143414</v>
      </c>
      <c r="O1062" s="2">
        <f t="shared" si="168"/>
        <v>42.625621955093244</v>
      </c>
      <c r="P1062" s="2">
        <f t="shared" si="169"/>
        <v>0.16437512224143414</v>
      </c>
      <c r="Q1062">
        <f t="shared" si="170"/>
        <v>3</v>
      </c>
    </row>
    <row r="1063" spans="1:17" x14ac:dyDescent="0.2">
      <c r="A1063" s="1">
        <v>1049</v>
      </c>
      <c r="B1063">
        <v>7986</v>
      </c>
      <c r="C1063" t="s">
        <v>1048</v>
      </c>
      <c r="D1063">
        <v>1.5616477</v>
      </c>
      <c r="E1063">
        <v>4.6232514000000002E-2</v>
      </c>
      <c r="F1063">
        <f>VLOOKUP(B1063, [1]mrc_table10!$A$2:$AW$2464, 33, 0)</f>
        <v>0</v>
      </c>
      <c r="G1063">
        <f>VLOOKUP(B1063, [1]mrc_table10!$A$2:$AW$2464, 18, 0)</f>
        <v>4377.5059000000001</v>
      </c>
      <c r="H1063">
        <f t="shared" si="161"/>
        <v>-0.20227595332442555</v>
      </c>
      <c r="I1063">
        <f t="shared" si="162"/>
        <v>-0.5204552723817798</v>
      </c>
      <c r="J1063">
        <f t="shared" si="163"/>
        <v>-0.88276795869315416</v>
      </c>
      <c r="K1063">
        <f t="shared" si="164"/>
        <v>-0.2533430294953562</v>
      </c>
      <c r="L1063" s="2">
        <f t="shared" si="165"/>
        <v>5.5609716617564429</v>
      </c>
      <c r="M1063" s="2">
        <f t="shared" si="166"/>
        <v>3.2564415004652498</v>
      </c>
      <c r="N1063" s="2">
        <f t="shared" si="167"/>
        <v>1.7597295049796052E-2</v>
      </c>
      <c r="O1063" s="2">
        <f t="shared" si="168"/>
        <v>44.976174020919032</v>
      </c>
      <c r="P1063" s="2">
        <f t="shared" si="169"/>
        <v>1.7597295049796052E-2</v>
      </c>
      <c r="Q1063">
        <f t="shared" si="170"/>
        <v>3</v>
      </c>
    </row>
    <row r="1064" spans="1:17" x14ac:dyDescent="0.2">
      <c r="A1064" s="1">
        <v>1050</v>
      </c>
      <c r="B1064">
        <v>2460</v>
      </c>
      <c r="C1064" t="s">
        <v>1049</v>
      </c>
      <c r="D1064">
        <v>1.5609925</v>
      </c>
      <c r="E1064">
        <v>0.43597238999999999</v>
      </c>
      <c r="F1064">
        <f>VLOOKUP(B1064, [1]mrc_table10!$A$2:$AW$2464, 33, 0)</f>
        <v>0.40740000999999998</v>
      </c>
      <c r="G1064">
        <f>VLOOKUP(B1064, [1]mrc_table10!$A$2:$AW$2464, 18, 0)</f>
        <v>5637.9701999999997</v>
      </c>
      <c r="H1064">
        <f t="shared" si="161"/>
        <v>-0.20277411140364499</v>
      </c>
      <c r="I1064">
        <f t="shared" si="162"/>
        <v>-0.38352266466224866</v>
      </c>
      <c r="J1064">
        <f t="shared" si="163"/>
        <v>0.91165951805022061</v>
      </c>
      <c r="K1064">
        <f t="shared" si="164"/>
        <v>-0.12946335254729671</v>
      </c>
      <c r="L1064" s="2">
        <f t="shared" si="165"/>
        <v>4.7210195809897986</v>
      </c>
      <c r="M1064" s="2">
        <f t="shared" si="166"/>
        <v>0.12178362272774403</v>
      </c>
      <c r="N1064" s="2">
        <f t="shared" si="167"/>
        <v>3.2414184195228004</v>
      </c>
      <c r="O1064" s="2">
        <f t="shared" si="168"/>
        <v>32.863063456521196</v>
      </c>
      <c r="P1064" s="2">
        <f t="shared" si="169"/>
        <v>0.12178362272774403</v>
      </c>
      <c r="Q1064">
        <f t="shared" si="170"/>
        <v>2</v>
      </c>
    </row>
    <row r="1065" spans="1:17" x14ac:dyDescent="0.2">
      <c r="A1065" s="1">
        <v>1051</v>
      </c>
      <c r="B1065">
        <v>22540</v>
      </c>
      <c r="C1065" t="s">
        <v>1050</v>
      </c>
      <c r="D1065">
        <v>1.5609369</v>
      </c>
      <c r="E1065">
        <v>2.5063341000000001</v>
      </c>
      <c r="F1065">
        <f>VLOOKUP(B1065, [1]mrc_table10!$A$2:$AW$2464, 33, 0)</f>
        <v>0</v>
      </c>
      <c r="G1065">
        <f>VLOOKUP(B1065, [1]mrc_table10!$A$2:$AW$2464, 18, 0)</f>
        <v>6377.5258999999996</v>
      </c>
      <c r="H1065">
        <f t="shared" si="161"/>
        <v>-0.20281638489144202</v>
      </c>
      <c r="I1065">
        <f t="shared" si="162"/>
        <v>0.34388565388755132</v>
      </c>
      <c r="J1065">
        <f t="shared" si="163"/>
        <v>-0.88276795869315416</v>
      </c>
      <c r="K1065">
        <f t="shared" si="164"/>
        <v>-5.6779087549790615E-2</v>
      </c>
      <c r="L1065" s="2">
        <f t="shared" si="165"/>
        <v>6.2794063701149341</v>
      </c>
      <c r="M1065" s="2">
        <f t="shared" si="166"/>
        <v>3.2280070822016191</v>
      </c>
      <c r="N1065" s="2">
        <f t="shared" si="167"/>
        <v>0.67937147996200575</v>
      </c>
      <c r="O1065" s="2">
        <f t="shared" si="168"/>
        <v>36.161966632487186</v>
      </c>
      <c r="P1065" s="2">
        <f t="shared" si="169"/>
        <v>0.67937147996200575</v>
      </c>
      <c r="Q1065">
        <f t="shared" si="170"/>
        <v>3</v>
      </c>
    </row>
    <row r="1066" spans="1:17" x14ac:dyDescent="0.2">
      <c r="A1066" s="1">
        <v>1052</v>
      </c>
      <c r="B1066">
        <v>2864</v>
      </c>
      <c r="C1066" t="s">
        <v>1051</v>
      </c>
      <c r="D1066">
        <v>1.5608983999999999</v>
      </c>
      <c r="E1066">
        <v>0.15587729</v>
      </c>
      <c r="F1066">
        <f>VLOOKUP(B1066, [1]mrc_table10!$A$2:$AW$2464, 33, 0)</f>
        <v>0</v>
      </c>
      <c r="G1066">
        <f>VLOOKUP(B1066, [1]mrc_table10!$A$2:$AW$2464, 18, 0)</f>
        <v>3088.9077000000002</v>
      </c>
      <c r="H1066">
        <f t="shared" si="161"/>
        <v>-0.2028456570007979</v>
      </c>
      <c r="I1066">
        <f t="shared" si="162"/>
        <v>-0.4819322830110338</v>
      </c>
      <c r="J1066">
        <f t="shared" si="163"/>
        <v>-0.88276795869315416</v>
      </c>
      <c r="K1066">
        <f t="shared" si="164"/>
        <v>-0.37998773393629198</v>
      </c>
      <c r="L1066" s="2">
        <f t="shared" si="165"/>
        <v>5.5783734142113817</v>
      </c>
      <c r="M1066" s="2">
        <f t="shared" si="166"/>
        <v>3.2949990861775587</v>
      </c>
      <c r="N1066" s="2">
        <f t="shared" si="167"/>
        <v>4.484652027938333E-2</v>
      </c>
      <c r="O1066" s="2">
        <f t="shared" si="168"/>
        <v>45.238571383752685</v>
      </c>
      <c r="P1066" s="2">
        <f t="shared" si="169"/>
        <v>4.484652027938333E-2</v>
      </c>
      <c r="Q1066">
        <f t="shared" si="170"/>
        <v>3</v>
      </c>
    </row>
    <row r="1067" spans="1:17" x14ac:dyDescent="0.2">
      <c r="A1067" s="1">
        <v>1053</v>
      </c>
      <c r="B1067">
        <v>1484</v>
      </c>
      <c r="C1067" t="s">
        <v>1052</v>
      </c>
      <c r="D1067">
        <v>1.5607346</v>
      </c>
      <c r="E1067">
        <v>0.39894341999999999</v>
      </c>
      <c r="F1067">
        <f>VLOOKUP(B1067, [1]mrc_table10!$A$2:$AW$2464, 33, 0)</f>
        <v>0</v>
      </c>
      <c r="G1067">
        <f>VLOOKUP(B1067, [1]mrc_table10!$A$2:$AW$2464, 18, 0)</f>
        <v>2455.2492999999999</v>
      </c>
      <c r="H1067">
        <f t="shared" si="161"/>
        <v>-0.20297019652060272</v>
      </c>
      <c r="I1067">
        <f t="shared" si="162"/>
        <v>-0.39653255596541187</v>
      </c>
      <c r="J1067">
        <f t="shared" si="163"/>
        <v>-0.88276795869315416</v>
      </c>
      <c r="K1067">
        <f t="shared" si="164"/>
        <v>-0.44226430764601488</v>
      </c>
      <c r="L1067" s="2">
        <f t="shared" si="165"/>
        <v>5.6059208701700225</v>
      </c>
      <c r="M1067" s="2">
        <f t="shared" si="166"/>
        <v>3.2827553999105565</v>
      </c>
      <c r="N1067" s="2">
        <f t="shared" si="167"/>
        <v>7.5380643802806957E-2</v>
      </c>
      <c r="O1067" s="2">
        <f t="shared" si="168"/>
        <v>44.729439322505321</v>
      </c>
      <c r="P1067" s="2">
        <f t="shared" si="169"/>
        <v>7.5380643802806957E-2</v>
      </c>
      <c r="Q1067">
        <f t="shared" si="170"/>
        <v>3</v>
      </c>
    </row>
    <row r="1068" spans="1:17" x14ac:dyDescent="0.2">
      <c r="A1068" s="1">
        <v>1054</v>
      </c>
      <c r="B1068">
        <v>3801</v>
      </c>
      <c r="C1068" t="s">
        <v>1053</v>
      </c>
      <c r="D1068">
        <v>1.5587857000000001</v>
      </c>
      <c r="E1068">
        <v>0.14023203000000001</v>
      </c>
      <c r="F1068">
        <f>VLOOKUP(B1068, [1]mrc_table10!$A$2:$AW$2464, 33, 0)</f>
        <v>0</v>
      </c>
      <c r="G1068">
        <f>VLOOKUP(B1068, [1]mrc_table10!$A$2:$AW$2464, 18, 0)</f>
        <v>3657.6190999999999</v>
      </c>
      <c r="H1068">
        <f t="shared" si="161"/>
        <v>-0.20445197350563135</v>
      </c>
      <c r="I1068">
        <f t="shared" si="162"/>
        <v>-0.48742914484677285</v>
      </c>
      <c r="J1068">
        <f t="shared" si="163"/>
        <v>-0.88276795869315416</v>
      </c>
      <c r="K1068">
        <f t="shared" si="164"/>
        <v>-0.32409421556478507</v>
      </c>
      <c r="L1068" s="2">
        <f t="shared" si="165"/>
        <v>5.5737640160118973</v>
      </c>
      <c r="M1068" s="2">
        <f t="shared" si="166"/>
        <v>3.2639399840840064</v>
      </c>
      <c r="N1068" s="2">
        <f t="shared" si="167"/>
        <v>2.7392127775262402E-2</v>
      </c>
      <c r="O1068" s="2">
        <f t="shared" si="168"/>
        <v>45.00466526310602</v>
      </c>
      <c r="P1068" s="2">
        <f t="shared" si="169"/>
        <v>2.7392127775262402E-2</v>
      </c>
      <c r="Q1068">
        <f t="shared" si="170"/>
        <v>3</v>
      </c>
    </row>
    <row r="1069" spans="1:17" x14ac:dyDescent="0.2">
      <c r="A1069" s="1">
        <v>1055</v>
      </c>
      <c r="B1069">
        <v>201</v>
      </c>
      <c r="C1069" t="s">
        <v>1054</v>
      </c>
      <c r="D1069">
        <v>1.5573887</v>
      </c>
      <c r="E1069">
        <v>0.63930100000000001</v>
      </c>
      <c r="F1069">
        <f>VLOOKUP(B1069, [1]mrc_table10!$A$2:$AW$2464, 33, 0)</f>
        <v>0</v>
      </c>
      <c r="G1069">
        <f>VLOOKUP(B1069, [1]mrc_table10!$A$2:$AW$2464, 18, 0)</f>
        <v>2589.1714000000002</v>
      </c>
      <c r="H1069">
        <f t="shared" si="161"/>
        <v>-0.20551413290225778</v>
      </c>
      <c r="I1069">
        <f t="shared" si="162"/>
        <v>-0.312084460604095</v>
      </c>
      <c r="J1069">
        <f t="shared" si="163"/>
        <v>-0.88276795869315416</v>
      </c>
      <c r="K1069">
        <f t="shared" si="164"/>
        <v>-0.42910231132116405</v>
      </c>
      <c r="L1069" s="2">
        <f t="shared" si="165"/>
        <v>5.6329342858448364</v>
      </c>
      <c r="M1069" s="2">
        <f t="shared" si="166"/>
        <v>3.2282029825767746</v>
      </c>
      <c r="N1069" s="2">
        <f t="shared" si="167"/>
        <v>8.6707019433287513E-2</v>
      </c>
      <c r="O1069" s="2">
        <f t="shared" si="168"/>
        <v>43.845295319132902</v>
      </c>
      <c r="P1069" s="2">
        <f t="shared" si="169"/>
        <v>8.6707019433287513E-2</v>
      </c>
      <c r="Q1069">
        <f t="shared" si="170"/>
        <v>3</v>
      </c>
    </row>
    <row r="1070" spans="1:17" x14ac:dyDescent="0.2">
      <c r="A1070" s="1">
        <v>1056</v>
      </c>
      <c r="B1070">
        <v>3384</v>
      </c>
      <c r="C1070" t="s">
        <v>1055</v>
      </c>
      <c r="D1070">
        <v>1.5549002000000001</v>
      </c>
      <c r="E1070">
        <v>2.9284189</v>
      </c>
      <c r="F1070">
        <f>VLOOKUP(B1070, [1]mrc_table10!$A$2:$AW$2464, 33, 0)</f>
        <v>0.24969999000000001</v>
      </c>
      <c r="G1070">
        <f>VLOOKUP(B1070, [1]mrc_table10!$A$2:$AW$2464, 18, 0)</f>
        <v>8832.2860999999994</v>
      </c>
      <c r="H1070">
        <f t="shared" si="161"/>
        <v>-0.20740617560698546</v>
      </c>
      <c r="I1070">
        <f t="shared" si="162"/>
        <v>0.49218244336663641</v>
      </c>
      <c r="J1070">
        <f t="shared" si="163"/>
        <v>0.21705656757169783</v>
      </c>
      <c r="K1070">
        <f t="shared" si="164"/>
        <v>0.18447717060917032</v>
      </c>
      <c r="L1070" s="2">
        <f t="shared" si="165"/>
        <v>5.4229981996614107</v>
      </c>
      <c r="M1070" s="2">
        <f t="shared" si="166"/>
        <v>0.82725622106255292</v>
      </c>
      <c r="N1070" s="2">
        <f t="shared" si="167"/>
        <v>2.2746556802891589</v>
      </c>
      <c r="O1070" s="2">
        <f t="shared" si="168"/>
        <v>26.921666857484489</v>
      </c>
      <c r="P1070" s="2">
        <f t="shared" si="169"/>
        <v>0.82725622106255292</v>
      </c>
      <c r="Q1070">
        <f t="shared" si="170"/>
        <v>2</v>
      </c>
    </row>
    <row r="1071" spans="1:17" x14ac:dyDescent="0.2">
      <c r="A1071" s="1">
        <v>1057</v>
      </c>
      <c r="B1071">
        <v>9420</v>
      </c>
      <c r="C1071" t="s">
        <v>1056</v>
      </c>
      <c r="D1071">
        <v>1.5537369000000001</v>
      </c>
      <c r="E1071">
        <v>0.27133611000000002</v>
      </c>
      <c r="F1071">
        <f>VLOOKUP(B1071, [1]mrc_table10!$A$2:$AW$2464, 33, 0)</f>
        <v>0</v>
      </c>
      <c r="G1071">
        <f>VLOOKUP(B1071, [1]mrc_table10!$A$2:$AW$2464, 18, 0)</f>
        <v>3225.4202</v>
      </c>
      <c r="H1071">
        <f t="shared" si="161"/>
        <v>-0.20829064949824916</v>
      </c>
      <c r="I1071">
        <f t="shared" si="162"/>
        <v>-0.44136656654115952</v>
      </c>
      <c r="J1071">
        <f t="shared" si="163"/>
        <v>-0.88276795869315416</v>
      </c>
      <c r="K1071">
        <f t="shared" si="164"/>
        <v>-0.36657115053970396</v>
      </c>
      <c r="L1071" s="2">
        <f t="shared" si="165"/>
        <v>5.5991671921080508</v>
      </c>
      <c r="M1071" s="2">
        <f t="shared" si="166"/>
        <v>3.2547580868236494</v>
      </c>
      <c r="N1071" s="2">
        <f t="shared" si="167"/>
        <v>3.9009136401652697E-2</v>
      </c>
      <c r="O1071" s="2">
        <f t="shared" si="168"/>
        <v>44.769883153486049</v>
      </c>
      <c r="P1071" s="2">
        <f t="shared" si="169"/>
        <v>3.9009136401652697E-2</v>
      </c>
      <c r="Q1071">
        <f t="shared" si="170"/>
        <v>3</v>
      </c>
    </row>
    <row r="1072" spans="1:17" x14ac:dyDescent="0.2">
      <c r="A1072" s="1">
        <v>1058</v>
      </c>
      <c r="B1072">
        <v>7669</v>
      </c>
      <c r="C1072" t="s">
        <v>1057</v>
      </c>
      <c r="D1072">
        <v>1.5520936000000001</v>
      </c>
      <c r="E1072">
        <v>0.18652806999999999</v>
      </c>
      <c r="F1072">
        <f>VLOOKUP(B1072, [1]mrc_table10!$A$2:$AW$2464, 33, 0)</f>
        <v>0</v>
      </c>
      <c r="G1072">
        <f>VLOOKUP(B1072, [1]mrc_table10!$A$2:$AW$2464, 18, 0)</f>
        <v>4618.2421999999997</v>
      </c>
      <c r="H1072">
        <f t="shared" si="161"/>
        <v>-0.20954007436330005</v>
      </c>
      <c r="I1072">
        <f t="shared" si="162"/>
        <v>-0.4711633278886751</v>
      </c>
      <c r="J1072">
        <f t="shared" si="163"/>
        <v>-0.88276795869315416</v>
      </c>
      <c r="K1072">
        <f t="shared" si="164"/>
        <v>-0.22968322804467561</v>
      </c>
      <c r="L1072" s="2">
        <f t="shared" si="165"/>
        <v>5.5899919949069838</v>
      </c>
      <c r="M1072" s="2">
        <f t="shared" si="166"/>
        <v>3.2053117042058457</v>
      </c>
      <c r="N1072" s="2">
        <f t="shared" si="167"/>
        <v>1.0645894562507358E-2</v>
      </c>
      <c r="O1072" s="2">
        <f t="shared" si="168"/>
        <v>44.371360752463978</v>
      </c>
      <c r="P1072" s="2">
        <f t="shared" si="169"/>
        <v>1.0645894562507358E-2</v>
      </c>
      <c r="Q1072">
        <f t="shared" si="170"/>
        <v>3</v>
      </c>
    </row>
    <row r="1073" spans="1:17" x14ac:dyDescent="0.2">
      <c r="A1073" s="1">
        <v>1059</v>
      </c>
      <c r="B1073">
        <v>3644</v>
      </c>
      <c r="C1073" t="s">
        <v>1058</v>
      </c>
      <c r="D1073">
        <v>1.5510181000000001</v>
      </c>
      <c r="E1073">
        <v>2.4215157</v>
      </c>
      <c r="F1073">
        <f>VLOOKUP(B1073, [1]mrc_table10!$A$2:$AW$2464, 33, 0)</f>
        <v>0.33700001000000002</v>
      </c>
      <c r="G1073">
        <f>VLOOKUP(B1073, [1]mrc_table10!$A$2:$AW$2464, 18, 0)</f>
        <v>5714.9423999999999</v>
      </c>
      <c r="H1073">
        <f t="shared" si="161"/>
        <v>-0.21035779263894189</v>
      </c>
      <c r="I1073">
        <f t="shared" si="162"/>
        <v>0.31408525262042958</v>
      </c>
      <c r="J1073">
        <f t="shared" si="163"/>
        <v>0.60157681981284572</v>
      </c>
      <c r="K1073">
        <f t="shared" si="164"/>
        <v>-0.12189844867022423</v>
      </c>
      <c r="L1073" s="2">
        <f t="shared" si="165"/>
        <v>5.0657774319138946</v>
      </c>
      <c r="M1073" s="2">
        <f t="shared" si="166"/>
        <v>0.2643031213202427</v>
      </c>
      <c r="N1073" s="2">
        <f t="shared" si="167"/>
        <v>2.8200417252361767</v>
      </c>
      <c r="O1073" s="2">
        <f t="shared" si="168"/>
        <v>27.8430226343689</v>
      </c>
      <c r="P1073" s="2">
        <f t="shared" si="169"/>
        <v>0.2643031213202427</v>
      </c>
      <c r="Q1073">
        <f t="shared" si="170"/>
        <v>2</v>
      </c>
    </row>
    <row r="1074" spans="1:17" x14ac:dyDescent="0.2">
      <c r="A1074" s="1">
        <v>1060</v>
      </c>
      <c r="B1074">
        <v>2174</v>
      </c>
      <c r="C1074" t="s">
        <v>1059</v>
      </c>
      <c r="D1074">
        <v>1.5506656999999999</v>
      </c>
      <c r="E1074">
        <v>0.36006388</v>
      </c>
      <c r="F1074">
        <f>VLOOKUP(B1074, [1]mrc_table10!$A$2:$AW$2464, 33, 0)</f>
        <v>0</v>
      </c>
      <c r="G1074">
        <f>VLOOKUP(B1074, [1]mrc_table10!$A$2:$AW$2464, 18, 0)</f>
        <v>3186.3914</v>
      </c>
      <c r="H1074">
        <f t="shared" si="161"/>
        <v>-0.21062572747886407</v>
      </c>
      <c r="I1074">
        <f t="shared" si="162"/>
        <v>-0.41019263317838817</v>
      </c>
      <c r="J1074">
        <f t="shared" si="163"/>
        <v>-0.88276795869315416</v>
      </c>
      <c r="K1074">
        <f t="shared" si="164"/>
        <v>-0.37040693957051618</v>
      </c>
      <c r="L1074" s="2">
        <f t="shared" si="165"/>
        <v>5.613173548716099</v>
      </c>
      <c r="M1074" s="2">
        <f t="shared" si="166"/>
        <v>3.2360679379806792</v>
      </c>
      <c r="N1074" s="2">
        <f t="shared" si="167"/>
        <v>4.2113962648900133E-2</v>
      </c>
      <c r="O1074" s="2">
        <f t="shared" si="168"/>
        <v>44.485202738160631</v>
      </c>
      <c r="P1074" s="2">
        <f t="shared" si="169"/>
        <v>4.2113962648900133E-2</v>
      </c>
      <c r="Q1074">
        <f t="shared" si="170"/>
        <v>3</v>
      </c>
    </row>
    <row r="1075" spans="1:17" x14ac:dyDescent="0.2">
      <c r="A1075" s="1">
        <v>1061</v>
      </c>
      <c r="B1075">
        <v>4845</v>
      </c>
      <c r="C1075" t="s">
        <v>1060</v>
      </c>
      <c r="D1075">
        <v>1.549329</v>
      </c>
      <c r="E1075">
        <v>0</v>
      </c>
      <c r="F1075">
        <f>VLOOKUP(B1075, [1]mrc_table10!$A$2:$AW$2464, 33, 0)</f>
        <v>0</v>
      </c>
      <c r="G1075">
        <f>VLOOKUP(B1075, [1]mrc_table10!$A$2:$AW$2464, 18, 0)</f>
        <v>4239.0342000000001</v>
      </c>
      <c r="H1075">
        <f t="shared" si="161"/>
        <v>-0.21164203990940839</v>
      </c>
      <c r="I1075">
        <f t="shared" si="162"/>
        <v>-0.53669876988689458</v>
      </c>
      <c r="J1075">
        <f t="shared" si="163"/>
        <v>-0.88276795869315416</v>
      </c>
      <c r="K1075">
        <f t="shared" si="164"/>
        <v>-0.26695216500395302</v>
      </c>
      <c r="L1075" s="2">
        <f t="shared" si="165"/>
        <v>5.6015416365218265</v>
      </c>
      <c r="M1075" s="2">
        <f t="shared" si="166"/>
        <v>3.2733078864334395</v>
      </c>
      <c r="N1075" s="2">
        <f t="shared" si="167"/>
        <v>1.9628096998555028E-2</v>
      </c>
      <c r="O1075" s="2">
        <f t="shared" si="168"/>
        <v>45.208265448728355</v>
      </c>
      <c r="P1075" s="2">
        <f t="shared" si="169"/>
        <v>1.9628096998555028E-2</v>
      </c>
      <c r="Q1075">
        <f t="shared" si="170"/>
        <v>3</v>
      </c>
    </row>
    <row r="1076" spans="1:17" x14ac:dyDescent="0.2">
      <c r="A1076" s="1">
        <v>1062</v>
      </c>
      <c r="B1076">
        <v>3791</v>
      </c>
      <c r="C1076" t="s">
        <v>1061</v>
      </c>
      <c r="D1076">
        <v>1.5491883</v>
      </c>
      <c r="E1076">
        <v>0.55567586000000002</v>
      </c>
      <c r="F1076">
        <f>VLOOKUP(B1076, [1]mrc_table10!$A$2:$AW$2464, 33, 0)</f>
        <v>0</v>
      </c>
      <c r="G1076">
        <f>VLOOKUP(B1076, [1]mrc_table10!$A$2:$AW$2464, 18, 0)</f>
        <v>3990.6738</v>
      </c>
      <c r="H1076">
        <f t="shared" si="161"/>
        <v>-0.21174901616359973</v>
      </c>
      <c r="I1076">
        <f t="shared" si="162"/>
        <v>-0.34146561761742267</v>
      </c>
      <c r="J1076">
        <f t="shared" si="163"/>
        <v>-0.88276795869315416</v>
      </c>
      <c r="K1076">
        <f t="shared" si="164"/>
        <v>-0.29136127053648642</v>
      </c>
      <c r="L1076" s="2">
        <f t="shared" si="165"/>
        <v>5.6196333819995781</v>
      </c>
      <c r="M1076" s="2">
        <f t="shared" si="166"/>
        <v>3.1516730708554301</v>
      </c>
      <c r="N1076" s="2">
        <f t="shared" si="167"/>
        <v>3.247755865300142E-2</v>
      </c>
      <c r="O1076" s="2">
        <f t="shared" si="168"/>
        <v>43.414715527608685</v>
      </c>
      <c r="P1076" s="2">
        <f t="shared" si="169"/>
        <v>3.247755865300142E-2</v>
      </c>
      <c r="Q1076">
        <f t="shared" si="170"/>
        <v>3</v>
      </c>
    </row>
    <row r="1077" spans="1:17" x14ac:dyDescent="0.2">
      <c r="A1077" s="1">
        <v>1063</v>
      </c>
      <c r="B1077">
        <v>2808</v>
      </c>
      <c r="C1077" t="s">
        <v>1062</v>
      </c>
      <c r="D1077">
        <v>1.5489782000000001</v>
      </c>
      <c r="E1077">
        <v>0.39528888000000001</v>
      </c>
      <c r="F1077">
        <f>VLOOKUP(B1077, [1]mrc_table10!$A$2:$AW$2464, 33, 0)</f>
        <v>0.51359999000000001</v>
      </c>
      <c r="G1077">
        <f>VLOOKUP(B1077, [1]mrc_table10!$A$2:$AW$2464, 18, 0)</f>
        <v>6043.3037000000004</v>
      </c>
      <c r="H1077">
        <f t="shared" si="161"/>
        <v>-0.21190875824608438</v>
      </c>
      <c r="I1077">
        <f t="shared" si="162"/>
        <v>-0.39781655517368208</v>
      </c>
      <c r="J1077">
        <f t="shared" si="163"/>
        <v>1.3794262275836764</v>
      </c>
      <c r="K1077">
        <f t="shared" si="164"/>
        <v>-8.9626775631769337E-2</v>
      </c>
      <c r="L1077" s="2">
        <f t="shared" si="165"/>
        <v>5.6003153570087543</v>
      </c>
      <c r="M1077" s="2">
        <f t="shared" si="166"/>
        <v>0.39776765139577708</v>
      </c>
      <c r="N1077" s="2">
        <f t="shared" si="167"/>
        <v>5.1420590217631226</v>
      </c>
      <c r="O1077" s="2">
        <f t="shared" si="168"/>
        <v>31.225666367823166</v>
      </c>
      <c r="P1077" s="2">
        <f t="shared" si="169"/>
        <v>0.39776765139577708</v>
      </c>
      <c r="Q1077">
        <f t="shared" si="170"/>
        <v>2</v>
      </c>
    </row>
    <row r="1078" spans="1:17" x14ac:dyDescent="0.2">
      <c r="A1078" s="1">
        <v>1064</v>
      </c>
      <c r="B1078">
        <v>3401</v>
      </c>
      <c r="C1078" t="s">
        <v>1063</v>
      </c>
      <c r="D1078">
        <v>1.5486852</v>
      </c>
      <c r="E1078">
        <v>18.865089000000001</v>
      </c>
      <c r="F1078">
        <f>VLOOKUP(B1078, [1]mrc_table10!$A$2:$AW$2464, 33, 0)</f>
        <v>0.90820003000000005</v>
      </c>
      <c r="G1078">
        <f>VLOOKUP(B1078, [1]mrc_table10!$A$2:$AW$2464, 18, 0)</f>
        <v>28680.811000000002</v>
      </c>
      <c r="H1078">
        <f t="shared" si="161"/>
        <v>-0.21213153040300037</v>
      </c>
      <c r="I1078">
        <f t="shared" si="162"/>
        <v>6.0914293501904071</v>
      </c>
      <c r="J1078">
        <f t="shared" si="163"/>
        <v>3.1174751640577694</v>
      </c>
      <c r="K1078">
        <f t="shared" si="164"/>
        <v>2.1352098113571198</v>
      </c>
      <c r="L1078" s="2">
        <f t="shared" si="165"/>
        <v>61.384328578263734</v>
      </c>
      <c r="M1078" s="2">
        <f t="shared" si="166"/>
        <v>48.208456849508835</v>
      </c>
      <c r="N1078" s="2">
        <f t="shared" si="167"/>
        <v>64.392074279419703</v>
      </c>
      <c r="O1078" s="2">
        <f t="shared" si="168"/>
        <v>2.7296760836360829</v>
      </c>
      <c r="P1078" s="2">
        <f t="shared" si="169"/>
        <v>2.7296760836360829</v>
      </c>
      <c r="Q1078">
        <f t="shared" si="170"/>
        <v>4</v>
      </c>
    </row>
    <row r="1079" spans="1:17" x14ac:dyDescent="0.2">
      <c r="A1079" s="1">
        <v>1065</v>
      </c>
      <c r="B1079">
        <v>20771</v>
      </c>
      <c r="C1079" t="s">
        <v>1064</v>
      </c>
      <c r="D1079">
        <v>1.5486031</v>
      </c>
      <c r="E1079">
        <v>1.9608266000000001</v>
      </c>
      <c r="F1079">
        <f>VLOOKUP(B1079, [1]mrc_table10!$A$2:$AW$2464, 33, 0)</f>
        <v>0.3881</v>
      </c>
      <c r="G1079">
        <f>VLOOKUP(B1079, [1]mrc_table10!$A$2:$AW$2464, 18, 0)</f>
        <v>7667.3788999999997</v>
      </c>
      <c r="H1079">
        <f t="shared" si="161"/>
        <v>-0.21219395222580853</v>
      </c>
      <c r="I1079">
        <f t="shared" si="162"/>
        <v>0.15222508973844667</v>
      </c>
      <c r="J1079">
        <f t="shared" si="163"/>
        <v>0.82665100701601169</v>
      </c>
      <c r="K1079">
        <f t="shared" si="164"/>
        <v>6.9988939875091985E-2</v>
      </c>
      <c r="L1079" s="2">
        <f t="shared" si="165"/>
        <v>5.1351648655838646</v>
      </c>
      <c r="M1079" s="2">
        <f t="shared" si="166"/>
        <v>0.10095699595657051</v>
      </c>
      <c r="N1079" s="2">
        <f t="shared" si="167"/>
        <v>3.3790714251546192</v>
      </c>
      <c r="O1079" s="2">
        <f t="shared" si="168"/>
        <v>27.388296916420774</v>
      </c>
      <c r="P1079" s="2">
        <f t="shared" si="169"/>
        <v>0.10095699595657051</v>
      </c>
      <c r="Q1079">
        <f t="shared" si="170"/>
        <v>2</v>
      </c>
    </row>
    <row r="1080" spans="1:17" x14ac:dyDescent="0.2">
      <c r="A1080" s="1">
        <v>1066</v>
      </c>
      <c r="B1080">
        <v>1987</v>
      </c>
      <c r="C1080" t="s">
        <v>1065</v>
      </c>
      <c r="D1080">
        <v>1.5476429</v>
      </c>
      <c r="E1080">
        <v>4.6891436999999998</v>
      </c>
      <c r="F1080">
        <f>VLOOKUP(B1080, [1]mrc_table10!$A$2:$AW$2464, 33, 0)</f>
        <v>3.85E-2</v>
      </c>
      <c r="G1080">
        <f>VLOOKUP(B1080, [1]mrc_table10!$A$2:$AW$2464, 18, 0)</f>
        <v>10729.157999999999</v>
      </c>
      <c r="H1080">
        <f t="shared" si="161"/>
        <v>-0.21292400623628854</v>
      </c>
      <c r="I1080">
        <f t="shared" si="162"/>
        <v>1.1108018179477732</v>
      </c>
      <c r="J1080">
        <f t="shared" si="163"/>
        <v>-0.71319148309458968</v>
      </c>
      <c r="K1080">
        <f t="shared" si="164"/>
        <v>0.37090361535961025</v>
      </c>
      <c r="L1080" s="2">
        <f t="shared" si="165"/>
        <v>8.1661234012893722</v>
      </c>
      <c r="M1080" s="2">
        <f t="shared" si="166"/>
        <v>4.1007957589339652</v>
      </c>
      <c r="N1080" s="2">
        <f t="shared" si="167"/>
        <v>2.83247194580085</v>
      </c>
      <c r="O1080" s="2">
        <f t="shared" si="168"/>
        <v>27.416757345678654</v>
      </c>
      <c r="P1080" s="2">
        <f t="shared" si="169"/>
        <v>2.83247194580085</v>
      </c>
      <c r="Q1080">
        <f t="shared" si="170"/>
        <v>3</v>
      </c>
    </row>
    <row r="1081" spans="1:17" x14ac:dyDescent="0.2">
      <c r="A1081" s="1">
        <v>1067</v>
      </c>
      <c r="B1081">
        <v>3884</v>
      </c>
      <c r="C1081" t="s">
        <v>1066</v>
      </c>
      <c r="D1081">
        <v>1.5475042999999999</v>
      </c>
      <c r="E1081">
        <v>1.5394205000000001</v>
      </c>
      <c r="F1081">
        <f>VLOOKUP(B1081, [1]mrc_table10!$A$2:$AW$2464, 33, 0)</f>
        <v>0.2485</v>
      </c>
      <c r="G1081">
        <f>VLOOKUP(B1081, [1]mrc_table10!$A$2:$AW$2464, 18, 0)</f>
        <v>11101.486999999999</v>
      </c>
      <c r="H1081">
        <f t="shared" si="161"/>
        <v>-0.21302938582996966</v>
      </c>
      <c r="I1081">
        <f t="shared" si="162"/>
        <v>4.1667571547992976E-3</v>
      </c>
      <c r="J1081">
        <f t="shared" si="163"/>
        <v>0.21177111107939853</v>
      </c>
      <c r="K1081">
        <f t="shared" si="164"/>
        <v>0.40749647740131506</v>
      </c>
      <c r="L1081" s="2">
        <f t="shared" si="165"/>
        <v>4.9792714445970985</v>
      </c>
      <c r="M1081" s="2">
        <f t="shared" si="166"/>
        <v>0.64470581947335104</v>
      </c>
      <c r="N1081" s="2">
        <f t="shared" si="167"/>
        <v>1.7888065053935016</v>
      </c>
      <c r="O1081" s="2">
        <f t="shared" si="168"/>
        <v>30.206665350539101</v>
      </c>
      <c r="P1081" s="2">
        <f t="shared" si="169"/>
        <v>0.64470581947335104</v>
      </c>
      <c r="Q1081">
        <f t="shared" si="170"/>
        <v>2</v>
      </c>
    </row>
    <row r="1082" spans="1:17" x14ac:dyDescent="0.2">
      <c r="A1082" s="1">
        <v>1068</v>
      </c>
      <c r="B1082">
        <v>1558</v>
      </c>
      <c r="C1082" t="s">
        <v>1067</v>
      </c>
      <c r="D1082">
        <v>1.5464903999999999</v>
      </c>
      <c r="E1082">
        <v>0.17566894</v>
      </c>
      <c r="F1082">
        <f>VLOOKUP(B1082, [1]mrc_table10!$A$2:$AW$2464, 33, 0)</f>
        <v>0.1779</v>
      </c>
      <c r="G1082">
        <f>VLOOKUP(B1082, [1]mrc_table10!$A$2:$AW$2464, 18, 0)</f>
        <v>3721.0841999999998</v>
      </c>
      <c r="H1082">
        <f t="shared" si="161"/>
        <v>-0.21380026873064215</v>
      </c>
      <c r="I1082">
        <f t="shared" si="162"/>
        <v>-0.47497861362162735</v>
      </c>
      <c r="J1082">
        <f t="shared" si="163"/>
        <v>-9.9192503914332736E-2</v>
      </c>
      <c r="K1082">
        <f t="shared" si="164"/>
        <v>-0.31785680282292772</v>
      </c>
      <c r="L1082" s="2">
        <f t="shared" si="165"/>
        <v>4.4419626520890008</v>
      </c>
      <c r="M1082" s="2">
        <f t="shared" si="166"/>
        <v>1.1456567494814385</v>
      </c>
      <c r="N1082" s="2">
        <f t="shared" si="167"/>
        <v>0.63751954775471664</v>
      </c>
      <c r="O1082" s="2">
        <f t="shared" si="168"/>
        <v>39.620435927977944</v>
      </c>
      <c r="P1082" s="2">
        <f t="shared" si="169"/>
        <v>0.63751954775471664</v>
      </c>
      <c r="Q1082">
        <f t="shared" si="170"/>
        <v>3</v>
      </c>
    </row>
    <row r="1083" spans="1:17" x14ac:dyDescent="0.2">
      <c r="A1083" s="1">
        <v>1069</v>
      </c>
      <c r="B1083">
        <v>1623</v>
      </c>
      <c r="C1083" t="s">
        <v>1068</v>
      </c>
      <c r="D1083">
        <v>1.5460285</v>
      </c>
      <c r="E1083">
        <v>0.42410137999999997</v>
      </c>
      <c r="F1083">
        <f>VLOOKUP(B1083, [1]mrc_table10!$A$2:$AW$2464, 33, 0)</f>
        <v>0</v>
      </c>
      <c r="G1083">
        <f>VLOOKUP(B1083, [1]mrc_table10!$A$2:$AW$2464, 18, 0)</f>
        <v>3363.3056999999999</v>
      </c>
      <c r="H1083">
        <f t="shared" si="161"/>
        <v>-0.21415145801145932</v>
      </c>
      <c r="I1083">
        <f t="shared" si="162"/>
        <v>-0.3876934679483991</v>
      </c>
      <c r="J1083">
        <f t="shared" si="163"/>
        <v>-0.88276795869315416</v>
      </c>
      <c r="K1083">
        <f t="shared" si="164"/>
        <v>-0.35301962734636827</v>
      </c>
      <c r="L1083" s="2">
        <f t="shared" si="165"/>
        <v>5.6276388822359333</v>
      </c>
      <c r="M1083" s="2">
        <f t="shared" si="166"/>
        <v>3.2102427845836194</v>
      </c>
      <c r="N1083" s="2">
        <f t="shared" si="167"/>
        <v>3.8531573643685743E-2</v>
      </c>
      <c r="O1083" s="2">
        <f t="shared" si="168"/>
        <v>44.176836649858977</v>
      </c>
      <c r="P1083" s="2">
        <f t="shared" si="169"/>
        <v>3.8531573643685743E-2</v>
      </c>
      <c r="Q1083">
        <f t="shared" si="170"/>
        <v>3</v>
      </c>
    </row>
    <row r="1084" spans="1:17" x14ac:dyDescent="0.2">
      <c r="A1084" s="1">
        <v>1070</v>
      </c>
      <c r="B1084">
        <v>7570</v>
      </c>
      <c r="C1084" t="s">
        <v>1069</v>
      </c>
      <c r="D1084">
        <v>1.5460166</v>
      </c>
      <c r="E1084">
        <v>0.31990668</v>
      </c>
      <c r="F1084">
        <f>VLOOKUP(B1084, [1]mrc_table10!$A$2:$AW$2464, 33, 0)</f>
        <v>0</v>
      </c>
      <c r="G1084">
        <f>VLOOKUP(B1084, [1]mrc_table10!$A$2:$AW$2464, 18, 0)</f>
        <v>3303.6828999999998</v>
      </c>
      <c r="H1084">
        <f t="shared" si="161"/>
        <v>-0.21416050575435119</v>
      </c>
      <c r="I1084">
        <f t="shared" si="162"/>
        <v>-0.42430160804426703</v>
      </c>
      <c r="J1084">
        <f t="shared" si="163"/>
        <v>-0.88276795869315416</v>
      </c>
      <c r="K1084">
        <f t="shared" si="164"/>
        <v>-0.35887941504740728</v>
      </c>
      <c r="L1084" s="2">
        <f t="shared" si="165"/>
        <v>5.6234318769081444</v>
      </c>
      <c r="M1084" s="2">
        <f t="shared" si="166"/>
        <v>3.2364901102419585</v>
      </c>
      <c r="N1084" s="2">
        <f t="shared" si="167"/>
        <v>3.6317395438907364E-2</v>
      </c>
      <c r="O1084" s="2">
        <f t="shared" si="168"/>
        <v>44.564012273637857</v>
      </c>
      <c r="P1084" s="2">
        <f t="shared" si="169"/>
        <v>3.6317395438907364E-2</v>
      </c>
      <c r="Q1084">
        <f t="shared" si="170"/>
        <v>3</v>
      </c>
    </row>
    <row r="1085" spans="1:17" x14ac:dyDescent="0.2">
      <c r="A1085" s="1">
        <v>1071</v>
      </c>
      <c r="B1085">
        <v>1930</v>
      </c>
      <c r="C1085" t="s">
        <v>1070</v>
      </c>
      <c r="D1085">
        <v>1.5454843</v>
      </c>
      <c r="E1085">
        <v>9.8583162000000002E-2</v>
      </c>
      <c r="F1085">
        <f>VLOOKUP(B1085, [1]mrc_table10!$A$2:$AW$2464, 33, 0)</f>
        <v>0</v>
      </c>
      <c r="G1085">
        <f>VLOOKUP(B1085, [1]mrc_table10!$A$2:$AW$2464, 18, 0)</f>
        <v>2550.3723</v>
      </c>
      <c r="H1085">
        <f t="shared" si="161"/>
        <v>-0.21456522117799051</v>
      </c>
      <c r="I1085">
        <f t="shared" si="162"/>
        <v>-0.50206220770484833</v>
      </c>
      <c r="J1085">
        <f t="shared" si="163"/>
        <v>-0.88276795869315416</v>
      </c>
      <c r="K1085">
        <f t="shared" si="164"/>
        <v>-0.43291552520899529</v>
      </c>
      <c r="L1085" s="2">
        <f t="shared" si="165"/>
        <v>5.6438283778000811</v>
      </c>
      <c r="M1085" s="2">
        <f t="shared" si="166"/>
        <v>3.3457254497939775</v>
      </c>
      <c r="N1085" s="2">
        <f t="shared" si="167"/>
        <v>6.5978847887900774E-2</v>
      </c>
      <c r="O1085" s="2">
        <f t="shared" si="168"/>
        <v>45.719903337974088</v>
      </c>
      <c r="P1085" s="2">
        <f t="shared" si="169"/>
        <v>6.5978847887900774E-2</v>
      </c>
      <c r="Q1085">
        <f t="shared" si="170"/>
        <v>3</v>
      </c>
    </row>
    <row r="1086" spans="1:17" x14ac:dyDescent="0.2">
      <c r="A1086" s="1">
        <v>1072</v>
      </c>
      <c r="B1086">
        <v>8976</v>
      </c>
      <c r="C1086" t="s">
        <v>1071</v>
      </c>
      <c r="D1086">
        <v>1.5449493000000001</v>
      </c>
      <c r="E1086">
        <v>0.22733837000000001</v>
      </c>
      <c r="F1086">
        <f>VLOOKUP(B1086, [1]mrc_table10!$A$2:$AW$2464, 33, 0)</f>
        <v>0.52300000000000002</v>
      </c>
      <c r="G1086">
        <f>VLOOKUP(B1086, [1]mrc_table10!$A$2:$AW$2464, 18, 0)</f>
        <v>3674.3638000000001</v>
      </c>
      <c r="H1086">
        <f t="shared" si="161"/>
        <v>-0.21497198945085741</v>
      </c>
      <c r="I1086">
        <f t="shared" si="162"/>
        <v>-0.45682489052329661</v>
      </c>
      <c r="J1086">
        <f t="shared" si="163"/>
        <v>1.4208293591782546</v>
      </c>
      <c r="K1086">
        <f t="shared" si="164"/>
        <v>-0.32244852990229372</v>
      </c>
      <c r="L1086" s="2">
        <f t="shared" si="165"/>
        <v>5.6805657816255151</v>
      </c>
      <c r="M1086" s="2">
        <f t="shared" si="166"/>
        <v>0.55804431392106713</v>
      </c>
      <c r="N1086" s="2">
        <f t="shared" si="167"/>
        <v>5.3308558463380438</v>
      </c>
      <c r="O1086" s="2">
        <f t="shared" si="168"/>
        <v>32.818792720841458</v>
      </c>
      <c r="P1086" s="2">
        <f t="shared" si="169"/>
        <v>0.55804431392106713</v>
      </c>
      <c r="Q1086">
        <f t="shared" si="170"/>
        <v>2</v>
      </c>
    </row>
    <row r="1087" spans="1:17" x14ac:dyDescent="0.2">
      <c r="A1087" s="1">
        <v>1073</v>
      </c>
      <c r="B1087">
        <v>2080</v>
      </c>
      <c r="C1087" t="s">
        <v>1072</v>
      </c>
      <c r="D1087">
        <v>1.5447689</v>
      </c>
      <c r="E1087">
        <v>2.621454</v>
      </c>
      <c r="F1087">
        <f>VLOOKUP(B1087, [1]mrc_table10!$A$2:$AW$2464, 33, 0)</f>
        <v>0.41970000000000002</v>
      </c>
      <c r="G1087">
        <f>VLOOKUP(B1087, [1]mrc_table10!$A$2:$AW$2464, 18, 0)</f>
        <v>10063.766</v>
      </c>
      <c r="H1087">
        <f t="shared" si="161"/>
        <v>-0.21510915019183913</v>
      </c>
      <c r="I1087">
        <f t="shared" si="162"/>
        <v>0.38433229298745092</v>
      </c>
      <c r="J1087">
        <f t="shared" si="163"/>
        <v>0.96583585452028797</v>
      </c>
      <c r="K1087">
        <f t="shared" si="164"/>
        <v>0.30550823208392108</v>
      </c>
      <c r="L1087" s="2">
        <f t="shared" si="165"/>
        <v>5.8800704164769906</v>
      </c>
      <c r="M1087" s="2">
        <f t="shared" si="166"/>
        <v>0.39051026773801806</v>
      </c>
      <c r="N1087" s="2">
        <f t="shared" si="167"/>
        <v>4.3936747005451515</v>
      </c>
      <c r="O1087" s="2">
        <f t="shared" si="168"/>
        <v>23.934127520322981</v>
      </c>
      <c r="P1087" s="2">
        <f t="shared" si="169"/>
        <v>0.39051026773801806</v>
      </c>
      <c r="Q1087">
        <f t="shared" si="170"/>
        <v>2</v>
      </c>
    </row>
    <row r="1088" spans="1:17" x14ac:dyDescent="0.2">
      <c r="A1088" s="1">
        <v>1074</v>
      </c>
      <c r="B1088">
        <v>7764</v>
      </c>
      <c r="C1088" t="s">
        <v>1073</v>
      </c>
      <c r="D1088">
        <v>1.5439943</v>
      </c>
      <c r="E1088">
        <v>0.31307727000000002</v>
      </c>
      <c r="F1088">
        <f>VLOOKUP(B1088, [1]mrc_table10!$A$2:$AW$2464, 33, 0)</f>
        <v>0</v>
      </c>
      <c r="G1088">
        <f>VLOOKUP(B1088, [1]mrc_table10!$A$2:$AW$2464, 18, 0)</f>
        <v>3426.1637999999998</v>
      </c>
      <c r="H1088">
        <f t="shared" si="161"/>
        <v>-0.21569808982578811</v>
      </c>
      <c r="I1088">
        <f t="shared" si="162"/>
        <v>-0.4267010774803528</v>
      </c>
      <c r="J1088">
        <f t="shared" si="163"/>
        <v>-0.88276795869315416</v>
      </c>
      <c r="K1088">
        <f t="shared" si="164"/>
        <v>-0.3468418711643258</v>
      </c>
      <c r="L1088" s="2">
        <f t="shared" si="165"/>
        <v>5.6271042720452602</v>
      </c>
      <c r="M1088" s="2">
        <f t="shared" si="166"/>
        <v>3.2300713219757973</v>
      </c>
      <c r="N1088" s="2">
        <f t="shared" si="167"/>
        <v>3.2099217710691713E-2</v>
      </c>
      <c r="O1088" s="2">
        <f t="shared" si="168"/>
        <v>44.525652946913603</v>
      </c>
      <c r="P1088" s="2">
        <f t="shared" si="169"/>
        <v>3.2099217710691713E-2</v>
      </c>
      <c r="Q1088">
        <f t="shared" si="170"/>
        <v>3</v>
      </c>
    </row>
    <row r="1089" spans="1:17" x14ac:dyDescent="0.2">
      <c r="A1089" s="1">
        <v>1075</v>
      </c>
      <c r="B1089">
        <v>2523</v>
      </c>
      <c r="C1089" t="s">
        <v>1074</v>
      </c>
      <c r="D1089">
        <v>1.5415492</v>
      </c>
      <c r="E1089">
        <v>3.5456207000000002</v>
      </c>
      <c r="F1089">
        <f>VLOOKUP(B1089, [1]mrc_table10!$A$2:$AW$2464, 33, 0)</f>
        <v>0.28099998999999998</v>
      </c>
      <c r="G1089">
        <f>VLOOKUP(B1089, [1]mrc_table10!$A$2:$AW$2464, 18, 0)</f>
        <v>5287.8086000000003</v>
      </c>
      <c r="H1089">
        <f t="shared" si="161"/>
        <v>-0.21755713487996933</v>
      </c>
      <c r="I1089">
        <f t="shared" si="162"/>
        <v>0.70903234035584894</v>
      </c>
      <c r="J1089">
        <f t="shared" si="163"/>
        <v>0.35492003994143972</v>
      </c>
      <c r="K1089">
        <f t="shared" si="164"/>
        <v>-0.1638775806119992</v>
      </c>
      <c r="L1089" s="2">
        <f t="shared" si="165"/>
        <v>5.760482099413724</v>
      </c>
      <c r="M1089" s="2">
        <f t="shared" si="166"/>
        <v>0.93558193627469932</v>
      </c>
      <c r="N1089" s="2">
        <f t="shared" si="167"/>
        <v>2.9115751292274101</v>
      </c>
      <c r="O1089" s="2">
        <f t="shared" si="168"/>
        <v>26.087212105300765</v>
      </c>
      <c r="P1089" s="2">
        <f t="shared" si="169"/>
        <v>0.93558193627469932</v>
      </c>
      <c r="Q1089">
        <f t="shared" si="170"/>
        <v>2</v>
      </c>
    </row>
    <row r="1090" spans="1:17" x14ac:dyDescent="0.2">
      <c r="A1090" s="1">
        <v>1076</v>
      </c>
      <c r="B1090">
        <v>3465</v>
      </c>
      <c r="C1090" t="s">
        <v>1075</v>
      </c>
      <c r="D1090">
        <v>1.5407146</v>
      </c>
      <c r="E1090">
        <v>5.05221E-2</v>
      </c>
      <c r="F1090">
        <f>VLOOKUP(B1090, [1]mrc_table10!$A$2:$AW$2464, 33, 0)</f>
        <v>0.27610001000000001</v>
      </c>
      <c r="G1090">
        <f>VLOOKUP(B1090, [1]mrc_table10!$A$2:$AW$2464, 18, 0)</f>
        <v>4937.9301999999998</v>
      </c>
      <c r="H1090">
        <f t="shared" si="161"/>
        <v>-0.21819169338564168</v>
      </c>
      <c r="I1090">
        <f t="shared" si="162"/>
        <v>-0.51894815383120785</v>
      </c>
      <c r="J1090">
        <f t="shared" si="163"/>
        <v>0.33333766750238913</v>
      </c>
      <c r="K1090">
        <f t="shared" si="164"/>
        <v>-0.19826397550085406</v>
      </c>
      <c r="L1090" s="2">
        <f t="shared" si="165"/>
        <v>4.3403230921599061</v>
      </c>
      <c r="M1090" s="2">
        <f t="shared" si="166"/>
        <v>0.49305984413085169</v>
      </c>
      <c r="N1090" s="2">
        <f t="shared" si="167"/>
        <v>1.4900449514434675</v>
      </c>
      <c r="O1090" s="2">
        <f t="shared" si="168"/>
        <v>37.101278198038315</v>
      </c>
      <c r="P1090" s="2">
        <f t="shared" si="169"/>
        <v>0.49305984413085169</v>
      </c>
      <c r="Q1090">
        <f t="shared" si="170"/>
        <v>2</v>
      </c>
    </row>
    <row r="1091" spans="1:17" x14ac:dyDescent="0.2">
      <c r="A1091" s="1">
        <v>1077</v>
      </c>
      <c r="B1091">
        <v>3357</v>
      </c>
      <c r="C1091" t="s">
        <v>1076</v>
      </c>
      <c r="D1091">
        <v>1.5400577</v>
      </c>
      <c r="E1091">
        <v>0.82167983</v>
      </c>
      <c r="F1091">
        <f>VLOOKUP(B1091, [1]mrc_table10!$A$2:$AW$2464, 33, 0)</f>
        <v>0.26069998999999999</v>
      </c>
      <c r="G1091">
        <f>VLOOKUP(B1091, [1]mrc_table10!$A$2:$AW$2464, 18, 0)</f>
        <v>6962.1478999999999</v>
      </c>
      <c r="H1091">
        <f t="shared" si="161"/>
        <v>-0.21869114399956002</v>
      </c>
      <c r="I1091">
        <f t="shared" si="162"/>
        <v>-0.24800682748877825</v>
      </c>
      <c r="J1091">
        <f t="shared" si="163"/>
        <v>0.26550698917128762</v>
      </c>
      <c r="K1091">
        <f t="shared" si="164"/>
        <v>6.7814031198103544E-4</v>
      </c>
      <c r="L1091" s="2">
        <f t="shared" si="165"/>
        <v>4.449720331339214</v>
      </c>
      <c r="M1091" s="2">
        <f t="shared" si="166"/>
        <v>0.38990214127776984</v>
      </c>
      <c r="N1091" s="2">
        <f t="shared" si="167"/>
        <v>1.4108974954529558</v>
      </c>
      <c r="O1091" s="2">
        <f t="shared" si="168"/>
        <v>33.891276188056842</v>
      </c>
      <c r="P1091" s="2">
        <f t="shared" si="169"/>
        <v>0.38990214127776984</v>
      </c>
      <c r="Q1091">
        <f t="shared" si="170"/>
        <v>2</v>
      </c>
    </row>
    <row r="1092" spans="1:17" x14ac:dyDescent="0.2">
      <c r="A1092" s="1">
        <v>1078</v>
      </c>
      <c r="B1092">
        <v>3558</v>
      </c>
      <c r="C1092" t="s">
        <v>1077</v>
      </c>
      <c r="D1092">
        <v>1.5391641</v>
      </c>
      <c r="E1092">
        <v>0.59309632000000001</v>
      </c>
      <c r="F1092">
        <f>VLOOKUP(B1092, [1]mrc_table10!$A$2:$AW$2464, 33, 0)</f>
        <v>0</v>
      </c>
      <c r="G1092">
        <f>VLOOKUP(B1092, [1]mrc_table10!$A$2:$AW$2464, 18, 0)</f>
        <v>1895.9961000000001</v>
      </c>
      <c r="H1092">
        <f t="shared" si="161"/>
        <v>-0.21937056106242706</v>
      </c>
      <c r="I1092">
        <f t="shared" si="162"/>
        <v>-0.32831817881168857</v>
      </c>
      <c r="J1092">
        <f t="shared" si="163"/>
        <v>-0.88276795869315416</v>
      </c>
      <c r="K1092">
        <f t="shared" si="164"/>
        <v>-0.49722826477527948</v>
      </c>
      <c r="L1092" s="2">
        <f t="shared" si="165"/>
        <v>5.7141313526487965</v>
      </c>
      <c r="M1092" s="2">
        <f t="shared" si="166"/>
        <v>3.288522240311468</v>
      </c>
      <c r="N1092" s="2">
        <f t="shared" si="167"/>
        <v>0.11581572174321875</v>
      </c>
      <c r="O1092" s="2">
        <f t="shared" si="168"/>
        <v>44.370838386713089</v>
      </c>
      <c r="P1092" s="2">
        <f t="shared" si="169"/>
        <v>0.11581572174321875</v>
      </c>
      <c r="Q1092">
        <f t="shared" si="170"/>
        <v>3</v>
      </c>
    </row>
    <row r="1093" spans="1:17" x14ac:dyDescent="0.2">
      <c r="A1093" s="1">
        <v>1079</v>
      </c>
      <c r="B1093">
        <v>4920</v>
      </c>
      <c r="C1093" t="s">
        <v>1078</v>
      </c>
      <c r="D1093">
        <v>1.5383233000000001</v>
      </c>
      <c r="E1093">
        <v>0.50227540999999998</v>
      </c>
      <c r="F1093">
        <f>VLOOKUP(B1093, [1]mrc_table10!$A$2:$AW$2464, 33, 0)</f>
        <v>0</v>
      </c>
      <c r="G1093">
        <f>VLOOKUP(B1093, [1]mrc_table10!$A$2:$AW$2464, 18, 0)</f>
        <v>2721.8472000000002</v>
      </c>
      <c r="H1093">
        <f t="shared" si="161"/>
        <v>-0.22000983351817752</v>
      </c>
      <c r="I1093">
        <f t="shared" si="162"/>
        <v>-0.36022752349922277</v>
      </c>
      <c r="J1093">
        <f t="shared" si="163"/>
        <v>-0.88276795869315416</v>
      </c>
      <c r="K1093">
        <f t="shared" si="164"/>
        <v>-0.41606280259186057</v>
      </c>
      <c r="L1093" s="2">
        <f t="shared" si="165"/>
        <v>5.6747066565828854</v>
      </c>
      <c r="M1093" s="2">
        <f t="shared" si="166"/>
        <v>3.2365791444746081</v>
      </c>
      <c r="N1093" s="2">
        <f t="shared" si="167"/>
        <v>6.5996815138648884E-2</v>
      </c>
      <c r="O1093" s="2">
        <f t="shared" si="168"/>
        <v>44.241917142649982</v>
      </c>
      <c r="P1093" s="2">
        <f t="shared" si="169"/>
        <v>6.5996815138648884E-2</v>
      </c>
      <c r="Q1093">
        <f t="shared" si="170"/>
        <v>3</v>
      </c>
    </row>
    <row r="1094" spans="1:17" x14ac:dyDescent="0.2">
      <c r="A1094" s="1">
        <v>1080</v>
      </c>
      <c r="B1094">
        <v>21</v>
      </c>
      <c r="C1094" t="s">
        <v>1079</v>
      </c>
      <c r="D1094">
        <v>1.5362619</v>
      </c>
      <c r="E1094">
        <v>0.41280212999999999</v>
      </c>
      <c r="F1094">
        <f>VLOOKUP(B1094, [1]mrc_table10!$A$2:$AW$2464, 33, 0)</f>
        <v>0</v>
      </c>
      <c r="G1094">
        <f>VLOOKUP(B1094, [1]mrc_table10!$A$2:$AW$2464, 18, 0)</f>
        <v>7565.6382000000003</v>
      </c>
      <c r="H1094">
        <f t="shared" si="161"/>
        <v>-0.22157714588768765</v>
      </c>
      <c r="I1094">
        <f t="shared" si="162"/>
        <v>-0.39166338702276882</v>
      </c>
      <c r="J1094">
        <f t="shared" si="163"/>
        <v>-0.88276795869315416</v>
      </c>
      <c r="K1094">
        <f t="shared" si="164"/>
        <v>5.998976334270676E-2</v>
      </c>
      <c r="L1094" s="2">
        <f t="shared" si="165"/>
        <v>5.7441527446098286</v>
      </c>
      <c r="M1094" s="2">
        <f t="shared" si="166"/>
        <v>3.1231107435163294</v>
      </c>
      <c r="N1094" s="2">
        <f t="shared" si="167"/>
        <v>7.8016566788388156E-2</v>
      </c>
      <c r="O1094" s="2">
        <f t="shared" si="168"/>
        <v>42.253756035875462</v>
      </c>
      <c r="P1094" s="2">
        <f t="shared" si="169"/>
        <v>7.8016566788388156E-2</v>
      </c>
      <c r="Q1094">
        <f t="shared" si="170"/>
        <v>3</v>
      </c>
    </row>
    <row r="1095" spans="1:17" x14ac:dyDescent="0.2">
      <c r="A1095" s="1">
        <v>1081</v>
      </c>
      <c r="B1095">
        <v>3408</v>
      </c>
      <c r="C1095" t="s">
        <v>1080</v>
      </c>
      <c r="D1095">
        <v>1.5341016000000001</v>
      </c>
      <c r="E1095">
        <v>0.40597892000000002</v>
      </c>
      <c r="F1095">
        <f>VLOOKUP(B1095, [1]mrc_table10!$A$2:$AW$2464, 33, 0)</f>
        <v>0</v>
      </c>
      <c r="G1095">
        <f>VLOOKUP(B1095, [1]mrc_table10!$A$2:$AW$2464, 18, 0)</f>
        <v>2978.2406999999998</v>
      </c>
      <c r="H1095">
        <f t="shared" si="161"/>
        <v>-0.22321965336408836</v>
      </c>
      <c r="I1095">
        <f t="shared" si="162"/>
        <v>-0.39406067812858825</v>
      </c>
      <c r="J1095">
        <f t="shared" si="163"/>
        <v>-0.88276795869315416</v>
      </c>
      <c r="K1095">
        <f t="shared" si="164"/>
        <v>-0.39086419605331579</v>
      </c>
      <c r="L1095" s="2">
        <f t="shared" si="165"/>
        <v>5.6733936728050809</v>
      </c>
      <c r="M1095" s="2">
        <f t="shared" si="166"/>
        <v>3.2362433618780049</v>
      </c>
      <c r="N1095" s="2">
        <f t="shared" si="167"/>
        <v>4.9301871433388211E-2</v>
      </c>
      <c r="O1095" s="2">
        <f t="shared" si="168"/>
        <v>44.437808100645341</v>
      </c>
      <c r="P1095" s="2">
        <f t="shared" si="169"/>
        <v>4.9301871433388211E-2</v>
      </c>
      <c r="Q1095">
        <f t="shared" si="170"/>
        <v>3</v>
      </c>
    </row>
    <row r="1096" spans="1:17" x14ac:dyDescent="0.2">
      <c r="A1096" s="1">
        <v>1082</v>
      </c>
      <c r="B1096">
        <v>1239</v>
      </c>
      <c r="C1096" t="s">
        <v>1081</v>
      </c>
      <c r="D1096">
        <v>1.5323632</v>
      </c>
      <c r="E1096">
        <v>1.3649484999999999</v>
      </c>
      <c r="F1096">
        <f>VLOOKUP(B1096, [1]mrc_table10!$A$2:$AW$2464, 33, 0)</f>
        <v>0</v>
      </c>
      <c r="G1096">
        <f>VLOOKUP(B1096, [1]mrc_table10!$A$2:$AW$2464, 18, 0)</f>
        <v>2874.3462</v>
      </c>
      <c r="H1096">
        <f t="shared" si="161"/>
        <v>-0.22454138414082084</v>
      </c>
      <c r="I1096">
        <f t="shared" si="162"/>
        <v>-5.7132861912257756E-2</v>
      </c>
      <c r="J1096">
        <f t="shared" si="163"/>
        <v>-0.88276795869315416</v>
      </c>
      <c r="K1096">
        <f t="shared" si="164"/>
        <v>-0.40107505017800632</v>
      </c>
      <c r="L1096" s="2">
        <f t="shared" si="165"/>
        <v>5.8538148380276276</v>
      </c>
      <c r="M1096" s="2">
        <f t="shared" si="166"/>
        <v>3.1570399356947658</v>
      </c>
      <c r="N1096" s="2">
        <f t="shared" si="167"/>
        <v>0.21226801591762515</v>
      </c>
      <c r="O1096" s="2">
        <f t="shared" si="168"/>
        <v>41.328898859540914</v>
      </c>
      <c r="P1096" s="2">
        <f t="shared" si="169"/>
        <v>0.21226801591762515</v>
      </c>
      <c r="Q1096">
        <f t="shared" si="170"/>
        <v>3</v>
      </c>
    </row>
    <row r="1097" spans="1:17" x14ac:dyDescent="0.2">
      <c r="A1097" s="1">
        <v>1083</v>
      </c>
      <c r="B1097">
        <v>2671</v>
      </c>
      <c r="C1097" t="s">
        <v>1082</v>
      </c>
      <c r="D1097">
        <v>1.5318513</v>
      </c>
      <c r="E1097">
        <v>7.5858154000000004</v>
      </c>
      <c r="F1097">
        <f>VLOOKUP(B1097, [1]mrc_table10!$A$2:$AW$2464, 33, 0)</f>
        <v>0.62390000000000001</v>
      </c>
      <c r="G1097">
        <f>VLOOKUP(B1097, [1]mrc_table10!$A$2:$AW$2464, 18, 0)</f>
        <v>28332.539000000001</v>
      </c>
      <c r="H1097">
        <f t="shared" si="161"/>
        <v>-0.22493058914807426</v>
      </c>
      <c r="I1097">
        <f t="shared" si="162"/>
        <v>2.1285288559385362</v>
      </c>
      <c r="J1097">
        <f t="shared" si="163"/>
        <v>1.865251862759947</v>
      </c>
      <c r="K1097">
        <f t="shared" si="164"/>
        <v>2.1009812950476499</v>
      </c>
      <c r="L1097" s="2">
        <f t="shared" si="165"/>
        <v>19.290195356799195</v>
      </c>
      <c r="M1097" s="2">
        <f t="shared" si="166"/>
        <v>10.596437687768656</v>
      </c>
      <c r="N1097" s="2">
        <f t="shared" si="167"/>
        <v>19.546634058204553</v>
      </c>
      <c r="O1097" s="2">
        <f t="shared" si="168"/>
        <v>6.4694410562711111</v>
      </c>
      <c r="P1097" s="2">
        <f t="shared" si="169"/>
        <v>6.4694410562711111</v>
      </c>
      <c r="Q1097">
        <f t="shared" si="170"/>
        <v>4</v>
      </c>
    </row>
    <row r="1098" spans="1:17" x14ac:dyDescent="0.2">
      <c r="A1098" s="1">
        <v>1084</v>
      </c>
      <c r="B1098">
        <v>1926</v>
      </c>
      <c r="C1098" t="s">
        <v>1083</v>
      </c>
      <c r="D1098">
        <v>1.5296592</v>
      </c>
      <c r="E1098">
        <v>0.41042932999999998</v>
      </c>
      <c r="F1098">
        <f>VLOOKUP(B1098, [1]mrc_table10!$A$2:$AW$2464, 33, 0)</f>
        <v>0.2102</v>
      </c>
      <c r="G1098">
        <f>VLOOKUP(B1098, [1]mrc_table10!$A$2:$AW$2464, 18, 0)</f>
        <v>5206.3257000000003</v>
      </c>
      <c r="H1098">
        <f t="shared" si="161"/>
        <v>-0.22659727462648849</v>
      </c>
      <c r="I1098">
        <f t="shared" si="162"/>
        <v>-0.39249705509628391</v>
      </c>
      <c r="J1098">
        <f t="shared" si="163"/>
        <v>4.3075552237190194E-2</v>
      </c>
      <c r="K1098">
        <f t="shared" si="164"/>
        <v>-0.17188580054237806</v>
      </c>
      <c r="L1098" s="2">
        <f t="shared" si="165"/>
        <v>4.4241821751795216</v>
      </c>
      <c r="M1098" s="2">
        <f t="shared" si="166"/>
        <v>0.77688611489189929</v>
      </c>
      <c r="N1098" s="2">
        <f t="shared" si="167"/>
        <v>0.86902465871303658</v>
      </c>
      <c r="O1098" s="2">
        <f t="shared" si="168"/>
        <v>37.274149712902393</v>
      </c>
      <c r="P1098" s="2">
        <f t="shared" si="169"/>
        <v>0.77688611489189929</v>
      </c>
      <c r="Q1098">
        <f t="shared" si="170"/>
        <v>2</v>
      </c>
    </row>
    <row r="1099" spans="1:17" x14ac:dyDescent="0.2">
      <c r="A1099" s="1">
        <v>1085</v>
      </c>
      <c r="B1099">
        <v>8597</v>
      </c>
      <c r="C1099" t="s">
        <v>1084</v>
      </c>
      <c r="D1099">
        <v>1.5292063</v>
      </c>
      <c r="E1099">
        <v>0.85359960999999995</v>
      </c>
      <c r="F1099">
        <f>VLOOKUP(B1099, [1]mrc_table10!$A$2:$AW$2464, 33, 0)</f>
        <v>0</v>
      </c>
      <c r="G1099">
        <f>VLOOKUP(B1099, [1]mrc_table10!$A$2:$AW$2464, 18, 0)</f>
        <v>4245.3320000000003</v>
      </c>
      <c r="H1099">
        <f t="shared" si="161"/>
        <v>-0.22694162107654722</v>
      </c>
      <c r="I1099">
        <f t="shared" si="162"/>
        <v>-0.23679201734901792</v>
      </c>
      <c r="J1099">
        <f t="shared" si="163"/>
        <v>-0.88276795869315416</v>
      </c>
      <c r="K1099">
        <f t="shared" si="164"/>
        <v>-0.26633321099670065</v>
      </c>
      <c r="L1099" s="2">
        <f t="shared" si="165"/>
        <v>5.721622196430471</v>
      </c>
      <c r="M1099" s="2">
        <f t="shared" si="166"/>
        <v>3.0950934846976748</v>
      </c>
      <c r="N1099" s="2">
        <f t="shared" si="167"/>
        <v>6.1834979774575652E-2</v>
      </c>
      <c r="O1099" s="2">
        <f t="shared" si="168"/>
        <v>42.29678348235651</v>
      </c>
      <c r="P1099" s="2">
        <f t="shared" si="169"/>
        <v>6.1834979774575652E-2</v>
      </c>
      <c r="Q1099">
        <f t="shared" si="170"/>
        <v>3</v>
      </c>
    </row>
    <row r="1100" spans="1:17" x14ac:dyDescent="0.2">
      <c r="A1100" s="1">
        <v>1086</v>
      </c>
      <c r="B1100">
        <v>3481</v>
      </c>
      <c r="C1100" t="s">
        <v>1085</v>
      </c>
      <c r="D1100">
        <v>1.5280726</v>
      </c>
      <c r="E1100">
        <v>1.3305693999999999</v>
      </c>
      <c r="F1100">
        <f>VLOOKUP(B1100, [1]mrc_table10!$A$2:$AW$2464, 33, 0)</f>
        <v>0.33430000999999998</v>
      </c>
      <c r="G1100">
        <f>VLOOKUP(B1100, [1]mrc_table10!$A$2:$AW$2464, 18, 0)</f>
        <v>5343.8676999999998</v>
      </c>
      <c r="H1100">
        <f t="shared" si="161"/>
        <v>-0.22780358965776074</v>
      </c>
      <c r="I1100">
        <f t="shared" si="162"/>
        <v>-6.9211738373055234E-2</v>
      </c>
      <c r="J1100">
        <f t="shared" si="163"/>
        <v>0.5896844436020372</v>
      </c>
      <c r="K1100">
        <f t="shared" si="164"/>
        <v>-0.15836803686847636</v>
      </c>
      <c r="L1100" s="2">
        <f t="shared" si="165"/>
        <v>4.6598211287412239</v>
      </c>
      <c r="M1100" s="2">
        <f t="shared" si="166"/>
        <v>0.10336577640110085</v>
      </c>
      <c r="N1100" s="2">
        <f t="shared" si="167"/>
        <v>2.3298855508607592</v>
      </c>
      <c r="O1100" s="2">
        <f t="shared" si="168"/>
        <v>31.404932955194059</v>
      </c>
      <c r="P1100" s="2">
        <f t="shared" si="169"/>
        <v>0.10336577640110085</v>
      </c>
      <c r="Q1100">
        <f t="shared" si="170"/>
        <v>2</v>
      </c>
    </row>
    <row r="1101" spans="1:17" x14ac:dyDescent="0.2">
      <c r="A1101" s="1">
        <v>1087</v>
      </c>
      <c r="B1101">
        <v>2237</v>
      </c>
      <c r="C1101" t="s">
        <v>1086</v>
      </c>
      <c r="D1101">
        <v>1.5276692999999999</v>
      </c>
      <c r="E1101">
        <v>0.22387351</v>
      </c>
      <c r="F1101">
        <f>VLOOKUP(B1101, [1]mrc_table10!$A$2:$AW$2464, 33, 0)</f>
        <v>0</v>
      </c>
      <c r="G1101">
        <f>VLOOKUP(B1101, [1]mrc_table10!$A$2:$AW$2464, 18, 0)</f>
        <v>4120.6450000000004</v>
      </c>
      <c r="H1101">
        <f t="shared" si="161"/>
        <v>-0.2281102245071949</v>
      </c>
      <c r="I1101">
        <f t="shared" si="162"/>
        <v>-0.45804224687916278</v>
      </c>
      <c r="J1101">
        <f t="shared" si="163"/>
        <v>-0.88276795869315416</v>
      </c>
      <c r="K1101">
        <f t="shared" si="164"/>
        <v>-0.27858757256776834</v>
      </c>
      <c r="L1101" s="2">
        <f t="shared" si="165"/>
        <v>5.6680265257547111</v>
      </c>
      <c r="M1101" s="2">
        <f t="shared" si="166"/>
        <v>3.2108481750308417</v>
      </c>
      <c r="N1101" s="2">
        <f t="shared" si="167"/>
        <v>1.2928892742134896E-2</v>
      </c>
      <c r="O1101" s="2">
        <f t="shared" si="168"/>
        <v>44.489284638302692</v>
      </c>
      <c r="P1101" s="2">
        <f t="shared" si="169"/>
        <v>1.2928892742134896E-2</v>
      </c>
      <c r="Q1101">
        <f t="shared" si="170"/>
        <v>3</v>
      </c>
    </row>
    <row r="1102" spans="1:17" x14ac:dyDescent="0.2">
      <c r="A1102" s="1">
        <v>1088</v>
      </c>
      <c r="B1102">
        <v>7481</v>
      </c>
      <c r="C1102" t="s">
        <v>1087</v>
      </c>
      <c r="D1102">
        <v>1.5273118000000001</v>
      </c>
      <c r="E1102">
        <v>0.37425658000000001</v>
      </c>
      <c r="F1102">
        <f>VLOOKUP(B1102, [1]mrc_table10!$A$2:$AW$2464, 33, 0)</f>
        <v>0</v>
      </c>
      <c r="G1102">
        <f>VLOOKUP(B1102, [1]mrc_table10!$A$2:$AW$2464, 18, 0)</f>
        <v>3986.8130000000001</v>
      </c>
      <c r="H1102">
        <f t="shared" si="161"/>
        <v>-0.22838203695121331</v>
      </c>
      <c r="I1102">
        <f t="shared" si="162"/>
        <v>-0.40520611898967585</v>
      </c>
      <c r="J1102">
        <f t="shared" si="163"/>
        <v>-0.88276795869315416</v>
      </c>
      <c r="K1102">
        <f t="shared" si="164"/>
        <v>-0.29174071377558575</v>
      </c>
      <c r="L1102" s="2">
        <f t="shared" si="165"/>
        <v>5.6752536144239869</v>
      </c>
      <c r="M1102" s="2">
        <f t="shared" si="166"/>
        <v>3.1819259419832213</v>
      </c>
      <c r="N1102" s="2">
        <f t="shared" si="167"/>
        <v>1.839622233873979E-2</v>
      </c>
      <c r="O1102" s="2">
        <f t="shared" si="168"/>
        <v>44.037764848454991</v>
      </c>
      <c r="P1102" s="2">
        <f t="shared" si="169"/>
        <v>1.839622233873979E-2</v>
      </c>
      <c r="Q1102">
        <f t="shared" si="170"/>
        <v>3</v>
      </c>
    </row>
    <row r="1103" spans="1:17" x14ac:dyDescent="0.2">
      <c r="A1103" s="1">
        <v>1089</v>
      </c>
      <c r="B1103">
        <v>25132</v>
      </c>
      <c r="C1103" t="s">
        <v>1088</v>
      </c>
      <c r="D1103">
        <v>1.5262785000000001</v>
      </c>
      <c r="E1103">
        <v>7.6333046000000002E-2</v>
      </c>
      <c r="F1103">
        <f>VLOOKUP(B1103, [1]mrc_table10!$A$2:$AW$2464, 33, 0)</f>
        <v>0</v>
      </c>
      <c r="G1103">
        <f>VLOOKUP(B1103, [1]mrc_table10!$A$2:$AW$2464, 18, 0)</f>
        <v>3391.0846999999999</v>
      </c>
      <c r="H1103">
        <f t="shared" si="161"/>
        <v>-0.22916766995374302</v>
      </c>
      <c r="I1103">
        <f t="shared" si="162"/>
        <v>-0.50987964336786484</v>
      </c>
      <c r="J1103">
        <f t="shared" si="163"/>
        <v>-0.88276795869315416</v>
      </c>
      <c r="K1103">
        <f t="shared" si="164"/>
        <v>-0.35028947977619102</v>
      </c>
      <c r="L1103" s="2">
        <f t="shared" si="165"/>
        <v>5.681872739210851</v>
      </c>
      <c r="M1103" s="2">
        <f t="shared" si="166"/>
        <v>3.2897844288787632</v>
      </c>
      <c r="N1103" s="2">
        <f t="shared" si="167"/>
        <v>3.1966510071722673E-2</v>
      </c>
      <c r="O1103" s="2">
        <f t="shared" si="168"/>
        <v>45.367896609883644</v>
      </c>
      <c r="P1103" s="2">
        <f t="shared" si="169"/>
        <v>3.1966510071722673E-2</v>
      </c>
      <c r="Q1103">
        <f t="shared" si="170"/>
        <v>3</v>
      </c>
    </row>
    <row r="1104" spans="1:17" x14ac:dyDescent="0.2">
      <c r="A1104" s="1">
        <v>1090</v>
      </c>
      <c r="B1104">
        <v>1626</v>
      </c>
      <c r="C1104" t="s">
        <v>1089</v>
      </c>
      <c r="D1104">
        <v>1.5251330999999999</v>
      </c>
      <c r="E1104">
        <v>0.72893757000000003</v>
      </c>
      <c r="F1104">
        <f>VLOOKUP(B1104, [1]mrc_table10!$A$2:$AW$2464, 33, 0)</f>
        <v>0.34349998999999998</v>
      </c>
      <c r="G1104">
        <f>VLOOKUP(B1104, [1]mrc_table10!$A$2:$AW$2464, 18, 0)</f>
        <v>8550.0175999999992</v>
      </c>
      <c r="H1104">
        <f t="shared" ref="H1104:H1167" si="171">STANDARDIZE(D1104, D$1, D$2)</f>
        <v>-0.23003853421494275</v>
      </c>
      <c r="I1104">
        <f t="shared" ref="I1104:I1167" si="172">STANDARDIZE(E1104, E$1, E$2)</f>
        <v>-0.28059122618552018</v>
      </c>
      <c r="J1104">
        <f t="shared" ref="J1104:J1167" si="173">STANDARDIZE(F1104, F$1, F$2)</f>
        <v>0.63020652630274576</v>
      </c>
      <c r="K1104">
        <f t="shared" ref="K1104:K1167" si="174">STANDARDIZE(G1104, G$1, G$2)</f>
        <v>0.15673554350191043</v>
      </c>
      <c r="L1104" s="2">
        <f t="shared" ref="L1104:L1167" si="175">SUMXMY2($D$6:$G$6, $H1104:$K1104)</f>
        <v>4.7262917557243265</v>
      </c>
      <c r="M1104" s="2">
        <f t="shared" ref="M1104:M1167" si="176">SUMXMY2($D$7:$G$7, $H1104:$K1104)</f>
        <v>0.14111835685465107</v>
      </c>
      <c r="N1104" s="2">
        <f t="shared" ref="N1104:N1167" si="177">SUMXMY2($D$8:$G$8, $H1104:$K1104)</f>
        <v>2.4526468394689429</v>
      </c>
      <c r="O1104" s="2">
        <f t="shared" ref="O1104:O1167" si="178">SUMXMY2($D$9:$G$9, $H1104:$K1104)</f>
        <v>31.780935784224379</v>
      </c>
      <c r="P1104" s="2">
        <f t="shared" ref="P1104:P1167" si="179">MIN(L1104:O1104)</f>
        <v>0.14111835685465107</v>
      </c>
      <c r="Q1104">
        <f t="shared" ref="Q1104:Q1167" si="180">MATCH(P1104, L1104:O1104, 0)</f>
        <v>2</v>
      </c>
    </row>
    <row r="1105" spans="1:17" x14ac:dyDescent="0.2">
      <c r="A1105" s="1">
        <v>1091</v>
      </c>
      <c r="B1105">
        <v>1963</v>
      </c>
      <c r="C1105" t="s">
        <v>1090</v>
      </c>
      <c r="D1105">
        <v>1.5209558999999999</v>
      </c>
      <c r="E1105">
        <v>0.38033952999999998</v>
      </c>
      <c r="F1105">
        <f>VLOOKUP(B1105, [1]mrc_table10!$A$2:$AW$2464, 33, 0)</f>
        <v>0.39979999999999999</v>
      </c>
      <c r="G1105">
        <f>VLOOKUP(B1105, [1]mrc_table10!$A$2:$AW$2464, 18, 0)</f>
        <v>6695.1239999999998</v>
      </c>
      <c r="H1105">
        <f t="shared" si="171"/>
        <v>-0.23321452006432541</v>
      </c>
      <c r="I1105">
        <f t="shared" si="172"/>
        <v>-0.40306891349077661</v>
      </c>
      <c r="J1105">
        <f t="shared" si="173"/>
        <v>0.87818463726284801</v>
      </c>
      <c r="K1105">
        <f t="shared" si="174"/>
        <v>-2.5565232443130689E-2</v>
      </c>
      <c r="L1105" s="2">
        <f t="shared" si="175"/>
        <v>4.8375132221844375</v>
      </c>
      <c r="M1105" s="2">
        <f t="shared" si="176"/>
        <v>0.11339281909092097</v>
      </c>
      <c r="N1105" s="2">
        <f t="shared" si="177"/>
        <v>3.1390672499221703</v>
      </c>
      <c r="O1105" s="2">
        <f t="shared" si="178"/>
        <v>32.711318618298165</v>
      </c>
      <c r="P1105" s="2">
        <f t="shared" si="179"/>
        <v>0.11339281909092097</v>
      </c>
      <c r="Q1105">
        <f t="shared" si="180"/>
        <v>2</v>
      </c>
    </row>
    <row r="1106" spans="1:17" x14ac:dyDescent="0.2">
      <c r="A1106" s="1">
        <v>1092</v>
      </c>
      <c r="B1106">
        <v>1117</v>
      </c>
      <c r="C1106" t="s">
        <v>1091</v>
      </c>
      <c r="D1106">
        <v>1.5201175</v>
      </c>
      <c r="E1106">
        <v>3.1117189000000001</v>
      </c>
      <c r="F1106">
        <f>VLOOKUP(B1106, [1]mrc_table10!$A$2:$AW$2464, 33, 0)</f>
        <v>0.20150000000000001</v>
      </c>
      <c r="G1106">
        <f>VLOOKUP(B1106, [1]mrc_table10!$A$2:$AW$2464, 18, 0)</f>
        <v>9326.1396000000004</v>
      </c>
      <c r="H1106">
        <f t="shared" si="171"/>
        <v>-0.23385196776520689</v>
      </c>
      <c r="I1106">
        <f t="shared" si="172"/>
        <v>0.55658372365798137</v>
      </c>
      <c r="J1106">
        <f t="shared" si="173"/>
        <v>4.755673335696463E-3</v>
      </c>
      <c r="K1106">
        <f t="shared" si="174"/>
        <v>0.23301358059687774</v>
      </c>
      <c r="L1106" s="2">
        <f t="shared" si="175"/>
        <v>5.7686277322107422</v>
      </c>
      <c r="M1106" s="2">
        <f t="shared" si="176"/>
        <v>1.2376510269307857</v>
      </c>
      <c r="N1106" s="2">
        <f t="shared" si="177"/>
        <v>2.0145429146671621</v>
      </c>
      <c r="O1106" s="2">
        <f t="shared" si="178"/>
        <v>27.385526797725706</v>
      </c>
      <c r="P1106" s="2">
        <f t="shared" si="179"/>
        <v>1.2376510269307857</v>
      </c>
      <c r="Q1106">
        <f t="shared" si="180"/>
        <v>2</v>
      </c>
    </row>
    <row r="1107" spans="1:17" x14ac:dyDescent="0.2">
      <c r="A1107" s="1">
        <v>1093</v>
      </c>
      <c r="B1107">
        <v>3586</v>
      </c>
      <c r="C1107" t="s">
        <v>1092</v>
      </c>
      <c r="D1107">
        <v>1.5160446999999999</v>
      </c>
      <c r="E1107">
        <v>0.27859202</v>
      </c>
      <c r="F1107">
        <f>VLOOKUP(B1107, [1]mrc_table10!$A$2:$AW$2464, 33, 0)</f>
        <v>5.1100000999999999E-2</v>
      </c>
      <c r="G1107">
        <f>VLOOKUP(B1107, [1]mrc_table10!$A$2:$AW$2464, 18, 0)</f>
        <v>4502.1143000000002</v>
      </c>
      <c r="H1107">
        <f t="shared" si="171"/>
        <v>-0.23694857677779094</v>
      </c>
      <c r="I1107">
        <f t="shared" si="172"/>
        <v>-0.43881724906337027</v>
      </c>
      <c r="J1107">
        <f t="shared" si="173"/>
        <v>-0.65769372303956652</v>
      </c>
      <c r="K1107">
        <f t="shared" si="174"/>
        <v>-0.24109639280995815</v>
      </c>
      <c r="L1107" s="2">
        <f t="shared" si="175"/>
        <v>5.243970379801155</v>
      </c>
      <c r="M1107" s="2">
        <f t="shared" si="176"/>
        <v>2.4489550625274048</v>
      </c>
      <c r="N1107" s="2">
        <f t="shared" si="177"/>
        <v>5.8043808629234389E-2</v>
      </c>
      <c r="O1107" s="2">
        <f t="shared" si="178"/>
        <v>42.48753070396922</v>
      </c>
      <c r="P1107" s="2">
        <f t="shared" si="179"/>
        <v>5.8043808629234389E-2</v>
      </c>
      <c r="Q1107">
        <f t="shared" si="180"/>
        <v>3</v>
      </c>
    </row>
    <row r="1108" spans="1:17" x14ac:dyDescent="0.2">
      <c r="A1108" s="1">
        <v>1094</v>
      </c>
      <c r="B1108">
        <v>1523</v>
      </c>
      <c r="C1108" t="s">
        <v>1093</v>
      </c>
      <c r="D1108">
        <v>1.5150721</v>
      </c>
      <c r="E1108">
        <v>0.32616168000000001</v>
      </c>
      <c r="F1108">
        <f>VLOOKUP(B1108, [1]mrc_table10!$A$2:$AW$2464, 33, 0)</f>
        <v>0</v>
      </c>
      <c r="G1108">
        <f>VLOOKUP(B1108, [1]mrc_table10!$A$2:$AW$2464, 18, 0)</f>
        <v>2407.2575999999999</v>
      </c>
      <c r="H1108">
        <f t="shared" si="171"/>
        <v>-0.23768805868842705</v>
      </c>
      <c r="I1108">
        <f t="shared" si="172"/>
        <v>-0.42210395388047894</v>
      </c>
      <c r="J1108">
        <f t="shared" si="173"/>
        <v>-0.88276795869315416</v>
      </c>
      <c r="K1108">
        <f t="shared" si="174"/>
        <v>-0.44698097934563241</v>
      </c>
      <c r="L1108" s="2">
        <f t="shared" si="175"/>
        <v>5.7487279269946328</v>
      </c>
      <c r="M1108" s="2">
        <f t="shared" si="176"/>
        <v>3.2919631961052311</v>
      </c>
      <c r="N1108" s="2">
        <f t="shared" si="177"/>
        <v>6.9034843822766118E-2</v>
      </c>
      <c r="O1108" s="2">
        <f t="shared" si="178"/>
        <v>45.012371799315062</v>
      </c>
      <c r="P1108" s="2">
        <f t="shared" si="179"/>
        <v>6.9034843822766118E-2</v>
      </c>
      <c r="Q1108">
        <f t="shared" si="180"/>
        <v>3</v>
      </c>
    </row>
    <row r="1109" spans="1:17" x14ac:dyDescent="0.2">
      <c r="A1109" s="1">
        <v>1095</v>
      </c>
      <c r="B1109">
        <v>2490</v>
      </c>
      <c r="C1109" t="s">
        <v>1094</v>
      </c>
      <c r="D1109">
        <v>1.5143937000000001</v>
      </c>
      <c r="E1109">
        <v>0.38209241999999999</v>
      </c>
      <c r="F1109">
        <f>VLOOKUP(B1109, [1]mrc_table10!$A$2:$AW$2464, 33, 0)</f>
        <v>0</v>
      </c>
      <c r="G1109">
        <f>VLOOKUP(B1109, [1]mrc_table10!$A$2:$AW$2464, 18, 0)</f>
        <v>4916.4516999999996</v>
      </c>
      <c r="H1109">
        <f t="shared" si="171"/>
        <v>-0.23820385606471287</v>
      </c>
      <c r="I1109">
        <f t="shared" si="172"/>
        <v>-0.40245304682296479</v>
      </c>
      <c r="J1109">
        <f t="shared" si="173"/>
        <v>-0.88276795869315416</v>
      </c>
      <c r="K1109">
        <f t="shared" si="174"/>
        <v>-0.20037490370511093</v>
      </c>
      <c r="L1109" s="2">
        <f t="shared" si="175"/>
        <v>5.717759721903084</v>
      </c>
      <c r="M1109" s="2">
        <f t="shared" si="176"/>
        <v>3.1400464827669441</v>
      </c>
      <c r="N1109" s="2">
        <f t="shared" si="177"/>
        <v>8.2347183949062902E-3</v>
      </c>
      <c r="O1109" s="2">
        <f t="shared" si="178"/>
        <v>43.561001223485178</v>
      </c>
      <c r="P1109" s="2">
        <f t="shared" si="179"/>
        <v>8.2347183949062902E-3</v>
      </c>
      <c r="Q1109">
        <f t="shared" si="180"/>
        <v>3</v>
      </c>
    </row>
    <row r="1110" spans="1:17" x14ac:dyDescent="0.2">
      <c r="A1110" s="1">
        <v>1096</v>
      </c>
      <c r="B1110">
        <v>1880</v>
      </c>
      <c r="C1110" t="s">
        <v>1095</v>
      </c>
      <c r="D1110">
        <v>1.5141819000000001</v>
      </c>
      <c r="E1110">
        <v>0.60346860000000002</v>
      </c>
      <c r="F1110">
        <f>VLOOKUP(B1110, [1]mrc_table10!$A$2:$AW$2464, 33, 0)</f>
        <v>0.31549999000000001</v>
      </c>
      <c r="G1110">
        <f>VLOOKUP(B1110, [1]mrc_table10!$A$2:$AW$2464, 18, 0)</f>
        <v>5144.1162000000004</v>
      </c>
      <c r="H1110">
        <f t="shared" si="171"/>
        <v>-0.23836489068189642</v>
      </c>
      <c r="I1110">
        <f t="shared" si="172"/>
        <v>-0.32467394470617678</v>
      </c>
      <c r="J1110">
        <f t="shared" si="173"/>
        <v>0.5068781804128808</v>
      </c>
      <c r="K1110">
        <f t="shared" si="174"/>
        <v>-0.17799981167549805</v>
      </c>
      <c r="L1110" s="2">
        <f t="shared" si="175"/>
        <v>4.5073161068409293</v>
      </c>
      <c r="M1110" s="2">
        <f t="shared" si="176"/>
        <v>0.20607962133889041</v>
      </c>
      <c r="N1110" s="2">
        <f t="shared" si="177"/>
        <v>1.9549304346240854</v>
      </c>
      <c r="O1110" s="2">
        <f t="shared" si="178"/>
        <v>34.26607205900627</v>
      </c>
      <c r="P1110" s="2">
        <f t="shared" si="179"/>
        <v>0.20607962133889041</v>
      </c>
      <c r="Q1110">
        <f t="shared" si="180"/>
        <v>2</v>
      </c>
    </row>
    <row r="1111" spans="1:17" x14ac:dyDescent="0.2">
      <c r="A1111" s="1">
        <v>1097</v>
      </c>
      <c r="B1111">
        <v>8849</v>
      </c>
      <c r="C1111" t="s">
        <v>1096</v>
      </c>
      <c r="D1111">
        <v>1.5135125</v>
      </c>
      <c r="E1111">
        <v>3.7590805999999999</v>
      </c>
      <c r="F1111">
        <f>VLOOKUP(B1111, [1]mrc_table10!$A$2:$AW$2464, 33, 0)</f>
        <v>0.15880000999999999</v>
      </c>
      <c r="G1111">
        <f>VLOOKUP(B1111, [1]mrc_table10!$A$2:$AW$2464, 18, 0)</f>
        <v>6542.8379000000004</v>
      </c>
      <c r="H1111">
        <f t="shared" si="171"/>
        <v>-0.23887384522742378</v>
      </c>
      <c r="I1111">
        <f t="shared" si="172"/>
        <v>0.78403010822743913</v>
      </c>
      <c r="J1111">
        <f t="shared" si="173"/>
        <v>-0.18332001010051008</v>
      </c>
      <c r="K1111">
        <f t="shared" si="174"/>
        <v>-4.0532060834605012E-2</v>
      </c>
      <c r="L1111" s="2">
        <f t="shared" si="175"/>
        <v>6.2529741569276913</v>
      </c>
      <c r="M1111" s="2">
        <f t="shared" si="176"/>
        <v>1.8641280663917841</v>
      </c>
      <c r="N1111" s="2">
        <f t="shared" si="177"/>
        <v>2.0701009632695659</v>
      </c>
      <c r="O1111" s="2">
        <f t="shared" si="178"/>
        <v>27.931378308883211</v>
      </c>
      <c r="P1111" s="2">
        <f t="shared" si="179"/>
        <v>1.8641280663917841</v>
      </c>
      <c r="Q1111">
        <f t="shared" si="180"/>
        <v>2</v>
      </c>
    </row>
    <row r="1112" spans="1:17" x14ac:dyDescent="0.2">
      <c r="A1112" s="1">
        <v>1098</v>
      </c>
      <c r="B1112">
        <v>9160</v>
      </c>
      <c r="C1112" t="s">
        <v>1097</v>
      </c>
      <c r="D1112">
        <v>1.5133774</v>
      </c>
      <c r="E1112">
        <v>4.2823831999999999E-2</v>
      </c>
      <c r="F1112">
        <f>VLOOKUP(B1112, [1]mrc_table10!$A$2:$AW$2464, 33, 0)</f>
        <v>0</v>
      </c>
      <c r="G1112">
        <f>VLOOKUP(B1112, [1]mrc_table10!$A$2:$AW$2464, 18, 0)</f>
        <v>2316.1333</v>
      </c>
      <c r="H1112">
        <f t="shared" si="171"/>
        <v>-0.23897656372025433</v>
      </c>
      <c r="I1112">
        <f t="shared" si="172"/>
        <v>-0.521652890957372</v>
      </c>
      <c r="J1112">
        <f t="shared" si="173"/>
        <v>-0.88276795869315416</v>
      </c>
      <c r="K1112">
        <f t="shared" si="174"/>
        <v>-0.45593676559528501</v>
      </c>
      <c r="L1112" s="2">
        <f t="shared" si="175"/>
        <v>5.7559630446815451</v>
      </c>
      <c r="M1112" s="2">
        <f t="shared" si="176"/>
        <v>3.3734327688125298</v>
      </c>
      <c r="N1112" s="2">
        <f t="shared" si="177"/>
        <v>7.5445322652023139E-2</v>
      </c>
      <c r="O1112" s="2">
        <f t="shared" si="178"/>
        <v>46.044298282286285</v>
      </c>
      <c r="P1112" s="2">
        <f t="shared" si="179"/>
        <v>7.5445322652023139E-2</v>
      </c>
      <c r="Q1112">
        <f t="shared" si="180"/>
        <v>3</v>
      </c>
    </row>
    <row r="1113" spans="1:17" x14ac:dyDescent="0.2">
      <c r="A1113" s="1">
        <v>1099</v>
      </c>
      <c r="B1113">
        <v>7893</v>
      </c>
      <c r="C1113" t="s">
        <v>1098</v>
      </c>
      <c r="D1113">
        <v>1.5132730999999999</v>
      </c>
      <c r="E1113">
        <v>1.87599</v>
      </c>
      <c r="F1113">
        <f>VLOOKUP(B1113, [1]mrc_table10!$A$2:$AW$2464, 33, 0)</f>
        <v>0.50129997999999998</v>
      </c>
      <c r="G1113">
        <f>VLOOKUP(B1113, [1]mrc_table10!$A$2:$AW$2464, 18, 0)</f>
        <v>4637.7094999999999</v>
      </c>
      <c r="H1113">
        <f t="shared" si="171"/>
        <v>-0.23905586452560021</v>
      </c>
      <c r="I1113">
        <f t="shared" si="172"/>
        <v>0.12241829401796264</v>
      </c>
      <c r="J1113">
        <f t="shared" si="173"/>
        <v>1.3252498030219333</v>
      </c>
      <c r="K1113">
        <f t="shared" si="174"/>
        <v>-0.22776996256381196</v>
      </c>
      <c r="L1113" s="2">
        <f t="shared" si="175"/>
        <v>5.9262673199632232</v>
      </c>
      <c r="M1113" s="2">
        <f t="shared" si="176"/>
        <v>0.3265243254850404</v>
      </c>
      <c r="N1113" s="2">
        <f t="shared" si="177"/>
        <v>5.2221245382898243</v>
      </c>
      <c r="O1113" s="2">
        <f t="shared" si="178"/>
        <v>27.26224586689154</v>
      </c>
      <c r="P1113" s="2">
        <f t="shared" si="179"/>
        <v>0.3265243254850404</v>
      </c>
      <c r="Q1113">
        <f t="shared" si="180"/>
        <v>2</v>
      </c>
    </row>
    <row r="1114" spans="1:17" x14ac:dyDescent="0.2">
      <c r="A1114" s="1">
        <v>1100</v>
      </c>
      <c r="B1114">
        <v>1972</v>
      </c>
      <c r="C1114" t="s">
        <v>1099</v>
      </c>
      <c r="D1114">
        <v>1.5122302999999999</v>
      </c>
      <c r="E1114">
        <v>0.35796266999999998</v>
      </c>
      <c r="F1114">
        <f>VLOOKUP(B1114, [1]mrc_table10!$A$2:$AW$2464, 33, 0)</f>
        <v>0</v>
      </c>
      <c r="G1114">
        <f>VLOOKUP(B1114, [1]mrc_table10!$A$2:$AW$2464, 18, 0)</f>
        <v>4277.6943000000001</v>
      </c>
      <c r="H1114">
        <f t="shared" si="171"/>
        <v>-0.2398487205161528</v>
      </c>
      <c r="I1114">
        <f t="shared" si="172"/>
        <v>-0.41093087984593307</v>
      </c>
      <c r="J1114">
        <f t="shared" si="173"/>
        <v>-0.88276795869315416</v>
      </c>
      <c r="K1114">
        <f t="shared" si="174"/>
        <v>-0.26315261217347646</v>
      </c>
      <c r="L1114" s="2">
        <f t="shared" si="175"/>
        <v>5.720997795270657</v>
      </c>
      <c r="M1114" s="2">
        <f t="shared" si="176"/>
        <v>3.168797213439245</v>
      </c>
      <c r="N1114" s="2">
        <f t="shared" si="177"/>
        <v>1.1492596608532531E-2</v>
      </c>
      <c r="O1114" s="2">
        <f t="shared" si="178"/>
        <v>43.953247402932732</v>
      </c>
      <c r="P1114" s="2">
        <f t="shared" si="179"/>
        <v>1.1492596608532531E-2</v>
      </c>
      <c r="Q1114">
        <f t="shared" si="180"/>
        <v>3</v>
      </c>
    </row>
    <row r="1115" spans="1:17" x14ac:dyDescent="0.2">
      <c r="A1115" s="1">
        <v>1101</v>
      </c>
      <c r="B1115">
        <v>1725</v>
      </c>
      <c r="C1115" t="s">
        <v>1100</v>
      </c>
      <c r="D1115">
        <v>1.5112890000000001</v>
      </c>
      <c r="E1115">
        <v>0.66407305000000005</v>
      </c>
      <c r="F1115">
        <f>VLOOKUP(B1115, [1]mrc_table10!$A$2:$AW$2464, 33, 0)</f>
        <v>0.35690000999999999</v>
      </c>
      <c r="G1115">
        <f>VLOOKUP(B1115, [1]mrc_table10!$A$2:$AW$2464, 18, 0)</f>
        <v>8682.6357000000007</v>
      </c>
      <c r="H1115">
        <f t="shared" si="171"/>
        <v>-0.24056440458203984</v>
      </c>
      <c r="I1115">
        <f t="shared" si="172"/>
        <v>-0.30338095959241351</v>
      </c>
      <c r="J1115">
        <f t="shared" si="173"/>
        <v>0.68922803707028546</v>
      </c>
      <c r="K1115">
        <f t="shared" si="174"/>
        <v>0.16976938141819703</v>
      </c>
      <c r="L1115" s="2">
        <f t="shared" si="175"/>
        <v>4.8203826165179509</v>
      </c>
      <c r="M1115" s="2">
        <f t="shared" si="176"/>
        <v>0.1299002530743493</v>
      </c>
      <c r="N1115" s="2">
        <f t="shared" si="177"/>
        <v>2.634865209129158</v>
      </c>
      <c r="O1115" s="2">
        <f t="shared" si="178"/>
        <v>31.688631866546402</v>
      </c>
      <c r="P1115" s="2">
        <f t="shared" si="179"/>
        <v>0.1299002530743493</v>
      </c>
      <c r="Q1115">
        <f t="shared" si="180"/>
        <v>2</v>
      </c>
    </row>
    <row r="1116" spans="1:17" x14ac:dyDescent="0.2">
      <c r="A1116" s="1">
        <v>1102</v>
      </c>
      <c r="B1116">
        <v>1522</v>
      </c>
      <c r="C1116" t="s">
        <v>1101</v>
      </c>
      <c r="D1116">
        <v>1.5099775</v>
      </c>
      <c r="E1116">
        <v>0.37949976000000002</v>
      </c>
      <c r="F1116">
        <f>VLOOKUP(B1116, [1]mrc_table10!$A$2:$AW$2464, 33, 0)</f>
        <v>0</v>
      </c>
      <c r="G1116">
        <f>VLOOKUP(B1116, [1]mrc_table10!$A$2:$AW$2464, 18, 0)</f>
        <v>3189.9621999999999</v>
      </c>
      <c r="H1116">
        <f t="shared" si="171"/>
        <v>-0.24156155708646043</v>
      </c>
      <c r="I1116">
        <f t="shared" si="172"/>
        <v>-0.4033639612984703</v>
      </c>
      <c r="J1116">
        <f t="shared" si="173"/>
        <v>-0.88276795869315416</v>
      </c>
      <c r="K1116">
        <f t="shared" si="174"/>
        <v>-0.37005599781798409</v>
      </c>
      <c r="L1116" s="2">
        <f t="shared" si="175"/>
        <v>5.7433358521724118</v>
      </c>
      <c r="M1116" s="2">
        <f t="shared" si="176"/>
        <v>3.222594171447744</v>
      </c>
      <c r="N1116" s="2">
        <f t="shared" si="177"/>
        <v>3.7747991940407996E-2</v>
      </c>
      <c r="O1116" s="2">
        <f t="shared" si="178"/>
        <v>44.424510860230278</v>
      </c>
      <c r="P1116" s="2">
        <f t="shared" si="179"/>
        <v>3.7747991940407996E-2</v>
      </c>
      <c r="Q1116">
        <f t="shared" si="180"/>
        <v>3</v>
      </c>
    </row>
    <row r="1117" spans="1:17" x14ac:dyDescent="0.2">
      <c r="A1117" s="1">
        <v>1103</v>
      </c>
      <c r="B1117">
        <v>7304</v>
      </c>
      <c r="C1117" t="s">
        <v>1102</v>
      </c>
      <c r="D1117">
        <v>1.5095212</v>
      </c>
      <c r="E1117">
        <v>2.0400610000000001</v>
      </c>
      <c r="F1117">
        <f>VLOOKUP(B1117, [1]mrc_table10!$A$2:$AW$2464, 33, 0)</f>
        <v>0.1033</v>
      </c>
      <c r="G1117">
        <f>VLOOKUP(B1117, [1]mrc_table10!$A$2:$AW$2464, 18, 0)</f>
        <v>18713.280999999999</v>
      </c>
      <c r="H1117">
        <f t="shared" si="171"/>
        <v>-0.24190848860591682</v>
      </c>
      <c r="I1117">
        <f t="shared" si="172"/>
        <v>0.18006358839156478</v>
      </c>
      <c r="J1117">
        <f t="shared" si="173"/>
        <v>-0.4277744540351876</v>
      </c>
      <c r="K1117">
        <f t="shared" si="174"/>
        <v>1.1555911134137573</v>
      </c>
      <c r="L1117" s="2">
        <f t="shared" si="175"/>
        <v>7.3112613956369259</v>
      </c>
      <c r="M1117" s="2">
        <f t="shared" si="176"/>
        <v>3.1598052176181755</v>
      </c>
      <c r="N1117" s="2">
        <f t="shared" si="177"/>
        <v>2.4515637978364015</v>
      </c>
      <c r="O1117" s="2">
        <f t="shared" si="178"/>
        <v>30.286494026966793</v>
      </c>
      <c r="P1117" s="2">
        <f t="shared" si="179"/>
        <v>2.4515637978364015</v>
      </c>
      <c r="Q1117">
        <f t="shared" si="180"/>
        <v>3</v>
      </c>
    </row>
    <row r="1118" spans="1:17" x14ac:dyDescent="0.2">
      <c r="A1118" s="1">
        <v>1104</v>
      </c>
      <c r="B1118">
        <v>10362</v>
      </c>
      <c r="C1118" t="s">
        <v>1103</v>
      </c>
      <c r="D1118">
        <v>1.5094155</v>
      </c>
      <c r="E1118">
        <v>0.53005886000000002</v>
      </c>
      <c r="F1118">
        <f>VLOOKUP(B1118, [1]mrc_table10!$A$2:$AW$2464, 33, 0)</f>
        <v>0</v>
      </c>
      <c r="G1118">
        <f>VLOOKUP(B1118, [1]mrc_table10!$A$2:$AW$2464, 18, 0)</f>
        <v>2518.4987999999998</v>
      </c>
      <c r="H1118">
        <f t="shared" si="171"/>
        <v>-0.24198885385160285</v>
      </c>
      <c r="I1118">
        <f t="shared" si="172"/>
        <v>-0.35046598639660098</v>
      </c>
      <c r="J1118">
        <f t="shared" si="173"/>
        <v>-0.88276795869315416</v>
      </c>
      <c r="K1118">
        <f t="shared" si="174"/>
        <v>-0.43604808428520547</v>
      </c>
      <c r="L1118" s="2">
        <f t="shared" si="175"/>
        <v>5.7761844952797956</v>
      </c>
      <c r="M1118" s="2">
        <f t="shared" si="176"/>
        <v>3.2407480498184769</v>
      </c>
      <c r="N1118" s="2">
        <f t="shared" si="177"/>
        <v>7.3911915824606489E-2</v>
      </c>
      <c r="O1118" s="2">
        <f t="shared" si="178"/>
        <v>44.259623224271657</v>
      </c>
      <c r="P1118" s="2">
        <f t="shared" si="179"/>
        <v>7.3911915824606489E-2</v>
      </c>
      <c r="Q1118">
        <f t="shared" si="180"/>
        <v>3</v>
      </c>
    </row>
    <row r="1119" spans="1:17" x14ac:dyDescent="0.2">
      <c r="A1119" s="1">
        <v>1105</v>
      </c>
      <c r="B1119">
        <v>20522</v>
      </c>
      <c r="C1119" t="s">
        <v>1104</v>
      </c>
      <c r="D1119">
        <v>1.5093985000000001</v>
      </c>
      <c r="E1119">
        <v>0.19970531999999999</v>
      </c>
      <c r="F1119">
        <f>VLOOKUP(B1119, [1]mrc_table10!$A$2:$AW$2464, 33, 0)</f>
        <v>0</v>
      </c>
      <c r="G1119">
        <f>VLOOKUP(B1119, [1]mrc_table10!$A$2:$AW$2464, 18, 0)</f>
        <v>2839.8791999999999</v>
      </c>
      <c r="H1119">
        <f t="shared" si="171"/>
        <v>-0.24200177919859112</v>
      </c>
      <c r="I1119">
        <f t="shared" si="172"/>
        <v>-0.46653358554978186</v>
      </c>
      <c r="J1119">
        <f t="shared" si="173"/>
        <v>-0.88276795869315416</v>
      </c>
      <c r="K1119">
        <f t="shared" si="174"/>
        <v>-0.40446250099701703</v>
      </c>
      <c r="L1119" s="2">
        <f t="shared" si="175"/>
        <v>5.7487742587522002</v>
      </c>
      <c r="M1119" s="2">
        <f t="shared" si="176"/>
        <v>3.2888917214653399</v>
      </c>
      <c r="N1119" s="2">
        <f t="shared" si="177"/>
        <v>4.7427529914974779E-2</v>
      </c>
      <c r="O1119" s="2">
        <f t="shared" si="178"/>
        <v>45.224209996717029</v>
      </c>
      <c r="P1119" s="2">
        <f t="shared" si="179"/>
        <v>4.7427529914974779E-2</v>
      </c>
      <c r="Q1119">
        <f t="shared" si="180"/>
        <v>3</v>
      </c>
    </row>
    <row r="1120" spans="1:17" x14ac:dyDescent="0.2">
      <c r="A1120" s="1">
        <v>1106</v>
      </c>
      <c r="B1120">
        <v>10364</v>
      </c>
      <c r="C1120" t="s">
        <v>1105</v>
      </c>
      <c r="D1120">
        <v>1.5088155000000001</v>
      </c>
      <c r="E1120">
        <v>0.93217969000000001</v>
      </c>
      <c r="F1120">
        <f>VLOOKUP(B1120, [1]mrc_table10!$A$2:$AW$2464, 33, 0)</f>
        <v>0</v>
      </c>
      <c r="G1120">
        <f>VLOOKUP(B1120, [1]mrc_table10!$A$2:$AW$2464, 18, 0)</f>
        <v>3595.9277000000002</v>
      </c>
      <c r="H1120">
        <f t="shared" si="171"/>
        <v>-0.24244504256883675</v>
      </c>
      <c r="I1120">
        <f t="shared" si="172"/>
        <v>-0.20918340983458086</v>
      </c>
      <c r="J1120">
        <f t="shared" si="173"/>
        <v>-0.88276795869315416</v>
      </c>
      <c r="K1120">
        <f t="shared" si="174"/>
        <v>-0.3301573073179378</v>
      </c>
      <c r="L1120" s="2">
        <f t="shared" si="175"/>
        <v>5.8069145007772969</v>
      </c>
      <c r="M1120" s="2">
        <f t="shared" si="176"/>
        <v>3.1167672017417578</v>
      </c>
      <c r="N1120" s="2">
        <f t="shared" si="177"/>
        <v>8.5754648470675043E-2</v>
      </c>
      <c r="O1120" s="2">
        <f t="shared" si="178"/>
        <v>42.364663743718822</v>
      </c>
      <c r="P1120" s="2">
        <f t="shared" si="179"/>
        <v>8.5754648470675043E-2</v>
      </c>
      <c r="Q1120">
        <f t="shared" si="180"/>
        <v>3</v>
      </c>
    </row>
    <row r="1121" spans="1:17" x14ac:dyDescent="0.2">
      <c r="A1121" s="1">
        <v>1107</v>
      </c>
      <c r="B1121">
        <v>2325</v>
      </c>
      <c r="C1121" t="s">
        <v>1106</v>
      </c>
      <c r="D1121">
        <v>1.5084569000000001</v>
      </c>
      <c r="E1121">
        <v>9.1540946999999999</v>
      </c>
      <c r="F1121">
        <f>VLOOKUP(B1121, [1]mrc_table10!$A$2:$AW$2464, 33, 0)</f>
        <v>0.66739999999999999</v>
      </c>
      <c r="G1121">
        <f>VLOOKUP(B1121, [1]mrc_table10!$A$2:$AW$2464, 18, 0)</f>
        <v>20446.990000000002</v>
      </c>
      <c r="H1121">
        <f t="shared" si="171"/>
        <v>-0.24271769135883689</v>
      </c>
      <c r="I1121">
        <f t="shared" si="172"/>
        <v>2.6795337374137915</v>
      </c>
      <c r="J1121">
        <f t="shared" si="173"/>
        <v>2.0568512572674158</v>
      </c>
      <c r="K1121">
        <f t="shared" si="174"/>
        <v>1.3259817471206727</v>
      </c>
      <c r="L1121" s="2">
        <f t="shared" si="175"/>
        <v>20.152457687818771</v>
      </c>
      <c r="M1121" s="2">
        <f t="shared" si="176"/>
        <v>11.05480523541515</v>
      </c>
      <c r="N1121" s="2">
        <f t="shared" si="177"/>
        <v>20.831235807013112</v>
      </c>
      <c r="O1121" s="2">
        <f t="shared" si="178"/>
        <v>4.6612572356893551</v>
      </c>
      <c r="P1121" s="2">
        <f t="shared" si="179"/>
        <v>4.6612572356893551</v>
      </c>
      <c r="Q1121">
        <f t="shared" si="180"/>
        <v>4</v>
      </c>
    </row>
    <row r="1122" spans="1:17" x14ac:dyDescent="0.2">
      <c r="A1122" s="1">
        <v>1108</v>
      </c>
      <c r="B1122">
        <v>2863</v>
      </c>
      <c r="C1122" t="s">
        <v>1107</v>
      </c>
      <c r="D1122">
        <v>1.5082306999999999</v>
      </c>
      <c r="E1122">
        <v>9.3994983000000004E-2</v>
      </c>
      <c r="F1122">
        <f>VLOOKUP(B1122, [1]mrc_table10!$A$2:$AW$2464, 33, 0)</f>
        <v>0</v>
      </c>
      <c r="G1122">
        <f>VLOOKUP(B1122, [1]mrc_table10!$A$2:$AW$2464, 18, 0)</f>
        <v>3482.8098</v>
      </c>
      <c r="H1122">
        <f t="shared" si="171"/>
        <v>-0.24288967450523422</v>
      </c>
      <c r="I1122">
        <f t="shared" si="172"/>
        <v>-0.50367423499238717</v>
      </c>
      <c r="J1122">
        <f t="shared" si="173"/>
        <v>-0.88276795869315416</v>
      </c>
      <c r="K1122">
        <f t="shared" si="174"/>
        <v>-0.34127464630885007</v>
      </c>
      <c r="L1122" s="2">
        <f t="shared" si="175"/>
        <v>5.7374385091074851</v>
      </c>
      <c r="M1122" s="2">
        <f t="shared" si="176"/>
        <v>3.2754844694114951</v>
      </c>
      <c r="N1122" s="2">
        <f t="shared" si="177"/>
        <v>2.6775068817281356E-2</v>
      </c>
      <c r="O1122" s="2">
        <f t="shared" si="178"/>
        <v>45.263399745903094</v>
      </c>
      <c r="P1122" s="2">
        <f t="shared" si="179"/>
        <v>2.6775068817281356E-2</v>
      </c>
      <c r="Q1122">
        <f t="shared" si="180"/>
        <v>3</v>
      </c>
    </row>
    <row r="1123" spans="1:17" x14ac:dyDescent="0.2">
      <c r="A1123" s="1">
        <v>1109</v>
      </c>
      <c r="B1123">
        <v>12015</v>
      </c>
      <c r="C1123" t="s">
        <v>1108</v>
      </c>
      <c r="D1123">
        <v>1.5076134999999999</v>
      </c>
      <c r="E1123">
        <v>1.2661422</v>
      </c>
      <c r="F1123">
        <f>VLOOKUP(B1123, [1]mrc_table10!$A$2:$AW$2464, 33, 0)</f>
        <v>0</v>
      </c>
      <c r="G1123">
        <f>VLOOKUP(B1123, [1]mrc_table10!$A$2:$AW$2464, 18, 0)</f>
        <v>2932.2766000000001</v>
      </c>
      <c r="H1123">
        <f t="shared" si="171"/>
        <v>-0.24335894063236219</v>
      </c>
      <c r="I1123">
        <f t="shared" si="172"/>
        <v>-9.1847822200586807E-2</v>
      </c>
      <c r="J1123">
        <f t="shared" si="173"/>
        <v>-0.88276795869315416</v>
      </c>
      <c r="K1123">
        <f t="shared" si="174"/>
        <v>-0.3953815932213342</v>
      </c>
      <c r="L1123" s="2">
        <f t="shared" si="175"/>
        <v>5.902837954847123</v>
      </c>
      <c r="M1123" s="2">
        <f t="shared" si="176"/>
        <v>3.1461546690061657</v>
      </c>
      <c r="N1123" s="2">
        <f t="shared" si="177"/>
        <v>0.18034439525400539</v>
      </c>
      <c r="O1123" s="2">
        <f t="shared" si="178"/>
        <v>41.619344155830149</v>
      </c>
      <c r="P1123" s="2">
        <f t="shared" si="179"/>
        <v>0.18034439525400539</v>
      </c>
      <c r="Q1123">
        <f t="shared" si="180"/>
        <v>3</v>
      </c>
    </row>
    <row r="1124" spans="1:17" x14ac:dyDescent="0.2">
      <c r="A1124" s="1">
        <v>1110</v>
      </c>
      <c r="B1124">
        <v>3998</v>
      </c>
      <c r="C1124" t="s">
        <v>1109</v>
      </c>
      <c r="D1124">
        <v>1.5062479</v>
      </c>
      <c r="E1124">
        <v>0.26288321999999997</v>
      </c>
      <c r="F1124">
        <f>VLOOKUP(B1124, [1]mrc_table10!$A$2:$AW$2464, 33, 0)</f>
        <v>0</v>
      </c>
      <c r="G1124">
        <f>VLOOKUP(B1124, [1]mrc_table10!$A$2:$AW$2464, 18, 0)</f>
        <v>3564.3957999999998</v>
      </c>
      <c r="H1124">
        <f t="shared" si="171"/>
        <v>-0.24439722615278658</v>
      </c>
      <c r="I1124">
        <f t="shared" si="172"/>
        <v>-0.44433643527090266</v>
      </c>
      <c r="J1124">
        <f t="shared" si="173"/>
        <v>-0.88276795869315416</v>
      </c>
      <c r="K1124">
        <f t="shared" si="174"/>
        <v>-0.33325629360859166</v>
      </c>
      <c r="L1124" s="2">
        <f t="shared" si="175"/>
        <v>5.7432085292934438</v>
      </c>
      <c r="M1124" s="2">
        <f t="shared" si="176"/>
        <v>3.2257098054450326</v>
      </c>
      <c r="N1124" s="2">
        <f t="shared" si="177"/>
        <v>2.2871143878042892E-2</v>
      </c>
      <c r="O1124" s="2">
        <f t="shared" si="178"/>
        <v>44.636145255858949</v>
      </c>
      <c r="P1124" s="2">
        <f t="shared" si="179"/>
        <v>2.2871143878042892E-2</v>
      </c>
      <c r="Q1124">
        <f t="shared" si="180"/>
        <v>3</v>
      </c>
    </row>
    <row r="1125" spans="1:17" x14ac:dyDescent="0.2">
      <c r="A1125" s="1">
        <v>1111</v>
      </c>
      <c r="B1125">
        <v>3932</v>
      </c>
      <c r="C1125" t="s">
        <v>1110</v>
      </c>
      <c r="D1125">
        <v>1.5060502</v>
      </c>
      <c r="E1125">
        <v>0.84642934999999997</v>
      </c>
      <c r="F1125">
        <f>VLOOKUP(B1125, [1]mrc_table10!$A$2:$AW$2464, 33, 0)</f>
        <v>4.3099999E-2</v>
      </c>
      <c r="G1125">
        <f>VLOOKUP(B1125, [1]mrc_table10!$A$2:$AW$2464, 18, 0)</f>
        <v>11199.402</v>
      </c>
      <c r="H1125">
        <f t="shared" si="171"/>
        <v>-0.24454754033511514</v>
      </c>
      <c r="I1125">
        <f t="shared" si="172"/>
        <v>-0.23931124224820952</v>
      </c>
      <c r="J1125">
        <f t="shared" si="173"/>
        <v>-0.69293040210298129</v>
      </c>
      <c r="K1125">
        <f t="shared" si="174"/>
        <v>0.41711966035728559</v>
      </c>
      <c r="L1125" s="2">
        <f t="shared" si="175"/>
        <v>5.8444027044255149</v>
      </c>
      <c r="M1125" s="2">
        <f t="shared" si="176"/>
        <v>2.6280810707585029</v>
      </c>
      <c r="N1125" s="2">
        <f t="shared" si="177"/>
        <v>0.46604420272866565</v>
      </c>
      <c r="O1125" s="2">
        <f t="shared" si="178"/>
        <v>37.999453021703658</v>
      </c>
      <c r="P1125" s="2">
        <f t="shared" si="179"/>
        <v>0.46604420272866565</v>
      </c>
      <c r="Q1125">
        <f t="shared" si="180"/>
        <v>3</v>
      </c>
    </row>
    <row r="1126" spans="1:17" x14ac:dyDescent="0.2">
      <c r="A1126" s="1">
        <v>1112</v>
      </c>
      <c r="B1126">
        <v>1867</v>
      </c>
      <c r="C1126" t="s">
        <v>1111</v>
      </c>
      <c r="D1126">
        <v>1.5049593000000001</v>
      </c>
      <c r="E1126">
        <v>0.61006296000000004</v>
      </c>
      <c r="F1126">
        <f>VLOOKUP(B1126, [1]mrc_table10!$A$2:$AW$2464, 33, 0)</f>
        <v>4.58E-2</v>
      </c>
      <c r="G1126">
        <f>VLOOKUP(B1126, [1]mrc_table10!$A$2:$AW$2464, 18, 0)</f>
        <v>4847.5375999999997</v>
      </c>
      <c r="H1126">
        <f t="shared" si="171"/>
        <v>-0.24537696745449925</v>
      </c>
      <c r="I1126">
        <f t="shared" si="172"/>
        <v>-0.32235705858123387</v>
      </c>
      <c r="J1126">
        <f t="shared" si="173"/>
        <v>-0.68103802148758907</v>
      </c>
      <c r="K1126">
        <f t="shared" si="174"/>
        <v>-0.20714784955146792</v>
      </c>
      <c r="L1126" s="2">
        <f t="shared" si="175"/>
        <v>5.3477699087617303</v>
      </c>
      <c r="M1126" s="2">
        <f t="shared" si="176"/>
        <v>2.4394264487510768</v>
      </c>
      <c r="N1126" s="2">
        <f t="shared" si="177"/>
        <v>6.4003417922492492E-2</v>
      </c>
      <c r="O1126" s="2">
        <f t="shared" si="178"/>
        <v>41.358050310051674</v>
      </c>
      <c r="P1126" s="2">
        <f t="shared" si="179"/>
        <v>6.4003417922492492E-2</v>
      </c>
      <c r="Q1126">
        <f t="shared" si="180"/>
        <v>3</v>
      </c>
    </row>
    <row r="1127" spans="1:17" x14ac:dyDescent="0.2">
      <c r="A1127" s="1">
        <v>1113</v>
      </c>
      <c r="B1127">
        <v>3168</v>
      </c>
      <c r="C1127" t="s">
        <v>1112</v>
      </c>
      <c r="D1127">
        <v>1.504637</v>
      </c>
      <c r="E1127">
        <v>0.26315158999999999</v>
      </c>
      <c r="F1127">
        <f>VLOOKUP(B1127, [1]mrc_table10!$A$2:$AW$2464, 33, 0)</f>
        <v>0.45550001000000001</v>
      </c>
      <c r="G1127">
        <f>VLOOKUP(B1127, [1]mrc_table10!$A$2:$AW$2464, 18, 0)</f>
        <v>3070.4944</v>
      </c>
      <c r="H1127">
        <f t="shared" si="171"/>
        <v>-0.24562201682710683</v>
      </c>
      <c r="I1127">
        <f t="shared" si="172"/>
        <v>-0.44424214519129662</v>
      </c>
      <c r="J1127">
        <f t="shared" si="173"/>
        <v>1.1235199979538819</v>
      </c>
      <c r="K1127">
        <f t="shared" si="174"/>
        <v>-0.38179741125563194</v>
      </c>
      <c r="L1127" s="2">
        <f t="shared" si="175"/>
        <v>5.2170170423480355</v>
      </c>
      <c r="M1127" s="2">
        <f t="shared" si="176"/>
        <v>0.32664293390214849</v>
      </c>
      <c r="N1127" s="2">
        <f t="shared" si="177"/>
        <v>4.0635367254518648</v>
      </c>
      <c r="O1127" s="2">
        <f t="shared" si="178"/>
        <v>33.945891564046256</v>
      </c>
      <c r="P1127" s="2">
        <f t="shared" si="179"/>
        <v>0.32664293390214849</v>
      </c>
      <c r="Q1127">
        <f t="shared" si="180"/>
        <v>2</v>
      </c>
    </row>
    <row r="1128" spans="1:17" x14ac:dyDescent="0.2">
      <c r="A1128" s="1">
        <v>1114</v>
      </c>
      <c r="B1128">
        <v>3709</v>
      </c>
      <c r="C1128" t="s">
        <v>1113</v>
      </c>
      <c r="D1128">
        <v>1.503509</v>
      </c>
      <c r="E1128">
        <v>1.1192086000000001</v>
      </c>
      <c r="F1128">
        <f>VLOOKUP(B1128, [1]mrc_table10!$A$2:$AW$2464, 33, 0)</f>
        <v>0.34279999</v>
      </c>
      <c r="G1128">
        <f>VLOOKUP(B1128, [1]mrc_table10!$A$2:$AW$2464, 18, 0)</f>
        <v>7020.1313</v>
      </c>
      <c r="H1128">
        <f t="shared" si="171"/>
        <v>-0.24647965161550664</v>
      </c>
      <c r="I1128">
        <f t="shared" si="172"/>
        <v>-0.14347200091207815</v>
      </c>
      <c r="J1128">
        <f t="shared" si="173"/>
        <v>0.62712331765549922</v>
      </c>
      <c r="K1128">
        <f t="shared" si="174"/>
        <v>6.3768061610258078E-3</v>
      </c>
      <c r="L1128" s="2">
        <f t="shared" si="175"/>
        <v>4.7667530065284289</v>
      </c>
      <c r="M1128" s="2">
        <f t="shared" si="176"/>
        <v>6.9932278873654774E-2</v>
      </c>
      <c r="N1128" s="2">
        <f t="shared" si="177"/>
        <v>2.4258980645920705</v>
      </c>
      <c r="O1128" s="2">
        <f t="shared" si="178"/>
        <v>31.161839791812071</v>
      </c>
      <c r="P1128" s="2">
        <f t="shared" si="179"/>
        <v>6.9932278873654774E-2</v>
      </c>
      <c r="Q1128">
        <f t="shared" si="180"/>
        <v>2</v>
      </c>
    </row>
    <row r="1129" spans="1:17" x14ac:dyDescent="0.2">
      <c r="A1129" s="1">
        <v>1115</v>
      </c>
      <c r="B1129">
        <v>8350</v>
      </c>
      <c r="C1129" t="s">
        <v>1114</v>
      </c>
      <c r="D1129">
        <v>1.5021492999999999</v>
      </c>
      <c r="E1129">
        <v>0.80526852999999998</v>
      </c>
      <c r="F1129">
        <f>VLOOKUP(B1129, [1]mrc_table10!$A$2:$AW$2464, 33, 0)</f>
        <v>0</v>
      </c>
      <c r="G1129">
        <f>VLOOKUP(B1129, [1]mrc_table10!$A$2:$AW$2464, 18, 0)</f>
        <v>3886.5947000000001</v>
      </c>
      <c r="H1129">
        <f t="shared" si="171"/>
        <v>-0.24751345128021165</v>
      </c>
      <c r="I1129">
        <f t="shared" si="172"/>
        <v>-0.25377283256922206</v>
      </c>
      <c r="J1129">
        <f t="shared" si="173"/>
        <v>-0.88276795869315416</v>
      </c>
      <c r="K1129">
        <f t="shared" si="174"/>
        <v>-0.30159026733159183</v>
      </c>
      <c r="L1129" s="2">
        <f t="shared" si="175"/>
        <v>5.8023440743483308</v>
      </c>
      <c r="M1129" s="2">
        <f t="shared" si="176"/>
        <v>3.1116892326059404</v>
      </c>
      <c r="N1129" s="2">
        <f t="shared" si="177"/>
        <v>5.7780834680306127E-2</v>
      </c>
      <c r="O1129" s="2">
        <f t="shared" si="178"/>
        <v>42.639741492191803</v>
      </c>
      <c r="P1129" s="2">
        <f t="shared" si="179"/>
        <v>5.7780834680306127E-2</v>
      </c>
      <c r="Q1129">
        <f t="shared" si="180"/>
        <v>3</v>
      </c>
    </row>
    <row r="1130" spans="1:17" x14ac:dyDescent="0.2">
      <c r="A1130" s="1">
        <v>1116</v>
      </c>
      <c r="B1130">
        <v>2903</v>
      </c>
      <c r="C1130" t="s">
        <v>1115</v>
      </c>
      <c r="D1130">
        <v>1.5016813</v>
      </c>
      <c r="E1130">
        <v>12.664588999999999</v>
      </c>
      <c r="F1130">
        <f>VLOOKUP(B1130, [1]mrc_table10!$A$2:$AW$2464, 33, 0)</f>
        <v>0.17839999000000001</v>
      </c>
      <c r="G1130">
        <f>VLOOKUP(B1130, [1]mrc_table10!$A$2:$AW$2464, 18, 0)</f>
        <v>24520.028999999999</v>
      </c>
      <c r="H1130">
        <f t="shared" si="171"/>
        <v>-0.24786927847965406</v>
      </c>
      <c r="I1130">
        <f t="shared" si="172"/>
        <v>3.9129234121299343</v>
      </c>
      <c r="J1130">
        <f t="shared" si="173"/>
        <v>-9.6990256069280079E-2</v>
      </c>
      <c r="K1130">
        <f t="shared" si="174"/>
        <v>1.7262840448667074</v>
      </c>
      <c r="L1130" s="2">
        <f t="shared" si="175"/>
        <v>27.792845231433933</v>
      </c>
      <c r="M1130" s="2">
        <f t="shared" si="176"/>
        <v>20.122851014436819</v>
      </c>
      <c r="N1130" s="2">
        <f t="shared" si="177"/>
        <v>23.455955941647645</v>
      </c>
      <c r="O1130" s="2">
        <f t="shared" si="178"/>
        <v>9.2510599308467185</v>
      </c>
      <c r="P1130" s="2">
        <f t="shared" si="179"/>
        <v>9.2510599308467185</v>
      </c>
      <c r="Q1130">
        <f t="shared" si="180"/>
        <v>4</v>
      </c>
    </row>
    <row r="1131" spans="1:17" x14ac:dyDescent="0.2">
      <c r="A1131" s="1">
        <v>1117</v>
      </c>
      <c r="B1131">
        <v>2459</v>
      </c>
      <c r="C1131" t="s">
        <v>1116</v>
      </c>
      <c r="D1131">
        <v>1.5008159000000001</v>
      </c>
      <c r="E1131">
        <v>0.30901690999999998</v>
      </c>
      <c r="F1131">
        <f>VLOOKUP(B1131, [1]mrc_table10!$A$2:$AW$2464, 33, 0)</f>
        <v>0</v>
      </c>
      <c r="G1131">
        <f>VLOOKUP(B1131, [1]mrc_table10!$A$2:$AW$2464, 18, 0)</f>
        <v>3311.1174000000001</v>
      </c>
      <c r="H1131">
        <f t="shared" si="171"/>
        <v>-0.24852725467281106</v>
      </c>
      <c r="I1131">
        <f t="shared" si="172"/>
        <v>-0.42812765894485783</v>
      </c>
      <c r="J1131">
        <f t="shared" si="173"/>
        <v>-0.88276795869315416</v>
      </c>
      <c r="K1131">
        <f t="shared" si="174"/>
        <v>-0.35814874504091015</v>
      </c>
      <c r="L1131" s="2">
        <f t="shared" si="175"/>
        <v>5.7667865752706273</v>
      </c>
      <c r="M1131" s="2">
        <f t="shared" si="176"/>
        <v>3.2288746286558712</v>
      </c>
      <c r="N1131" s="2">
        <f t="shared" si="177"/>
        <v>3.0621561454400766E-2</v>
      </c>
      <c r="O1131" s="2">
        <f t="shared" si="178"/>
        <v>44.606608014801516</v>
      </c>
      <c r="P1131" s="2">
        <f t="shared" si="179"/>
        <v>3.0621561454400766E-2</v>
      </c>
      <c r="Q1131">
        <f t="shared" si="180"/>
        <v>3</v>
      </c>
    </row>
    <row r="1132" spans="1:17" x14ac:dyDescent="0.2">
      <c r="A1132" s="1">
        <v>1118</v>
      </c>
      <c r="B1132">
        <v>2788</v>
      </c>
      <c r="C1132" t="s">
        <v>1117</v>
      </c>
      <c r="D1132">
        <v>1.4998199999999999</v>
      </c>
      <c r="E1132">
        <v>1.1125529999999999</v>
      </c>
      <c r="F1132">
        <f>VLOOKUP(B1132, [1]mrc_table10!$A$2:$AW$2464, 33, 0)</f>
        <v>0.33669999</v>
      </c>
      <c r="G1132">
        <f>VLOOKUP(B1132, [1]mrc_table10!$A$2:$AW$2464, 18, 0)</f>
        <v>6377.8779000000004</v>
      </c>
      <c r="H1132">
        <f t="shared" si="171"/>
        <v>-0.24928445191196666</v>
      </c>
      <c r="I1132">
        <f t="shared" si="172"/>
        <v>-0.14581040331855435</v>
      </c>
      <c r="J1132">
        <f t="shared" si="173"/>
        <v>0.60025535658663576</v>
      </c>
      <c r="K1132">
        <f t="shared" si="174"/>
        <v>-5.6744492641957196E-2</v>
      </c>
      <c r="L1132" s="2">
        <f t="shared" si="175"/>
        <v>4.7292536851328668</v>
      </c>
      <c r="M1132" s="2">
        <f t="shared" si="176"/>
        <v>8.0180637092595999E-2</v>
      </c>
      <c r="N1132" s="2">
        <f t="shared" si="177"/>
        <v>2.3220299564410816</v>
      </c>
      <c r="O1132" s="2">
        <f t="shared" si="178"/>
        <v>31.588996028298645</v>
      </c>
      <c r="P1132" s="2">
        <f t="shared" si="179"/>
        <v>8.0180637092595999E-2</v>
      </c>
      <c r="Q1132">
        <f t="shared" si="180"/>
        <v>2</v>
      </c>
    </row>
    <row r="1133" spans="1:17" x14ac:dyDescent="0.2">
      <c r="A1133" s="1">
        <v>1119</v>
      </c>
      <c r="B1133">
        <v>3407</v>
      </c>
      <c r="C1133" t="s">
        <v>1118</v>
      </c>
      <c r="D1133">
        <v>1.4993242</v>
      </c>
      <c r="E1133">
        <v>0.43974495000000002</v>
      </c>
      <c r="F1133">
        <f>VLOOKUP(B1133, [1]mrc_table10!$A$2:$AW$2464, 33, 0)</f>
        <v>0.30849999</v>
      </c>
      <c r="G1133">
        <f>VLOOKUP(B1133, [1]mrc_table10!$A$2:$AW$2464, 18, 0)</f>
        <v>5388.7353999999996</v>
      </c>
      <c r="H1133">
        <f t="shared" si="171"/>
        <v>-0.24966141585530757</v>
      </c>
      <c r="I1133">
        <f t="shared" si="172"/>
        <v>-0.3821971998833294</v>
      </c>
      <c r="J1133">
        <f t="shared" si="173"/>
        <v>0.47604609394041447</v>
      </c>
      <c r="K1133">
        <f t="shared" si="174"/>
        <v>-0.15395839497587976</v>
      </c>
      <c r="L1133" s="2">
        <f t="shared" si="175"/>
        <v>4.5297957904461219</v>
      </c>
      <c r="M1133" s="2">
        <f t="shared" si="176"/>
        <v>0.24871607996587225</v>
      </c>
      <c r="N1133" s="2">
        <f t="shared" si="177"/>
        <v>1.8577855449688334</v>
      </c>
      <c r="O1133" s="2">
        <f t="shared" si="178"/>
        <v>34.854022051414645</v>
      </c>
      <c r="P1133" s="2">
        <f t="shared" si="179"/>
        <v>0.24871607996587225</v>
      </c>
      <c r="Q1133">
        <f t="shared" si="180"/>
        <v>2</v>
      </c>
    </row>
    <row r="1134" spans="1:17" x14ac:dyDescent="0.2">
      <c r="A1134" s="1">
        <v>1120</v>
      </c>
      <c r="B1134">
        <v>3487</v>
      </c>
      <c r="C1134" t="s">
        <v>1119</v>
      </c>
      <c r="D1134">
        <v>1.4986984000000001</v>
      </c>
      <c r="E1134">
        <v>0.57079767999999997</v>
      </c>
      <c r="F1134">
        <f>VLOOKUP(B1134, [1]mrc_table10!$A$2:$AW$2464, 33, 0)</f>
        <v>0.13510000999999999</v>
      </c>
      <c r="G1134">
        <f>VLOOKUP(B1134, [1]mrc_table10!$A$2:$AW$2464, 18, 0)</f>
        <v>9987.4979999999996</v>
      </c>
      <c r="H1134">
        <f t="shared" si="171"/>
        <v>-0.25013722068738248</v>
      </c>
      <c r="I1134">
        <f t="shared" si="172"/>
        <v>-0.33615266307113101</v>
      </c>
      <c r="J1134">
        <f t="shared" si="173"/>
        <v>-0.28770864572871729</v>
      </c>
      <c r="K1134">
        <f t="shared" si="174"/>
        <v>0.29801253767871294</v>
      </c>
      <c r="L1134" s="2">
        <f t="shared" si="175"/>
        <v>5.0812817124576473</v>
      </c>
      <c r="M1134" s="2">
        <f t="shared" si="176"/>
        <v>1.4819091444167896</v>
      </c>
      <c r="N1134" s="2">
        <f t="shared" si="177"/>
        <v>0.61772554248102318</v>
      </c>
      <c r="O1134" s="2">
        <f t="shared" si="178"/>
        <v>36.663605430002512</v>
      </c>
      <c r="P1134" s="2">
        <f t="shared" si="179"/>
        <v>0.61772554248102318</v>
      </c>
      <c r="Q1134">
        <f t="shared" si="180"/>
        <v>3</v>
      </c>
    </row>
    <row r="1135" spans="1:17" x14ac:dyDescent="0.2">
      <c r="A1135" s="1">
        <v>1121</v>
      </c>
      <c r="B1135">
        <v>23263</v>
      </c>
      <c r="C1135" t="s">
        <v>1120</v>
      </c>
      <c r="D1135">
        <v>1.4968170000000001</v>
      </c>
      <c r="E1135">
        <v>7.0025175999999995E-2</v>
      </c>
      <c r="F1135">
        <f>VLOOKUP(B1135, [1]mrc_table10!$A$2:$AW$2464, 33, 0)</f>
        <v>0</v>
      </c>
      <c r="G1135">
        <f>VLOOKUP(B1135, [1]mrc_table10!$A$2:$AW$2464, 18, 0)</f>
        <v>5180.5708000000004</v>
      </c>
      <c r="H1135">
        <f t="shared" si="171"/>
        <v>-0.2515676764417224</v>
      </c>
      <c r="I1135">
        <f t="shared" si="172"/>
        <v>-0.51209587306732685</v>
      </c>
      <c r="J1135">
        <f t="shared" si="173"/>
        <v>-0.88276795869315416</v>
      </c>
      <c r="K1135">
        <f t="shared" si="174"/>
        <v>-0.17441701756441474</v>
      </c>
      <c r="L1135" s="2">
        <f t="shared" si="175"/>
        <v>5.7722429999230638</v>
      </c>
      <c r="M1135" s="2">
        <f t="shared" si="176"/>
        <v>3.2078596318140025</v>
      </c>
      <c r="N1135" s="2">
        <f t="shared" si="177"/>
        <v>6.0825025691237438E-3</v>
      </c>
      <c r="O1135" s="2">
        <f t="shared" si="178"/>
        <v>44.519374661633513</v>
      </c>
      <c r="P1135" s="2">
        <f t="shared" si="179"/>
        <v>6.0825025691237438E-3</v>
      </c>
      <c r="Q1135">
        <f t="shared" si="180"/>
        <v>3</v>
      </c>
    </row>
    <row r="1136" spans="1:17" x14ac:dyDescent="0.2">
      <c r="A1136" s="1">
        <v>1122</v>
      </c>
      <c r="B1136">
        <v>2003</v>
      </c>
      <c r="C1136" t="s">
        <v>1121</v>
      </c>
      <c r="D1136">
        <v>1.4953231</v>
      </c>
      <c r="E1136">
        <v>2.8977058000000002</v>
      </c>
      <c r="F1136">
        <f>VLOOKUP(B1136, [1]mrc_table10!$A$2:$AW$2464, 33, 0)</f>
        <v>0.34029999</v>
      </c>
      <c r="G1136">
        <f>VLOOKUP(B1136, [1]mrc_table10!$A$2:$AW$2464, 18, 0)</f>
        <v>9631.9063000000006</v>
      </c>
      <c r="H1136">
        <f t="shared" si="171"/>
        <v>-0.25270351031618205</v>
      </c>
      <c r="I1136">
        <f t="shared" si="172"/>
        <v>0.48139159251166591</v>
      </c>
      <c r="J1136">
        <f t="shared" si="173"/>
        <v>0.61611185820104697</v>
      </c>
      <c r="K1136">
        <f t="shared" si="174"/>
        <v>0.26306463402018715</v>
      </c>
      <c r="L1136" s="2">
        <f t="shared" si="175"/>
        <v>5.7949965994647332</v>
      </c>
      <c r="M1136" s="2">
        <f t="shared" si="176"/>
        <v>0.49713691501035051</v>
      </c>
      <c r="N1136" s="2">
        <f t="shared" si="177"/>
        <v>3.3503307966287919</v>
      </c>
      <c r="O1136" s="2">
        <f t="shared" si="178"/>
        <v>24.764080288337773</v>
      </c>
      <c r="P1136" s="2">
        <f t="shared" si="179"/>
        <v>0.49713691501035051</v>
      </c>
      <c r="Q1136">
        <f t="shared" si="180"/>
        <v>2</v>
      </c>
    </row>
    <row r="1137" spans="1:17" x14ac:dyDescent="0.2">
      <c r="A1137" s="1">
        <v>1123</v>
      </c>
      <c r="B1137">
        <v>2190</v>
      </c>
      <c r="C1137" t="s">
        <v>1122</v>
      </c>
      <c r="D1137">
        <v>1.4952939000000001</v>
      </c>
      <c r="E1137">
        <v>0.41132637999999999</v>
      </c>
      <c r="F1137">
        <f>VLOOKUP(B1137, [1]mrc_table10!$A$2:$AW$2464, 33, 0)</f>
        <v>0.39379998999999999</v>
      </c>
      <c r="G1137">
        <f>VLOOKUP(B1137, [1]mrc_table10!$A$2:$AW$2464, 18, 0)</f>
        <v>4963.8369000000002</v>
      </c>
      <c r="H1137">
        <f t="shared" si="171"/>
        <v>-0.25272571150042078</v>
      </c>
      <c r="I1137">
        <f t="shared" si="172"/>
        <v>-0.39218188232767859</v>
      </c>
      <c r="J1137">
        <f t="shared" si="173"/>
        <v>0.85175709052632487</v>
      </c>
      <c r="K1137">
        <f t="shared" si="174"/>
        <v>-0.19571783942481419</v>
      </c>
      <c r="L1137" s="2">
        <f t="shared" si="175"/>
        <v>4.8414928339482479</v>
      </c>
      <c r="M1137" s="2">
        <f t="shared" si="176"/>
        <v>0.12476580007097274</v>
      </c>
      <c r="N1137" s="2">
        <f t="shared" si="177"/>
        <v>3.0163395867179918</v>
      </c>
      <c r="O1137" s="2">
        <f t="shared" si="178"/>
        <v>33.512326180711824</v>
      </c>
      <c r="P1137" s="2">
        <f t="shared" si="179"/>
        <v>0.12476580007097274</v>
      </c>
      <c r="Q1137">
        <f t="shared" si="180"/>
        <v>2</v>
      </c>
    </row>
    <row r="1138" spans="1:17" x14ac:dyDescent="0.2">
      <c r="A1138" s="1">
        <v>1124</v>
      </c>
      <c r="B1138">
        <v>1540</v>
      </c>
      <c r="C1138" t="s">
        <v>1123</v>
      </c>
      <c r="D1138">
        <v>1.4950737000000001</v>
      </c>
      <c r="E1138">
        <v>1.8512808999999999</v>
      </c>
      <c r="F1138">
        <f>VLOOKUP(B1138, [1]mrc_table10!$A$2:$AW$2464, 33, 0)</f>
        <v>0.35895252</v>
      </c>
      <c r="G1138">
        <f>VLOOKUP(B1138, [1]mrc_table10!$A$2:$AW$2464, 18, 0)</f>
        <v>3630.8110000000001</v>
      </c>
      <c r="H1138">
        <f t="shared" si="171"/>
        <v>-0.25289313275964559</v>
      </c>
      <c r="I1138">
        <f t="shared" si="172"/>
        <v>0.11373691008535554</v>
      </c>
      <c r="J1138">
        <f t="shared" si="173"/>
        <v>0.6982684893282286</v>
      </c>
      <c r="K1138">
        <f t="shared" si="174"/>
        <v>-0.32672894212355491</v>
      </c>
      <c r="L1138" s="2">
        <f t="shared" si="175"/>
        <v>5.0309376800555992</v>
      </c>
      <c r="M1138" s="2">
        <f t="shared" si="176"/>
        <v>0.16375381868168276</v>
      </c>
      <c r="N1138" s="2">
        <f t="shared" si="177"/>
        <v>2.850667973804569</v>
      </c>
      <c r="O1138" s="2">
        <f t="shared" si="178"/>
        <v>30.139448763318516</v>
      </c>
      <c r="P1138" s="2">
        <f t="shared" si="179"/>
        <v>0.16375381868168276</v>
      </c>
      <c r="Q1138">
        <f t="shared" si="180"/>
        <v>2</v>
      </c>
    </row>
    <row r="1139" spans="1:17" x14ac:dyDescent="0.2">
      <c r="A1139" s="1">
        <v>1125</v>
      </c>
      <c r="B1139">
        <v>2354</v>
      </c>
      <c r="C1139" t="s">
        <v>1124</v>
      </c>
      <c r="D1139">
        <v>1.4947790000000001</v>
      </c>
      <c r="E1139">
        <v>1.6249391</v>
      </c>
      <c r="F1139">
        <f>VLOOKUP(B1139, [1]mrc_table10!$A$2:$AW$2464, 33, 0)</f>
        <v>0.34429999999999999</v>
      </c>
      <c r="G1139">
        <f>VLOOKUP(B1139, [1]mrc_table10!$A$2:$AW$2464, 18, 0)</f>
        <v>6491.9038</v>
      </c>
      <c r="H1139">
        <f t="shared" si="171"/>
        <v>-0.25311719745126032</v>
      </c>
      <c r="I1139">
        <f t="shared" si="172"/>
        <v>3.4213169204572402E-2</v>
      </c>
      <c r="J1139">
        <f t="shared" si="173"/>
        <v>0.63373023737400835</v>
      </c>
      <c r="K1139">
        <f t="shared" si="174"/>
        <v>-4.5537914513793076E-2</v>
      </c>
      <c r="L1139" s="2">
        <f t="shared" si="175"/>
        <v>4.927155500446756</v>
      </c>
      <c r="M1139" s="2">
        <f t="shared" si="176"/>
        <v>7.8550816839166759E-2</v>
      </c>
      <c r="N1139" s="2">
        <f t="shared" si="177"/>
        <v>2.571424065091648</v>
      </c>
      <c r="O1139" s="2">
        <f t="shared" si="178"/>
        <v>29.760893024034974</v>
      </c>
      <c r="P1139" s="2">
        <f t="shared" si="179"/>
        <v>7.8550816839166759E-2</v>
      </c>
      <c r="Q1139">
        <f t="shared" si="180"/>
        <v>2</v>
      </c>
    </row>
    <row r="1140" spans="1:17" x14ac:dyDescent="0.2">
      <c r="A1140" s="1">
        <v>1126</v>
      </c>
      <c r="B1140">
        <v>1504</v>
      </c>
      <c r="C1140" t="s">
        <v>1125</v>
      </c>
      <c r="D1140">
        <v>1.4946337000000001</v>
      </c>
      <c r="E1140">
        <v>0.97165155000000003</v>
      </c>
      <c r="F1140">
        <f>VLOOKUP(B1140, [1]mrc_table10!$A$2:$AW$2464, 33, 0)</f>
        <v>0</v>
      </c>
      <c r="G1140">
        <f>VLOOKUP(B1140, [1]mrc_table10!$A$2:$AW$2464, 18, 0)</f>
        <v>2235.5808000000002</v>
      </c>
      <c r="H1140">
        <f t="shared" si="171"/>
        <v>-0.25322767115228384</v>
      </c>
      <c r="I1140">
        <f t="shared" si="172"/>
        <v>-0.19531522478558613</v>
      </c>
      <c r="J1140">
        <f t="shared" si="173"/>
        <v>-0.88276795869315416</v>
      </c>
      <c r="K1140">
        <f t="shared" si="174"/>
        <v>-0.4638535448942771</v>
      </c>
      <c r="L1140" s="2">
        <f t="shared" si="175"/>
        <v>5.8991837070792679</v>
      </c>
      <c r="M1140" s="2">
        <f t="shared" si="176"/>
        <v>3.2063902550959149</v>
      </c>
      <c r="N1140" s="2">
        <f t="shared" si="177"/>
        <v>0.14526421640964726</v>
      </c>
      <c r="O1140" s="2">
        <f t="shared" si="178"/>
        <v>42.940831457010859</v>
      </c>
      <c r="P1140" s="2">
        <f t="shared" si="179"/>
        <v>0.14526421640964726</v>
      </c>
      <c r="Q1140">
        <f t="shared" si="180"/>
        <v>3</v>
      </c>
    </row>
    <row r="1141" spans="1:17" x14ac:dyDescent="0.2">
      <c r="A1141" s="1">
        <v>1127</v>
      </c>
      <c r="B1141">
        <v>7118</v>
      </c>
      <c r="C1141" t="s">
        <v>1126</v>
      </c>
      <c r="D1141">
        <v>1.4928585000000001</v>
      </c>
      <c r="E1141">
        <v>0.71224712999999995</v>
      </c>
      <c r="F1141">
        <f>VLOOKUP(B1141, [1]mrc_table10!$A$2:$AW$2464, 33, 0)</f>
        <v>0</v>
      </c>
      <c r="G1141">
        <f>VLOOKUP(B1141, [1]mrc_table10!$A$2:$AW$2464, 18, 0)</f>
        <v>3794.1421</v>
      </c>
      <c r="H1141">
        <f t="shared" si="171"/>
        <v>-0.25457738150367326</v>
      </c>
      <c r="I1141">
        <f t="shared" si="172"/>
        <v>-0.28645530531604868</v>
      </c>
      <c r="J1141">
        <f t="shared" si="173"/>
        <v>-0.88276795869315416</v>
      </c>
      <c r="K1141">
        <f t="shared" si="174"/>
        <v>-0.31067660021782129</v>
      </c>
      <c r="L1141" s="2">
        <f t="shared" si="175"/>
        <v>5.8194385302449225</v>
      </c>
      <c r="M1141" s="2">
        <f t="shared" si="176"/>
        <v>3.1260573799938722</v>
      </c>
      <c r="N1141" s="2">
        <f t="shared" si="177"/>
        <v>4.6458845392142782E-2</v>
      </c>
      <c r="O1141" s="2">
        <f t="shared" si="178"/>
        <v>42.997662948069269</v>
      </c>
      <c r="P1141" s="2">
        <f t="shared" si="179"/>
        <v>4.6458845392142782E-2</v>
      </c>
      <c r="Q1141">
        <f t="shared" si="180"/>
        <v>3</v>
      </c>
    </row>
    <row r="1142" spans="1:17" x14ac:dyDescent="0.2">
      <c r="A1142" s="1">
        <v>1128</v>
      </c>
      <c r="B1142">
        <v>3615</v>
      </c>
      <c r="C1142" t="s">
        <v>1127</v>
      </c>
      <c r="D1142">
        <v>1.4921669</v>
      </c>
      <c r="E1142">
        <v>1.2478079</v>
      </c>
      <c r="F1142">
        <f>VLOOKUP(B1142, [1]mrc_table10!$A$2:$AW$2464, 33, 0)</f>
        <v>0.2492</v>
      </c>
      <c r="G1142">
        <f>VLOOKUP(B1142, [1]mrc_table10!$A$2:$AW$2464, 18, 0)</f>
        <v>5062.0141999999996</v>
      </c>
      <c r="H1142">
        <f t="shared" si="171"/>
        <v>-0.25510321503173838</v>
      </c>
      <c r="I1142">
        <f t="shared" si="172"/>
        <v>-9.8289461007164042E-2</v>
      </c>
      <c r="J1142">
        <f t="shared" si="173"/>
        <v>0.21485431972664518</v>
      </c>
      <c r="K1142">
        <f t="shared" si="174"/>
        <v>-0.18606887736564864</v>
      </c>
      <c r="L1142" s="2">
        <f t="shared" si="175"/>
        <v>4.6371298900235303</v>
      </c>
      <c r="M1142" s="2">
        <f t="shared" si="176"/>
        <v>0.43866173766301403</v>
      </c>
      <c r="N1142" s="2">
        <f t="shared" si="177"/>
        <v>1.3396430224196054</v>
      </c>
      <c r="O1142" s="2">
        <f t="shared" si="178"/>
        <v>33.643142740580274</v>
      </c>
      <c r="P1142" s="2">
        <f t="shared" si="179"/>
        <v>0.43866173766301403</v>
      </c>
      <c r="Q1142">
        <f t="shared" si="180"/>
        <v>2</v>
      </c>
    </row>
    <row r="1143" spans="1:17" x14ac:dyDescent="0.2">
      <c r="A1143" s="1">
        <v>1129</v>
      </c>
      <c r="B1143">
        <v>3316</v>
      </c>
      <c r="C1143" t="s">
        <v>1128</v>
      </c>
      <c r="D1143">
        <v>1.4919633000000001</v>
      </c>
      <c r="E1143">
        <v>0.28126415999999999</v>
      </c>
      <c r="F1143">
        <f>VLOOKUP(B1143, [1]mrc_table10!$A$2:$AW$2464, 33, 0)</f>
        <v>7.3100000999999998E-2</v>
      </c>
      <c r="G1143">
        <f>VLOOKUP(B1143, [1]mrc_table10!$A$2:$AW$2464, 18, 0)</f>
        <v>5535.0619999999999</v>
      </c>
      <c r="H1143">
        <f t="shared" si="171"/>
        <v>-0.25525801506978629</v>
      </c>
      <c r="I1143">
        <f t="shared" si="172"/>
        <v>-0.43787840979922565</v>
      </c>
      <c r="J1143">
        <f t="shared" si="173"/>
        <v>-0.56079287984038684</v>
      </c>
      <c r="K1143">
        <f t="shared" si="174"/>
        <v>-0.13957727213336216</v>
      </c>
      <c r="L1143" s="2">
        <f t="shared" si="175"/>
        <v>5.1660310183956533</v>
      </c>
      <c r="M1143" s="2">
        <f t="shared" si="176"/>
        <v>2.1304974951630111</v>
      </c>
      <c r="N1143" s="2">
        <f t="shared" si="177"/>
        <v>0.11014732016216389</v>
      </c>
      <c r="O1143" s="2">
        <f t="shared" si="178"/>
        <v>41.322279453245216</v>
      </c>
      <c r="P1143" s="2">
        <f t="shared" si="179"/>
        <v>0.11014732016216389</v>
      </c>
      <c r="Q1143">
        <f t="shared" si="180"/>
        <v>3</v>
      </c>
    </row>
    <row r="1144" spans="1:17" x14ac:dyDescent="0.2">
      <c r="A1144" s="1">
        <v>1130</v>
      </c>
      <c r="B1144">
        <v>3769</v>
      </c>
      <c r="C1144" t="s">
        <v>1129</v>
      </c>
      <c r="D1144">
        <v>1.4904987000000001</v>
      </c>
      <c r="E1144">
        <v>2.0128324000000002</v>
      </c>
      <c r="F1144">
        <f>VLOOKUP(B1144, [1]mrc_table10!$A$2:$AW$2464, 33, 0)</f>
        <v>0</v>
      </c>
      <c r="G1144">
        <f>VLOOKUP(B1144, [1]mrc_table10!$A$2:$AW$2464, 18, 0)</f>
        <v>4023.3166999999999</v>
      </c>
      <c r="H1144">
        <f t="shared" si="171"/>
        <v>-0.25637157172855435</v>
      </c>
      <c r="I1144">
        <f t="shared" si="172"/>
        <v>0.17049699428059417</v>
      </c>
      <c r="J1144">
        <f t="shared" si="173"/>
        <v>-0.88276795869315416</v>
      </c>
      <c r="K1144">
        <f t="shared" si="174"/>
        <v>-0.28815309406798367</v>
      </c>
      <c r="L1144" s="2">
        <f t="shared" si="175"/>
        <v>6.2112447963186606</v>
      </c>
      <c r="M1144" s="2">
        <f t="shared" si="176"/>
        <v>3.1504660110860816</v>
      </c>
      <c r="N1144" s="2">
        <f t="shared" si="177"/>
        <v>0.41062561120630403</v>
      </c>
      <c r="O1144" s="2">
        <f t="shared" si="178"/>
        <v>38.74785860245597</v>
      </c>
      <c r="P1144" s="2">
        <f t="shared" si="179"/>
        <v>0.41062561120630403</v>
      </c>
      <c r="Q1144">
        <f t="shared" si="180"/>
        <v>3</v>
      </c>
    </row>
    <row r="1145" spans="1:17" x14ac:dyDescent="0.2">
      <c r="A1145" s="1">
        <v>1131</v>
      </c>
      <c r="B1145">
        <v>3564</v>
      </c>
      <c r="C1145" t="s">
        <v>1130</v>
      </c>
      <c r="D1145">
        <v>1.4889835</v>
      </c>
      <c r="E1145">
        <v>0.57659053999999998</v>
      </c>
      <c r="F1145">
        <f>VLOOKUP(B1145, [1]mrc_table10!$A$2:$AW$2464, 33, 0)</f>
        <v>0.26379999999999998</v>
      </c>
      <c r="G1145">
        <f>VLOOKUP(B1145, [1]mrc_table10!$A$2:$AW$2464, 18, 0)</f>
        <v>5671.1869999999999</v>
      </c>
      <c r="H1145">
        <f t="shared" si="171"/>
        <v>-0.25752360030247584</v>
      </c>
      <c r="I1145">
        <f t="shared" si="172"/>
        <v>-0.33411737883464154</v>
      </c>
      <c r="J1145">
        <f t="shared" si="173"/>
        <v>0.27916124294064615</v>
      </c>
      <c r="K1145">
        <f t="shared" si="174"/>
        <v>-0.12619877261968723</v>
      </c>
      <c r="L1145" s="2">
        <f t="shared" si="175"/>
        <v>4.5328935558363117</v>
      </c>
      <c r="M1145" s="2">
        <f t="shared" si="176"/>
        <v>0.40251308707937433</v>
      </c>
      <c r="N1145" s="2">
        <f t="shared" si="177"/>
        <v>1.3737496639769367</v>
      </c>
      <c r="O1145" s="2">
        <f t="shared" si="178"/>
        <v>35.233103285001128</v>
      </c>
      <c r="P1145" s="2">
        <f t="shared" si="179"/>
        <v>0.40251308707937433</v>
      </c>
      <c r="Q1145">
        <f t="shared" si="180"/>
        <v>2</v>
      </c>
    </row>
    <row r="1146" spans="1:17" x14ac:dyDescent="0.2">
      <c r="A1146" s="1">
        <v>1132</v>
      </c>
      <c r="B1146">
        <v>1016</v>
      </c>
      <c r="C1146" t="s">
        <v>1131</v>
      </c>
      <c r="D1146">
        <v>1.4887501999999999</v>
      </c>
      <c r="E1146">
        <v>0.48658343999999998</v>
      </c>
      <c r="F1146">
        <f>VLOOKUP(B1146, [1]mrc_table10!$A$2:$AW$2464, 33, 0)</f>
        <v>0.1908</v>
      </c>
      <c r="G1146">
        <f>VLOOKUP(B1146, [1]mrc_table10!$A$2:$AW$2464, 18, 0)</f>
        <v>5038.8056999999999</v>
      </c>
      <c r="H1146">
        <f t="shared" si="171"/>
        <v>-0.25770098168202704</v>
      </c>
      <c r="I1146">
        <f t="shared" si="172"/>
        <v>-0.36574079659411302</v>
      </c>
      <c r="J1146">
        <f t="shared" si="173"/>
        <v>-4.2373373129359189E-2</v>
      </c>
      <c r="K1146">
        <f t="shared" si="174"/>
        <v>-0.18834983167942732</v>
      </c>
      <c r="L1146" s="2">
        <f t="shared" si="175"/>
        <v>4.6018050608734633</v>
      </c>
      <c r="M1146" s="2">
        <f t="shared" si="176"/>
        <v>0.90362090082877733</v>
      </c>
      <c r="N1146" s="2">
        <f t="shared" si="177"/>
        <v>0.7179559705150973</v>
      </c>
      <c r="O1146" s="2">
        <f t="shared" si="178"/>
        <v>37.589380899151593</v>
      </c>
      <c r="P1146" s="2">
        <f t="shared" si="179"/>
        <v>0.7179559705150973</v>
      </c>
      <c r="Q1146">
        <f t="shared" si="180"/>
        <v>3</v>
      </c>
    </row>
    <row r="1147" spans="1:17" x14ac:dyDescent="0.2">
      <c r="A1147" s="1">
        <v>1133</v>
      </c>
      <c r="B1147">
        <v>4650</v>
      </c>
      <c r="C1147" t="s">
        <v>1132</v>
      </c>
      <c r="D1147">
        <v>1.4860308</v>
      </c>
      <c r="E1147">
        <v>0.29727896999999998</v>
      </c>
      <c r="F1147">
        <f>VLOOKUP(B1147, [1]mrc_table10!$A$2:$AW$2464, 33, 0)</f>
        <v>0</v>
      </c>
      <c r="G1147">
        <f>VLOOKUP(B1147, [1]mrc_table10!$A$2:$AW$2464, 18, 0)</f>
        <v>4619.8900999999996</v>
      </c>
      <c r="H1147">
        <f t="shared" si="171"/>
        <v>-0.25976858101143696</v>
      </c>
      <c r="I1147">
        <f t="shared" si="172"/>
        <v>-0.43225170893930942</v>
      </c>
      <c r="J1147">
        <f t="shared" si="173"/>
        <v>-0.88276795869315416</v>
      </c>
      <c r="K1147">
        <f t="shared" si="174"/>
        <v>-0.22952127080428197</v>
      </c>
      <c r="L1147" s="2">
        <f t="shared" si="175"/>
        <v>5.8029515247667955</v>
      </c>
      <c r="M1147" s="2">
        <f t="shared" si="176"/>
        <v>3.1639231046621674</v>
      </c>
      <c r="N1147" s="2">
        <f t="shared" si="177"/>
        <v>4.1652939365804517E-3</v>
      </c>
      <c r="O1147" s="2">
        <f t="shared" si="178"/>
        <v>44.001069483201867</v>
      </c>
      <c r="P1147" s="2">
        <f t="shared" si="179"/>
        <v>4.1652939365804517E-3</v>
      </c>
      <c r="Q1147">
        <f t="shared" si="180"/>
        <v>3</v>
      </c>
    </row>
    <row r="1148" spans="1:17" x14ac:dyDescent="0.2">
      <c r="A1148" s="1">
        <v>1134</v>
      </c>
      <c r="B1148">
        <v>1541</v>
      </c>
      <c r="C1148" t="s">
        <v>1133</v>
      </c>
      <c r="D1148">
        <v>1.4857335</v>
      </c>
      <c r="E1148">
        <v>0.25202817</v>
      </c>
      <c r="F1148">
        <f>VLOOKUP(B1148, [1]mrc_table10!$A$2:$AW$2464, 33, 0)</f>
        <v>0.29100000999999998</v>
      </c>
      <c r="G1148">
        <f>VLOOKUP(B1148, [1]mrc_table10!$A$2:$AW$2464, 18, 0)</f>
        <v>3301.0461</v>
      </c>
      <c r="H1148">
        <f t="shared" si="171"/>
        <v>-0.25999462252082634</v>
      </c>
      <c r="I1148">
        <f t="shared" si="172"/>
        <v>-0.44815028752200226</v>
      </c>
      <c r="J1148">
        <f t="shared" si="173"/>
        <v>0.39896596585092431</v>
      </c>
      <c r="K1148">
        <f t="shared" si="174"/>
        <v>-0.35913856235699521</v>
      </c>
      <c r="L1148" s="2">
        <f t="shared" si="175"/>
        <v>4.5390892814135633</v>
      </c>
      <c r="M1148" s="2">
        <f t="shared" si="176"/>
        <v>0.44025994984128825</v>
      </c>
      <c r="N1148" s="2">
        <f t="shared" si="177"/>
        <v>1.671634451606665</v>
      </c>
      <c r="O1148" s="2">
        <f t="shared" si="178"/>
        <v>36.893324212888416</v>
      </c>
      <c r="P1148" s="2">
        <f t="shared" si="179"/>
        <v>0.44025994984128825</v>
      </c>
      <c r="Q1148">
        <f t="shared" si="180"/>
        <v>2</v>
      </c>
    </row>
    <row r="1149" spans="1:17" x14ac:dyDescent="0.2">
      <c r="A1149" s="1">
        <v>1135</v>
      </c>
      <c r="B1149">
        <v>3800</v>
      </c>
      <c r="C1149" t="s">
        <v>1134</v>
      </c>
      <c r="D1149">
        <v>1.4843442</v>
      </c>
      <c r="E1149">
        <v>1.6684394</v>
      </c>
      <c r="F1149">
        <f>VLOOKUP(B1149, [1]mrc_table10!$A$2:$AW$2464, 33, 0)</f>
        <v>0.17919999</v>
      </c>
      <c r="G1149">
        <f>VLOOKUP(B1149, [1]mrc_table10!$A$2:$AW$2464, 18, 0)</f>
        <v>8254.5195000000003</v>
      </c>
      <c r="H1149">
        <f t="shared" si="171"/>
        <v>-0.26105092749558151</v>
      </c>
      <c r="I1149">
        <f t="shared" si="172"/>
        <v>4.9496720830636769E-2</v>
      </c>
      <c r="J1149">
        <f t="shared" si="173"/>
        <v>-9.346658904385538E-2</v>
      </c>
      <c r="K1149">
        <f t="shared" si="174"/>
        <v>0.12769369823365076</v>
      </c>
      <c r="L1149" s="2">
        <f t="shared" si="175"/>
        <v>5.0565129825015731</v>
      </c>
      <c r="M1149" s="2">
        <f t="shared" si="176"/>
        <v>0.95342561435829176</v>
      </c>
      <c r="N1149" s="2">
        <f t="shared" si="177"/>
        <v>0.9916072108600883</v>
      </c>
      <c r="O1149" s="2">
        <f t="shared" si="178"/>
        <v>32.617374104973315</v>
      </c>
      <c r="P1149" s="2">
        <f t="shared" si="179"/>
        <v>0.95342561435829176</v>
      </c>
      <c r="Q1149">
        <f t="shared" si="180"/>
        <v>2</v>
      </c>
    </row>
    <row r="1150" spans="1:17" x14ac:dyDescent="0.2">
      <c r="A1150" s="1">
        <v>1136</v>
      </c>
      <c r="B1150">
        <v>10434</v>
      </c>
      <c r="C1150" t="s">
        <v>1135</v>
      </c>
      <c r="D1150">
        <v>1.4802295999999999</v>
      </c>
      <c r="E1150">
        <v>0.33057209999999998</v>
      </c>
      <c r="F1150">
        <f>VLOOKUP(B1150, [1]mrc_table10!$A$2:$AW$2464, 33, 0)</f>
        <v>0</v>
      </c>
      <c r="G1150">
        <f>VLOOKUP(B1150, [1]mrc_table10!$A$2:$AW$2464, 18, 0)</f>
        <v>4945.9551000000001</v>
      </c>
      <c r="H1150">
        <f t="shared" si="171"/>
        <v>-0.26417931765546615</v>
      </c>
      <c r="I1150">
        <f t="shared" si="172"/>
        <v>-0.42055438107839194</v>
      </c>
      <c r="J1150">
        <f t="shared" si="173"/>
        <v>-0.88276795869315416</v>
      </c>
      <c r="K1150">
        <f t="shared" si="174"/>
        <v>-0.19747528039894555</v>
      </c>
      <c r="L1150" s="2">
        <f t="shared" si="175"/>
        <v>5.8253718094066755</v>
      </c>
      <c r="M1150" s="2">
        <f t="shared" si="176"/>
        <v>3.1442113691709324</v>
      </c>
      <c r="N1150" s="2">
        <f t="shared" si="177"/>
        <v>3.5134679027136171E-3</v>
      </c>
      <c r="O1150" s="2">
        <f t="shared" si="178"/>
        <v>43.731345937466266</v>
      </c>
      <c r="P1150" s="2">
        <f t="shared" si="179"/>
        <v>3.5134679027136171E-3</v>
      </c>
      <c r="Q1150">
        <f t="shared" si="180"/>
        <v>3</v>
      </c>
    </row>
    <row r="1151" spans="1:17" x14ac:dyDescent="0.2">
      <c r="A1151" s="1">
        <v>1137</v>
      </c>
      <c r="B1151">
        <v>21603</v>
      </c>
      <c r="C1151" t="s">
        <v>1136</v>
      </c>
      <c r="D1151">
        <v>1.4799962</v>
      </c>
      <c r="E1151">
        <v>0.57704394999999997</v>
      </c>
      <c r="F1151">
        <f>VLOOKUP(B1151, [1]mrc_table10!$A$2:$AW$2464, 33, 0)</f>
        <v>0</v>
      </c>
      <c r="G1151">
        <f>VLOOKUP(B1151, [1]mrc_table10!$A$2:$AW$2464, 18, 0)</f>
        <v>5168.6934000000001</v>
      </c>
      <c r="H1151">
        <f t="shared" si="171"/>
        <v>-0.26435677506647015</v>
      </c>
      <c r="I1151">
        <f t="shared" si="172"/>
        <v>-0.33395807613689521</v>
      </c>
      <c r="J1151">
        <f t="shared" si="173"/>
        <v>-0.88276795869315416</v>
      </c>
      <c r="K1151">
        <f t="shared" si="174"/>
        <v>-0.17558434017322083</v>
      </c>
      <c r="L1151" s="2">
        <f t="shared" si="175"/>
        <v>5.8468777266865022</v>
      </c>
      <c r="M1151" s="2">
        <f t="shared" si="176"/>
        <v>3.0894158924683728</v>
      </c>
      <c r="N1151" s="2">
        <f t="shared" si="177"/>
        <v>1.8568410584070143E-2</v>
      </c>
      <c r="O1151" s="2">
        <f t="shared" si="178"/>
        <v>42.786407518689117</v>
      </c>
      <c r="P1151" s="2">
        <f t="shared" si="179"/>
        <v>1.8568410584070143E-2</v>
      </c>
      <c r="Q1151">
        <f t="shared" si="180"/>
        <v>3</v>
      </c>
    </row>
    <row r="1152" spans="1:17" x14ac:dyDescent="0.2">
      <c r="A1152" s="1">
        <v>1138</v>
      </c>
      <c r="B1152">
        <v>3166</v>
      </c>
      <c r="C1152" t="s">
        <v>1137</v>
      </c>
      <c r="D1152">
        <v>1.4778396</v>
      </c>
      <c r="E1152">
        <v>1.5325352999999999</v>
      </c>
      <c r="F1152">
        <f>VLOOKUP(B1152, [1]mrc_table10!$A$2:$AW$2464, 33, 0)</f>
        <v>0.2802</v>
      </c>
      <c r="G1152">
        <f>VLOOKUP(B1152, [1]mrc_table10!$A$2:$AW$2464, 18, 0)</f>
        <v>10615.334999999999</v>
      </c>
      <c r="H1152">
        <f t="shared" si="171"/>
        <v>-0.26599646937911459</v>
      </c>
      <c r="I1152">
        <f t="shared" si="172"/>
        <v>1.7476862597530453E-3</v>
      </c>
      <c r="J1152">
        <f t="shared" si="173"/>
        <v>0.35139641696185298</v>
      </c>
      <c r="K1152">
        <f t="shared" si="174"/>
        <v>0.35971697844394429</v>
      </c>
      <c r="L1152" s="2">
        <f t="shared" si="175"/>
        <v>5.1462969266638705</v>
      </c>
      <c r="M1152" s="2">
        <f t="shared" si="176"/>
        <v>0.4307621220133383</v>
      </c>
      <c r="N1152" s="2">
        <f t="shared" si="177"/>
        <v>2.0491296855151435</v>
      </c>
      <c r="O1152" s="2">
        <f t="shared" si="178"/>
        <v>29.7029672972497</v>
      </c>
      <c r="P1152" s="2">
        <f t="shared" si="179"/>
        <v>0.4307621220133383</v>
      </c>
      <c r="Q1152">
        <f t="shared" si="180"/>
        <v>2</v>
      </c>
    </row>
    <row r="1153" spans="1:17" x14ac:dyDescent="0.2">
      <c r="A1153" s="1">
        <v>1139</v>
      </c>
      <c r="B1153">
        <v>2532</v>
      </c>
      <c r="C1153" t="s">
        <v>1138</v>
      </c>
      <c r="D1153">
        <v>1.4773594999999999</v>
      </c>
      <c r="E1153">
        <v>1.9138972999999999</v>
      </c>
      <c r="F1153">
        <f>VLOOKUP(B1153, [1]mrc_table10!$A$2:$AW$2464, 33, 0)</f>
        <v>0.15509999999999999</v>
      </c>
      <c r="G1153">
        <f>VLOOKUP(B1153, [1]mrc_table10!$A$2:$AW$2464, 18, 0)</f>
        <v>6030.2681000000002</v>
      </c>
      <c r="H1153">
        <f t="shared" si="171"/>
        <v>-0.26636149638435469</v>
      </c>
      <c r="I1153">
        <f t="shared" si="172"/>
        <v>0.13573678093770128</v>
      </c>
      <c r="J1153">
        <f t="shared" si="173"/>
        <v>-0.19961701413893723</v>
      </c>
      <c r="K1153">
        <f t="shared" si="174"/>
        <v>-9.090792728106567E-2</v>
      </c>
      <c r="L1153" s="2">
        <f t="shared" si="175"/>
        <v>5.1455257186940333</v>
      </c>
      <c r="M1153" s="2">
        <f t="shared" si="176"/>
        <v>1.1708274304387851</v>
      </c>
      <c r="N1153" s="2">
        <f t="shared" si="177"/>
        <v>0.83646101798971983</v>
      </c>
      <c r="O1153" s="2">
        <f t="shared" si="178"/>
        <v>33.467051885225985</v>
      </c>
      <c r="P1153" s="2">
        <f t="shared" si="179"/>
        <v>0.83646101798971983</v>
      </c>
      <c r="Q1153">
        <f t="shared" si="180"/>
        <v>3</v>
      </c>
    </row>
    <row r="1154" spans="1:17" x14ac:dyDescent="0.2">
      <c r="A1154" s="1">
        <v>1140</v>
      </c>
      <c r="B1154">
        <v>2668</v>
      </c>
      <c r="C1154" t="s">
        <v>1139</v>
      </c>
      <c r="D1154">
        <v>1.4770932999999999</v>
      </c>
      <c r="E1154">
        <v>1.8995715</v>
      </c>
      <c r="F1154">
        <f>VLOOKUP(B1154, [1]mrc_table10!$A$2:$AW$2464, 33, 0)</f>
        <v>0.30199999</v>
      </c>
      <c r="G1154">
        <f>VLOOKUP(B1154, [1]mrc_table10!$A$2:$AW$2464, 18, 0)</f>
        <v>9391.0097999999998</v>
      </c>
      <c r="H1154">
        <f t="shared" si="171"/>
        <v>-0.26656389211190079</v>
      </c>
      <c r="I1154">
        <f t="shared" si="172"/>
        <v>0.13070350291698254</v>
      </c>
      <c r="J1154">
        <f t="shared" si="173"/>
        <v>0.44741629935883864</v>
      </c>
      <c r="K1154">
        <f t="shared" si="174"/>
        <v>0.23938908795520272</v>
      </c>
      <c r="L1154" s="2">
        <f t="shared" si="175"/>
        <v>5.1849443696970337</v>
      </c>
      <c r="M1154" s="2">
        <f t="shared" si="176"/>
        <v>0.30439682607519231</v>
      </c>
      <c r="N1154" s="2">
        <f t="shared" si="177"/>
        <v>2.3120717782410463</v>
      </c>
      <c r="O1154" s="2">
        <f t="shared" si="178"/>
        <v>28.562490613110608</v>
      </c>
      <c r="P1154" s="2">
        <f t="shared" si="179"/>
        <v>0.30439682607519231</v>
      </c>
      <c r="Q1154">
        <f t="shared" si="180"/>
        <v>2</v>
      </c>
    </row>
    <row r="1155" spans="1:17" x14ac:dyDescent="0.2">
      <c r="A1155" s="1">
        <v>1141</v>
      </c>
      <c r="B1155">
        <v>9507</v>
      </c>
      <c r="C1155" t="s">
        <v>1140</v>
      </c>
      <c r="D1155">
        <v>1.4752206999999999</v>
      </c>
      <c r="E1155">
        <v>0</v>
      </c>
      <c r="F1155">
        <f>VLOOKUP(B1155, [1]mrc_table10!$A$2:$AW$2464, 33, 0)</f>
        <v>0</v>
      </c>
      <c r="G1155">
        <f>VLOOKUP(B1155, [1]mrc_table10!$A$2:$AW$2464, 18, 0)</f>
        <v>2419.5713000000001</v>
      </c>
      <c r="H1155">
        <f t="shared" si="171"/>
        <v>-0.26798765709838795</v>
      </c>
      <c r="I1155">
        <f t="shared" si="172"/>
        <v>-0.53669876988689458</v>
      </c>
      <c r="J1155">
        <f t="shared" si="173"/>
        <v>-0.88276795869315416</v>
      </c>
      <c r="K1155">
        <f t="shared" si="174"/>
        <v>-0.44577077674169086</v>
      </c>
      <c r="L1155" s="2">
        <f t="shared" si="175"/>
        <v>5.8761412089728777</v>
      </c>
      <c r="M1155" s="2">
        <f t="shared" si="176"/>
        <v>3.3712045381882296</v>
      </c>
      <c r="N1155" s="2">
        <f t="shared" si="177"/>
        <v>6.9211217630340105E-2</v>
      </c>
      <c r="O1155" s="2">
        <f t="shared" si="178"/>
        <v>46.148980158057427</v>
      </c>
      <c r="P1155" s="2">
        <f t="shared" si="179"/>
        <v>6.9211217630340105E-2</v>
      </c>
      <c r="Q1155">
        <f t="shared" si="180"/>
        <v>3</v>
      </c>
    </row>
    <row r="1156" spans="1:17" x14ac:dyDescent="0.2">
      <c r="A1156" s="1">
        <v>1142</v>
      </c>
      <c r="B1156">
        <v>1542</v>
      </c>
      <c r="C1156" t="s">
        <v>1141</v>
      </c>
      <c r="D1156">
        <v>1.4744158999999999</v>
      </c>
      <c r="E1156">
        <v>1.2381606999999999</v>
      </c>
      <c r="F1156">
        <f>VLOOKUP(B1156, [1]mrc_table10!$A$2:$AW$2464, 33, 0)</f>
        <v>0.33129998999999999</v>
      </c>
      <c r="G1156">
        <f>VLOOKUP(B1156, [1]mrc_table10!$A$2:$AW$2464, 18, 0)</f>
        <v>10864.844999999999</v>
      </c>
      <c r="H1156">
        <f t="shared" si="171"/>
        <v>-0.26859955823110443</v>
      </c>
      <c r="I1156">
        <f t="shared" si="172"/>
        <v>-0.10167894290147211</v>
      </c>
      <c r="J1156">
        <f t="shared" si="173"/>
        <v>0.57647060416501883</v>
      </c>
      <c r="K1156">
        <f t="shared" si="174"/>
        <v>0.38423906780046979</v>
      </c>
      <c r="L1156" s="2">
        <f t="shared" si="175"/>
        <v>5.1927108926727028</v>
      </c>
      <c r="M1156" s="2">
        <f t="shared" si="176"/>
        <v>0.26657623867724239</v>
      </c>
      <c r="N1156" s="2">
        <f t="shared" si="177"/>
        <v>2.5978521935436056</v>
      </c>
      <c r="O1156" s="2">
        <f t="shared" si="178"/>
        <v>29.474511753511575</v>
      </c>
      <c r="P1156" s="2">
        <f t="shared" si="179"/>
        <v>0.26657623867724239</v>
      </c>
      <c r="Q1156">
        <f t="shared" si="180"/>
        <v>2</v>
      </c>
    </row>
    <row r="1157" spans="1:17" x14ac:dyDescent="0.2">
      <c r="A1157" s="1">
        <v>1143</v>
      </c>
      <c r="B1157">
        <v>1510</v>
      </c>
      <c r="C1157" t="s">
        <v>1142</v>
      </c>
      <c r="D1157">
        <v>1.4743016</v>
      </c>
      <c r="E1157">
        <v>0.27057427000000001</v>
      </c>
      <c r="F1157">
        <f>VLOOKUP(B1157, [1]mrc_table10!$A$2:$AW$2464, 33, 0)</f>
        <v>0</v>
      </c>
      <c r="G1157">
        <f>VLOOKUP(B1157, [1]mrc_table10!$A$2:$AW$2464, 18, 0)</f>
        <v>2389.8126999999999</v>
      </c>
      <c r="H1157">
        <f t="shared" si="171"/>
        <v>-0.26868646218173742</v>
      </c>
      <c r="I1157">
        <f t="shared" si="172"/>
        <v>-0.44163423414278069</v>
      </c>
      <c r="J1157">
        <f t="shared" si="173"/>
        <v>-0.88276795869315416</v>
      </c>
      <c r="K1157">
        <f t="shared" si="174"/>
        <v>-0.44869548135603549</v>
      </c>
      <c r="L1157" s="2">
        <f t="shared" si="175"/>
        <v>5.8786695443449641</v>
      </c>
      <c r="M1157" s="2">
        <f t="shared" si="176"/>
        <v>3.2990414592483805</v>
      </c>
      <c r="N1157" s="2">
        <f t="shared" si="177"/>
        <v>6.540538198035141E-2</v>
      </c>
      <c r="O1157" s="2">
        <f t="shared" si="178"/>
        <v>45.222357229841776</v>
      </c>
      <c r="P1157" s="2">
        <f t="shared" si="179"/>
        <v>6.540538198035141E-2</v>
      </c>
      <c r="Q1157">
        <f t="shared" si="180"/>
        <v>3</v>
      </c>
    </row>
    <row r="1158" spans="1:17" x14ac:dyDescent="0.2">
      <c r="A1158" s="1">
        <v>1144</v>
      </c>
      <c r="B1158">
        <v>1470</v>
      </c>
      <c r="C1158" t="s">
        <v>1143</v>
      </c>
      <c r="D1158">
        <v>1.4721944</v>
      </c>
      <c r="E1158">
        <v>0.34295255000000002</v>
      </c>
      <c r="F1158">
        <f>VLOOKUP(B1158, [1]mrc_table10!$A$2:$AW$2464, 33, 0)</f>
        <v>0</v>
      </c>
      <c r="G1158">
        <f>VLOOKUP(B1158, [1]mrc_table10!$A$2:$AW$2464, 18, 0)</f>
        <v>2279.7680999999998</v>
      </c>
      <c r="H1158">
        <f t="shared" si="171"/>
        <v>-0.27028859695666296</v>
      </c>
      <c r="I1158">
        <f t="shared" si="172"/>
        <v>-0.41620458931307286</v>
      </c>
      <c r="J1158">
        <f t="shared" si="173"/>
        <v>-0.88276795869315416</v>
      </c>
      <c r="K1158">
        <f t="shared" si="174"/>
        <v>-0.45951077338602658</v>
      </c>
      <c r="L1158" s="2">
        <f t="shared" si="175"/>
        <v>5.8925307419555564</v>
      </c>
      <c r="M1158" s="2">
        <f t="shared" si="176"/>
        <v>3.2908125910203374</v>
      </c>
      <c r="N1158" s="2">
        <f t="shared" si="177"/>
        <v>7.2523830425606062E-2</v>
      </c>
      <c r="O1158" s="2">
        <f t="shared" si="178"/>
        <v>45.031904612154285</v>
      </c>
      <c r="P1158" s="2">
        <f t="shared" si="179"/>
        <v>7.2523830425606062E-2</v>
      </c>
      <c r="Q1158">
        <f t="shared" si="180"/>
        <v>3</v>
      </c>
    </row>
    <row r="1159" spans="1:17" x14ac:dyDescent="0.2">
      <c r="A1159" s="1">
        <v>1145</v>
      </c>
      <c r="B1159">
        <v>3535</v>
      </c>
      <c r="C1159" t="s">
        <v>1144</v>
      </c>
      <c r="D1159">
        <v>1.4718471</v>
      </c>
      <c r="E1159">
        <v>21.908805999999998</v>
      </c>
      <c r="F1159">
        <f>VLOOKUP(B1159, [1]mrc_table10!$A$2:$AW$2464, 33, 0)</f>
        <v>0.87260002000000003</v>
      </c>
      <c r="G1159">
        <f>VLOOKUP(B1159, [1]mrc_table10!$A$2:$AW$2464, 18, 0)</f>
        <v>69294.281000000003</v>
      </c>
      <c r="H1159">
        <f t="shared" si="171"/>
        <v>-0.27055265419248858</v>
      </c>
      <c r="I1159">
        <f t="shared" si="172"/>
        <v>7.1608198119718125</v>
      </c>
      <c r="J1159">
        <f t="shared" si="173"/>
        <v>2.9606719373805315</v>
      </c>
      <c r="K1159">
        <f t="shared" si="174"/>
        <v>6.1267417756814631</v>
      </c>
      <c r="L1159" s="2">
        <f t="shared" si="175"/>
        <v>110.93915641511013</v>
      </c>
      <c r="M1159" s="2">
        <f t="shared" si="176"/>
        <v>95.193121589384475</v>
      </c>
      <c r="N1159" s="2">
        <f t="shared" si="177"/>
        <v>112.86124015181709</v>
      </c>
      <c r="O1159" s="2">
        <f t="shared" si="178"/>
        <v>22.473746560298629</v>
      </c>
      <c r="P1159" s="2">
        <f t="shared" si="179"/>
        <v>22.473746560298629</v>
      </c>
      <c r="Q1159">
        <f t="shared" si="180"/>
        <v>4</v>
      </c>
    </row>
    <row r="1160" spans="1:17" x14ac:dyDescent="0.2">
      <c r="A1160" s="1">
        <v>1146</v>
      </c>
      <c r="B1160">
        <v>6836</v>
      </c>
      <c r="C1160" t="s">
        <v>1145</v>
      </c>
      <c r="D1160">
        <v>1.4705911</v>
      </c>
      <c r="E1160">
        <v>0.18544483</v>
      </c>
      <c r="F1160">
        <f>VLOOKUP(B1160, [1]mrc_table10!$A$2:$AW$2464, 33, 0)</f>
        <v>0.57740002999999995</v>
      </c>
      <c r="G1160">
        <f>VLOOKUP(B1160, [1]mrc_table10!$A$2:$AW$2464, 18, 0)</f>
        <v>2907.9087</v>
      </c>
      <c r="H1160">
        <f t="shared" si="171"/>
        <v>-0.27150760924056488</v>
      </c>
      <c r="I1160">
        <f t="shared" si="172"/>
        <v>-0.47154391732055068</v>
      </c>
      <c r="J1160">
        <f t="shared" si="173"/>
        <v>1.6604388490446484</v>
      </c>
      <c r="K1160">
        <f t="shared" si="174"/>
        <v>-0.39777649451278896</v>
      </c>
      <c r="L1160" s="2">
        <f t="shared" si="175"/>
        <v>6.550548550919399</v>
      </c>
      <c r="M1160" s="2">
        <f t="shared" si="176"/>
        <v>0.93310776718438182</v>
      </c>
      <c r="N1160" s="2">
        <f t="shared" si="177"/>
        <v>6.5097127332358626</v>
      </c>
      <c r="O1160" s="2">
        <f t="shared" si="178"/>
        <v>32.744245518017927</v>
      </c>
      <c r="P1160" s="2">
        <f t="shared" si="179"/>
        <v>0.93310776718438182</v>
      </c>
      <c r="Q1160">
        <f t="shared" si="180"/>
        <v>2</v>
      </c>
    </row>
    <row r="1161" spans="1:17" x14ac:dyDescent="0.2">
      <c r="A1161" s="1">
        <v>1147</v>
      </c>
      <c r="B1161">
        <v>2910</v>
      </c>
      <c r="C1161" t="s">
        <v>1146</v>
      </c>
      <c r="D1161">
        <v>1.4704109000000001</v>
      </c>
      <c r="E1161">
        <v>1.9279256</v>
      </c>
      <c r="F1161">
        <f>VLOOKUP(B1161, [1]mrc_table10!$A$2:$AW$2464, 33, 0)</f>
        <v>0.32409999</v>
      </c>
      <c r="G1161">
        <f>VLOOKUP(B1161, [1]mrc_table10!$A$2:$AW$2464, 18, 0)</f>
        <v>4568.0361000000003</v>
      </c>
      <c r="H1161">
        <f t="shared" si="171"/>
        <v>-0.27164461791864081</v>
      </c>
      <c r="I1161">
        <f t="shared" si="172"/>
        <v>0.1406655342399985</v>
      </c>
      <c r="J1161">
        <f t="shared" si="173"/>
        <v>0.54475760093619652</v>
      </c>
      <c r="K1161">
        <f t="shared" si="174"/>
        <v>-0.234617533164481</v>
      </c>
      <c r="L1161" s="2">
        <f t="shared" si="175"/>
        <v>5.0255013150637762</v>
      </c>
      <c r="M1161" s="2">
        <f t="shared" si="176"/>
        <v>0.19789331655208869</v>
      </c>
      <c r="N1161" s="2">
        <f t="shared" si="177"/>
        <v>2.4033813490786358</v>
      </c>
      <c r="O1161" s="2">
        <f t="shared" si="178"/>
        <v>30.132376842672784</v>
      </c>
      <c r="P1161" s="2">
        <f t="shared" si="179"/>
        <v>0.19789331655208869</v>
      </c>
      <c r="Q1161">
        <f t="shared" si="180"/>
        <v>2</v>
      </c>
    </row>
    <row r="1162" spans="1:17" x14ac:dyDescent="0.2">
      <c r="A1162" s="1">
        <v>1148</v>
      </c>
      <c r="B1162">
        <v>3671</v>
      </c>
      <c r="C1162" t="s">
        <v>1147</v>
      </c>
      <c r="D1162">
        <v>1.4699234999999999</v>
      </c>
      <c r="E1162">
        <v>0.81159568000000004</v>
      </c>
      <c r="F1162">
        <f>VLOOKUP(B1162, [1]mrc_table10!$A$2:$AW$2464, 33, 0)</f>
        <v>0</v>
      </c>
      <c r="G1162">
        <f>VLOOKUP(B1162, [1]mrc_table10!$A$2:$AW$2464, 18, 0)</f>
        <v>2457.7925</v>
      </c>
      <c r="H1162">
        <f t="shared" si="171"/>
        <v>-0.27201519521994061</v>
      </c>
      <c r="I1162">
        <f t="shared" si="172"/>
        <v>-0.25154982896531924</v>
      </c>
      <c r="J1162">
        <f t="shared" si="173"/>
        <v>-0.88276795869315416</v>
      </c>
      <c r="K1162">
        <f t="shared" si="174"/>
        <v>-0.44201435943691897</v>
      </c>
      <c r="L1162" s="2">
        <f t="shared" si="175"/>
        <v>5.9412814720344507</v>
      </c>
      <c r="M1162" s="2">
        <f t="shared" si="176"/>
        <v>3.198410239892203</v>
      </c>
      <c r="N1162" s="2">
        <f t="shared" si="177"/>
        <v>0.10560748983791886</v>
      </c>
      <c r="O1162" s="2">
        <f t="shared" si="178"/>
        <v>43.357335186790145</v>
      </c>
      <c r="P1162" s="2">
        <f t="shared" si="179"/>
        <v>0.10560748983791886</v>
      </c>
      <c r="Q1162">
        <f t="shared" si="180"/>
        <v>3</v>
      </c>
    </row>
    <row r="1163" spans="1:17" x14ac:dyDescent="0.2">
      <c r="A1163" s="1">
        <v>1149</v>
      </c>
      <c r="B1163">
        <v>9903</v>
      </c>
      <c r="C1163" t="s">
        <v>1148</v>
      </c>
      <c r="D1163">
        <v>1.4685035</v>
      </c>
      <c r="E1163">
        <v>9.5723681000000008E-3</v>
      </c>
      <c r="F1163">
        <f>VLOOKUP(B1163, [1]mrc_table10!$A$2:$AW$2464, 33, 0)</f>
        <v>0</v>
      </c>
      <c r="G1163">
        <f>VLOOKUP(B1163, [1]mrc_table10!$A$2:$AW$2464, 18, 0)</f>
        <v>3844.9135999999999</v>
      </c>
      <c r="H1163">
        <f t="shared" si="171"/>
        <v>-0.27309484185072758</v>
      </c>
      <c r="I1163">
        <f t="shared" si="172"/>
        <v>-0.53333557970107881</v>
      </c>
      <c r="J1163">
        <f t="shared" si="173"/>
        <v>-0.88276795869315416</v>
      </c>
      <c r="K1163">
        <f t="shared" si="174"/>
        <v>-0.30568672702730854</v>
      </c>
      <c r="L1163" s="2">
        <f t="shared" si="175"/>
        <v>5.8626314223707645</v>
      </c>
      <c r="M1163" s="2">
        <f t="shared" si="176"/>
        <v>3.2734470198085108</v>
      </c>
      <c r="N1163" s="2">
        <f t="shared" si="177"/>
        <v>1.8163837659471951E-2</v>
      </c>
      <c r="O1163" s="2">
        <f t="shared" si="178"/>
        <v>45.386899278821275</v>
      </c>
      <c r="P1163" s="2">
        <f t="shared" si="179"/>
        <v>1.8163837659471951E-2</v>
      </c>
      <c r="Q1163">
        <f t="shared" si="180"/>
        <v>3</v>
      </c>
    </row>
    <row r="1164" spans="1:17" x14ac:dyDescent="0.2">
      <c r="A1164" s="1">
        <v>1150</v>
      </c>
      <c r="B1164">
        <v>3990</v>
      </c>
      <c r="C1164" t="s">
        <v>1149</v>
      </c>
      <c r="D1164">
        <v>1.4684206</v>
      </c>
      <c r="E1164">
        <v>5.6175224000000003E-2</v>
      </c>
      <c r="F1164">
        <f>VLOOKUP(B1164, [1]mrc_table10!$A$2:$AW$2464, 33, 0)</f>
        <v>0</v>
      </c>
      <c r="G1164">
        <f>VLOOKUP(B1164, [1]mrc_table10!$A$2:$AW$2464, 18, 0)</f>
        <v>2754.2462999999998</v>
      </c>
      <c r="H1164">
        <f t="shared" si="171"/>
        <v>-0.27315787192515872</v>
      </c>
      <c r="I1164">
        <f t="shared" si="172"/>
        <v>-0.51696196494279689</v>
      </c>
      <c r="J1164">
        <f t="shared" si="173"/>
        <v>-0.88276795869315416</v>
      </c>
      <c r="K1164">
        <f t="shared" si="174"/>
        <v>-0.41287858702827196</v>
      </c>
      <c r="L1164" s="2">
        <f t="shared" si="175"/>
        <v>5.8846530169164248</v>
      </c>
      <c r="M1164" s="2">
        <f t="shared" si="176"/>
        <v>3.32767822945693</v>
      </c>
      <c r="N1164" s="2">
        <f t="shared" si="177"/>
        <v>5.0957259064973094E-2</v>
      </c>
      <c r="O1164" s="2">
        <f t="shared" si="178"/>
        <v>45.778592704903595</v>
      </c>
      <c r="P1164" s="2">
        <f t="shared" si="179"/>
        <v>5.0957259064973094E-2</v>
      </c>
      <c r="Q1164">
        <f t="shared" si="180"/>
        <v>3</v>
      </c>
    </row>
    <row r="1165" spans="1:17" x14ac:dyDescent="0.2">
      <c r="A1165" s="1">
        <v>1151</v>
      </c>
      <c r="B1165">
        <v>1684</v>
      </c>
      <c r="C1165" t="s">
        <v>1150</v>
      </c>
      <c r="D1165">
        <v>1.4662864</v>
      </c>
      <c r="E1165">
        <v>0.50706792000000001</v>
      </c>
      <c r="F1165">
        <f>VLOOKUP(B1165, [1]mrc_table10!$A$2:$AW$2464, 33, 0)</f>
        <v>0.34299998999999998</v>
      </c>
      <c r="G1165">
        <f>VLOOKUP(B1165, [1]mrc_table10!$A$2:$AW$2464, 18, 0)</f>
        <v>6138.7793000000001</v>
      </c>
      <c r="H1165">
        <f t="shared" si="171"/>
        <v>-0.27478053519235984</v>
      </c>
      <c r="I1165">
        <f t="shared" si="172"/>
        <v>-0.35854370582432327</v>
      </c>
      <c r="J1165">
        <f t="shared" si="173"/>
        <v>0.62800423441185527</v>
      </c>
      <c r="K1165">
        <f t="shared" si="174"/>
        <v>-8.0243339318323476E-2</v>
      </c>
      <c r="L1165" s="2">
        <f t="shared" si="175"/>
        <v>4.7516719196247292</v>
      </c>
      <c r="M1165" s="2">
        <f t="shared" si="176"/>
        <v>0.1284012295951297</v>
      </c>
      <c r="N1165" s="2">
        <f t="shared" si="177"/>
        <v>2.3076454514072773</v>
      </c>
      <c r="O1165" s="2">
        <f t="shared" si="178"/>
        <v>33.589622021212733</v>
      </c>
      <c r="P1165" s="2">
        <f t="shared" si="179"/>
        <v>0.1284012295951297</v>
      </c>
      <c r="Q1165">
        <f t="shared" si="180"/>
        <v>2</v>
      </c>
    </row>
    <row r="1166" spans="1:17" x14ac:dyDescent="0.2">
      <c r="A1166" s="1">
        <v>1152</v>
      </c>
      <c r="B1166">
        <v>23621</v>
      </c>
      <c r="C1166" t="s">
        <v>1151</v>
      </c>
      <c r="D1166">
        <v>1.4656408999999999</v>
      </c>
      <c r="E1166">
        <v>1.8214229</v>
      </c>
      <c r="F1166">
        <f>VLOOKUP(B1166, [1]mrc_table10!$A$2:$AW$2464, 33, 0)</f>
        <v>0</v>
      </c>
      <c r="G1166">
        <f>VLOOKUP(B1166, [1]mrc_table10!$A$2:$AW$2464, 18, 0)</f>
        <v>4772.4657999999999</v>
      </c>
      <c r="H1166">
        <f t="shared" si="171"/>
        <v>-0.27527131822065071</v>
      </c>
      <c r="I1166">
        <f t="shared" si="172"/>
        <v>0.10324649313533385</v>
      </c>
      <c r="J1166">
        <f t="shared" si="173"/>
        <v>-0.88276795869315416</v>
      </c>
      <c r="K1166">
        <f t="shared" si="174"/>
        <v>-0.21452598023863559</v>
      </c>
      <c r="L1166" s="2">
        <f t="shared" si="175"/>
        <v>6.2085838858973377</v>
      </c>
      <c r="M1166" s="2">
        <f t="shared" si="176"/>
        <v>3.0839060419678339</v>
      </c>
      <c r="N1166" s="2">
        <f t="shared" si="177"/>
        <v>0.32050518378365223</v>
      </c>
      <c r="O1166" s="2">
        <f t="shared" si="178"/>
        <v>38.971177509149449</v>
      </c>
      <c r="P1166" s="2">
        <f t="shared" si="179"/>
        <v>0.32050518378365223</v>
      </c>
      <c r="Q1166">
        <f t="shared" si="180"/>
        <v>3</v>
      </c>
    </row>
    <row r="1167" spans="1:17" x14ac:dyDescent="0.2">
      <c r="A1167" s="1">
        <v>1153</v>
      </c>
      <c r="B1167">
        <v>8466</v>
      </c>
      <c r="C1167" t="s">
        <v>1152</v>
      </c>
      <c r="D1167">
        <v>1.4651585</v>
      </c>
      <c r="E1167">
        <v>1.8123819999999999E-2</v>
      </c>
      <c r="F1167">
        <f>VLOOKUP(B1167, [1]mrc_table10!$A$2:$AW$2464, 33, 0)</f>
        <v>0</v>
      </c>
      <c r="G1167">
        <f>VLOOKUP(B1167, [1]mrc_table10!$A$2:$AW$2464, 18, 0)</f>
        <v>3952.0034000000001</v>
      </c>
      <c r="H1167">
        <f t="shared" si="171"/>
        <v>-0.27563809394930672</v>
      </c>
      <c r="I1167">
        <f t="shared" si="172"/>
        <v>-0.53033108187942102</v>
      </c>
      <c r="J1167">
        <f t="shared" si="173"/>
        <v>-0.88276795869315416</v>
      </c>
      <c r="K1167">
        <f t="shared" si="174"/>
        <v>-0.29516183566114107</v>
      </c>
      <c r="L1167" s="2">
        <f t="shared" si="175"/>
        <v>5.8721550449760578</v>
      </c>
      <c r="M1167" s="2">
        <f t="shared" si="176"/>
        <v>3.2648821749826742</v>
      </c>
      <c r="N1167" s="2">
        <f t="shared" si="177"/>
        <v>1.5392173622158712E-2</v>
      </c>
      <c r="O1167" s="2">
        <f t="shared" si="178"/>
        <v>45.304460865423074</v>
      </c>
      <c r="P1167" s="2">
        <f t="shared" si="179"/>
        <v>1.5392173622158712E-2</v>
      </c>
      <c r="Q1167">
        <f t="shared" si="180"/>
        <v>3</v>
      </c>
    </row>
    <row r="1168" spans="1:17" x14ac:dyDescent="0.2">
      <c r="A1168" s="1">
        <v>1154</v>
      </c>
      <c r="B1168">
        <v>1601</v>
      </c>
      <c r="C1168" t="s">
        <v>1153</v>
      </c>
      <c r="D1168">
        <v>1.4645497000000001</v>
      </c>
      <c r="E1168">
        <v>0.6077745</v>
      </c>
      <c r="F1168">
        <f>VLOOKUP(B1168, [1]mrc_table10!$A$2:$AW$2464, 33, 0)</f>
        <v>0.46149999000000003</v>
      </c>
      <c r="G1168">
        <f>VLOOKUP(B1168, [1]mrc_table10!$A$2:$AW$2464, 18, 0)</f>
        <v>4775.1904000000004</v>
      </c>
      <c r="H1168">
        <f t="shared" ref="H1168:H1231" si="181">STANDARDIZE(D1168, D$1, D$2)</f>
        <v>-0.27610097343439338</v>
      </c>
      <c r="I1168">
        <f t="shared" ref="I1168:I1231" si="182">STANDARDIZE(E1168, E$1, E$2)</f>
        <v>-0.32316109433625589</v>
      </c>
      <c r="J1168">
        <f t="shared" ref="J1168:J1231" si="183">STANDARDIZE(F1168, F$1, F$2)</f>
        <v>1.1499474125528917</v>
      </c>
      <c r="K1168">
        <f t="shared" ref="K1168:K1231" si="184">STANDARDIZE(G1168, G$1, G$2)</f>
        <v>-0.21425820385828689</v>
      </c>
      <c r="L1168" s="2">
        <f t="shared" ref="L1168:L1231" si="185">SUMXMY2($D$6:$G$6, $H1168:$K1168)</f>
        <v>5.4008068929498716</v>
      </c>
      <c r="M1168" s="2">
        <f t="shared" ref="M1168:M1231" si="186">SUMXMY2($D$7:$G$7, $H1168:$K1168)</f>
        <v>0.17966340308486198</v>
      </c>
      <c r="N1168" s="2">
        <f t="shared" ref="N1168:N1231" si="187">SUMXMY2($D$8:$G$8, $H1168:$K1168)</f>
        <v>4.1523858028154974</v>
      </c>
      <c r="O1168" s="2">
        <f t="shared" ref="O1168:O1231" si="188">SUMXMY2($D$9:$G$9, $H1168:$K1168)</f>
        <v>31.843067641999831</v>
      </c>
      <c r="P1168" s="2">
        <f t="shared" ref="P1168:P1231" si="189">MIN(L1168:O1168)</f>
        <v>0.17966340308486198</v>
      </c>
      <c r="Q1168">
        <f t="shared" ref="Q1168:Q1231" si="190">MATCH(P1168, L1168:O1168, 0)</f>
        <v>2</v>
      </c>
    </row>
    <row r="1169" spans="1:17" x14ac:dyDescent="0.2">
      <c r="A1169" s="1">
        <v>1155</v>
      </c>
      <c r="B1169">
        <v>1106</v>
      </c>
      <c r="C1169" t="s">
        <v>1154</v>
      </c>
      <c r="D1169">
        <v>1.4642493000000001</v>
      </c>
      <c r="E1169">
        <v>6.7464992000000001E-2</v>
      </c>
      <c r="F1169">
        <f>VLOOKUP(B1169, [1]mrc_table10!$A$2:$AW$2464, 33, 0)</f>
        <v>0.32019999999999998</v>
      </c>
      <c r="G1169">
        <f>VLOOKUP(B1169, [1]mrc_table10!$A$2:$AW$2464, 18, 0)</f>
        <v>4279.3994000000002</v>
      </c>
      <c r="H1169">
        <f t="shared" si="181"/>
        <v>-0.27632937191882184</v>
      </c>
      <c r="I1169">
        <f t="shared" si="182"/>
        <v>-0.5129953773083602</v>
      </c>
      <c r="J1169">
        <f t="shared" si="183"/>
        <v>0.52757976823308872</v>
      </c>
      <c r="K1169">
        <f t="shared" si="184"/>
        <v>-0.26298503326055989</v>
      </c>
      <c r="L1169" s="2">
        <f t="shared" si="185"/>
        <v>4.6506116106002482</v>
      </c>
      <c r="M1169" s="2">
        <f t="shared" si="186"/>
        <v>0.33497614458120029</v>
      </c>
      <c r="N1169" s="2">
        <f t="shared" si="187"/>
        <v>1.9970450692349893</v>
      </c>
      <c r="O1169" s="2">
        <f t="shared" si="188"/>
        <v>36.438652531261894</v>
      </c>
      <c r="P1169" s="2">
        <f t="shared" si="189"/>
        <v>0.33497614458120029</v>
      </c>
      <c r="Q1169">
        <f t="shared" si="190"/>
        <v>2</v>
      </c>
    </row>
    <row r="1170" spans="1:17" x14ac:dyDescent="0.2">
      <c r="A1170" s="1">
        <v>1156</v>
      </c>
      <c r="B1170">
        <v>1964</v>
      </c>
      <c r="C1170" t="s">
        <v>1155</v>
      </c>
      <c r="D1170">
        <v>1.4632449000000001</v>
      </c>
      <c r="E1170">
        <v>1.3773614999999999</v>
      </c>
      <c r="F1170">
        <f>VLOOKUP(B1170, [1]mrc_table10!$A$2:$AW$2464, 33, 0)</f>
        <v>0.17810000000000001</v>
      </c>
      <c r="G1170">
        <f>VLOOKUP(B1170, [1]mrc_table10!$A$2:$AW$2464, 18, 0)</f>
        <v>6468.4673000000003</v>
      </c>
      <c r="H1170">
        <f t="shared" si="181"/>
        <v>-0.27709303183147144</v>
      </c>
      <c r="I1170">
        <f t="shared" si="182"/>
        <v>-5.2771633913040808E-2</v>
      </c>
      <c r="J1170">
        <f t="shared" si="183"/>
        <v>-9.8311587157976527E-2</v>
      </c>
      <c r="K1170">
        <f t="shared" si="184"/>
        <v>-4.7841276892872889E-2</v>
      </c>
      <c r="L1170" s="2">
        <f t="shared" si="185"/>
        <v>4.9281643430034636</v>
      </c>
      <c r="M1170" s="2">
        <f t="shared" si="186"/>
        <v>0.91119998374624789</v>
      </c>
      <c r="N1170" s="2">
        <f t="shared" si="187"/>
        <v>0.80562706611483526</v>
      </c>
      <c r="O1170" s="2">
        <f t="shared" si="188"/>
        <v>34.334502966428182</v>
      </c>
      <c r="P1170" s="2">
        <f t="shared" si="189"/>
        <v>0.80562706611483526</v>
      </c>
      <c r="Q1170">
        <f t="shared" si="190"/>
        <v>3</v>
      </c>
    </row>
    <row r="1171" spans="1:17" x14ac:dyDescent="0.2">
      <c r="A1171" s="1">
        <v>1157</v>
      </c>
      <c r="B1171">
        <v>3594</v>
      </c>
      <c r="C1171" t="s">
        <v>1156</v>
      </c>
      <c r="D1171">
        <v>1.4619863</v>
      </c>
      <c r="E1171">
        <v>1.0736330999999999</v>
      </c>
      <c r="F1171">
        <f>VLOOKUP(B1171, [1]mrc_table10!$A$2:$AW$2464, 33, 0)</f>
        <v>0.40310001000000001</v>
      </c>
      <c r="G1171">
        <f>VLOOKUP(B1171, [1]mrc_table10!$A$2:$AW$2464, 18, 0)</f>
        <v>5755.0497999999998</v>
      </c>
      <c r="H1171">
        <f t="shared" si="181"/>
        <v>-0.2780499636973226</v>
      </c>
      <c r="I1171">
        <f t="shared" si="182"/>
        <v>-0.15948466075887688</v>
      </c>
      <c r="J1171">
        <f t="shared" si="183"/>
        <v>0.89271980778856297</v>
      </c>
      <c r="K1171">
        <f t="shared" si="184"/>
        <v>-0.1179566537655795</v>
      </c>
      <c r="L1171" s="2">
        <f t="shared" si="185"/>
        <v>5.109836526544191</v>
      </c>
      <c r="M1171" s="2">
        <f t="shared" si="186"/>
        <v>2.0321760211994902E-2</v>
      </c>
      <c r="N1171" s="2">
        <f t="shared" si="187"/>
        <v>3.2507176369899717</v>
      </c>
      <c r="O1171" s="2">
        <f t="shared" si="188"/>
        <v>30.779777576998583</v>
      </c>
      <c r="P1171" s="2">
        <f t="shared" si="189"/>
        <v>2.0321760211994902E-2</v>
      </c>
      <c r="Q1171">
        <f t="shared" si="190"/>
        <v>2</v>
      </c>
    </row>
    <row r="1172" spans="1:17" x14ac:dyDescent="0.2">
      <c r="A1172" s="1">
        <v>1158</v>
      </c>
      <c r="B1172">
        <v>3745</v>
      </c>
      <c r="C1172" t="s">
        <v>1157</v>
      </c>
      <c r="D1172">
        <v>1.4619415</v>
      </c>
      <c r="E1172">
        <v>7.3188757999999998</v>
      </c>
      <c r="F1172">
        <f>VLOOKUP(B1172, [1]mrc_table10!$A$2:$AW$2464, 33, 0)</f>
        <v>0.70009999999999994</v>
      </c>
      <c r="G1172">
        <f>VLOOKUP(B1172, [1]mrc_table10!$A$2:$AW$2464, 18, 0)</f>
        <v>14793.028</v>
      </c>
      <c r="H1172">
        <f t="shared" si="181"/>
        <v>-0.27808402578820934</v>
      </c>
      <c r="I1172">
        <f t="shared" si="182"/>
        <v>2.0347413382055328</v>
      </c>
      <c r="J1172">
        <f t="shared" si="183"/>
        <v>2.2008811469316512</v>
      </c>
      <c r="K1172">
        <f t="shared" si="184"/>
        <v>0.77030477472517955</v>
      </c>
      <c r="L1172" s="2">
        <f t="shared" si="185"/>
        <v>15.73874067365308</v>
      </c>
      <c r="M1172" s="2">
        <f t="shared" si="186"/>
        <v>7.0388045093787746</v>
      </c>
      <c r="N1172" s="2">
        <f t="shared" si="187"/>
        <v>16.676965800919621</v>
      </c>
      <c r="O1172" s="2">
        <f t="shared" si="188"/>
        <v>8.5017872548683009</v>
      </c>
      <c r="P1172" s="2">
        <f t="shared" si="189"/>
        <v>7.0388045093787746</v>
      </c>
      <c r="Q1172">
        <f t="shared" si="190"/>
        <v>2</v>
      </c>
    </row>
    <row r="1173" spans="1:17" x14ac:dyDescent="0.2">
      <c r="A1173" s="1">
        <v>1159</v>
      </c>
      <c r="B1173">
        <v>3238</v>
      </c>
      <c r="C1173" t="s">
        <v>1158</v>
      </c>
      <c r="D1173">
        <v>1.4601451999999999</v>
      </c>
      <c r="E1173">
        <v>11.221071999999999</v>
      </c>
      <c r="F1173">
        <f>VLOOKUP(B1173, [1]mrc_table10!$A$2:$AW$2464, 33, 0)</f>
        <v>0.70490003000000001</v>
      </c>
      <c r="G1173">
        <f>VLOOKUP(B1173, [1]mrc_table10!$A$2:$AW$2464, 18, 0)</f>
        <v>17158.782999999999</v>
      </c>
      <c r="H1173">
        <f t="shared" si="181"/>
        <v>-0.27944977877615496</v>
      </c>
      <c r="I1173">
        <f t="shared" si="182"/>
        <v>3.4057529651996479</v>
      </c>
      <c r="J1173">
        <f t="shared" si="183"/>
        <v>2.2220232812217131</v>
      </c>
      <c r="K1173">
        <f t="shared" si="184"/>
        <v>1.0028135138765037</v>
      </c>
      <c r="L1173" s="2">
        <f t="shared" si="185"/>
        <v>25.133550197883782</v>
      </c>
      <c r="M1173" s="2">
        <f t="shared" si="186"/>
        <v>15.254805136226945</v>
      </c>
      <c r="N1173" s="2">
        <f t="shared" si="187"/>
        <v>26.036450287251149</v>
      </c>
      <c r="O1173" s="2">
        <f t="shared" si="188"/>
        <v>3.0578571334086639</v>
      </c>
      <c r="P1173" s="2">
        <f t="shared" si="189"/>
        <v>3.0578571334086639</v>
      </c>
      <c r="Q1173">
        <f t="shared" si="190"/>
        <v>4</v>
      </c>
    </row>
    <row r="1174" spans="1:17" x14ac:dyDescent="0.2">
      <c r="A1174" s="1">
        <v>1160</v>
      </c>
      <c r="B1174">
        <v>3469</v>
      </c>
      <c r="C1174" t="s">
        <v>1159</v>
      </c>
      <c r="D1174">
        <v>1.4573715</v>
      </c>
      <c r="E1174">
        <v>0.82839459000000004</v>
      </c>
      <c r="F1174">
        <f>VLOOKUP(B1174, [1]mrc_table10!$A$2:$AW$2464, 33, 0)</f>
        <v>3.0999999E-2</v>
      </c>
      <c r="G1174">
        <f>VLOOKUP(B1174, [1]mrc_table10!$A$2:$AW$2464, 18, 0)</f>
        <v>5301.0165999999999</v>
      </c>
      <c r="H1174">
        <f t="shared" si="181"/>
        <v>-0.28155866318447448</v>
      </c>
      <c r="I1174">
        <f t="shared" si="182"/>
        <v>-0.24564763959543884</v>
      </c>
      <c r="J1174">
        <f t="shared" si="183"/>
        <v>-0.74622586586253015</v>
      </c>
      <c r="K1174">
        <f t="shared" si="184"/>
        <v>-0.16257948532034364</v>
      </c>
      <c r="L1174" s="2">
        <f t="shared" si="185"/>
        <v>5.6640453627259326</v>
      </c>
      <c r="M1174" s="2">
        <f t="shared" si="186"/>
        <v>2.5941149474508851</v>
      </c>
      <c r="N1174" s="2">
        <f t="shared" si="187"/>
        <v>6.712766891538538E-2</v>
      </c>
      <c r="O1174" s="2">
        <f t="shared" si="188"/>
        <v>40.889648273243566</v>
      </c>
      <c r="P1174" s="2">
        <f t="shared" si="189"/>
        <v>6.712766891538538E-2</v>
      </c>
      <c r="Q1174">
        <f t="shared" si="190"/>
        <v>3</v>
      </c>
    </row>
    <row r="1175" spans="1:17" x14ac:dyDescent="0.2">
      <c r="A1175" s="1">
        <v>1161</v>
      </c>
      <c r="B1175">
        <v>7265</v>
      </c>
      <c r="C1175" t="s">
        <v>1160</v>
      </c>
      <c r="D1175">
        <v>1.4573389000000001</v>
      </c>
      <c r="E1175">
        <v>0.16480127999999999</v>
      </c>
      <c r="F1175">
        <f>VLOOKUP(B1175, [1]mrc_table10!$A$2:$AW$2464, 33, 0)</f>
        <v>0</v>
      </c>
      <c r="G1175">
        <f>VLOOKUP(B1175, [1]mrc_table10!$A$2:$AW$2464, 18, 0)</f>
        <v>2976.8110000000001</v>
      </c>
      <c r="H1175">
        <f t="shared" si="181"/>
        <v>-0.28158344943811081</v>
      </c>
      <c r="I1175">
        <f t="shared" si="182"/>
        <v>-0.47879689631541372</v>
      </c>
      <c r="J1175">
        <f t="shared" si="183"/>
        <v>-0.88276795869315416</v>
      </c>
      <c r="K1175">
        <f t="shared" si="184"/>
        <v>-0.39100470838209228</v>
      </c>
      <c r="L1175" s="2">
        <f t="shared" si="185"/>
        <v>5.9128071110826159</v>
      </c>
      <c r="M1175" s="2">
        <f t="shared" si="186"/>
        <v>3.2797621610372771</v>
      </c>
      <c r="N1175" s="2">
        <f t="shared" si="187"/>
        <v>3.871825368325825E-2</v>
      </c>
      <c r="O1175" s="2">
        <f t="shared" si="188"/>
        <v>45.287344592076224</v>
      </c>
      <c r="P1175" s="2">
        <f t="shared" si="189"/>
        <v>3.871825368325825E-2</v>
      </c>
      <c r="Q1175">
        <f t="shared" si="190"/>
        <v>3</v>
      </c>
    </row>
    <row r="1176" spans="1:17" x14ac:dyDescent="0.2">
      <c r="A1176" s="1">
        <v>1162</v>
      </c>
      <c r="B1176">
        <v>9936</v>
      </c>
      <c r="C1176" t="s">
        <v>1161</v>
      </c>
      <c r="D1176">
        <v>1.4570185</v>
      </c>
      <c r="E1176">
        <v>0.84461885999999997</v>
      </c>
      <c r="F1176">
        <f>VLOOKUP(B1176, [1]mrc_table10!$A$2:$AW$2464, 33, 0)</f>
        <v>0</v>
      </c>
      <c r="G1176">
        <f>VLOOKUP(B1176, [1]mrc_table10!$A$2:$AW$2464, 18, 0)</f>
        <v>3086.4294</v>
      </c>
      <c r="H1176">
        <f t="shared" si="181"/>
        <v>-0.28182705421311383</v>
      </c>
      <c r="I1176">
        <f t="shared" si="182"/>
        <v>-0.23994734630688205</v>
      </c>
      <c r="J1176">
        <f t="shared" si="183"/>
        <v>-0.88276795869315416</v>
      </c>
      <c r="K1176">
        <f t="shared" si="184"/>
        <v>-0.38023130370925612</v>
      </c>
      <c r="L1176" s="2">
        <f t="shared" si="185"/>
        <v>5.9689407697952923</v>
      </c>
      <c r="M1176" s="2">
        <f t="shared" si="186"/>
        <v>3.1473791848263364</v>
      </c>
      <c r="N1176" s="2">
        <f t="shared" si="187"/>
        <v>8.35257445364712E-2</v>
      </c>
      <c r="O1176" s="2">
        <f t="shared" si="188"/>
        <v>42.924990748170543</v>
      </c>
      <c r="P1176" s="2">
        <f t="shared" si="189"/>
        <v>8.35257445364712E-2</v>
      </c>
      <c r="Q1176">
        <f t="shared" si="190"/>
        <v>3</v>
      </c>
    </row>
    <row r="1177" spans="1:17" x14ac:dyDescent="0.2">
      <c r="A1177" s="1">
        <v>1163</v>
      </c>
      <c r="B1177">
        <v>1406</v>
      </c>
      <c r="C1177" t="s">
        <v>1162</v>
      </c>
      <c r="D1177">
        <v>1.4568357000000001</v>
      </c>
      <c r="E1177">
        <v>0.48673344000000002</v>
      </c>
      <c r="F1177">
        <f>VLOOKUP(B1177, [1]mrc_table10!$A$2:$AW$2464, 33, 0)</f>
        <v>0.24579999999999999</v>
      </c>
      <c r="G1177">
        <f>VLOOKUP(B1177, [1]mrc_table10!$A$2:$AW$2464, 18, 0)</f>
        <v>7641.4638999999997</v>
      </c>
      <c r="H1177">
        <f t="shared" si="181"/>
        <v>-0.28196603970896439</v>
      </c>
      <c r="I1177">
        <f t="shared" si="182"/>
        <v>-0.365688095055413</v>
      </c>
      <c r="J1177">
        <f t="shared" si="183"/>
        <v>0.19987873486859006</v>
      </c>
      <c r="K1177">
        <f t="shared" si="184"/>
        <v>6.7441988066850408E-2</v>
      </c>
      <c r="L1177" s="2">
        <f t="shared" si="185"/>
        <v>4.7172328796975131</v>
      </c>
      <c r="M1177" s="2">
        <f t="shared" si="186"/>
        <v>0.51479922800052857</v>
      </c>
      <c r="N1177" s="2">
        <f t="shared" si="187"/>
        <v>1.2516864404206407</v>
      </c>
      <c r="O1177" s="2">
        <f t="shared" si="188"/>
        <v>35.0838335281924</v>
      </c>
      <c r="P1177" s="2">
        <f t="shared" si="189"/>
        <v>0.51479922800052857</v>
      </c>
      <c r="Q1177">
        <f t="shared" si="190"/>
        <v>2</v>
      </c>
    </row>
    <row r="1178" spans="1:17" x14ac:dyDescent="0.2">
      <c r="A1178" s="1">
        <v>1164</v>
      </c>
      <c r="B1178">
        <v>1378</v>
      </c>
      <c r="C1178" t="s">
        <v>1163</v>
      </c>
      <c r="D1178">
        <v>1.4561397</v>
      </c>
      <c r="E1178">
        <v>0.47099142999999999</v>
      </c>
      <c r="F1178">
        <f>VLOOKUP(B1178, [1]mrc_table10!$A$2:$AW$2464, 33, 0)</f>
        <v>0.35870001000000001</v>
      </c>
      <c r="G1178">
        <f>VLOOKUP(B1178, [1]mrc_table10!$A$2:$AW$2464, 18, 0)</f>
        <v>6440.2061000000003</v>
      </c>
      <c r="H1178">
        <f t="shared" si="181"/>
        <v>-0.28249521862095578</v>
      </c>
      <c r="I1178">
        <f t="shared" si="182"/>
        <v>-0.37121894938361355</v>
      </c>
      <c r="J1178">
        <f t="shared" si="183"/>
        <v>0.69715628787749118</v>
      </c>
      <c r="K1178">
        <f t="shared" si="184"/>
        <v>-5.0618815555542269E-2</v>
      </c>
      <c r="L1178" s="2">
        <f t="shared" si="185"/>
        <v>4.849088337639528</v>
      </c>
      <c r="M1178" s="2">
        <f t="shared" si="186"/>
        <v>0.10630120100785545</v>
      </c>
      <c r="N1178" s="2">
        <f t="shared" si="187"/>
        <v>2.5262558476883767</v>
      </c>
      <c r="O1178" s="2">
        <f t="shared" si="188"/>
        <v>33.27672905221177</v>
      </c>
      <c r="P1178" s="2">
        <f t="shared" si="189"/>
        <v>0.10630120100785545</v>
      </c>
      <c r="Q1178">
        <f t="shared" si="190"/>
        <v>2</v>
      </c>
    </row>
    <row r="1179" spans="1:17" x14ac:dyDescent="0.2">
      <c r="A1179" s="1">
        <v>1165</v>
      </c>
      <c r="B1179">
        <v>1868</v>
      </c>
      <c r="C1179" t="s">
        <v>1164</v>
      </c>
      <c r="D1179">
        <v>1.4552889</v>
      </c>
      <c r="E1179">
        <v>4.0381646</v>
      </c>
      <c r="F1179">
        <f>VLOOKUP(B1179, [1]mrc_table10!$A$2:$AW$2464, 33, 0)</f>
        <v>0.64939999999999998</v>
      </c>
      <c r="G1179">
        <f>VLOOKUP(B1179, [1]mrc_table10!$A$2:$AW$2464, 18, 0)</f>
        <v>20974.91</v>
      </c>
      <c r="H1179">
        <f t="shared" si="181"/>
        <v>-0.28314209422199349</v>
      </c>
      <c r="I1179">
        <f t="shared" si="182"/>
        <v>0.88208448307102749</v>
      </c>
      <c r="J1179">
        <f t="shared" si="183"/>
        <v>1.9775687491953597</v>
      </c>
      <c r="K1179">
        <f t="shared" si="184"/>
        <v>1.3778662463916314</v>
      </c>
      <c r="L1179" s="2">
        <f t="shared" si="185"/>
        <v>12.081158017053077</v>
      </c>
      <c r="M1179" s="2">
        <f t="shared" si="186"/>
        <v>4.2518194171633583</v>
      </c>
      <c r="N1179" s="2">
        <f t="shared" si="187"/>
        <v>12.466871669245922</v>
      </c>
      <c r="O1179" s="2">
        <f t="shared" si="188"/>
        <v>14.375239200825156</v>
      </c>
      <c r="P1179" s="2">
        <f t="shared" si="189"/>
        <v>4.2518194171633583</v>
      </c>
      <c r="Q1179">
        <f t="shared" si="190"/>
        <v>2</v>
      </c>
    </row>
    <row r="1180" spans="1:17" x14ac:dyDescent="0.2">
      <c r="A1180" s="1">
        <v>1166</v>
      </c>
      <c r="B1180">
        <v>8082</v>
      </c>
      <c r="C1180" t="s">
        <v>1165</v>
      </c>
      <c r="D1180">
        <v>1.4537857999999999</v>
      </c>
      <c r="E1180">
        <v>6.7474686000000006E-2</v>
      </c>
      <c r="F1180">
        <f>VLOOKUP(B1180, [1]mrc_table10!$A$2:$AW$2464, 33, 0)</f>
        <v>0</v>
      </c>
      <c r="G1180">
        <f>VLOOKUP(B1180, [1]mrc_table10!$A$2:$AW$2464, 18, 0)</f>
        <v>3488.5859</v>
      </c>
      <c r="H1180">
        <f t="shared" si="181"/>
        <v>-0.28428492299011748</v>
      </c>
      <c r="I1180">
        <f t="shared" si="182"/>
        <v>-0.51299197138358577</v>
      </c>
      <c r="J1180">
        <f t="shared" si="183"/>
        <v>-0.88276795869315416</v>
      </c>
      <c r="K1180">
        <f t="shared" si="184"/>
        <v>-0.34070696549312235</v>
      </c>
      <c r="L1180" s="2">
        <f t="shared" si="185"/>
        <v>5.9138843770351679</v>
      </c>
      <c r="M1180" s="2">
        <f t="shared" si="186"/>
        <v>3.2738219386705443</v>
      </c>
      <c r="N1180" s="2">
        <f t="shared" si="187"/>
        <v>2.3900760674833772E-2</v>
      </c>
      <c r="O1180" s="2">
        <f t="shared" si="188"/>
        <v>45.366640815841166</v>
      </c>
      <c r="P1180" s="2">
        <f t="shared" si="189"/>
        <v>2.3900760674833772E-2</v>
      </c>
      <c r="Q1180">
        <f t="shared" si="190"/>
        <v>3</v>
      </c>
    </row>
    <row r="1181" spans="1:17" x14ac:dyDescent="0.2">
      <c r="A1181" s="1">
        <v>1167</v>
      </c>
      <c r="B1181">
        <v>2544</v>
      </c>
      <c r="C1181" t="s">
        <v>1166</v>
      </c>
      <c r="D1181">
        <v>1.453425</v>
      </c>
      <c r="E1181">
        <v>1.1448151</v>
      </c>
      <c r="F1181">
        <f>VLOOKUP(B1181, [1]mrc_table10!$A$2:$AW$2464, 33, 0)</f>
        <v>0.28270000000000001</v>
      </c>
      <c r="G1181">
        <f>VLOOKUP(B1181, [1]mrc_table10!$A$2:$AW$2464, 18, 0)</f>
        <v>5415.4937</v>
      </c>
      <c r="H1181">
        <f t="shared" si="181"/>
        <v>-0.28455924447208075</v>
      </c>
      <c r="I1181">
        <f t="shared" si="182"/>
        <v>-0.13447532124060887</v>
      </c>
      <c r="J1181">
        <f t="shared" si="183"/>
        <v>0.36240787641630523</v>
      </c>
      <c r="K1181">
        <f t="shared" si="184"/>
        <v>-0.15132856281032037</v>
      </c>
      <c r="L1181" s="2">
        <f t="shared" si="185"/>
        <v>4.7519239438108478</v>
      </c>
      <c r="M1181" s="2">
        <f t="shared" si="186"/>
        <v>0.25931956460698663</v>
      </c>
      <c r="N1181" s="2">
        <f t="shared" si="187"/>
        <v>1.6600986883436881</v>
      </c>
      <c r="O1181" s="2">
        <f t="shared" si="188"/>
        <v>33.063154054390935</v>
      </c>
      <c r="P1181" s="2">
        <f t="shared" si="189"/>
        <v>0.25931956460698663</v>
      </c>
      <c r="Q1181">
        <f t="shared" si="190"/>
        <v>2</v>
      </c>
    </row>
    <row r="1182" spans="1:17" x14ac:dyDescent="0.2">
      <c r="A1182" s="1">
        <v>1168</v>
      </c>
      <c r="B1182">
        <v>3206</v>
      </c>
      <c r="C1182" t="s">
        <v>1167</v>
      </c>
      <c r="D1182">
        <v>1.4522634999999999</v>
      </c>
      <c r="E1182">
        <v>1.3957002000000001</v>
      </c>
      <c r="F1182">
        <f>VLOOKUP(B1182, [1]mrc_table10!$A$2:$AW$2464, 33, 0)</f>
        <v>0.46200001000000002</v>
      </c>
      <c r="G1182">
        <f>VLOOKUP(B1182, [1]mrc_table10!$A$2:$AW$2464, 18, 0)</f>
        <v>4636.4706999999999</v>
      </c>
      <c r="H1182">
        <f t="shared" si="181"/>
        <v>-0.2854423497971928</v>
      </c>
      <c r="I1182">
        <f t="shared" si="182"/>
        <v>-4.6328449194661656E-2</v>
      </c>
      <c r="J1182">
        <f t="shared" si="183"/>
        <v>1.1521497925354578</v>
      </c>
      <c r="K1182">
        <f t="shared" si="184"/>
        <v>-0.22789171305194816</v>
      </c>
      <c r="L1182" s="2">
        <f t="shared" si="185"/>
        <v>5.6078759911355194</v>
      </c>
      <c r="M1182" s="2">
        <f t="shared" si="186"/>
        <v>0.13610160137377977</v>
      </c>
      <c r="N1182" s="2">
        <f t="shared" si="187"/>
        <v>4.3148772983171142</v>
      </c>
      <c r="O1182" s="2">
        <f t="shared" si="188"/>
        <v>29.329678143113075</v>
      </c>
      <c r="P1182" s="2">
        <f t="shared" si="189"/>
        <v>0.13610160137377977</v>
      </c>
      <c r="Q1182">
        <f t="shared" si="190"/>
        <v>2</v>
      </c>
    </row>
    <row r="1183" spans="1:17" x14ac:dyDescent="0.2">
      <c r="A1183" s="1">
        <v>1169</v>
      </c>
      <c r="B1183">
        <v>3294</v>
      </c>
      <c r="C1183" t="s">
        <v>1168</v>
      </c>
      <c r="D1183">
        <v>1.4516089000000001</v>
      </c>
      <c r="E1183">
        <v>1.0420077999999999</v>
      </c>
      <c r="F1183">
        <f>VLOOKUP(B1183, [1]mrc_table10!$A$2:$AW$2464, 33, 0)</f>
        <v>0.54500002000000003</v>
      </c>
      <c r="G1183">
        <f>VLOOKUP(B1183, [1]mrc_table10!$A$2:$AW$2464, 18, 0)</f>
        <v>3891.4448000000002</v>
      </c>
      <c r="H1183">
        <f t="shared" si="181"/>
        <v>-0.28594005168769493</v>
      </c>
      <c r="I1183">
        <f t="shared" si="182"/>
        <v>-0.17059600723786145</v>
      </c>
      <c r="J1183">
        <f t="shared" si="183"/>
        <v>1.5177302904691099</v>
      </c>
      <c r="K1183">
        <f t="shared" si="184"/>
        <v>-0.30111359471090293</v>
      </c>
      <c r="L1183" s="2">
        <f t="shared" si="185"/>
        <v>6.3087910592494412</v>
      </c>
      <c r="M1183" s="2">
        <f t="shared" si="186"/>
        <v>0.52562703738276373</v>
      </c>
      <c r="N1183" s="2">
        <f t="shared" si="187"/>
        <v>5.8585031889130521</v>
      </c>
      <c r="O1183" s="2">
        <f t="shared" si="188"/>
        <v>29.727075217741248</v>
      </c>
      <c r="P1183" s="2">
        <f t="shared" si="189"/>
        <v>0.52562703738276373</v>
      </c>
      <c r="Q1183">
        <f t="shared" si="190"/>
        <v>2</v>
      </c>
    </row>
    <row r="1184" spans="1:17" x14ac:dyDescent="0.2">
      <c r="A1184" s="1">
        <v>1170</v>
      </c>
      <c r="B1184">
        <v>22788</v>
      </c>
      <c r="C1184" t="s">
        <v>1169</v>
      </c>
      <c r="D1184">
        <v>1.4512309999999999</v>
      </c>
      <c r="E1184">
        <v>0.11262351</v>
      </c>
      <c r="F1184">
        <f>VLOOKUP(B1184, [1]mrc_table10!$A$2:$AW$2464, 33, 0)</f>
        <v>0</v>
      </c>
      <c r="G1184">
        <f>VLOOKUP(B1184, [1]mrc_table10!$A$2:$AW$2464, 18, 0)</f>
        <v>7718.0684000000001</v>
      </c>
      <c r="H1184">
        <f t="shared" si="181"/>
        <v>-0.28622737454809954</v>
      </c>
      <c r="I1184">
        <f t="shared" si="182"/>
        <v>-0.49712922141496274</v>
      </c>
      <c r="J1184">
        <f t="shared" si="183"/>
        <v>-0.88276795869315416</v>
      </c>
      <c r="K1184">
        <f t="shared" si="184"/>
        <v>7.4970754024575398E-2</v>
      </c>
      <c r="L1184" s="2">
        <f t="shared" si="185"/>
        <v>6.019699424593445</v>
      </c>
      <c r="M1184" s="2">
        <f t="shared" si="186"/>
        <v>3.1841889067318454</v>
      </c>
      <c r="N1184" s="2">
        <f t="shared" si="187"/>
        <v>7.5432818460025197E-2</v>
      </c>
      <c r="O1184" s="2">
        <f t="shared" si="188"/>
        <v>43.244860422158595</v>
      </c>
      <c r="P1184" s="2">
        <f t="shared" si="189"/>
        <v>7.5432818460025197E-2</v>
      </c>
      <c r="Q1184">
        <f t="shared" si="190"/>
        <v>3</v>
      </c>
    </row>
    <row r="1185" spans="1:17" x14ac:dyDescent="0.2">
      <c r="A1185" s="1">
        <v>1171</v>
      </c>
      <c r="B1185">
        <v>1013</v>
      </c>
      <c r="C1185" t="s">
        <v>1170</v>
      </c>
      <c r="D1185">
        <v>1.4503576</v>
      </c>
      <c r="E1185">
        <v>0.37400323000000002</v>
      </c>
      <c r="F1185">
        <f>VLOOKUP(B1185, [1]mrc_table10!$A$2:$AW$2464, 33, 0)</f>
        <v>0</v>
      </c>
      <c r="G1185">
        <f>VLOOKUP(B1185, [1]mrc_table10!$A$2:$AW$2464, 18, 0)</f>
        <v>2300.2507000000001</v>
      </c>
      <c r="H1185">
        <f t="shared" si="181"/>
        <v>-0.28689143325748634</v>
      </c>
      <c r="I1185">
        <f t="shared" si="182"/>
        <v>-0.40529513188854005</v>
      </c>
      <c r="J1185">
        <f t="shared" si="183"/>
        <v>-0.88276795869315416</v>
      </c>
      <c r="K1185">
        <f t="shared" si="184"/>
        <v>-0.45749772321788124</v>
      </c>
      <c r="L1185" s="2">
        <f t="shared" si="185"/>
        <v>5.9643252008862184</v>
      </c>
      <c r="M1185" s="2">
        <f t="shared" si="186"/>
        <v>3.2792053581447762</v>
      </c>
      <c r="N1185" s="2">
        <f t="shared" si="187"/>
        <v>7.1644264524303974E-2</v>
      </c>
      <c r="O1185" s="2">
        <f t="shared" si="188"/>
        <v>44.920509477114173</v>
      </c>
      <c r="P1185" s="2">
        <f t="shared" si="189"/>
        <v>7.1644264524303974E-2</v>
      </c>
      <c r="Q1185">
        <f t="shared" si="190"/>
        <v>3</v>
      </c>
    </row>
    <row r="1186" spans="1:17" x14ac:dyDescent="0.2">
      <c r="A1186" s="1">
        <v>1172</v>
      </c>
      <c r="B1186">
        <v>6982</v>
      </c>
      <c r="C1186" t="s">
        <v>1171</v>
      </c>
      <c r="D1186">
        <v>1.4501105999999999</v>
      </c>
      <c r="E1186">
        <v>0.33644988999999997</v>
      </c>
      <c r="F1186">
        <f>VLOOKUP(B1186, [1]mrc_table10!$A$2:$AW$2464, 33, 0)</f>
        <v>0</v>
      </c>
      <c r="G1186">
        <f>VLOOKUP(B1186, [1]mrc_table10!$A$2:$AW$2464, 18, 0)</f>
        <v>3399.1251999999999</v>
      </c>
      <c r="H1186">
        <f t="shared" si="181"/>
        <v>-0.28707923094608107</v>
      </c>
      <c r="I1186">
        <f t="shared" si="182"/>
        <v>-0.41848925723069053</v>
      </c>
      <c r="J1186">
        <f t="shared" si="183"/>
        <v>-0.88276795869315416</v>
      </c>
      <c r="K1186">
        <f t="shared" si="184"/>
        <v>-0.34949925149086719</v>
      </c>
      <c r="L1186" s="2">
        <f t="shared" si="185"/>
        <v>5.9303842545825063</v>
      </c>
      <c r="M1186" s="2">
        <f t="shared" si="186"/>
        <v>3.2091602078712103</v>
      </c>
      <c r="N1186" s="2">
        <f t="shared" si="187"/>
        <v>2.5634258476794011E-2</v>
      </c>
      <c r="O1186" s="2">
        <f t="shared" si="188"/>
        <v>44.480438598247481</v>
      </c>
      <c r="P1186" s="2">
        <f t="shared" si="189"/>
        <v>2.5634258476794011E-2</v>
      </c>
      <c r="Q1186">
        <f t="shared" si="190"/>
        <v>3</v>
      </c>
    </row>
    <row r="1187" spans="1:17" x14ac:dyDescent="0.2">
      <c r="A1187" s="1">
        <v>1173</v>
      </c>
      <c r="B1187">
        <v>3162</v>
      </c>
      <c r="C1187" t="s">
        <v>1172</v>
      </c>
      <c r="D1187">
        <v>1.4481602</v>
      </c>
      <c r="E1187">
        <v>0.23161513</v>
      </c>
      <c r="F1187">
        <f>VLOOKUP(B1187, [1]mrc_table10!$A$2:$AW$2464, 33, 0)</f>
        <v>0</v>
      </c>
      <c r="G1187">
        <f>VLOOKUP(B1187, [1]mrc_table10!$A$2:$AW$2464, 18, 0)</f>
        <v>3955.6664999999998</v>
      </c>
      <c r="H1187">
        <f t="shared" si="181"/>
        <v>-0.28856214840290279</v>
      </c>
      <c r="I1187">
        <f t="shared" si="182"/>
        <v>-0.45532227830562716</v>
      </c>
      <c r="J1187">
        <f t="shared" si="183"/>
        <v>-0.88276795869315416</v>
      </c>
      <c r="K1187">
        <f t="shared" si="184"/>
        <v>-0.2948018225734016</v>
      </c>
      <c r="L1187" s="2">
        <f t="shared" si="185"/>
        <v>5.925752103923946</v>
      </c>
      <c r="M1187" s="2">
        <f t="shared" si="186"/>
        <v>3.2031283852480881</v>
      </c>
      <c r="N1187" s="2">
        <f t="shared" si="187"/>
        <v>1.0016156582501571E-2</v>
      </c>
      <c r="O1187" s="2">
        <f t="shared" si="188"/>
        <v>44.563086716292908</v>
      </c>
      <c r="P1187" s="2">
        <f t="shared" si="189"/>
        <v>1.0016156582501571E-2</v>
      </c>
      <c r="Q1187">
        <f t="shared" si="190"/>
        <v>3</v>
      </c>
    </row>
    <row r="1188" spans="1:17" x14ac:dyDescent="0.2">
      <c r="A1188" s="1">
        <v>1174</v>
      </c>
      <c r="B1188">
        <v>3992</v>
      </c>
      <c r="C1188" t="s">
        <v>1173</v>
      </c>
      <c r="D1188">
        <v>1.4479698000000001</v>
      </c>
      <c r="E1188">
        <v>8.4840469000000002E-2</v>
      </c>
      <c r="F1188">
        <f>VLOOKUP(B1188, [1]mrc_table10!$A$2:$AW$2464, 33, 0)</f>
        <v>0</v>
      </c>
      <c r="G1188">
        <f>VLOOKUP(B1188, [1]mrc_table10!$A$2:$AW$2464, 18, 0)</f>
        <v>2501.3400999999999</v>
      </c>
      <c r="H1188">
        <f t="shared" si="181"/>
        <v>-0.28870691228917161</v>
      </c>
      <c r="I1188">
        <f t="shared" si="182"/>
        <v>-0.50689061481805564</v>
      </c>
      <c r="J1188">
        <f t="shared" si="183"/>
        <v>-0.88276795869315416</v>
      </c>
      <c r="K1188">
        <f t="shared" si="184"/>
        <v>-0.43773445827679625</v>
      </c>
      <c r="L1188" s="2">
        <f t="shared" si="185"/>
        <v>5.9593505432945291</v>
      </c>
      <c r="M1188" s="2">
        <f t="shared" si="186"/>
        <v>3.3356127305728775</v>
      </c>
      <c r="N1188" s="2">
        <f t="shared" si="187"/>
        <v>6.0510027141212619E-2</v>
      </c>
      <c r="O1188" s="2">
        <f t="shared" si="188"/>
        <v>45.815882900342629</v>
      </c>
      <c r="P1188" s="2">
        <f t="shared" si="189"/>
        <v>6.0510027141212619E-2</v>
      </c>
      <c r="Q1188">
        <f t="shared" si="190"/>
        <v>3</v>
      </c>
    </row>
    <row r="1189" spans="1:17" x14ac:dyDescent="0.2">
      <c r="A1189" s="1">
        <v>1175</v>
      </c>
      <c r="B1189">
        <v>1392</v>
      </c>
      <c r="C1189" t="s">
        <v>1174</v>
      </c>
      <c r="D1189">
        <v>1.4471966999999999</v>
      </c>
      <c r="E1189">
        <v>0.14215659999999999</v>
      </c>
      <c r="F1189">
        <f>VLOOKUP(B1189, [1]mrc_table10!$A$2:$AW$2464, 33, 0)</f>
        <v>0</v>
      </c>
      <c r="G1189">
        <f>VLOOKUP(B1189, [1]mrc_table10!$A$2:$AW$2464, 18, 0)</f>
        <v>3069.7761</v>
      </c>
      <c r="H1189">
        <f t="shared" si="181"/>
        <v>-0.28929471145132768</v>
      </c>
      <c r="I1189">
        <f t="shared" si="182"/>
        <v>-0.48675295951120101</v>
      </c>
      <c r="J1189">
        <f t="shared" si="183"/>
        <v>-0.88276795869315416</v>
      </c>
      <c r="K1189">
        <f t="shared" si="184"/>
        <v>-0.38186800648942937</v>
      </c>
      <c r="L1189" s="2">
        <f t="shared" si="185"/>
        <v>5.9434942542805329</v>
      </c>
      <c r="M1189" s="2">
        <f t="shared" si="186"/>
        <v>3.2782401344715129</v>
      </c>
      <c r="N1189" s="2">
        <f t="shared" si="187"/>
        <v>3.5254750083273063E-2</v>
      </c>
      <c r="O1189" s="2">
        <f t="shared" si="188"/>
        <v>45.321142230268556</v>
      </c>
      <c r="P1189" s="2">
        <f t="shared" si="189"/>
        <v>3.5254750083273063E-2</v>
      </c>
      <c r="Q1189">
        <f t="shared" si="190"/>
        <v>3</v>
      </c>
    </row>
    <row r="1190" spans="1:17" x14ac:dyDescent="0.2">
      <c r="A1190" s="1">
        <v>1176</v>
      </c>
      <c r="B1190">
        <v>2951</v>
      </c>
      <c r="C1190" t="s">
        <v>1175</v>
      </c>
      <c r="D1190">
        <v>1.4469711000000001</v>
      </c>
      <c r="E1190">
        <v>0.95071095000000005</v>
      </c>
      <c r="F1190">
        <f>VLOOKUP(B1190, [1]mrc_table10!$A$2:$AW$2464, 33, 0)</f>
        <v>0.53240001000000003</v>
      </c>
      <c r="G1190">
        <f>VLOOKUP(B1190, [1]mrc_table10!$A$2:$AW$2464, 18, 0)</f>
        <v>4126.7183000000005</v>
      </c>
      <c r="H1190">
        <f t="shared" si="181"/>
        <v>-0.28946623840900754</v>
      </c>
      <c r="I1190">
        <f t="shared" si="182"/>
        <v>-0.20267257039425465</v>
      </c>
      <c r="J1190">
        <f t="shared" si="183"/>
        <v>1.462232490772833</v>
      </c>
      <c r="K1190">
        <f t="shared" si="184"/>
        <v>-0.2779906826423586</v>
      </c>
      <c r="L1190" s="2">
        <f t="shared" si="185"/>
        <v>6.1662701755904834</v>
      </c>
      <c r="M1190" s="2">
        <f t="shared" si="186"/>
        <v>0.44824523584845116</v>
      </c>
      <c r="N1190" s="2">
        <f t="shared" si="187"/>
        <v>5.5730576761955435</v>
      </c>
      <c r="O1190" s="2">
        <f t="shared" si="188"/>
        <v>30.061093251899962</v>
      </c>
      <c r="P1190" s="2">
        <f t="shared" si="189"/>
        <v>0.44824523584845116</v>
      </c>
      <c r="Q1190">
        <f t="shared" si="190"/>
        <v>2</v>
      </c>
    </row>
    <row r="1191" spans="1:17" x14ac:dyDescent="0.2">
      <c r="A1191" s="1">
        <v>1177</v>
      </c>
      <c r="B1191">
        <v>8404</v>
      </c>
      <c r="C1191" t="s">
        <v>1176</v>
      </c>
      <c r="D1191">
        <v>1.4464538</v>
      </c>
      <c r="E1191">
        <v>1.0508318000000001</v>
      </c>
      <c r="F1191">
        <f>VLOOKUP(B1191, [1]mrc_table10!$A$2:$AW$2464, 33, 0)</f>
        <v>0</v>
      </c>
      <c r="G1191">
        <f>VLOOKUP(B1191, [1]mrc_table10!$A$2:$AW$2464, 18, 0)</f>
        <v>3183.7885999999999</v>
      </c>
      <c r="H1191">
        <f t="shared" si="181"/>
        <v>-0.28985954911471606</v>
      </c>
      <c r="I1191">
        <f t="shared" si="182"/>
        <v>-0.16749575138793871</v>
      </c>
      <c r="J1191">
        <f t="shared" si="183"/>
        <v>-0.88276795869315416</v>
      </c>
      <c r="K1191">
        <f t="shared" si="184"/>
        <v>-0.37066274532650662</v>
      </c>
      <c r="L1191" s="2">
        <f t="shared" si="185"/>
        <v>6.041220148017203</v>
      </c>
      <c r="M1191" s="2">
        <f t="shared" si="186"/>
        <v>3.1242590950924951</v>
      </c>
      <c r="N1191" s="2">
        <f t="shared" si="187"/>
        <v>0.11715138379275801</v>
      </c>
      <c r="O1191" s="2">
        <f t="shared" si="188"/>
        <v>42.201123855298505</v>
      </c>
      <c r="P1191" s="2">
        <f t="shared" si="189"/>
        <v>0.11715138379275801</v>
      </c>
      <c r="Q1191">
        <f t="shared" si="190"/>
        <v>3</v>
      </c>
    </row>
    <row r="1192" spans="1:17" x14ac:dyDescent="0.2">
      <c r="A1192" s="1">
        <v>1178</v>
      </c>
      <c r="B1192">
        <v>209</v>
      </c>
      <c r="C1192" t="s">
        <v>1177</v>
      </c>
      <c r="D1192">
        <v>1.4464287</v>
      </c>
      <c r="E1192">
        <v>0.86778467999999997</v>
      </c>
      <c r="F1192">
        <f>VLOOKUP(B1192, [1]mrc_table10!$A$2:$AW$2464, 33, 0)</f>
        <v>0</v>
      </c>
      <c r="G1192">
        <f>VLOOKUP(B1192, [1]mrc_table10!$A$2:$AW$2464, 18, 0)</f>
        <v>2208.5419999999999</v>
      </c>
      <c r="H1192">
        <f t="shared" si="181"/>
        <v>-0.28987863300938704</v>
      </c>
      <c r="I1192">
        <f t="shared" si="182"/>
        <v>-0.23180818391190747</v>
      </c>
      <c r="J1192">
        <f t="shared" si="183"/>
        <v>-0.88276795869315416</v>
      </c>
      <c r="K1192">
        <f t="shared" si="184"/>
        <v>-0.46651094487701616</v>
      </c>
      <c r="L1192" s="2">
        <f t="shared" si="185"/>
        <v>6.0372628093183964</v>
      </c>
      <c r="M1192" s="2">
        <f t="shared" si="186"/>
        <v>3.2097288801110215</v>
      </c>
      <c r="N1192" s="2">
        <f t="shared" si="187"/>
        <v>0.12599454346688865</v>
      </c>
      <c r="O1192" s="2">
        <f t="shared" si="188"/>
        <v>43.30932075394584</v>
      </c>
      <c r="P1192" s="2">
        <f t="shared" si="189"/>
        <v>0.12599454346688865</v>
      </c>
      <c r="Q1192">
        <f t="shared" si="190"/>
        <v>3</v>
      </c>
    </row>
    <row r="1193" spans="1:17" x14ac:dyDescent="0.2">
      <c r="A1193" s="1">
        <v>1179</v>
      </c>
      <c r="B1193">
        <v>1969</v>
      </c>
      <c r="C1193" t="s">
        <v>1178</v>
      </c>
      <c r="D1193">
        <v>1.4455378000000001</v>
      </c>
      <c r="E1193">
        <v>0.48166868000000002</v>
      </c>
      <c r="F1193">
        <f>VLOOKUP(B1193, [1]mrc_table10!$A$2:$AW$2464, 33, 0)</f>
        <v>0.32900000000000001</v>
      </c>
      <c r="G1193">
        <f>VLOOKUP(B1193, [1]mrc_table10!$A$2:$AW$2464, 18, 0)</f>
        <v>4514.0308000000005</v>
      </c>
      <c r="H1193">
        <f t="shared" si="181"/>
        <v>-0.2905559972230265</v>
      </c>
      <c r="I1193">
        <f t="shared" si="182"/>
        <v>-0.36746756602305292</v>
      </c>
      <c r="J1193">
        <f t="shared" si="183"/>
        <v>0.56634010551276071</v>
      </c>
      <c r="K1193">
        <f t="shared" si="184"/>
        <v>-0.23992522741451491</v>
      </c>
      <c r="L1193" s="2">
        <f t="shared" si="185"/>
        <v>4.7460572688778626</v>
      </c>
      <c r="M1193" s="2">
        <f t="shared" si="186"/>
        <v>0.19958337873284973</v>
      </c>
      <c r="N1193" s="2">
        <f t="shared" si="187"/>
        <v>2.1109387905527726</v>
      </c>
      <c r="O1193" s="2">
        <f t="shared" si="188"/>
        <v>34.722470049029596</v>
      </c>
      <c r="P1193" s="2">
        <f t="shared" si="189"/>
        <v>0.19958337873284973</v>
      </c>
      <c r="Q1193">
        <f t="shared" si="190"/>
        <v>2</v>
      </c>
    </row>
    <row r="1194" spans="1:17" x14ac:dyDescent="0.2">
      <c r="A1194" s="1">
        <v>1180</v>
      </c>
      <c r="B1194">
        <v>9226</v>
      </c>
      <c r="C1194" t="s">
        <v>1179</v>
      </c>
      <c r="D1194">
        <v>1.4445205000000001</v>
      </c>
      <c r="E1194">
        <v>0.53689688000000002</v>
      </c>
      <c r="F1194">
        <f>VLOOKUP(B1194, [1]mrc_table10!$A$2:$AW$2464, 33, 0)</f>
        <v>0.43329999000000002</v>
      </c>
      <c r="G1194">
        <f>VLOOKUP(B1194, [1]mrc_table10!$A$2:$AW$2464, 18, 0)</f>
        <v>6034.4994999999999</v>
      </c>
      <c r="H1194">
        <f t="shared" si="181"/>
        <v>-0.29132946519309666</v>
      </c>
      <c r="I1194">
        <f t="shared" si="182"/>
        <v>-0.34806349189219388</v>
      </c>
      <c r="J1194">
        <f t="shared" si="183"/>
        <v>1.0257381499066704</v>
      </c>
      <c r="K1194">
        <f t="shared" si="184"/>
        <v>-9.0492061107753194E-2</v>
      </c>
      <c r="L1194" s="2">
        <f t="shared" si="185"/>
        <v>5.2765724393860651</v>
      </c>
      <c r="M1194" s="2">
        <f t="shared" si="186"/>
        <v>0.10227011362618173</v>
      </c>
      <c r="N1194" s="2">
        <f t="shared" si="187"/>
        <v>3.6668142679826734</v>
      </c>
      <c r="O1194" s="2">
        <f t="shared" si="188"/>
        <v>31.935066988133137</v>
      </c>
      <c r="P1194" s="2">
        <f t="shared" si="189"/>
        <v>0.10227011362618173</v>
      </c>
      <c r="Q1194">
        <f t="shared" si="190"/>
        <v>2</v>
      </c>
    </row>
    <row r="1195" spans="1:17" x14ac:dyDescent="0.2">
      <c r="A1195" s="1">
        <v>1181</v>
      </c>
      <c r="B1195">
        <v>3492</v>
      </c>
      <c r="C1195" t="s">
        <v>1180</v>
      </c>
      <c r="D1195">
        <v>1.4443509999999999</v>
      </c>
      <c r="E1195">
        <v>0.63368577000000004</v>
      </c>
      <c r="F1195">
        <f>VLOOKUP(B1195, [1]mrc_table10!$A$2:$AW$2464, 33, 0)</f>
        <v>7.9700001000000006E-2</v>
      </c>
      <c r="G1195">
        <f>VLOOKUP(B1195, [1]mrc_table10!$A$2:$AW$2464, 18, 0)</f>
        <v>4884.1693999999998</v>
      </c>
      <c r="H1195">
        <f t="shared" si="181"/>
        <v>-0.29145833850571534</v>
      </c>
      <c r="I1195">
        <f t="shared" si="182"/>
        <v>-0.31405733567845595</v>
      </c>
      <c r="J1195">
        <f t="shared" si="183"/>
        <v>-0.53172262688063299</v>
      </c>
      <c r="K1195">
        <f t="shared" si="184"/>
        <v>-0.20354764004928216</v>
      </c>
      <c r="L1195" s="2">
        <f t="shared" si="185"/>
        <v>5.2898573921558683</v>
      </c>
      <c r="M1195" s="2">
        <f t="shared" si="186"/>
        <v>1.9899943992331268</v>
      </c>
      <c r="N1195" s="2">
        <f t="shared" si="187"/>
        <v>0.14532161953293068</v>
      </c>
      <c r="O1195" s="2">
        <f t="shared" si="188"/>
        <v>40.24515340749317</v>
      </c>
      <c r="P1195" s="2">
        <f t="shared" si="189"/>
        <v>0.14532161953293068</v>
      </c>
      <c r="Q1195">
        <f t="shared" si="190"/>
        <v>3</v>
      </c>
    </row>
    <row r="1196" spans="1:17" x14ac:dyDescent="0.2">
      <c r="A1196" s="1">
        <v>1182</v>
      </c>
      <c r="B1196">
        <v>2177</v>
      </c>
      <c r="C1196" t="s">
        <v>1181</v>
      </c>
      <c r="D1196">
        <v>1.4432938</v>
      </c>
      <c r="E1196">
        <v>0.35620853000000002</v>
      </c>
      <c r="F1196">
        <f>VLOOKUP(B1196, [1]mrc_table10!$A$2:$AW$2464, 33, 0)</f>
        <v>0</v>
      </c>
      <c r="G1196">
        <f>VLOOKUP(B1196, [1]mrc_table10!$A$2:$AW$2464, 18, 0)</f>
        <v>2187.1414</v>
      </c>
      <c r="H1196">
        <f t="shared" si="181"/>
        <v>-0.29226214302548154</v>
      </c>
      <c r="I1196">
        <f t="shared" si="182"/>
        <v>-0.41154718569323401</v>
      </c>
      <c r="J1196">
        <f t="shared" si="183"/>
        <v>-0.88276795869315416</v>
      </c>
      <c r="K1196">
        <f t="shared" si="184"/>
        <v>-0.46861421699229527</v>
      </c>
      <c r="L1196" s="2">
        <f t="shared" si="185"/>
        <v>5.9912526378303301</v>
      </c>
      <c r="M1196" s="2">
        <f t="shared" si="186"/>
        <v>3.2915872866341438</v>
      </c>
      <c r="N1196" s="2">
        <f t="shared" si="187"/>
        <v>7.6716532459579323E-2</v>
      </c>
      <c r="O1196" s="2">
        <f t="shared" si="188"/>
        <v>45.0433901903547</v>
      </c>
      <c r="P1196" s="2">
        <f t="shared" si="189"/>
        <v>7.6716532459579323E-2</v>
      </c>
      <c r="Q1196">
        <f t="shared" si="190"/>
        <v>3</v>
      </c>
    </row>
    <row r="1197" spans="1:17" x14ac:dyDescent="0.2">
      <c r="A1197" s="1">
        <v>1183</v>
      </c>
      <c r="B1197">
        <v>1893</v>
      </c>
      <c r="C1197" t="s">
        <v>1182</v>
      </c>
      <c r="D1197">
        <v>1.4431432</v>
      </c>
      <c r="E1197">
        <v>6.3086734E-3</v>
      </c>
      <c r="F1197">
        <f>VLOOKUP(B1197, [1]mrc_table10!$A$2:$AW$2464, 33, 0)</f>
        <v>0.41819999000000002</v>
      </c>
      <c r="G1197">
        <f>VLOOKUP(B1197, [1]mrc_table10!$A$2:$AW$2464, 18, 0)</f>
        <v>3939.5243999999998</v>
      </c>
      <c r="H1197">
        <f t="shared" si="181"/>
        <v>-0.29237664639350724</v>
      </c>
      <c r="I1197">
        <f t="shared" si="182"/>
        <v>-0.53448225791799131</v>
      </c>
      <c r="J1197">
        <f t="shared" si="183"/>
        <v>0.95922893480177884</v>
      </c>
      <c r="K1197">
        <f t="shared" si="184"/>
        <v>-0.29638828411242596</v>
      </c>
      <c r="L1197" s="2">
        <f t="shared" si="185"/>
        <v>5.1445938528588027</v>
      </c>
      <c r="M1197" s="2">
        <f t="shared" si="186"/>
        <v>0.27401167166874985</v>
      </c>
      <c r="N1197" s="2">
        <f t="shared" si="187"/>
        <v>3.4084112266895858</v>
      </c>
      <c r="O1197" s="2">
        <f t="shared" si="188"/>
        <v>35.01067068211259</v>
      </c>
      <c r="P1197" s="2">
        <f t="shared" si="189"/>
        <v>0.27401167166874985</v>
      </c>
      <c r="Q1197">
        <f t="shared" si="190"/>
        <v>2</v>
      </c>
    </row>
    <row r="1198" spans="1:17" x14ac:dyDescent="0.2">
      <c r="A1198" s="1">
        <v>1184</v>
      </c>
      <c r="B1198">
        <v>4742</v>
      </c>
      <c r="C1198" t="s">
        <v>1183</v>
      </c>
      <c r="D1198">
        <v>1.4410141000000001</v>
      </c>
      <c r="E1198">
        <v>0.27328843000000003</v>
      </c>
      <c r="F1198">
        <f>VLOOKUP(B1198, [1]mrc_table10!$A$2:$AW$2464, 33, 0)</f>
        <v>0</v>
      </c>
      <c r="G1198">
        <f>VLOOKUP(B1198, [1]mrc_table10!$A$2:$AW$2464, 18, 0)</f>
        <v>2289.5803000000001</v>
      </c>
      <c r="H1198">
        <f t="shared" si="181"/>
        <v>-0.29399543205661177</v>
      </c>
      <c r="I1198">
        <f t="shared" si="182"/>
        <v>-0.44068063142092823</v>
      </c>
      <c r="J1198">
        <f t="shared" si="183"/>
        <v>-0.88276795869315416</v>
      </c>
      <c r="K1198">
        <f t="shared" si="184"/>
        <v>-0.45854642067397455</v>
      </c>
      <c r="L1198" s="2">
        <f t="shared" si="185"/>
        <v>5.9912619604368276</v>
      </c>
      <c r="M1198" s="2">
        <f t="shared" si="186"/>
        <v>3.301930126709121</v>
      </c>
      <c r="N1198" s="2">
        <f t="shared" si="187"/>
        <v>6.9218688844812082E-2</v>
      </c>
      <c r="O1198" s="2">
        <f t="shared" si="188"/>
        <v>45.274979761788245</v>
      </c>
      <c r="P1198" s="2">
        <f t="shared" si="189"/>
        <v>6.9218688844812082E-2</v>
      </c>
      <c r="Q1198">
        <f t="shared" si="190"/>
        <v>3</v>
      </c>
    </row>
    <row r="1199" spans="1:17" x14ac:dyDescent="0.2">
      <c r="A1199" s="1">
        <v>1185</v>
      </c>
      <c r="B1199">
        <v>2580</v>
      </c>
      <c r="C1199" t="s">
        <v>1184</v>
      </c>
      <c r="D1199">
        <v>1.4405891</v>
      </c>
      <c r="E1199">
        <v>1.2413563999999999</v>
      </c>
      <c r="F1199">
        <f>VLOOKUP(B1199, [1]mrc_table10!$A$2:$AW$2464, 33, 0)</f>
        <v>0.21340001</v>
      </c>
      <c r="G1199">
        <f>VLOOKUP(B1199, [1]mrc_table10!$A$2:$AW$2464, 18, 0)</f>
        <v>2526.4953999999998</v>
      </c>
      <c r="H1199">
        <f t="shared" si="181"/>
        <v>-0.29431856573131926</v>
      </c>
      <c r="I1199">
        <f t="shared" si="182"/>
        <v>-0.10055615418664914</v>
      </c>
      <c r="J1199">
        <f t="shared" si="183"/>
        <v>5.7170264384726895E-2</v>
      </c>
      <c r="K1199">
        <f t="shared" si="184"/>
        <v>-0.43526217053526206</v>
      </c>
      <c r="L1199" s="2">
        <f t="shared" si="185"/>
        <v>4.8703988094027491</v>
      </c>
      <c r="M1199" s="2">
        <f t="shared" si="186"/>
        <v>0.7907487095286283</v>
      </c>
      <c r="N1199" s="2">
        <f t="shared" si="187"/>
        <v>1.0710362578393433</v>
      </c>
      <c r="O1199" s="2">
        <f t="shared" si="188"/>
        <v>35.798841578256912</v>
      </c>
      <c r="P1199" s="2">
        <f t="shared" si="189"/>
        <v>0.7907487095286283</v>
      </c>
      <c r="Q1199">
        <f t="shared" si="190"/>
        <v>2</v>
      </c>
    </row>
    <row r="1200" spans="1:17" x14ac:dyDescent="0.2">
      <c r="A1200" s="1">
        <v>1186</v>
      </c>
      <c r="B1200">
        <v>3266</v>
      </c>
      <c r="C1200" t="s">
        <v>1185</v>
      </c>
      <c r="D1200">
        <v>1.4403216000000001</v>
      </c>
      <c r="E1200">
        <v>0.50126135000000005</v>
      </c>
      <c r="F1200">
        <f>VLOOKUP(B1200, [1]mrc_table10!$A$2:$AW$2464, 33, 0)</f>
        <v>0.19580001</v>
      </c>
      <c r="G1200">
        <f>VLOOKUP(B1200, [1]mrc_table10!$A$2:$AW$2464, 18, 0)</f>
        <v>6644.4609</v>
      </c>
      <c r="H1200">
        <f t="shared" si="181"/>
        <v>-0.2945219498677526</v>
      </c>
      <c r="I1200">
        <f t="shared" si="182"/>
        <v>-0.36058380698144993</v>
      </c>
      <c r="J1200">
        <f t="shared" si="183"/>
        <v>-2.0350410174616897E-2</v>
      </c>
      <c r="K1200">
        <f t="shared" si="184"/>
        <v>-3.0544451974526547E-2</v>
      </c>
      <c r="L1200" s="2">
        <f t="shared" si="185"/>
        <v>4.792580317519672</v>
      </c>
      <c r="M1200" s="2">
        <f t="shared" si="186"/>
        <v>0.83338405014581241</v>
      </c>
      <c r="N1200" s="2">
        <f t="shared" si="187"/>
        <v>0.78172126733985048</v>
      </c>
      <c r="O1200" s="2">
        <f t="shared" si="188"/>
        <v>36.687149416144322</v>
      </c>
      <c r="P1200" s="2">
        <f t="shared" si="189"/>
        <v>0.78172126733985048</v>
      </c>
      <c r="Q1200">
        <f t="shared" si="190"/>
        <v>3</v>
      </c>
    </row>
    <row r="1201" spans="1:17" x14ac:dyDescent="0.2">
      <c r="A1201" s="1">
        <v>1187</v>
      </c>
      <c r="B1201">
        <v>2170</v>
      </c>
      <c r="C1201" t="s">
        <v>1186</v>
      </c>
      <c r="D1201">
        <v>1.4401394000000001</v>
      </c>
      <c r="E1201">
        <v>0.34017702999999999</v>
      </c>
      <c r="F1201">
        <f>VLOOKUP(B1201, [1]mrc_table10!$A$2:$AW$2464, 33, 0)</f>
        <v>0</v>
      </c>
      <c r="G1201">
        <f>VLOOKUP(B1201, [1]mrc_table10!$A$2:$AW$2464, 18, 0)</f>
        <v>3306.8717999999999</v>
      </c>
      <c r="H1201">
        <f t="shared" si="181"/>
        <v>-0.29466047917488597</v>
      </c>
      <c r="I1201">
        <f t="shared" si="182"/>
        <v>-0.41717975047768951</v>
      </c>
      <c r="J1201">
        <f t="shared" si="183"/>
        <v>-0.88276795869315416</v>
      </c>
      <c r="K1201">
        <f t="shared" si="184"/>
        <v>-0.3585660068042546</v>
      </c>
      <c r="L1201" s="2">
        <f t="shared" si="185"/>
        <v>5.9650698178947534</v>
      </c>
      <c r="M1201" s="2">
        <f t="shared" si="186"/>
        <v>3.2127694193404159</v>
      </c>
      <c r="N1201" s="2">
        <f t="shared" si="187"/>
        <v>2.8362056541120371E-2</v>
      </c>
      <c r="O1201" s="2">
        <f t="shared" si="188"/>
        <v>44.517379104935294</v>
      </c>
      <c r="P1201" s="2">
        <f t="shared" si="189"/>
        <v>2.8362056541120371E-2</v>
      </c>
      <c r="Q1201">
        <f t="shared" si="190"/>
        <v>3</v>
      </c>
    </row>
    <row r="1202" spans="1:17" x14ac:dyDescent="0.2">
      <c r="A1202" s="1">
        <v>1188</v>
      </c>
      <c r="B1202">
        <v>8543</v>
      </c>
      <c r="C1202" t="s">
        <v>1187</v>
      </c>
      <c r="D1202">
        <v>1.4392437</v>
      </c>
      <c r="E1202">
        <v>5.9078559000000003E-2</v>
      </c>
      <c r="F1202">
        <f>VLOOKUP(B1202, [1]mrc_table10!$A$2:$AW$2464, 33, 0)</f>
        <v>0</v>
      </c>
      <c r="G1202">
        <f>VLOOKUP(B1202, [1]mrc_table10!$A$2:$AW$2464, 18, 0)</f>
        <v>3932.1475</v>
      </c>
      <c r="H1202">
        <f t="shared" si="181"/>
        <v>-0.29534149289826345</v>
      </c>
      <c r="I1202">
        <f t="shared" si="182"/>
        <v>-0.51594189679705404</v>
      </c>
      <c r="J1202">
        <f t="shared" si="183"/>
        <v>-0.88276795869315416</v>
      </c>
      <c r="K1202">
        <f t="shared" si="184"/>
        <v>-0.29711329313400481</v>
      </c>
      <c r="L1202" s="2">
        <f t="shared" si="185"/>
        <v>5.9557639006627046</v>
      </c>
      <c r="M1202" s="2">
        <f t="shared" si="186"/>
        <v>3.2502329755516794</v>
      </c>
      <c r="N1202" s="2">
        <f t="shared" si="187"/>
        <v>1.317277228967848E-2</v>
      </c>
      <c r="O1202" s="2">
        <f t="shared" si="188"/>
        <v>45.177934336811923</v>
      </c>
      <c r="P1202" s="2">
        <f t="shared" si="189"/>
        <v>1.317277228967848E-2</v>
      </c>
      <c r="Q1202">
        <f t="shared" si="190"/>
        <v>3</v>
      </c>
    </row>
    <row r="1203" spans="1:17" x14ac:dyDescent="0.2">
      <c r="A1203" s="1">
        <v>1189</v>
      </c>
      <c r="B1203">
        <v>5601</v>
      </c>
      <c r="C1203" t="s">
        <v>1188</v>
      </c>
      <c r="D1203">
        <v>1.4374671000000001</v>
      </c>
      <c r="E1203">
        <v>5.9043102E-2</v>
      </c>
      <c r="F1203">
        <f>VLOOKUP(B1203, [1]mrc_table10!$A$2:$AW$2464, 33, 0)</f>
        <v>0</v>
      </c>
      <c r="G1203">
        <f>VLOOKUP(B1203, [1]mrc_table10!$A$2:$AW$2464, 18, 0)</f>
        <v>3189.8546999999999</v>
      </c>
      <c r="H1203">
        <f t="shared" si="181"/>
        <v>-0.29669226768999302</v>
      </c>
      <c r="I1203">
        <f t="shared" si="182"/>
        <v>-0.51595435438677195</v>
      </c>
      <c r="J1203">
        <f t="shared" si="183"/>
        <v>-0.88276795869315416</v>
      </c>
      <c r="K1203">
        <f t="shared" si="184"/>
        <v>-0.37006656302421165</v>
      </c>
      <c r="L1203" s="2">
        <f t="shared" si="185"/>
        <v>5.9736414199904457</v>
      </c>
      <c r="M1203" s="2">
        <f t="shared" si="186"/>
        <v>3.2927296299569941</v>
      </c>
      <c r="N1203" s="2">
        <f t="shared" si="187"/>
        <v>3.3131459580883697E-2</v>
      </c>
      <c r="O1203" s="2">
        <f t="shared" si="188"/>
        <v>45.552687526380801</v>
      </c>
      <c r="P1203" s="2">
        <f t="shared" si="189"/>
        <v>3.3131459580883697E-2</v>
      </c>
      <c r="Q1203">
        <f t="shared" si="190"/>
        <v>3</v>
      </c>
    </row>
    <row r="1204" spans="1:17" x14ac:dyDescent="0.2">
      <c r="A1204" s="1">
        <v>1190</v>
      </c>
      <c r="B1204">
        <v>8855</v>
      </c>
      <c r="C1204" t="s">
        <v>1189</v>
      </c>
      <c r="D1204">
        <v>1.4374515000000001</v>
      </c>
      <c r="E1204">
        <v>4.5075104999999999E-3</v>
      </c>
      <c r="F1204">
        <f>VLOOKUP(B1204, [1]mrc_table10!$A$2:$AW$2464, 33, 0)</f>
        <v>0</v>
      </c>
      <c r="G1204">
        <f>VLOOKUP(B1204, [1]mrc_table10!$A$2:$AW$2464, 18, 0)</f>
        <v>3916.5228999999999</v>
      </c>
      <c r="H1204">
        <f t="shared" si="181"/>
        <v>-0.29670412859664114</v>
      </c>
      <c r="I1204">
        <f t="shared" si="182"/>
        <v>-0.53511508495985316</v>
      </c>
      <c r="J1204">
        <f t="shared" si="183"/>
        <v>-0.88276795869315416</v>
      </c>
      <c r="K1204">
        <f t="shared" si="184"/>
        <v>-0.29864889426165492</v>
      </c>
      <c r="L1204" s="2">
        <f t="shared" si="185"/>
        <v>5.963507365626473</v>
      </c>
      <c r="M1204" s="2">
        <f t="shared" si="186"/>
        <v>3.2672137028088919</v>
      </c>
      <c r="N1204" s="2">
        <f t="shared" si="187"/>
        <v>1.5901145238167283E-2</v>
      </c>
      <c r="O1204" s="2">
        <f t="shared" si="188"/>
        <v>45.377716652596661</v>
      </c>
      <c r="P1204" s="2">
        <f t="shared" si="189"/>
        <v>1.5901145238167283E-2</v>
      </c>
      <c r="Q1204">
        <f t="shared" si="190"/>
        <v>3</v>
      </c>
    </row>
    <row r="1205" spans="1:17" x14ac:dyDescent="0.2">
      <c r="A1205" s="1">
        <v>1191</v>
      </c>
      <c r="B1205">
        <v>3537</v>
      </c>
      <c r="C1205" t="s">
        <v>1190</v>
      </c>
      <c r="D1205">
        <v>1.4363836000000001</v>
      </c>
      <c r="E1205">
        <v>2.3049099000000002</v>
      </c>
      <c r="F1205">
        <f>VLOOKUP(B1205, [1]mrc_table10!$A$2:$AW$2464, 33, 0)</f>
        <v>0.51059997000000001</v>
      </c>
      <c r="G1205">
        <f>VLOOKUP(B1205, [1]mrc_table10!$A$2:$AW$2464, 18, 0)</f>
        <v>7046.2035999999998</v>
      </c>
      <c r="H1205">
        <f t="shared" si="181"/>
        <v>-0.29751606848186468</v>
      </c>
      <c r="I1205">
        <f t="shared" si="182"/>
        <v>0.27311655207816821</v>
      </c>
      <c r="J1205">
        <f t="shared" si="183"/>
        <v>1.3662123881466579</v>
      </c>
      <c r="K1205">
        <f t="shared" si="184"/>
        <v>8.939217568705398E-3</v>
      </c>
      <c r="L1205" s="2">
        <f t="shared" si="185"/>
        <v>6.5363013040036773</v>
      </c>
      <c r="M1205" s="2">
        <f t="shared" si="186"/>
        <v>0.41169858806671344</v>
      </c>
      <c r="N1205" s="2">
        <f t="shared" si="187"/>
        <v>5.6402360898546933</v>
      </c>
      <c r="O1205" s="2">
        <f t="shared" si="188"/>
        <v>24.763982804635191</v>
      </c>
      <c r="P1205" s="2">
        <f t="shared" si="189"/>
        <v>0.41169858806671344</v>
      </c>
      <c r="Q1205">
        <f t="shared" si="190"/>
        <v>2</v>
      </c>
    </row>
    <row r="1206" spans="1:17" x14ac:dyDescent="0.2">
      <c r="A1206" s="1">
        <v>1192</v>
      </c>
      <c r="B1206">
        <v>3632</v>
      </c>
      <c r="C1206" t="s">
        <v>1191</v>
      </c>
      <c r="D1206">
        <v>1.4348202000000001</v>
      </c>
      <c r="E1206">
        <v>2.9282956000000002</v>
      </c>
      <c r="F1206">
        <f>VLOOKUP(B1206, [1]mrc_table10!$A$2:$AW$2464, 33, 0)</f>
        <v>0.30530000000000002</v>
      </c>
      <c r="G1206">
        <f>VLOOKUP(B1206, [1]mrc_table10!$A$2:$AW$2464, 18, 0)</f>
        <v>12058.028</v>
      </c>
      <c r="H1206">
        <f t="shared" si="181"/>
        <v>-0.29870474421607057</v>
      </c>
      <c r="I1206">
        <f t="shared" si="182"/>
        <v>0.49213912270182508</v>
      </c>
      <c r="J1206">
        <f t="shared" si="183"/>
        <v>0.46195146988455349</v>
      </c>
      <c r="K1206">
        <f t="shared" si="184"/>
        <v>0.50150627209964482</v>
      </c>
      <c r="L1206" s="2">
        <f t="shared" si="185"/>
        <v>6.2270944358436671</v>
      </c>
      <c r="M1206" s="2">
        <f t="shared" si="186"/>
        <v>0.79871790635978124</v>
      </c>
      <c r="N1206" s="2">
        <f t="shared" si="187"/>
        <v>3.2055505140111911</v>
      </c>
      <c r="O1206" s="2">
        <f t="shared" si="188"/>
        <v>24.524800652360277</v>
      </c>
      <c r="P1206" s="2">
        <f t="shared" si="189"/>
        <v>0.79871790635978124</v>
      </c>
      <c r="Q1206">
        <f t="shared" si="190"/>
        <v>2</v>
      </c>
    </row>
    <row r="1207" spans="1:17" x14ac:dyDescent="0.2">
      <c r="A1207" s="1">
        <v>1193</v>
      </c>
      <c r="B1207">
        <v>3985</v>
      </c>
      <c r="C1207" t="s">
        <v>1192</v>
      </c>
      <c r="D1207">
        <v>1.434755</v>
      </c>
      <c r="E1207">
        <v>1.0578524</v>
      </c>
      <c r="F1207">
        <f>VLOOKUP(B1207, [1]mrc_table10!$A$2:$AW$2464, 33, 0)</f>
        <v>0.56459999000000005</v>
      </c>
      <c r="G1207">
        <f>VLOOKUP(B1207, [1]mrc_table10!$A$2:$AW$2464, 18, 0)</f>
        <v>5687.4135999999999</v>
      </c>
      <c r="H1207">
        <f t="shared" si="181"/>
        <v>-0.2987543167233434</v>
      </c>
      <c r="I1207">
        <f t="shared" si="182"/>
        <v>-0.16502910857062603</v>
      </c>
      <c r="J1207">
        <f t="shared" si="183"/>
        <v>1.6040600004545023</v>
      </c>
      <c r="K1207">
        <f t="shared" si="184"/>
        <v>-0.12460400633716311</v>
      </c>
      <c r="L1207" s="2">
        <f t="shared" si="185"/>
        <v>6.6063935918438581</v>
      </c>
      <c r="M1207" s="2">
        <f t="shared" si="186"/>
        <v>0.58480517076900718</v>
      </c>
      <c r="N1207" s="2">
        <f t="shared" si="187"/>
        <v>6.2775893941584249</v>
      </c>
      <c r="O1207" s="2">
        <f t="shared" si="188"/>
        <v>28.595769755067252</v>
      </c>
      <c r="P1207" s="2">
        <f t="shared" si="189"/>
        <v>0.58480517076900718</v>
      </c>
      <c r="Q1207">
        <f t="shared" si="190"/>
        <v>2</v>
      </c>
    </row>
    <row r="1208" spans="1:17" x14ac:dyDescent="0.2">
      <c r="A1208" s="1">
        <v>1194</v>
      </c>
      <c r="B1208">
        <v>3963</v>
      </c>
      <c r="C1208" t="s">
        <v>1193</v>
      </c>
      <c r="D1208">
        <v>1.4345623000000001</v>
      </c>
      <c r="E1208">
        <v>0.31229593999999999</v>
      </c>
      <c r="F1208">
        <f>VLOOKUP(B1208, [1]mrc_table10!$A$2:$AW$2464, 33, 0)</f>
        <v>0.31130001000000002</v>
      </c>
      <c r="G1208">
        <f>VLOOKUP(B1208, [1]mrc_table10!$A$2:$AW$2464, 18, 0)</f>
        <v>3560.0210000000002</v>
      </c>
      <c r="H1208">
        <f t="shared" si="181"/>
        <v>-0.29890082933302831</v>
      </c>
      <c r="I1208">
        <f t="shared" si="182"/>
        <v>-0.426975592768569</v>
      </c>
      <c r="J1208">
        <f t="shared" si="183"/>
        <v>0.48837901662107669</v>
      </c>
      <c r="K1208">
        <f t="shared" si="184"/>
        <v>-0.33368625327560669</v>
      </c>
      <c r="L1208" s="2">
        <f t="shared" si="185"/>
        <v>4.7364197305788194</v>
      </c>
      <c r="M1208" s="2">
        <f t="shared" si="186"/>
        <v>0.33039035520103416</v>
      </c>
      <c r="N1208" s="2">
        <f t="shared" si="187"/>
        <v>1.9001043439733512</v>
      </c>
      <c r="O1208" s="2">
        <f t="shared" si="188"/>
        <v>36.138466796401914</v>
      </c>
      <c r="P1208" s="2">
        <f t="shared" si="189"/>
        <v>0.33039035520103416</v>
      </c>
      <c r="Q1208">
        <f t="shared" si="190"/>
        <v>2</v>
      </c>
    </row>
    <row r="1209" spans="1:17" x14ac:dyDescent="0.2">
      <c r="A1209" s="1">
        <v>1195</v>
      </c>
      <c r="B1209">
        <v>1977</v>
      </c>
      <c r="C1209" t="s">
        <v>1194</v>
      </c>
      <c r="D1209">
        <v>1.4342664000000001</v>
      </c>
      <c r="E1209">
        <v>0.77736145000000001</v>
      </c>
      <c r="F1209">
        <f>VLOOKUP(B1209, [1]mrc_table10!$A$2:$AW$2464, 33, 0)</f>
        <v>0.17829998999999999</v>
      </c>
      <c r="G1209">
        <f>VLOOKUP(B1209, [1]mrc_table10!$A$2:$AW$2464, 18, 0)</f>
        <v>5775.2056000000002</v>
      </c>
      <c r="H1209">
        <f t="shared" si="181"/>
        <v>-0.29912580640207753</v>
      </c>
      <c r="I1209">
        <f t="shared" si="182"/>
        <v>-0.26357780628004029</v>
      </c>
      <c r="J1209">
        <f t="shared" si="183"/>
        <v>-9.7430714447458239E-2</v>
      </c>
      <c r="K1209">
        <f t="shared" si="184"/>
        <v>-0.11597572182436565</v>
      </c>
      <c r="L1209" s="2">
        <f t="shared" si="185"/>
        <v>4.8632628333474361</v>
      </c>
      <c r="M1209" s="2">
        <f t="shared" si="186"/>
        <v>0.93683027722822343</v>
      </c>
      <c r="N1209" s="2">
        <f t="shared" si="187"/>
        <v>0.66257634234910312</v>
      </c>
      <c r="O1209" s="2">
        <f t="shared" si="188"/>
        <v>36.603126446993123</v>
      </c>
      <c r="P1209" s="2">
        <f t="shared" si="189"/>
        <v>0.66257634234910312</v>
      </c>
      <c r="Q1209">
        <f t="shared" si="190"/>
        <v>3</v>
      </c>
    </row>
    <row r="1210" spans="1:17" x14ac:dyDescent="0.2">
      <c r="A1210" s="1">
        <v>1196</v>
      </c>
      <c r="B1210">
        <v>3810</v>
      </c>
      <c r="C1210" t="s">
        <v>1195</v>
      </c>
      <c r="D1210">
        <v>1.4329750999999999</v>
      </c>
      <c r="E1210">
        <v>0.24358848999999999</v>
      </c>
      <c r="F1210">
        <f>VLOOKUP(B1210, [1]mrc_table10!$A$2:$AW$2464, 33, 0)</f>
        <v>0.54299998000000005</v>
      </c>
      <c r="G1210">
        <f>VLOOKUP(B1210, [1]mrc_table10!$A$2:$AW$2464, 18, 0)</f>
        <v>4757.7934999999998</v>
      </c>
      <c r="H1210">
        <f t="shared" si="181"/>
        <v>-0.30010760055301788</v>
      </c>
      <c r="I1210">
        <f t="shared" si="182"/>
        <v>-0.45111551500290381</v>
      </c>
      <c r="J1210">
        <f t="shared" si="183"/>
        <v>1.5089209467221971</v>
      </c>
      <c r="K1210">
        <f t="shared" si="184"/>
        <v>-0.21596798838125814</v>
      </c>
      <c r="L1210" s="2">
        <f t="shared" si="185"/>
        <v>6.2511069354797453</v>
      </c>
      <c r="M1210" s="2">
        <f t="shared" si="186"/>
        <v>0.59415211856100636</v>
      </c>
      <c r="N1210" s="2">
        <f t="shared" si="187"/>
        <v>5.7207081235142532</v>
      </c>
      <c r="O1210" s="2">
        <f t="shared" si="188"/>
        <v>32.013331548382354</v>
      </c>
      <c r="P1210" s="2">
        <f t="shared" si="189"/>
        <v>0.59415211856100636</v>
      </c>
      <c r="Q1210">
        <f t="shared" si="190"/>
        <v>2</v>
      </c>
    </row>
    <row r="1211" spans="1:17" x14ac:dyDescent="0.2">
      <c r="A1211" s="1">
        <v>1197</v>
      </c>
      <c r="B1211">
        <v>4641</v>
      </c>
      <c r="C1211" t="s">
        <v>1196</v>
      </c>
      <c r="D1211">
        <v>1.4309225000000001</v>
      </c>
      <c r="E1211">
        <v>1.0208520000000001</v>
      </c>
      <c r="F1211">
        <f>VLOOKUP(B1211, [1]mrc_table10!$A$2:$AW$2464, 33, 0)</f>
        <v>0.2757</v>
      </c>
      <c r="G1211">
        <f>VLOOKUP(B1211, [1]mrc_table10!$A$2:$AW$2464, 18, 0)</f>
        <v>8188.6684999999998</v>
      </c>
      <c r="H1211">
        <f t="shared" si="181"/>
        <v>-0.30166822215467509</v>
      </c>
      <c r="I1211">
        <f t="shared" si="182"/>
        <v>-0.17802896198738477</v>
      </c>
      <c r="J1211">
        <f t="shared" si="183"/>
        <v>0.33157578994383891</v>
      </c>
      <c r="K1211">
        <f t="shared" si="184"/>
        <v>0.12122179688213548</v>
      </c>
      <c r="L1211" s="2">
        <f t="shared" si="185"/>
        <v>4.9204093936134319</v>
      </c>
      <c r="M1211" s="2">
        <f t="shared" si="186"/>
        <v>0.3068924428196606</v>
      </c>
      <c r="N1211" s="2">
        <f t="shared" si="187"/>
        <v>1.6561547748026089</v>
      </c>
      <c r="O1211" s="2">
        <f t="shared" si="188"/>
        <v>32.402688824929996</v>
      </c>
      <c r="P1211" s="2">
        <f t="shared" si="189"/>
        <v>0.3068924428196606</v>
      </c>
      <c r="Q1211">
        <f t="shared" si="190"/>
        <v>2</v>
      </c>
    </row>
    <row r="1212" spans="1:17" x14ac:dyDescent="0.2">
      <c r="A1212" s="1">
        <v>1198</v>
      </c>
      <c r="B1212">
        <v>3783</v>
      </c>
      <c r="C1212" t="s">
        <v>1197</v>
      </c>
      <c r="D1212">
        <v>1.429916</v>
      </c>
      <c r="E1212">
        <v>0.59573447999999996</v>
      </c>
      <c r="F1212">
        <f>VLOOKUP(B1212, [1]mrc_table10!$A$2:$AW$2464, 33, 0)</f>
        <v>2.8000001E-2</v>
      </c>
      <c r="G1212">
        <f>VLOOKUP(B1212, [1]mrc_table10!$A$2:$AW$2464, 18, 0)</f>
        <v>5812.0464000000002</v>
      </c>
      <c r="H1212">
        <f t="shared" si="181"/>
        <v>-0.3024334787278351</v>
      </c>
      <c r="I1212">
        <f t="shared" si="182"/>
        <v>-0.32739127820277741</v>
      </c>
      <c r="J1212">
        <f t="shared" si="183"/>
        <v>-0.75943960839870528</v>
      </c>
      <c r="K1212">
        <f t="shared" si="184"/>
        <v>-0.11235497159565384</v>
      </c>
      <c r="L1212" s="2">
        <f t="shared" si="185"/>
        <v>5.7602981059448277</v>
      </c>
      <c r="M1212" s="2">
        <f t="shared" si="186"/>
        <v>2.6542968802774758</v>
      </c>
      <c r="N1212" s="2">
        <f t="shared" si="187"/>
        <v>4.0372373774394614E-2</v>
      </c>
      <c r="O1212" s="2">
        <f t="shared" si="188"/>
        <v>41.532206451156227</v>
      </c>
      <c r="P1212" s="2">
        <f t="shared" si="189"/>
        <v>4.0372373774394614E-2</v>
      </c>
      <c r="Q1212">
        <f t="shared" si="190"/>
        <v>3</v>
      </c>
    </row>
    <row r="1213" spans="1:17" x14ac:dyDescent="0.2">
      <c r="A1213" s="1">
        <v>1199</v>
      </c>
      <c r="B1213">
        <v>1591</v>
      </c>
      <c r="C1213" t="s">
        <v>1198</v>
      </c>
      <c r="D1213">
        <v>1.4259230000000001</v>
      </c>
      <c r="E1213">
        <v>0.47427806</v>
      </c>
      <c r="F1213">
        <f>VLOOKUP(B1213, [1]mrc_table10!$A$2:$AW$2464, 33, 0)</f>
        <v>0.31929999999999997</v>
      </c>
      <c r="G1213">
        <f>VLOOKUP(B1213, [1]mrc_table10!$A$2:$AW$2464, 18, 0)</f>
        <v>3735.0005000000001</v>
      </c>
      <c r="H1213">
        <f t="shared" si="181"/>
        <v>-0.30546941464102689</v>
      </c>
      <c r="I1213">
        <f t="shared" si="182"/>
        <v>-0.37006421299603065</v>
      </c>
      <c r="J1213">
        <f t="shared" si="183"/>
        <v>0.52361564282948581</v>
      </c>
      <c r="K1213">
        <f t="shared" si="184"/>
        <v>-0.31648909510735629</v>
      </c>
      <c r="L1213" s="2">
        <f t="shared" si="185"/>
        <v>4.7893362620115409</v>
      </c>
      <c r="M1213" s="2">
        <f t="shared" si="186"/>
        <v>0.26120967776153381</v>
      </c>
      <c r="N1213" s="2">
        <f t="shared" si="187"/>
        <v>2.0006891393441846</v>
      </c>
      <c r="O1213" s="2">
        <f t="shared" si="188"/>
        <v>35.33429785139014</v>
      </c>
      <c r="P1213" s="2">
        <f t="shared" si="189"/>
        <v>0.26120967776153381</v>
      </c>
      <c r="Q1213">
        <f t="shared" si="190"/>
        <v>2</v>
      </c>
    </row>
    <row r="1214" spans="1:17" x14ac:dyDescent="0.2">
      <c r="A1214" s="1">
        <v>1200</v>
      </c>
      <c r="B1214">
        <v>6787</v>
      </c>
      <c r="C1214" t="s">
        <v>1199</v>
      </c>
      <c r="D1214">
        <v>1.4248387</v>
      </c>
      <c r="E1214">
        <v>0.33703715000000001</v>
      </c>
      <c r="F1214">
        <f>VLOOKUP(B1214, [1]mrc_table10!$A$2:$AW$2464, 33, 0)</f>
        <v>0</v>
      </c>
      <c r="G1214">
        <f>VLOOKUP(B1214, [1]mrc_table10!$A$2:$AW$2464, 18, 0)</f>
        <v>3618.7363</v>
      </c>
      <c r="H1214">
        <f t="shared" si="181"/>
        <v>-0.30629382368452152</v>
      </c>
      <c r="I1214">
        <f t="shared" si="182"/>
        <v>-0.41828292719324428</v>
      </c>
      <c r="J1214">
        <f t="shared" si="183"/>
        <v>-0.88276795869315416</v>
      </c>
      <c r="K1214">
        <f t="shared" si="184"/>
        <v>-0.32791565557132552</v>
      </c>
      <c r="L1214" s="2">
        <f t="shared" si="185"/>
        <v>6.009608026851307</v>
      </c>
      <c r="M1214" s="2">
        <f t="shared" si="186"/>
        <v>3.1932845146249766</v>
      </c>
      <c r="N1214" s="2">
        <f t="shared" si="187"/>
        <v>1.9128814867489841E-2</v>
      </c>
      <c r="O1214" s="2">
        <f t="shared" si="188"/>
        <v>44.375023197562037</v>
      </c>
      <c r="P1214" s="2">
        <f t="shared" si="189"/>
        <v>1.9128814867489841E-2</v>
      </c>
      <c r="Q1214">
        <f t="shared" si="190"/>
        <v>3</v>
      </c>
    </row>
    <row r="1215" spans="1:17" x14ac:dyDescent="0.2">
      <c r="A1215" s="1">
        <v>1201</v>
      </c>
      <c r="B1215">
        <v>11727</v>
      </c>
      <c r="C1215" t="s">
        <v>1200</v>
      </c>
      <c r="D1215">
        <v>1.4241505999999999</v>
      </c>
      <c r="E1215">
        <v>0.21340111</v>
      </c>
      <c r="F1215">
        <f>VLOOKUP(B1215, [1]mrc_table10!$A$2:$AW$2464, 33, 0)</f>
        <v>0</v>
      </c>
      <c r="G1215">
        <f>VLOOKUP(B1215, [1]mrc_table10!$A$2:$AW$2464, 18, 0)</f>
        <v>4954.7763999999997</v>
      </c>
      <c r="H1215">
        <f t="shared" si="181"/>
        <v>-0.30681699611173602</v>
      </c>
      <c r="I1215">
        <f t="shared" si="182"/>
        <v>-0.46172165750503885</v>
      </c>
      <c r="J1215">
        <f t="shared" si="183"/>
        <v>-0.88276795869315416</v>
      </c>
      <c r="K1215">
        <f t="shared" si="184"/>
        <v>-0.19660831431806419</v>
      </c>
      <c r="L1215" s="2">
        <f t="shared" si="185"/>
        <v>6.0053890165607839</v>
      </c>
      <c r="M1215" s="2">
        <f t="shared" si="186"/>
        <v>3.1648309429664376</v>
      </c>
      <c r="N1215" s="2">
        <f t="shared" si="187"/>
        <v>0</v>
      </c>
      <c r="O1215" s="2">
        <f t="shared" si="188"/>
        <v>44.147029916110149</v>
      </c>
      <c r="P1215" s="2">
        <f t="shared" si="189"/>
        <v>0</v>
      </c>
      <c r="Q1215">
        <f t="shared" si="190"/>
        <v>3</v>
      </c>
    </row>
    <row r="1216" spans="1:17" x14ac:dyDescent="0.2">
      <c r="A1216" s="1">
        <v>1202</v>
      </c>
      <c r="B1216">
        <v>3277</v>
      </c>
      <c r="C1216" t="s">
        <v>1201</v>
      </c>
      <c r="D1216">
        <v>1.4237015</v>
      </c>
      <c r="E1216">
        <v>0.38333988000000002</v>
      </c>
      <c r="F1216">
        <f>VLOOKUP(B1216, [1]mrc_table10!$A$2:$AW$2464, 33, 0)</f>
        <v>9.5100001000000003E-2</v>
      </c>
      <c r="G1216">
        <f>VLOOKUP(B1216, [1]mrc_table10!$A$2:$AW$2464, 18, 0)</f>
        <v>7115.8549999999996</v>
      </c>
      <c r="H1216">
        <f t="shared" si="181"/>
        <v>-0.30715845336658559</v>
      </c>
      <c r="I1216">
        <f t="shared" si="182"/>
        <v>-0.40201475974652046</v>
      </c>
      <c r="J1216">
        <f t="shared" si="183"/>
        <v>-0.46389203664120715</v>
      </c>
      <c r="K1216">
        <f t="shared" si="184"/>
        <v>1.578462598763487E-2</v>
      </c>
      <c r="L1216" s="2">
        <f t="shared" si="185"/>
        <v>5.3029157950954637</v>
      </c>
      <c r="M1216" s="2">
        <f t="shared" si="186"/>
        <v>1.8273753464724276</v>
      </c>
      <c r="N1216" s="2">
        <f t="shared" si="187"/>
        <v>0.22413282939957208</v>
      </c>
      <c r="O1216" s="2">
        <f t="shared" si="188"/>
        <v>39.627006771933488</v>
      </c>
      <c r="P1216" s="2">
        <f t="shared" si="189"/>
        <v>0.22413282939957208</v>
      </c>
      <c r="Q1216">
        <f t="shared" si="190"/>
        <v>3</v>
      </c>
    </row>
    <row r="1217" spans="1:17" x14ac:dyDescent="0.2">
      <c r="A1217" s="1">
        <v>1203</v>
      </c>
      <c r="B1217">
        <v>12912</v>
      </c>
      <c r="C1217" t="s">
        <v>1202</v>
      </c>
      <c r="D1217">
        <v>1.4236747000000001</v>
      </c>
      <c r="E1217">
        <v>0.41159945999999997</v>
      </c>
      <c r="F1217">
        <f>VLOOKUP(B1217, [1]mrc_table10!$A$2:$AW$2464, 33, 0)</f>
        <v>0</v>
      </c>
      <c r="G1217">
        <f>VLOOKUP(B1217, [1]mrc_table10!$A$2:$AW$2464, 18, 0)</f>
        <v>3834.1199000000001</v>
      </c>
      <c r="H1217">
        <f t="shared" si="181"/>
        <v>-0.30717882979595529</v>
      </c>
      <c r="I1217">
        <f t="shared" si="182"/>
        <v>-0.39208593741975739</v>
      </c>
      <c r="J1217">
        <f t="shared" si="183"/>
        <v>-0.88276795869315416</v>
      </c>
      <c r="K1217">
        <f t="shared" si="184"/>
        <v>-0.30674754252924241</v>
      </c>
      <c r="L1217" s="2">
        <f t="shared" si="185"/>
        <v>6.0146011987390153</v>
      </c>
      <c r="M1217" s="2">
        <f t="shared" si="186"/>
        <v>3.1653693055062968</v>
      </c>
      <c r="N1217" s="2">
        <f t="shared" si="187"/>
        <v>1.6979914026364704E-2</v>
      </c>
      <c r="O1217" s="2">
        <f t="shared" si="188"/>
        <v>44.012194759862858</v>
      </c>
      <c r="P1217" s="2">
        <f t="shared" si="189"/>
        <v>1.6979914026364704E-2</v>
      </c>
      <c r="Q1217">
        <f t="shared" si="190"/>
        <v>3</v>
      </c>
    </row>
    <row r="1218" spans="1:17" x14ac:dyDescent="0.2">
      <c r="A1218" s="1">
        <v>1204</v>
      </c>
      <c r="B1218">
        <v>3223</v>
      </c>
      <c r="C1218" t="s">
        <v>1203</v>
      </c>
      <c r="D1218">
        <v>1.4200408</v>
      </c>
      <c r="E1218">
        <v>3.4714233999999999</v>
      </c>
      <c r="F1218">
        <f>VLOOKUP(B1218, [1]mrc_table10!$A$2:$AW$2464, 33, 0)</f>
        <v>0.25830001000000002</v>
      </c>
      <c r="G1218">
        <f>VLOOKUP(B1218, [1]mrc_table10!$A$2:$AW$2464, 18, 0)</f>
        <v>10355.128000000001</v>
      </c>
      <c r="H1218">
        <f t="shared" si="181"/>
        <v>-0.30994173676188269</v>
      </c>
      <c r="I1218">
        <f t="shared" si="182"/>
        <v>0.68296359450663446</v>
      </c>
      <c r="J1218">
        <f t="shared" si="183"/>
        <v>0.25493607618668923</v>
      </c>
      <c r="K1218">
        <f t="shared" si="184"/>
        <v>0.33414357735704042</v>
      </c>
      <c r="L1218" s="2">
        <f t="shared" si="185"/>
        <v>6.4169582964225809</v>
      </c>
      <c r="M1218" s="2">
        <f t="shared" si="186"/>
        <v>1.1089139888418678</v>
      </c>
      <c r="N1218" s="2">
        <f t="shared" si="187"/>
        <v>2.8863821316757363</v>
      </c>
      <c r="O1218" s="2">
        <f t="shared" si="188"/>
        <v>24.685424880760266</v>
      </c>
      <c r="P1218" s="2">
        <f t="shared" si="189"/>
        <v>1.1089139888418678</v>
      </c>
      <c r="Q1218">
        <f t="shared" si="190"/>
        <v>2</v>
      </c>
    </row>
    <row r="1219" spans="1:17" x14ac:dyDescent="0.2">
      <c r="A1219" s="1">
        <v>1205</v>
      </c>
      <c r="B1219">
        <v>2148</v>
      </c>
      <c r="C1219" t="s">
        <v>1204</v>
      </c>
      <c r="D1219">
        <v>1.4197782999999999</v>
      </c>
      <c r="E1219">
        <v>3.4413323</v>
      </c>
      <c r="F1219">
        <f>VLOOKUP(B1219, [1]mrc_table10!$A$2:$AW$2464, 33, 0)</f>
        <v>0.28349998999999998</v>
      </c>
      <c r="G1219">
        <f>VLOOKUP(B1219, [1]mrc_table10!$A$2:$AW$2464, 18, 0)</f>
        <v>4359.9477999999999</v>
      </c>
      <c r="H1219">
        <f t="shared" si="181"/>
        <v>-0.31014131932567257</v>
      </c>
      <c r="I1219">
        <f t="shared" si="182"/>
        <v>0.67239127936547305</v>
      </c>
      <c r="J1219">
        <f t="shared" si="183"/>
        <v>0.36593149939589198</v>
      </c>
      <c r="K1219">
        <f t="shared" si="184"/>
        <v>-0.25506865691361924</v>
      </c>
      <c r="L1219" s="2">
        <f t="shared" si="185"/>
        <v>6.0631314784162074</v>
      </c>
      <c r="M1219" s="2">
        <f t="shared" si="186"/>
        <v>0.87771218678708762</v>
      </c>
      <c r="N1219" s="2">
        <f t="shared" si="187"/>
        <v>2.8488911529901553</v>
      </c>
      <c r="O1219" s="2">
        <f t="shared" si="188"/>
        <v>26.784323211541558</v>
      </c>
      <c r="P1219" s="2">
        <f t="shared" si="189"/>
        <v>0.87771218678708762</v>
      </c>
      <c r="Q1219">
        <f t="shared" si="190"/>
        <v>2</v>
      </c>
    </row>
    <row r="1220" spans="1:17" x14ac:dyDescent="0.2">
      <c r="A1220" s="1">
        <v>1206</v>
      </c>
      <c r="B1220">
        <v>1750</v>
      </c>
      <c r="C1220" t="s">
        <v>1205</v>
      </c>
      <c r="D1220">
        <v>1.4196316</v>
      </c>
      <c r="E1220">
        <v>1.4906718000000001</v>
      </c>
      <c r="F1220">
        <f>VLOOKUP(B1220, [1]mrc_table10!$A$2:$AW$2464, 33, 0)</f>
        <v>0.40029999999999999</v>
      </c>
      <c r="G1220">
        <f>VLOOKUP(B1220, [1]mrc_table10!$A$2:$AW$2464, 18, 0)</f>
        <v>7412.5951999999997</v>
      </c>
      <c r="H1220">
        <f t="shared" si="181"/>
        <v>-0.31025285746703624</v>
      </c>
      <c r="I1220">
        <f t="shared" si="182"/>
        <v>-1.2960786176017335E-2</v>
      </c>
      <c r="J1220">
        <f t="shared" si="183"/>
        <v>0.88038692915373851</v>
      </c>
      <c r="K1220">
        <f t="shared" si="184"/>
        <v>4.4948546071291819E-2</v>
      </c>
      <c r="L1220" s="2">
        <f t="shared" si="185"/>
        <v>5.418696927731391</v>
      </c>
      <c r="M1220" s="2">
        <f t="shared" si="186"/>
        <v>1.9300944856904034E-2</v>
      </c>
      <c r="N1220" s="2">
        <f t="shared" si="187"/>
        <v>3.3684630001187865</v>
      </c>
      <c r="O1220" s="2">
        <f t="shared" si="188"/>
        <v>28.767331273967987</v>
      </c>
      <c r="P1220" s="2">
        <f t="shared" si="189"/>
        <v>1.9300944856904034E-2</v>
      </c>
      <c r="Q1220">
        <f t="shared" si="190"/>
        <v>2</v>
      </c>
    </row>
    <row r="1221" spans="1:17" x14ac:dyDescent="0.2">
      <c r="A1221" s="1">
        <v>1207</v>
      </c>
      <c r="B1221">
        <v>3245</v>
      </c>
      <c r="C1221" t="s">
        <v>1206</v>
      </c>
      <c r="D1221">
        <v>1.4189931</v>
      </c>
      <c r="E1221">
        <v>0.11117870000000001</v>
      </c>
      <c r="F1221">
        <f>VLOOKUP(B1221, [1]mrc_table10!$A$2:$AW$2464, 33, 0)</f>
        <v>0.42149999999999999</v>
      </c>
      <c r="G1221">
        <f>VLOOKUP(B1221, [1]mrc_table10!$A$2:$AW$2464, 18, 0)</f>
        <v>5528.1356999999998</v>
      </c>
      <c r="H1221">
        <f t="shared" si="181"/>
        <v>-0.31073831829362603</v>
      </c>
      <c r="I1221">
        <f t="shared" si="182"/>
        <v>-0.49763684614915665</v>
      </c>
      <c r="J1221">
        <f t="shared" si="183"/>
        <v>0.97376410532749347</v>
      </c>
      <c r="K1221">
        <f t="shared" si="184"/>
        <v>-0.14025799574167488</v>
      </c>
      <c r="L1221" s="2">
        <f t="shared" si="185"/>
        <v>5.2523588273971269</v>
      </c>
      <c r="M1221" s="2">
        <f t="shared" si="186"/>
        <v>0.18861269322695406</v>
      </c>
      <c r="N1221" s="2">
        <f t="shared" si="187"/>
        <v>3.4511919406834233</v>
      </c>
      <c r="O1221" s="2">
        <f t="shared" si="188"/>
        <v>33.831424092388062</v>
      </c>
      <c r="P1221" s="2">
        <f t="shared" si="189"/>
        <v>0.18861269322695406</v>
      </c>
      <c r="Q1221">
        <f t="shared" si="190"/>
        <v>2</v>
      </c>
    </row>
    <row r="1222" spans="1:17" x14ac:dyDescent="0.2">
      <c r="A1222" s="1">
        <v>1208</v>
      </c>
      <c r="B1222">
        <v>20705</v>
      </c>
      <c r="C1222" t="s">
        <v>1207</v>
      </c>
      <c r="D1222">
        <v>1.4180595</v>
      </c>
      <c r="E1222">
        <v>2.1736369</v>
      </c>
      <c r="F1222">
        <f>VLOOKUP(B1222, [1]mrc_table10!$A$2:$AW$2464, 33, 0)</f>
        <v>8.8100000999999997E-2</v>
      </c>
      <c r="G1222">
        <f>VLOOKUP(B1222, [1]mrc_table10!$A$2:$AW$2464, 18, 0)</f>
        <v>5801.9570000000003</v>
      </c>
      <c r="H1222">
        <f t="shared" si="181"/>
        <v>-0.31144814793764203</v>
      </c>
      <c r="I1222">
        <f t="shared" si="182"/>
        <v>0.22699462481310684</v>
      </c>
      <c r="J1222">
        <f t="shared" si="183"/>
        <v>-0.49472412311367342</v>
      </c>
      <c r="K1222">
        <f t="shared" si="184"/>
        <v>-0.1133465677976246</v>
      </c>
      <c r="L1222" s="2">
        <f t="shared" si="185"/>
        <v>5.8093387902407363</v>
      </c>
      <c r="M1222" s="2">
        <f t="shared" si="186"/>
        <v>1.9238943497659138</v>
      </c>
      <c r="N1222" s="2">
        <f t="shared" si="187"/>
        <v>0.63186210186223124</v>
      </c>
      <c r="O1222" s="2">
        <f t="shared" si="188"/>
        <v>34.691502140343204</v>
      </c>
      <c r="P1222" s="2">
        <f t="shared" si="189"/>
        <v>0.63186210186223124</v>
      </c>
      <c r="Q1222">
        <f t="shared" si="190"/>
        <v>3</v>
      </c>
    </row>
    <row r="1223" spans="1:17" x14ac:dyDescent="0.2">
      <c r="A1223" s="1">
        <v>1209</v>
      </c>
      <c r="B1223">
        <v>2426</v>
      </c>
      <c r="C1223" t="s">
        <v>1208</v>
      </c>
      <c r="D1223">
        <v>1.4180001</v>
      </c>
      <c r="E1223">
        <v>0.11927059</v>
      </c>
      <c r="F1223">
        <f>VLOOKUP(B1223, [1]mrc_table10!$A$2:$AW$2464, 33, 0)</f>
        <v>0</v>
      </c>
      <c r="G1223">
        <f>VLOOKUP(B1223, [1]mrc_table10!$A$2:$AW$2464, 18, 0)</f>
        <v>4262.8423000000003</v>
      </c>
      <c r="H1223">
        <f t="shared" si="181"/>
        <v>-0.31149331062064822</v>
      </c>
      <c r="I1223">
        <f t="shared" si="182"/>
        <v>-0.49479381245588477</v>
      </c>
      <c r="J1223">
        <f t="shared" si="183"/>
        <v>-0.88276795869315416</v>
      </c>
      <c r="K1223">
        <f t="shared" si="184"/>
        <v>-0.26461228140967186</v>
      </c>
      <c r="L1223" s="2">
        <f t="shared" si="185"/>
        <v>6.0227572104254197</v>
      </c>
      <c r="M1223" s="2">
        <f t="shared" si="186"/>
        <v>3.2151924240181655</v>
      </c>
      <c r="N1223" s="2">
        <f t="shared" si="187"/>
        <v>5.7401748906754837E-3</v>
      </c>
      <c r="O1223" s="2">
        <f t="shared" si="188"/>
        <v>44.810862622573559</v>
      </c>
      <c r="P1223" s="2">
        <f t="shared" si="189"/>
        <v>5.7401748906754837E-3</v>
      </c>
      <c r="Q1223">
        <f t="shared" si="190"/>
        <v>3</v>
      </c>
    </row>
    <row r="1224" spans="1:17" x14ac:dyDescent="0.2">
      <c r="A1224" s="1">
        <v>1210</v>
      </c>
      <c r="B1224">
        <v>1688</v>
      </c>
      <c r="C1224" t="s">
        <v>1209</v>
      </c>
      <c r="D1224">
        <v>1.4177010999999999</v>
      </c>
      <c r="E1224">
        <v>0.91820966999999998</v>
      </c>
      <c r="F1224">
        <f>VLOOKUP(B1224, [1]mrc_table10!$A$2:$AW$2464, 33, 0)</f>
        <v>0.38710000999999999</v>
      </c>
      <c r="G1224">
        <f>VLOOKUP(B1224, [1]mrc_table10!$A$2:$AW$2464, 18, 0)</f>
        <v>8813.4501999999993</v>
      </c>
      <c r="H1224">
        <f t="shared" si="181"/>
        <v>-0.31172064466473648</v>
      </c>
      <c r="I1224">
        <f t="shared" si="182"/>
        <v>-0.21409168683237517</v>
      </c>
      <c r="J1224">
        <f t="shared" si="183"/>
        <v>0.82224646728006856</v>
      </c>
      <c r="K1224">
        <f t="shared" si="184"/>
        <v>0.18262595974423274</v>
      </c>
      <c r="L1224" s="2">
        <f t="shared" si="185"/>
        <v>5.3085122310745287</v>
      </c>
      <c r="M1224" s="2">
        <f t="shared" si="186"/>
        <v>6.7932903729033337E-2</v>
      </c>
      <c r="N1224" s="2">
        <f t="shared" si="187"/>
        <v>3.112237475544831</v>
      </c>
      <c r="O1224" s="2">
        <f t="shared" si="188"/>
        <v>30.26019923540407</v>
      </c>
      <c r="P1224" s="2">
        <f t="shared" si="189"/>
        <v>6.7932903729033337E-2</v>
      </c>
      <c r="Q1224">
        <f t="shared" si="190"/>
        <v>2</v>
      </c>
    </row>
    <row r="1225" spans="1:17" x14ac:dyDescent="0.2">
      <c r="A1225" s="1">
        <v>1211</v>
      </c>
      <c r="B1225">
        <v>5223</v>
      </c>
      <c r="C1225" t="s">
        <v>1210</v>
      </c>
      <c r="D1225">
        <v>1.4175446</v>
      </c>
      <c r="E1225">
        <v>0.45658615000000002</v>
      </c>
      <c r="F1225">
        <f>VLOOKUP(B1225, [1]mrc_table10!$A$2:$AW$2464, 33, 0)</f>
        <v>0</v>
      </c>
      <c r="G1225">
        <f>VLOOKUP(B1225, [1]mrc_table10!$A$2:$AW$2464, 18, 0)</f>
        <v>2451.6541000000002</v>
      </c>
      <c r="H1225">
        <f t="shared" si="181"/>
        <v>-0.31183963388848157</v>
      </c>
      <c r="I1225">
        <f t="shared" si="182"/>
        <v>-0.37628015219297151</v>
      </c>
      <c r="J1225">
        <f t="shared" si="183"/>
        <v>-0.88276795869315416</v>
      </c>
      <c r="K1225">
        <f t="shared" si="184"/>
        <v>-0.44261764745465809</v>
      </c>
      <c r="L1225" s="2">
        <f t="shared" si="185"/>
        <v>6.0715016517522518</v>
      </c>
      <c r="M1225" s="2">
        <f t="shared" si="186"/>
        <v>3.2464129442632235</v>
      </c>
      <c r="N1225" s="2">
        <f t="shared" si="187"/>
        <v>6.7846069710540066E-2</v>
      </c>
      <c r="O1225" s="2">
        <f t="shared" si="188"/>
        <v>44.568652746040527</v>
      </c>
      <c r="P1225" s="2">
        <f t="shared" si="189"/>
        <v>6.7846069710540066E-2</v>
      </c>
      <c r="Q1225">
        <f t="shared" si="190"/>
        <v>3</v>
      </c>
    </row>
    <row r="1226" spans="1:17" x14ac:dyDescent="0.2">
      <c r="A1226" s="1">
        <v>1212</v>
      </c>
      <c r="B1226">
        <v>1752</v>
      </c>
      <c r="C1226" t="s">
        <v>1211</v>
      </c>
      <c r="D1226">
        <v>1.4172745</v>
      </c>
      <c r="E1226">
        <v>0</v>
      </c>
      <c r="F1226">
        <f>VLOOKUP(B1226, [1]mrc_table10!$A$2:$AW$2464, 33, 0)</f>
        <v>0</v>
      </c>
      <c r="G1226">
        <f>VLOOKUP(B1226, [1]mrc_table10!$A$2:$AW$2464, 18, 0)</f>
        <v>3537.4265</v>
      </c>
      <c r="H1226">
        <f t="shared" si="181"/>
        <v>-0.31204499484268977</v>
      </c>
      <c r="I1226">
        <f t="shared" si="182"/>
        <v>-0.53669876988689458</v>
      </c>
      <c r="J1226">
        <f t="shared" si="183"/>
        <v>-0.88276795869315416</v>
      </c>
      <c r="K1226">
        <f t="shared" si="184"/>
        <v>-0.33590686306265338</v>
      </c>
      <c r="L1226" s="2">
        <f t="shared" si="185"/>
        <v>6.0351067376741936</v>
      </c>
      <c r="M1226" s="2">
        <f t="shared" si="186"/>
        <v>3.2871153512440769</v>
      </c>
      <c r="N1226" s="2">
        <f t="shared" si="187"/>
        <v>2.5052985034200968E-2</v>
      </c>
      <c r="O1226" s="2">
        <f t="shared" si="188"/>
        <v>45.589634771155374</v>
      </c>
      <c r="P1226" s="2">
        <f t="shared" si="189"/>
        <v>2.5052985034200968E-2</v>
      </c>
      <c r="Q1226">
        <f t="shared" si="190"/>
        <v>3</v>
      </c>
    </row>
    <row r="1227" spans="1:17" x14ac:dyDescent="0.2">
      <c r="A1227" s="1">
        <v>1213</v>
      </c>
      <c r="B1227">
        <v>4937</v>
      </c>
      <c r="C1227" t="s">
        <v>1212</v>
      </c>
      <c r="D1227">
        <v>1.4169035999999999</v>
      </c>
      <c r="E1227">
        <v>0.26875922000000002</v>
      </c>
      <c r="F1227">
        <f>VLOOKUP(B1227, [1]mrc_table10!$A$2:$AW$2464, 33, 0)</f>
        <v>0</v>
      </c>
      <c r="G1227">
        <f>VLOOKUP(B1227, [1]mrc_table10!$A$2:$AW$2464, 18, 0)</f>
        <v>3064.7878000000001</v>
      </c>
      <c r="H1227">
        <f t="shared" si="181"/>
        <v>-0.31232699550139326</v>
      </c>
      <c r="I1227">
        <f t="shared" si="182"/>
        <v>-0.44227194032822975</v>
      </c>
      <c r="J1227">
        <f t="shared" si="183"/>
        <v>-0.88276795869315416</v>
      </c>
      <c r="K1227">
        <f t="shared" si="184"/>
        <v>-0.38235826154268238</v>
      </c>
      <c r="L1227" s="2">
        <f t="shared" si="185"/>
        <v>6.0447285160286004</v>
      </c>
      <c r="M1227" s="2">
        <f t="shared" si="186"/>
        <v>3.2426817263890335</v>
      </c>
      <c r="N1227" s="2">
        <f t="shared" si="187"/>
        <v>3.491169448548033E-2</v>
      </c>
      <c r="O1227" s="2">
        <f t="shared" si="188"/>
        <v>44.894072345782433</v>
      </c>
      <c r="P1227" s="2">
        <f t="shared" si="189"/>
        <v>3.491169448548033E-2</v>
      </c>
      <c r="Q1227">
        <f t="shared" si="190"/>
        <v>3</v>
      </c>
    </row>
    <row r="1228" spans="1:17" x14ac:dyDescent="0.2">
      <c r="A1228" s="1">
        <v>1214</v>
      </c>
      <c r="B1228">
        <v>6819</v>
      </c>
      <c r="C1228" t="s">
        <v>1213</v>
      </c>
      <c r="D1228">
        <v>1.4160413000000001</v>
      </c>
      <c r="E1228">
        <v>0.27264233999999998</v>
      </c>
      <c r="F1228">
        <f>VLOOKUP(B1228, [1]mrc_table10!$A$2:$AW$2464, 33, 0)</f>
        <v>0</v>
      </c>
      <c r="G1228">
        <f>VLOOKUP(B1228, [1]mrc_table10!$A$2:$AW$2464, 18, 0)</f>
        <v>2461.9137999999998</v>
      </c>
      <c r="H1228">
        <f t="shared" si="181"/>
        <v>-0.31298261471951122</v>
      </c>
      <c r="I1228">
        <f t="shared" si="182"/>
        <v>-0.4409076310018526</v>
      </c>
      <c r="J1228">
        <f t="shared" si="183"/>
        <v>-0.88276795869315416</v>
      </c>
      <c r="K1228">
        <f t="shared" si="184"/>
        <v>-0.44160931400040332</v>
      </c>
      <c r="L1228" s="2">
        <f t="shared" si="185"/>
        <v>6.0667601686093295</v>
      </c>
      <c r="M1228" s="2">
        <f t="shared" si="186"/>
        <v>3.2856289636603395</v>
      </c>
      <c r="N1228" s="2">
        <f t="shared" si="187"/>
        <v>6.0496728397437423E-2</v>
      </c>
      <c r="O1228" s="2">
        <f t="shared" si="188"/>
        <v>45.194081080386105</v>
      </c>
      <c r="P1228" s="2">
        <f t="shared" si="189"/>
        <v>6.0496728397437423E-2</v>
      </c>
      <c r="Q1228">
        <f t="shared" si="190"/>
        <v>3</v>
      </c>
    </row>
    <row r="1229" spans="1:17" x14ac:dyDescent="0.2">
      <c r="A1229" s="1">
        <v>1215</v>
      </c>
      <c r="B1229">
        <v>1185</v>
      </c>
      <c r="C1229" t="s">
        <v>1214</v>
      </c>
      <c r="D1229">
        <v>1.4107000000000001</v>
      </c>
      <c r="E1229">
        <v>0.32084014999999999</v>
      </c>
      <c r="F1229">
        <f>VLOOKUP(B1229, [1]mrc_table10!$A$2:$AW$2464, 33, 0)</f>
        <v>0</v>
      </c>
      <c r="G1229">
        <f>VLOOKUP(B1229, [1]mrc_table10!$A$2:$AW$2464, 18, 0)</f>
        <v>4093.7954</v>
      </c>
      <c r="H1229">
        <f t="shared" si="181"/>
        <v>-0.31704368271178057</v>
      </c>
      <c r="I1229">
        <f t="shared" si="182"/>
        <v>-0.42397363934206544</v>
      </c>
      <c r="J1229">
        <f t="shared" si="183"/>
        <v>-0.88276795869315416</v>
      </c>
      <c r="K1229">
        <f t="shared" si="184"/>
        <v>-0.281226377787547</v>
      </c>
      <c r="L1229" s="2">
        <f t="shared" si="185"/>
        <v>6.0506782322648798</v>
      </c>
      <c r="M1229" s="2">
        <f t="shared" si="186"/>
        <v>3.1710553743446379</v>
      </c>
      <c r="N1229" s="2">
        <f t="shared" si="187"/>
        <v>8.6897146593731215E-3</v>
      </c>
      <c r="O1229" s="2">
        <f t="shared" si="188"/>
        <v>44.198476624763551</v>
      </c>
      <c r="P1229" s="2">
        <f t="shared" si="189"/>
        <v>8.6897146593731215E-3</v>
      </c>
      <c r="Q1229">
        <f t="shared" si="190"/>
        <v>3</v>
      </c>
    </row>
    <row r="1230" spans="1:17" x14ac:dyDescent="0.2">
      <c r="A1230" s="1">
        <v>1216</v>
      </c>
      <c r="B1230">
        <v>1371</v>
      </c>
      <c r="C1230" t="s">
        <v>1215</v>
      </c>
      <c r="D1230">
        <v>1.4104524000000001</v>
      </c>
      <c r="E1230">
        <v>15.463535</v>
      </c>
      <c r="F1230">
        <f>VLOOKUP(B1230, [1]mrc_table10!$A$2:$AW$2464, 33, 0)</f>
        <v>0.23270001000000001</v>
      </c>
      <c r="G1230">
        <f>VLOOKUP(B1230, [1]mrc_table10!$A$2:$AW$2464, 18, 0)</f>
        <v>11717.031999999999</v>
      </c>
      <c r="H1230">
        <f t="shared" si="181"/>
        <v>-0.31723193658909243</v>
      </c>
      <c r="I1230">
        <f t="shared" si="182"/>
        <v>4.8963151517171628</v>
      </c>
      <c r="J1230">
        <f t="shared" si="183"/>
        <v>0.14217873137309825</v>
      </c>
      <c r="K1230">
        <f t="shared" si="184"/>
        <v>0.46799284826004806</v>
      </c>
      <c r="L1230" s="2">
        <f t="shared" si="185"/>
        <v>34.194786522065556</v>
      </c>
      <c r="M1230" s="2">
        <f t="shared" si="186"/>
        <v>25.705698125167444</v>
      </c>
      <c r="N1230" s="2">
        <f t="shared" si="187"/>
        <v>30.200877342743119</v>
      </c>
      <c r="O1230" s="2">
        <f t="shared" si="188"/>
        <v>10.65226491770211</v>
      </c>
      <c r="P1230" s="2">
        <f t="shared" si="189"/>
        <v>10.65226491770211</v>
      </c>
      <c r="Q1230">
        <f t="shared" si="190"/>
        <v>4</v>
      </c>
    </row>
    <row r="1231" spans="1:17" x14ac:dyDescent="0.2">
      <c r="A1231" s="1">
        <v>1217</v>
      </c>
      <c r="B1231">
        <v>6811</v>
      </c>
      <c r="C1231" t="s">
        <v>1216</v>
      </c>
      <c r="D1231">
        <v>1.4089642</v>
      </c>
      <c r="E1231">
        <v>0.21884308999999999</v>
      </c>
      <c r="F1231">
        <f>VLOOKUP(B1231, [1]mrc_table10!$A$2:$AW$2464, 33, 0)</f>
        <v>0</v>
      </c>
      <c r="G1231">
        <f>VLOOKUP(B1231, [1]mrc_table10!$A$2:$AW$2464, 18, 0)</f>
        <v>3397.6457999999998</v>
      </c>
      <c r="H1231">
        <f t="shared" si="181"/>
        <v>-0.31836343667073841</v>
      </c>
      <c r="I1231">
        <f t="shared" si="182"/>
        <v>-0.45980965270787627</v>
      </c>
      <c r="J1231">
        <f t="shared" si="183"/>
        <v>-0.88276795869315416</v>
      </c>
      <c r="K1231">
        <f t="shared" si="184"/>
        <v>-0.3496446483847554</v>
      </c>
      <c r="L1231" s="2">
        <f t="shared" si="185"/>
        <v>6.0624592163141005</v>
      </c>
      <c r="M1231" s="2">
        <f t="shared" si="186"/>
        <v>3.2331214074602199</v>
      </c>
      <c r="N1231" s="2">
        <f t="shared" si="187"/>
        <v>2.3557095596498861E-2</v>
      </c>
      <c r="O1231" s="2">
        <f t="shared" si="188"/>
        <v>44.899319604381425</v>
      </c>
      <c r="P1231" s="2">
        <f t="shared" si="189"/>
        <v>2.3557095596498861E-2</v>
      </c>
      <c r="Q1231">
        <f t="shared" si="190"/>
        <v>3</v>
      </c>
    </row>
    <row r="1232" spans="1:17" x14ac:dyDescent="0.2">
      <c r="A1232" s="1">
        <v>1218</v>
      </c>
      <c r="B1232">
        <v>1262</v>
      </c>
      <c r="C1232" t="s">
        <v>1217</v>
      </c>
      <c r="D1232">
        <v>1.4089341</v>
      </c>
      <c r="E1232">
        <v>3.9716860999999999</v>
      </c>
      <c r="F1232">
        <f>VLOOKUP(B1232, [1]mrc_table10!$A$2:$AW$2464, 33, 0)</f>
        <v>0.33460000000000001</v>
      </c>
      <c r="G1232">
        <f>VLOOKUP(B1232, [1]mrc_table10!$A$2:$AW$2464, 18, 0)</f>
        <v>8512.0156000000006</v>
      </c>
      <c r="H1232">
        <f t="shared" ref="H1232:H1295" si="191">STANDARDIZE(D1232, D$1, D$2)</f>
        <v>-0.31838632213805301</v>
      </c>
      <c r="I1232">
        <f t="shared" ref="I1232:I1295" si="192">STANDARDIZE(E1232, E$1, E$2)</f>
        <v>0.85872768813459421</v>
      </c>
      <c r="J1232">
        <f t="shared" ref="J1232:J1295" si="193">STANDARDIZE(F1232, F$1, F$2)</f>
        <v>0.59100577469073368</v>
      </c>
      <c r="K1232">
        <f t="shared" ref="K1232:K1295" si="194">STANDARDIZE(G1232, G$1, G$2)</f>
        <v>0.15300066938974399</v>
      </c>
      <c r="L1232" s="2">
        <f t="shared" ref="L1232:L1295" si="195">SUMXMY2($D$6:$G$6, $H1232:$K1232)</f>
        <v>6.8271557939716292</v>
      </c>
      <c r="M1232" s="2">
        <f t="shared" ref="M1232:M1295" si="196">SUMXMY2($D$7:$G$7, $H1232:$K1232)</f>
        <v>1.0229094825600311</v>
      </c>
      <c r="N1232" s="2">
        <f t="shared" ref="N1232:N1295" si="197">SUMXMY2($D$8:$G$8, $H1232:$K1232)</f>
        <v>4.0379557824063275</v>
      </c>
      <c r="O1232" s="2">
        <f t="shared" ref="O1232:O1295" si="198">SUMXMY2($D$9:$G$9, $H1232:$K1232)</f>
        <v>22.479824053740394</v>
      </c>
      <c r="P1232" s="2">
        <f t="shared" ref="P1232:P1295" si="199">MIN(L1232:O1232)</f>
        <v>1.0229094825600311</v>
      </c>
      <c r="Q1232">
        <f t="shared" ref="Q1232:Q1295" si="200">MATCH(P1232, L1232:O1232, 0)</f>
        <v>2</v>
      </c>
    </row>
    <row r="1233" spans="1:17" x14ac:dyDescent="0.2">
      <c r="A1233" s="1">
        <v>1219</v>
      </c>
      <c r="B1233">
        <v>1938</v>
      </c>
      <c r="C1233" t="s">
        <v>1218</v>
      </c>
      <c r="D1233">
        <v>1.4081773</v>
      </c>
      <c r="E1233">
        <v>6.6161327000000006E-2</v>
      </c>
      <c r="F1233">
        <f>VLOOKUP(B1233, [1]mrc_table10!$A$2:$AW$2464, 33, 0)</f>
        <v>0</v>
      </c>
      <c r="G1233">
        <f>VLOOKUP(B1233, [1]mrc_table10!$A$2:$AW$2464, 18, 0)</f>
        <v>3023.0758999999998</v>
      </c>
      <c r="H1233">
        <f t="shared" si="191"/>
        <v>-0.31896172817339075</v>
      </c>
      <c r="I1233">
        <f t="shared" si="192"/>
        <v>-0.51345341165135527</v>
      </c>
      <c r="J1233">
        <f t="shared" si="193"/>
        <v>-0.88276795869315416</v>
      </c>
      <c r="K1233">
        <f t="shared" si="194"/>
        <v>-0.38645774829283452</v>
      </c>
      <c r="L1233" s="2">
        <f t="shared" si="195"/>
        <v>6.0743141287192577</v>
      </c>
      <c r="M1233" s="2">
        <f t="shared" si="196"/>
        <v>3.2988454315485223</v>
      </c>
      <c r="N1233" s="2">
        <f t="shared" si="197"/>
        <v>3.8866476484444995E-2</v>
      </c>
      <c r="O1233" s="2">
        <f t="shared" si="198"/>
        <v>45.622473721196656</v>
      </c>
      <c r="P1233" s="2">
        <f t="shared" si="199"/>
        <v>3.8866476484444995E-2</v>
      </c>
      <c r="Q1233">
        <f t="shared" si="200"/>
        <v>3</v>
      </c>
    </row>
    <row r="1234" spans="1:17" x14ac:dyDescent="0.2">
      <c r="A1234" s="1">
        <v>1220</v>
      </c>
      <c r="B1234">
        <v>2002</v>
      </c>
      <c r="C1234" t="s">
        <v>1219</v>
      </c>
      <c r="D1234">
        <v>1.4070530000000001</v>
      </c>
      <c r="E1234">
        <v>0.56656408000000003</v>
      </c>
      <c r="F1234">
        <f>VLOOKUP(B1234, [1]mrc_table10!$A$2:$AW$2464, 33, 0)</f>
        <v>7.6800004000000005E-2</v>
      </c>
      <c r="G1234">
        <f>VLOOKUP(B1234, [1]mrc_table10!$A$2:$AW$2464, 18, 0)</f>
        <v>5567.8456999999999</v>
      </c>
      <c r="H1234">
        <f t="shared" si="191"/>
        <v>-0.31981654979803414</v>
      </c>
      <c r="I1234">
        <f t="shared" si="192"/>
        <v>-0.33764011129939853</v>
      </c>
      <c r="J1234">
        <f t="shared" si="193"/>
        <v>-0.54449590663404623</v>
      </c>
      <c r="K1234">
        <f t="shared" si="194"/>
        <v>-0.13635525770172607</v>
      </c>
      <c r="L1234" s="2">
        <f t="shared" si="195"/>
        <v>5.4366972661075517</v>
      </c>
      <c r="M1234" s="2">
        <f t="shared" si="196"/>
        <v>2.0151288258797058</v>
      </c>
      <c r="N1234" s="2">
        <f t="shared" si="197"/>
        <v>0.13362363054071688</v>
      </c>
      <c r="O1234" s="2">
        <f t="shared" si="198"/>
        <v>40.246749993100963</v>
      </c>
      <c r="P1234" s="2">
        <f t="shared" si="199"/>
        <v>0.13362363054071688</v>
      </c>
      <c r="Q1234">
        <f t="shared" si="200"/>
        <v>3</v>
      </c>
    </row>
    <row r="1235" spans="1:17" x14ac:dyDescent="0.2">
      <c r="A1235" s="1">
        <v>1221</v>
      </c>
      <c r="B1235">
        <v>1044</v>
      </c>
      <c r="C1235" t="s">
        <v>1220</v>
      </c>
      <c r="D1235">
        <v>1.4069830000000001</v>
      </c>
      <c r="E1235">
        <v>9.0844274000000003E-2</v>
      </c>
      <c r="F1235">
        <f>VLOOKUP(B1235, [1]mrc_table10!$A$2:$AW$2464, 33, 0)</f>
        <v>0.56999999000000001</v>
      </c>
      <c r="G1235">
        <f>VLOOKUP(B1235, [1]mrc_table10!$A$2:$AW$2464, 18, 0)</f>
        <v>3469.6860000000001</v>
      </c>
      <c r="H1235">
        <f t="shared" si="191"/>
        <v>-0.31986977181504478</v>
      </c>
      <c r="I1235">
        <f t="shared" si="192"/>
        <v>-0.50478121640769247</v>
      </c>
      <c r="J1235">
        <f t="shared" si="193"/>
        <v>1.6278447528761189</v>
      </c>
      <c r="K1235">
        <f t="shared" si="194"/>
        <v>-0.34256446634130233</v>
      </c>
      <c r="L1235" s="2">
        <f t="shared" si="195"/>
        <v>6.6561203897409413</v>
      </c>
      <c r="M1235" s="2">
        <f t="shared" si="196"/>
        <v>0.8635867542374871</v>
      </c>
      <c r="N1235" s="2">
        <f t="shared" si="197"/>
        <v>6.3265038863730991</v>
      </c>
      <c r="O1235" s="2">
        <f t="shared" si="198"/>
        <v>32.883745442151053</v>
      </c>
      <c r="P1235" s="2">
        <f t="shared" si="199"/>
        <v>0.8635867542374871</v>
      </c>
      <c r="Q1235">
        <f t="shared" si="200"/>
        <v>2</v>
      </c>
    </row>
    <row r="1236" spans="1:17" x14ac:dyDescent="0.2">
      <c r="A1236" s="1">
        <v>1222</v>
      </c>
      <c r="B1236">
        <v>1563</v>
      </c>
      <c r="C1236" t="s">
        <v>1221</v>
      </c>
      <c r="D1236">
        <v>1.4061821999999999</v>
      </c>
      <c r="E1236">
        <v>0.78558855999999999</v>
      </c>
      <c r="F1236">
        <f>VLOOKUP(B1236, [1]mrc_table10!$A$2:$AW$2464, 33, 0)</f>
        <v>0.52170002000000004</v>
      </c>
      <c r="G1236">
        <f>VLOOKUP(B1236, [1]mrc_table10!$A$2:$AW$2464, 18, 0)</f>
        <v>4503.7437</v>
      </c>
      <c r="H1236">
        <f t="shared" si="191"/>
        <v>-0.32047863168964646</v>
      </c>
      <c r="I1236">
        <f t="shared" si="192"/>
        <v>-0.26068726390634839</v>
      </c>
      <c r="J1236">
        <f t="shared" si="193"/>
        <v>1.4151034883536151</v>
      </c>
      <c r="K1236">
        <f t="shared" si="194"/>
        <v>-0.24093625376784553</v>
      </c>
      <c r="L1236" s="2">
        <f t="shared" si="195"/>
        <v>6.1596578555447543</v>
      </c>
      <c r="M1236" s="2">
        <f t="shared" si="196"/>
        <v>0.38797986420986141</v>
      </c>
      <c r="N1236" s="2">
        <f t="shared" si="197"/>
        <v>5.3227796210649334</v>
      </c>
      <c r="O1236" s="2">
        <f t="shared" si="198"/>
        <v>30.5672560810516</v>
      </c>
      <c r="P1236" s="2">
        <f t="shared" si="199"/>
        <v>0.38797986420986141</v>
      </c>
      <c r="Q1236">
        <f t="shared" si="200"/>
        <v>2</v>
      </c>
    </row>
    <row r="1237" spans="1:17" x14ac:dyDescent="0.2">
      <c r="A1237" s="1">
        <v>1223</v>
      </c>
      <c r="B1237">
        <v>1701</v>
      </c>
      <c r="C1237" t="s">
        <v>1222</v>
      </c>
      <c r="D1237">
        <v>1.4057626999999999</v>
      </c>
      <c r="E1237">
        <v>0.1688606</v>
      </c>
      <c r="F1237">
        <f>VLOOKUP(B1237, [1]mrc_table10!$A$2:$AW$2464, 33, 0)</f>
        <v>0</v>
      </c>
      <c r="G1237">
        <f>VLOOKUP(B1237, [1]mrc_table10!$A$2:$AW$2464, 18, 0)</f>
        <v>2960.1006000000002</v>
      </c>
      <c r="H1237">
        <f t="shared" si="191"/>
        <v>-0.32079758363444588</v>
      </c>
      <c r="I1237">
        <f t="shared" si="192"/>
        <v>-0.47737068024824375</v>
      </c>
      <c r="J1237">
        <f t="shared" si="193"/>
        <v>-0.88276795869315416</v>
      </c>
      <c r="K1237">
        <f t="shared" si="194"/>
        <v>-0.39264702300668963</v>
      </c>
      <c r="L1237" s="2">
        <f t="shared" si="195"/>
        <v>6.0829853364280462</v>
      </c>
      <c r="M1237" s="2">
        <f t="shared" si="196"/>
        <v>3.2742809627985769</v>
      </c>
      <c r="N1237" s="2">
        <f t="shared" si="197"/>
        <v>3.8871524044601244E-2</v>
      </c>
      <c r="O1237" s="2">
        <f t="shared" si="198"/>
        <v>45.29751345708975</v>
      </c>
      <c r="P1237" s="2">
        <f t="shared" si="199"/>
        <v>3.8871524044601244E-2</v>
      </c>
      <c r="Q1237">
        <f t="shared" si="200"/>
        <v>3</v>
      </c>
    </row>
    <row r="1238" spans="1:17" x14ac:dyDescent="0.2">
      <c r="A1238" s="1">
        <v>1224</v>
      </c>
      <c r="B1238">
        <v>25889</v>
      </c>
      <c r="C1238" t="s">
        <v>1223</v>
      </c>
      <c r="D1238">
        <v>1.4055622000000001</v>
      </c>
      <c r="E1238">
        <v>6.8011314000000003E-2</v>
      </c>
      <c r="F1238">
        <f>VLOOKUP(B1238, [1]mrc_table10!$A$2:$AW$2464, 33, 0)</f>
        <v>0</v>
      </c>
      <c r="G1238">
        <f>VLOOKUP(B1238, [1]mrc_table10!$A$2:$AW$2464, 18, 0)</f>
        <v>2021.2167999999999</v>
      </c>
      <c r="H1238">
        <f t="shared" si="191"/>
        <v>-0.32095002669745476</v>
      </c>
      <c r="I1238">
        <f t="shared" si="192"/>
        <v>-0.51280343057485589</v>
      </c>
      <c r="J1238">
        <f t="shared" si="193"/>
        <v>-0.88276795869315416</v>
      </c>
      <c r="K1238">
        <f t="shared" si="194"/>
        <v>-0.48492145064082931</v>
      </c>
      <c r="L1238" s="2">
        <f t="shared" si="195"/>
        <v>6.1193144098346295</v>
      </c>
      <c r="M1238" s="2">
        <f t="shared" si="196"/>
        <v>3.375824866166611</v>
      </c>
      <c r="N1238" s="2">
        <f t="shared" si="197"/>
        <v>8.5933554669762491E-2</v>
      </c>
      <c r="O1238" s="2">
        <f t="shared" si="198"/>
        <v>46.141893985269938</v>
      </c>
      <c r="P1238" s="2">
        <f t="shared" si="199"/>
        <v>8.5933554669762491E-2</v>
      </c>
      <c r="Q1238">
        <f t="shared" si="200"/>
        <v>3</v>
      </c>
    </row>
    <row r="1239" spans="1:17" x14ac:dyDescent="0.2">
      <c r="A1239" s="1">
        <v>1225</v>
      </c>
      <c r="B1239">
        <v>6815</v>
      </c>
      <c r="C1239" t="s">
        <v>1224</v>
      </c>
      <c r="D1239">
        <v>1.4054374000000001</v>
      </c>
      <c r="E1239">
        <v>0.12861834</v>
      </c>
      <c r="F1239">
        <f>VLOOKUP(B1239, [1]mrc_table10!$A$2:$AW$2464, 33, 0)</f>
        <v>0</v>
      </c>
      <c r="G1239">
        <f>VLOOKUP(B1239, [1]mrc_table10!$A$2:$AW$2464, 18, 0)</f>
        <v>3358.5648999999999</v>
      </c>
      <c r="H1239">
        <f t="shared" si="191"/>
        <v>-0.32104491395063944</v>
      </c>
      <c r="I1239">
        <f t="shared" si="192"/>
        <v>-0.49150954040000139</v>
      </c>
      <c r="J1239">
        <f t="shared" si="193"/>
        <v>-0.88276795869315416</v>
      </c>
      <c r="K1239">
        <f t="shared" si="194"/>
        <v>-0.35348555785505092</v>
      </c>
      <c r="L1239" s="2">
        <f t="shared" si="195"/>
        <v>6.0746118396312117</v>
      </c>
      <c r="M1239" s="2">
        <f t="shared" si="196"/>
        <v>3.2591779878473193</v>
      </c>
      <c r="N1239" s="2">
        <f t="shared" si="197"/>
        <v>2.5700221153157635E-2</v>
      </c>
      <c r="O1239" s="2">
        <f t="shared" si="198"/>
        <v>45.233756919495903</v>
      </c>
      <c r="P1239" s="2">
        <f t="shared" si="199"/>
        <v>2.5700221153157635E-2</v>
      </c>
      <c r="Q1239">
        <f t="shared" si="200"/>
        <v>3</v>
      </c>
    </row>
    <row r="1240" spans="1:17" x14ac:dyDescent="0.2">
      <c r="A1240" s="1">
        <v>1226</v>
      </c>
      <c r="B1240">
        <v>220</v>
      </c>
      <c r="C1240" t="s">
        <v>1225</v>
      </c>
      <c r="D1240">
        <v>1.4034451999999999</v>
      </c>
      <c r="E1240">
        <v>7.2006993000000005E-2</v>
      </c>
      <c r="F1240">
        <f>VLOOKUP(B1240, [1]mrc_table10!$A$2:$AW$2464, 33, 0)</f>
        <v>0.49539687999999998</v>
      </c>
      <c r="G1240">
        <f>VLOOKUP(B1240, [1]mrc_table10!$A$2:$AW$2464, 18, 0)</f>
        <v>4384.7808000000005</v>
      </c>
      <c r="H1240">
        <f t="shared" si="191"/>
        <v>-0.32255961255476195</v>
      </c>
      <c r="I1240">
        <f t="shared" si="192"/>
        <v>-0.51139957436518191</v>
      </c>
      <c r="J1240">
        <f t="shared" si="193"/>
        <v>1.2992491044997025</v>
      </c>
      <c r="K1240">
        <f t="shared" si="194"/>
        <v>-0.25262804513456988</v>
      </c>
      <c r="L1240" s="2">
        <f t="shared" si="195"/>
        <v>5.8658570806015566</v>
      </c>
      <c r="M1240" s="2">
        <f t="shared" si="196"/>
        <v>0.41965692819586187</v>
      </c>
      <c r="N1240" s="2">
        <f t="shared" si="197"/>
        <v>4.7670523997015692</v>
      </c>
      <c r="O1240" s="2">
        <f t="shared" si="198"/>
        <v>33.40529292219955</v>
      </c>
      <c r="P1240" s="2">
        <f t="shared" si="199"/>
        <v>0.41965692819586187</v>
      </c>
      <c r="Q1240">
        <f t="shared" si="200"/>
        <v>2</v>
      </c>
    </row>
    <row r="1241" spans="1:17" x14ac:dyDescent="0.2">
      <c r="A1241" s="1">
        <v>1227</v>
      </c>
      <c r="B1241">
        <v>10997</v>
      </c>
      <c r="C1241" t="s">
        <v>1226</v>
      </c>
      <c r="D1241">
        <v>1.4026567999999999</v>
      </c>
      <c r="E1241">
        <v>0.55212592999999999</v>
      </c>
      <c r="F1241">
        <f>VLOOKUP(B1241, [1]mrc_table10!$A$2:$AW$2464, 33, 0)</f>
        <v>0</v>
      </c>
      <c r="G1241">
        <f>VLOOKUP(B1241, [1]mrc_table10!$A$2:$AW$2464, 18, 0)</f>
        <v>2269.4922000000001</v>
      </c>
      <c r="H1241">
        <f t="shared" si="191"/>
        <v>-0.32315904452920735</v>
      </c>
      <c r="I1241">
        <f t="shared" si="192"/>
        <v>-0.3427128627726036</v>
      </c>
      <c r="J1241">
        <f t="shared" si="193"/>
        <v>-0.88276795869315416</v>
      </c>
      <c r="K1241">
        <f t="shared" si="194"/>
        <v>-0.46052069899228981</v>
      </c>
      <c r="L1241" s="2">
        <f t="shared" si="195"/>
        <v>6.1361796613197255</v>
      </c>
      <c r="M1241" s="2">
        <f t="shared" si="196"/>
        <v>3.2423180450898466</v>
      </c>
      <c r="N1241" s="2">
        <f t="shared" si="197"/>
        <v>8.4079902554582323E-2</v>
      </c>
      <c r="O1241" s="2">
        <f t="shared" si="198"/>
        <v>44.345476541803137</v>
      </c>
      <c r="P1241" s="2">
        <f t="shared" si="199"/>
        <v>8.4079902554582323E-2</v>
      </c>
      <c r="Q1241">
        <f t="shared" si="200"/>
        <v>3</v>
      </c>
    </row>
    <row r="1242" spans="1:17" x14ac:dyDescent="0.2">
      <c r="A1242" s="1">
        <v>1228</v>
      </c>
      <c r="B1242">
        <v>2596</v>
      </c>
      <c r="C1242" t="s">
        <v>1227</v>
      </c>
      <c r="D1242">
        <v>1.4002528000000001</v>
      </c>
      <c r="E1242">
        <v>0.24944848999999999</v>
      </c>
      <c r="F1242">
        <f>VLOOKUP(B1242, [1]mrc_table10!$A$2:$AW$2464, 33, 0)</f>
        <v>0</v>
      </c>
      <c r="G1242">
        <f>VLOOKUP(B1242, [1]mrc_table10!$A$2:$AW$2464, 18, 0)</f>
        <v>2237.0066000000002</v>
      </c>
      <c r="H1242">
        <f t="shared" si="191"/>
        <v>-0.32498684065625788</v>
      </c>
      <c r="I1242">
        <f t="shared" si="192"/>
        <v>-0.44905664155769226</v>
      </c>
      <c r="J1242">
        <f t="shared" si="193"/>
        <v>-0.88276795869315416</v>
      </c>
      <c r="K1242">
        <f t="shared" si="194"/>
        <v>-0.46371341586135456</v>
      </c>
      <c r="L1242" s="2">
        <f t="shared" si="195"/>
        <v>6.1274686441795376</v>
      </c>
      <c r="M1242" s="2">
        <f t="shared" si="196"/>
        <v>3.3082135280152984</v>
      </c>
      <c r="N1242" s="2">
        <f t="shared" si="197"/>
        <v>7.1835681150170097E-2</v>
      </c>
      <c r="O1242" s="2">
        <f t="shared" si="198"/>
        <v>45.397990334999406</v>
      </c>
      <c r="P1242" s="2">
        <f t="shared" si="199"/>
        <v>7.1835681150170097E-2</v>
      </c>
      <c r="Q1242">
        <f t="shared" si="200"/>
        <v>3</v>
      </c>
    </row>
    <row r="1243" spans="1:17" x14ac:dyDescent="0.2">
      <c r="A1243" s="1">
        <v>1229</v>
      </c>
      <c r="B1243">
        <v>1543</v>
      </c>
      <c r="C1243" t="s">
        <v>1228</v>
      </c>
      <c r="D1243">
        <v>1.3995953000000001</v>
      </c>
      <c r="E1243">
        <v>0.26540560000000002</v>
      </c>
      <c r="F1243">
        <f>VLOOKUP(B1243, [1]mrc_table10!$A$2:$AW$2464, 33, 0)</f>
        <v>0</v>
      </c>
      <c r="G1243">
        <f>VLOOKUP(B1243, [1]mrc_table10!$A$2:$AW$2464, 18, 0)</f>
        <v>2544.9753000000001</v>
      </c>
      <c r="H1243">
        <f t="shared" si="191"/>
        <v>-0.32548674745889339</v>
      </c>
      <c r="I1243">
        <f t="shared" si="192"/>
        <v>-0.44345021322299599</v>
      </c>
      <c r="J1243">
        <f t="shared" si="193"/>
        <v>-0.88276795869315416</v>
      </c>
      <c r="K1243">
        <f t="shared" si="194"/>
        <v>-0.43344594770211042</v>
      </c>
      <c r="L1243" s="2">
        <f t="shared" si="195"/>
        <v>6.1180849471302778</v>
      </c>
      <c r="M1243" s="2">
        <f t="shared" si="196"/>
        <v>3.279587544767943</v>
      </c>
      <c r="N1243" s="2">
        <f t="shared" si="197"/>
        <v>5.6774469878472372E-2</v>
      </c>
      <c r="O1243" s="2">
        <f t="shared" si="198"/>
        <v>45.180938154215347</v>
      </c>
      <c r="P1243" s="2">
        <f t="shared" si="199"/>
        <v>5.6774469878472372E-2</v>
      </c>
      <c r="Q1243">
        <f t="shared" si="200"/>
        <v>3</v>
      </c>
    </row>
    <row r="1244" spans="1:17" x14ac:dyDescent="0.2">
      <c r="A1244" s="1">
        <v>1230</v>
      </c>
      <c r="B1244">
        <v>2624</v>
      </c>
      <c r="C1244" t="s">
        <v>1229</v>
      </c>
      <c r="D1244">
        <v>1.3990396</v>
      </c>
      <c r="E1244">
        <v>0.37243589999999999</v>
      </c>
      <c r="F1244">
        <f>VLOOKUP(B1244, [1]mrc_table10!$A$2:$AW$2464, 33, 0)</f>
        <v>0</v>
      </c>
      <c r="G1244">
        <f>VLOOKUP(B1244, [1]mrc_table10!$A$2:$AW$2464, 18, 0)</f>
        <v>1942.3244999999999</v>
      </c>
      <c r="H1244">
        <f t="shared" si="191"/>
        <v>-0.32590925424250489</v>
      </c>
      <c r="I1244">
        <f t="shared" si="192"/>
        <v>-0.40584580323954411</v>
      </c>
      <c r="J1244">
        <f t="shared" si="193"/>
        <v>-0.88276795869315416</v>
      </c>
      <c r="K1244">
        <f t="shared" si="194"/>
        <v>-0.49267506384327342</v>
      </c>
      <c r="L1244" s="2">
        <f t="shared" si="195"/>
        <v>6.1492703319643924</v>
      </c>
      <c r="M1244" s="2">
        <f t="shared" si="196"/>
        <v>3.3049698020538147</v>
      </c>
      <c r="N1244" s="2">
        <f t="shared" si="197"/>
        <v>9.1142145584853687E-2</v>
      </c>
      <c r="O1244" s="2">
        <f t="shared" si="198"/>
        <v>45.132213502013137</v>
      </c>
      <c r="P1244" s="2">
        <f t="shared" si="199"/>
        <v>9.1142145584853687E-2</v>
      </c>
      <c r="Q1244">
        <f t="shared" si="200"/>
        <v>3</v>
      </c>
    </row>
    <row r="1245" spans="1:17" x14ac:dyDescent="0.2">
      <c r="A1245" s="1">
        <v>1231</v>
      </c>
      <c r="B1245">
        <v>22188</v>
      </c>
      <c r="C1245" t="s">
        <v>1230</v>
      </c>
      <c r="D1245">
        <v>1.3969421</v>
      </c>
      <c r="E1245">
        <v>6.0431771000000002E-2</v>
      </c>
      <c r="F1245">
        <f>VLOOKUP(B1245, [1]mrc_table10!$A$2:$AW$2464, 33, 0)</f>
        <v>0</v>
      </c>
      <c r="G1245">
        <f>VLOOKUP(B1245, [1]mrc_table10!$A$2:$AW$2464, 18, 0)</f>
        <v>10716.058000000001</v>
      </c>
      <c r="H1245">
        <f t="shared" si="191"/>
        <v>-0.32750401396650192</v>
      </c>
      <c r="I1245">
        <f t="shared" si="192"/>
        <v>-0.5154664544331391</v>
      </c>
      <c r="J1245">
        <f t="shared" si="193"/>
        <v>-0.88276795869315416</v>
      </c>
      <c r="K1245">
        <f t="shared" si="194"/>
        <v>0.36961613441467639</v>
      </c>
      <c r="L1245" s="2">
        <f t="shared" si="195"/>
        <v>6.4786684721503898</v>
      </c>
      <c r="M1245" s="2">
        <f t="shared" si="196"/>
        <v>3.3489490103687749</v>
      </c>
      <c r="N1245" s="2">
        <f t="shared" si="197"/>
        <v>0.32392658224726212</v>
      </c>
      <c r="O1245" s="2">
        <f t="shared" si="198"/>
        <v>42.260889603746193</v>
      </c>
      <c r="P1245" s="2">
        <f t="shared" si="199"/>
        <v>0.32392658224726212</v>
      </c>
      <c r="Q1245">
        <f t="shared" si="200"/>
        <v>3</v>
      </c>
    </row>
    <row r="1246" spans="1:17" x14ac:dyDescent="0.2">
      <c r="A1246" s="1">
        <v>1232</v>
      </c>
      <c r="B1246">
        <v>12907</v>
      </c>
      <c r="C1246" t="s">
        <v>1231</v>
      </c>
      <c r="D1246">
        <v>1.3964919</v>
      </c>
      <c r="E1246">
        <v>1.0143627</v>
      </c>
      <c r="F1246">
        <f>VLOOKUP(B1246, [1]mrc_table10!$A$2:$AW$2464, 33, 0)</f>
        <v>0</v>
      </c>
      <c r="G1246">
        <f>VLOOKUP(B1246, [1]mrc_table10!$A$2:$AW$2464, 18, 0)</f>
        <v>2405.0408000000002</v>
      </c>
      <c r="H1246">
        <f t="shared" si="191"/>
        <v>-0.32784630756733313</v>
      </c>
      <c r="I1246">
        <f t="shared" si="192"/>
        <v>-0.18030893595462227</v>
      </c>
      <c r="J1246">
        <f t="shared" si="193"/>
        <v>-0.88276795869315416</v>
      </c>
      <c r="K1246">
        <f t="shared" si="194"/>
        <v>-0.44719884864019194</v>
      </c>
      <c r="L1246" s="2">
        <f t="shared" si="195"/>
        <v>6.22250390479266</v>
      </c>
      <c r="M1246" s="2">
        <f t="shared" si="196"/>
        <v>3.1777345740063656</v>
      </c>
      <c r="N1246" s="2">
        <f t="shared" si="197"/>
        <v>0.14243096768255828</v>
      </c>
      <c r="O1246" s="2">
        <f t="shared" si="198"/>
        <v>42.739846307938812</v>
      </c>
      <c r="P1246" s="2">
        <f t="shared" si="199"/>
        <v>0.14243096768255828</v>
      </c>
      <c r="Q1246">
        <f t="shared" si="200"/>
        <v>3</v>
      </c>
    </row>
    <row r="1247" spans="1:17" x14ac:dyDescent="0.2">
      <c r="A1247" s="1">
        <v>1233</v>
      </c>
      <c r="B1247">
        <v>1624</v>
      </c>
      <c r="C1247" t="s">
        <v>1232</v>
      </c>
      <c r="D1247">
        <v>1.3963337</v>
      </c>
      <c r="E1247">
        <v>0.42850491000000002</v>
      </c>
      <c r="F1247">
        <f>VLOOKUP(B1247, [1]mrc_table10!$A$2:$AW$2464, 33, 0)</f>
        <v>0.38299999000000001</v>
      </c>
      <c r="G1247">
        <f>VLOOKUP(B1247, [1]mrc_table10!$A$2:$AW$2464, 18, 0)</f>
        <v>6447.4395000000004</v>
      </c>
      <c r="H1247">
        <f t="shared" si="191"/>
        <v>-0.3279665893257771</v>
      </c>
      <c r="I1247">
        <f t="shared" si="192"/>
        <v>-0.38614631590365628</v>
      </c>
      <c r="J1247">
        <f t="shared" si="193"/>
        <v>0.80418758568309134</v>
      </c>
      <c r="K1247">
        <f t="shared" si="194"/>
        <v>-4.990790985576473E-2</v>
      </c>
      <c r="L1247" s="2">
        <f t="shared" si="195"/>
        <v>5.1495056496635581</v>
      </c>
      <c r="M1247" s="2">
        <f t="shared" si="196"/>
        <v>8.7248505372294768E-2</v>
      </c>
      <c r="N1247" s="2">
        <f t="shared" si="197"/>
        <v>2.873498954922443</v>
      </c>
      <c r="O1247" s="2">
        <f t="shared" si="198"/>
        <v>32.987964254721931</v>
      </c>
      <c r="P1247" s="2">
        <f t="shared" si="199"/>
        <v>8.7248505372294768E-2</v>
      </c>
      <c r="Q1247">
        <f t="shared" si="200"/>
        <v>2</v>
      </c>
    </row>
    <row r="1248" spans="1:17" x14ac:dyDescent="0.2">
      <c r="A1248" s="1">
        <v>1234</v>
      </c>
      <c r="B1248">
        <v>133</v>
      </c>
      <c r="C1248" t="s">
        <v>1233</v>
      </c>
      <c r="D1248">
        <v>1.3956944</v>
      </c>
      <c r="E1248">
        <v>0.55598437999999994</v>
      </c>
      <c r="F1248">
        <f>VLOOKUP(B1248, [1]mrc_table10!$A$2:$AW$2464, 33, 0)</f>
        <v>0.18973465</v>
      </c>
      <c r="G1248">
        <f>VLOOKUP(B1248, [1]mrc_table10!$A$2:$AW$2464, 18, 0)</f>
        <v>6099.4872999999998</v>
      </c>
      <c r="H1248">
        <f t="shared" si="191"/>
        <v>-0.32845265840398991</v>
      </c>
      <c r="I1248">
        <f t="shared" si="192"/>
        <v>-0.34135722109262467</v>
      </c>
      <c r="J1248">
        <f t="shared" si="193"/>
        <v>-4.7065796461279438E-2</v>
      </c>
      <c r="K1248">
        <f t="shared" si="194"/>
        <v>-8.410499590522022E-2</v>
      </c>
      <c r="L1248" s="2">
        <f t="shared" si="195"/>
        <v>4.939808153339488</v>
      </c>
      <c r="M1248" s="2">
        <f t="shared" si="196"/>
        <v>0.86853898197823098</v>
      </c>
      <c r="N1248" s="2">
        <f t="shared" si="197"/>
        <v>0.72601080004863494</v>
      </c>
      <c r="O1248" s="2">
        <f t="shared" si="198"/>
        <v>36.91507810037357</v>
      </c>
      <c r="P1248" s="2">
        <f t="shared" si="199"/>
        <v>0.72601080004863494</v>
      </c>
      <c r="Q1248">
        <f t="shared" si="200"/>
        <v>3</v>
      </c>
    </row>
    <row r="1249" spans="1:17" x14ac:dyDescent="0.2">
      <c r="A1249" s="1">
        <v>1235</v>
      </c>
      <c r="B1249">
        <v>5245</v>
      </c>
      <c r="C1249" t="s">
        <v>1234</v>
      </c>
      <c r="D1249">
        <v>1.3951971999999999</v>
      </c>
      <c r="E1249">
        <v>0.28907435999999997</v>
      </c>
      <c r="F1249">
        <f>VLOOKUP(B1249, [1]mrc_table10!$A$2:$AW$2464, 33, 0)</f>
        <v>0.41620001000000001</v>
      </c>
      <c r="G1249">
        <f>VLOOKUP(B1249, [1]mrc_table10!$A$2:$AW$2464, 18, 0)</f>
        <v>2626.8359</v>
      </c>
      <c r="H1249">
        <f t="shared" si="191"/>
        <v>-0.32883068678767113</v>
      </c>
      <c r="I1249">
        <f t="shared" si="192"/>
        <v>-0.43513434608219637</v>
      </c>
      <c r="J1249">
        <f t="shared" si="193"/>
        <v>0.9504198553298927</v>
      </c>
      <c r="K1249">
        <f t="shared" si="194"/>
        <v>-0.42540060704250243</v>
      </c>
      <c r="L1249" s="2">
        <f t="shared" si="195"/>
        <v>5.318262340900036</v>
      </c>
      <c r="M1249" s="2">
        <f t="shared" si="196"/>
        <v>0.27336141905200578</v>
      </c>
      <c r="N1249" s="2">
        <f t="shared" si="197"/>
        <v>3.4141149623985729</v>
      </c>
      <c r="O1249" s="2">
        <f t="shared" si="198"/>
        <v>34.743754464871195</v>
      </c>
      <c r="P1249" s="2">
        <f t="shared" si="199"/>
        <v>0.27336141905200578</v>
      </c>
      <c r="Q1249">
        <f t="shared" si="200"/>
        <v>2</v>
      </c>
    </row>
    <row r="1250" spans="1:17" x14ac:dyDescent="0.2">
      <c r="A1250" s="1">
        <v>1236</v>
      </c>
      <c r="B1250">
        <v>2358</v>
      </c>
      <c r="C1250" t="s">
        <v>1235</v>
      </c>
      <c r="D1250">
        <v>1.39422</v>
      </c>
      <c r="E1250">
        <v>4.8453169000000003</v>
      </c>
      <c r="F1250">
        <f>VLOOKUP(B1250, [1]mrc_table10!$A$2:$AW$2464, 33, 0)</f>
        <v>0.65839999999999999</v>
      </c>
      <c r="G1250">
        <f>VLOOKUP(B1250, [1]mrc_table10!$A$2:$AW$2464, 18, 0)</f>
        <v>15990.338</v>
      </c>
      <c r="H1250">
        <f t="shared" si="191"/>
        <v>-0.32957366614513939</v>
      </c>
      <c r="I1250">
        <f t="shared" si="192"/>
        <v>1.1656722709057454</v>
      </c>
      <c r="J1250">
        <f t="shared" si="193"/>
        <v>2.017210003231388</v>
      </c>
      <c r="K1250">
        <f t="shared" si="194"/>
        <v>0.88797758466250265</v>
      </c>
      <c r="L1250" s="2">
        <f t="shared" si="195"/>
        <v>11.918115772140592</v>
      </c>
      <c r="M1250" s="2">
        <f t="shared" si="196"/>
        <v>3.8227192516065367</v>
      </c>
      <c r="N1250" s="2">
        <f t="shared" si="197"/>
        <v>12.2351276161748</v>
      </c>
      <c r="O1250" s="2">
        <f t="shared" si="198"/>
        <v>13.448718980004454</v>
      </c>
      <c r="P1250" s="2">
        <f t="shared" si="199"/>
        <v>3.8227192516065367</v>
      </c>
      <c r="Q1250">
        <f t="shared" si="200"/>
        <v>2</v>
      </c>
    </row>
    <row r="1251" spans="1:17" x14ac:dyDescent="0.2">
      <c r="A1251" s="1">
        <v>1237</v>
      </c>
      <c r="B1251">
        <v>10182</v>
      </c>
      <c r="C1251" t="s">
        <v>1236</v>
      </c>
      <c r="D1251">
        <v>1.3935033999999999</v>
      </c>
      <c r="E1251">
        <v>0.48983463999999999</v>
      </c>
      <c r="F1251">
        <f>VLOOKUP(B1251, [1]mrc_table10!$A$2:$AW$2464, 33, 0)</f>
        <v>0</v>
      </c>
      <c r="G1251">
        <f>VLOOKUP(B1251, [1]mrc_table10!$A$2:$AW$2464, 18, 0)</f>
        <v>3066.1729</v>
      </c>
      <c r="H1251">
        <f t="shared" si="191"/>
        <v>-0.33011850753642252</v>
      </c>
      <c r="I1251">
        <f t="shared" si="192"/>
        <v>-0.36459850830997104</v>
      </c>
      <c r="J1251">
        <f t="shared" si="193"/>
        <v>-0.88276795869315416</v>
      </c>
      <c r="K1251">
        <f t="shared" si="194"/>
        <v>-0.38222213254597792</v>
      </c>
      <c r="L1251" s="2">
        <f t="shared" si="195"/>
        <v>6.1344151723322788</v>
      </c>
      <c r="M1251" s="2">
        <f t="shared" si="196"/>
        <v>3.1933172971285395</v>
      </c>
      <c r="N1251" s="2">
        <f t="shared" si="197"/>
        <v>4.4428356061387196E-2</v>
      </c>
      <c r="O1251" s="2">
        <f t="shared" si="198"/>
        <v>44.144404499720963</v>
      </c>
      <c r="P1251" s="2">
        <f t="shared" si="199"/>
        <v>4.4428356061387196E-2</v>
      </c>
      <c r="Q1251">
        <f t="shared" si="200"/>
        <v>3</v>
      </c>
    </row>
    <row r="1252" spans="1:17" x14ac:dyDescent="0.2">
      <c r="A1252" s="1">
        <v>1238</v>
      </c>
      <c r="B1252">
        <v>21005</v>
      </c>
      <c r="C1252" t="s">
        <v>1237</v>
      </c>
      <c r="D1252">
        <v>1.3923384999999999</v>
      </c>
      <c r="E1252">
        <v>0.36520406999999999</v>
      </c>
      <c r="F1252">
        <f>VLOOKUP(B1252, [1]mrc_table10!$A$2:$AW$2464, 33, 0)</f>
        <v>0</v>
      </c>
      <c r="G1252">
        <f>VLOOKUP(B1252, [1]mrc_table10!$A$2:$AW$2464, 18, 0)</f>
        <v>4095.2687999999998</v>
      </c>
      <c r="H1252">
        <f t="shared" si="191"/>
        <v>-0.33100419793093222</v>
      </c>
      <c r="I1252">
        <f t="shared" si="192"/>
        <v>-0.40838666036365401</v>
      </c>
      <c r="J1252">
        <f t="shared" si="193"/>
        <v>-0.88276795869315416</v>
      </c>
      <c r="K1252">
        <f t="shared" si="194"/>
        <v>-0.28108157057958782</v>
      </c>
      <c r="L1252" s="2">
        <f t="shared" si="195"/>
        <v>6.1137376953769982</v>
      </c>
      <c r="M1252" s="2">
        <f t="shared" si="196"/>
        <v>3.1597252463982728</v>
      </c>
      <c r="N1252" s="2">
        <f t="shared" si="197"/>
        <v>1.05653736753391E-2</v>
      </c>
      <c r="O1252" s="2">
        <f t="shared" si="198"/>
        <v>44.051701368013987</v>
      </c>
      <c r="P1252" s="2">
        <f t="shared" si="199"/>
        <v>1.05653736753391E-2</v>
      </c>
      <c r="Q1252">
        <f t="shared" si="200"/>
        <v>3</v>
      </c>
    </row>
    <row r="1253" spans="1:17" x14ac:dyDescent="0.2">
      <c r="A1253" s="1">
        <v>1239</v>
      </c>
      <c r="B1253">
        <v>6901</v>
      </c>
      <c r="C1253" t="s">
        <v>1238</v>
      </c>
      <c r="D1253">
        <v>1.3906516</v>
      </c>
      <c r="E1253">
        <v>0.18534565</v>
      </c>
      <c r="F1253">
        <f>VLOOKUP(B1253, [1]mrc_table10!$A$2:$AW$2464, 33, 0)</f>
        <v>0</v>
      </c>
      <c r="G1253">
        <f>VLOOKUP(B1253, [1]mrc_table10!$A$2:$AW$2464, 18, 0)</f>
        <v>2891.6113</v>
      </c>
      <c r="H1253">
        <f t="shared" si="191"/>
        <v>-0.33228677250943539</v>
      </c>
      <c r="I1253">
        <f t="shared" si="192"/>
        <v>-0.47157876357793915</v>
      </c>
      <c r="J1253">
        <f t="shared" si="193"/>
        <v>-0.88276795869315416</v>
      </c>
      <c r="K1253">
        <f t="shared" si="194"/>
        <v>-0.39937821908927501</v>
      </c>
      <c r="L1253" s="2">
        <f t="shared" si="195"/>
        <v>6.1353145252563266</v>
      </c>
      <c r="M1253" s="2">
        <f t="shared" si="196"/>
        <v>3.2736546978053171</v>
      </c>
      <c r="N1253" s="2">
        <f t="shared" si="197"/>
        <v>4.1861506330807118E-2</v>
      </c>
      <c r="O1253" s="2">
        <f t="shared" si="198"/>
        <v>45.280789445066404</v>
      </c>
      <c r="P1253" s="2">
        <f t="shared" si="199"/>
        <v>4.1861506330807118E-2</v>
      </c>
      <c r="Q1253">
        <f t="shared" si="200"/>
        <v>3</v>
      </c>
    </row>
    <row r="1254" spans="1:17" x14ac:dyDescent="0.2">
      <c r="A1254" s="1">
        <v>1240</v>
      </c>
      <c r="B1254">
        <v>2172</v>
      </c>
      <c r="C1254" t="s">
        <v>1239</v>
      </c>
      <c r="D1254">
        <v>1.3896434</v>
      </c>
      <c r="E1254">
        <v>0.12502680999999999</v>
      </c>
      <c r="F1254">
        <f>VLOOKUP(B1254, [1]mrc_table10!$A$2:$AW$2464, 33, 0)</f>
        <v>0</v>
      </c>
      <c r="G1254">
        <f>VLOOKUP(B1254, [1]mrc_table10!$A$2:$AW$2464, 18, 0)</f>
        <v>2980.1475</v>
      </c>
      <c r="H1254">
        <f t="shared" si="191"/>
        <v>-0.33305332161729417</v>
      </c>
      <c r="I1254">
        <f t="shared" si="192"/>
        <v>-0.49277140144858173</v>
      </c>
      <c r="J1254">
        <f t="shared" si="193"/>
        <v>-0.88276795869315416</v>
      </c>
      <c r="K1254">
        <f t="shared" si="194"/>
        <v>-0.39067679386508675</v>
      </c>
      <c r="L1254" s="2">
        <f t="shared" si="195"/>
        <v>6.136234200105525</v>
      </c>
      <c r="M1254" s="2">
        <f t="shared" si="196"/>
        <v>3.2837216917933358</v>
      </c>
      <c r="N1254" s="2">
        <f t="shared" si="197"/>
        <v>3.931500612868629E-2</v>
      </c>
      <c r="O1254" s="2">
        <f t="shared" si="198"/>
        <v>45.445272317081752</v>
      </c>
      <c r="P1254" s="2">
        <f t="shared" si="199"/>
        <v>3.931500612868629E-2</v>
      </c>
      <c r="Q1254">
        <f t="shared" si="200"/>
        <v>3</v>
      </c>
    </row>
    <row r="1255" spans="1:17" x14ac:dyDescent="0.2">
      <c r="A1255" s="1">
        <v>1241</v>
      </c>
      <c r="B1255">
        <v>3456</v>
      </c>
      <c r="C1255" t="s">
        <v>1240</v>
      </c>
      <c r="D1255">
        <v>1.3888506</v>
      </c>
      <c r="E1255">
        <v>0.53773528000000004</v>
      </c>
      <c r="F1255">
        <f>VLOOKUP(B1255, [1]mrc_table10!$A$2:$AW$2464, 33, 0)</f>
        <v>0.27750000000000002</v>
      </c>
      <c r="G1255">
        <f>VLOOKUP(B1255, [1]mrc_table10!$A$2:$AW$2464, 18, 0)</f>
        <v>6363.0941999999995</v>
      </c>
      <c r="H1255">
        <f t="shared" si="191"/>
        <v>-0.33365609897566589</v>
      </c>
      <c r="I1255">
        <f t="shared" si="192"/>
        <v>-0.34776892542522025</v>
      </c>
      <c r="J1255">
        <f t="shared" si="193"/>
        <v>0.33950404075104462</v>
      </c>
      <c r="K1255">
        <f t="shared" si="194"/>
        <v>-5.8197449286661165E-2</v>
      </c>
      <c r="L1255" s="2">
        <f t="shared" si="195"/>
        <v>4.8858184709950621</v>
      </c>
      <c r="M1255" s="2">
        <f t="shared" si="196"/>
        <v>0.32525642819562928</v>
      </c>
      <c r="N1255" s="2">
        <f t="shared" si="197"/>
        <v>1.5268119707750563</v>
      </c>
      <c r="O1255" s="2">
        <f t="shared" si="198"/>
        <v>34.771819889060382</v>
      </c>
      <c r="P1255" s="2">
        <f t="shared" si="199"/>
        <v>0.32525642819562928</v>
      </c>
      <c r="Q1255">
        <f t="shared" si="200"/>
        <v>2</v>
      </c>
    </row>
    <row r="1256" spans="1:17" x14ac:dyDescent="0.2">
      <c r="A1256" s="1">
        <v>1242</v>
      </c>
      <c r="B1256">
        <v>2290</v>
      </c>
      <c r="C1256" t="s">
        <v>1241</v>
      </c>
      <c r="D1256">
        <v>1.3878375999999999</v>
      </c>
      <c r="E1256">
        <v>2.4786017</v>
      </c>
      <c r="F1256">
        <f>VLOOKUP(B1256, [1]mrc_table10!$A$2:$AW$2464, 33, 0)</f>
        <v>0.31349999000000001</v>
      </c>
      <c r="G1256">
        <f>VLOOKUP(B1256, [1]mrc_table10!$A$2:$AW$2464, 18, 0)</f>
        <v>12459.679</v>
      </c>
      <c r="H1256">
        <f t="shared" si="191"/>
        <v>-0.33442629759326259</v>
      </c>
      <c r="I1256">
        <f t="shared" si="192"/>
        <v>0.3341420528752671</v>
      </c>
      <c r="J1256">
        <f t="shared" si="193"/>
        <v>0.49806901284931898</v>
      </c>
      <c r="K1256">
        <f t="shared" si="194"/>
        <v>0.54098092927626218</v>
      </c>
      <c r="L1256" s="2">
        <f t="shared" si="195"/>
        <v>6.1775151138251596</v>
      </c>
      <c r="M1256" s="2">
        <f t="shared" si="196"/>
        <v>0.65091203765978578</v>
      </c>
      <c r="N1256" s="2">
        <f t="shared" si="197"/>
        <v>3.0849099532732449</v>
      </c>
      <c r="O1256" s="2">
        <f t="shared" si="198"/>
        <v>25.515589779790634</v>
      </c>
      <c r="P1256" s="2">
        <f t="shared" si="199"/>
        <v>0.65091203765978578</v>
      </c>
      <c r="Q1256">
        <f t="shared" si="200"/>
        <v>2</v>
      </c>
    </row>
    <row r="1257" spans="1:17" x14ac:dyDescent="0.2">
      <c r="A1257" s="1">
        <v>1243</v>
      </c>
      <c r="B1257">
        <v>23122</v>
      </c>
      <c r="C1257" t="s">
        <v>1242</v>
      </c>
      <c r="D1257">
        <v>1.3876758</v>
      </c>
      <c r="E1257">
        <v>0.13961965000000001</v>
      </c>
      <c r="F1257">
        <f>VLOOKUP(B1257, [1]mrc_table10!$A$2:$AW$2464, 33, 0)</f>
        <v>0</v>
      </c>
      <c r="G1257">
        <f>VLOOKUP(B1257, [1]mrc_table10!$A$2:$AW$2464, 18, 0)</f>
        <v>3348.0337</v>
      </c>
      <c r="H1257">
        <f t="shared" si="191"/>
        <v>-0.33454931648400993</v>
      </c>
      <c r="I1257">
        <f t="shared" si="192"/>
        <v>-0.4876443006352334</v>
      </c>
      <c r="J1257">
        <f t="shared" si="193"/>
        <v>-0.88276795869315416</v>
      </c>
      <c r="K1257">
        <f t="shared" si="194"/>
        <v>-0.35452057459759206</v>
      </c>
      <c r="L1257" s="2">
        <f t="shared" si="195"/>
        <v>6.1339188570084371</v>
      </c>
      <c r="M1257" s="2">
        <f t="shared" si="196"/>
        <v>3.2556055898503127</v>
      </c>
      <c r="N1257" s="2">
        <f t="shared" si="197"/>
        <v>2.6377346966675218E-2</v>
      </c>
      <c r="O1257" s="2">
        <f t="shared" si="198"/>
        <v>45.206894646418242</v>
      </c>
      <c r="P1257" s="2">
        <f t="shared" si="199"/>
        <v>2.6377346966675218E-2</v>
      </c>
      <c r="Q1257">
        <f t="shared" si="200"/>
        <v>3</v>
      </c>
    </row>
    <row r="1258" spans="1:17" x14ac:dyDescent="0.2">
      <c r="A1258" s="1">
        <v>1244</v>
      </c>
      <c r="B1258">
        <v>3981</v>
      </c>
      <c r="C1258" t="s">
        <v>1243</v>
      </c>
      <c r="D1258">
        <v>1.3870420000000001</v>
      </c>
      <c r="E1258">
        <v>2.3231869000000001</v>
      </c>
      <c r="F1258">
        <f>VLOOKUP(B1258, [1]mrc_table10!$A$2:$AW$2464, 33, 0)</f>
        <v>0.54790002000000004</v>
      </c>
      <c r="G1258">
        <f>VLOOKUP(B1258, [1]mrc_table10!$A$2:$AW$2464, 18, 0)</f>
        <v>18691.824000000001</v>
      </c>
      <c r="H1258">
        <f t="shared" si="191"/>
        <v>-0.33503120383231466</v>
      </c>
      <c r="I1258">
        <f t="shared" si="192"/>
        <v>0.27953805889696198</v>
      </c>
      <c r="J1258">
        <f t="shared" si="193"/>
        <v>1.5305035834362746</v>
      </c>
      <c r="K1258">
        <f t="shared" si="194"/>
        <v>1.153482298250746</v>
      </c>
      <c r="L1258" s="2">
        <f t="shared" si="195"/>
        <v>9.0065940364718244</v>
      </c>
      <c r="M1258" s="2">
        <f t="shared" si="196"/>
        <v>2.0330793727669141</v>
      </c>
      <c r="N1258" s="2">
        <f t="shared" si="197"/>
        <v>8.1968862068758508</v>
      </c>
      <c r="O1258" s="2">
        <f t="shared" si="198"/>
        <v>20.491540881952513</v>
      </c>
      <c r="P1258" s="2">
        <f t="shared" si="199"/>
        <v>2.0330793727669141</v>
      </c>
      <c r="Q1258">
        <f t="shared" si="200"/>
        <v>2</v>
      </c>
    </row>
    <row r="1259" spans="1:17" x14ac:dyDescent="0.2">
      <c r="A1259" s="1">
        <v>1245</v>
      </c>
      <c r="B1259">
        <v>3571</v>
      </c>
      <c r="C1259" t="s">
        <v>1244</v>
      </c>
      <c r="D1259">
        <v>1.3860577000000001</v>
      </c>
      <c r="E1259">
        <v>0.89459580000000005</v>
      </c>
      <c r="F1259">
        <f>VLOOKUP(B1259, [1]mrc_table10!$A$2:$AW$2464, 33, 0)</f>
        <v>0.62410003000000003</v>
      </c>
      <c r="G1259">
        <f>VLOOKUP(B1259, [1]mrc_table10!$A$2:$AW$2464, 18, 0)</f>
        <v>7766.9106000000002</v>
      </c>
      <c r="H1259">
        <f t="shared" si="191"/>
        <v>-0.33577958142293696</v>
      </c>
      <c r="I1259">
        <f t="shared" si="192"/>
        <v>-0.22238826872344652</v>
      </c>
      <c r="J1259">
        <f t="shared" si="193"/>
        <v>1.8661329116538168</v>
      </c>
      <c r="K1259">
        <f t="shared" si="194"/>
        <v>7.9771013704625457E-2</v>
      </c>
      <c r="L1259" s="2">
        <f t="shared" si="195"/>
        <v>7.6039271050743844</v>
      </c>
      <c r="M1259" s="2">
        <f t="shared" si="196"/>
        <v>1.0630349965589438</v>
      </c>
      <c r="N1259" s="2">
        <f t="shared" si="197"/>
        <v>7.6909608302861967</v>
      </c>
      <c r="O1259" s="2">
        <f t="shared" si="198"/>
        <v>27.642886585342641</v>
      </c>
      <c r="P1259" s="2">
        <f t="shared" si="199"/>
        <v>1.0630349965589438</v>
      </c>
      <c r="Q1259">
        <f t="shared" si="200"/>
        <v>2</v>
      </c>
    </row>
    <row r="1260" spans="1:17" x14ac:dyDescent="0.2">
      <c r="A1260" s="1">
        <v>1246</v>
      </c>
      <c r="B1260">
        <v>9314</v>
      </c>
      <c r="C1260" t="s">
        <v>1245</v>
      </c>
      <c r="D1260">
        <v>1.3854538000000001</v>
      </c>
      <c r="E1260">
        <v>0.37643093</v>
      </c>
      <c r="F1260">
        <f>VLOOKUP(B1260, [1]mrc_table10!$A$2:$AW$2464, 33, 0)</f>
        <v>0</v>
      </c>
      <c r="G1260">
        <f>VLOOKUP(B1260, [1]mrc_table10!$A$2:$AW$2464, 18, 0)</f>
        <v>4064.7908000000002</v>
      </c>
      <c r="H1260">
        <f t="shared" si="191"/>
        <v>-0.33623873536683291</v>
      </c>
      <c r="I1260">
        <f t="shared" si="192"/>
        <v>-0.40444217505186086</v>
      </c>
      <c r="J1260">
        <f t="shared" si="193"/>
        <v>-0.88276795869315416</v>
      </c>
      <c r="K1260">
        <f t="shared" si="194"/>
        <v>-0.28407697853681668</v>
      </c>
      <c r="L1260" s="2">
        <f t="shared" si="195"/>
        <v>6.1375063729966843</v>
      </c>
      <c r="M1260" s="2">
        <f t="shared" si="196"/>
        <v>3.1583373275229611</v>
      </c>
      <c r="N1260" s="2">
        <f t="shared" si="197"/>
        <v>1.1797345071111708E-2</v>
      </c>
      <c r="O1260" s="2">
        <f t="shared" si="198"/>
        <v>44.030731861369574</v>
      </c>
      <c r="P1260" s="2">
        <f t="shared" si="199"/>
        <v>1.1797345071111708E-2</v>
      </c>
      <c r="Q1260">
        <f t="shared" si="200"/>
        <v>3</v>
      </c>
    </row>
    <row r="1261" spans="1:17" x14ac:dyDescent="0.2">
      <c r="A1261" s="1">
        <v>1247</v>
      </c>
      <c r="B1261">
        <v>3301</v>
      </c>
      <c r="C1261" t="s">
        <v>1246</v>
      </c>
      <c r="D1261">
        <v>1.3847757999999999</v>
      </c>
      <c r="E1261">
        <v>1.4851608999999999</v>
      </c>
      <c r="F1261">
        <f>VLOOKUP(B1261, [1]mrc_table10!$A$2:$AW$2464, 33, 0)</f>
        <v>0.20050000000000001</v>
      </c>
      <c r="G1261">
        <f>VLOOKUP(B1261, [1]mrc_table10!$A$2:$AW$2464, 18, 0)</f>
        <v>8994.0967000000001</v>
      </c>
      <c r="H1261">
        <f t="shared" si="191"/>
        <v>-0.33675422861730742</v>
      </c>
      <c r="I1261">
        <f t="shared" si="192"/>
        <v>-1.4897005573494621E-2</v>
      </c>
      <c r="J1261">
        <f t="shared" si="193"/>
        <v>3.5108955391556279E-4</v>
      </c>
      <c r="K1261">
        <f t="shared" si="194"/>
        <v>0.20038007627240234</v>
      </c>
      <c r="L1261" s="2">
        <f t="shared" si="195"/>
        <v>5.3233326880369818</v>
      </c>
      <c r="M1261" s="2">
        <f t="shared" si="196"/>
        <v>0.78903122184491781</v>
      </c>
      <c r="N1261" s="2">
        <f t="shared" si="197"/>
        <v>1.1380475431042574</v>
      </c>
      <c r="O1261" s="2">
        <f t="shared" si="198"/>
        <v>32.377140629749071</v>
      </c>
      <c r="P1261" s="2">
        <f t="shared" si="199"/>
        <v>0.78903122184491781</v>
      </c>
      <c r="Q1261">
        <f t="shared" si="200"/>
        <v>2</v>
      </c>
    </row>
    <row r="1262" spans="1:17" x14ac:dyDescent="0.2">
      <c r="A1262" s="1">
        <v>1248</v>
      </c>
      <c r="B1262">
        <v>2739</v>
      </c>
      <c r="C1262" t="s">
        <v>1247</v>
      </c>
      <c r="D1262">
        <v>1.3821163999999999</v>
      </c>
      <c r="E1262">
        <v>4.9347773000000004</v>
      </c>
      <c r="F1262">
        <f>VLOOKUP(B1262, [1]mrc_table10!$A$2:$AW$2464, 33, 0)</f>
        <v>0.33399999000000002</v>
      </c>
      <c r="G1262">
        <f>VLOOKUP(B1262, [1]mrc_table10!$A$2:$AW$2464, 18, 0)</f>
        <v>11058.293</v>
      </c>
      <c r="H1262">
        <f t="shared" si="191"/>
        <v>-0.33877620907499395</v>
      </c>
      <c r="I1262">
        <f t="shared" si="192"/>
        <v>1.1971036091238352</v>
      </c>
      <c r="J1262">
        <f t="shared" si="193"/>
        <v>0.58836298037582746</v>
      </c>
      <c r="K1262">
        <f t="shared" si="194"/>
        <v>0.40325132839860672</v>
      </c>
      <c r="L1262" s="2">
        <f t="shared" si="195"/>
        <v>8.2005966157501469</v>
      </c>
      <c r="M1262" s="2">
        <f t="shared" si="196"/>
        <v>1.9441261695697367</v>
      </c>
      <c r="N1262" s="2">
        <f t="shared" si="197"/>
        <v>5.276780487345742</v>
      </c>
      <c r="O1262" s="2">
        <f t="shared" si="198"/>
        <v>19.195754982747122</v>
      </c>
      <c r="P1262" s="2">
        <f t="shared" si="199"/>
        <v>1.9441261695697367</v>
      </c>
      <c r="Q1262">
        <f t="shared" si="200"/>
        <v>2</v>
      </c>
    </row>
    <row r="1263" spans="1:17" x14ac:dyDescent="0.2">
      <c r="A1263" s="1">
        <v>1249</v>
      </c>
      <c r="B1263">
        <v>3389</v>
      </c>
      <c r="C1263" t="s">
        <v>1248</v>
      </c>
      <c r="D1263">
        <v>1.3819983</v>
      </c>
      <c r="E1263">
        <v>2.8849665999999998</v>
      </c>
      <c r="F1263">
        <f>VLOOKUP(B1263, [1]mrc_table10!$A$2:$AW$2464, 33, 0)</f>
        <v>0.60270000000000001</v>
      </c>
      <c r="G1263">
        <f>VLOOKUP(B1263, [1]mrc_table10!$A$2:$AW$2464, 18, 0)</f>
        <v>9883.4971000000005</v>
      </c>
      <c r="H1263">
        <f t="shared" si="191"/>
        <v>-0.33886600222083607</v>
      </c>
      <c r="I1263">
        <f t="shared" si="192"/>
        <v>0.47691575623295596</v>
      </c>
      <c r="J1263">
        <f t="shared" si="193"/>
        <v>1.7718746865861921</v>
      </c>
      <c r="K1263">
        <f t="shared" si="194"/>
        <v>0.28779122645688193</v>
      </c>
      <c r="L1263" s="2">
        <f t="shared" si="195"/>
        <v>8.3540324041301233</v>
      </c>
      <c r="M1263" s="2">
        <f t="shared" si="196"/>
        <v>1.2886375810308197</v>
      </c>
      <c r="N1263" s="2">
        <f t="shared" si="197"/>
        <v>8.163837822500037</v>
      </c>
      <c r="O1263" s="2">
        <f t="shared" si="198"/>
        <v>20.915549615009635</v>
      </c>
      <c r="P1263" s="2">
        <f t="shared" si="199"/>
        <v>1.2886375810308197</v>
      </c>
      <c r="Q1263">
        <f t="shared" si="200"/>
        <v>2</v>
      </c>
    </row>
    <row r="1264" spans="1:17" x14ac:dyDescent="0.2">
      <c r="A1264" s="1">
        <v>1250</v>
      </c>
      <c r="B1264">
        <v>3813</v>
      </c>
      <c r="C1264" t="s">
        <v>1249</v>
      </c>
      <c r="D1264">
        <v>1.3810954</v>
      </c>
      <c r="E1264">
        <v>0.10658078</v>
      </c>
      <c r="F1264">
        <f>VLOOKUP(B1264, [1]mrc_table10!$A$2:$AW$2464, 33, 0)</f>
        <v>0.25540000000000002</v>
      </c>
      <c r="G1264">
        <f>VLOOKUP(B1264, [1]mrc_table10!$A$2:$AW$2464, 18, 0)</f>
        <v>3827.6343000000002</v>
      </c>
      <c r="H1264">
        <f t="shared" si="191"/>
        <v>-0.33955249020882028</v>
      </c>
      <c r="I1264">
        <f t="shared" si="192"/>
        <v>-0.49925229587461856</v>
      </c>
      <c r="J1264">
        <f t="shared" si="193"/>
        <v>0.24216273917368678</v>
      </c>
      <c r="K1264">
        <f t="shared" si="194"/>
        <v>-0.30738495370607172</v>
      </c>
      <c r="L1264" s="2">
        <f t="shared" si="195"/>
        <v>4.8534928262681936</v>
      </c>
      <c r="M1264" s="2">
        <f t="shared" si="196"/>
        <v>0.6031062607285248</v>
      </c>
      <c r="N1264" s="2">
        <f t="shared" si="197"/>
        <v>1.2802207002274868</v>
      </c>
      <c r="O1264" s="2">
        <f t="shared" si="198"/>
        <v>37.956909117089182</v>
      </c>
      <c r="P1264" s="2">
        <f t="shared" si="199"/>
        <v>0.6031062607285248</v>
      </c>
      <c r="Q1264">
        <f t="shared" si="200"/>
        <v>2</v>
      </c>
    </row>
    <row r="1265" spans="1:17" x14ac:dyDescent="0.2">
      <c r="A1265" s="1">
        <v>1251</v>
      </c>
      <c r="B1265">
        <v>3326</v>
      </c>
      <c r="C1265" t="s">
        <v>1250</v>
      </c>
      <c r="D1265">
        <v>1.3792257000000001</v>
      </c>
      <c r="E1265">
        <v>0.51793646999999998</v>
      </c>
      <c r="F1265">
        <f>VLOOKUP(B1265, [1]mrc_table10!$A$2:$AW$2464, 33, 0)</f>
        <v>0.16590000999999999</v>
      </c>
      <c r="G1265">
        <f>VLOOKUP(B1265, [1]mrc_table10!$A$2:$AW$2464, 18, 0)</f>
        <v>7012.8359</v>
      </c>
      <c r="H1265">
        <f t="shared" si="191"/>
        <v>-0.34097405028317401</v>
      </c>
      <c r="I1265">
        <f t="shared" si="192"/>
        <v>-0.35472511043474064</v>
      </c>
      <c r="J1265">
        <f t="shared" si="193"/>
        <v>-0.15204746524986573</v>
      </c>
      <c r="K1265">
        <f t="shared" si="194"/>
        <v>5.659807039982181E-3</v>
      </c>
      <c r="L1265" s="2">
        <f t="shared" si="195"/>
        <v>5.1038385197359073</v>
      </c>
      <c r="M1265" s="2">
        <f t="shared" si="196"/>
        <v>1.07407679064156</v>
      </c>
      <c r="N1265" s="2">
        <f t="shared" si="197"/>
        <v>0.58747979789035343</v>
      </c>
      <c r="O1265" s="2">
        <f t="shared" si="198"/>
        <v>37.260893296724461</v>
      </c>
      <c r="P1265" s="2">
        <f t="shared" si="199"/>
        <v>0.58747979789035343</v>
      </c>
      <c r="Q1265">
        <f t="shared" si="200"/>
        <v>3</v>
      </c>
    </row>
    <row r="1266" spans="1:17" x14ac:dyDescent="0.2">
      <c r="A1266" s="1">
        <v>1252</v>
      </c>
      <c r="B1266">
        <v>1508</v>
      </c>
      <c r="C1266" t="s">
        <v>1251</v>
      </c>
      <c r="D1266">
        <v>1.3784373000000001</v>
      </c>
      <c r="E1266">
        <v>0.27970560999999999</v>
      </c>
      <c r="F1266">
        <f>VLOOKUP(B1266, [1]mrc_table10!$A$2:$AW$2464, 33, 0)</f>
        <v>0</v>
      </c>
      <c r="G1266">
        <f>VLOOKUP(B1266, [1]mrc_table10!$A$2:$AW$2464, 18, 0)</f>
        <v>3303.5596</v>
      </c>
      <c r="H1266">
        <f t="shared" si="191"/>
        <v>-0.34157348225761941</v>
      </c>
      <c r="I1266">
        <f t="shared" si="192"/>
        <v>-0.43842599635349777</v>
      </c>
      <c r="J1266">
        <f t="shared" si="193"/>
        <v>-0.88276795869315416</v>
      </c>
      <c r="K1266">
        <f t="shared" si="194"/>
        <v>-0.35889153309324773</v>
      </c>
      <c r="L1266" s="2">
        <f t="shared" si="195"/>
        <v>6.1675043979169333</v>
      </c>
      <c r="M1266" s="2">
        <f t="shared" si="196"/>
        <v>3.2219450919666563</v>
      </c>
      <c r="N1266" s="2">
        <f t="shared" si="197"/>
        <v>2.8086544253730486E-2</v>
      </c>
      <c r="O1266" s="2">
        <f t="shared" si="198"/>
        <v>44.747431459146362</v>
      </c>
      <c r="P1266" s="2">
        <f t="shared" si="199"/>
        <v>2.8086544253730486E-2</v>
      </c>
      <c r="Q1266">
        <f t="shared" si="200"/>
        <v>3</v>
      </c>
    </row>
    <row r="1267" spans="1:17" x14ac:dyDescent="0.2">
      <c r="A1267" s="1">
        <v>1253</v>
      </c>
      <c r="B1267">
        <v>3500</v>
      </c>
      <c r="C1267" t="s">
        <v>1252</v>
      </c>
      <c r="D1267">
        <v>1.3775230999999999</v>
      </c>
      <c r="E1267">
        <v>0.56140243999999995</v>
      </c>
      <c r="F1267">
        <f>VLOOKUP(B1267, [1]mrc_table10!$A$2:$AW$2464, 33, 0)</f>
        <v>8.3499998000000006E-2</v>
      </c>
      <c r="G1267">
        <f>VLOOKUP(B1267, [1]mrc_table10!$A$2:$AW$2464, 18, 0)</f>
        <v>4273.2236000000003</v>
      </c>
      <c r="H1267">
        <f t="shared" si="191"/>
        <v>-0.34226856179977833</v>
      </c>
      <c r="I1267">
        <f t="shared" si="192"/>
        <v>-0.33945362043416677</v>
      </c>
      <c r="J1267">
        <f t="shared" si="193"/>
        <v>-0.51498522172361683</v>
      </c>
      <c r="K1267">
        <f t="shared" si="194"/>
        <v>-0.26359199698725633</v>
      </c>
      <c r="L1267" s="2">
        <f t="shared" si="195"/>
        <v>5.4753548740415541</v>
      </c>
      <c r="M1267" s="2">
        <f t="shared" si="196"/>
        <v>1.9731607739902197</v>
      </c>
      <c r="N1267" s="2">
        <f t="shared" si="197"/>
        <v>0.15595724175562867</v>
      </c>
      <c r="O1267" s="2">
        <f t="shared" si="198"/>
        <v>40.693657570251418</v>
      </c>
      <c r="P1267" s="2">
        <f t="shared" si="199"/>
        <v>0.15595724175562867</v>
      </c>
      <c r="Q1267">
        <f t="shared" si="200"/>
        <v>3</v>
      </c>
    </row>
    <row r="1268" spans="1:17" x14ac:dyDescent="0.2">
      <c r="A1268" s="1">
        <v>1254</v>
      </c>
      <c r="B1268">
        <v>3771</v>
      </c>
      <c r="C1268" t="s">
        <v>1253</v>
      </c>
      <c r="D1268">
        <v>1.3766491000000001</v>
      </c>
      <c r="E1268">
        <v>1.0038604</v>
      </c>
      <c r="F1268">
        <f>VLOOKUP(B1268, [1]mrc_table10!$A$2:$AW$2464, 33, 0)</f>
        <v>0.17839999000000001</v>
      </c>
      <c r="G1268">
        <f>VLOOKUP(B1268, [1]mrc_table10!$A$2:$AW$2464, 18, 0)</f>
        <v>7196.7777999999998</v>
      </c>
      <c r="H1268">
        <f t="shared" si="191"/>
        <v>-0.34293307669788231</v>
      </c>
      <c r="I1268">
        <f t="shared" si="192"/>
        <v>-0.18399885175387917</v>
      </c>
      <c r="J1268">
        <f t="shared" si="193"/>
        <v>-9.6990256069280079E-2</v>
      </c>
      <c r="K1268">
        <f t="shared" si="194"/>
        <v>2.3737798736543716E-2</v>
      </c>
      <c r="L1268" s="2">
        <f t="shared" si="195"/>
        <v>5.1524360587327189</v>
      </c>
      <c r="M1268" s="2">
        <f t="shared" si="196"/>
        <v>0.91006422118528596</v>
      </c>
      <c r="N1268" s="2">
        <f t="shared" si="197"/>
        <v>0.74443333559032898</v>
      </c>
      <c r="O1268" s="2">
        <f t="shared" si="198"/>
        <v>35.236898578585148</v>
      </c>
      <c r="P1268" s="2">
        <f t="shared" si="199"/>
        <v>0.74443333559032898</v>
      </c>
      <c r="Q1268">
        <f t="shared" si="200"/>
        <v>3</v>
      </c>
    </row>
    <row r="1269" spans="1:17" x14ac:dyDescent="0.2">
      <c r="A1269" s="1">
        <v>1255</v>
      </c>
      <c r="B1269">
        <v>2573</v>
      </c>
      <c r="C1269" t="s">
        <v>1254</v>
      </c>
      <c r="D1269">
        <v>1.3762614</v>
      </c>
      <c r="E1269">
        <v>17.73366</v>
      </c>
      <c r="F1269">
        <f>VLOOKUP(B1269, [1]mrc_table10!$A$2:$AW$2464, 33, 0)</f>
        <v>0.90219998000000001</v>
      </c>
      <c r="G1269">
        <f>VLOOKUP(B1269, [1]mrc_table10!$A$2:$AW$2464, 18, 0)</f>
        <v>21772.873</v>
      </c>
      <c r="H1269">
        <f t="shared" si="191"/>
        <v>-0.34322785064066841</v>
      </c>
      <c r="I1269">
        <f t="shared" si="192"/>
        <v>5.6939090219920647</v>
      </c>
      <c r="J1269">
        <f t="shared" si="193"/>
        <v>3.0910474411378948</v>
      </c>
      <c r="K1269">
        <f t="shared" si="194"/>
        <v>1.4562908385490645</v>
      </c>
      <c r="L1269" s="2">
        <f t="shared" si="195"/>
        <v>53.948589023225701</v>
      </c>
      <c r="M1269" s="2">
        <f t="shared" si="196"/>
        <v>40.807878744455806</v>
      </c>
      <c r="N1269" s="2">
        <f t="shared" si="197"/>
        <v>56.416399254176767</v>
      </c>
      <c r="O1269" s="2">
        <f t="shared" si="198"/>
        <v>2.219874375690579</v>
      </c>
      <c r="P1269" s="2">
        <f t="shared" si="199"/>
        <v>2.219874375690579</v>
      </c>
      <c r="Q1269">
        <f t="shared" si="200"/>
        <v>4</v>
      </c>
    </row>
    <row r="1270" spans="1:17" x14ac:dyDescent="0.2">
      <c r="A1270" s="1">
        <v>1256</v>
      </c>
      <c r="B1270">
        <v>3270</v>
      </c>
      <c r="C1270" t="s">
        <v>1255</v>
      </c>
      <c r="D1270">
        <v>1.3760934</v>
      </c>
      <c r="E1270">
        <v>1.0236130000000001</v>
      </c>
      <c r="F1270">
        <f>VLOOKUP(B1270, [1]mrc_table10!$A$2:$AW$2464, 33, 0)</f>
        <v>0.34089999999999998</v>
      </c>
      <c r="G1270">
        <f>VLOOKUP(B1270, [1]mrc_table10!$A$2:$AW$2464, 18, 0)</f>
        <v>5468.7548999999999</v>
      </c>
      <c r="H1270">
        <f t="shared" si="191"/>
        <v>-0.34335558348149386</v>
      </c>
      <c r="I1270">
        <f t="shared" si="192"/>
        <v>-0.17705890233171426</v>
      </c>
      <c r="J1270">
        <f t="shared" si="193"/>
        <v>0.6187546525159533</v>
      </c>
      <c r="K1270">
        <f t="shared" si="194"/>
        <v>-0.14609399944357848</v>
      </c>
      <c r="L1270" s="2">
        <f t="shared" si="195"/>
        <v>5.1018600868728248</v>
      </c>
      <c r="M1270" s="2">
        <f t="shared" si="196"/>
        <v>7.1807940776528439E-2</v>
      </c>
      <c r="N1270" s="2">
        <f t="shared" si="197"/>
        <v>2.3394898005293006</v>
      </c>
      <c r="O1270" s="2">
        <f t="shared" si="198"/>
        <v>32.248897710379318</v>
      </c>
      <c r="P1270" s="2">
        <f t="shared" si="199"/>
        <v>7.1807940776528439E-2</v>
      </c>
      <c r="Q1270">
        <f t="shared" si="200"/>
        <v>2</v>
      </c>
    </row>
    <row r="1271" spans="1:17" x14ac:dyDescent="0.2">
      <c r="A1271" s="1">
        <v>1257</v>
      </c>
      <c r="B1271">
        <v>10453</v>
      </c>
      <c r="C1271" t="s">
        <v>1256</v>
      </c>
      <c r="D1271">
        <v>1.3759583</v>
      </c>
      <c r="E1271">
        <v>0.12984222000000001</v>
      </c>
      <c r="F1271">
        <f>VLOOKUP(B1271, [1]mrc_table10!$A$2:$AW$2464, 33, 0)</f>
        <v>0</v>
      </c>
      <c r="G1271">
        <f>VLOOKUP(B1271, [1]mrc_table10!$A$2:$AW$2464, 18, 0)</f>
        <v>3050.7611999999999</v>
      </c>
      <c r="H1271">
        <f t="shared" si="191"/>
        <v>-0.34345830197432442</v>
      </c>
      <c r="I1271">
        <f t="shared" si="192"/>
        <v>-0.49107953800544074</v>
      </c>
      <c r="J1271">
        <f t="shared" si="193"/>
        <v>-0.88276795869315416</v>
      </c>
      <c r="K1271">
        <f t="shared" si="194"/>
        <v>-0.38373680965124812</v>
      </c>
      <c r="L1271" s="2">
        <f t="shared" si="195"/>
        <v>6.1801076789613312</v>
      </c>
      <c r="M1271" s="2">
        <f t="shared" si="196"/>
        <v>3.2768819204995459</v>
      </c>
      <c r="N1271" s="2">
        <f t="shared" si="197"/>
        <v>3.722154420845307E-2</v>
      </c>
      <c r="O1271" s="2">
        <f t="shared" si="198"/>
        <v>45.39708431904775</v>
      </c>
      <c r="P1271" s="2">
        <f t="shared" si="199"/>
        <v>3.722154420845307E-2</v>
      </c>
      <c r="Q1271">
        <f t="shared" si="200"/>
        <v>3</v>
      </c>
    </row>
    <row r="1272" spans="1:17" x14ac:dyDescent="0.2">
      <c r="A1272" s="1">
        <v>1258</v>
      </c>
      <c r="B1272">
        <v>3478</v>
      </c>
      <c r="C1272" t="s">
        <v>1257</v>
      </c>
      <c r="D1272">
        <v>1.3754671999999999</v>
      </c>
      <c r="E1272">
        <v>0.26745024000000001</v>
      </c>
      <c r="F1272">
        <f>VLOOKUP(B1272, [1]mrc_table10!$A$2:$AW$2464, 33, 0)</f>
        <v>0.14049998999999999</v>
      </c>
      <c r="G1272">
        <f>VLOOKUP(B1272, [1]mrc_table10!$A$2:$AW$2464, 18, 0)</f>
        <v>5018.3734999999997</v>
      </c>
      <c r="H1272">
        <f t="shared" si="191"/>
        <v>-0.34383169243938044</v>
      </c>
      <c r="I1272">
        <f t="shared" si="192"/>
        <v>-0.44273184206241284</v>
      </c>
      <c r="J1272">
        <f t="shared" si="193"/>
        <v>-0.2639239813987761</v>
      </c>
      <c r="K1272">
        <f t="shared" si="194"/>
        <v>-0.19035792848576935</v>
      </c>
      <c r="L1272" s="2">
        <f t="shared" si="195"/>
        <v>5.1434687585244525</v>
      </c>
      <c r="M1272" s="2">
        <f t="shared" si="196"/>
        <v>1.3838181667248035</v>
      </c>
      <c r="N1272" s="2">
        <f t="shared" si="197"/>
        <v>0.38473763639135006</v>
      </c>
      <c r="O1272" s="2">
        <f t="shared" si="198"/>
        <v>39.713067340774693</v>
      </c>
      <c r="P1272" s="2">
        <f t="shared" si="199"/>
        <v>0.38473763639135006</v>
      </c>
      <c r="Q1272">
        <f t="shared" si="200"/>
        <v>3</v>
      </c>
    </row>
    <row r="1273" spans="1:17" x14ac:dyDescent="0.2">
      <c r="A1273" s="1">
        <v>1259</v>
      </c>
      <c r="B1273">
        <v>8133</v>
      </c>
      <c r="C1273" t="s">
        <v>1258</v>
      </c>
      <c r="D1273">
        <v>1.3754134</v>
      </c>
      <c r="E1273">
        <v>0.32128155000000003</v>
      </c>
      <c r="F1273">
        <f>VLOOKUP(B1273, [1]mrc_table10!$A$2:$AW$2464, 33, 0)</f>
        <v>0</v>
      </c>
      <c r="G1273">
        <f>VLOOKUP(B1273, [1]mrc_table10!$A$2:$AW$2464, 18, 0)</f>
        <v>3673.2813000000001</v>
      </c>
      <c r="H1273">
        <f t="shared" si="191"/>
        <v>-0.34387259736102566</v>
      </c>
      <c r="I1273">
        <f t="shared" si="192"/>
        <v>-0.42381855628085102</v>
      </c>
      <c r="J1273">
        <f t="shared" si="193"/>
        <v>-0.88276795869315416</v>
      </c>
      <c r="K1273">
        <f t="shared" si="194"/>
        <v>-0.32255491907198003</v>
      </c>
      <c r="L1273" s="2">
        <f t="shared" si="195"/>
        <v>6.1725778921881034</v>
      </c>
      <c r="M1273" s="2">
        <f t="shared" si="196"/>
        <v>3.1902930192339793</v>
      </c>
      <c r="N1273" s="2">
        <f t="shared" si="197"/>
        <v>1.8672309915396479E-2</v>
      </c>
      <c r="O1273" s="2">
        <f t="shared" si="198"/>
        <v>44.418558832853947</v>
      </c>
      <c r="P1273" s="2">
        <f t="shared" si="199"/>
        <v>1.8672309915396479E-2</v>
      </c>
      <c r="Q1273">
        <f t="shared" si="200"/>
        <v>3</v>
      </c>
    </row>
    <row r="1274" spans="1:17" x14ac:dyDescent="0.2">
      <c r="A1274" s="1">
        <v>1260</v>
      </c>
      <c r="B1274">
        <v>6782</v>
      </c>
      <c r="C1274" t="s">
        <v>1259</v>
      </c>
      <c r="D1274">
        <v>1.3748043999999999</v>
      </c>
      <c r="E1274">
        <v>0.15448766999999999</v>
      </c>
      <c r="F1274">
        <f>VLOOKUP(B1274, [1]mrc_table10!$A$2:$AW$2464, 33, 0)</f>
        <v>0</v>
      </c>
      <c r="G1274">
        <f>VLOOKUP(B1274, [1]mrc_table10!$A$2:$AW$2464, 18, 0)</f>
        <v>2266.4297000000001</v>
      </c>
      <c r="H1274">
        <f t="shared" si="191"/>
        <v>-0.34433562890901814</v>
      </c>
      <c r="I1274">
        <f t="shared" si="192"/>
        <v>-0.48242051709242201</v>
      </c>
      <c r="J1274">
        <f t="shared" si="193"/>
        <v>-0.88276795869315416</v>
      </c>
      <c r="K1274">
        <f t="shared" si="194"/>
        <v>-0.46082168451853867</v>
      </c>
      <c r="L1274" s="2">
        <f t="shared" si="195"/>
        <v>6.2102759606418276</v>
      </c>
      <c r="M1274" s="2">
        <f t="shared" si="196"/>
        <v>3.3288806114640042</v>
      </c>
      <c r="N1274" s="2">
        <f t="shared" si="197"/>
        <v>7.1644795587888471E-2</v>
      </c>
      <c r="O1274" s="2">
        <f t="shared" si="198"/>
        <v>45.720665002797915</v>
      </c>
      <c r="P1274" s="2">
        <f t="shared" si="199"/>
        <v>7.1644795587888471E-2</v>
      </c>
      <c r="Q1274">
        <f t="shared" si="200"/>
        <v>3</v>
      </c>
    </row>
    <row r="1275" spans="1:17" x14ac:dyDescent="0.2">
      <c r="A1275" s="1">
        <v>1261</v>
      </c>
      <c r="B1275">
        <v>3545</v>
      </c>
      <c r="C1275" t="s">
        <v>1260</v>
      </c>
      <c r="D1275">
        <v>1.3736501000000001</v>
      </c>
      <c r="E1275">
        <v>5.9036355</v>
      </c>
      <c r="F1275">
        <f>VLOOKUP(B1275, [1]mrc_table10!$A$2:$AW$2464, 33, 0)</f>
        <v>0.42530000000000001</v>
      </c>
      <c r="G1275">
        <f>VLOOKUP(B1275, [1]mrc_table10!$A$2:$AW$2464, 18, 0)</f>
        <v>12419.549000000001</v>
      </c>
      <c r="H1275">
        <f t="shared" si="191"/>
        <v>-0.34521325996952323</v>
      </c>
      <c r="I1275">
        <f t="shared" si="192"/>
        <v>1.5375057286042932</v>
      </c>
      <c r="J1275">
        <f t="shared" si="193"/>
        <v>0.99050152369826105</v>
      </c>
      <c r="K1275">
        <f t="shared" si="194"/>
        <v>0.53703691322128511</v>
      </c>
      <c r="L1275" s="2">
        <f t="shared" si="195"/>
        <v>10.109648997040798</v>
      </c>
      <c r="M1275" s="2">
        <f t="shared" si="196"/>
        <v>3.0289486784822239</v>
      </c>
      <c r="N1275" s="2">
        <f t="shared" si="197"/>
        <v>8.0457582879980549</v>
      </c>
      <c r="O1275" s="2">
        <f t="shared" si="198"/>
        <v>14.961946848979556</v>
      </c>
      <c r="P1275" s="2">
        <f t="shared" si="199"/>
        <v>3.0289486784822239</v>
      </c>
      <c r="Q1275">
        <f t="shared" si="200"/>
        <v>2</v>
      </c>
    </row>
    <row r="1276" spans="1:17" x14ac:dyDescent="0.2">
      <c r="A1276" s="1">
        <v>1262</v>
      </c>
      <c r="B1276">
        <v>11621</v>
      </c>
      <c r="C1276" t="s">
        <v>1261</v>
      </c>
      <c r="D1276">
        <v>1.3717722000000001</v>
      </c>
      <c r="E1276">
        <v>0.10598423999999999</v>
      </c>
      <c r="F1276">
        <f>VLOOKUP(B1276, [1]mrc_table10!$A$2:$AW$2464, 33, 0)</f>
        <v>0</v>
      </c>
      <c r="G1276">
        <f>VLOOKUP(B1276, [1]mrc_table10!$A$2:$AW$2464, 18, 0)</f>
        <v>8396.5126999999993</v>
      </c>
      <c r="H1276">
        <f t="shared" si="191"/>
        <v>-0.34664105462301259</v>
      </c>
      <c r="I1276">
        <f t="shared" si="192"/>
        <v>-0.49946188638059241</v>
      </c>
      <c r="J1276">
        <f t="shared" si="193"/>
        <v>-0.88276795869315416</v>
      </c>
      <c r="K1276">
        <f t="shared" si="194"/>
        <v>0.1416489302420631</v>
      </c>
      <c r="L1276" s="2">
        <f t="shared" si="195"/>
        <v>6.3309984559191674</v>
      </c>
      <c r="M1276" s="2">
        <f t="shared" si="196"/>
        <v>3.1992608013134598</v>
      </c>
      <c r="N1276" s="2">
        <f t="shared" si="197"/>
        <v>0.11742824400929851</v>
      </c>
      <c r="O1276" s="2">
        <f t="shared" si="198"/>
        <v>43.011010231942322</v>
      </c>
      <c r="P1276" s="2">
        <f t="shared" si="199"/>
        <v>0.11742824400929851</v>
      </c>
      <c r="Q1276">
        <f t="shared" si="200"/>
        <v>3</v>
      </c>
    </row>
    <row r="1277" spans="1:17" x14ac:dyDescent="0.2">
      <c r="A1277" s="1">
        <v>1263</v>
      </c>
      <c r="B1277">
        <v>3229</v>
      </c>
      <c r="C1277" t="s">
        <v>1262</v>
      </c>
      <c r="D1277">
        <v>1.3705795999999999</v>
      </c>
      <c r="E1277">
        <v>1.3267925</v>
      </c>
      <c r="F1277">
        <f>VLOOKUP(B1277, [1]mrc_table10!$A$2:$AW$2464, 33, 0)</f>
        <v>0.37689999000000002</v>
      </c>
      <c r="G1277">
        <f>VLOOKUP(B1277, [1]mrc_table10!$A$2:$AW$2464, 18, 0)</f>
        <v>9063.4053000000004</v>
      </c>
      <c r="H1277">
        <f t="shared" si="191"/>
        <v>-0.34754780572996807</v>
      </c>
      <c r="I1277">
        <f t="shared" si="192"/>
        <v>-7.0538727983160923E-2</v>
      </c>
      <c r="J1277">
        <f t="shared" si="193"/>
        <v>0.77731962461422788</v>
      </c>
      <c r="K1277">
        <f t="shared" si="194"/>
        <v>0.20719179396858961</v>
      </c>
      <c r="L1277" s="2">
        <f t="shared" si="195"/>
        <v>5.5357643491168327</v>
      </c>
      <c r="M1277" s="2">
        <f t="shared" si="196"/>
        <v>6.8286003714351257E-2</v>
      </c>
      <c r="N1277" s="2">
        <f t="shared" si="197"/>
        <v>3.0736283949051328</v>
      </c>
      <c r="O1277" s="2">
        <f t="shared" si="198"/>
        <v>29.036819726826014</v>
      </c>
      <c r="P1277" s="2">
        <f t="shared" si="199"/>
        <v>6.8286003714351257E-2</v>
      </c>
      <c r="Q1277">
        <f t="shared" si="200"/>
        <v>2</v>
      </c>
    </row>
    <row r="1278" spans="1:17" x14ac:dyDescent="0.2">
      <c r="A1278" s="1">
        <v>1264</v>
      </c>
      <c r="B1278">
        <v>12165</v>
      </c>
      <c r="C1278" t="s">
        <v>1263</v>
      </c>
      <c r="D1278">
        <v>1.3703365000000001</v>
      </c>
      <c r="E1278">
        <v>0.24765514999999999</v>
      </c>
      <c r="F1278">
        <f>VLOOKUP(B1278, [1]mrc_table10!$A$2:$AW$2464, 33, 0)</f>
        <v>0</v>
      </c>
      <c r="G1278">
        <f>VLOOKUP(B1278, [1]mrc_table10!$A$2:$AW$2464, 18, 0)</f>
        <v>2222.9596999999999</v>
      </c>
      <c r="H1278">
        <f t="shared" si="191"/>
        <v>-0.34773263819190053</v>
      </c>
      <c r="I1278">
        <f t="shared" si="192"/>
        <v>-0.44968672007377347</v>
      </c>
      <c r="J1278">
        <f t="shared" si="193"/>
        <v>-0.88276795869315416</v>
      </c>
      <c r="K1278">
        <f t="shared" si="194"/>
        <v>-0.46509395907397993</v>
      </c>
      <c r="L1278" s="2">
        <f t="shared" si="195"/>
        <v>6.2280557574299813</v>
      </c>
      <c r="M1278" s="2">
        <f t="shared" si="196"/>
        <v>3.3082067567171807</v>
      </c>
      <c r="N1278" s="2">
        <f t="shared" si="197"/>
        <v>7.3903470925806389E-2</v>
      </c>
      <c r="O1278" s="2">
        <f t="shared" si="198"/>
        <v>45.422313624667567</v>
      </c>
      <c r="P1278" s="2">
        <f t="shared" si="199"/>
        <v>7.3903470925806389E-2</v>
      </c>
      <c r="Q1278">
        <f t="shared" si="200"/>
        <v>3</v>
      </c>
    </row>
    <row r="1279" spans="1:17" x14ac:dyDescent="0.2">
      <c r="A1279" s="1">
        <v>1265</v>
      </c>
      <c r="B1279">
        <v>3221</v>
      </c>
      <c r="C1279" t="s">
        <v>1264</v>
      </c>
      <c r="D1279">
        <v>1.3701863000000001</v>
      </c>
      <c r="E1279">
        <v>0.1294554</v>
      </c>
      <c r="F1279">
        <f>VLOOKUP(B1279, [1]mrc_table10!$A$2:$AW$2464, 33, 0)</f>
        <v>0</v>
      </c>
      <c r="G1279">
        <f>VLOOKUP(B1279, [1]mrc_table10!$A$2:$AW$2464, 18, 0)</f>
        <v>3461.5736999999999</v>
      </c>
      <c r="H1279">
        <f t="shared" si="191"/>
        <v>-0.34784683743411476</v>
      </c>
      <c r="I1279">
        <f t="shared" si="192"/>
        <v>-0.49121544473344014</v>
      </c>
      <c r="J1279">
        <f t="shared" si="193"/>
        <v>-0.88276795869315416</v>
      </c>
      <c r="K1279">
        <f t="shared" si="194"/>
        <v>-0.3433617512015763</v>
      </c>
      <c r="L1279" s="2">
        <f t="shared" si="195"/>
        <v>6.1904078598883778</v>
      </c>
      <c r="M1279" s="2">
        <f t="shared" si="196"/>
        <v>3.2507118468832381</v>
      </c>
      <c r="N1279" s="2">
        <f t="shared" si="197"/>
        <v>2.4089902601136758E-2</v>
      </c>
      <c r="O1279" s="2">
        <f t="shared" si="198"/>
        <v>45.191113603485036</v>
      </c>
      <c r="P1279" s="2">
        <f t="shared" si="199"/>
        <v>2.4089902601136758E-2</v>
      </c>
      <c r="Q1279">
        <f t="shared" si="200"/>
        <v>3</v>
      </c>
    </row>
    <row r="1280" spans="1:17" x14ac:dyDescent="0.2">
      <c r="A1280" s="1">
        <v>1266</v>
      </c>
      <c r="B1280">
        <v>2718</v>
      </c>
      <c r="C1280" t="s">
        <v>1265</v>
      </c>
      <c r="D1280">
        <v>1.3689325000000001</v>
      </c>
      <c r="E1280">
        <v>1.6928185</v>
      </c>
      <c r="F1280">
        <f>VLOOKUP(B1280, [1]mrc_table10!$A$2:$AW$2464, 33, 0)</f>
        <v>0.20219999999999999</v>
      </c>
      <c r="G1280">
        <f>VLOOKUP(B1280, [1]mrc_table10!$A$2:$AW$2464, 18, 0)</f>
        <v>6864.3622999999998</v>
      </c>
      <c r="H1280">
        <f t="shared" si="191"/>
        <v>-0.34880011979022796</v>
      </c>
      <c r="I1280">
        <f t="shared" si="192"/>
        <v>5.806216137810391E-2</v>
      </c>
      <c r="J1280">
        <f t="shared" si="193"/>
        <v>7.838881982942995E-3</v>
      </c>
      <c r="K1280">
        <f t="shared" si="194"/>
        <v>-8.9323250841211715E-3</v>
      </c>
      <c r="L1280" s="2">
        <f t="shared" si="195"/>
        <v>5.3008411675497342</v>
      </c>
      <c r="M1280" s="2">
        <f t="shared" si="196"/>
        <v>0.73585184244901591</v>
      </c>
      <c r="N1280" s="2">
        <f t="shared" si="197"/>
        <v>1.1003406226405454</v>
      </c>
      <c r="O1280" s="2">
        <f t="shared" si="198"/>
        <v>32.585182445679862</v>
      </c>
      <c r="P1280" s="2">
        <f t="shared" si="199"/>
        <v>0.73585184244901591</v>
      </c>
      <c r="Q1280">
        <f t="shared" si="200"/>
        <v>2</v>
      </c>
    </row>
    <row r="1281" spans="1:17" x14ac:dyDescent="0.2">
      <c r="A1281" s="1">
        <v>1267</v>
      </c>
      <c r="B1281">
        <v>1742</v>
      </c>
      <c r="C1281" t="s">
        <v>1266</v>
      </c>
      <c r="D1281">
        <v>1.3684771</v>
      </c>
      <c r="E1281">
        <v>8.8338420000000001E-2</v>
      </c>
      <c r="F1281">
        <f>VLOOKUP(B1281, [1]mrc_table10!$A$2:$AW$2464, 33, 0)</f>
        <v>0</v>
      </c>
      <c r="G1281">
        <f>VLOOKUP(B1281, [1]mrc_table10!$A$2:$AW$2464, 18, 0)</f>
        <v>2722.3379</v>
      </c>
      <c r="H1281">
        <f t="shared" si="191"/>
        <v>-0.34914636702660856</v>
      </c>
      <c r="I1281">
        <f t="shared" si="192"/>
        <v>-0.50566163215140869</v>
      </c>
      <c r="J1281">
        <f t="shared" si="193"/>
        <v>-0.88276795869315416</v>
      </c>
      <c r="K1281">
        <f t="shared" si="194"/>
        <v>-0.41601457611096909</v>
      </c>
      <c r="L1281" s="2">
        <f t="shared" si="195"/>
        <v>6.215359052238048</v>
      </c>
      <c r="M1281" s="2">
        <f t="shared" si="196"/>
        <v>3.311437806477902</v>
      </c>
      <c r="N1281" s="2">
        <f t="shared" si="197"/>
        <v>5.1861604727909204E-2</v>
      </c>
      <c r="O1281" s="2">
        <f t="shared" si="198"/>
        <v>45.71451155915674</v>
      </c>
      <c r="P1281" s="2">
        <f t="shared" si="199"/>
        <v>5.1861604727909204E-2</v>
      </c>
      <c r="Q1281">
        <f t="shared" si="200"/>
        <v>3</v>
      </c>
    </row>
    <row r="1282" spans="1:17" x14ac:dyDescent="0.2">
      <c r="A1282" s="1">
        <v>1268</v>
      </c>
      <c r="B1282">
        <v>2856</v>
      </c>
      <c r="C1282" t="s">
        <v>1267</v>
      </c>
      <c r="D1282">
        <v>1.3682729</v>
      </c>
      <c r="E1282">
        <v>0.31463923999999999</v>
      </c>
      <c r="F1282">
        <f>VLOOKUP(B1282, [1]mrc_table10!$A$2:$AW$2464, 33, 0)</f>
        <v>0.26910001</v>
      </c>
      <c r="G1282">
        <f>VLOOKUP(B1282, [1]mrc_table10!$A$2:$AW$2464, 18, 0)</f>
        <v>6765.4102000000003</v>
      </c>
      <c r="H1282">
        <f t="shared" si="191"/>
        <v>-0.34930162325337383</v>
      </c>
      <c r="I1282">
        <f t="shared" si="192"/>
        <v>-0.42615228933099836</v>
      </c>
      <c r="J1282">
        <f t="shared" si="193"/>
        <v>0.30250558102992281</v>
      </c>
      <c r="K1282">
        <f t="shared" si="194"/>
        <v>-1.8657435252915338E-2</v>
      </c>
      <c r="L1282" s="2">
        <f t="shared" si="195"/>
        <v>4.9520404868165739</v>
      </c>
      <c r="M1282" s="2">
        <f t="shared" si="196"/>
        <v>0.40900041798747161</v>
      </c>
      <c r="N1282" s="2">
        <f t="shared" si="197"/>
        <v>1.4396100028233962</v>
      </c>
      <c r="O1282" s="2">
        <f t="shared" si="198"/>
        <v>35.547939982568153</v>
      </c>
      <c r="P1282" s="2">
        <f t="shared" si="199"/>
        <v>0.40900041798747161</v>
      </c>
      <c r="Q1282">
        <f t="shared" si="200"/>
        <v>2</v>
      </c>
    </row>
    <row r="1283" spans="1:17" x14ac:dyDescent="0.2">
      <c r="A1283" s="1">
        <v>1269</v>
      </c>
      <c r="B1283">
        <v>2944</v>
      </c>
      <c r="C1283" t="s">
        <v>1268</v>
      </c>
      <c r="D1283">
        <v>1.3681384000000001</v>
      </c>
      <c r="E1283">
        <v>0.58418678999999996</v>
      </c>
      <c r="F1283">
        <f>VLOOKUP(B1283, [1]mrc_table10!$A$2:$AW$2464, 33, 0)</f>
        <v>0.35530001</v>
      </c>
      <c r="G1283">
        <f>VLOOKUP(B1283, [1]mrc_table10!$A$2:$AW$2464, 18, 0)</f>
        <v>5047.0986000000003</v>
      </c>
      <c r="H1283">
        <f t="shared" si="191"/>
        <v>-0.34940388555748708</v>
      </c>
      <c r="I1283">
        <f t="shared" si="192"/>
        <v>-0.33144848507897801</v>
      </c>
      <c r="J1283">
        <f t="shared" si="193"/>
        <v>0.68218070301943601</v>
      </c>
      <c r="K1283">
        <f t="shared" si="194"/>
        <v>-0.18753479727269115</v>
      </c>
      <c r="L1283" s="2">
        <f t="shared" si="195"/>
        <v>5.1017781028418057</v>
      </c>
      <c r="M1283" s="2">
        <f t="shared" si="196"/>
        <v>0.10484462171528625</v>
      </c>
      <c r="N1283" s="2">
        <f t="shared" si="197"/>
        <v>2.4679313851142148</v>
      </c>
      <c r="O1283" s="2">
        <f t="shared" si="198"/>
        <v>33.630068247580702</v>
      </c>
      <c r="P1283" s="2">
        <f t="shared" si="199"/>
        <v>0.10484462171528625</v>
      </c>
      <c r="Q1283">
        <f t="shared" si="200"/>
        <v>2</v>
      </c>
    </row>
    <row r="1284" spans="1:17" x14ac:dyDescent="0.2">
      <c r="A1284" s="1">
        <v>1270</v>
      </c>
      <c r="B1284">
        <v>3204</v>
      </c>
      <c r="C1284" t="s">
        <v>1269</v>
      </c>
      <c r="D1284">
        <v>1.3679621</v>
      </c>
      <c r="E1284">
        <v>0.35723409</v>
      </c>
      <c r="F1284">
        <f>VLOOKUP(B1284, [1]mrc_table10!$A$2:$AW$2464, 33, 0)</f>
        <v>0</v>
      </c>
      <c r="G1284">
        <f>VLOOKUP(B1284, [1]mrc_table10!$A$2:$AW$2464, 18, 0)</f>
        <v>3245.76</v>
      </c>
      <c r="H1284">
        <f t="shared" si="191"/>
        <v>-0.34953792900890107</v>
      </c>
      <c r="I1284">
        <f t="shared" si="192"/>
        <v>-0.41118686175970648</v>
      </c>
      <c r="J1284">
        <f t="shared" si="193"/>
        <v>-0.88276795869315416</v>
      </c>
      <c r="K1284">
        <f t="shared" si="194"/>
        <v>-0.36457213489666818</v>
      </c>
      <c r="L1284" s="2">
        <f t="shared" si="195"/>
        <v>6.2069851228314654</v>
      </c>
      <c r="M1284" s="2">
        <f t="shared" si="196"/>
        <v>3.2073584387271672</v>
      </c>
      <c r="N1284" s="2">
        <f t="shared" si="197"/>
        <v>3.2590688711988017E-2</v>
      </c>
      <c r="O1284" s="2">
        <f t="shared" si="198"/>
        <v>44.514212817080598</v>
      </c>
      <c r="P1284" s="2">
        <f t="shared" si="199"/>
        <v>3.2590688711988017E-2</v>
      </c>
      <c r="Q1284">
        <f t="shared" si="200"/>
        <v>3</v>
      </c>
    </row>
    <row r="1285" spans="1:17" x14ac:dyDescent="0.2">
      <c r="A1285" s="1">
        <v>1271</v>
      </c>
      <c r="B1285">
        <v>3792</v>
      </c>
      <c r="C1285" t="s">
        <v>1270</v>
      </c>
      <c r="D1285">
        <v>1.3668275000000001</v>
      </c>
      <c r="E1285">
        <v>0.31861215999999998</v>
      </c>
      <c r="F1285">
        <f>VLOOKUP(B1285, [1]mrc_table10!$A$2:$AW$2464, 33, 0)</f>
        <v>0</v>
      </c>
      <c r="G1285">
        <f>VLOOKUP(B1285, [1]mrc_table10!$A$2:$AW$2464, 18, 0)</f>
        <v>5053.8266999999996</v>
      </c>
      <c r="H1285">
        <f t="shared" si="191"/>
        <v>-0.35040058187319034</v>
      </c>
      <c r="I1285">
        <f t="shared" si="192"/>
        <v>-0.42475642935011948</v>
      </c>
      <c r="J1285">
        <f t="shared" si="193"/>
        <v>-0.88276795869315416</v>
      </c>
      <c r="K1285">
        <f t="shared" si="194"/>
        <v>-0.1868735529562324</v>
      </c>
      <c r="L1285" s="2">
        <f t="shared" si="195"/>
        <v>6.2003256450723887</v>
      </c>
      <c r="M1285" s="2">
        <f t="shared" si="196"/>
        <v>3.1325862458749474</v>
      </c>
      <c r="N1285" s="2">
        <f t="shared" si="197"/>
        <v>3.360722619143101E-3</v>
      </c>
      <c r="O1285" s="2">
        <f t="shared" si="198"/>
        <v>43.756574887396795</v>
      </c>
      <c r="P1285" s="2">
        <f t="shared" si="199"/>
        <v>3.360722619143101E-3</v>
      </c>
      <c r="Q1285">
        <f t="shared" si="200"/>
        <v>3</v>
      </c>
    </row>
    <row r="1286" spans="1:17" x14ac:dyDescent="0.2">
      <c r="A1286" s="1">
        <v>1272</v>
      </c>
      <c r="B1286">
        <v>2340</v>
      </c>
      <c r="C1286" t="s">
        <v>1271</v>
      </c>
      <c r="D1286">
        <v>1.3661894000000001</v>
      </c>
      <c r="E1286">
        <v>8.3253546000000007</v>
      </c>
      <c r="F1286">
        <f>VLOOKUP(B1286, [1]mrc_table10!$A$2:$AW$2464, 33, 0)</f>
        <v>0.79049999000000004</v>
      </c>
      <c r="G1286">
        <f>VLOOKUP(B1286, [1]mrc_table10!$A$2:$AW$2464, 18, 0)</f>
        <v>21752.109</v>
      </c>
      <c r="H1286">
        <f t="shared" si="191"/>
        <v>-0.3508857385739686</v>
      </c>
      <c r="I1286">
        <f t="shared" si="192"/>
        <v>2.3883612143980946</v>
      </c>
      <c r="J1286">
        <f t="shared" si="193"/>
        <v>2.5990554767588065</v>
      </c>
      <c r="K1286">
        <f t="shared" si="194"/>
        <v>1.4542501321108501</v>
      </c>
      <c r="L1286" s="2">
        <f t="shared" si="195"/>
        <v>21.53256438494962</v>
      </c>
      <c r="M1286" s="2">
        <f t="shared" si="196"/>
        <v>11.475281774680314</v>
      </c>
      <c r="N1286" s="2">
        <f t="shared" si="197"/>
        <v>22.973342476585998</v>
      </c>
      <c r="O1286" s="2">
        <f t="shared" si="198"/>
        <v>5.0513955605436536</v>
      </c>
      <c r="P1286" s="2">
        <f t="shared" si="199"/>
        <v>5.0513955605436536</v>
      </c>
      <c r="Q1286">
        <f t="shared" si="200"/>
        <v>4</v>
      </c>
    </row>
    <row r="1287" spans="1:17" x14ac:dyDescent="0.2">
      <c r="A1287" s="1">
        <v>1273</v>
      </c>
      <c r="B1287">
        <v>3197</v>
      </c>
      <c r="C1287" t="s">
        <v>1272</v>
      </c>
      <c r="D1287">
        <v>1.3648864000000001</v>
      </c>
      <c r="E1287">
        <v>8.1854124000000006</v>
      </c>
      <c r="F1287">
        <f>VLOOKUP(B1287, [1]mrc_table10!$A$2:$AW$2464, 33, 0)</f>
        <v>0.37149999</v>
      </c>
      <c r="G1287">
        <f>VLOOKUP(B1287, [1]mrc_table10!$A$2:$AW$2464, 18, 0)</f>
        <v>13444.25</v>
      </c>
      <c r="H1287">
        <f t="shared" si="191"/>
        <v>-0.35187642840489503</v>
      </c>
      <c r="I1287">
        <f t="shared" si="192"/>
        <v>2.3391934192710493</v>
      </c>
      <c r="J1287">
        <f t="shared" si="193"/>
        <v>0.75353487219261095</v>
      </c>
      <c r="K1287">
        <f t="shared" si="194"/>
        <v>0.63774554007279805</v>
      </c>
      <c r="L1287" s="2">
        <f t="shared" si="195"/>
        <v>13.894490254450997</v>
      </c>
      <c r="M1287" s="2">
        <f t="shared" si="196"/>
        <v>6.4098201350498814</v>
      </c>
      <c r="N1287" s="2">
        <f t="shared" si="197"/>
        <v>11.220788928451837</v>
      </c>
      <c r="O1287" s="2">
        <f t="shared" si="198"/>
        <v>11.514209207179277</v>
      </c>
      <c r="P1287" s="2">
        <f t="shared" si="199"/>
        <v>6.4098201350498814</v>
      </c>
      <c r="Q1287">
        <f t="shared" si="200"/>
        <v>2</v>
      </c>
    </row>
    <row r="1288" spans="1:17" x14ac:dyDescent="0.2">
      <c r="A1288" s="1">
        <v>1274</v>
      </c>
      <c r="B1288">
        <v>2167</v>
      </c>
      <c r="C1288" t="s">
        <v>1273</v>
      </c>
      <c r="D1288">
        <v>1.3643685999999999</v>
      </c>
      <c r="E1288">
        <v>0.70382171999999998</v>
      </c>
      <c r="F1288">
        <f>VLOOKUP(B1288, [1]mrc_table10!$A$2:$AW$2464, 33, 0)</f>
        <v>0</v>
      </c>
      <c r="G1288">
        <f>VLOOKUP(B1288, [1]mrc_table10!$A$2:$AW$2464, 18, 0)</f>
        <v>4341.1791999999996</v>
      </c>
      <c r="H1288">
        <f t="shared" si="191"/>
        <v>-0.352270119267868</v>
      </c>
      <c r="I1288">
        <f t="shared" si="192"/>
        <v>-0.28941551912390195</v>
      </c>
      <c r="J1288">
        <f t="shared" si="193"/>
        <v>-0.88276795869315416</v>
      </c>
      <c r="K1288">
        <f t="shared" si="194"/>
        <v>-0.25691325346805355</v>
      </c>
      <c r="L1288" s="2">
        <f t="shared" si="195"/>
        <v>6.2379987209833043</v>
      </c>
      <c r="M1288" s="2">
        <f t="shared" si="196"/>
        <v>3.0876874267854926</v>
      </c>
      <c r="N1288" s="2">
        <f t="shared" si="197"/>
        <v>3.5392077414349916E-2</v>
      </c>
      <c r="O1288" s="2">
        <f t="shared" si="198"/>
        <v>42.79493780527519</v>
      </c>
      <c r="P1288" s="2">
        <f t="shared" si="199"/>
        <v>3.5392077414349916E-2</v>
      </c>
      <c r="Q1288">
        <f t="shared" si="200"/>
        <v>3</v>
      </c>
    </row>
    <row r="1289" spans="1:17" x14ac:dyDescent="0.2">
      <c r="A1289" s="1">
        <v>1275</v>
      </c>
      <c r="B1289">
        <v>7351</v>
      </c>
      <c r="C1289" t="s">
        <v>1274</v>
      </c>
      <c r="D1289">
        <v>1.3636204999999999</v>
      </c>
      <c r="E1289">
        <v>0.71578335999999998</v>
      </c>
      <c r="F1289">
        <f>VLOOKUP(B1289, [1]mrc_table10!$A$2:$AW$2464, 33, 0)</f>
        <v>0</v>
      </c>
      <c r="G1289">
        <f>VLOOKUP(B1289, [1]mrc_table10!$A$2:$AW$2464, 18, 0)</f>
        <v>4852.7943999999998</v>
      </c>
      <c r="H1289">
        <f t="shared" si="191"/>
        <v>-0.35283891056680589</v>
      </c>
      <c r="I1289">
        <f t="shared" si="192"/>
        <v>-0.28521287356806907</v>
      </c>
      <c r="J1289">
        <f t="shared" si="193"/>
        <v>-0.88276795869315416</v>
      </c>
      <c r="K1289">
        <f t="shared" si="194"/>
        <v>-0.20663120605289317</v>
      </c>
      <c r="L1289" s="2">
        <f t="shared" si="195"/>
        <v>6.2440821941031244</v>
      </c>
      <c r="M1289" s="2">
        <f t="shared" si="196"/>
        <v>3.0668879065222212</v>
      </c>
      <c r="N1289" s="2">
        <f t="shared" si="197"/>
        <v>3.3373825775745755E-2</v>
      </c>
      <c r="O1289" s="2">
        <f t="shared" si="198"/>
        <v>42.507646407198557</v>
      </c>
      <c r="P1289" s="2">
        <f t="shared" si="199"/>
        <v>3.3373825775745755E-2</v>
      </c>
      <c r="Q1289">
        <f t="shared" si="200"/>
        <v>3</v>
      </c>
    </row>
    <row r="1290" spans="1:17" x14ac:dyDescent="0.2">
      <c r="A1290" s="1">
        <v>1276</v>
      </c>
      <c r="B1290">
        <v>21283</v>
      </c>
      <c r="C1290" t="s">
        <v>1275</v>
      </c>
      <c r="D1290">
        <v>1.3627199999999999</v>
      </c>
      <c r="E1290">
        <v>5.05221E-2</v>
      </c>
      <c r="F1290">
        <f>VLOOKUP(B1290, [1]mrc_table10!$A$2:$AW$2464, 33, 0)</f>
        <v>0</v>
      </c>
      <c r="G1290">
        <f>VLOOKUP(B1290, [1]mrc_table10!$A$2:$AW$2464, 18, 0)</f>
        <v>2618.3679000000002</v>
      </c>
      <c r="H1290">
        <f t="shared" si="191"/>
        <v>-0.35352357379992111</v>
      </c>
      <c r="I1290">
        <f t="shared" si="192"/>
        <v>-0.51894815383120785</v>
      </c>
      <c r="J1290">
        <f t="shared" si="193"/>
        <v>-0.88276795869315416</v>
      </c>
      <c r="K1290">
        <f t="shared" si="194"/>
        <v>-0.42623285045026588</v>
      </c>
      <c r="L1290" s="2">
        <f t="shared" si="195"/>
        <v>6.2390555071724316</v>
      </c>
      <c r="M1290" s="2">
        <f t="shared" si="196"/>
        <v>3.3300383594959837</v>
      </c>
      <c r="N1290" s="2">
        <f t="shared" si="197"/>
        <v>5.8183803875040296E-2</v>
      </c>
      <c r="O1290" s="2">
        <f t="shared" si="198"/>
        <v>45.903231397854945</v>
      </c>
      <c r="P1290" s="2">
        <f t="shared" si="199"/>
        <v>5.8183803875040296E-2</v>
      </c>
      <c r="Q1290">
        <f t="shared" si="200"/>
        <v>3</v>
      </c>
    </row>
    <row r="1291" spans="1:17" x14ac:dyDescent="0.2">
      <c r="A1291" s="1">
        <v>1277</v>
      </c>
      <c r="B1291">
        <v>85</v>
      </c>
      <c r="C1291" t="s">
        <v>1276</v>
      </c>
      <c r="D1291">
        <v>1.3612652000000001</v>
      </c>
      <c r="E1291">
        <v>0.63482088000000003</v>
      </c>
      <c r="F1291">
        <f>VLOOKUP(B1291, [1]mrc_table10!$A$2:$AW$2464, 33, 0)</f>
        <v>0</v>
      </c>
      <c r="G1291">
        <f>VLOOKUP(B1291, [1]mrc_table10!$A$2:$AW$2464, 18, 0)</f>
        <v>2243.0291000000002</v>
      </c>
      <c r="H1291">
        <f t="shared" si="191"/>
        <v>-0.35462967937630757</v>
      </c>
      <c r="I1291">
        <f t="shared" si="192"/>
        <v>-0.31365852205449796</v>
      </c>
      <c r="J1291">
        <f t="shared" si="193"/>
        <v>-0.88276795869315416</v>
      </c>
      <c r="K1291">
        <f t="shared" si="194"/>
        <v>-0.46312151861014339</v>
      </c>
      <c r="L1291" s="2">
        <f t="shared" si="195"/>
        <v>6.284711693298906</v>
      </c>
      <c r="M1291" s="2">
        <f t="shared" si="196"/>
        <v>3.2290442285288861</v>
      </c>
      <c r="N1291" s="2">
        <f t="shared" si="197"/>
        <v>9.5238032822435009E-2</v>
      </c>
      <c r="O1291" s="2">
        <f t="shared" si="198"/>
        <v>44.095719572233499</v>
      </c>
      <c r="P1291" s="2">
        <f t="shared" si="199"/>
        <v>9.5238032822435009E-2</v>
      </c>
      <c r="Q1291">
        <f t="shared" si="200"/>
        <v>3</v>
      </c>
    </row>
    <row r="1292" spans="1:17" x14ac:dyDescent="0.2">
      <c r="A1292" s="1">
        <v>1278</v>
      </c>
      <c r="B1292">
        <v>9629</v>
      </c>
      <c r="C1292" t="s">
        <v>1277</v>
      </c>
      <c r="D1292">
        <v>1.3600303</v>
      </c>
      <c r="E1292">
        <v>0.21911818</v>
      </c>
      <c r="F1292">
        <f>VLOOKUP(B1292, [1]mrc_table10!$A$2:$AW$2464, 33, 0)</f>
        <v>0</v>
      </c>
      <c r="G1292">
        <f>VLOOKUP(B1292, [1]mrc_table10!$A$2:$AW$2464, 18, 0)</f>
        <v>3114.8159000000001</v>
      </c>
      <c r="H1292">
        <f t="shared" si="191"/>
        <v>-0.3555685917878279</v>
      </c>
      <c r="I1292">
        <f t="shared" si="192"/>
        <v>-0.45971300159933653</v>
      </c>
      <c r="J1292">
        <f t="shared" si="193"/>
        <v>-0.88276795869315416</v>
      </c>
      <c r="K1292">
        <f t="shared" si="194"/>
        <v>-0.37744145043876992</v>
      </c>
      <c r="L1292" s="2">
        <f t="shared" si="195"/>
        <v>6.2323937190699557</v>
      </c>
      <c r="M1292" s="2">
        <f t="shared" si="196"/>
        <v>3.2483803089497623</v>
      </c>
      <c r="N1292" s="2">
        <f t="shared" si="197"/>
        <v>3.508137589876234E-2</v>
      </c>
      <c r="O1292" s="2">
        <f t="shared" si="198"/>
        <v>45.060097879464877</v>
      </c>
      <c r="P1292" s="2">
        <f t="shared" si="199"/>
        <v>3.508137589876234E-2</v>
      </c>
      <c r="Q1292">
        <f t="shared" si="200"/>
        <v>3</v>
      </c>
    </row>
    <row r="1293" spans="1:17" x14ac:dyDescent="0.2">
      <c r="A1293" s="1">
        <v>1279</v>
      </c>
      <c r="B1293">
        <v>31004</v>
      </c>
      <c r="C1293" t="s">
        <v>1278</v>
      </c>
      <c r="D1293">
        <v>1.3590457</v>
      </c>
      <c r="E1293">
        <v>0.46722806</v>
      </c>
      <c r="F1293">
        <f>VLOOKUP(B1293, [1]mrc_table10!$A$2:$AW$2464, 33, 0)</f>
        <v>0</v>
      </c>
      <c r="G1293">
        <f>VLOOKUP(B1293, [1]mrc_table10!$A$2:$AW$2464, 18, 0)</f>
        <v>2184.8456999999999</v>
      </c>
      <c r="H1293">
        <f t="shared" si="191"/>
        <v>-0.35631719747280882</v>
      </c>
      <c r="I1293">
        <f t="shared" si="192"/>
        <v>-0.37254118531492852</v>
      </c>
      <c r="J1293">
        <f t="shared" si="193"/>
        <v>-0.88276795869315416</v>
      </c>
      <c r="K1293">
        <f t="shared" si="194"/>
        <v>-0.46883984065682077</v>
      </c>
      <c r="L1293" s="2">
        <f t="shared" si="195"/>
        <v>6.2784442102611218</v>
      </c>
      <c r="M1293" s="2">
        <f t="shared" si="196"/>
        <v>3.2627271777880957</v>
      </c>
      <c r="N1293" s="2">
        <f t="shared" si="197"/>
        <v>8.4513430487566918E-2</v>
      </c>
      <c r="O1293" s="2">
        <f t="shared" si="198"/>
        <v>44.694005910543666</v>
      </c>
      <c r="P1293" s="2">
        <f t="shared" si="199"/>
        <v>8.4513430487566918E-2</v>
      </c>
      <c r="Q1293">
        <f t="shared" si="200"/>
        <v>3</v>
      </c>
    </row>
    <row r="1294" spans="1:17" x14ac:dyDescent="0.2">
      <c r="A1294" s="1">
        <v>1280</v>
      </c>
      <c r="B1294">
        <v>1915</v>
      </c>
      <c r="C1294" t="s">
        <v>1279</v>
      </c>
      <c r="D1294">
        <v>1.3584882</v>
      </c>
      <c r="E1294">
        <v>0.38507902999999999</v>
      </c>
      <c r="F1294">
        <f>VLOOKUP(B1294, [1]mrc_table10!$A$2:$AW$2464, 33, 0)</f>
        <v>0.10829999999999999</v>
      </c>
      <c r="G1294">
        <f>VLOOKUP(B1294, [1]mrc_table10!$A$2:$AW$2464, 18, 0)</f>
        <v>3106.3173999999999</v>
      </c>
      <c r="H1294">
        <f t="shared" si="191"/>
        <v>-0.356741072822572</v>
      </c>
      <c r="I1294">
        <f t="shared" si="192"/>
        <v>-0.40140372053965367</v>
      </c>
      <c r="J1294">
        <f t="shared" si="193"/>
        <v>-0.40575153512628315</v>
      </c>
      <c r="K1294">
        <f t="shared" si="194"/>
        <v>-0.37827669141667236</v>
      </c>
      <c r="L1294" s="2">
        <f t="shared" si="195"/>
        <v>5.3853810391828629</v>
      </c>
      <c r="M1294" s="2">
        <f t="shared" si="196"/>
        <v>1.7841211813763296</v>
      </c>
      <c r="N1294" s="2">
        <f t="shared" si="197"/>
        <v>0.26667873454536023</v>
      </c>
      <c r="O1294" s="2">
        <f t="shared" si="198"/>
        <v>41.162970102181305</v>
      </c>
      <c r="P1294" s="2">
        <f t="shared" si="199"/>
        <v>0.26667873454536023</v>
      </c>
      <c r="Q1294">
        <f t="shared" si="200"/>
        <v>3</v>
      </c>
    </row>
    <row r="1295" spans="1:17" x14ac:dyDescent="0.2">
      <c r="A1295" s="1">
        <v>1281</v>
      </c>
      <c r="B1295">
        <v>30300</v>
      </c>
      <c r="C1295" t="s">
        <v>1280</v>
      </c>
      <c r="D1295">
        <v>1.3583837000000001</v>
      </c>
      <c r="E1295">
        <v>0.18524508000000001</v>
      </c>
      <c r="F1295">
        <f>VLOOKUP(B1295, [1]mrc_table10!$A$2:$AW$2464, 33, 0)</f>
        <v>0</v>
      </c>
      <c r="G1295">
        <f>VLOOKUP(B1295, [1]mrc_table10!$A$2:$AW$2464, 18, 0)</f>
        <v>2738.3258999999998</v>
      </c>
      <c r="H1295">
        <f t="shared" si="191"/>
        <v>-0.35682052569082351</v>
      </c>
      <c r="I1295">
        <f t="shared" si="192"/>
        <v>-0.47161409820291944</v>
      </c>
      <c r="J1295">
        <f t="shared" si="193"/>
        <v>-0.88276795869315416</v>
      </c>
      <c r="K1295">
        <f t="shared" si="194"/>
        <v>-0.41444325967222062</v>
      </c>
      <c r="L1295" s="2">
        <f t="shared" si="195"/>
        <v>6.2483134846378645</v>
      </c>
      <c r="M1295" s="2">
        <f t="shared" si="196"/>
        <v>3.2833621883011315</v>
      </c>
      <c r="N1295" s="2">
        <f t="shared" si="197"/>
        <v>5.005027677077608E-2</v>
      </c>
      <c r="O1295" s="2">
        <f t="shared" si="198"/>
        <v>45.372528972017228</v>
      </c>
      <c r="P1295" s="2">
        <f t="shared" si="199"/>
        <v>5.005027677077608E-2</v>
      </c>
      <c r="Q1295">
        <f t="shared" si="200"/>
        <v>3</v>
      </c>
    </row>
    <row r="1296" spans="1:17" x14ac:dyDescent="0.2">
      <c r="A1296" s="1">
        <v>1282</v>
      </c>
      <c r="B1296">
        <v>2346</v>
      </c>
      <c r="C1296" t="s">
        <v>1281</v>
      </c>
      <c r="D1296">
        <v>1.3580243999999999</v>
      </c>
      <c r="E1296">
        <v>2.0209355000000002</v>
      </c>
      <c r="F1296">
        <f>VLOOKUP(B1296, [1]mrc_table10!$A$2:$AW$2464, 33, 0)</f>
        <v>0.20020001000000001</v>
      </c>
      <c r="G1296">
        <f>VLOOKUP(B1296, [1]mrc_table10!$A$2:$AW$2464, 18, 0)</f>
        <v>9934.7656000000006</v>
      </c>
      <c r="H1296">
        <f t="shared" ref="H1296:H1359" si="201">STANDARDIZE(D1296, D$1, D$2)</f>
        <v>-0.35709370670099394</v>
      </c>
      <c r="I1296">
        <f t="shared" ref="I1296:I1359" si="202">STANDARDIZE(E1296, E$1, E$2)</f>
        <v>0.17334396653552489</v>
      </c>
      <c r="J1296">
        <f t="shared" ref="J1296:J1359" si="203">STANDARDIZE(F1296, F$1, F$2)</f>
        <v>-9.7024153478088813E-4</v>
      </c>
      <c r="K1296">
        <f t="shared" ref="K1296:K1359" si="204">STANDARDIZE(G1296, G$1, G$2)</f>
        <v>0.2928299452985117</v>
      </c>
      <c r="L1296" s="2">
        <f t="shared" ref="L1296:L1359" si="205">SUMXMY2($D$6:$G$6, $H1296:$K1296)</f>
        <v>5.7167316964097061</v>
      </c>
      <c r="M1296" s="2">
        <f t="shared" ref="M1296:M1359" si="206">SUMXMY2($D$7:$G$7, $H1296:$K1296)</f>
        <v>0.91011612859475965</v>
      </c>
      <c r="N1296" s="2">
        <f t="shared" ref="N1296:N1359" si="207">SUMXMY2($D$8:$G$8, $H1296:$K1296)</f>
        <v>1.4229531184279278</v>
      </c>
      <c r="O1296" s="2">
        <f t="shared" ref="O1296:O1359" si="208">SUMXMY2($D$9:$G$9, $H1296:$K1296)</f>
        <v>30.375517211670413</v>
      </c>
      <c r="P1296" s="2">
        <f t="shared" ref="P1296:P1359" si="209">MIN(L1296:O1296)</f>
        <v>0.91011612859475965</v>
      </c>
      <c r="Q1296">
        <f t="shared" ref="Q1296:Q1359" si="210">MATCH(P1296, L1296:O1296, 0)</f>
        <v>2</v>
      </c>
    </row>
    <row r="1297" spans="1:17" x14ac:dyDescent="0.2">
      <c r="A1297" s="1">
        <v>1283</v>
      </c>
      <c r="B1297">
        <v>4667</v>
      </c>
      <c r="C1297" t="s">
        <v>1282</v>
      </c>
      <c r="D1297">
        <v>1.3572698999999999</v>
      </c>
      <c r="E1297">
        <v>8.4100189000000007</v>
      </c>
      <c r="F1297">
        <f>VLOOKUP(B1297, [1]mrc_table10!$A$2:$AW$2464, 33, 0)</f>
        <v>0.23190000999999999</v>
      </c>
      <c r="G1297">
        <f>VLOOKUP(B1297, [1]mrc_table10!$A$2:$AW$2464, 18, 0)</f>
        <v>12272.235000000001</v>
      </c>
      <c r="H1297">
        <f t="shared" si="201"/>
        <v>-0.3576673640129156</v>
      </c>
      <c r="I1297">
        <f t="shared" si="202"/>
        <v>2.4181074736177921</v>
      </c>
      <c r="J1297">
        <f t="shared" si="203"/>
        <v>0.13865506434767341</v>
      </c>
      <c r="K1297">
        <f t="shared" si="204"/>
        <v>0.52255874773105537</v>
      </c>
      <c r="L1297" s="2">
        <f t="shared" si="205"/>
        <v>13.945446115662966</v>
      </c>
      <c r="M1297" s="2">
        <f t="shared" si="206"/>
        <v>7.1546335516950705</v>
      </c>
      <c r="N1297" s="2">
        <f t="shared" si="207"/>
        <v>9.8565078395135899</v>
      </c>
      <c r="O1297" s="2">
        <f t="shared" si="208"/>
        <v>14.520122422125439</v>
      </c>
      <c r="P1297" s="2">
        <f t="shared" si="209"/>
        <v>7.1546335516950705</v>
      </c>
      <c r="Q1297">
        <f t="shared" si="210"/>
        <v>2</v>
      </c>
    </row>
    <row r="1298" spans="1:17" x14ac:dyDescent="0.2">
      <c r="A1298" s="1">
        <v>1284</v>
      </c>
      <c r="B1298">
        <v>3049</v>
      </c>
      <c r="C1298" t="s">
        <v>1283</v>
      </c>
      <c r="D1298">
        <v>1.3567290000000001</v>
      </c>
      <c r="E1298">
        <v>0.68872343999999996</v>
      </c>
      <c r="F1298">
        <f>VLOOKUP(B1298, [1]mrc_table10!$A$2:$AW$2464, 33, 0)</f>
        <v>0.42640001</v>
      </c>
      <c r="G1298">
        <f>VLOOKUP(B1298, [1]mrc_table10!$A$2:$AW$2464, 18, 0)</f>
        <v>7655.4975999999997</v>
      </c>
      <c r="H1298">
        <f t="shared" si="201"/>
        <v>-0.35807861814150188</v>
      </c>
      <c r="I1298">
        <f t="shared" si="202"/>
        <v>-0.29472020304205365</v>
      </c>
      <c r="J1298">
        <f t="shared" si="203"/>
        <v>0.99534660990405777</v>
      </c>
      <c r="K1298">
        <f t="shared" si="204"/>
        <v>6.8821233970432105E-2</v>
      </c>
      <c r="L1298" s="2">
        <f t="shared" si="205"/>
        <v>5.6162202344264918</v>
      </c>
      <c r="M1298" s="2">
        <f t="shared" si="206"/>
        <v>7.1996438446536803E-2</v>
      </c>
      <c r="N1298" s="2">
        <f t="shared" si="207"/>
        <v>3.6282844175676021</v>
      </c>
      <c r="O1298" s="2">
        <f t="shared" si="208"/>
        <v>30.851405321764531</v>
      </c>
      <c r="P1298" s="2">
        <f t="shared" si="209"/>
        <v>7.1996438446536803E-2</v>
      </c>
      <c r="Q1298">
        <f t="shared" si="210"/>
        <v>2</v>
      </c>
    </row>
    <row r="1299" spans="1:17" x14ac:dyDescent="0.2">
      <c r="A1299" s="1">
        <v>1285</v>
      </c>
      <c r="B1299">
        <v>3212</v>
      </c>
      <c r="C1299" t="s">
        <v>1284</v>
      </c>
      <c r="D1299">
        <v>1.3566750000000001</v>
      </c>
      <c r="E1299">
        <v>1.0610553</v>
      </c>
      <c r="F1299">
        <f>VLOOKUP(B1299, [1]mrc_table10!$A$2:$AW$2464, 33, 0)</f>
        <v>0.1381</v>
      </c>
      <c r="G1299">
        <f>VLOOKUP(B1299, [1]mrc_table10!$A$2:$AW$2464, 18, 0)</f>
        <v>9948.1083999999992</v>
      </c>
      <c r="H1299">
        <f t="shared" si="201"/>
        <v>-0.35811967512605292</v>
      </c>
      <c r="I1299">
        <f t="shared" si="202"/>
        <v>-0.16390379018194545</v>
      </c>
      <c r="J1299">
        <f t="shared" si="203"/>
        <v>-0.27449493842921241</v>
      </c>
      <c r="K1299">
        <f t="shared" si="204"/>
        <v>0.29414128886737151</v>
      </c>
      <c r="L1299" s="2">
        <f t="shared" si="205"/>
        <v>5.6103090918804153</v>
      </c>
      <c r="M1299" s="2">
        <f t="shared" si="206"/>
        <v>1.3823360754767733</v>
      </c>
      <c r="N1299" s="2">
        <f t="shared" si="207"/>
        <v>0.70215868717860197</v>
      </c>
      <c r="O1299" s="2">
        <f t="shared" si="208"/>
        <v>35.014301069410166</v>
      </c>
      <c r="P1299" s="2">
        <f t="shared" si="209"/>
        <v>0.70215868717860197</v>
      </c>
      <c r="Q1299">
        <f t="shared" si="210"/>
        <v>3</v>
      </c>
    </row>
    <row r="1300" spans="1:17" x14ac:dyDescent="0.2">
      <c r="A1300" s="1">
        <v>1286</v>
      </c>
      <c r="B1300">
        <v>3826</v>
      </c>
      <c r="C1300" t="s">
        <v>1285</v>
      </c>
      <c r="D1300">
        <v>1.3531801999999999</v>
      </c>
      <c r="E1300">
        <v>0.39408462999999999</v>
      </c>
      <c r="F1300">
        <f>VLOOKUP(B1300, [1]mrc_table10!$A$2:$AW$2464, 33, 0)</f>
        <v>0.55220002000000001</v>
      </c>
      <c r="G1300">
        <f>VLOOKUP(B1300, [1]mrc_table10!$A$2:$AW$2464, 18, 0)</f>
        <v>4596.8125</v>
      </c>
      <c r="H1300">
        <f t="shared" si="201"/>
        <v>-0.36077682234103498</v>
      </c>
      <c r="I1300">
        <f t="shared" si="202"/>
        <v>-0.39823966069354488</v>
      </c>
      <c r="J1300">
        <f t="shared" si="203"/>
        <v>1.5494432936979323</v>
      </c>
      <c r="K1300">
        <f t="shared" si="204"/>
        <v>-0.23178936013671012</v>
      </c>
      <c r="L1300" s="2">
        <f t="shared" si="205"/>
        <v>6.6255232344621389</v>
      </c>
      <c r="M1300" s="2">
        <f t="shared" si="206"/>
        <v>0.61535292627323368</v>
      </c>
      <c r="N1300" s="2">
        <f t="shared" si="207"/>
        <v>5.923830909008581</v>
      </c>
      <c r="O1300" s="2">
        <f t="shared" si="208"/>
        <v>31.494552487661462</v>
      </c>
      <c r="P1300" s="2">
        <f t="shared" si="209"/>
        <v>0.61535292627323368</v>
      </c>
      <c r="Q1300">
        <f t="shared" si="210"/>
        <v>2</v>
      </c>
    </row>
    <row r="1301" spans="1:17" x14ac:dyDescent="0.2">
      <c r="A1301" s="1">
        <v>1287</v>
      </c>
      <c r="B1301">
        <v>3754</v>
      </c>
      <c r="C1301" t="s">
        <v>1286</v>
      </c>
      <c r="D1301">
        <v>1.3518650999999999</v>
      </c>
      <c r="E1301">
        <v>2.2486657999999999</v>
      </c>
      <c r="F1301">
        <f>VLOOKUP(B1301, [1]mrc_table10!$A$2:$AW$2464, 33, 0)</f>
        <v>0.29719999000000002</v>
      </c>
      <c r="G1301">
        <f>VLOOKUP(B1301, [1]mrc_table10!$A$2:$AW$2464, 18, 0)</f>
        <v>9853.4989999999998</v>
      </c>
      <c r="H1301">
        <f t="shared" si="201"/>
        <v>-0.3617767119777589</v>
      </c>
      <c r="I1301">
        <f t="shared" si="202"/>
        <v>0.25335554799287385</v>
      </c>
      <c r="J1301">
        <f t="shared" si="203"/>
        <v>0.42627429720629045</v>
      </c>
      <c r="K1301">
        <f t="shared" si="204"/>
        <v>0.28484298354587234</v>
      </c>
      <c r="L1301" s="2">
        <f t="shared" si="205"/>
        <v>5.8034867637709215</v>
      </c>
      <c r="M1301" s="2">
        <f t="shared" si="206"/>
        <v>0.40955534204028837</v>
      </c>
      <c r="N1301" s="2">
        <f t="shared" si="207"/>
        <v>2.4597429601359537</v>
      </c>
      <c r="O1301" s="2">
        <f t="shared" si="208"/>
        <v>27.477040326349918</v>
      </c>
      <c r="P1301" s="2">
        <f t="shared" si="209"/>
        <v>0.40955534204028837</v>
      </c>
      <c r="Q1301">
        <f t="shared" si="210"/>
        <v>2</v>
      </c>
    </row>
    <row r="1302" spans="1:17" x14ac:dyDescent="0.2">
      <c r="A1302" s="1">
        <v>1288</v>
      </c>
      <c r="B1302">
        <v>2972</v>
      </c>
      <c r="C1302" t="s">
        <v>1287</v>
      </c>
      <c r="D1302">
        <v>1.3513584999999999</v>
      </c>
      <c r="E1302">
        <v>2.238378</v>
      </c>
      <c r="F1302">
        <f>VLOOKUP(B1302, [1]mrc_table10!$A$2:$AW$2464, 33, 0)</f>
        <v>0.49990001000000001</v>
      </c>
      <c r="G1302">
        <f>VLOOKUP(B1302, [1]mrc_table10!$A$2:$AW$2464, 18, 0)</f>
        <v>11762.114</v>
      </c>
      <c r="H1302">
        <f t="shared" si="201"/>
        <v>-0.36216188731801008</v>
      </c>
      <c r="I1302">
        <f t="shared" si="202"/>
        <v>0.24974099539395789</v>
      </c>
      <c r="J1302">
        <f t="shared" si="203"/>
        <v>1.3190835178649536</v>
      </c>
      <c r="K1302">
        <f t="shared" si="204"/>
        <v>0.472423551768408</v>
      </c>
      <c r="L1302" s="2">
        <f t="shared" si="205"/>
        <v>7.1384014925752917</v>
      </c>
      <c r="M1302" s="2">
        <f t="shared" si="206"/>
        <v>0.60416798155757134</v>
      </c>
      <c r="N1302" s="2">
        <f t="shared" si="207"/>
        <v>5.8049957261129785</v>
      </c>
      <c r="O1302" s="2">
        <f t="shared" si="208"/>
        <v>23.287566252441582</v>
      </c>
      <c r="P1302" s="2">
        <f t="shared" si="209"/>
        <v>0.60416798155757134</v>
      </c>
      <c r="Q1302">
        <f t="shared" si="210"/>
        <v>2</v>
      </c>
    </row>
    <row r="1303" spans="1:17" x14ac:dyDescent="0.2">
      <c r="A1303" s="1">
        <v>1289</v>
      </c>
      <c r="B1303">
        <v>30425</v>
      </c>
      <c r="C1303" t="s">
        <v>1288</v>
      </c>
      <c r="D1303">
        <v>1.3513310000000001</v>
      </c>
      <c r="E1303">
        <v>0.3631798</v>
      </c>
      <c r="F1303">
        <f>VLOOKUP(B1303, [1]mrc_table10!$A$2:$AW$2464, 33, 0)</f>
        <v>0</v>
      </c>
      <c r="G1303">
        <f>VLOOKUP(B1303, [1]mrc_table10!$A$2:$AW$2464, 18, 0)</f>
        <v>4874.8633</v>
      </c>
      <c r="H1303">
        <f t="shared" si="201"/>
        <v>-0.36218279596754988</v>
      </c>
      <c r="I1303">
        <f t="shared" si="202"/>
        <v>-0.4090978746552818</v>
      </c>
      <c r="J1303">
        <f t="shared" si="203"/>
        <v>-0.88276795869315416</v>
      </c>
      <c r="K1303">
        <f t="shared" si="204"/>
        <v>-0.20446225275322491</v>
      </c>
      <c r="L1303" s="2">
        <f t="shared" si="205"/>
        <v>6.2526656951678321</v>
      </c>
      <c r="M1303" s="2">
        <f t="shared" si="206"/>
        <v>3.1276668035148112</v>
      </c>
      <c r="N1303" s="2">
        <f t="shared" si="207"/>
        <v>5.8963186640357173E-3</v>
      </c>
      <c r="O1303" s="2">
        <f t="shared" si="208"/>
        <v>43.694938065458722</v>
      </c>
      <c r="P1303" s="2">
        <f t="shared" si="209"/>
        <v>5.8963186640357173E-3</v>
      </c>
      <c r="Q1303">
        <f t="shared" si="210"/>
        <v>3</v>
      </c>
    </row>
    <row r="1304" spans="1:17" x14ac:dyDescent="0.2">
      <c r="A1304" s="1">
        <v>1290</v>
      </c>
      <c r="B1304">
        <v>9322</v>
      </c>
      <c r="C1304" t="s">
        <v>1289</v>
      </c>
      <c r="D1304">
        <v>1.3507161999999999</v>
      </c>
      <c r="E1304">
        <v>0.12940185000000001</v>
      </c>
      <c r="F1304">
        <f>VLOOKUP(B1304, [1]mrc_table10!$A$2:$AW$2464, 33, 0)</f>
        <v>0</v>
      </c>
      <c r="G1304">
        <f>VLOOKUP(B1304, [1]mrc_table10!$A$2:$AW$2464, 18, 0)</f>
        <v>3175.8582000000001</v>
      </c>
      <c r="H1304">
        <f t="shared" si="201"/>
        <v>-0.362650237339809</v>
      </c>
      <c r="I1304">
        <f t="shared" si="202"/>
        <v>-0.49123425918275604</v>
      </c>
      <c r="J1304">
        <f t="shared" si="203"/>
        <v>-0.88276795869315416</v>
      </c>
      <c r="K1304">
        <f t="shared" si="204"/>
        <v>-0.37144215287503363</v>
      </c>
      <c r="L1304" s="2">
        <f t="shared" si="205"/>
        <v>6.2620473135714505</v>
      </c>
      <c r="M1304" s="2">
        <f t="shared" si="206"/>
        <v>3.2680019682349699</v>
      </c>
      <c r="N1304" s="2">
        <f t="shared" si="207"/>
        <v>3.4555215588384237E-2</v>
      </c>
      <c r="O1304" s="2">
        <f t="shared" si="208"/>
        <v>45.344147287391095</v>
      </c>
      <c r="P1304" s="2">
        <f t="shared" si="209"/>
        <v>3.4555215588384237E-2</v>
      </c>
      <c r="Q1304">
        <f t="shared" si="210"/>
        <v>3</v>
      </c>
    </row>
    <row r="1305" spans="1:17" x14ac:dyDescent="0.2">
      <c r="A1305" s="1">
        <v>1291</v>
      </c>
      <c r="B1305">
        <v>1060</v>
      </c>
      <c r="C1305" t="s">
        <v>1290</v>
      </c>
      <c r="D1305">
        <v>1.3492712</v>
      </c>
      <c r="E1305">
        <v>0.35249924999999999</v>
      </c>
      <c r="F1305">
        <f>VLOOKUP(B1305, [1]mrc_table10!$A$2:$AW$2464, 33, 0)</f>
        <v>0</v>
      </c>
      <c r="G1305">
        <f>VLOOKUP(B1305, [1]mrc_table10!$A$2:$AW$2464, 18, 0)</f>
        <v>2894.2145999999998</v>
      </c>
      <c r="H1305">
        <f t="shared" si="201"/>
        <v>-0.36374889183381398</v>
      </c>
      <c r="I1305">
        <f t="shared" si="202"/>
        <v>-0.41285041744969381</v>
      </c>
      <c r="J1305">
        <f t="shared" si="203"/>
        <v>-0.88276795869315416</v>
      </c>
      <c r="K1305">
        <f t="shared" si="204"/>
        <v>-0.39912236419279057</v>
      </c>
      <c r="L1305" s="2">
        <f t="shared" si="205"/>
        <v>6.2788726373300285</v>
      </c>
      <c r="M1305" s="2">
        <f t="shared" si="206"/>
        <v>3.2315217169397843</v>
      </c>
      <c r="N1305" s="2">
        <f t="shared" si="207"/>
        <v>4.6641579251719884E-2</v>
      </c>
      <c r="O1305" s="2">
        <f t="shared" si="208"/>
        <v>44.718209985712491</v>
      </c>
      <c r="P1305" s="2">
        <f t="shared" si="209"/>
        <v>4.6641579251719884E-2</v>
      </c>
      <c r="Q1305">
        <f t="shared" si="210"/>
        <v>3</v>
      </c>
    </row>
    <row r="1306" spans="1:17" x14ac:dyDescent="0.2">
      <c r="A1306" s="1">
        <v>1292</v>
      </c>
      <c r="B1306">
        <v>2187</v>
      </c>
      <c r="C1306" t="s">
        <v>1291</v>
      </c>
      <c r="D1306">
        <v>1.3480057000000001</v>
      </c>
      <c r="E1306">
        <v>0.16293452999999999</v>
      </c>
      <c r="F1306">
        <f>VLOOKUP(B1306, [1]mrc_table10!$A$2:$AW$2464, 33, 0)</f>
        <v>0.32800001000000001</v>
      </c>
      <c r="G1306">
        <f>VLOOKUP(B1306, [1]mrc_table10!$A$2:$AW$2464, 18, 0)</f>
        <v>7093.3510999999999</v>
      </c>
      <c r="H1306">
        <f t="shared" si="201"/>
        <v>-0.3647110698699132</v>
      </c>
      <c r="I1306">
        <f t="shared" si="202"/>
        <v>-0.47945276696453465</v>
      </c>
      <c r="J1306">
        <f t="shared" si="203"/>
        <v>0.56193556577681758</v>
      </c>
      <c r="K1306">
        <f t="shared" si="204"/>
        <v>1.3572920458115785E-2</v>
      </c>
      <c r="L1306" s="2">
        <f t="shared" si="205"/>
        <v>5.1252434529199693</v>
      </c>
      <c r="M1306" s="2">
        <f t="shared" si="206"/>
        <v>0.23185855611303063</v>
      </c>
      <c r="N1306" s="2">
        <f t="shared" si="207"/>
        <v>2.13501054108698</v>
      </c>
      <c r="O1306" s="2">
        <f t="shared" si="208"/>
        <v>34.683500401260972</v>
      </c>
      <c r="P1306" s="2">
        <f t="shared" si="209"/>
        <v>0.23185855611303063</v>
      </c>
      <c r="Q1306">
        <f t="shared" si="210"/>
        <v>2</v>
      </c>
    </row>
    <row r="1307" spans="1:17" x14ac:dyDescent="0.2">
      <c r="A1307" s="1">
        <v>1293</v>
      </c>
      <c r="B1307">
        <v>3788</v>
      </c>
      <c r="C1307" t="s">
        <v>1292</v>
      </c>
      <c r="D1307">
        <v>1.3475233</v>
      </c>
      <c r="E1307">
        <v>3.1768222000000002</v>
      </c>
      <c r="F1307">
        <f>VLOOKUP(B1307, [1]mrc_table10!$A$2:$AW$2464, 33, 0)</f>
        <v>0.27860001000000001</v>
      </c>
      <c r="G1307">
        <f>VLOOKUP(B1307, [1]mrc_table10!$A$2:$AW$2464, 18, 0)</f>
        <v>8969.9629000000004</v>
      </c>
      <c r="H1307">
        <f t="shared" si="201"/>
        <v>-0.36507784559856937</v>
      </c>
      <c r="I1307">
        <f t="shared" si="202"/>
        <v>0.5794573508876133</v>
      </c>
      <c r="J1307">
        <f t="shared" si="203"/>
        <v>0.34434912695684133</v>
      </c>
      <c r="K1307">
        <f t="shared" si="204"/>
        <v>0.19800818256027655</v>
      </c>
      <c r="L1307" s="2">
        <f t="shared" si="205"/>
        <v>6.2965057718358439</v>
      </c>
      <c r="M1307" s="2">
        <f t="shared" si="206"/>
        <v>0.77208269391431383</v>
      </c>
      <c r="N1307" s="2">
        <f t="shared" si="207"/>
        <v>2.7489865756031064</v>
      </c>
      <c r="O1307" s="2">
        <f t="shared" si="208"/>
        <v>25.585025677199535</v>
      </c>
      <c r="P1307" s="2">
        <f t="shared" si="209"/>
        <v>0.77208269391431383</v>
      </c>
      <c r="Q1307">
        <f t="shared" si="210"/>
        <v>2</v>
      </c>
    </row>
    <row r="1308" spans="1:17" x14ac:dyDescent="0.2">
      <c r="A1308" s="1">
        <v>1294</v>
      </c>
      <c r="B1308">
        <v>37243</v>
      </c>
      <c r="C1308" t="s">
        <v>1293</v>
      </c>
      <c r="D1308">
        <v>1.3474088</v>
      </c>
      <c r="E1308">
        <v>1.5803285</v>
      </c>
      <c r="F1308">
        <f>VLOOKUP(B1308, [1]mrc_table10!$A$2:$AW$2464, 33, 0)</f>
        <v>0.33649999000000003</v>
      </c>
      <c r="G1308">
        <f>VLOOKUP(B1308, [1]mrc_table10!$A$2:$AW$2464, 18, 0)</f>
        <v>6652.8065999999999</v>
      </c>
      <c r="H1308">
        <f t="shared" si="201"/>
        <v>-0.36516490161210818</v>
      </c>
      <c r="I1308">
        <f t="shared" si="202"/>
        <v>1.8539520789051005E-2</v>
      </c>
      <c r="J1308">
        <f t="shared" si="203"/>
        <v>0.59937443983027971</v>
      </c>
      <c r="K1308">
        <f t="shared" si="204"/>
        <v>-2.9724228331615435E-2</v>
      </c>
      <c r="L1308" s="2">
        <f t="shared" si="205"/>
        <v>5.379884342875199</v>
      </c>
      <c r="M1308" s="2">
        <f t="shared" si="206"/>
        <v>7.6758805004047873E-2</v>
      </c>
      <c r="N1308" s="2">
        <f t="shared" si="207"/>
        <v>2.4586516651090382</v>
      </c>
      <c r="O1308" s="2">
        <f t="shared" si="208"/>
        <v>30.028196877578324</v>
      </c>
      <c r="P1308" s="2">
        <f t="shared" si="209"/>
        <v>7.6758805004047873E-2</v>
      </c>
      <c r="Q1308">
        <f t="shared" si="210"/>
        <v>2</v>
      </c>
    </row>
    <row r="1309" spans="1:17" x14ac:dyDescent="0.2">
      <c r="A1309" s="1">
        <v>1295</v>
      </c>
      <c r="B1309">
        <v>2627</v>
      </c>
      <c r="C1309" t="s">
        <v>1294</v>
      </c>
      <c r="D1309">
        <v>1.3457949</v>
      </c>
      <c r="E1309">
        <v>20.105957</v>
      </c>
      <c r="F1309">
        <f>VLOOKUP(B1309, [1]mrc_table10!$A$2:$AW$2464, 33, 0)</f>
        <v>0.92589997999999996</v>
      </c>
      <c r="G1309">
        <f>VLOOKUP(B1309, [1]mrc_table10!$A$2:$AW$2464, 18, 0)</f>
        <v>37336.175999999999</v>
      </c>
      <c r="H1309">
        <f t="shared" si="201"/>
        <v>-0.36639197323001454</v>
      </c>
      <c r="I1309">
        <f t="shared" si="202"/>
        <v>6.5274003696806453</v>
      </c>
      <c r="J1309">
        <f t="shared" si="203"/>
        <v>3.1954360767661019</v>
      </c>
      <c r="K1309">
        <f t="shared" si="204"/>
        <v>2.985867636467709</v>
      </c>
      <c r="L1309" s="2">
        <f t="shared" si="205"/>
        <v>73.204609298360538</v>
      </c>
      <c r="M1309" s="2">
        <f t="shared" si="206"/>
        <v>58.555330086424064</v>
      </c>
      <c r="N1309" s="2">
        <f t="shared" si="207"/>
        <v>75.611277220956737</v>
      </c>
      <c r="O1309" s="2">
        <f t="shared" si="208"/>
        <v>5.0030541574140281</v>
      </c>
      <c r="P1309" s="2">
        <f t="shared" si="209"/>
        <v>5.0030541574140281</v>
      </c>
      <c r="Q1309">
        <f t="shared" si="210"/>
        <v>4</v>
      </c>
    </row>
    <row r="1310" spans="1:17" x14ac:dyDescent="0.2">
      <c r="A1310" s="1">
        <v>1296</v>
      </c>
      <c r="B1310">
        <v>2409</v>
      </c>
      <c r="C1310" t="s">
        <v>1295</v>
      </c>
      <c r="D1310">
        <v>1.3454756000000001</v>
      </c>
      <c r="E1310">
        <v>0.20389304999999999</v>
      </c>
      <c r="F1310">
        <f>VLOOKUP(B1310, [1]mrc_table10!$A$2:$AW$2464, 33, 0)</f>
        <v>0</v>
      </c>
      <c r="G1310">
        <f>VLOOKUP(B1310, [1]mrc_table10!$A$2:$AW$2464, 18, 0)</f>
        <v>5288.6890000000003</v>
      </c>
      <c r="H1310">
        <f t="shared" si="201"/>
        <v>-0.36663474165903581</v>
      </c>
      <c r="I1310">
        <f t="shared" si="202"/>
        <v>-0.46506225345204877</v>
      </c>
      <c r="J1310">
        <f t="shared" si="203"/>
        <v>-0.88276795869315416</v>
      </c>
      <c r="K1310">
        <f t="shared" si="204"/>
        <v>-0.16379105403002059</v>
      </c>
      <c r="L1310" s="2">
        <f t="shared" si="205"/>
        <v>6.273048688074808</v>
      </c>
      <c r="M1310" s="2">
        <f t="shared" si="206"/>
        <v>3.153923126001434</v>
      </c>
      <c r="N1310" s="2">
        <f t="shared" si="207"/>
        <v>4.6662948364558868E-3</v>
      </c>
      <c r="O1310" s="2">
        <f t="shared" si="208"/>
        <v>44.049905345267476</v>
      </c>
      <c r="P1310" s="2">
        <f t="shared" si="209"/>
        <v>4.6662948364558868E-3</v>
      </c>
      <c r="Q1310">
        <f t="shared" si="210"/>
        <v>3</v>
      </c>
    </row>
    <row r="1311" spans="1:17" x14ac:dyDescent="0.2">
      <c r="A1311" s="1">
        <v>1297</v>
      </c>
      <c r="B1311">
        <v>1664</v>
      </c>
      <c r="C1311" t="s">
        <v>1296</v>
      </c>
      <c r="D1311">
        <v>1.3452135000000001</v>
      </c>
      <c r="E1311">
        <v>5.8179877999999997E-2</v>
      </c>
      <c r="F1311">
        <f>VLOOKUP(B1311, [1]mrc_table10!$A$2:$AW$2464, 33, 0)</f>
        <v>0.48590000999999999</v>
      </c>
      <c r="G1311">
        <f>VLOOKUP(B1311, [1]mrc_table10!$A$2:$AW$2464, 18, 0)</f>
        <v>5087.2191999999995</v>
      </c>
      <c r="H1311">
        <f t="shared" si="201"/>
        <v>-0.36683402009701421</v>
      </c>
      <c r="I1311">
        <f t="shared" si="202"/>
        <v>-0.51625764260705675</v>
      </c>
      <c r="J1311">
        <f t="shared" si="203"/>
        <v>1.2574193449200211</v>
      </c>
      <c r="K1311">
        <f t="shared" si="204"/>
        <v>-0.18359170505900271</v>
      </c>
      <c r="L1311" s="2">
        <f t="shared" si="205"/>
        <v>5.9806047629909385</v>
      </c>
      <c r="M1311" s="2">
        <f t="shared" si="206"/>
        <v>0.36103328836891452</v>
      </c>
      <c r="N1311" s="2">
        <f t="shared" si="207"/>
        <v>4.5871473435027337</v>
      </c>
      <c r="O1311" s="2">
        <f t="shared" si="208"/>
        <v>33.268400018451231</v>
      </c>
      <c r="P1311" s="2">
        <f t="shared" si="209"/>
        <v>0.36103328836891452</v>
      </c>
      <c r="Q1311">
        <f t="shared" si="210"/>
        <v>2</v>
      </c>
    </row>
    <row r="1312" spans="1:17" x14ac:dyDescent="0.2">
      <c r="A1312" s="1">
        <v>1298</v>
      </c>
      <c r="B1312">
        <v>30375</v>
      </c>
      <c r="C1312" t="s">
        <v>1297</v>
      </c>
      <c r="D1312">
        <v>1.3447998999999999</v>
      </c>
      <c r="E1312">
        <v>0.88262640999999997</v>
      </c>
      <c r="F1312">
        <f>VLOOKUP(B1312, [1]mrc_table10!$A$2:$AW$2464, 33, 0)</f>
        <v>0.1719</v>
      </c>
      <c r="G1312">
        <f>VLOOKUP(B1312, [1]mrc_table10!$A$2:$AW$2464, 18, 0)</f>
        <v>5233.3798999999999</v>
      </c>
      <c r="H1312">
        <f t="shared" si="201"/>
        <v>-0.36714848618609425</v>
      </c>
      <c r="I1312">
        <f t="shared" si="202"/>
        <v>-0.22659363719211223</v>
      </c>
      <c r="J1312">
        <f t="shared" si="203"/>
        <v>-0.12562000660501813</v>
      </c>
      <c r="K1312">
        <f t="shared" si="204"/>
        <v>-0.16922688703242134</v>
      </c>
      <c r="L1312" s="2">
        <f t="shared" si="205"/>
        <v>5.1885620775601193</v>
      </c>
      <c r="M1312" s="2">
        <f t="shared" si="206"/>
        <v>0.98571763392192668</v>
      </c>
      <c r="N1312" s="2">
        <f t="shared" si="207"/>
        <v>0.63294783854232572</v>
      </c>
      <c r="O1312" s="2">
        <f t="shared" si="208"/>
        <v>36.705548985241805</v>
      </c>
      <c r="P1312" s="2">
        <f t="shared" si="209"/>
        <v>0.63294783854232572</v>
      </c>
      <c r="Q1312">
        <f t="shared" si="210"/>
        <v>3</v>
      </c>
    </row>
    <row r="1313" spans="1:17" x14ac:dyDescent="0.2">
      <c r="A1313" s="1">
        <v>1299</v>
      </c>
      <c r="B1313">
        <v>3230</v>
      </c>
      <c r="C1313" t="s">
        <v>1298</v>
      </c>
      <c r="D1313">
        <v>1.3434455000000001</v>
      </c>
      <c r="E1313">
        <v>2.6483721999999998</v>
      </c>
      <c r="F1313">
        <f>VLOOKUP(B1313, [1]mrc_table10!$A$2:$AW$2464, 33, 0)</f>
        <v>0.3513</v>
      </c>
      <c r="G1313">
        <f>VLOOKUP(B1313, [1]mrc_table10!$A$2:$AW$2464, 18, 0)</f>
        <v>10659.741</v>
      </c>
      <c r="H1313">
        <f t="shared" si="201"/>
        <v>-0.36817825618379685</v>
      </c>
      <c r="I1313">
        <f t="shared" si="202"/>
        <v>0.39378983004767176</v>
      </c>
      <c r="J1313">
        <f t="shared" si="203"/>
        <v>0.66456232384647462</v>
      </c>
      <c r="K1313">
        <f t="shared" si="204"/>
        <v>0.36408124400430619</v>
      </c>
      <c r="L1313" s="2">
        <f t="shared" si="205"/>
        <v>6.2873506965325747</v>
      </c>
      <c r="M1313" s="2">
        <f t="shared" si="206"/>
        <v>0.44039210737871054</v>
      </c>
      <c r="N1313" s="2">
        <f t="shared" si="207"/>
        <v>3.4442688936481849</v>
      </c>
      <c r="O1313" s="2">
        <f t="shared" si="208"/>
        <v>24.917407522844677</v>
      </c>
      <c r="P1313" s="2">
        <f t="shared" si="209"/>
        <v>0.44039210737871054</v>
      </c>
      <c r="Q1313">
        <f t="shared" si="210"/>
        <v>2</v>
      </c>
    </row>
    <row r="1314" spans="1:17" x14ac:dyDescent="0.2">
      <c r="A1314" s="1">
        <v>1300</v>
      </c>
      <c r="B1314">
        <v>3241</v>
      </c>
      <c r="C1314" t="s">
        <v>1299</v>
      </c>
      <c r="D1314">
        <v>1.3427556</v>
      </c>
      <c r="E1314">
        <v>2.2789120999999999</v>
      </c>
      <c r="F1314">
        <f>VLOOKUP(B1314, [1]mrc_table10!$A$2:$AW$2464, 33, 0)</f>
        <v>0.25719999999999998</v>
      </c>
      <c r="G1314">
        <f>VLOOKUP(B1314, [1]mrc_table10!$A$2:$AW$2464, 18, 0)</f>
        <v>4842.1592000000001</v>
      </c>
      <c r="H1314">
        <f t="shared" si="201"/>
        <v>-0.36870279717716303</v>
      </c>
      <c r="I1314">
        <f t="shared" si="202"/>
        <v>0.26398239165941018</v>
      </c>
      <c r="J1314">
        <f t="shared" si="203"/>
        <v>0.25009098998089224</v>
      </c>
      <c r="K1314">
        <f t="shared" si="204"/>
        <v>-0.20767644401820323</v>
      </c>
      <c r="L1314" s="2">
        <f t="shared" si="205"/>
        <v>5.5355973038185766</v>
      </c>
      <c r="M1314" s="2">
        <f t="shared" si="206"/>
        <v>0.51915266476698985</v>
      </c>
      <c r="N1314" s="2">
        <f t="shared" si="207"/>
        <v>1.8139681204331115</v>
      </c>
      <c r="O1314" s="2">
        <f t="shared" si="208"/>
        <v>30.434291946119821</v>
      </c>
      <c r="P1314" s="2">
        <f t="shared" si="209"/>
        <v>0.51915266476698985</v>
      </c>
      <c r="Q1314">
        <f t="shared" si="210"/>
        <v>2</v>
      </c>
    </row>
    <row r="1315" spans="1:17" x14ac:dyDescent="0.2">
      <c r="A1315" s="1">
        <v>1301</v>
      </c>
      <c r="B1315">
        <v>3145</v>
      </c>
      <c r="C1315" t="s">
        <v>1300</v>
      </c>
      <c r="D1315">
        <v>1.3419557</v>
      </c>
      <c r="E1315">
        <v>0.37176734</v>
      </c>
      <c r="F1315">
        <f>VLOOKUP(B1315, [1]mrc_table10!$A$2:$AW$2464, 33, 0)</f>
        <v>0</v>
      </c>
      <c r="G1315">
        <f>VLOOKUP(B1315, [1]mrc_table10!$A$2:$AW$2464, 18, 0)</f>
        <v>5409.2377999999999</v>
      </c>
      <c r="H1315">
        <f t="shared" si="201"/>
        <v>-0.36931097276868879</v>
      </c>
      <c r="I1315">
        <f t="shared" si="202"/>
        <v>-0.40608069751096565</v>
      </c>
      <c r="J1315">
        <f t="shared" si="203"/>
        <v>-0.88276795869315416</v>
      </c>
      <c r="K1315">
        <f t="shared" si="204"/>
        <v>-0.15194339884416869</v>
      </c>
      <c r="L1315" s="2">
        <f t="shared" si="205"/>
        <v>6.2925268756900428</v>
      </c>
      <c r="M1315" s="2">
        <f t="shared" si="206"/>
        <v>3.1112976943756387</v>
      </c>
      <c r="N1315" s="2">
        <f t="shared" si="207"/>
        <v>8.9963682217520432E-3</v>
      </c>
      <c r="O1315" s="2">
        <f t="shared" si="208"/>
        <v>43.416289749647504</v>
      </c>
      <c r="P1315" s="2">
        <f t="shared" si="209"/>
        <v>8.9963682217520432E-3</v>
      </c>
      <c r="Q1315">
        <f t="shared" si="210"/>
        <v>3</v>
      </c>
    </row>
    <row r="1316" spans="1:17" x14ac:dyDescent="0.2">
      <c r="A1316" s="1">
        <v>1302</v>
      </c>
      <c r="B1316">
        <v>3186</v>
      </c>
      <c r="C1316" t="s">
        <v>1301</v>
      </c>
      <c r="D1316">
        <v>1.3405612</v>
      </c>
      <c r="E1316">
        <v>0.10427504</v>
      </c>
      <c r="F1316">
        <f>VLOOKUP(B1316, [1]mrc_table10!$A$2:$AW$2464, 33, 0)</f>
        <v>0</v>
      </c>
      <c r="G1316">
        <f>VLOOKUP(B1316, [1]mrc_table10!$A$2:$AW$2464, 18, 0)</f>
        <v>2835.5922999999998</v>
      </c>
      <c r="H1316">
        <f t="shared" si="201"/>
        <v>-0.3703712313789933</v>
      </c>
      <c r="I1316">
        <f t="shared" si="202"/>
        <v>-0.50006240284689873</v>
      </c>
      <c r="J1316">
        <f t="shared" si="203"/>
        <v>-0.88276795869315416</v>
      </c>
      <c r="K1316">
        <f t="shared" si="204"/>
        <v>-0.40488382176517262</v>
      </c>
      <c r="L1316" s="2">
        <f t="shared" si="205"/>
        <v>6.3059045255545181</v>
      </c>
      <c r="M1316" s="2">
        <f t="shared" si="206"/>
        <v>3.2981608293229225</v>
      </c>
      <c r="N1316" s="2">
        <f t="shared" si="207"/>
        <v>4.888784057612576E-2</v>
      </c>
      <c r="O1316" s="2">
        <f t="shared" si="208"/>
        <v>45.611019855481359</v>
      </c>
      <c r="P1316" s="2">
        <f t="shared" si="209"/>
        <v>4.888784057612576E-2</v>
      </c>
      <c r="Q1316">
        <f t="shared" si="210"/>
        <v>3</v>
      </c>
    </row>
    <row r="1317" spans="1:17" x14ac:dyDescent="0.2">
      <c r="A1317" s="1">
        <v>1303</v>
      </c>
      <c r="B1317">
        <v>5255</v>
      </c>
      <c r="C1317" t="s">
        <v>1302</v>
      </c>
      <c r="D1317">
        <v>1.3395170999999999</v>
      </c>
      <c r="E1317">
        <v>5.05221E-2</v>
      </c>
      <c r="F1317">
        <f>VLOOKUP(B1317, [1]mrc_table10!$A$2:$AW$2464, 33, 0)</f>
        <v>0</v>
      </c>
      <c r="G1317">
        <f>VLOOKUP(B1317, [1]mrc_table10!$A$2:$AW$2464, 18, 0)</f>
        <v>3554.1426000000001</v>
      </c>
      <c r="H1317">
        <f t="shared" si="201"/>
        <v>-0.37116507577843333</v>
      </c>
      <c r="I1317">
        <f t="shared" si="202"/>
        <v>-0.51894815383120785</v>
      </c>
      <c r="J1317">
        <f t="shared" si="203"/>
        <v>-0.88276795869315416</v>
      </c>
      <c r="K1317">
        <f t="shared" si="204"/>
        <v>-0.33426398823642345</v>
      </c>
      <c r="L1317" s="2">
        <f t="shared" si="205"/>
        <v>6.2937942091751955</v>
      </c>
      <c r="M1317" s="2">
        <f t="shared" si="206"/>
        <v>3.2672983608370254</v>
      </c>
      <c r="N1317" s="2">
        <f t="shared" si="207"/>
        <v>2.6364631800478308E-2</v>
      </c>
      <c r="O1317" s="2">
        <f t="shared" si="208"/>
        <v>45.432238772698959</v>
      </c>
      <c r="P1317" s="2">
        <f t="shared" si="209"/>
        <v>2.6364631800478308E-2</v>
      </c>
      <c r="Q1317">
        <f t="shared" si="210"/>
        <v>3</v>
      </c>
    </row>
    <row r="1318" spans="1:17" x14ac:dyDescent="0.2">
      <c r="A1318" s="1">
        <v>1304</v>
      </c>
      <c r="B1318">
        <v>3409</v>
      </c>
      <c r="C1318" t="s">
        <v>1303</v>
      </c>
      <c r="D1318">
        <v>1.3392131</v>
      </c>
      <c r="E1318">
        <v>8.1946335000000001</v>
      </c>
      <c r="F1318">
        <f>VLOOKUP(B1318, [1]mrc_table10!$A$2:$AW$2464, 33, 0)</f>
        <v>0.72689998</v>
      </c>
      <c r="G1318">
        <f>VLOOKUP(B1318, [1]mrc_table10!$A$2:$AW$2464, 18, 0)</f>
        <v>19315.065999999999</v>
      </c>
      <c r="H1318">
        <f t="shared" si="201"/>
        <v>-0.37139621139516504</v>
      </c>
      <c r="I1318">
        <f t="shared" si="202"/>
        <v>2.34243319366109</v>
      </c>
      <c r="J1318">
        <f t="shared" si="203"/>
        <v>2.3189239041917036</v>
      </c>
      <c r="K1318">
        <f t="shared" si="204"/>
        <v>1.2147351378753688</v>
      </c>
      <c r="L1318" s="2">
        <f t="shared" si="205"/>
        <v>19.368230181081671</v>
      </c>
      <c r="M1318" s="2">
        <f t="shared" si="206"/>
        <v>9.6884577250114337</v>
      </c>
      <c r="N1318" s="2">
        <f t="shared" si="207"/>
        <v>20.110176029277543</v>
      </c>
      <c r="O1318" s="2">
        <f t="shared" si="208"/>
        <v>5.9017679384648849</v>
      </c>
      <c r="P1318" s="2">
        <f t="shared" si="209"/>
        <v>5.9017679384648849</v>
      </c>
      <c r="Q1318">
        <f t="shared" si="210"/>
        <v>4</v>
      </c>
    </row>
    <row r="1319" spans="1:17" x14ac:dyDescent="0.2">
      <c r="A1319" s="1">
        <v>1305</v>
      </c>
      <c r="B1319">
        <v>2193</v>
      </c>
      <c r="C1319" t="s">
        <v>1304</v>
      </c>
      <c r="D1319">
        <v>1.3384931</v>
      </c>
      <c r="E1319">
        <v>1.2489671</v>
      </c>
      <c r="F1319">
        <f>VLOOKUP(B1319, [1]mrc_table10!$A$2:$AW$2464, 33, 0)</f>
        <v>0.39350000000000002</v>
      </c>
      <c r="G1319">
        <f>VLOOKUP(B1319, [1]mrc_table10!$A$2:$AW$2464, 18, 0)</f>
        <v>6538.1166999999996</v>
      </c>
      <c r="H1319">
        <f t="shared" si="201"/>
        <v>-0.37194363785584583</v>
      </c>
      <c r="I1319">
        <f t="shared" si="202"/>
        <v>-9.7882183516090793E-2</v>
      </c>
      <c r="J1319">
        <f t="shared" si="203"/>
        <v>0.8504357594376285</v>
      </c>
      <c r="K1319">
        <f t="shared" si="204"/>
        <v>-4.0996065035919786E-2</v>
      </c>
      <c r="L1319" s="2">
        <f t="shared" si="205"/>
        <v>5.5383274915198486</v>
      </c>
      <c r="M1319" s="2">
        <f t="shared" si="206"/>
        <v>0</v>
      </c>
      <c r="N1319" s="2">
        <f t="shared" si="207"/>
        <v>3.1648309429664376</v>
      </c>
      <c r="O1319" s="2">
        <f t="shared" si="208"/>
        <v>30.066930524360668</v>
      </c>
      <c r="P1319" s="2">
        <f t="shared" si="209"/>
        <v>0</v>
      </c>
      <c r="Q1319">
        <f t="shared" si="210"/>
        <v>2</v>
      </c>
    </row>
    <row r="1320" spans="1:17" x14ac:dyDescent="0.2">
      <c r="A1320" s="1">
        <v>1306</v>
      </c>
      <c r="B1320">
        <v>20554</v>
      </c>
      <c r="C1320" t="s">
        <v>1305</v>
      </c>
      <c r="D1320">
        <v>1.3371449</v>
      </c>
      <c r="E1320">
        <v>0.29323515</v>
      </c>
      <c r="F1320">
        <f>VLOOKUP(B1320, [1]mrc_table10!$A$2:$AW$2464, 33, 0)</f>
        <v>0</v>
      </c>
      <c r="G1320">
        <f>VLOOKUP(B1320, [1]mrc_table10!$A$2:$AW$2464, 18, 0)</f>
        <v>2533.8930999999998</v>
      </c>
      <c r="H1320">
        <f t="shared" si="201"/>
        <v>-0.37296869390347048</v>
      </c>
      <c r="I1320">
        <f t="shared" si="202"/>
        <v>-0.43367247918081386</v>
      </c>
      <c r="J1320">
        <f t="shared" si="203"/>
        <v>-0.88276795869315416</v>
      </c>
      <c r="K1320">
        <f t="shared" si="204"/>
        <v>-0.4345351172691293</v>
      </c>
      <c r="L1320" s="2">
        <f t="shared" si="205"/>
        <v>6.3293595631935924</v>
      </c>
      <c r="M1320" s="2">
        <f t="shared" si="206"/>
        <v>3.2716242875774855</v>
      </c>
      <c r="N1320" s="2">
        <f t="shared" si="207"/>
        <v>6.1771967087908101E-2</v>
      </c>
      <c r="O1320" s="2">
        <f t="shared" si="208"/>
        <v>45.114319120310924</v>
      </c>
      <c r="P1320" s="2">
        <f t="shared" si="209"/>
        <v>6.1771967087908101E-2</v>
      </c>
      <c r="Q1320">
        <f t="shared" si="210"/>
        <v>3</v>
      </c>
    </row>
    <row r="1321" spans="1:17" x14ac:dyDescent="0.2">
      <c r="A1321" s="1">
        <v>1307</v>
      </c>
      <c r="B1321">
        <v>7099</v>
      </c>
      <c r="C1321" t="s">
        <v>1306</v>
      </c>
      <c r="D1321">
        <v>1.3371325000000001</v>
      </c>
      <c r="E1321">
        <v>0.2178688</v>
      </c>
      <c r="F1321">
        <f>VLOOKUP(B1321, [1]mrc_table10!$A$2:$AW$2464, 33, 0)</f>
        <v>0</v>
      </c>
      <c r="G1321">
        <f>VLOOKUP(B1321, [1]mrc_table10!$A$2:$AW$2464, 18, 0)</f>
        <v>3207.1113</v>
      </c>
      <c r="H1321">
        <f t="shared" si="201"/>
        <v>-0.37297812180362661</v>
      </c>
      <c r="I1321">
        <f t="shared" si="202"/>
        <v>-0.46015196325547619</v>
      </c>
      <c r="J1321">
        <f t="shared" si="203"/>
        <v>-0.88276795869315416</v>
      </c>
      <c r="K1321">
        <f t="shared" si="204"/>
        <v>-0.36837056732387968</v>
      </c>
      <c r="L1321" s="2">
        <f t="shared" si="205"/>
        <v>6.3077047472674703</v>
      </c>
      <c r="M1321" s="2">
        <f t="shared" si="206"/>
        <v>3.2424096567601199</v>
      </c>
      <c r="N1321" s="2">
        <f t="shared" si="207"/>
        <v>3.388203005048903E-2</v>
      </c>
      <c r="O1321" s="2">
        <f t="shared" si="208"/>
        <v>45.026346553356376</v>
      </c>
      <c r="P1321" s="2">
        <f t="shared" si="209"/>
        <v>3.388203005048903E-2</v>
      </c>
      <c r="Q1321">
        <f t="shared" si="210"/>
        <v>3</v>
      </c>
    </row>
    <row r="1322" spans="1:17" x14ac:dyDescent="0.2">
      <c r="A1322" s="1">
        <v>1308</v>
      </c>
      <c r="B1322">
        <v>2301</v>
      </c>
      <c r="C1322" t="s">
        <v>1307</v>
      </c>
      <c r="D1322">
        <v>1.3368617</v>
      </c>
      <c r="E1322">
        <v>0.69518656000000001</v>
      </c>
      <c r="F1322">
        <f>VLOOKUP(B1322, [1]mrc_table10!$A$2:$AW$2464, 33, 0)</f>
        <v>0.26869999999999999</v>
      </c>
      <c r="G1322">
        <f>VLOOKUP(B1322, [1]mrc_table10!$A$2:$AW$2464, 18, 0)</f>
        <v>5085.8491000000004</v>
      </c>
      <c r="H1322">
        <f t="shared" si="201"/>
        <v>-0.37318401497800485</v>
      </c>
      <c r="I1322">
        <f t="shared" si="202"/>
        <v>-0.29244942725003731</v>
      </c>
      <c r="J1322">
        <f t="shared" si="203"/>
        <v>0.30074370347137258</v>
      </c>
      <c r="K1322">
        <f t="shared" si="204"/>
        <v>-0.18372635984088465</v>
      </c>
      <c r="L1322" s="2">
        <f t="shared" si="205"/>
        <v>5.0411123440882841</v>
      </c>
      <c r="M1322" s="2">
        <f t="shared" si="206"/>
        <v>0.36039124431715175</v>
      </c>
      <c r="N1322" s="2">
        <f t="shared" si="207"/>
        <v>1.433923468359291</v>
      </c>
      <c r="O1322" s="2">
        <f t="shared" si="208"/>
        <v>35.048193502412509</v>
      </c>
      <c r="P1322" s="2">
        <f t="shared" si="209"/>
        <v>0.36039124431715175</v>
      </c>
      <c r="Q1322">
        <f t="shared" si="210"/>
        <v>2</v>
      </c>
    </row>
    <row r="1323" spans="1:17" x14ac:dyDescent="0.2">
      <c r="A1323" s="1">
        <v>1309</v>
      </c>
      <c r="B1323">
        <v>2180</v>
      </c>
      <c r="C1323" t="s">
        <v>1308</v>
      </c>
      <c r="D1323">
        <v>1.3365985</v>
      </c>
      <c r="E1323">
        <v>1.2248802000000001</v>
      </c>
      <c r="F1323">
        <f>VLOOKUP(B1323, [1]mrc_table10!$A$2:$AW$2464, 33, 0)</f>
        <v>0.30180001000000001</v>
      </c>
      <c r="G1323">
        <f>VLOOKUP(B1323, [1]mrc_table10!$A$2:$AW$2464, 18, 0)</f>
        <v>8651.4873000000007</v>
      </c>
      <c r="H1323">
        <f t="shared" si="201"/>
        <v>-0.37338412976196483</v>
      </c>
      <c r="I1323">
        <f t="shared" si="202"/>
        <v>-0.1063449614661704</v>
      </c>
      <c r="J1323">
        <f t="shared" si="203"/>
        <v>0.44653547069415817</v>
      </c>
      <c r="K1323">
        <f t="shared" si="204"/>
        <v>0.16670808588650371</v>
      </c>
      <c r="L1323" s="2">
        <f t="shared" si="205"/>
        <v>5.3511990602427089</v>
      </c>
      <c r="M1323" s="2">
        <f t="shared" si="206"/>
        <v>0.20635015118502753</v>
      </c>
      <c r="N1323" s="2">
        <f t="shared" si="207"/>
        <v>2.0297701934083845</v>
      </c>
      <c r="O1323" s="2">
        <f t="shared" si="208"/>
        <v>31.020636314271673</v>
      </c>
      <c r="P1323" s="2">
        <f t="shared" si="209"/>
        <v>0.20635015118502753</v>
      </c>
      <c r="Q1323">
        <f t="shared" si="210"/>
        <v>2</v>
      </c>
    </row>
    <row r="1324" spans="1:17" x14ac:dyDescent="0.2">
      <c r="A1324" s="1">
        <v>1310</v>
      </c>
      <c r="B1324">
        <v>2064</v>
      </c>
      <c r="C1324" t="s">
        <v>1309</v>
      </c>
      <c r="D1324">
        <v>1.3362688</v>
      </c>
      <c r="E1324">
        <v>0.22451409999999999</v>
      </c>
      <c r="F1324">
        <f>VLOOKUP(B1324, [1]mrc_table10!$A$2:$AW$2464, 33, 0)</f>
        <v>0</v>
      </c>
      <c r="G1324">
        <f>VLOOKUP(B1324, [1]mrc_table10!$A$2:$AW$2464, 18, 0)</f>
        <v>2799.4740999999999</v>
      </c>
      <c r="H1324">
        <f t="shared" si="201"/>
        <v>-0.37363480546208488</v>
      </c>
      <c r="I1324">
        <f t="shared" si="202"/>
        <v>-0.45781717968799079</v>
      </c>
      <c r="J1324">
        <f t="shared" si="203"/>
        <v>-0.88276795869315416</v>
      </c>
      <c r="K1324">
        <f t="shared" si="204"/>
        <v>-0.40843355415183785</v>
      </c>
      <c r="L1324" s="2">
        <f t="shared" si="205"/>
        <v>6.3217495206492078</v>
      </c>
      <c r="M1324" s="2">
        <f t="shared" si="206"/>
        <v>3.2685614984673177</v>
      </c>
      <c r="N1324" s="2">
        <f t="shared" si="207"/>
        <v>4.9349796824039123E-2</v>
      </c>
      <c r="O1324" s="2">
        <f t="shared" si="208"/>
        <v>45.213530621875137</v>
      </c>
      <c r="P1324" s="2">
        <f t="shared" si="209"/>
        <v>4.9349796824039123E-2</v>
      </c>
      <c r="Q1324">
        <f t="shared" si="210"/>
        <v>3</v>
      </c>
    </row>
    <row r="1325" spans="1:17" x14ac:dyDescent="0.2">
      <c r="A1325" s="1">
        <v>1311</v>
      </c>
      <c r="B1325">
        <v>2506</v>
      </c>
      <c r="C1325" t="s">
        <v>1310</v>
      </c>
      <c r="D1325">
        <v>1.333356</v>
      </c>
      <c r="E1325">
        <v>4.6708049999999997</v>
      </c>
      <c r="F1325">
        <f>VLOOKUP(B1325, [1]mrc_table10!$A$2:$AW$2464, 33, 0)</f>
        <v>0.35569999000000002</v>
      </c>
      <c r="G1325">
        <f>VLOOKUP(B1325, [1]mrc_table10!$A$2:$AW$2464, 18, 0)</f>
        <v>11813.425999999999</v>
      </c>
      <c r="H1325">
        <f t="shared" si="201"/>
        <v>-0.37584944962134992</v>
      </c>
      <c r="I1325">
        <f t="shared" si="202"/>
        <v>1.104358633229394</v>
      </c>
      <c r="J1325">
        <f t="shared" si="203"/>
        <v>0.68394244844047292</v>
      </c>
      <c r="K1325">
        <f t="shared" si="204"/>
        <v>0.47746654583302278</v>
      </c>
      <c r="L1325" s="2">
        <f t="shared" si="205"/>
        <v>8.2379880938608654</v>
      </c>
      <c r="M1325" s="2">
        <f t="shared" si="206"/>
        <v>1.7419217382902339</v>
      </c>
      <c r="N1325" s="2">
        <f t="shared" si="207"/>
        <v>5.3663313735729261</v>
      </c>
      <c r="O1325" s="2">
        <f t="shared" si="208"/>
        <v>19.141735649875688</v>
      </c>
      <c r="P1325" s="2">
        <f t="shared" si="209"/>
        <v>1.7419217382902339</v>
      </c>
      <c r="Q1325">
        <f t="shared" si="210"/>
        <v>2</v>
      </c>
    </row>
    <row r="1326" spans="1:17" x14ac:dyDescent="0.2">
      <c r="A1326" s="1">
        <v>1312</v>
      </c>
      <c r="B1326">
        <v>2486</v>
      </c>
      <c r="C1326" t="s">
        <v>1311</v>
      </c>
      <c r="D1326">
        <v>1.3333162000000001</v>
      </c>
      <c r="E1326">
        <v>0.24396488</v>
      </c>
      <c r="F1326">
        <f>VLOOKUP(B1326, [1]mrc_table10!$A$2:$AW$2464, 33, 0)</f>
        <v>0</v>
      </c>
      <c r="G1326">
        <f>VLOOKUP(B1326, [1]mrc_table10!$A$2:$AW$2464, 18, 0)</f>
        <v>2941.8800999999999</v>
      </c>
      <c r="H1326">
        <f t="shared" si="201"/>
        <v>-0.37587971013959304</v>
      </c>
      <c r="I1326">
        <f t="shared" si="202"/>
        <v>-0.45098327278856198</v>
      </c>
      <c r="J1326">
        <f t="shared" si="203"/>
        <v>-0.88276795869315416</v>
      </c>
      <c r="K1326">
        <f t="shared" si="204"/>
        <v>-0.3944377517515118</v>
      </c>
      <c r="L1326" s="2">
        <f t="shared" si="205"/>
        <v>6.3279456266428662</v>
      </c>
      <c r="M1326" s="2">
        <f t="shared" si="206"/>
        <v>3.2536120263611608</v>
      </c>
      <c r="N1326" s="2">
        <f t="shared" si="207"/>
        <v>4.4021457690446991E-2</v>
      </c>
      <c r="O1326" s="2">
        <f t="shared" si="208"/>
        <v>45.073808576369757</v>
      </c>
      <c r="P1326" s="2">
        <f t="shared" si="209"/>
        <v>4.4021457690446991E-2</v>
      </c>
      <c r="Q1326">
        <f t="shared" si="210"/>
        <v>3</v>
      </c>
    </row>
    <row r="1327" spans="1:17" x14ac:dyDescent="0.2">
      <c r="A1327" s="1">
        <v>1313</v>
      </c>
      <c r="B1327">
        <v>2277</v>
      </c>
      <c r="C1327" t="s">
        <v>1312</v>
      </c>
      <c r="D1327">
        <v>1.3315809000000001</v>
      </c>
      <c r="E1327">
        <v>0.27820292000000002</v>
      </c>
      <c r="F1327">
        <f>VLOOKUP(B1327, [1]mrc_table10!$A$2:$AW$2464, 33, 0)</f>
        <v>0</v>
      </c>
      <c r="G1327">
        <f>VLOOKUP(B1327, [1]mrc_table10!$A$2:$AW$2464, 18, 0)</f>
        <v>2670.1435999999999</v>
      </c>
      <c r="H1327">
        <f t="shared" si="201"/>
        <v>-0.37719908394128648</v>
      </c>
      <c r="I1327">
        <f t="shared" si="202"/>
        <v>-0.43895395685475797</v>
      </c>
      <c r="J1327">
        <f t="shared" si="203"/>
        <v>-0.88276795869315416</v>
      </c>
      <c r="K1327">
        <f t="shared" si="204"/>
        <v>-0.42114428349143995</v>
      </c>
      <c r="L1327" s="2">
        <f t="shared" si="205"/>
        <v>6.3430881735207425</v>
      </c>
      <c r="M1327" s="2">
        <f t="shared" si="206"/>
        <v>3.2648653708192152</v>
      </c>
      <c r="N1327" s="2">
        <f t="shared" si="207"/>
        <v>5.5888407932774511E-2</v>
      </c>
      <c r="O1327" s="2">
        <f t="shared" si="208"/>
        <v>45.097246999672052</v>
      </c>
      <c r="P1327" s="2">
        <f t="shared" si="209"/>
        <v>5.5888407932774511E-2</v>
      </c>
      <c r="Q1327">
        <f t="shared" si="210"/>
        <v>3</v>
      </c>
    </row>
    <row r="1328" spans="1:17" x14ac:dyDescent="0.2">
      <c r="A1328" s="1">
        <v>1314</v>
      </c>
      <c r="B1328">
        <v>13263</v>
      </c>
      <c r="C1328" t="s">
        <v>1313</v>
      </c>
      <c r="D1328">
        <v>1.3311447999999999</v>
      </c>
      <c r="E1328">
        <v>0.22333917</v>
      </c>
      <c r="F1328">
        <f>VLOOKUP(B1328, [1]mrc_table10!$A$2:$AW$2464, 33, 0)</f>
        <v>3.6600001E-2</v>
      </c>
      <c r="G1328">
        <f>VLOOKUP(B1328, [1]mrc_table10!$A$2:$AW$2464, 18, 0)</f>
        <v>5318.9956000000002</v>
      </c>
      <c r="H1328">
        <f t="shared" si="201"/>
        <v>-0.3775306571072628</v>
      </c>
      <c r="I1328">
        <f t="shared" si="202"/>
        <v>-0.45822998381375568</v>
      </c>
      <c r="J1328">
        <f t="shared" si="203"/>
        <v>-0.72156018787538967</v>
      </c>
      <c r="K1328">
        <f t="shared" si="204"/>
        <v>-0.16081249143416282</v>
      </c>
      <c r="L1328" s="2">
        <f t="shared" si="205"/>
        <v>5.981570475862509</v>
      </c>
      <c r="M1328" s="2">
        <f t="shared" si="206"/>
        <v>2.6154089863668801</v>
      </c>
      <c r="N1328" s="2">
        <f t="shared" si="207"/>
        <v>3.2281899944525204E-2</v>
      </c>
      <c r="O1328" s="2">
        <f t="shared" si="208"/>
        <v>42.797628374855897</v>
      </c>
      <c r="P1328" s="2">
        <f t="shared" si="209"/>
        <v>3.2281899944525204E-2</v>
      </c>
      <c r="Q1328">
        <f t="shared" si="210"/>
        <v>3</v>
      </c>
    </row>
    <row r="1329" spans="1:17" x14ac:dyDescent="0.2">
      <c r="A1329" s="1">
        <v>1315</v>
      </c>
      <c r="B1329">
        <v>2293</v>
      </c>
      <c r="C1329" t="s">
        <v>1314</v>
      </c>
      <c r="D1329">
        <v>1.3305769000000001</v>
      </c>
      <c r="E1329">
        <v>0.68894655000000005</v>
      </c>
      <c r="F1329">
        <f>VLOOKUP(B1329, [1]mrc_table10!$A$2:$AW$2464, 33, 0)</f>
        <v>8.1699996999999996E-2</v>
      </c>
      <c r="G1329">
        <f>VLOOKUP(B1329, [1]mrc_table10!$A$2:$AW$2464, 18, 0)</f>
        <v>5720.5288</v>
      </c>
      <c r="H1329">
        <f t="shared" si="201"/>
        <v>-0.3779624397281246</v>
      </c>
      <c r="I1329">
        <f t="shared" si="202"/>
        <v>-0.2946418147733913</v>
      </c>
      <c r="J1329">
        <f t="shared" si="203"/>
        <v>-0.52291347693540635</v>
      </c>
      <c r="K1329">
        <f t="shared" si="204"/>
        <v>-0.12134941175795098</v>
      </c>
      <c r="L1329" s="2">
        <f t="shared" si="205"/>
        <v>5.6776473454079364</v>
      </c>
      <c r="M1329" s="2">
        <f t="shared" si="206"/>
        <v>1.9312953638443153</v>
      </c>
      <c r="N1329" s="2">
        <f t="shared" si="207"/>
        <v>0.16813649845029466</v>
      </c>
      <c r="O1329" s="2">
        <f t="shared" si="208"/>
        <v>39.647361896453148</v>
      </c>
      <c r="P1329" s="2">
        <f t="shared" si="209"/>
        <v>0.16813649845029466</v>
      </c>
      <c r="Q1329">
        <f t="shared" si="210"/>
        <v>3</v>
      </c>
    </row>
    <row r="1330" spans="1:17" x14ac:dyDescent="0.2">
      <c r="A1330" s="1">
        <v>1316</v>
      </c>
      <c r="B1330">
        <v>2816</v>
      </c>
      <c r="C1330" t="s">
        <v>1315</v>
      </c>
      <c r="D1330">
        <v>1.3304290999999999</v>
      </c>
      <c r="E1330">
        <v>2.5998158</v>
      </c>
      <c r="F1330">
        <f>VLOOKUP(B1330, [1]mrc_table10!$A$2:$AW$2464, 33, 0)</f>
        <v>0.31950000000000001</v>
      </c>
      <c r="G1330">
        <f>VLOOKUP(B1330, [1]mrc_table10!$A$2:$AW$2464, 18, 0)</f>
        <v>9610.4092000000001</v>
      </c>
      <c r="H1330">
        <f t="shared" si="201"/>
        <v>-0.37807481421547001</v>
      </c>
      <c r="I1330">
        <f t="shared" si="202"/>
        <v>0.37672985008946852</v>
      </c>
      <c r="J1330">
        <f t="shared" si="203"/>
        <v>0.52449655958584218</v>
      </c>
      <c r="K1330">
        <f t="shared" si="204"/>
        <v>0.26095187778955037</v>
      </c>
      <c r="L1330" s="2">
        <f t="shared" si="205"/>
        <v>6.0908099220248424</v>
      </c>
      <c r="M1330" s="2">
        <f t="shared" si="206"/>
        <v>0.42270309594331351</v>
      </c>
      <c r="N1330" s="2">
        <f t="shared" si="207"/>
        <v>2.8978333610369793</v>
      </c>
      <c r="O1330" s="2">
        <f t="shared" si="208"/>
        <v>26.088669058181779</v>
      </c>
      <c r="P1330" s="2">
        <f t="shared" si="209"/>
        <v>0.42270309594331351</v>
      </c>
      <c r="Q1330">
        <f t="shared" si="210"/>
        <v>2</v>
      </c>
    </row>
    <row r="1331" spans="1:17" x14ac:dyDescent="0.2">
      <c r="A1331" s="1">
        <v>1317</v>
      </c>
      <c r="B1331">
        <v>5351</v>
      </c>
      <c r="C1331" t="s">
        <v>1316</v>
      </c>
      <c r="D1331">
        <v>1.3299856000000001</v>
      </c>
      <c r="E1331">
        <v>0.18136099</v>
      </c>
      <c r="F1331">
        <f>VLOOKUP(B1331, [1]mrc_table10!$A$2:$AW$2464, 33, 0)</f>
        <v>0</v>
      </c>
      <c r="G1331">
        <f>VLOOKUP(B1331, [1]mrc_table10!$A$2:$AW$2464, 18, 0)</f>
        <v>3995.4285</v>
      </c>
      <c r="H1331">
        <f t="shared" si="201"/>
        <v>-0.37841201370895861</v>
      </c>
      <c r="I1331">
        <f t="shared" si="202"/>
        <v>-0.47297874833258019</v>
      </c>
      <c r="J1331">
        <f t="shared" si="203"/>
        <v>-0.88276795869315416</v>
      </c>
      <c r="K1331">
        <f t="shared" si="204"/>
        <v>-0.29089397392206828</v>
      </c>
      <c r="L1331" s="2">
        <f t="shared" si="205"/>
        <v>6.3194882225513886</v>
      </c>
      <c r="M1331" s="2">
        <f t="shared" si="206"/>
        <v>3.2071833662313471</v>
      </c>
      <c r="N1331" s="2">
        <f t="shared" si="207"/>
        <v>1.4142354245608255E-2</v>
      </c>
      <c r="O1331" s="2">
        <f t="shared" si="208"/>
        <v>44.759232719909697</v>
      </c>
      <c r="P1331" s="2">
        <f t="shared" si="209"/>
        <v>1.4142354245608255E-2</v>
      </c>
      <c r="Q1331">
        <f t="shared" si="210"/>
        <v>3</v>
      </c>
    </row>
    <row r="1332" spans="1:17" x14ac:dyDescent="0.2">
      <c r="A1332" s="1">
        <v>1318</v>
      </c>
      <c r="B1332">
        <v>2145</v>
      </c>
      <c r="C1332" t="s">
        <v>1317</v>
      </c>
      <c r="D1332">
        <v>1.3295865</v>
      </c>
      <c r="E1332">
        <v>0.61654562000000002</v>
      </c>
      <c r="F1332">
        <f>VLOOKUP(B1332, [1]mrc_table10!$A$2:$AW$2464, 33, 0)</f>
        <v>0.44209999</v>
      </c>
      <c r="G1332">
        <f>VLOOKUP(B1332, [1]mrc_table10!$A$2:$AW$2464, 18, 0)</f>
        <v>4478.0375999999997</v>
      </c>
      <c r="H1332">
        <f t="shared" si="201"/>
        <v>-0.3787154552373721</v>
      </c>
      <c r="I1332">
        <f t="shared" si="202"/>
        <v>-0.32007941753544289</v>
      </c>
      <c r="J1332">
        <f t="shared" si="203"/>
        <v>1.0644984871863421</v>
      </c>
      <c r="K1332">
        <f t="shared" si="204"/>
        <v>-0.24346267467765992</v>
      </c>
      <c r="L1332" s="2">
        <f t="shared" si="205"/>
        <v>5.7043819322370029</v>
      </c>
      <c r="M1332" s="2">
        <f t="shared" si="206"/>
        <v>0.13623304774754014</v>
      </c>
      <c r="N1332" s="2">
        <f t="shared" si="207"/>
        <v>3.8192738549011174</v>
      </c>
      <c r="O1332" s="2">
        <f t="shared" si="208"/>
        <v>32.300890799482893</v>
      </c>
      <c r="P1332" s="2">
        <f t="shared" si="209"/>
        <v>0.13623304774754014</v>
      </c>
      <c r="Q1332">
        <f t="shared" si="210"/>
        <v>2</v>
      </c>
    </row>
    <row r="1333" spans="1:17" x14ac:dyDescent="0.2">
      <c r="A1333" s="1">
        <v>1319</v>
      </c>
      <c r="B1333">
        <v>5311</v>
      </c>
      <c r="C1333" t="s">
        <v>1318</v>
      </c>
      <c r="D1333">
        <v>1.3279609999999999</v>
      </c>
      <c r="E1333">
        <v>0.33325607000000002</v>
      </c>
      <c r="F1333">
        <f>VLOOKUP(B1333, [1]mrc_table10!$A$2:$AW$2464, 33, 0)</f>
        <v>0</v>
      </c>
      <c r="G1333">
        <f>VLOOKUP(B1333, [1]mrc_table10!$A$2:$AW$2464, 18, 0)</f>
        <v>14601.065000000001</v>
      </c>
      <c r="H1333">
        <f t="shared" si="201"/>
        <v>-0.37995134650381179</v>
      </c>
      <c r="I1333">
        <f t="shared" si="202"/>
        <v>-0.41961138541956178</v>
      </c>
      <c r="J1333">
        <f t="shared" si="203"/>
        <v>-0.88276795869315416</v>
      </c>
      <c r="K1333">
        <f t="shared" si="204"/>
        <v>0.75143846139446457</v>
      </c>
      <c r="L1333" s="2">
        <f t="shared" si="205"/>
        <v>7.3334401906470879</v>
      </c>
      <c r="M1333" s="2">
        <f t="shared" si="206"/>
        <v>3.7355214099765521</v>
      </c>
      <c r="N1333" s="2">
        <f t="shared" si="207"/>
        <v>0.90591459716130573</v>
      </c>
      <c r="O1333" s="2">
        <f t="shared" si="208"/>
        <v>40.065948725360073</v>
      </c>
      <c r="P1333" s="2">
        <f t="shared" si="209"/>
        <v>0.90591459716130573</v>
      </c>
      <c r="Q1333">
        <f t="shared" si="210"/>
        <v>3</v>
      </c>
    </row>
    <row r="1334" spans="1:17" x14ac:dyDescent="0.2">
      <c r="A1334" s="1">
        <v>1320</v>
      </c>
      <c r="B1334">
        <v>1513</v>
      </c>
      <c r="C1334" t="s">
        <v>1319</v>
      </c>
      <c r="D1334">
        <v>1.3259612000000001</v>
      </c>
      <c r="E1334">
        <v>0.288715</v>
      </c>
      <c r="F1334">
        <f>VLOOKUP(B1334, [1]mrc_table10!$A$2:$AW$2464, 33, 0)</f>
        <v>0</v>
      </c>
      <c r="G1334">
        <f>VLOOKUP(B1334, [1]mrc_table10!$A$2:$AW$2464, 18, 0)</f>
        <v>2467.7341000000001</v>
      </c>
      <c r="H1334">
        <f t="shared" si="201"/>
        <v>-0.3814718234983524</v>
      </c>
      <c r="I1334">
        <f t="shared" si="202"/>
        <v>-0.43526060491517782</v>
      </c>
      <c r="J1334">
        <f t="shared" si="203"/>
        <v>-0.88276795869315416</v>
      </c>
      <c r="K1334">
        <f t="shared" si="204"/>
        <v>-0.44103728916499868</v>
      </c>
      <c r="L1334" s="2">
        <f t="shared" si="205"/>
        <v>6.3697332685555299</v>
      </c>
      <c r="M1334" s="2">
        <f t="shared" si="206"/>
        <v>3.2779430950924393</v>
      </c>
      <c r="N1334" s="2">
        <f t="shared" si="207"/>
        <v>6.6019054301012209E-2</v>
      </c>
      <c r="O1334" s="2">
        <f t="shared" si="208"/>
        <v>45.169278565496754</v>
      </c>
      <c r="P1334" s="2">
        <f t="shared" si="209"/>
        <v>6.6019054301012209E-2</v>
      </c>
      <c r="Q1334">
        <f t="shared" si="210"/>
        <v>3</v>
      </c>
    </row>
    <row r="1335" spans="1:17" x14ac:dyDescent="0.2">
      <c r="A1335" s="1">
        <v>1321</v>
      </c>
      <c r="B1335">
        <v>2869</v>
      </c>
      <c r="C1335" t="s">
        <v>1320</v>
      </c>
      <c r="D1335">
        <v>1.3247563</v>
      </c>
      <c r="E1335">
        <v>0.23877197999999999</v>
      </c>
      <c r="F1335">
        <f>VLOOKUP(B1335, [1]mrc_table10!$A$2:$AW$2464, 33, 0)</f>
        <v>0</v>
      </c>
      <c r="G1335">
        <f>VLOOKUP(B1335, [1]mrc_table10!$A$2:$AW$2464, 18, 0)</f>
        <v>3289.1554999999998</v>
      </c>
      <c r="H1335">
        <f t="shared" si="201"/>
        <v>-0.38238792647401104</v>
      </c>
      <c r="I1335">
        <f t="shared" si="202"/>
        <v>-0.45280776492399538</v>
      </c>
      <c r="J1335">
        <f t="shared" si="203"/>
        <v>-0.88276795869315416</v>
      </c>
      <c r="K1335">
        <f t="shared" si="204"/>
        <v>-0.36030718227484504</v>
      </c>
      <c r="L1335" s="2">
        <f t="shared" si="205"/>
        <v>6.3483969085607734</v>
      </c>
      <c r="M1335" s="2">
        <f t="shared" si="206"/>
        <v>3.2320359696372187</v>
      </c>
      <c r="N1335" s="2">
        <f t="shared" si="207"/>
        <v>3.2587742367097772E-2</v>
      </c>
      <c r="O1335" s="2">
        <f t="shared" si="208"/>
        <v>44.917366081639045</v>
      </c>
      <c r="P1335" s="2">
        <f t="shared" si="209"/>
        <v>3.2587742367097772E-2</v>
      </c>
      <c r="Q1335">
        <f t="shared" si="210"/>
        <v>3</v>
      </c>
    </row>
    <row r="1336" spans="1:17" x14ac:dyDescent="0.2">
      <c r="A1336" s="1">
        <v>1322</v>
      </c>
      <c r="B1336">
        <v>2575</v>
      </c>
      <c r="C1336" t="s">
        <v>1321</v>
      </c>
      <c r="D1336">
        <v>1.3234766</v>
      </c>
      <c r="E1336">
        <v>1.2240852</v>
      </c>
      <c r="F1336">
        <f>VLOOKUP(B1336, [1]mrc_table10!$A$2:$AW$2464, 33, 0)</f>
        <v>0.15279999</v>
      </c>
      <c r="G1336">
        <f>VLOOKUP(B1336, [1]mrc_table10!$A$2:$AW$2464, 18, 0)</f>
        <v>7458.4048000000003</v>
      </c>
      <c r="H1336">
        <f t="shared" si="201"/>
        <v>-0.38336090097641817</v>
      </c>
      <c r="I1336">
        <f t="shared" si="202"/>
        <v>-0.1066242796212802</v>
      </c>
      <c r="J1336">
        <f t="shared" si="203"/>
        <v>-0.20974760088287106</v>
      </c>
      <c r="K1336">
        <f t="shared" si="204"/>
        <v>4.9450758826639109E-2</v>
      </c>
      <c r="L1336" s="2">
        <f t="shared" si="205"/>
        <v>5.4912870450927613</v>
      </c>
      <c r="M1336" s="2">
        <f t="shared" si="206"/>
        <v>1.1323761635887677</v>
      </c>
      <c r="N1336" s="2">
        <f t="shared" si="207"/>
        <v>0.64545458665576638</v>
      </c>
      <c r="O1336" s="2">
        <f t="shared" si="208"/>
        <v>35.10795349957229</v>
      </c>
      <c r="P1336" s="2">
        <f t="shared" si="209"/>
        <v>0.64545458665576638</v>
      </c>
      <c r="Q1336">
        <f t="shared" si="210"/>
        <v>3</v>
      </c>
    </row>
    <row r="1337" spans="1:17" x14ac:dyDescent="0.2">
      <c r="A1337" s="1">
        <v>1323</v>
      </c>
      <c r="B1337">
        <v>7532</v>
      </c>
      <c r="C1337" t="s">
        <v>1322</v>
      </c>
      <c r="D1337">
        <v>1.3223221000000001</v>
      </c>
      <c r="E1337">
        <v>0.31312695000000001</v>
      </c>
      <c r="F1337">
        <f>VLOOKUP(B1337, [1]mrc_table10!$A$2:$AW$2464, 33, 0)</f>
        <v>0</v>
      </c>
      <c r="G1337">
        <f>VLOOKUP(B1337, [1]mrc_table10!$A$2:$AW$2464, 18, 0)</f>
        <v>3438.3263999999999</v>
      </c>
      <c r="H1337">
        <f t="shared" si="201"/>
        <v>-0.38423868409982909</v>
      </c>
      <c r="I1337">
        <f t="shared" si="202"/>
        <v>-0.42668362273073535</v>
      </c>
      <c r="J1337">
        <f t="shared" si="203"/>
        <v>-0.88276795869315416</v>
      </c>
      <c r="K1337">
        <f t="shared" si="204"/>
        <v>-0.3456465188176957</v>
      </c>
      <c r="L1337" s="2">
        <f t="shared" si="205"/>
        <v>6.3558646111430805</v>
      </c>
      <c r="M1337" s="2">
        <f t="shared" si="206"/>
        <v>3.2050685821235749</v>
      </c>
      <c r="N1337" s="2">
        <f t="shared" si="207"/>
        <v>2.9434168052244917E-2</v>
      </c>
      <c r="O1337" s="2">
        <f t="shared" si="208"/>
        <v>44.586235180090526</v>
      </c>
      <c r="P1337" s="2">
        <f t="shared" si="209"/>
        <v>2.9434168052244917E-2</v>
      </c>
      <c r="Q1337">
        <f t="shared" si="210"/>
        <v>3</v>
      </c>
    </row>
    <row r="1338" spans="1:17" x14ac:dyDescent="0.2">
      <c r="A1338" s="1">
        <v>1324</v>
      </c>
      <c r="B1338">
        <v>5615</v>
      </c>
      <c r="C1338" t="s">
        <v>1323</v>
      </c>
      <c r="D1338">
        <v>1.3223039000000001</v>
      </c>
      <c r="E1338">
        <v>6.5112315000000004E-2</v>
      </c>
      <c r="F1338">
        <f>VLOOKUP(B1338, [1]mrc_table10!$A$2:$AW$2464, 33, 0)</f>
        <v>0</v>
      </c>
      <c r="G1338">
        <f>VLOOKUP(B1338, [1]mrc_table10!$A$2:$AW$2464, 18, 0)</f>
        <v>3557.9564999999998</v>
      </c>
      <c r="H1338">
        <f t="shared" si="201"/>
        <v>-0.38425252182425185</v>
      </c>
      <c r="I1338">
        <f t="shared" si="202"/>
        <v>-0.51382197529478679</v>
      </c>
      <c r="J1338">
        <f t="shared" si="203"/>
        <v>-0.88276795869315416</v>
      </c>
      <c r="K1338">
        <f t="shared" si="204"/>
        <v>-0.33388915437566902</v>
      </c>
      <c r="L1338" s="2">
        <f t="shared" si="205"/>
        <v>6.3520085329395926</v>
      </c>
      <c r="M1338" s="2">
        <f t="shared" si="206"/>
        <v>3.2629389093348045</v>
      </c>
      <c r="N1338" s="2">
        <f t="shared" si="207"/>
        <v>2.7556732803088103E-2</v>
      </c>
      <c r="O1338" s="2">
        <f t="shared" si="208"/>
        <v>45.386444394030043</v>
      </c>
      <c r="P1338" s="2">
        <f t="shared" si="209"/>
        <v>2.7556732803088103E-2</v>
      </c>
      <c r="Q1338">
        <f t="shared" si="210"/>
        <v>3</v>
      </c>
    </row>
    <row r="1339" spans="1:17" x14ac:dyDescent="0.2">
      <c r="A1339" s="1">
        <v>1325</v>
      </c>
      <c r="B1339">
        <v>3988</v>
      </c>
      <c r="C1339" t="s">
        <v>1324</v>
      </c>
      <c r="D1339">
        <v>1.3220159</v>
      </c>
      <c r="E1339">
        <v>1.1101969</v>
      </c>
      <c r="F1339">
        <f>VLOOKUP(B1339, [1]mrc_table10!$A$2:$AW$2464, 33, 0)</f>
        <v>0.44690001000000001</v>
      </c>
      <c r="G1339">
        <f>VLOOKUP(B1339, [1]mrc_table10!$A$2:$AW$2464, 18, 0)</f>
        <v>4010.3923</v>
      </c>
      <c r="H1339">
        <f t="shared" si="201"/>
        <v>-0.38447149240852418</v>
      </c>
      <c r="I1339">
        <f t="shared" si="202"/>
        <v>-0.14663820395409408</v>
      </c>
      <c r="J1339">
        <f t="shared" si="203"/>
        <v>1.0856405774305662</v>
      </c>
      <c r="K1339">
        <f t="shared" si="204"/>
        <v>-0.28942331687139627</v>
      </c>
      <c r="L1339" s="2">
        <f t="shared" si="205"/>
        <v>5.8521146003817623</v>
      </c>
      <c r="M1339" s="2">
        <f t="shared" si="206"/>
        <v>0.11957150253026225</v>
      </c>
      <c r="N1339" s="2">
        <f t="shared" si="207"/>
        <v>3.9885545932804005</v>
      </c>
      <c r="O1339" s="2">
        <f t="shared" si="208"/>
        <v>30.827852699410162</v>
      </c>
      <c r="P1339" s="2">
        <f t="shared" si="209"/>
        <v>0.11957150253026225</v>
      </c>
      <c r="Q1339">
        <f t="shared" si="210"/>
        <v>2</v>
      </c>
    </row>
    <row r="1340" spans="1:17" x14ac:dyDescent="0.2">
      <c r="A1340" s="1">
        <v>1326</v>
      </c>
      <c r="B1340">
        <v>5620</v>
      </c>
      <c r="C1340" t="s">
        <v>1325</v>
      </c>
      <c r="D1340">
        <v>1.3216591</v>
      </c>
      <c r="E1340">
        <v>0.25240393999999999</v>
      </c>
      <c r="F1340">
        <f>VLOOKUP(B1340, [1]mrc_table10!$A$2:$AW$2464, 33, 0)</f>
        <v>0</v>
      </c>
      <c r="G1340">
        <f>VLOOKUP(B1340, [1]mrc_table10!$A$2:$AW$2464, 18, 0)</f>
        <v>2100.8957999999998</v>
      </c>
      <c r="H1340">
        <f t="shared" si="201"/>
        <v>-0.38474277263237266</v>
      </c>
      <c r="I1340">
        <f t="shared" si="202"/>
        <v>-0.44801826314068705</v>
      </c>
      <c r="J1340">
        <f t="shared" si="203"/>
        <v>-0.88276795869315416</v>
      </c>
      <c r="K1340">
        <f t="shared" si="204"/>
        <v>-0.47709051978499761</v>
      </c>
      <c r="L1340" s="2">
        <f t="shared" si="205"/>
        <v>6.3984266675606456</v>
      </c>
      <c r="M1340" s="2">
        <f t="shared" si="206"/>
        <v>3.3169325941111745</v>
      </c>
      <c r="N1340" s="2">
        <f t="shared" si="207"/>
        <v>8.4930477247044209E-2</v>
      </c>
      <c r="O1340" s="2">
        <f t="shared" si="208"/>
        <v>45.490322367446907</v>
      </c>
      <c r="P1340" s="2">
        <f t="shared" si="209"/>
        <v>8.4930477247044209E-2</v>
      </c>
      <c r="Q1340">
        <f t="shared" si="210"/>
        <v>3</v>
      </c>
    </row>
    <row r="1341" spans="1:17" x14ac:dyDescent="0.2">
      <c r="A1341" s="1">
        <v>1327</v>
      </c>
      <c r="B1341">
        <v>2183</v>
      </c>
      <c r="C1341" t="s">
        <v>1326</v>
      </c>
      <c r="D1341">
        <v>1.3210518</v>
      </c>
      <c r="E1341">
        <v>0.29303125000000002</v>
      </c>
      <c r="F1341">
        <f>VLOOKUP(B1341, [1]mrc_table10!$A$2:$AW$2464, 33, 0)</f>
        <v>0.214</v>
      </c>
      <c r="G1341">
        <f>VLOOKUP(B1341, [1]mrc_table10!$A$2:$AW$2464, 18, 0)</f>
        <v>4082.5893999999998</v>
      </c>
      <c r="H1341">
        <f t="shared" si="201"/>
        <v>-0.38520451164566627</v>
      </c>
      <c r="I1341">
        <f t="shared" si="202"/>
        <v>-0.43374411813908659</v>
      </c>
      <c r="J1341">
        <f t="shared" si="203"/>
        <v>5.9812970607957594E-2</v>
      </c>
      <c r="K1341">
        <f t="shared" si="204"/>
        <v>-0.2823277145409005</v>
      </c>
      <c r="L1341" s="2">
        <f t="shared" si="205"/>
        <v>5.0943926800747654</v>
      </c>
      <c r="M1341" s="2">
        <f t="shared" si="206"/>
        <v>0.79630444917197218</v>
      </c>
      <c r="N1341" s="2">
        <f t="shared" si="207"/>
        <v>0.90273396915726589</v>
      </c>
      <c r="O1341" s="2">
        <f t="shared" si="208"/>
        <v>38.190914659632796</v>
      </c>
      <c r="P1341" s="2">
        <f t="shared" si="209"/>
        <v>0.79630444917197218</v>
      </c>
      <c r="Q1341">
        <f t="shared" si="210"/>
        <v>2</v>
      </c>
    </row>
    <row r="1342" spans="1:17" x14ac:dyDescent="0.2">
      <c r="A1342" s="1">
        <v>1328</v>
      </c>
      <c r="B1342">
        <v>3831</v>
      </c>
      <c r="C1342" t="s">
        <v>1327</v>
      </c>
      <c r="D1342">
        <v>1.3205372</v>
      </c>
      <c r="E1342">
        <v>0.98855400000000004</v>
      </c>
      <c r="F1342">
        <f>VLOOKUP(B1342, [1]mrc_table10!$A$2:$AW$2464, 33, 0)</f>
        <v>0.31079999000000003</v>
      </c>
      <c r="G1342">
        <f>VLOOKUP(B1342, [1]mrc_table10!$A$2:$AW$2464, 18, 0)</f>
        <v>5812.4268000000002</v>
      </c>
      <c r="H1342">
        <f t="shared" si="201"/>
        <v>-0.38559576950214725</v>
      </c>
      <c r="I1342">
        <f t="shared" si="202"/>
        <v>-0.1893766573002591</v>
      </c>
      <c r="J1342">
        <f t="shared" si="203"/>
        <v>0.48617663663851063</v>
      </c>
      <c r="K1342">
        <f t="shared" si="204"/>
        <v>-0.11231758550775668</v>
      </c>
      <c r="L1342" s="2">
        <f t="shared" si="205"/>
        <v>5.2121354556036774</v>
      </c>
      <c r="M1342" s="2">
        <f t="shared" si="206"/>
        <v>0.14632908725632729</v>
      </c>
      <c r="N1342" s="2">
        <f t="shared" si="207"/>
        <v>1.9614921263245875</v>
      </c>
      <c r="O1342" s="2">
        <f t="shared" si="208"/>
        <v>32.834724935966022</v>
      </c>
      <c r="P1342" s="2">
        <f t="shared" si="209"/>
        <v>0.14632908725632729</v>
      </c>
      <c r="Q1342">
        <f t="shared" si="210"/>
        <v>2</v>
      </c>
    </row>
    <row r="1343" spans="1:17" x14ac:dyDescent="0.2">
      <c r="A1343" s="1">
        <v>1329</v>
      </c>
      <c r="B1343">
        <v>1422</v>
      </c>
      <c r="C1343" t="s">
        <v>1328</v>
      </c>
      <c r="D1343">
        <v>1.3198072000000001</v>
      </c>
      <c r="E1343">
        <v>3.6005007999999998</v>
      </c>
      <c r="F1343">
        <f>VLOOKUP(B1343, [1]mrc_table10!$A$2:$AW$2464, 33, 0)</f>
        <v>0.38269999999999998</v>
      </c>
      <c r="G1343">
        <f>VLOOKUP(B1343, [1]mrc_table10!$A$2:$AW$2464, 18, 0)</f>
        <v>11399.880999999999</v>
      </c>
      <c r="H1343">
        <f t="shared" si="201"/>
        <v>-0.38615079910811512</v>
      </c>
      <c r="I1343">
        <f t="shared" si="202"/>
        <v>0.728314111782565</v>
      </c>
      <c r="J1343">
        <f t="shared" si="203"/>
        <v>0.80286625459439476</v>
      </c>
      <c r="K1343">
        <f t="shared" si="204"/>
        <v>0.43682293458319582</v>
      </c>
      <c r="L1343" s="2">
        <f t="shared" si="205"/>
        <v>7.2919802035897119</v>
      </c>
      <c r="M1343" s="2">
        <f t="shared" si="206"/>
        <v>0.91337601598411444</v>
      </c>
      <c r="N1343" s="2">
        <f t="shared" si="207"/>
        <v>4.6650768325719509</v>
      </c>
      <c r="O1343" s="2">
        <f t="shared" si="208"/>
        <v>21.462530635954341</v>
      </c>
      <c r="P1343" s="2">
        <f t="shared" si="209"/>
        <v>0.91337601598411444</v>
      </c>
      <c r="Q1343">
        <f t="shared" si="210"/>
        <v>2</v>
      </c>
    </row>
    <row r="1344" spans="1:17" x14ac:dyDescent="0.2">
      <c r="A1344" s="1">
        <v>1330</v>
      </c>
      <c r="B1344">
        <v>3388</v>
      </c>
      <c r="C1344" t="s">
        <v>1329</v>
      </c>
      <c r="D1344">
        <v>1.3182081999999999</v>
      </c>
      <c r="E1344">
        <v>10.295064</v>
      </c>
      <c r="F1344">
        <f>VLOOKUP(B1344, [1]mrc_table10!$A$2:$AW$2464, 33, 0)</f>
        <v>0.51099998000000002</v>
      </c>
      <c r="G1344">
        <f>VLOOKUP(B1344, [1]mrc_table10!$A$2:$AW$2464, 18, 0)</f>
        <v>13403.058999999999</v>
      </c>
      <c r="H1344">
        <f t="shared" si="201"/>
        <v>-0.38736654203954368</v>
      </c>
      <c r="I1344">
        <f t="shared" si="202"/>
        <v>3.0804059888765285</v>
      </c>
      <c r="J1344">
        <f t="shared" si="203"/>
        <v>1.3679742657052083</v>
      </c>
      <c r="K1344">
        <f t="shared" si="204"/>
        <v>0.63369724788937987</v>
      </c>
      <c r="L1344" s="2">
        <f t="shared" si="205"/>
        <v>19.765242900680665</v>
      </c>
      <c r="M1344" s="2">
        <f t="shared" si="206"/>
        <v>10.824810744720072</v>
      </c>
      <c r="N1344" s="2">
        <f t="shared" si="207"/>
        <v>18.308404379932103</v>
      </c>
      <c r="O1344" s="2">
        <f t="shared" si="208"/>
        <v>6.7444991410706514</v>
      </c>
      <c r="P1344" s="2">
        <f t="shared" si="209"/>
        <v>6.7444991410706514</v>
      </c>
      <c r="Q1344">
        <f t="shared" si="210"/>
        <v>4</v>
      </c>
    </row>
    <row r="1345" spans="1:17" x14ac:dyDescent="0.2">
      <c r="A1345" s="1">
        <v>1331</v>
      </c>
      <c r="B1345">
        <v>30665</v>
      </c>
      <c r="C1345" t="s">
        <v>1330</v>
      </c>
      <c r="D1345">
        <v>1.3179426999999999</v>
      </c>
      <c r="E1345">
        <v>9.5165267999999997E-2</v>
      </c>
      <c r="F1345">
        <f>VLOOKUP(B1345, [1]mrc_table10!$A$2:$AW$2464, 33, 0)</f>
        <v>0</v>
      </c>
      <c r="G1345">
        <f>VLOOKUP(B1345, [1]mrc_table10!$A$2:$AW$2464, 18, 0)</f>
        <v>4086.6691999999998</v>
      </c>
      <c r="H1345">
        <f t="shared" si="201"/>
        <v>-0.38756840554691968</v>
      </c>
      <c r="I1345">
        <f t="shared" si="202"/>
        <v>-0.50326306285760392</v>
      </c>
      <c r="J1345">
        <f t="shared" si="203"/>
        <v>-0.88276795869315416</v>
      </c>
      <c r="K1345">
        <f t="shared" si="204"/>
        <v>-0.2819267477653935</v>
      </c>
      <c r="L1345" s="2">
        <f t="shared" si="205"/>
        <v>6.3604238195290215</v>
      </c>
      <c r="M1345" s="2">
        <f t="shared" si="206"/>
        <v>3.226620513123958</v>
      </c>
      <c r="N1345" s="2">
        <f t="shared" si="207"/>
        <v>1.5525713570341153E-2</v>
      </c>
      <c r="O1345" s="2">
        <f t="shared" si="208"/>
        <v>45.019441580344875</v>
      </c>
      <c r="P1345" s="2">
        <f t="shared" si="209"/>
        <v>1.5525713570341153E-2</v>
      </c>
      <c r="Q1345">
        <f t="shared" si="210"/>
        <v>3</v>
      </c>
    </row>
    <row r="1346" spans="1:17" x14ac:dyDescent="0.2">
      <c r="A1346" s="1">
        <v>1332</v>
      </c>
      <c r="B1346">
        <v>2295</v>
      </c>
      <c r="C1346" t="s">
        <v>1331</v>
      </c>
      <c r="D1346">
        <v>1.3173398999999999</v>
      </c>
      <c r="E1346">
        <v>0.14094234999999999</v>
      </c>
      <c r="F1346">
        <f>VLOOKUP(B1346, [1]mrc_table10!$A$2:$AW$2464, 33, 0)</f>
        <v>0</v>
      </c>
      <c r="G1346">
        <f>VLOOKUP(B1346, [1]mrc_table10!$A$2:$AW$2464, 18, 0)</f>
        <v>3498.5097999999998</v>
      </c>
      <c r="H1346">
        <f t="shared" si="201"/>
        <v>-0.38802672314483405</v>
      </c>
      <c r="I1346">
        <f t="shared" si="202"/>
        <v>-0.48717957846697718</v>
      </c>
      <c r="J1346">
        <f t="shared" si="203"/>
        <v>-0.88276795869315416</v>
      </c>
      <c r="K1346">
        <f t="shared" si="204"/>
        <v>-0.33973163479469254</v>
      </c>
      <c r="L1346" s="2">
        <f t="shared" si="205"/>
        <v>6.3689340433030948</v>
      </c>
      <c r="M1346" s="2">
        <f t="shared" si="206"/>
        <v>3.2450491965294272</v>
      </c>
      <c r="N1346" s="2">
        <f t="shared" si="207"/>
        <v>2.7727410368750253E-2</v>
      </c>
      <c r="O1346" s="2">
        <f t="shared" si="208"/>
        <v>45.153840674186142</v>
      </c>
      <c r="P1346" s="2">
        <f t="shared" si="209"/>
        <v>2.7727410368750253E-2</v>
      </c>
      <c r="Q1346">
        <f t="shared" si="210"/>
        <v>3</v>
      </c>
    </row>
    <row r="1347" spans="1:17" x14ac:dyDescent="0.2">
      <c r="A1347" s="1">
        <v>1333</v>
      </c>
      <c r="B1347">
        <v>9621</v>
      </c>
      <c r="C1347" t="s">
        <v>1332</v>
      </c>
      <c r="D1347">
        <v>1.317021</v>
      </c>
      <c r="E1347">
        <v>0.31933044999999999</v>
      </c>
      <c r="F1347">
        <f>VLOOKUP(B1347, [1]mrc_table10!$A$2:$AW$2464, 33, 0)</f>
        <v>0.24174486000000001</v>
      </c>
      <c r="G1347">
        <f>VLOOKUP(B1347, [1]mrc_table10!$A$2:$AW$2464, 18, 0)</f>
        <v>7766.4872999999998</v>
      </c>
      <c r="H1347">
        <f t="shared" si="201"/>
        <v>-0.38826918744804384</v>
      </c>
      <c r="I1347">
        <f t="shared" si="202"/>
        <v>-0.42450406276190089</v>
      </c>
      <c r="J1347">
        <f t="shared" si="203"/>
        <v>0.18201753099173915</v>
      </c>
      <c r="K1347">
        <f t="shared" si="204"/>
        <v>7.9729411362336064E-2</v>
      </c>
      <c r="L1347" s="2">
        <f t="shared" si="205"/>
        <v>5.1846990759247769</v>
      </c>
      <c r="M1347" s="2">
        <f t="shared" si="206"/>
        <v>0.56830594434187887</v>
      </c>
      <c r="N1347" s="2">
        <f t="shared" si="207"/>
        <v>1.2181502865096652</v>
      </c>
      <c r="O1347" s="2">
        <f t="shared" si="208"/>
        <v>35.747454801894932</v>
      </c>
      <c r="P1347" s="2">
        <f t="shared" si="209"/>
        <v>0.56830594434187887</v>
      </c>
      <c r="Q1347">
        <f t="shared" si="210"/>
        <v>2</v>
      </c>
    </row>
    <row r="1348" spans="1:17" x14ac:dyDescent="0.2">
      <c r="A1348" s="1">
        <v>1334</v>
      </c>
      <c r="B1348">
        <v>1020</v>
      </c>
      <c r="C1348" t="s">
        <v>1333</v>
      </c>
      <c r="D1348">
        <v>1.316584</v>
      </c>
      <c r="E1348">
        <v>0.52219771999999998</v>
      </c>
      <c r="F1348">
        <f>VLOOKUP(B1348, [1]mrc_table10!$A$2:$AW$2464, 33, 0)</f>
        <v>0.16739999999999999</v>
      </c>
      <c r="G1348">
        <f>VLOOKUP(B1348, [1]mrc_table10!$A$2:$AW$2464, 18, 0)</f>
        <v>5031.4956000000002</v>
      </c>
      <c r="H1348">
        <f t="shared" si="201"/>
        <v>-0.38860144489709592</v>
      </c>
      <c r="I1348">
        <f t="shared" si="202"/>
        <v>-0.35322794755617276</v>
      </c>
      <c r="J1348">
        <f t="shared" si="203"/>
        <v>-0.14544063362303217</v>
      </c>
      <c r="K1348">
        <f t="shared" si="204"/>
        <v>-0.18906827553099689</v>
      </c>
      <c r="L1348" s="2">
        <f t="shared" si="205"/>
        <v>5.2490010397032618</v>
      </c>
      <c r="M1348" s="2">
        <f t="shared" si="206"/>
        <v>1.0791741115250466</v>
      </c>
      <c r="N1348" s="2">
        <f t="shared" si="207"/>
        <v>0.56216801764156565</v>
      </c>
      <c r="O1348" s="2">
        <f t="shared" si="208"/>
        <v>38.136311565514042</v>
      </c>
      <c r="P1348" s="2">
        <f t="shared" si="209"/>
        <v>0.56216801764156565</v>
      </c>
      <c r="Q1348">
        <f t="shared" si="210"/>
        <v>3</v>
      </c>
    </row>
    <row r="1349" spans="1:17" x14ac:dyDescent="0.2">
      <c r="A1349" s="1">
        <v>1335</v>
      </c>
      <c r="B1349">
        <v>3651</v>
      </c>
      <c r="C1349" t="s">
        <v>1334</v>
      </c>
      <c r="D1349">
        <v>1.315752</v>
      </c>
      <c r="E1349">
        <v>2.5354755</v>
      </c>
      <c r="F1349">
        <f>VLOOKUP(B1349, [1]mrc_table10!$A$2:$AW$2464, 33, 0)</f>
        <v>9.8899998000000003E-2</v>
      </c>
      <c r="G1349">
        <f>VLOOKUP(B1349, [1]mrc_table10!$A$2:$AW$2464, 18, 0)</f>
        <v>7274.8446999999996</v>
      </c>
      <c r="H1349">
        <f t="shared" si="201"/>
        <v>-0.38923402658499356</v>
      </c>
      <c r="I1349">
        <f t="shared" si="202"/>
        <v>0.35412429802002376</v>
      </c>
      <c r="J1349">
        <f t="shared" si="203"/>
        <v>-0.4471546314841911</v>
      </c>
      <c r="K1349">
        <f t="shared" si="204"/>
        <v>3.1410290811358085E-2</v>
      </c>
      <c r="L1349" s="2">
        <f t="shared" si="205"/>
        <v>6.341454788605688</v>
      </c>
      <c r="M1349" s="2">
        <f t="shared" si="206"/>
        <v>1.8935923198727862</v>
      </c>
      <c r="N1349" s="2">
        <f t="shared" si="207"/>
        <v>0.91414864518586281</v>
      </c>
      <c r="O1349" s="2">
        <f t="shared" si="208"/>
        <v>32.694782607524289</v>
      </c>
      <c r="P1349" s="2">
        <f t="shared" si="209"/>
        <v>0.91414864518586281</v>
      </c>
      <c r="Q1349">
        <f t="shared" si="210"/>
        <v>3</v>
      </c>
    </row>
    <row r="1350" spans="1:17" x14ac:dyDescent="0.2">
      <c r="A1350" s="1">
        <v>1336</v>
      </c>
      <c r="B1350">
        <v>24</v>
      </c>
      <c r="C1350" t="s">
        <v>1335</v>
      </c>
      <c r="D1350">
        <v>1.3152836999999999</v>
      </c>
      <c r="E1350">
        <v>7.0712819999999996E-2</v>
      </c>
      <c r="F1350">
        <f>VLOOKUP(B1350, [1]mrc_table10!$A$2:$AW$2464, 33, 0)</f>
        <v>0</v>
      </c>
      <c r="G1350">
        <f>VLOOKUP(B1350, [1]mrc_table10!$A$2:$AW$2464, 18, 0)</f>
        <v>1968.5941</v>
      </c>
      <c r="H1350">
        <f t="shared" si="201"/>
        <v>-0.38959008187879474</v>
      </c>
      <c r="I1350">
        <f t="shared" si="202"/>
        <v>-0.51185427375480819</v>
      </c>
      <c r="J1350">
        <f t="shared" si="203"/>
        <v>-0.88276795869315416</v>
      </c>
      <c r="K1350">
        <f t="shared" si="204"/>
        <v>-0.49009326159662919</v>
      </c>
      <c r="L1350" s="2">
        <f t="shared" si="205"/>
        <v>6.4261800389060983</v>
      </c>
      <c r="M1350" s="2">
        <f t="shared" si="206"/>
        <v>3.3773677089843259</v>
      </c>
      <c r="N1350" s="2">
        <f t="shared" si="207"/>
        <v>9.5498077218549582E-2</v>
      </c>
      <c r="O1350" s="2">
        <f t="shared" si="208"/>
        <v>46.195395565968028</v>
      </c>
      <c r="P1350" s="2">
        <f t="shared" si="209"/>
        <v>9.5498077218549582E-2</v>
      </c>
      <c r="Q1350">
        <f t="shared" si="210"/>
        <v>3</v>
      </c>
    </row>
    <row r="1351" spans="1:17" x14ac:dyDescent="0.2">
      <c r="A1351" s="1">
        <v>1337</v>
      </c>
      <c r="B1351">
        <v>2365</v>
      </c>
      <c r="C1351" t="s">
        <v>1336</v>
      </c>
      <c r="D1351">
        <v>1.3146074999999999</v>
      </c>
      <c r="E1351">
        <v>3.0156795999999999</v>
      </c>
      <c r="F1351">
        <f>VLOOKUP(B1351, [1]mrc_table10!$A$2:$AW$2464, 33, 0)</f>
        <v>0.41049998999999998</v>
      </c>
      <c r="G1351">
        <f>VLOOKUP(B1351, [1]mrc_table10!$A$2:$AW$2464, 18, 0)</f>
        <v>11249.432000000001</v>
      </c>
      <c r="H1351">
        <f t="shared" si="201"/>
        <v>-0.39010420656311739</v>
      </c>
      <c r="I1351">
        <f t="shared" si="202"/>
        <v>0.5228409310868708</v>
      </c>
      <c r="J1351">
        <f t="shared" si="203"/>
        <v>0.92531363968206581</v>
      </c>
      <c r="K1351">
        <f t="shared" si="204"/>
        <v>0.42203665819507558</v>
      </c>
      <c r="L1351" s="2">
        <f t="shared" si="205"/>
        <v>6.9840775394780259</v>
      </c>
      <c r="M1351" s="2">
        <f t="shared" si="206"/>
        <v>0.60563299099078483</v>
      </c>
      <c r="N1351" s="2">
        <f t="shared" si="207"/>
        <v>4.6281809186784484</v>
      </c>
      <c r="O1351" s="2">
        <f t="shared" si="208"/>
        <v>22.611510979859389</v>
      </c>
      <c r="P1351" s="2">
        <f t="shared" si="209"/>
        <v>0.60563299099078483</v>
      </c>
      <c r="Q1351">
        <f t="shared" si="210"/>
        <v>2</v>
      </c>
    </row>
    <row r="1352" spans="1:17" x14ac:dyDescent="0.2">
      <c r="A1352" s="1">
        <v>1338</v>
      </c>
      <c r="B1352">
        <v>1362</v>
      </c>
      <c r="C1352" t="s">
        <v>1337</v>
      </c>
      <c r="D1352">
        <v>1.3137163999999999</v>
      </c>
      <c r="E1352">
        <v>0.26680329000000003</v>
      </c>
      <c r="F1352">
        <f>VLOOKUP(B1352, [1]mrc_table10!$A$2:$AW$2464, 33, 0)</f>
        <v>0</v>
      </c>
      <c r="G1352">
        <f>VLOOKUP(B1352, [1]mrc_table10!$A$2:$AW$2464, 18, 0)</f>
        <v>5987.0967000000001</v>
      </c>
      <c r="H1352">
        <f t="shared" si="201"/>
        <v>-0.39078172283966267</v>
      </c>
      <c r="I1352">
        <f t="shared" si="202"/>
        <v>-0.44295914379882573</v>
      </c>
      <c r="J1352">
        <f t="shared" si="203"/>
        <v>-0.88276795869315416</v>
      </c>
      <c r="K1352">
        <f t="shared" si="204"/>
        <v>-9.5150855133441556E-2</v>
      </c>
      <c r="L1352" s="2">
        <f t="shared" si="205"/>
        <v>6.3991653709953313</v>
      </c>
      <c r="M1352" s="2">
        <f t="shared" si="206"/>
        <v>3.1263608517967056</v>
      </c>
      <c r="N1352" s="2">
        <f t="shared" si="207"/>
        <v>1.7695723279270603E-2</v>
      </c>
      <c r="O1352" s="2">
        <f t="shared" si="208"/>
        <v>43.521742706704124</v>
      </c>
      <c r="P1352" s="2">
        <f t="shared" si="209"/>
        <v>1.7695723279270603E-2</v>
      </c>
      <c r="Q1352">
        <f t="shared" si="210"/>
        <v>3</v>
      </c>
    </row>
    <row r="1353" spans="1:17" x14ac:dyDescent="0.2">
      <c r="A1353" s="1">
        <v>1339</v>
      </c>
      <c r="B1353">
        <v>1758</v>
      </c>
      <c r="C1353" t="s">
        <v>1338</v>
      </c>
      <c r="D1353">
        <v>1.3118650000000001</v>
      </c>
      <c r="E1353">
        <v>0.63334601999999995</v>
      </c>
      <c r="F1353">
        <f>VLOOKUP(B1353, [1]mrc_table10!$A$2:$AW$2464, 33, 0)</f>
        <v>0.21129999999999999</v>
      </c>
      <c r="G1353">
        <f>VLOOKUP(B1353, [1]mrc_table10!$A$2:$AW$2464, 18, 0)</f>
        <v>12879.848</v>
      </c>
      <c r="H1353">
        <f t="shared" si="201"/>
        <v>-0.39218936915814073</v>
      </c>
      <c r="I1353">
        <f t="shared" si="202"/>
        <v>-0.31417670466361142</v>
      </c>
      <c r="J1353">
        <f t="shared" si="203"/>
        <v>4.7920594397149137E-2</v>
      </c>
      <c r="K1353">
        <f t="shared" si="204"/>
        <v>0.58227555379168028</v>
      </c>
      <c r="L1353" s="2">
        <f t="shared" si="205"/>
        <v>5.8496097747154598</v>
      </c>
      <c r="M1353" s="2">
        <f t="shared" si="206"/>
        <v>1.079691310470325</v>
      </c>
      <c r="N1353" s="2">
        <f t="shared" si="207"/>
        <v>1.5018992180434738</v>
      </c>
      <c r="O1353" s="2">
        <f t="shared" si="208"/>
        <v>33.505966516588295</v>
      </c>
      <c r="P1353" s="2">
        <f t="shared" si="209"/>
        <v>1.079691310470325</v>
      </c>
      <c r="Q1353">
        <f t="shared" si="210"/>
        <v>2</v>
      </c>
    </row>
    <row r="1354" spans="1:17" x14ac:dyDescent="0.2">
      <c r="A1354" s="1">
        <v>1340</v>
      </c>
      <c r="B1354">
        <v>8659</v>
      </c>
      <c r="C1354" t="s">
        <v>1339</v>
      </c>
      <c r="D1354">
        <v>1.3108521</v>
      </c>
      <c r="E1354">
        <v>0.35229896999999999</v>
      </c>
      <c r="F1354">
        <f>VLOOKUP(B1354, [1]mrc_table10!$A$2:$AW$2464, 33, 0)</f>
        <v>0</v>
      </c>
      <c r="G1354">
        <f>VLOOKUP(B1354, [1]mrc_table10!$A$2:$AW$2464, 18, 0)</f>
        <v>2405.4202</v>
      </c>
      <c r="H1354">
        <f t="shared" si="201"/>
        <v>-0.39295949174428457</v>
      </c>
      <c r="I1354">
        <f t="shared" si="202"/>
        <v>-0.41292078454416603</v>
      </c>
      <c r="J1354">
        <f t="shared" si="203"/>
        <v>-0.88276795869315416</v>
      </c>
      <c r="K1354">
        <f t="shared" si="204"/>
        <v>-0.44716156083328296</v>
      </c>
      <c r="L1354" s="2">
        <f t="shared" si="205"/>
        <v>6.4263220893083783</v>
      </c>
      <c r="M1354" s="2">
        <f t="shared" si="206"/>
        <v>3.2686565247710746</v>
      </c>
      <c r="N1354" s="2">
        <f t="shared" si="207"/>
        <v>7.2578984094862881E-2</v>
      </c>
      <c r="O1354" s="2">
        <f t="shared" si="208"/>
        <v>44.990021723831688</v>
      </c>
      <c r="P1354" s="2">
        <f t="shared" si="209"/>
        <v>7.2578984094862881E-2</v>
      </c>
      <c r="Q1354">
        <f t="shared" si="210"/>
        <v>3</v>
      </c>
    </row>
    <row r="1355" spans="1:17" x14ac:dyDescent="0.2">
      <c r="A1355" s="1">
        <v>1341</v>
      </c>
      <c r="B1355">
        <v>1869</v>
      </c>
      <c r="C1355" t="s">
        <v>1340</v>
      </c>
      <c r="D1355">
        <v>1.3103830000000001</v>
      </c>
      <c r="E1355">
        <v>1.1801566999999999</v>
      </c>
      <c r="F1355">
        <f>VLOOKUP(B1355, [1]mrc_table10!$A$2:$AW$2464, 33, 0)</f>
        <v>0.17479998999999999</v>
      </c>
      <c r="G1355">
        <f>VLOOKUP(B1355, [1]mrc_table10!$A$2:$AW$2464, 18, 0)</f>
        <v>8010.5078000000003</v>
      </c>
      <c r="H1355">
        <f t="shared" si="201"/>
        <v>-0.39331615528970854</v>
      </c>
      <c r="I1355">
        <f t="shared" si="202"/>
        <v>-0.12205827657315337</v>
      </c>
      <c r="J1355">
        <f t="shared" si="203"/>
        <v>-0.11284675768369139</v>
      </c>
      <c r="K1355">
        <f t="shared" si="204"/>
        <v>0.10371198723434136</v>
      </c>
      <c r="L1355" s="2">
        <f t="shared" si="205"/>
        <v>5.4795971562899428</v>
      </c>
      <c r="M1355" s="2">
        <f t="shared" si="206"/>
        <v>0.9498948961604029</v>
      </c>
      <c r="N1355" s="2">
        <f t="shared" si="207"/>
        <v>0.80582425617295683</v>
      </c>
      <c r="O1355" s="2">
        <f t="shared" si="208"/>
        <v>34.438358196013027</v>
      </c>
      <c r="P1355" s="2">
        <f t="shared" si="209"/>
        <v>0.80582425617295683</v>
      </c>
      <c r="Q1355">
        <f t="shared" si="210"/>
        <v>3</v>
      </c>
    </row>
    <row r="1356" spans="1:17" x14ac:dyDescent="0.2">
      <c r="A1356" s="1">
        <v>1342</v>
      </c>
      <c r="B1356">
        <v>3645</v>
      </c>
      <c r="C1356" t="s">
        <v>1341</v>
      </c>
      <c r="D1356">
        <v>1.3073718999999999</v>
      </c>
      <c r="E1356">
        <v>0.87439250999999996</v>
      </c>
      <c r="F1356">
        <f>VLOOKUP(B1356, [1]mrc_table10!$A$2:$AW$2464, 33, 0)</f>
        <v>0.70079999999999998</v>
      </c>
      <c r="G1356">
        <f>VLOOKUP(B1356, [1]mrc_table10!$A$2:$AW$2464, 18, 0)</f>
        <v>7599.5679</v>
      </c>
      <c r="H1356">
        <f t="shared" si="201"/>
        <v>-0.39560553836714718</v>
      </c>
      <c r="I1356">
        <f t="shared" si="202"/>
        <v>-0.22948656518878929</v>
      </c>
      <c r="J1356">
        <f t="shared" si="203"/>
        <v>2.2039643555788979</v>
      </c>
      <c r="K1356">
        <f t="shared" si="204"/>
        <v>6.3324407786777517E-2</v>
      </c>
      <c r="L1356" s="2">
        <f t="shared" si="205"/>
        <v>9.0587853231306585</v>
      </c>
      <c r="M1356" s="2">
        <f t="shared" si="206"/>
        <v>1.8608020204333671</v>
      </c>
      <c r="N1356" s="2">
        <f t="shared" si="207"/>
        <v>9.657297943331109</v>
      </c>
      <c r="O1356" s="2">
        <f t="shared" si="208"/>
        <v>27.263525120936041</v>
      </c>
      <c r="P1356" s="2">
        <f t="shared" si="209"/>
        <v>1.8608020204333671</v>
      </c>
      <c r="Q1356">
        <f t="shared" si="210"/>
        <v>2</v>
      </c>
    </row>
    <row r="1357" spans="1:17" x14ac:dyDescent="0.2">
      <c r="A1357" s="1">
        <v>1343</v>
      </c>
      <c r="B1357">
        <v>3430</v>
      </c>
      <c r="C1357" t="s">
        <v>1342</v>
      </c>
      <c r="D1357">
        <v>1.3072637</v>
      </c>
      <c r="E1357">
        <v>1.1965711000000001</v>
      </c>
      <c r="F1357">
        <f>VLOOKUP(B1357, [1]mrc_table10!$A$2:$AW$2464, 33, 0)</f>
        <v>0.35010001000000002</v>
      </c>
      <c r="G1357">
        <f>VLOOKUP(B1357, [1]mrc_table10!$A$2:$AW$2464, 18, 0)</f>
        <v>6111.7671</v>
      </c>
      <c r="H1357">
        <f t="shared" si="201"/>
        <v>-0.39568780439915496</v>
      </c>
      <c r="I1357">
        <f t="shared" si="202"/>
        <v>-0.11629118232757636</v>
      </c>
      <c r="J1357">
        <f t="shared" si="203"/>
        <v>0.65927686735417546</v>
      </c>
      <c r="K1357">
        <f t="shared" si="204"/>
        <v>-8.2898125026777403E-2</v>
      </c>
      <c r="L1357" s="2">
        <f t="shared" si="205"/>
        <v>5.4244448500427902</v>
      </c>
      <c r="M1357" s="2">
        <f t="shared" si="206"/>
        <v>3.9200181336128355E-2</v>
      </c>
      <c r="N1357" s="2">
        <f t="shared" si="207"/>
        <v>2.518052486434986</v>
      </c>
      <c r="O1357" s="2">
        <f t="shared" si="208"/>
        <v>31.240773012132411</v>
      </c>
      <c r="P1357" s="2">
        <f t="shared" si="209"/>
        <v>3.9200181336128355E-2</v>
      </c>
      <c r="Q1357">
        <f t="shared" si="210"/>
        <v>2</v>
      </c>
    </row>
    <row r="1358" spans="1:17" x14ac:dyDescent="0.2">
      <c r="A1358" s="1">
        <v>1344</v>
      </c>
      <c r="B1358">
        <v>3362</v>
      </c>
      <c r="C1358" t="s">
        <v>1343</v>
      </c>
      <c r="D1358">
        <v>1.3039657</v>
      </c>
      <c r="E1358">
        <v>0.89954423999999999</v>
      </c>
      <c r="F1358">
        <f>VLOOKUP(B1358, [1]mrc_table10!$A$2:$AW$2464, 33, 0)</f>
        <v>0.34799998999999998</v>
      </c>
      <c r="G1358">
        <f>VLOOKUP(B1358, [1]mrc_table10!$A$2:$AW$2464, 18, 0)</f>
        <v>7043.9712</v>
      </c>
      <c r="H1358">
        <f t="shared" si="201"/>
        <v>-0.3981953217148842</v>
      </c>
      <c r="I1358">
        <f t="shared" si="202"/>
        <v>-0.22064966604235051</v>
      </c>
      <c r="J1358">
        <f t="shared" si="203"/>
        <v>0.65002715332075978</v>
      </c>
      <c r="K1358">
        <f t="shared" si="204"/>
        <v>8.7198150907305504E-3</v>
      </c>
      <c r="L1358" s="2">
        <f t="shared" si="205"/>
        <v>5.4024127668082453</v>
      </c>
      <c r="M1358" s="2">
        <f t="shared" si="206"/>
        <v>5.8396283813744079E-2</v>
      </c>
      <c r="N1358" s="2">
        <f t="shared" si="207"/>
        <v>2.4580861995980827</v>
      </c>
      <c r="O1358" s="2">
        <f t="shared" si="208"/>
        <v>31.835055673214228</v>
      </c>
      <c r="P1358" s="2">
        <f t="shared" si="209"/>
        <v>5.8396283813744079E-2</v>
      </c>
      <c r="Q1358">
        <f t="shared" si="210"/>
        <v>2</v>
      </c>
    </row>
    <row r="1359" spans="1:17" x14ac:dyDescent="0.2">
      <c r="A1359" s="1">
        <v>1345</v>
      </c>
      <c r="B1359">
        <v>3368</v>
      </c>
      <c r="C1359" t="s">
        <v>1344</v>
      </c>
      <c r="D1359">
        <v>1.3035414000000001</v>
      </c>
      <c r="E1359">
        <v>1.2691836000000001</v>
      </c>
      <c r="F1359">
        <f>VLOOKUP(B1359, [1]mrc_table10!$A$2:$AW$2464, 33, 0)</f>
        <v>0.3125</v>
      </c>
      <c r="G1359">
        <f>VLOOKUP(B1359, [1]mrc_table10!$A$2:$AW$2464, 18, 0)</f>
        <v>7797.8163999999997</v>
      </c>
      <c r="H1359">
        <f t="shared" si="201"/>
        <v>-0.39851792316942142</v>
      </c>
      <c r="I1359">
        <f t="shared" si="202"/>
        <v>-9.0779245801906494E-2</v>
      </c>
      <c r="J1359">
        <f t="shared" si="203"/>
        <v>0.49366447311337586</v>
      </c>
      <c r="K1359">
        <f t="shared" si="204"/>
        <v>8.2808466268590411E-2</v>
      </c>
      <c r="L1359" s="2">
        <f t="shared" si="205"/>
        <v>5.4333115397059393</v>
      </c>
      <c r="M1359" s="2">
        <f t="shared" si="206"/>
        <v>0.14336995708109018</v>
      </c>
      <c r="N1359" s="2">
        <f t="shared" si="207"/>
        <v>2.1186473094256235</v>
      </c>
      <c r="O1359" s="2">
        <f t="shared" si="208"/>
        <v>31.022051131342629</v>
      </c>
      <c r="P1359" s="2">
        <f t="shared" si="209"/>
        <v>0.14336995708109018</v>
      </c>
      <c r="Q1359">
        <f t="shared" si="210"/>
        <v>2</v>
      </c>
    </row>
    <row r="1360" spans="1:17" x14ac:dyDescent="0.2">
      <c r="A1360" s="1">
        <v>1346</v>
      </c>
      <c r="B1360">
        <v>2536</v>
      </c>
      <c r="C1360" t="s">
        <v>1345</v>
      </c>
      <c r="D1360">
        <v>1.3028888000000001</v>
      </c>
      <c r="E1360">
        <v>2.4568002</v>
      </c>
      <c r="F1360">
        <f>VLOOKUP(B1360, [1]mrc_table10!$A$2:$AW$2464, 33, 0)</f>
        <v>5.7700001000000001E-2</v>
      </c>
      <c r="G1360">
        <f>VLOOKUP(B1360, [1]mrc_table10!$A$2:$AW$2464, 18, 0)</f>
        <v>6069.0742</v>
      </c>
      <c r="H1360">
        <f t="shared" ref="H1360:H1423" si="211">STANDARDIZE(D1360, D$1, D$2)</f>
        <v>-0.39901410443086616</v>
      </c>
      <c r="I1360">
        <f t="shared" ref="I1360:I1423" si="212">STANDARDIZE(E1360, E$1, E$2)</f>
        <v>0.32648223556881995</v>
      </c>
      <c r="J1360">
        <f t="shared" ref="J1360:J1423" si="213">STANDARDIZE(F1360, F$1, F$2)</f>
        <v>-0.62862347007981267</v>
      </c>
      <c r="K1360">
        <f t="shared" ref="K1360:K1423" si="214">STANDARDIZE(G1360, G$1, G$2)</f>
        <v>-8.709402542631732E-2</v>
      </c>
      <c r="L1360" s="2">
        <f t="shared" ref="L1360:L1423" si="215">SUMXMY2($D$6:$G$6, $H1360:$K1360)</f>
        <v>6.5752126112613185</v>
      </c>
      <c r="M1360" s="2">
        <f t="shared" ref="M1360:M1423" si="216">SUMXMY2($D$7:$G$7, $H1360:$K1360)</f>
        <v>2.3705591967187445</v>
      </c>
      <c r="N1360" s="2">
        <f t="shared" ref="N1360:N1423" si="217">SUMXMY2($D$8:$G$8, $H1360:$K1360)</f>
        <v>0.70634848440319831</v>
      </c>
      <c r="O1360" s="2">
        <f t="shared" ref="O1360:O1423" si="218">SUMXMY2($D$9:$G$9, $H1360:$K1360)</f>
        <v>34.692447924311949</v>
      </c>
      <c r="P1360" s="2">
        <f t="shared" ref="P1360:P1423" si="219">MIN(L1360:O1360)</f>
        <v>0.70634848440319831</v>
      </c>
      <c r="Q1360">
        <f t="shared" ref="Q1360:Q1423" si="220">MATCH(P1360, L1360:O1360, 0)</f>
        <v>3</v>
      </c>
    </row>
    <row r="1361" spans="1:17" x14ac:dyDescent="0.2">
      <c r="A1361" s="1">
        <v>1347</v>
      </c>
      <c r="B1361">
        <v>2427</v>
      </c>
      <c r="C1361" t="s">
        <v>1346</v>
      </c>
      <c r="D1361">
        <v>1.3027770999999999</v>
      </c>
      <c r="E1361">
        <v>0.16163732</v>
      </c>
      <c r="F1361">
        <f>VLOOKUP(B1361, [1]mrc_table10!$A$2:$AW$2464, 33, 0)</f>
        <v>0</v>
      </c>
      <c r="G1361">
        <f>VLOOKUP(B1361, [1]mrc_table10!$A$2:$AW$2464, 18, 0)</f>
        <v>4127.5586000000003</v>
      </c>
      <c r="H1361">
        <f t="shared" si="211"/>
        <v>-0.39909903156372467</v>
      </c>
      <c r="I1361">
        <f t="shared" si="212"/>
        <v>-0.47990853338464778</v>
      </c>
      <c r="J1361">
        <f t="shared" si="213"/>
        <v>-0.88276795869315416</v>
      </c>
      <c r="K1361">
        <f t="shared" si="214"/>
        <v>-0.27790809712800529</v>
      </c>
      <c r="L1361" s="2">
        <f t="shared" si="215"/>
        <v>6.4117125822986329</v>
      </c>
      <c r="M1361" s="2">
        <f t="shared" si="216"/>
        <v>3.2068039868936937</v>
      </c>
      <c r="N1361" s="2">
        <f t="shared" si="217"/>
        <v>1.5456391206365987E-2</v>
      </c>
      <c r="O1361" s="2">
        <f t="shared" si="218"/>
        <v>44.774334493923099</v>
      </c>
      <c r="P1361" s="2">
        <f t="shared" si="219"/>
        <v>1.5456391206365987E-2</v>
      </c>
      <c r="Q1361">
        <f t="shared" si="220"/>
        <v>3</v>
      </c>
    </row>
    <row r="1362" spans="1:17" x14ac:dyDescent="0.2">
      <c r="A1362" s="1">
        <v>1348</v>
      </c>
      <c r="B1362">
        <v>2940</v>
      </c>
      <c r="C1362" t="s">
        <v>1347</v>
      </c>
      <c r="D1362">
        <v>1.3010988999999999</v>
      </c>
      <c r="E1362">
        <v>0.20196359</v>
      </c>
      <c r="F1362">
        <f>VLOOKUP(B1362, [1]mrc_table10!$A$2:$AW$2464, 33, 0)</f>
        <v>0</v>
      </c>
      <c r="G1362">
        <f>VLOOKUP(B1362, [1]mrc_table10!$A$2:$AW$2464, 18, 0)</f>
        <v>5587.7021000000004</v>
      </c>
      <c r="H1362">
        <f t="shared" si="211"/>
        <v>-0.400374991405828</v>
      </c>
      <c r="I1362">
        <f t="shared" si="212"/>
        <v>-0.46574015685778219</v>
      </c>
      <c r="J1362">
        <f t="shared" si="213"/>
        <v>-0.88276795869315416</v>
      </c>
      <c r="K1362">
        <f t="shared" si="214"/>
        <v>-0.13440375108836819</v>
      </c>
      <c r="L1362" s="2">
        <f t="shared" si="215"/>
        <v>6.4305926623388521</v>
      </c>
      <c r="M1362" s="2">
        <f t="shared" si="216"/>
        <v>3.1488479547717829</v>
      </c>
      <c r="N1362" s="2">
        <f t="shared" si="217"/>
        <v>1.2638654507094584E-2</v>
      </c>
      <c r="O1362" s="2">
        <f t="shared" si="218"/>
        <v>43.935772441874818</v>
      </c>
      <c r="P1362" s="2">
        <f t="shared" si="219"/>
        <v>1.2638654507094584E-2</v>
      </c>
      <c r="Q1362">
        <f t="shared" si="220"/>
        <v>3</v>
      </c>
    </row>
    <row r="1363" spans="1:17" x14ac:dyDescent="0.2">
      <c r="A1363" s="1">
        <v>1349</v>
      </c>
      <c r="B1363">
        <v>2949</v>
      </c>
      <c r="C1363" t="s">
        <v>1348</v>
      </c>
      <c r="D1363">
        <v>1.2975934</v>
      </c>
      <c r="E1363">
        <v>0.22815763999999999</v>
      </c>
      <c r="F1363">
        <f>VLOOKUP(B1363, [1]mrc_table10!$A$2:$AW$2464, 33, 0)</f>
        <v>0.50209999000000005</v>
      </c>
      <c r="G1363">
        <f>VLOOKUP(B1363, [1]mrc_table10!$A$2:$AW$2464, 18, 0)</f>
        <v>2449.7462999999998</v>
      </c>
      <c r="H1363">
        <f t="shared" si="211"/>
        <v>-0.40304027398626718</v>
      </c>
      <c r="I1363">
        <f t="shared" si="212"/>
        <v>-0.45653704525922517</v>
      </c>
      <c r="J1363">
        <f t="shared" si="213"/>
        <v>1.3287735140931962</v>
      </c>
      <c r="K1363">
        <f t="shared" si="214"/>
        <v>-0.44280514792387538</v>
      </c>
      <c r="L1363" s="2">
        <f t="shared" si="215"/>
        <v>6.3230038461053697</v>
      </c>
      <c r="M1363" s="2">
        <f t="shared" si="216"/>
        <v>0.51985785725080469</v>
      </c>
      <c r="N1363" s="2">
        <f t="shared" si="217"/>
        <v>4.9608143661406059</v>
      </c>
      <c r="O1363" s="2">
        <f t="shared" si="218"/>
        <v>33.794069058595475</v>
      </c>
      <c r="P1363" s="2">
        <f t="shared" si="219"/>
        <v>0.51985785725080469</v>
      </c>
      <c r="Q1363">
        <f t="shared" si="220"/>
        <v>2</v>
      </c>
    </row>
    <row r="1364" spans="1:17" x14ac:dyDescent="0.2">
      <c r="A1364" s="1">
        <v>1350</v>
      </c>
      <c r="B1364">
        <v>9089</v>
      </c>
      <c r="C1364" t="s">
        <v>1349</v>
      </c>
      <c r="D1364">
        <v>1.2957711000000001</v>
      </c>
      <c r="E1364">
        <v>0</v>
      </c>
      <c r="F1364">
        <f>VLOOKUP(B1364, [1]mrc_table10!$A$2:$AW$2464, 33, 0)</f>
        <v>0.31859999999999999</v>
      </c>
      <c r="G1364">
        <f>VLOOKUP(B1364, [1]mrc_table10!$A$2:$AW$2464, 18, 0)</f>
        <v>3635.1401000000001</v>
      </c>
      <c r="H1364">
        <f t="shared" si="211"/>
        <v>-0.40442579515195948</v>
      </c>
      <c r="I1364">
        <f t="shared" si="212"/>
        <v>-0.53669876988689458</v>
      </c>
      <c r="J1364">
        <f t="shared" si="213"/>
        <v>0.52053243418223927</v>
      </c>
      <c r="K1364">
        <f t="shared" si="214"/>
        <v>-0.32630347389769887</v>
      </c>
      <c r="L1364" s="2">
        <f t="shared" si="215"/>
        <v>5.2188426922910933</v>
      </c>
      <c r="M1364" s="2">
        <f t="shared" si="216"/>
        <v>0.38385160858272005</v>
      </c>
      <c r="N1364" s="2">
        <f t="shared" si="217"/>
        <v>2.0012218720938164</v>
      </c>
      <c r="O1364" s="2">
        <f t="shared" si="218"/>
        <v>37.089066164107777</v>
      </c>
      <c r="P1364" s="2">
        <f t="shared" si="219"/>
        <v>0.38385160858272005</v>
      </c>
      <c r="Q1364">
        <f t="shared" si="220"/>
        <v>2</v>
      </c>
    </row>
    <row r="1365" spans="1:17" x14ac:dyDescent="0.2">
      <c r="A1365" s="1">
        <v>1351</v>
      </c>
      <c r="B1365">
        <v>1759</v>
      </c>
      <c r="C1365" t="s">
        <v>1350</v>
      </c>
      <c r="D1365">
        <v>1.2956618</v>
      </c>
      <c r="E1365">
        <v>0.43470164999999999</v>
      </c>
      <c r="F1365">
        <f>VLOOKUP(B1365, [1]mrc_table10!$A$2:$AW$2464, 33, 0)</f>
        <v>0.15809999</v>
      </c>
      <c r="G1365">
        <f>VLOOKUP(B1365, [1]mrc_table10!$A$2:$AW$2464, 18, 0)</f>
        <v>9625.1875</v>
      </c>
      <c r="H1365">
        <f t="shared" si="211"/>
        <v>-0.40450889752994901</v>
      </c>
      <c r="I1365">
        <f t="shared" si="212"/>
        <v>-0.38396913101749924</v>
      </c>
      <c r="J1365">
        <f t="shared" si="213"/>
        <v>-0.18640330683943232</v>
      </c>
      <c r="K1365">
        <f t="shared" si="214"/>
        <v>0.26240430371691814</v>
      </c>
      <c r="L1365" s="2">
        <f t="shared" si="215"/>
        <v>5.608280000858624</v>
      </c>
      <c r="M1365" s="2">
        <f t="shared" si="216"/>
        <v>1.2499932707859607</v>
      </c>
      <c r="N1365" s="2">
        <f t="shared" si="217"/>
        <v>0.71120547484458529</v>
      </c>
      <c r="O1365" s="2">
        <f t="shared" si="218"/>
        <v>36.709085678083625</v>
      </c>
      <c r="P1365" s="2">
        <f t="shared" si="219"/>
        <v>0.71120547484458529</v>
      </c>
      <c r="Q1365">
        <f t="shared" si="220"/>
        <v>3</v>
      </c>
    </row>
    <row r="1366" spans="1:17" x14ac:dyDescent="0.2">
      <c r="A1366" s="1">
        <v>1352</v>
      </c>
      <c r="B1366">
        <v>3674</v>
      </c>
      <c r="C1366" t="s">
        <v>1351</v>
      </c>
      <c r="D1366">
        <v>1.2950923000000001</v>
      </c>
      <c r="E1366">
        <v>0.35512996000000002</v>
      </c>
      <c r="F1366">
        <f>VLOOKUP(B1366, [1]mrc_table10!$A$2:$AW$2464, 33, 0)</f>
        <v>0</v>
      </c>
      <c r="G1366">
        <f>VLOOKUP(B1366, [1]mrc_table10!$A$2:$AW$2464, 18, 0)</f>
        <v>4346.2329</v>
      </c>
      <c r="H1366">
        <f t="shared" si="211"/>
        <v>-0.40494189665405678</v>
      </c>
      <c r="I1366">
        <f t="shared" si="212"/>
        <v>-0.4119261343505381</v>
      </c>
      <c r="J1366">
        <f t="shared" si="213"/>
        <v>-0.88276795869315416</v>
      </c>
      <c r="K1366">
        <f t="shared" si="214"/>
        <v>-0.25641657083817465</v>
      </c>
      <c r="L1366" s="2">
        <f t="shared" si="215"/>
        <v>6.4422220104273418</v>
      </c>
      <c r="M1366" s="2">
        <f t="shared" si="216"/>
        <v>3.150113611001891</v>
      </c>
      <c r="N1366" s="2">
        <f t="shared" si="217"/>
        <v>1.5685117780646095E-2</v>
      </c>
      <c r="O1366" s="2">
        <f t="shared" si="218"/>
        <v>44.002361609213196</v>
      </c>
      <c r="P1366" s="2">
        <f t="shared" si="219"/>
        <v>1.5685117780646095E-2</v>
      </c>
      <c r="Q1366">
        <f t="shared" si="220"/>
        <v>3</v>
      </c>
    </row>
    <row r="1367" spans="1:17" x14ac:dyDescent="0.2">
      <c r="A1367" s="1">
        <v>1353</v>
      </c>
      <c r="B1367">
        <v>2334</v>
      </c>
      <c r="C1367" t="s">
        <v>1352</v>
      </c>
      <c r="D1367">
        <v>1.2930907</v>
      </c>
      <c r="E1367">
        <v>4.1573129</v>
      </c>
      <c r="F1367">
        <f>VLOOKUP(B1367, [1]mrc_table10!$A$2:$AW$2464, 33, 0)</f>
        <v>0.39140001000000002</v>
      </c>
      <c r="G1367">
        <f>VLOOKUP(B1367, [1]mrc_table10!$A$2:$AW$2464, 18, 0)</f>
        <v>8099.0962</v>
      </c>
      <c r="H1367">
        <f t="shared" si="211"/>
        <v>-0.40646374221474924</v>
      </c>
      <c r="I1367">
        <f t="shared" si="212"/>
        <v>0.92394647469425306</v>
      </c>
      <c r="J1367">
        <f t="shared" si="213"/>
        <v>0.84118617754172653</v>
      </c>
      <c r="K1367">
        <f t="shared" si="214"/>
        <v>0.11241854272611167</v>
      </c>
      <c r="L1367" s="2">
        <f t="shared" si="215"/>
        <v>7.5974706434926649</v>
      </c>
      <c r="M1367" s="2">
        <f t="shared" si="216"/>
        <v>1.068947040984928</v>
      </c>
      <c r="N1367" s="2">
        <f t="shared" si="217"/>
        <v>4.9975211088175477</v>
      </c>
      <c r="O1367" s="2">
        <f t="shared" si="218"/>
        <v>21.163271077435919</v>
      </c>
      <c r="P1367" s="2">
        <f t="shared" si="219"/>
        <v>1.068947040984928</v>
      </c>
      <c r="Q1367">
        <f t="shared" si="220"/>
        <v>2</v>
      </c>
    </row>
    <row r="1368" spans="1:17" x14ac:dyDescent="0.2">
      <c r="A1368" s="1">
        <v>1354</v>
      </c>
      <c r="B1368">
        <v>1599</v>
      </c>
      <c r="C1368" t="s">
        <v>1353</v>
      </c>
      <c r="D1368">
        <v>1.2920765000000001</v>
      </c>
      <c r="E1368">
        <v>0.44069313999999998</v>
      </c>
      <c r="F1368">
        <f>VLOOKUP(B1368, [1]mrc_table10!$A$2:$AW$2464, 33, 0)</f>
        <v>0.44780001000000003</v>
      </c>
      <c r="G1368">
        <f>VLOOKUP(B1368, [1]mrc_table10!$A$2:$AW$2464, 18, 0)</f>
        <v>4445.8647000000001</v>
      </c>
      <c r="H1368">
        <f t="shared" si="211"/>
        <v>-0.40723485320978031</v>
      </c>
      <c r="I1368">
        <f t="shared" si="212"/>
        <v>-0.3818640594034633</v>
      </c>
      <c r="J1368">
        <f t="shared" si="213"/>
        <v>1.0896047028341691</v>
      </c>
      <c r="K1368">
        <f t="shared" si="214"/>
        <v>-0.24662465908172609</v>
      </c>
      <c r="L1368" s="2">
        <f t="shared" si="215"/>
        <v>5.8582235374432345</v>
      </c>
      <c r="M1368" s="2">
        <f t="shared" si="216"/>
        <v>0.18137607788834148</v>
      </c>
      <c r="N1368" s="2">
        <f t="shared" si="217"/>
        <v>3.9092165326826098</v>
      </c>
      <c r="O1368" s="2">
        <f t="shared" si="218"/>
        <v>32.839786080968771</v>
      </c>
      <c r="P1368" s="2">
        <f t="shared" si="219"/>
        <v>0.18137607788834148</v>
      </c>
      <c r="Q1368">
        <f t="shared" si="220"/>
        <v>2</v>
      </c>
    </row>
    <row r="1369" spans="1:17" x14ac:dyDescent="0.2">
      <c r="A1369" s="1">
        <v>1355</v>
      </c>
      <c r="B1369">
        <v>2314</v>
      </c>
      <c r="C1369" t="s">
        <v>1354</v>
      </c>
      <c r="D1369">
        <v>1.2916086</v>
      </c>
      <c r="E1369">
        <v>0.25389626999999998</v>
      </c>
      <c r="F1369">
        <f>VLOOKUP(B1369, [1]mrc_table10!$A$2:$AW$2464, 33, 0)</f>
        <v>0.21349999</v>
      </c>
      <c r="G1369">
        <f>VLOOKUP(B1369, [1]mrc_table10!$A$2:$AW$2464, 18, 0)</f>
        <v>4523.2201999999997</v>
      </c>
      <c r="H1369">
        <f t="shared" si="211"/>
        <v>-0.40759060437777</v>
      </c>
      <c r="I1369">
        <f t="shared" si="212"/>
        <v>-0.44749394255903302</v>
      </c>
      <c r="J1369">
        <f t="shared" si="213"/>
        <v>5.7610634671229344E-2</v>
      </c>
      <c r="K1369">
        <f t="shared" si="214"/>
        <v>-0.23902208410189082</v>
      </c>
      <c r="L1369" s="2">
        <f t="shared" si="215"/>
        <v>5.1944638843746187</v>
      </c>
      <c r="M1369" s="2">
        <f t="shared" si="216"/>
        <v>0.79128507097128808</v>
      </c>
      <c r="N1369" s="2">
        <f t="shared" si="217"/>
        <v>0.896468574720793</v>
      </c>
      <c r="O1369" s="2">
        <f t="shared" si="218"/>
        <v>38.135633616275179</v>
      </c>
      <c r="P1369" s="2">
        <f t="shared" si="219"/>
        <v>0.79128507097128808</v>
      </c>
      <c r="Q1369">
        <f t="shared" si="220"/>
        <v>2</v>
      </c>
    </row>
    <row r="1370" spans="1:17" x14ac:dyDescent="0.2">
      <c r="A1370" s="1">
        <v>1356</v>
      </c>
      <c r="B1370">
        <v>3823</v>
      </c>
      <c r="C1370" t="s">
        <v>1355</v>
      </c>
      <c r="D1370">
        <v>1.2908548</v>
      </c>
      <c r="E1370">
        <v>0.35296982999999998</v>
      </c>
      <c r="F1370">
        <f>VLOOKUP(B1370, [1]mrc_table10!$A$2:$AW$2464, 33, 0)</f>
        <v>0.28780001</v>
      </c>
      <c r="G1370">
        <f>VLOOKUP(B1370, [1]mrc_table10!$A$2:$AW$2464, 18, 0)</f>
        <v>4666.2782999999999</v>
      </c>
      <c r="H1370">
        <f t="shared" si="211"/>
        <v>-0.40816372946952156</v>
      </c>
      <c r="I1370">
        <f t="shared" si="212"/>
        <v>-0.41268508218248429</v>
      </c>
      <c r="J1370">
        <f t="shared" si="213"/>
        <v>0.38487129774922552</v>
      </c>
      <c r="K1370">
        <f t="shared" si="214"/>
        <v>-0.22496219266918366</v>
      </c>
      <c r="L1370" s="2">
        <f t="shared" si="215"/>
        <v>5.1787874996728585</v>
      </c>
      <c r="M1370" s="2">
        <f t="shared" si="216"/>
        <v>0.35100656414885745</v>
      </c>
      <c r="N1370" s="2">
        <f t="shared" si="217"/>
        <v>1.6203889729729981</v>
      </c>
      <c r="O1370" s="2">
        <f t="shared" si="218"/>
        <v>36.007105303267274</v>
      </c>
      <c r="P1370" s="2">
        <f t="shared" si="219"/>
        <v>0.35100656414885745</v>
      </c>
      <c r="Q1370">
        <f t="shared" si="220"/>
        <v>2</v>
      </c>
    </row>
    <row r="1371" spans="1:17" x14ac:dyDescent="0.2">
      <c r="A1371" s="1">
        <v>1357</v>
      </c>
      <c r="B1371">
        <v>7693</v>
      </c>
      <c r="C1371" t="s">
        <v>1356</v>
      </c>
      <c r="D1371">
        <v>1.2887671999999999</v>
      </c>
      <c r="E1371">
        <v>0.29964693999999997</v>
      </c>
      <c r="F1371">
        <f>VLOOKUP(B1371, [1]mrc_table10!$A$2:$AW$2464, 33, 0)</f>
        <v>0</v>
      </c>
      <c r="G1371">
        <f>VLOOKUP(B1371, [1]mrc_table10!$A$2:$AW$2464, 18, 0)</f>
        <v>3969.1824000000001</v>
      </c>
      <c r="H1371">
        <f t="shared" si="211"/>
        <v>-0.40975096207968426</v>
      </c>
      <c r="I1371">
        <f t="shared" si="212"/>
        <v>-0.4314197378553406</v>
      </c>
      <c r="J1371">
        <f t="shared" si="213"/>
        <v>-0.88276795869315416</v>
      </c>
      <c r="K1371">
        <f t="shared" si="214"/>
        <v>-0.29347346656549061</v>
      </c>
      <c r="L1371" s="2">
        <f t="shared" si="215"/>
        <v>6.4635234014400362</v>
      </c>
      <c r="M1371" s="2">
        <f t="shared" si="216"/>
        <v>3.1804166607450677</v>
      </c>
      <c r="N1371" s="2">
        <f t="shared" si="217"/>
        <v>2.0896465404264597E-2</v>
      </c>
      <c r="O1371" s="2">
        <f t="shared" si="218"/>
        <v>44.381622768184862</v>
      </c>
      <c r="P1371" s="2">
        <f t="shared" si="219"/>
        <v>2.0896465404264597E-2</v>
      </c>
      <c r="Q1371">
        <f t="shared" si="220"/>
        <v>3</v>
      </c>
    </row>
    <row r="1372" spans="1:17" x14ac:dyDescent="0.2">
      <c r="A1372" s="1">
        <v>1358</v>
      </c>
      <c r="B1372">
        <v>3302</v>
      </c>
      <c r="C1372" t="s">
        <v>1357</v>
      </c>
      <c r="D1372">
        <v>1.2886405999999999</v>
      </c>
      <c r="E1372">
        <v>1.1271095</v>
      </c>
      <c r="F1372">
        <f>VLOOKUP(B1372, [1]mrc_table10!$A$2:$AW$2464, 33, 0)</f>
        <v>0.31240001000000001</v>
      </c>
      <c r="G1372">
        <f>VLOOKUP(B1372, [1]mrc_table10!$A$2:$AW$2464, 18, 0)</f>
        <v>4823.1904000000004</v>
      </c>
      <c r="H1372">
        <f t="shared" si="211"/>
        <v>-0.40984721789902057</v>
      </c>
      <c r="I1372">
        <f t="shared" si="212"/>
        <v>-0.14069607033131504</v>
      </c>
      <c r="J1372">
        <f t="shared" si="213"/>
        <v>0.49322405878103565</v>
      </c>
      <c r="K1372">
        <f t="shared" si="214"/>
        <v>-0.20954071642646765</v>
      </c>
      <c r="L1372" s="2">
        <f t="shared" si="215"/>
        <v>5.3382921559181709</v>
      </c>
      <c r="M1372" s="2">
        <f t="shared" si="216"/>
        <v>0.15927720888265282</v>
      </c>
      <c r="N1372" s="2">
        <f t="shared" si="217"/>
        <v>2.0071939333987552</v>
      </c>
      <c r="O1372" s="2">
        <f t="shared" si="218"/>
        <v>32.829767166553509</v>
      </c>
      <c r="P1372" s="2">
        <f t="shared" si="219"/>
        <v>0.15927720888265282</v>
      </c>
      <c r="Q1372">
        <f t="shared" si="220"/>
        <v>2</v>
      </c>
    </row>
    <row r="1373" spans="1:17" x14ac:dyDescent="0.2">
      <c r="A1373" s="1">
        <v>1359</v>
      </c>
      <c r="B1373">
        <v>8175</v>
      </c>
      <c r="C1373" t="s">
        <v>1358</v>
      </c>
      <c r="D1373">
        <v>1.2879375</v>
      </c>
      <c r="E1373">
        <v>1.2903595999999999</v>
      </c>
      <c r="F1373">
        <f>VLOOKUP(B1373, [1]mrc_table10!$A$2:$AW$2464, 33, 0)</f>
        <v>0</v>
      </c>
      <c r="G1373">
        <f>VLOOKUP(B1373, [1]mrc_table10!$A$2:$AW$2464, 18, 0)</f>
        <v>4706.5239000000001</v>
      </c>
      <c r="H1373">
        <f t="shared" si="211"/>
        <v>-0.41038179504416583</v>
      </c>
      <c r="I1373">
        <f t="shared" si="212"/>
        <v>-8.3339193911838222E-2</v>
      </c>
      <c r="J1373">
        <f t="shared" si="213"/>
        <v>-0.88276795869315416</v>
      </c>
      <c r="K1373">
        <f t="shared" si="214"/>
        <v>-0.22100681533197478</v>
      </c>
      <c r="L1373" s="2">
        <f t="shared" si="215"/>
        <v>6.6210034085331362</v>
      </c>
      <c r="M1373" s="2">
        <f t="shared" si="216"/>
        <v>3.0380879892391812</v>
      </c>
      <c r="N1373" s="2">
        <f t="shared" si="217"/>
        <v>0.1544942431845002</v>
      </c>
      <c r="O1373" s="2">
        <f t="shared" si="218"/>
        <v>40.731781121406492</v>
      </c>
      <c r="P1373" s="2">
        <f t="shared" si="219"/>
        <v>0.1544942431845002</v>
      </c>
      <c r="Q1373">
        <f t="shared" si="220"/>
        <v>3</v>
      </c>
    </row>
    <row r="1374" spans="1:17" x14ac:dyDescent="0.2">
      <c r="A1374" s="1">
        <v>1360</v>
      </c>
      <c r="B1374">
        <v>10020</v>
      </c>
      <c r="C1374" t="s">
        <v>1359</v>
      </c>
      <c r="D1374">
        <v>1.2879309999999999</v>
      </c>
      <c r="E1374">
        <v>0.16749041000000001</v>
      </c>
      <c r="F1374">
        <f>VLOOKUP(B1374, [1]mrc_table10!$A$2:$AW$2464, 33, 0)</f>
        <v>0</v>
      </c>
      <c r="G1374">
        <f>VLOOKUP(B1374, [1]mrc_table10!$A$2:$AW$2464, 18, 0)</f>
        <v>2697.3332999999998</v>
      </c>
      <c r="H1374">
        <f t="shared" si="211"/>
        <v>-0.41038673708860257</v>
      </c>
      <c r="I1374">
        <f t="shared" si="212"/>
        <v>-0.47785208772365229</v>
      </c>
      <c r="J1374">
        <f t="shared" si="213"/>
        <v>-0.88276795869315416</v>
      </c>
      <c r="K1374">
        <f t="shared" si="214"/>
        <v>-0.41847205290758721</v>
      </c>
      <c r="L1374" s="2">
        <f t="shared" si="215"/>
        <v>6.4902202910880415</v>
      </c>
      <c r="M1374" s="2">
        <f t="shared" si="216"/>
        <v>3.2923382499441836</v>
      </c>
      <c r="N1374" s="2">
        <f t="shared" si="217"/>
        <v>6.0210400525972992E-2</v>
      </c>
      <c r="O1374" s="2">
        <f t="shared" si="218"/>
        <v>45.485749478675174</v>
      </c>
      <c r="P1374" s="2">
        <f t="shared" si="219"/>
        <v>6.0210400525972992E-2</v>
      </c>
      <c r="Q1374">
        <f t="shared" si="220"/>
        <v>3</v>
      </c>
    </row>
    <row r="1375" spans="1:17" x14ac:dyDescent="0.2">
      <c r="A1375" s="1">
        <v>1361</v>
      </c>
      <c r="B1375">
        <v>7690</v>
      </c>
      <c r="C1375" t="s">
        <v>1360</v>
      </c>
      <c r="D1375">
        <v>1.2874074</v>
      </c>
      <c r="E1375">
        <v>6.6567264000000001E-2</v>
      </c>
      <c r="F1375">
        <f>VLOOKUP(B1375, [1]mrc_table10!$A$2:$AW$2464, 33, 0)</f>
        <v>0</v>
      </c>
      <c r="G1375">
        <f>VLOOKUP(B1375, [1]mrc_table10!$A$2:$AW$2464, 18, 0)</f>
        <v>3210.5016999999998</v>
      </c>
      <c r="H1375">
        <f t="shared" si="211"/>
        <v>-0.41078483777584202</v>
      </c>
      <c r="I1375">
        <f t="shared" si="212"/>
        <v>-0.51331078828792043</v>
      </c>
      <c r="J1375">
        <f t="shared" si="213"/>
        <v>-0.88276795869315416</v>
      </c>
      <c r="K1375">
        <f t="shared" si="214"/>
        <v>-0.3680373554616122</v>
      </c>
      <c r="L1375" s="2">
        <f t="shared" si="215"/>
        <v>6.4787358076357373</v>
      </c>
      <c r="M1375" s="2">
        <f t="shared" si="216"/>
        <v>3.2850406986595657</v>
      </c>
      <c r="N1375" s="2">
        <f t="shared" si="217"/>
        <v>4.2858666662622148E-2</v>
      </c>
      <c r="O1375" s="2">
        <f t="shared" si="218"/>
        <v>45.57335953169283</v>
      </c>
      <c r="P1375" s="2">
        <f t="shared" si="219"/>
        <v>4.2858666662622148E-2</v>
      </c>
      <c r="Q1375">
        <f t="shared" si="220"/>
        <v>3</v>
      </c>
    </row>
    <row r="1376" spans="1:17" x14ac:dyDescent="0.2">
      <c r="A1376" s="1">
        <v>1362</v>
      </c>
      <c r="B1376">
        <v>22</v>
      </c>
      <c r="C1376" t="s">
        <v>1361</v>
      </c>
      <c r="D1376">
        <v>1.2873127</v>
      </c>
      <c r="E1376">
        <v>0.23516514999999999</v>
      </c>
      <c r="F1376">
        <f>VLOOKUP(B1376, [1]mrc_table10!$A$2:$AW$2464, 33, 0)</f>
        <v>0</v>
      </c>
      <c r="G1376">
        <f>VLOOKUP(B1376, [1]mrc_table10!$A$2:$AW$2464, 18, 0)</f>
        <v>3684.2085000000002</v>
      </c>
      <c r="H1376">
        <f t="shared" si="211"/>
        <v>-0.41085683956171209</v>
      </c>
      <c r="I1376">
        <f t="shared" si="212"/>
        <v>-0.45407500152952301</v>
      </c>
      <c r="J1376">
        <f t="shared" si="213"/>
        <v>-0.88276795869315416</v>
      </c>
      <c r="K1376">
        <f t="shared" si="214"/>
        <v>-0.32148098305812639</v>
      </c>
      <c r="L1376" s="2">
        <f t="shared" si="215"/>
        <v>6.4699895623367132</v>
      </c>
      <c r="M1376" s="2">
        <f t="shared" si="216"/>
        <v>3.2110544786516448</v>
      </c>
      <c r="N1376" s="2">
        <f t="shared" si="217"/>
        <v>2.6475943770968728E-2</v>
      </c>
      <c r="O1376" s="2">
        <f t="shared" si="218"/>
        <v>44.746977997530095</v>
      </c>
      <c r="P1376" s="2">
        <f t="shared" si="219"/>
        <v>2.6475943770968728E-2</v>
      </c>
      <c r="Q1376">
        <f t="shared" si="220"/>
        <v>3</v>
      </c>
    </row>
    <row r="1377" spans="1:17" x14ac:dyDescent="0.2">
      <c r="A1377" s="1">
        <v>1363</v>
      </c>
      <c r="B1377">
        <v>3288</v>
      </c>
      <c r="C1377" t="s">
        <v>1362</v>
      </c>
      <c r="D1377">
        <v>1.2868648</v>
      </c>
      <c r="E1377">
        <v>0.85776317000000002</v>
      </c>
      <c r="F1377">
        <f>VLOOKUP(B1377, [1]mrc_table10!$A$2:$AW$2464, 33, 0)</f>
        <v>0.33140001000000002</v>
      </c>
      <c r="G1377">
        <f>VLOOKUP(B1377, [1]mrc_table10!$A$2:$AW$2464, 18, 0)</f>
        <v>8020.8227999999999</v>
      </c>
      <c r="H1377">
        <f t="shared" si="211"/>
        <v>-0.41119738443912718</v>
      </c>
      <c r="I1377">
        <f t="shared" si="212"/>
        <v>-0.23532917722588734</v>
      </c>
      <c r="J1377">
        <f t="shared" si="213"/>
        <v>0.57691115063487275</v>
      </c>
      <c r="K1377">
        <f t="shared" si="214"/>
        <v>0.10472575562724164</v>
      </c>
      <c r="L1377" s="2">
        <f t="shared" si="215"/>
        <v>5.4606817004413433</v>
      </c>
      <c r="M1377" s="2">
        <f t="shared" si="216"/>
        <v>0.11648309333877246</v>
      </c>
      <c r="N1377" s="2">
        <f t="shared" si="217"/>
        <v>2.2836141445127875</v>
      </c>
      <c r="O1377" s="2">
        <f t="shared" si="218"/>
        <v>31.890059474442342</v>
      </c>
      <c r="P1377" s="2">
        <f t="shared" si="219"/>
        <v>0.11648309333877246</v>
      </c>
      <c r="Q1377">
        <f t="shared" si="220"/>
        <v>2</v>
      </c>
    </row>
    <row r="1378" spans="1:17" x14ac:dyDescent="0.2">
      <c r="A1378" s="1">
        <v>1364</v>
      </c>
      <c r="B1378">
        <v>21802</v>
      </c>
      <c r="C1378" t="s">
        <v>1363</v>
      </c>
      <c r="D1378">
        <v>1.2867090000000001</v>
      </c>
      <c r="E1378">
        <v>0.18561201999999999</v>
      </c>
      <c r="F1378">
        <f>VLOOKUP(B1378, [1]mrc_table10!$A$2:$AW$2464, 33, 0)</f>
        <v>0</v>
      </c>
      <c r="G1378">
        <f>VLOOKUP(B1378, [1]mrc_table10!$A$2:$AW$2464, 18, 0)</f>
        <v>3833.3560000000002</v>
      </c>
      <c r="H1378">
        <f t="shared" si="211"/>
        <v>-0.41131584144270222</v>
      </c>
      <c r="I1378">
        <f t="shared" si="212"/>
        <v>-0.47148517618551572</v>
      </c>
      <c r="J1378">
        <f t="shared" si="213"/>
        <v>-0.88276795869315416</v>
      </c>
      <c r="K1378">
        <f t="shared" si="214"/>
        <v>-0.30682261937610006</v>
      </c>
      <c r="L1378" s="2">
        <f t="shared" si="215"/>
        <v>6.4696004029664849</v>
      </c>
      <c r="M1378" s="2">
        <f t="shared" si="216"/>
        <v>3.2157882520815777</v>
      </c>
      <c r="N1378" s="2">
        <f t="shared" si="217"/>
        <v>2.3162528011955008E-2</v>
      </c>
      <c r="O1378" s="2">
        <f t="shared" si="218"/>
        <v>44.844358851268325</v>
      </c>
      <c r="P1378" s="2">
        <f t="shared" si="219"/>
        <v>2.3162528011955008E-2</v>
      </c>
      <c r="Q1378">
        <f t="shared" si="220"/>
        <v>3</v>
      </c>
    </row>
    <row r="1379" spans="1:17" x14ac:dyDescent="0.2">
      <c r="A1379" s="1">
        <v>1365</v>
      </c>
      <c r="B1379">
        <v>1434</v>
      </c>
      <c r="C1379" t="s">
        <v>1364</v>
      </c>
      <c r="D1379">
        <v>1.2844237999999999</v>
      </c>
      <c r="E1379">
        <v>8.7893448000000003</v>
      </c>
      <c r="F1379">
        <f>VLOOKUP(B1379, [1]mrc_table10!$A$2:$AW$2464, 33, 0)</f>
        <v>0.56879997000000004</v>
      </c>
      <c r="G1379">
        <f>VLOOKUP(B1379, [1]mrc_table10!$A$2:$AW$2464, 18, 0)</f>
        <v>10360.741</v>
      </c>
      <c r="H1379">
        <f t="shared" si="211"/>
        <v>-0.4130533122037407</v>
      </c>
      <c r="I1379">
        <f t="shared" si="212"/>
        <v>2.5513811976094272</v>
      </c>
      <c r="J1379">
        <f t="shared" si="213"/>
        <v>1.6225591642463062</v>
      </c>
      <c r="K1379">
        <f t="shared" si="214"/>
        <v>0.33469522854359873</v>
      </c>
      <c r="L1379" s="2">
        <f t="shared" si="215"/>
        <v>16.585109849470523</v>
      </c>
      <c r="M1379" s="2">
        <f t="shared" si="216"/>
        <v>7.7576049682223998</v>
      </c>
      <c r="N1379" s="2">
        <f t="shared" si="217"/>
        <v>15.649022417949213</v>
      </c>
      <c r="O1379" s="2">
        <f t="shared" si="218"/>
        <v>8.8639136727792245</v>
      </c>
      <c r="P1379" s="2">
        <f t="shared" si="219"/>
        <v>7.7576049682223998</v>
      </c>
      <c r="Q1379">
        <f t="shared" si="220"/>
        <v>2</v>
      </c>
    </row>
    <row r="1380" spans="1:17" x14ac:dyDescent="0.2">
      <c r="A1380" s="1">
        <v>1366</v>
      </c>
      <c r="B1380">
        <v>7110</v>
      </c>
      <c r="C1380" t="s">
        <v>1365</v>
      </c>
      <c r="D1380">
        <v>1.2844164</v>
      </c>
      <c r="E1380">
        <v>0.61805189000000005</v>
      </c>
      <c r="F1380">
        <f>VLOOKUP(B1380, [1]mrc_table10!$A$2:$AW$2464, 33, 0)</f>
        <v>0</v>
      </c>
      <c r="G1380">
        <f>VLOOKUP(B1380, [1]mrc_table10!$A$2:$AW$2464, 18, 0)</f>
        <v>3282.3218000000002</v>
      </c>
      <c r="H1380">
        <f t="shared" si="211"/>
        <v>-0.41305893853125314</v>
      </c>
      <c r="I1380">
        <f t="shared" si="212"/>
        <v>-0.31955019922412564</v>
      </c>
      <c r="J1380">
        <f t="shared" si="213"/>
        <v>-0.88276795869315416</v>
      </c>
      <c r="K1380">
        <f t="shared" si="214"/>
        <v>-0.36097880506365382</v>
      </c>
      <c r="L1380" s="2">
        <f t="shared" si="215"/>
        <v>6.5124097535716245</v>
      </c>
      <c r="M1380" s="2">
        <f t="shared" si="216"/>
        <v>3.1572112595955928</v>
      </c>
      <c r="N1380" s="2">
        <f t="shared" si="217"/>
        <v>5.8517732106739398E-2</v>
      </c>
      <c r="O1380" s="2">
        <f t="shared" si="218"/>
        <v>43.645283454289341</v>
      </c>
      <c r="P1380" s="2">
        <f t="shared" si="219"/>
        <v>5.8517732106739398E-2</v>
      </c>
      <c r="Q1380">
        <f t="shared" si="220"/>
        <v>3</v>
      </c>
    </row>
    <row r="1381" spans="1:17" x14ac:dyDescent="0.2">
      <c r="A1381" s="1">
        <v>1367</v>
      </c>
      <c r="B1381">
        <v>1805</v>
      </c>
      <c r="C1381" t="s">
        <v>1366</v>
      </c>
      <c r="D1381">
        <v>1.2844062000000001</v>
      </c>
      <c r="E1381">
        <v>7.1295529999999996E-2</v>
      </c>
      <c r="F1381">
        <f>VLOOKUP(B1381, [1]mrc_table10!$A$2:$AW$2464, 33, 0)</f>
        <v>0.27750000000000002</v>
      </c>
      <c r="G1381">
        <f>VLOOKUP(B1381, [1]mrc_table10!$A$2:$AW$2464, 18, 0)</f>
        <v>2411.7768999999998</v>
      </c>
      <c r="H1381">
        <f t="shared" si="211"/>
        <v>-0.4130666937394461</v>
      </c>
      <c r="I1381">
        <f t="shared" si="212"/>
        <v>-0.51164954233070248</v>
      </c>
      <c r="J1381">
        <f t="shared" si="213"/>
        <v>0.33950404075104462</v>
      </c>
      <c r="K1381">
        <f t="shared" si="214"/>
        <v>-0.44653681807582785</v>
      </c>
      <c r="L1381" s="2">
        <f t="shared" si="215"/>
        <v>5.225246715378919</v>
      </c>
      <c r="M1381" s="2">
        <f t="shared" si="216"/>
        <v>0.59840905648182741</v>
      </c>
      <c r="N1381" s="2">
        <f t="shared" si="217"/>
        <v>1.5701948895450586</v>
      </c>
      <c r="O1381" s="2">
        <f t="shared" si="218"/>
        <v>38.348627613711926</v>
      </c>
      <c r="P1381" s="2">
        <f t="shared" si="219"/>
        <v>0.59840905648182741</v>
      </c>
      <c r="Q1381">
        <f t="shared" si="220"/>
        <v>2</v>
      </c>
    </row>
    <row r="1382" spans="1:17" x14ac:dyDescent="0.2">
      <c r="A1382" s="1">
        <v>1368</v>
      </c>
      <c r="B1382">
        <v>1919</v>
      </c>
      <c r="C1382" t="s">
        <v>1367</v>
      </c>
      <c r="D1382">
        <v>1.2827128000000001</v>
      </c>
      <c r="E1382">
        <v>0.24946541999999999</v>
      </c>
      <c r="F1382">
        <f>VLOOKUP(B1382, [1]mrc_table10!$A$2:$AW$2464, 33, 0)</f>
        <v>0</v>
      </c>
      <c r="G1382">
        <f>VLOOKUP(B1382, [1]mrc_table10!$A$2:$AW$2464, 18, 0)</f>
        <v>3876.2817</v>
      </c>
      <c r="H1382">
        <f t="shared" si="211"/>
        <v>-0.41435421036238601</v>
      </c>
      <c r="I1382">
        <f t="shared" si="212"/>
        <v>-0.44905069331069103</v>
      </c>
      <c r="J1382">
        <f t="shared" si="213"/>
        <v>-0.88276795869315416</v>
      </c>
      <c r="K1382">
        <f t="shared" si="214"/>
        <v>-0.30260383916251582</v>
      </c>
      <c r="L1382" s="2">
        <f t="shared" si="215"/>
        <v>6.4838948136981722</v>
      </c>
      <c r="M1382" s="2">
        <f t="shared" si="216"/>
        <v>3.1975517349575342</v>
      </c>
      <c r="N1382" s="2">
        <f t="shared" si="217"/>
        <v>2.2959857069455407E-2</v>
      </c>
      <c r="O1382" s="2">
        <f t="shared" si="218"/>
        <v>44.603730425032317</v>
      </c>
      <c r="P1382" s="2">
        <f t="shared" si="219"/>
        <v>2.2959857069455407E-2</v>
      </c>
      <c r="Q1382">
        <f t="shared" si="220"/>
        <v>3</v>
      </c>
    </row>
    <row r="1383" spans="1:17" x14ac:dyDescent="0.2">
      <c r="A1383" s="1">
        <v>1369</v>
      </c>
      <c r="B1383">
        <v>2482</v>
      </c>
      <c r="C1383" t="s">
        <v>1368</v>
      </c>
      <c r="D1383">
        <v>1.2820480999999999</v>
      </c>
      <c r="E1383">
        <v>1.2286888</v>
      </c>
      <c r="F1383">
        <f>VLOOKUP(B1383, [1]mrc_table10!$A$2:$AW$2464, 33, 0)</f>
        <v>0.23890001</v>
      </c>
      <c r="G1383">
        <f>VLOOKUP(B1383, [1]mrc_table10!$A$2:$AW$2464, 18, 0)</f>
        <v>5405.8671999999997</v>
      </c>
      <c r="H1383">
        <f t="shared" si="211"/>
        <v>-0.41485959142962847</v>
      </c>
      <c r="I1383">
        <f t="shared" si="212"/>
        <v>-0.10500683426421943</v>
      </c>
      <c r="J1383">
        <f t="shared" si="213"/>
        <v>0.16948715082013974</v>
      </c>
      <c r="K1383">
        <f t="shared" si="214"/>
        <v>-0.15227466474287057</v>
      </c>
      <c r="L1383" s="2">
        <f t="shared" si="215"/>
        <v>5.3454836443356477</v>
      </c>
      <c r="M1383" s="2">
        <f t="shared" si="216"/>
        <v>0.47796647405026349</v>
      </c>
      <c r="N1383" s="2">
        <f t="shared" si="217"/>
        <v>1.2481249555042453</v>
      </c>
      <c r="O1383" s="2">
        <f t="shared" si="218"/>
        <v>33.857852499555086</v>
      </c>
      <c r="P1383" s="2">
        <f t="shared" si="219"/>
        <v>0.47796647405026349</v>
      </c>
      <c r="Q1383">
        <f t="shared" si="220"/>
        <v>2</v>
      </c>
    </row>
    <row r="1384" spans="1:17" x14ac:dyDescent="0.2">
      <c r="A1384" s="1">
        <v>1370</v>
      </c>
      <c r="B1384">
        <v>3505</v>
      </c>
      <c r="C1384" t="s">
        <v>1369</v>
      </c>
      <c r="D1384">
        <v>1.2819734</v>
      </c>
      <c r="E1384">
        <v>1.0920704999999999</v>
      </c>
      <c r="F1384">
        <f>VLOOKUP(B1384, [1]mrc_table10!$A$2:$AW$2464, 33, 0)</f>
        <v>0.27410001000000001</v>
      </c>
      <c r="G1384">
        <f>VLOOKUP(B1384, [1]mrc_table10!$A$2:$AW$2464, 18, 0)</f>
        <v>6550.5698000000002</v>
      </c>
      <c r="H1384">
        <f t="shared" si="211"/>
        <v>-0.414916386924924</v>
      </c>
      <c r="I1384">
        <f t="shared" si="212"/>
        <v>-0.15300679842803319</v>
      </c>
      <c r="J1384">
        <f t="shared" si="213"/>
        <v>0.32452849993882732</v>
      </c>
      <c r="K1384">
        <f t="shared" si="214"/>
        <v>-3.9772162062228299E-2</v>
      </c>
      <c r="L1384" s="2">
        <f t="shared" si="215"/>
        <v>5.3442578620503758</v>
      </c>
      <c r="M1384" s="2">
        <f t="shared" si="216"/>
        <v>0.28146532386377238</v>
      </c>
      <c r="N1384" s="2">
        <f t="shared" si="217"/>
        <v>1.5891526601888573</v>
      </c>
      <c r="O1384" s="2">
        <f t="shared" si="218"/>
        <v>32.969528409294384</v>
      </c>
      <c r="P1384" s="2">
        <f t="shared" si="219"/>
        <v>0.28146532386377238</v>
      </c>
      <c r="Q1384">
        <f t="shared" si="220"/>
        <v>2</v>
      </c>
    </row>
    <row r="1385" spans="1:17" x14ac:dyDescent="0.2">
      <c r="A1385" s="1">
        <v>1371</v>
      </c>
      <c r="B1385">
        <v>7119</v>
      </c>
      <c r="C1385" t="s">
        <v>1370</v>
      </c>
      <c r="D1385">
        <v>1.2813848000000001</v>
      </c>
      <c r="E1385">
        <v>0.13690653</v>
      </c>
      <c r="F1385">
        <f>VLOOKUP(B1385, [1]mrc_table10!$A$2:$AW$2464, 33, 0)</f>
        <v>0</v>
      </c>
      <c r="G1385">
        <f>VLOOKUP(B1385, [1]mrc_table10!$A$2:$AW$2464, 18, 0)</f>
        <v>2290.6806999999999</v>
      </c>
      <c r="H1385">
        <f t="shared" si="211"/>
        <v>-0.41536390805653045</v>
      </c>
      <c r="I1385">
        <f t="shared" si="212"/>
        <v>-0.48859753795975081</v>
      </c>
      <c r="J1385">
        <f t="shared" si="213"/>
        <v>-0.88276795869315416</v>
      </c>
      <c r="K1385">
        <f t="shared" si="214"/>
        <v>-0.45843827227460016</v>
      </c>
      <c r="L1385" s="2">
        <f t="shared" si="215"/>
        <v>6.5279054702068144</v>
      </c>
      <c r="M1385" s="2">
        <f t="shared" si="216"/>
        <v>3.3327969329890057</v>
      </c>
      <c r="N1385" s="2">
        <f t="shared" si="217"/>
        <v>8.1059671926488316E-2</v>
      </c>
      <c r="O1385" s="2">
        <f t="shared" si="218"/>
        <v>45.808586018273189</v>
      </c>
      <c r="P1385" s="2">
        <f t="shared" si="219"/>
        <v>8.1059671926488316E-2</v>
      </c>
      <c r="Q1385">
        <f t="shared" si="220"/>
        <v>3</v>
      </c>
    </row>
    <row r="1386" spans="1:17" x14ac:dyDescent="0.2">
      <c r="A1386" s="1">
        <v>1372</v>
      </c>
      <c r="B1386">
        <v>1515</v>
      </c>
      <c r="C1386" t="s">
        <v>1371</v>
      </c>
      <c r="D1386">
        <v>1.2800499999999999</v>
      </c>
      <c r="E1386">
        <v>15.993067999999999</v>
      </c>
      <c r="F1386">
        <f>VLOOKUP(B1386, [1]mrc_table10!$A$2:$AW$2464, 33, 0)</f>
        <v>0.41110000000000002</v>
      </c>
      <c r="G1386">
        <f>VLOOKUP(B1386, [1]mrc_table10!$A$2:$AW$2464, 18, 0)</f>
        <v>10779.734</v>
      </c>
      <c r="H1386">
        <f t="shared" si="211"/>
        <v>-0.41637877588947037</v>
      </c>
      <c r="I1386">
        <f t="shared" si="212"/>
        <v>5.0823631776665179</v>
      </c>
      <c r="J1386">
        <f t="shared" si="213"/>
        <v>0.92795643399697236</v>
      </c>
      <c r="K1386">
        <f t="shared" si="214"/>
        <v>0.37587427461693723</v>
      </c>
      <c r="L1386" s="2">
        <f t="shared" si="215"/>
        <v>36.987845585223141</v>
      </c>
      <c r="M1386" s="2">
        <f t="shared" si="216"/>
        <v>27.01670681861242</v>
      </c>
      <c r="N1386" s="2">
        <f t="shared" si="217"/>
        <v>34.355339584084042</v>
      </c>
      <c r="O1386" s="2">
        <f t="shared" si="218"/>
        <v>7.5986399106971776</v>
      </c>
      <c r="P1386" s="2">
        <f t="shared" si="219"/>
        <v>7.5986399106971776</v>
      </c>
      <c r="Q1386">
        <f t="shared" si="220"/>
        <v>4</v>
      </c>
    </row>
    <row r="1387" spans="1:17" x14ac:dyDescent="0.2">
      <c r="A1387" s="1">
        <v>1373</v>
      </c>
      <c r="B1387">
        <v>3767</v>
      </c>
      <c r="C1387" t="s">
        <v>1372</v>
      </c>
      <c r="D1387">
        <v>1.2790170000000001</v>
      </c>
      <c r="E1387">
        <v>2.5526800000000001</v>
      </c>
      <c r="F1387">
        <f>VLOOKUP(B1387, [1]mrc_table10!$A$2:$AW$2464, 33, 0)</f>
        <v>6.8899997000000004E-2</v>
      </c>
      <c r="G1387">
        <f>VLOOKUP(B1387, [1]mrc_table10!$A$2:$AW$2464, 18, 0)</f>
        <v>8440.5712999999996</v>
      </c>
      <c r="H1387">
        <f t="shared" si="211"/>
        <v>-0.41716418079764134</v>
      </c>
      <c r="I1387">
        <f t="shared" si="212"/>
        <v>0.36016898883711296</v>
      </c>
      <c r="J1387">
        <f t="shared" si="213"/>
        <v>-0.57929214934220186</v>
      </c>
      <c r="K1387">
        <f t="shared" si="214"/>
        <v>0.14597905298713715</v>
      </c>
      <c r="L1387" s="2">
        <f t="shared" si="215"/>
        <v>6.7591242823336382</v>
      </c>
      <c r="M1387" s="2">
        <f t="shared" si="216"/>
        <v>2.2909373619017779</v>
      </c>
      <c r="N1387" s="2">
        <f t="shared" si="217"/>
        <v>0.89714440681114982</v>
      </c>
      <c r="O1387" s="2">
        <f t="shared" si="218"/>
        <v>33.059225227221482</v>
      </c>
      <c r="P1387" s="2">
        <f t="shared" si="219"/>
        <v>0.89714440681114982</v>
      </c>
      <c r="Q1387">
        <f t="shared" si="220"/>
        <v>3</v>
      </c>
    </row>
    <row r="1388" spans="1:17" x14ac:dyDescent="0.2">
      <c r="A1388" s="1">
        <v>1374</v>
      </c>
      <c r="B1388">
        <v>1903</v>
      </c>
      <c r="C1388" t="s">
        <v>1373</v>
      </c>
      <c r="D1388">
        <v>1.278977</v>
      </c>
      <c r="E1388">
        <v>1.0814402000000001</v>
      </c>
      <c r="F1388">
        <f>VLOOKUP(B1388, [1]mrc_table10!$A$2:$AW$2464, 33, 0)</f>
        <v>0.13100000000000001</v>
      </c>
      <c r="G1388">
        <f>VLOOKUP(B1388, [1]mrc_table10!$A$2:$AW$2464, 18, 0)</f>
        <v>3618.5985999999998</v>
      </c>
      <c r="H1388">
        <f t="shared" si="211"/>
        <v>-0.41719459337879028</v>
      </c>
      <c r="I1388">
        <f t="shared" si="212"/>
        <v>-0.1567416862069807</v>
      </c>
      <c r="J1388">
        <f t="shared" si="213"/>
        <v>-0.30576748327985676</v>
      </c>
      <c r="K1388">
        <f t="shared" si="214"/>
        <v>-0.32792918886339556</v>
      </c>
      <c r="L1388" s="2">
        <f t="shared" si="215"/>
        <v>5.6235857433405236</v>
      </c>
      <c r="M1388" s="2">
        <f t="shared" si="216"/>
        <v>1.4246486460525802</v>
      </c>
      <c r="N1388" s="2">
        <f t="shared" si="217"/>
        <v>0.45537071758993425</v>
      </c>
      <c r="O1388" s="2">
        <f t="shared" si="218"/>
        <v>37.973985795445259</v>
      </c>
      <c r="P1388" s="2">
        <f t="shared" si="219"/>
        <v>0.45537071758993425</v>
      </c>
      <c r="Q1388">
        <f t="shared" si="220"/>
        <v>3</v>
      </c>
    </row>
    <row r="1389" spans="1:17" x14ac:dyDescent="0.2">
      <c r="A1389" s="1">
        <v>1375</v>
      </c>
      <c r="B1389">
        <v>2945</v>
      </c>
      <c r="C1389" t="s">
        <v>1374</v>
      </c>
      <c r="D1389">
        <v>1.2782316</v>
      </c>
      <c r="E1389">
        <v>5.0270095000000001</v>
      </c>
      <c r="F1389">
        <f>VLOOKUP(B1389, [1]mrc_table10!$A$2:$AW$2464, 33, 0)</f>
        <v>0.37680000000000002</v>
      </c>
      <c r="G1389">
        <f>VLOOKUP(B1389, [1]mrc_table10!$A$2:$AW$2464, 18, 0)</f>
        <v>8205.8847999999998</v>
      </c>
      <c r="H1389">
        <f t="shared" si="211"/>
        <v>-0.41776133182850056</v>
      </c>
      <c r="I1389">
        <f t="shared" si="212"/>
        <v>1.2295088015083817</v>
      </c>
      <c r="J1389">
        <f t="shared" si="213"/>
        <v>0.77687921028188756</v>
      </c>
      <c r="K1389">
        <f t="shared" si="214"/>
        <v>0.12291383185864445</v>
      </c>
      <c r="L1389" s="2">
        <f t="shared" si="215"/>
        <v>8.5372226350698597</v>
      </c>
      <c r="M1389" s="2">
        <f t="shared" si="216"/>
        <v>1.7963431084288988</v>
      </c>
      <c r="N1389" s="2">
        <f t="shared" si="217"/>
        <v>5.7290922385066194</v>
      </c>
      <c r="O1389" s="2">
        <f t="shared" si="218"/>
        <v>19.315512354487815</v>
      </c>
      <c r="P1389" s="2">
        <f t="shared" si="219"/>
        <v>1.7963431084288988</v>
      </c>
      <c r="Q1389">
        <f t="shared" si="220"/>
        <v>2</v>
      </c>
    </row>
    <row r="1390" spans="1:17" x14ac:dyDescent="0.2">
      <c r="A1390" s="1">
        <v>1376</v>
      </c>
      <c r="B1390">
        <v>1616</v>
      </c>
      <c r="C1390" t="s">
        <v>1375</v>
      </c>
      <c r="D1390">
        <v>1.2776015000000001</v>
      </c>
      <c r="E1390">
        <v>0.62516110999999996</v>
      </c>
      <c r="F1390">
        <f>VLOOKUP(B1390, [1]mrc_table10!$A$2:$AW$2464, 33, 0)</f>
        <v>0.22339999999999999</v>
      </c>
      <c r="G1390">
        <f>VLOOKUP(B1390, [1]mrc_table10!$A$2:$AW$2464, 18, 0)</f>
        <v>4604.4638999999997</v>
      </c>
      <c r="H1390">
        <f t="shared" si="211"/>
        <v>-0.41824040601304907</v>
      </c>
      <c r="I1390">
        <f t="shared" si="212"/>
        <v>-0.31705242033774905</v>
      </c>
      <c r="J1390">
        <f t="shared" si="213"/>
        <v>0.10121605815669797</v>
      </c>
      <c r="K1390">
        <f t="shared" si="214"/>
        <v>-0.23103737298388052</v>
      </c>
      <c r="L1390" s="2">
        <f t="shared" si="215"/>
        <v>5.2535373069717446</v>
      </c>
      <c r="M1390" s="2">
        <f t="shared" si="216"/>
        <v>0.64762484296432199</v>
      </c>
      <c r="N1390" s="2">
        <f t="shared" si="217"/>
        <v>1.002754269953186</v>
      </c>
      <c r="O1390" s="2">
        <f t="shared" si="218"/>
        <v>36.596151662881688</v>
      </c>
      <c r="P1390" s="2">
        <f t="shared" si="219"/>
        <v>0.64762484296432199</v>
      </c>
      <c r="Q1390">
        <f t="shared" si="220"/>
        <v>2</v>
      </c>
    </row>
    <row r="1391" spans="1:17" x14ac:dyDescent="0.2">
      <c r="A1391" s="1">
        <v>1377</v>
      </c>
      <c r="B1391">
        <v>1361</v>
      </c>
      <c r="C1391" t="s">
        <v>1376</v>
      </c>
      <c r="D1391">
        <v>1.2771231000000001</v>
      </c>
      <c r="E1391">
        <v>0.17082356000000001</v>
      </c>
      <c r="F1391">
        <f>VLOOKUP(B1391, [1]mrc_table10!$A$2:$AW$2464, 33, 0)</f>
        <v>0</v>
      </c>
      <c r="G1391">
        <f>VLOOKUP(B1391, [1]mrc_table10!$A$2:$AW$2464, 18, 0)</f>
        <v>3526.6554999999998</v>
      </c>
      <c r="H1391">
        <f t="shared" si="211"/>
        <v>-0.41860414048359024</v>
      </c>
      <c r="I1391">
        <f t="shared" si="212"/>
        <v>-0.4766810068322006</v>
      </c>
      <c r="J1391">
        <f t="shared" si="213"/>
        <v>-0.88276795869315416</v>
      </c>
      <c r="K1391">
        <f t="shared" si="214"/>
        <v>-0.33696544758615599</v>
      </c>
      <c r="L1391" s="2">
        <f t="shared" si="215"/>
        <v>6.5070027235740904</v>
      </c>
      <c r="M1391" s="2">
        <f t="shared" si="216"/>
        <v>3.2372587550006808</v>
      </c>
      <c r="N1391" s="2">
        <f t="shared" si="217"/>
        <v>3.2420272638342712E-2</v>
      </c>
      <c r="O1391" s="2">
        <f t="shared" si="218"/>
        <v>45.054152930654119</v>
      </c>
      <c r="P1391" s="2">
        <f t="shared" si="219"/>
        <v>3.2420272638342712E-2</v>
      </c>
      <c r="Q1391">
        <f t="shared" si="220"/>
        <v>3</v>
      </c>
    </row>
    <row r="1392" spans="1:17" x14ac:dyDescent="0.2">
      <c r="A1392" s="1">
        <v>1378</v>
      </c>
      <c r="B1392">
        <v>8403</v>
      </c>
      <c r="C1392" t="s">
        <v>1377</v>
      </c>
      <c r="D1392">
        <v>1.2765503</v>
      </c>
      <c r="E1392">
        <v>0.10147191999999999</v>
      </c>
      <c r="F1392">
        <f>VLOOKUP(B1392, [1]mrc_table10!$A$2:$AW$2464, 33, 0)</f>
        <v>0</v>
      </c>
      <c r="G1392">
        <f>VLOOKUP(B1392, [1]mrc_table10!$A$2:$AW$2464, 18, 0)</f>
        <v>5112.8002999999999</v>
      </c>
      <c r="H1392">
        <f t="shared" si="211"/>
        <v>-0.41903964864564291</v>
      </c>
      <c r="I1392">
        <f t="shared" si="212"/>
        <v>-0.50104726109463626</v>
      </c>
      <c r="J1392">
        <f t="shared" si="213"/>
        <v>-0.88276795869315416</v>
      </c>
      <c r="K1392">
        <f t="shared" si="214"/>
        <v>-0.18107756927270871</v>
      </c>
      <c r="L1392" s="2">
        <f t="shared" si="215"/>
        <v>6.5068957048343155</v>
      </c>
      <c r="M1392" s="2">
        <f t="shared" si="216"/>
        <v>3.1883780703828384</v>
      </c>
      <c r="N1392" s="2">
        <f t="shared" si="217"/>
        <v>1.4381630881095991E-2</v>
      </c>
      <c r="O1392" s="2">
        <f t="shared" si="218"/>
        <v>44.519851845775591</v>
      </c>
      <c r="P1392" s="2">
        <f t="shared" si="219"/>
        <v>1.4381630881095991E-2</v>
      </c>
      <c r="Q1392">
        <f t="shared" si="220"/>
        <v>3</v>
      </c>
    </row>
    <row r="1393" spans="1:17" x14ac:dyDescent="0.2">
      <c r="A1393" s="1">
        <v>1379</v>
      </c>
      <c r="B1393">
        <v>7988</v>
      </c>
      <c r="C1393" t="s">
        <v>1378</v>
      </c>
      <c r="D1393">
        <v>1.2756293999999999</v>
      </c>
      <c r="E1393">
        <v>1.8411182000000002E-2</v>
      </c>
      <c r="F1393">
        <f>VLOOKUP(B1393, [1]mrc_table10!$A$2:$AW$2464, 33, 0)</f>
        <v>0</v>
      </c>
      <c r="G1393">
        <f>VLOOKUP(B1393, [1]mrc_table10!$A$2:$AW$2464, 18, 0)</f>
        <v>5211.8315000000002</v>
      </c>
      <c r="H1393">
        <f t="shared" si="211"/>
        <v>-0.41973982229514423</v>
      </c>
      <c r="I1393">
        <f t="shared" si="212"/>
        <v>-0.53023011908232842</v>
      </c>
      <c r="J1393">
        <f t="shared" si="213"/>
        <v>-0.88276795869315416</v>
      </c>
      <c r="K1393">
        <f t="shared" si="214"/>
        <v>-0.17134468507775077</v>
      </c>
      <c r="L1393" s="2">
        <f t="shared" si="215"/>
        <v>6.5135834558116725</v>
      </c>
      <c r="M1393" s="2">
        <f t="shared" si="216"/>
        <v>3.210195103924522</v>
      </c>
      <c r="N1393" s="2">
        <f t="shared" si="217"/>
        <v>1.8083224943327203E-2</v>
      </c>
      <c r="O1393" s="2">
        <f t="shared" si="218"/>
        <v>44.76432939969628</v>
      </c>
      <c r="P1393" s="2">
        <f t="shared" si="219"/>
        <v>1.8083224943327203E-2</v>
      </c>
      <c r="Q1393">
        <f t="shared" si="220"/>
        <v>3</v>
      </c>
    </row>
    <row r="1394" spans="1:17" x14ac:dyDescent="0.2">
      <c r="A1394" s="1">
        <v>1380</v>
      </c>
      <c r="B1394">
        <v>3328</v>
      </c>
      <c r="C1394" t="s">
        <v>1379</v>
      </c>
      <c r="D1394">
        <v>1.2733021</v>
      </c>
      <c r="E1394">
        <v>1.0467318999999999</v>
      </c>
      <c r="F1394">
        <f>VLOOKUP(B1394, [1]mrc_table10!$A$2:$AW$2464, 33, 0)</f>
        <v>0.4844</v>
      </c>
      <c r="G1394">
        <f>VLOOKUP(B1394, [1]mrc_table10!$A$2:$AW$2464, 18, 0)</f>
        <v>6302.2763999999997</v>
      </c>
      <c r="H1394">
        <f t="shared" si="211"/>
        <v>-0.42150930229784173</v>
      </c>
      <c r="I1394">
        <f t="shared" si="212"/>
        <v>-0.16893622497804506</v>
      </c>
      <c r="J1394">
        <f t="shared" si="213"/>
        <v>1.2508124252015118</v>
      </c>
      <c r="K1394">
        <f t="shared" si="214"/>
        <v>-6.4174682768554842E-2</v>
      </c>
      <c r="L1394" s="2">
        <f t="shared" si="215"/>
        <v>6.34054045143571</v>
      </c>
      <c r="M1394" s="2">
        <f t="shared" si="216"/>
        <v>0.16834415470785363</v>
      </c>
      <c r="N1394" s="2">
        <f t="shared" si="217"/>
        <v>4.668581555903808</v>
      </c>
      <c r="O1394" s="2">
        <f t="shared" si="218"/>
        <v>29.417463002467493</v>
      </c>
      <c r="P1394" s="2">
        <f t="shared" si="219"/>
        <v>0.16834415470785363</v>
      </c>
      <c r="Q1394">
        <f t="shared" si="220"/>
        <v>2</v>
      </c>
    </row>
    <row r="1395" spans="1:17" x14ac:dyDescent="0.2">
      <c r="A1395" s="1">
        <v>1381</v>
      </c>
      <c r="B1395">
        <v>2559</v>
      </c>
      <c r="C1395" t="s">
        <v>1380</v>
      </c>
      <c r="D1395">
        <v>1.2720670999999999</v>
      </c>
      <c r="E1395">
        <v>0.37761885000000001</v>
      </c>
      <c r="F1395">
        <f>VLOOKUP(B1395, [1]mrc_table10!$A$2:$AW$2464, 33, 0)</f>
        <v>0</v>
      </c>
      <c r="G1395">
        <f>VLOOKUP(B1395, [1]mrc_table10!$A$2:$AW$2464, 18, 0)</f>
        <v>2758.4677999999999</v>
      </c>
      <c r="H1395">
        <f t="shared" si="211"/>
        <v>-0.42244829074081502</v>
      </c>
      <c r="I1395">
        <f t="shared" si="212"/>
        <v>-0.40402480697284454</v>
      </c>
      <c r="J1395">
        <f t="shared" si="213"/>
        <v>-0.88276795869315416</v>
      </c>
      <c r="K1395">
        <f t="shared" si="214"/>
        <v>-0.41246369383674231</v>
      </c>
      <c r="L1395" s="2">
        <f t="shared" si="215"/>
        <v>6.5491035395914565</v>
      </c>
      <c r="M1395" s="2">
        <f t="shared" si="216"/>
        <v>3.2382573536492898</v>
      </c>
      <c r="N1395" s="2">
        <f t="shared" si="217"/>
        <v>6.3293067726083813E-2</v>
      </c>
      <c r="O1395" s="2">
        <f t="shared" si="218"/>
        <v>44.736711941599253</v>
      </c>
      <c r="P1395" s="2">
        <f t="shared" si="219"/>
        <v>6.3293067726083813E-2</v>
      </c>
      <c r="Q1395">
        <f t="shared" si="220"/>
        <v>3</v>
      </c>
    </row>
    <row r="1396" spans="1:17" x14ac:dyDescent="0.2">
      <c r="A1396" s="1">
        <v>1382</v>
      </c>
      <c r="B1396">
        <v>71</v>
      </c>
      <c r="C1396" t="s">
        <v>1381</v>
      </c>
      <c r="D1396">
        <v>1.2720068</v>
      </c>
      <c r="E1396">
        <v>1.22106</v>
      </c>
      <c r="F1396">
        <f>VLOOKUP(B1396, [1]mrc_table10!$A$2:$AW$2464, 33, 0)</f>
        <v>0.30647621000000003</v>
      </c>
      <c r="G1396">
        <f>VLOOKUP(B1396, [1]mrc_table10!$A$2:$AW$2464, 18, 0)</f>
        <v>7258.0063</v>
      </c>
      <c r="H1396">
        <f t="shared" si="211"/>
        <v>-0.42249413770689692</v>
      </c>
      <c r="I1396">
        <f t="shared" si="212"/>
        <v>-0.10768716425378087</v>
      </c>
      <c r="J1396">
        <f t="shared" si="213"/>
        <v>0.46713218537452206</v>
      </c>
      <c r="K1396">
        <f t="shared" si="214"/>
        <v>2.9755396220275929E-2</v>
      </c>
      <c r="L1396" s="2">
        <f t="shared" si="215"/>
        <v>5.4848650221777104</v>
      </c>
      <c r="M1396" s="2">
        <f t="shared" si="216"/>
        <v>0.15457888984189588</v>
      </c>
      <c r="N1396" s="2">
        <f t="shared" si="217"/>
        <v>2.0121925519019204</v>
      </c>
      <c r="O1396" s="2">
        <f t="shared" si="218"/>
        <v>31.547590629228392</v>
      </c>
      <c r="P1396" s="2">
        <f t="shared" si="219"/>
        <v>0.15457888984189588</v>
      </c>
      <c r="Q1396">
        <f t="shared" si="220"/>
        <v>2</v>
      </c>
    </row>
    <row r="1397" spans="1:17" x14ac:dyDescent="0.2">
      <c r="A1397" s="1">
        <v>1383</v>
      </c>
      <c r="B1397">
        <v>3760</v>
      </c>
      <c r="C1397" t="s">
        <v>1382</v>
      </c>
      <c r="D1397">
        <v>1.2707789</v>
      </c>
      <c r="E1397">
        <v>0.36436686000000001</v>
      </c>
      <c r="F1397">
        <f>VLOOKUP(B1397, [1]mrc_table10!$A$2:$AW$2464, 33, 0)</f>
        <v>0</v>
      </c>
      <c r="G1397">
        <f>VLOOKUP(B1397, [1]mrc_table10!$A$2:$AW$2464, 18, 0)</f>
        <v>2475.5398</v>
      </c>
      <c r="H1397">
        <f t="shared" si="211"/>
        <v>-0.42342772791671612</v>
      </c>
      <c r="I1397">
        <f t="shared" si="212"/>
        <v>-0.40868080873175394</v>
      </c>
      <c r="J1397">
        <f t="shared" si="213"/>
        <v>-0.88276795869315416</v>
      </c>
      <c r="K1397">
        <f t="shared" si="214"/>
        <v>-0.44027013725569564</v>
      </c>
      <c r="L1397" s="2">
        <f t="shared" si="215"/>
        <v>6.5626383857763306</v>
      </c>
      <c r="M1397" s="2">
        <f t="shared" si="216"/>
        <v>3.262661310254674</v>
      </c>
      <c r="N1397" s="2">
        <f t="shared" si="217"/>
        <v>7.5782478367973138E-2</v>
      </c>
      <c r="O1397" s="2">
        <f t="shared" si="218"/>
        <v>44.930483184129244</v>
      </c>
      <c r="P1397" s="2">
        <f t="shared" si="219"/>
        <v>7.5782478367973138E-2</v>
      </c>
      <c r="Q1397">
        <f t="shared" si="220"/>
        <v>3</v>
      </c>
    </row>
    <row r="1398" spans="1:17" x14ac:dyDescent="0.2">
      <c r="A1398" s="1">
        <v>1384</v>
      </c>
      <c r="B1398">
        <v>1928</v>
      </c>
      <c r="C1398" t="s">
        <v>1383</v>
      </c>
      <c r="D1398">
        <v>1.2689817999999999</v>
      </c>
      <c r="E1398">
        <v>1.329574</v>
      </c>
      <c r="F1398">
        <f>VLOOKUP(B1398, [1]mrc_table10!$A$2:$AW$2464, 33, 0)</f>
        <v>4.0899998999999999E-2</v>
      </c>
      <c r="G1398">
        <f>VLOOKUP(B1398, [1]mrc_table10!$A$2:$AW$2464, 18, 0)</f>
        <v>8459.4307000000008</v>
      </c>
      <c r="H1398">
        <f t="shared" si="211"/>
        <v>-0.42479408915628475</v>
      </c>
      <c r="I1398">
        <f t="shared" si="212"/>
        <v>-6.9561465783868098E-2</v>
      </c>
      <c r="J1398">
        <f t="shared" si="213"/>
        <v>-0.70262048642289932</v>
      </c>
      <c r="K1398">
        <f t="shared" si="214"/>
        <v>0.14783257345529668</v>
      </c>
      <c r="L1398" s="2">
        <f t="shared" si="215"/>
        <v>6.4784535298049217</v>
      </c>
      <c r="M1398" s="2">
        <f t="shared" si="216"/>
        <v>2.4512351907763708</v>
      </c>
      <c r="N1398" s="2">
        <f t="shared" si="217"/>
        <v>0.31880084738949077</v>
      </c>
      <c r="O1398" s="2">
        <f t="shared" si="218"/>
        <v>37.631979997219588</v>
      </c>
      <c r="P1398" s="2">
        <f t="shared" si="219"/>
        <v>0.31880084738949077</v>
      </c>
      <c r="Q1398">
        <f t="shared" si="220"/>
        <v>3</v>
      </c>
    </row>
    <row r="1399" spans="1:17" x14ac:dyDescent="0.2">
      <c r="A1399" s="1">
        <v>1385</v>
      </c>
      <c r="B1399">
        <v>6938</v>
      </c>
      <c r="C1399" t="s">
        <v>1384</v>
      </c>
      <c r="D1399">
        <v>1.2683342</v>
      </c>
      <c r="E1399">
        <v>0.52187627999999997</v>
      </c>
      <c r="F1399">
        <f>VLOOKUP(B1399, [1]mrc_table10!$A$2:$AW$2464, 33, 0)</f>
        <v>0</v>
      </c>
      <c r="G1399">
        <f>VLOOKUP(B1399, [1]mrc_table10!$A$2:$AW$2464, 18, 0)</f>
        <v>5167.3081000000002</v>
      </c>
      <c r="H1399">
        <f t="shared" si="211"/>
        <v>-0.42528646884508586</v>
      </c>
      <c r="I1399">
        <f t="shared" si="212"/>
        <v>-0.35334088344017084</v>
      </c>
      <c r="J1399">
        <f t="shared" si="213"/>
        <v>-0.88276795869315416</v>
      </c>
      <c r="K1399">
        <f t="shared" si="214"/>
        <v>-0.17572048882612287</v>
      </c>
      <c r="L1399" s="2">
        <f t="shared" si="215"/>
        <v>6.552045065010903</v>
      </c>
      <c r="M1399" s="2">
        <f t="shared" si="216"/>
        <v>3.0902504038928194</v>
      </c>
      <c r="N1399" s="2">
        <f t="shared" si="217"/>
        <v>2.6217709410399685E-2</v>
      </c>
      <c r="O1399" s="2">
        <f t="shared" si="218"/>
        <v>43.051920660560469</v>
      </c>
      <c r="P1399" s="2">
        <f t="shared" si="219"/>
        <v>2.6217709410399685E-2</v>
      </c>
      <c r="Q1399">
        <f t="shared" si="220"/>
        <v>3</v>
      </c>
    </row>
    <row r="1400" spans="1:17" x14ac:dyDescent="0.2">
      <c r="A1400" s="1">
        <v>1386</v>
      </c>
      <c r="B1400">
        <v>10684</v>
      </c>
      <c r="C1400" t="s">
        <v>1385</v>
      </c>
      <c r="D1400">
        <v>1.2681091</v>
      </c>
      <c r="E1400">
        <v>0.28572692999999999</v>
      </c>
      <c r="F1400">
        <f>VLOOKUP(B1400, [1]mrc_table10!$A$2:$AW$2464, 33, 0)</f>
        <v>0</v>
      </c>
      <c r="G1400">
        <f>VLOOKUP(B1400, [1]mrc_table10!$A$2:$AW$2464, 18, 0)</f>
        <v>3806.7383</v>
      </c>
      <c r="H1400">
        <f t="shared" si="211"/>
        <v>-0.42545761564550144</v>
      </c>
      <c r="I1400">
        <f t="shared" si="212"/>
        <v>-0.43631044416013232</v>
      </c>
      <c r="J1400">
        <f t="shared" si="213"/>
        <v>-0.88276795869315416</v>
      </c>
      <c r="K1400">
        <f t="shared" si="214"/>
        <v>-0.30943863323472376</v>
      </c>
      <c r="L1400" s="2">
        <f t="shared" si="215"/>
        <v>6.536305605976465</v>
      </c>
      <c r="M1400" s="2">
        <f t="shared" si="216"/>
        <v>3.1934539743849619</v>
      </c>
      <c r="N1400" s="2">
        <f t="shared" si="217"/>
        <v>2.7452007233851144E-2</v>
      </c>
      <c r="O1400" s="2">
        <f t="shared" si="218"/>
        <v>44.520345048488423</v>
      </c>
      <c r="P1400" s="2">
        <f t="shared" si="219"/>
        <v>2.7452007233851144E-2</v>
      </c>
      <c r="Q1400">
        <f t="shared" si="220"/>
        <v>3</v>
      </c>
    </row>
    <row r="1401" spans="1:17" x14ac:dyDescent="0.2">
      <c r="A1401" s="1">
        <v>1387</v>
      </c>
      <c r="B1401">
        <v>51</v>
      </c>
      <c r="C1401" t="s">
        <v>1386</v>
      </c>
      <c r="D1401">
        <v>1.2680814</v>
      </c>
      <c r="E1401">
        <v>2.2127504</v>
      </c>
      <c r="F1401">
        <f>VLOOKUP(B1401, [1]mrc_table10!$A$2:$AW$2464, 33, 0)</f>
        <v>0.25387013000000003</v>
      </c>
      <c r="G1401">
        <f>VLOOKUP(B1401, [1]mrc_table10!$A$2:$AW$2464, 18, 0)</f>
        <v>13177.065000000001</v>
      </c>
      <c r="H1401">
        <f t="shared" si="211"/>
        <v>-0.42547867635794706</v>
      </c>
      <c r="I1401">
        <f t="shared" si="212"/>
        <v>0.24073690237271145</v>
      </c>
      <c r="J1401">
        <f t="shared" si="213"/>
        <v>0.23542429858345368</v>
      </c>
      <c r="K1401">
        <f t="shared" si="214"/>
        <v>0.61148633425049326</v>
      </c>
      <c r="L1401" s="2">
        <f t="shared" si="215"/>
        <v>6.5005524734556257</v>
      </c>
      <c r="M1401" s="2">
        <f t="shared" si="216"/>
        <v>0.92150126403612975</v>
      </c>
      <c r="N1401" s="2">
        <f t="shared" si="217"/>
        <v>2.4108995079828728</v>
      </c>
      <c r="O1401" s="2">
        <f t="shared" si="218"/>
        <v>27.416905901124238</v>
      </c>
      <c r="P1401" s="2">
        <f t="shared" si="219"/>
        <v>0.92150126403612975</v>
      </c>
      <c r="Q1401">
        <f t="shared" si="220"/>
        <v>2</v>
      </c>
    </row>
    <row r="1402" spans="1:17" x14ac:dyDescent="0.2">
      <c r="A1402" s="1">
        <v>1388</v>
      </c>
      <c r="B1402">
        <v>3956</v>
      </c>
      <c r="C1402" t="s">
        <v>1387</v>
      </c>
      <c r="D1402">
        <v>1.2678913000000001</v>
      </c>
      <c r="E1402">
        <v>0.61358272999999997</v>
      </c>
      <c r="F1402">
        <f>VLOOKUP(B1402, [1]mrc_table10!$A$2:$AW$2464, 33, 0)</f>
        <v>0</v>
      </c>
      <c r="G1402">
        <f>VLOOKUP(B1402, [1]mrc_table10!$A$2:$AW$2464, 18, 0)</f>
        <v>3135.8393999999998</v>
      </c>
      <c r="H1402">
        <f t="shared" si="211"/>
        <v>-0.42562321214985732</v>
      </c>
      <c r="I1402">
        <f t="shared" si="212"/>
        <v>-0.32112040994876762</v>
      </c>
      <c r="J1402">
        <f t="shared" si="213"/>
        <v>-0.88276795869315416</v>
      </c>
      <c r="K1402">
        <f t="shared" si="214"/>
        <v>-0.3753752400841272</v>
      </c>
      <c r="L1402" s="2">
        <f t="shared" si="215"/>
        <v>6.5726224258930106</v>
      </c>
      <c r="M1402" s="2">
        <f t="shared" si="216"/>
        <v>3.1685213636854823</v>
      </c>
      <c r="N1402" s="2">
        <f t="shared" si="217"/>
        <v>6.5841241531525707E-2</v>
      </c>
      <c r="O1402" s="2">
        <f t="shared" si="218"/>
        <v>43.743129586809047</v>
      </c>
      <c r="P1402" s="2">
        <f t="shared" si="219"/>
        <v>6.5841241531525707E-2</v>
      </c>
      <c r="Q1402">
        <f t="shared" si="220"/>
        <v>3</v>
      </c>
    </row>
    <row r="1403" spans="1:17" x14ac:dyDescent="0.2">
      <c r="A1403" s="1">
        <v>1389</v>
      </c>
      <c r="B1403">
        <v>3691</v>
      </c>
      <c r="C1403" t="s">
        <v>1388</v>
      </c>
      <c r="D1403">
        <v>1.2677006</v>
      </c>
      <c r="E1403">
        <v>21.107144999999999</v>
      </c>
      <c r="F1403">
        <f>VLOOKUP(B1403, [1]mrc_table10!$A$2:$AW$2464, 33, 0)</f>
        <v>0.82840002000000001</v>
      </c>
      <c r="G1403">
        <f>VLOOKUP(B1403, [1]mrc_table10!$A$2:$AW$2464, 18, 0)</f>
        <v>27825.463</v>
      </c>
      <c r="H1403">
        <f t="shared" si="211"/>
        <v>-0.42576820413048494</v>
      </c>
      <c r="I1403">
        <f t="shared" si="212"/>
        <v>6.8791613572001822</v>
      </c>
      <c r="J1403">
        <f t="shared" si="213"/>
        <v>2.7659893342258157</v>
      </c>
      <c r="K1403">
        <f t="shared" si="214"/>
        <v>2.0511453646939586</v>
      </c>
      <c r="L1403" s="2">
        <f t="shared" si="215"/>
        <v>71.008691298677249</v>
      </c>
      <c r="M1403" s="2">
        <f t="shared" si="216"/>
        <v>56.728434912861303</v>
      </c>
      <c r="N1403" s="2">
        <f t="shared" si="217"/>
        <v>72.268539209618183</v>
      </c>
      <c r="O1403" s="2">
        <f t="shared" si="218"/>
        <v>5.9571375596420495</v>
      </c>
      <c r="P1403" s="2">
        <f t="shared" si="219"/>
        <v>5.9571375596420495</v>
      </c>
      <c r="Q1403">
        <f t="shared" si="220"/>
        <v>4</v>
      </c>
    </row>
    <row r="1404" spans="1:17" x14ac:dyDescent="0.2">
      <c r="A1404" s="1">
        <v>1390</v>
      </c>
      <c r="B1404">
        <v>33953</v>
      </c>
      <c r="C1404" t="s">
        <v>1389</v>
      </c>
      <c r="D1404">
        <v>1.266721</v>
      </c>
      <c r="E1404">
        <v>5.05221E-2</v>
      </c>
      <c r="F1404">
        <f>VLOOKUP(B1404, [1]mrc_table10!$A$2:$AW$2464, 33, 0)</f>
        <v>0</v>
      </c>
      <c r="G1404">
        <f>VLOOKUP(B1404, [1]mrc_table10!$A$2:$AW$2464, 18, 0)</f>
        <v>2047.4463000000001</v>
      </c>
      <c r="H1404">
        <f t="shared" si="211"/>
        <v>-0.42651300824282218</v>
      </c>
      <c r="I1404">
        <f t="shared" si="212"/>
        <v>-0.51894815383120785</v>
      </c>
      <c r="J1404">
        <f t="shared" si="213"/>
        <v>-0.88276795869315416</v>
      </c>
      <c r="K1404">
        <f t="shared" si="214"/>
        <v>-0.48234358946181044</v>
      </c>
      <c r="L1404" s="2">
        <f t="shared" si="215"/>
        <v>6.5907099914719316</v>
      </c>
      <c r="M1404" s="2">
        <f t="shared" si="216"/>
        <v>3.3790571334010737</v>
      </c>
      <c r="N1404" s="2">
        <f t="shared" si="217"/>
        <v>9.9246654663326536E-2</v>
      </c>
      <c r="O1404" s="2">
        <f t="shared" si="218"/>
        <v>46.246634739869755</v>
      </c>
      <c r="P1404" s="2">
        <f t="shared" si="219"/>
        <v>9.9246654663326536E-2</v>
      </c>
      <c r="Q1404">
        <f t="shared" si="220"/>
        <v>3</v>
      </c>
    </row>
    <row r="1405" spans="1:17" x14ac:dyDescent="0.2">
      <c r="A1405" s="1">
        <v>1391</v>
      </c>
      <c r="B1405">
        <v>3116</v>
      </c>
      <c r="C1405" t="s">
        <v>1390</v>
      </c>
      <c r="D1405">
        <v>1.2656126000000001</v>
      </c>
      <c r="E1405">
        <v>0.38236429999999999</v>
      </c>
      <c r="F1405">
        <f>VLOOKUP(B1405, [1]mrc_table10!$A$2:$AW$2464, 33, 0)</f>
        <v>0</v>
      </c>
      <c r="G1405">
        <f>VLOOKUP(B1405, [1]mrc_table10!$A$2:$AW$2464, 18, 0)</f>
        <v>4985.7260999999999</v>
      </c>
      <c r="H1405">
        <f t="shared" si="211"/>
        <v>-0.42735574086645894</v>
      </c>
      <c r="I1405">
        <f t="shared" si="212"/>
        <v>-0.40235752352735316</v>
      </c>
      <c r="J1405">
        <f t="shared" si="213"/>
        <v>-0.88276795869315416</v>
      </c>
      <c r="K1405">
        <f t="shared" si="214"/>
        <v>-0.19356654721871883</v>
      </c>
      <c r="L1405" s="2">
        <f t="shared" si="215"/>
        <v>6.5490593556638865</v>
      </c>
      <c r="M1405" s="2">
        <f t="shared" si="216"/>
        <v>3.1230486144108935</v>
      </c>
      <c r="N1405" s="2">
        <f t="shared" si="217"/>
        <v>1.8062941737051523E-2</v>
      </c>
      <c r="O1405" s="2">
        <f t="shared" si="218"/>
        <v>43.614526653212451</v>
      </c>
      <c r="P1405" s="2">
        <f t="shared" si="219"/>
        <v>1.8062941737051523E-2</v>
      </c>
      <c r="Q1405">
        <f t="shared" si="220"/>
        <v>3</v>
      </c>
    </row>
    <row r="1406" spans="1:17" x14ac:dyDescent="0.2">
      <c r="A1406" s="1">
        <v>1392</v>
      </c>
      <c r="B1406">
        <v>2976</v>
      </c>
      <c r="C1406" t="s">
        <v>1391</v>
      </c>
      <c r="D1406">
        <v>1.2650148000000001</v>
      </c>
      <c r="E1406">
        <v>1.0757326</v>
      </c>
      <c r="F1406">
        <f>VLOOKUP(B1406, [1]mrc_table10!$A$2:$AW$2464, 33, 0)</f>
        <v>0.39979999999999999</v>
      </c>
      <c r="G1406">
        <f>VLOOKUP(B1406, [1]mrc_table10!$A$2:$AW$2464, 18, 0)</f>
        <v>7315.3505999999998</v>
      </c>
      <c r="H1406">
        <f t="shared" si="211"/>
        <v>-0.42781025689172963</v>
      </c>
      <c r="I1406">
        <f t="shared" si="212"/>
        <v>-0.15874701488887313</v>
      </c>
      <c r="J1406">
        <f t="shared" si="213"/>
        <v>0.87818463726284801</v>
      </c>
      <c r="K1406">
        <f t="shared" si="214"/>
        <v>3.5391250689785762E-2</v>
      </c>
      <c r="L1406" s="2">
        <f t="shared" si="215"/>
        <v>5.8199447130283763</v>
      </c>
      <c r="M1406" s="2">
        <f t="shared" si="216"/>
        <v>1.3430629044875384E-2</v>
      </c>
      <c r="N1406" s="2">
        <f t="shared" si="217"/>
        <v>3.2612108465905831</v>
      </c>
      <c r="O1406" s="2">
        <f t="shared" si="218"/>
        <v>30.208578483602203</v>
      </c>
      <c r="P1406" s="2">
        <f t="shared" si="219"/>
        <v>1.3430629044875384E-2</v>
      </c>
      <c r="Q1406">
        <f t="shared" si="220"/>
        <v>2</v>
      </c>
    </row>
    <row r="1407" spans="1:17" x14ac:dyDescent="0.2">
      <c r="A1407" s="1">
        <v>1393</v>
      </c>
      <c r="B1407">
        <v>6656</v>
      </c>
      <c r="C1407" t="s">
        <v>1392</v>
      </c>
      <c r="D1407">
        <v>1.2644386999999999</v>
      </c>
      <c r="E1407">
        <v>0.87067753000000003</v>
      </c>
      <c r="F1407">
        <f>VLOOKUP(B1407, [1]mrc_table10!$A$2:$AW$2464, 33, 0)</f>
        <v>0</v>
      </c>
      <c r="G1407">
        <f>VLOOKUP(B1407, [1]mrc_table10!$A$2:$AW$2464, 18, 0)</f>
        <v>3282.5131999999999</v>
      </c>
      <c r="H1407">
        <f t="shared" si="211"/>
        <v>-0.42824827409172728</v>
      </c>
      <c r="I1407">
        <f t="shared" si="212"/>
        <v>-0.23079179960371968</v>
      </c>
      <c r="J1407">
        <f t="shared" si="213"/>
        <v>-0.88276795869315416</v>
      </c>
      <c r="K1407">
        <f t="shared" si="214"/>
        <v>-0.36095999408251944</v>
      </c>
      <c r="L1407" s="2">
        <f t="shared" si="215"/>
        <v>6.6182662388507358</v>
      </c>
      <c r="M1407" s="2">
        <f t="shared" si="216"/>
        <v>3.1272072225435226</v>
      </c>
      <c r="N1407" s="2">
        <f t="shared" si="217"/>
        <v>9.5085629183575437E-2</v>
      </c>
      <c r="O1407" s="2">
        <f t="shared" si="218"/>
        <v>42.812873937854661</v>
      </c>
      <c r="P1407" s="2">
        <f t="shared" si="219"/>
        <v>9.5085629183575437E-2</v>
      </c>
      <c r="Q1407">
        <f t="shared" si="220"/>
        <v>3</v>
      </c>
    </row>
    <row r="1408" spans="1:17" x14ac:dyDescent="0.2">
      <c r="A1408" s="1">
        <v>1394</v>
      </c>
      <c r="B1408">
        <v>2160</v>
      </c>
      <c r="C1408" t="s">
        <v>1393</v>
      </c>
      <c r="D1408">
        <v>1.264025</v>
      </c>
      <c r="E1408">
        <v>3.358959</v>
      </c>
      <c r="F1408">
        <f>VLOOKUP(B1408, [1]mrc_table10!$A$2:$AW$2464, 33, 0)</f>
        <v>0.3251</v>
      </c>
      <c r="G1408">
        <f>VLOOKUP(B1408, [1]mrc_table10!$A$2:$AW$2464, 18, 0)</f>
        <v>6362.4888000000001</v>
      </c>
      <c r="H1408">
        <f t="shared" si="211"/>
        <v>-0.42856281621226</v>
      </c>
      <c r="I1408">
        <f t="shared" si="212"/>
        <v>0.64344994831351965</v>
      </c>
      <c r="J1408">
        <f t="shared" si="213"/>
        <v>0.54916222876381515</v>
      </c>
      <c r="K1408">
        <f t="shared" si="214"/>
        <v>-5.8256948596894932E-2</v>
      </c>
      <c r="L1408" s="2">
        <f t="shared" si="215"/>
        <v>6.637097174836736</v>
      </c>
      <c r="M1408" s="2">
        <f t="shared" si="216"/>
        <v>0.64384273942676107</v>
      </c>
      <c r="N1408" s="2">
        <f t="shared" si="217"/>
        <v>3.3057914851669854</v>
      </c>
      <c r="O1408" s="2">
        <f t="shared" si="218"/>
        <v>25.253054105318327</v>
      </c>
      <c r="P1408" s="2">
        <f t="shared" si="219"/>
        <v>0.64384273942676107</v>
      </c>
      <c r="Q1408">
        <f t="shared" si="220"/>
        <v>2</v>
      </c>
    </row>
    <row r="1409" spans="1:17" x14ac:dyDescent="0.2">
      <c r="A1409" s="1">
        <v>1395</v>
      </c>
      <c r="B1409">
        <v>2227</v>
      </c>
      <c r="C1409" t="s">
        <v>1394</v>
      </c>
      <c r="D1409">
        <v>1.2640214999999999</v>
      </c>
      <c r="E1409">
        <v>6.8885035999999999</v>
      </c>
      <c r="F1409">
        <f>VLOOKUP(B1409, [1]mrc_table10!$A$2:$AW$2464, 33, 0)</f>
        <v>0.32629999999999998</v>
      </c>
      <c r="G1409">
        <f>VLOOKUP(B1409, [1]mrc_table10!$A$2:$AW$2464, 18, 0)</f>
        <v>14140.552</v>
      </c>
      <c r="H1409">
        <f t="shared" si="211"/>
        <v>-0.42856547731311057</v>
      </c>
      <c r="I1409">
        <f t="shared" si="212"/>
        <v>1.8835328238476343</v>
      </c>
      <c r="J1409">
        <f t="shared" si="213"/>
        <v>0.55444772930195219</v>
      </c>
      <c r="K1409">
        <f t="shared" si="214"/>
        <v>0.70617878869260242</v>
      </c>
      <c r="L1409" s="2">
        <f t="shared" si="215"/>
        <v>11.845384513167669</v>
      </c>
      <c r="M1409" s="2">
        <f t="shared" si="216"/>
        <v>4.5750906401375513</v>
      </c>
      <c r="N1409" s="2">
        <f t="shared" si="217"/>
        <v>8.3956547621612749</v>
      </c>
      <c r="O1409" s="2">
        <f t="shared" si="218"/>
        <v>14.366149326248268</v>
      </c>
      <c r="P1409" s="2">
        <f t="shared" si="219"/>
        <v>4.5750906401375513</v>
      </c>
      <c r="Q1409">
        <f t="shared" si="220"/>
        <v>2</v>
      </c>
    </row>
    <row r="1410" spans="1:17" x14ac:dyDescent="0.2">
      <c r="A1410" s="1">
        <v>1396</v>
      </c>
      <c r="B1410">
        <v>11672</v>
      </c>
      <c r="C1410" t="s">
        <v>1395</v>
      </c>
      <c r="D1410">
        <v>1.2631007000000001</v>
      </c>
      <c r="E1410">
        <v>0.44763595</v>
      </c>
      <c r="F1410">
        <f>VLOOKUP(B1410, [1]mrc_table10!$A$2:$AW$2464, 33, 0)</f>
        <v>0</v>
      </c>
      <c r="G1410">
        <f>VLOOKUP(B1410, [1]mrc_table10!$A$2:$AW$2464, 18, 0)</f>
        <v>3423.9702000000002</v>
      </c>
      <c r="H1410">
        <f t="shared" si="211"/>
        <v>-0.4292655749311588</v>
      </c>
      <c r="I1410">
        <f t="shared" si="212"/>
        <v>-0.37942474760412037</v>
      </c>
      <c r="J1410">
        <f t="shared" si="213"/>
        <v>-0.88276795869315416</v>
      </c>
      <c r="K1410">
        <f t="shared" si="214"/>
        <v>-0.34705746033995988</v>
      </c>
      <c r="L1410" s="2">
        <f t="shared" si="215"/>
        <v>6.5678489103402589</v>
      </c>
      <c r="M1410" s="2">
        <f t="shared" si="216"/>
        <v>3.1802207261011537</v>
      </c>
      <c r="N1410" s="2">
        <f t="shared" si="217"/>
        <v>4.4401381372853981E-2</v>
      </c>
      <c r="O1410" s="2">
        <f t="shared" si="218"/>
        <v>44.160589429604109</v>
      </c>
      <c r="P1410" s="2">
        <f t="shared" si="219"/>
        <v>4.4401381372853981E-2</v>
      </c>
      <c r="Q1410">
        <f t="shared" si="220"/>
        <v>3</v>
      </c>
    </row>
    <row r="1411" spans="1:17" x14ac:dyDescent="0.2">
      <c r="A1411" s="1">
        <v>1397</v>
      </c>
      <c r="B1411">
        <v>1589</v>
      </c>
      <c r="C1411" t="s">
        <v>1396</v>
      </c>
      <c r="D1411">
        <v>1.2624419</v>
      </c>
      <c r="E1411">
        <v>2.5250447</v>
      </c>
      <c r="F1411">
        <f>VLOOKUP(B1411, [1]mrc_table10!$A$2:$AW$2464, 33, 0)</f>
        <v>0.48599999999999999</v>
      </c>
      <c r="G1411">
        <f>VLOOKUP(B1411, [1]mrc_table10!$A$2:$AW$2464, 18, 0)</f>
        <v>5654.4453000000003</v>
      </c>
      <c r="H1411">
        <f t="shared" si="211"/>
        <v>-0.42976647014268171</v>
      </c>
      <c r="I1411">
        <f t="shared" si="212"/>
        <v>0.35045950328754716</v>
      </c>
      <c r="J1411">
        <f t="shared" si="213"/>
        <v>1.2578597592523613</v>
      </c>
      <c r="K1411">
        <f t="shared" si="214"/>
        <v>-0.12784416343921404</v>
      </c>
      <c r="L1411" s="2">
        <f t="shared" si="215"/>
        <v>6.9663648678304222</v>
      </c>
      <c r="M1411" s="2">
        <f t="shared" si="216"/>
        <v>0.37789065588090659</v>
      </c>
      <c r="N1411" s="2">
        <f t="shared" si="217"/>
        <v>5.2617703463935914</v>
      </c>
      <c r="O1411" s="2">
        <f t="shared" si="218"/>
        <v>25.149478783401293</v>
      </c>
      <c r="P1411" s="2">
        <f t="shared" si="219"/>
        <v>0.37789065588090659</v>
      </c>
      <c r="Q1411">
        <f t="shared" si="220"/>
        <v>2</v>
      </c>
    </row>
    <row r="1412" spans="1:17" x14ac:dyDescent="0.2">
      <c r="A1412" s="1">
        <v>1398</v>
      </c>
      <c r="B1412">
        <v>22171</v>
      </c>
      <c r="C1412" t="s">
        <v>1397</v>
      </c>
      <c r="D1412">
        <v>1.2598876999999999</v>
      </c>
      <c r="E1412">
        <v>0.12976604999999999</v>
      </c>
      <c r="F1412">
        <f>VLOOKUP(B1412, [1]mrc_table10!$A$2:$AW$2464, 33, 0)</f>
        <v>0</v>
      </c>
      <c r="G1412">
        <f>VLOOKUP(B1412, [1]mrc_table10!$A$2:$AW$2464, 18, 0)</f>
        <v>3156.114</v>
      </c>
      <c r="H1412">
        <f t="shared" si="211"/>
        <v>-0.43170846551194664</v>
      </c>
      <c r="I1412">
        <f t="shared" si="212"/>
        <v>-0.49110629984679255</v>
      </c>
      <c r="J1412">
        <f t="shared" si="213"/>
        <v>-0.88276795869315416</v>
      </c>
      <c r="K1412">
        <f t="shared" si="214"/>
        <v>-0.37338263236151964</v>
      </c>
      <c r="L1412" s="2">
        <f t="shared" si="215"/>
        <v>6.5746386330352751</v>
      </c>
      <c r="M1412" s="2">
        <f t="shared" si="216"/>
        <v>3.2726729989696897</v>
      </c>
      <c r="N1412" s="2">
        <f t="shared" si="217"/>
        <v>4.7710495854225266E-2</v>
      </c>
      <c r="O1412" s="2">
        <f t="shared" si="218"/>
        <v>45.393823114535387</v>
      </c>
      <c r="P1412" s="2">
        <f t="shared" si="219"/>
        <v>4.7710495854225266E-2</v>
      </c>
      <c r="Q1412">
        <f t="shared" si="220"/>
        <v>3</v>
      </c>
    </row>
    <row r="1413" spans="1:17" x14ac:dyDescent="0.2">
      <c r="A1413" s="1">
        <v>1399</v>
      </c>
      <c r="B1413">
        <v>2685</v>
      </c>
      <c r="C1413" t="s">
        <v>1398</v>
      </c>
      <c r="D1413">
        <v>1.2596890999999999</v>
      </c>
      <c r="E1413">
        <v>0.59913444999999999</v>
      </c>
      <c r="F1413">
        <f>VLOOKUP(B1413, [1]mrc_table10!$A$2:$AW$2464, 33, 0)</f>
        <v>0.22050001</v>
      </c>
      <c r="G1413">
        <f>VLOOKUP(B1413, [1]mrc_table10!$A$2:$AW$2464, 18, 0)</f>
        <v>7983.7173000000003</v>
      </c>
      <c r="H1413">
        <f t="shared" si="211"/>
        <v>-0.43185946397735109</v>
      </c>
      <c r="I1413">
        <f t="shared" si="212"/>
        <v>-0.32619672053255283</v>
      </c>
      <c r="J1413">
        <f t="shared" si="213"/>
        <v>8.8442809235371234E-2</v>
      </c>
      <c r="K1413">
        <f t="shared" si="214"/>
        <v>0.10107899042096313</v>
      </c>
      <c r="L1413" s="2">
        <f t="shared" si="215"/>
        <v>5.4406280818496313</v>
      </c>
      <c r="M1413" s="2">
        <f t="shared" si="216"/>
        <v>0.65653601157388009</v>
      </c>
      <c r="N1413" s="2">
        <f t="shared" si="217"/>
        <v>1.0658707144544222</v>
      </c>
      <c r="O1413" s="2">
        <f t="shared" si="218"/>
        <v>35.238203686120144</v>
      </c>
      <c r="P1413" s="2">
        <f t="shared" si="219"/>
        <v>0.65653601157388009</v>
      </c>
      <c r="Q1413">
        <f t="shared" si="220"/>
        <v>2</v>
      </c>
    </row>
    <row r="1414" spans="1:17" x14ac:dyDescent="0.2">
      <c r="A1414" s="1">
        <v>1400</v>
      </c>
      <c r="B1414">
        <v>3165</v>
      </c>
      <c r="C1414" t="s">
        <v>1399</v>
      </c>
      <c r="D1414">
        <v>1.2590239000000001</v>
      </c>
      <c r="E1414">
        <v>0.89625686000000004</v>
      </c>
      <c r="F1414">
        <f>VLOOKUP(B1414, [1]mrc_table10!$A$2:$AW$2464, 33, 0)</f>
        <v>0.36790001</v>
      </c>
      <c r="G1414">
        <f>VLOOKUP(B1414, [1]mrc_table10!$A$2:$AW$2464, 18, 0)</f>
        <v>6814.4462999999996</v>
      </c>
      <c r="H1414">
        <f t="shared" si="211"/>
        <v>-0.43236522520185766</v>
      </c>
      <c r="I1414">
        <f t="shared" si="212"/>
        <v>-0.22180466593762688</v>
      </c>
      <c r="J1414">
        <f t="shared" si="213"/>
        <v>0.73767845866987536</v>
      </c>
      <c r="K1414">
        <f t="shared" si="214"/>
        <v>-1.3838118889260563E-2</v>
      </c>
      <c r="L1414" s="2">
        <f t="shared" si="215"/>
        <v>5.6231438928346753</v>
      </c>
      <c r="M1414" s="2">
        <f t="shared" si="216"/>
        <v>3.2459312782262037E-2</v>
      </c>
      <c r="N1414" s="2">
        <f t="shared" si="217"/>
        <v>2.7325740565521843</v>
      </c>
      <c r="O1414" s="2">
        <f t="shared" si="218"/>
        <v>31.590618159255484</v>
      </c>
      <c r="P1414" s="2">
        <f t="shared" si="219"/>
        <v>3.2459312782262037E-2</v>
      </c>
      <c r="Q1414">
        <f t="shared" si="220"/>
        <v>2</v>
      </c>
    </row>
    <row r="1415" spans="1:17" x14ac:dyDescent="0.2">
      <c r="A1415" s="1">
        <v>1401</v>
      </c>
      <c r="B1415">
        <v>3519</v>
      </c>
      <c r="C1415" t="s">
        <v>1400</v>
      </c>
      <c r="D1415">
        <v>1.2574136</v>
      </c>
      <c r="E1415">
        <v>15.42792</v>
      </c>
      <c r="F1415">
        <f>VLOOKUP(B1415, [1]mrc_table10!$A$2:$AW$2464, 33, 0)</f>
        <v>0.42359998999999998</v>
      </c>
      <c r="G1415">
        <f>VLOOKUP(B1415, [1]mrc_table10!$A$2:$AW$2464, 18, 0)</f>
        <v>13834.946</v>
      </c>
      <c r="H1415">
        <f t="shared" si="211"/>
        <v>-0.43358955968746071</v>
      </c>
      <c r="I1415">
        <f t="shared" si="212"/>
        <v>4.8838020497118366</v>
      </c>
      <c r="J1415">
        <f t="shared" si="213"/>
        <v>0.98301368722339555</v>
      </c>
      <c r="K1415">
        <f t="shared" si="214"/>
        <v>0.67614352902409081</v>
      </c>
      <c r="L1415" s="2">
        <f t="shared" si="215"/>
        <v>35.440514221329721</v>
      </c>
      <c r="M1415" s="2">
        <f t="shared" si="216"/>
        <v>25.35284412357472</v>
      </c>
      <c r="N1415" s="2">
        <f t="shared" si="217"/>
        <v>32.833531917589411</v>
      </c>
      <c r="O1415" s="2">
        <f t="shared" si="218"/>
        <v>6.1734198807632694</v>
      </c>
      <c r="P1415" s="2">
        <f t="shared" si="219"/>
        <v>6.1734198807632694</v>
      </c>
      <c r="Q1415">
        <f t="shared" si="220"/>
        <v>4</v>
      </c>
    </row>
    <row r="1416" spans="1:17" x14ac:dyDescent="0.2">
      <c r="A1416" s="1">
        <v>1402</v>
      </c>
      <c r="B1416">
        <v>3265</v>
      </c>
      <c r="C1416" t="s">
        <v>1401</v>
      </c>
      <c r="D1416">
        <v>1.2550002</v>
      </c>
      <c r="E1416">
        <v>10.822622000000001</v>
      </c>
      <c r="F1416">
        <f>VLOOKUP(B1416, [1]mrc_table10!$A$2:$AW$2464, 33, 0)</f>
        <v>0.60689998000000001</v>
      </c>
      <c r="G1416">
        <f>VLOOKUP(B1416, [1]mrc_table10!$A$2:$AW$2464, 18, 0)</f>
        <v>18996.241999999998</v>
      </c>
      <c r="H1416">
        <f t="shared" si="211"/>
        <v>-0.43542450277108136</v>
      </c>
      <c r="I1416">
        <f t="shared" si="212"/>
        <v>3.2657601112330013</v>
      </c>
      <c r="J1416">
        <f t="shared" si="213"/>
        <v>1.790373850377996</v>
      </c>
      <c r="K1416">
        <f t="shared" si="214"/>
        <v>1.1834008001053198</v>
      </c>
      <c r="L1416" s="2">
        <f t="shared" si="215"/>
        <v>23.731529902735907</v>
      </c>
      <c r="M1416" s="2">
        <f t="shared" si="216"/>
        <v>13.700750605403643</v>
      </c>
      <c r="N1416" s="2">
        <f t="shared" si="217"/>
        <v>22.960772514339393</v>
      </c>
      <c r="O1416" s="2">
        <f t="shared" si="218"/>
        <v>3.7698757054495404</v>
      </c>
      <c r="P1416" s="2">
        <f t="shared" si="219"/>
        <v>3.7698757054495404</v>
      </c>
      <c r="Q1416">
        <f t="shared" si="220"/>
        <v>4</v>
      </c>
    </row>
    <row r="1417" spans="1:17" x14ac:dyDescent="0.2">
      <c r="A1417" s="1">
        <v>1403</v>
      </c>
      <c r="B1417">
        <v>7694</v>
      </c>
      <c r="C1417" t="s">
        <v>1402</v>
      </c>
      <c r="D1417">
        <v>1.2542963</v>
      </c>
      <c r="E1417">
        <v>1.0406518</v>
      </c>
      <c r="F1417">
        <f>VLOOKUP(B1417, [1]mrc_table10!$A$2:$AW$2464, 33, 0)</f>
        <v>0</v>
      </c>
      <c r="G1417">
        <f>VLOOKUP(B1417, [1]mrc_table10!$A$2:$AW$2464, 18, 0)</f>
        <v>2923.2148000000002</v>
      </c>
      <c r="H1417">
        <f t="shared" si="211"/>
        <v>-0.43595968816784963</v>
      </c>
      <c r="I1417">
        <f t="shared" si="212"/>
        <v>-0.17107242914770901</v>
      </c>
      <c r="J1417">
        <f t="shared" si="213"/>
        <v>-0.88276795869315416</v>
      </c>
      <c r="K1417">
        <f t="shared" si="214"/>
        <v>-0.39627219587986878</v>
      </c>
      <c r="L1417" s="2">
        <f t="shared" si="215"/>
        <v>6.6960910511576417</v>
      </c>
      <c r="M1417" s="2">
        <f t="shared" si="216"/>
        <v>3.1396711244429816</v>
      </c>
      <c r="N1417" s="2">
        <f t="shared" si="217"/>
        <v>0.14102047445653781</v>
      </c>
      <c r="O1417" s="2">
        <f t="shared" si="218"/>
        <v>42.444571609789378</v>
      </c>
      <c r="P1417" s="2">
        <f t="shared" si="219"/>
        <v>0.14102047445653781</v>
      </c>
      <c r="Q1417">
        <f t="shared" si="220"/>
        <v>3</v>
      </c>
    </row>
    <row r="1418" spans="1:17" x14ac:dyDescent="0.2">
      <c r="A1418" s="1">
        <v>1404</v>
      </c>
      <c r="B1418">
        <v>2453</v>
      </c>
      <c r="C1418" t="s">
        <v>1403</v>
      </c>
      <c r="D1418">
        <v>1.253188</v>
      </c>
      <c r="E1418">
        <v>0.12327642</v>
      </c>
      <c r="F1418">
        <f>VLOOKUP(B1418, [1]mrc_table10!$A$2:$AW$2464, 33, 0)</f>
        <v>0.34940000999999998</v>
      </c>
      <c r="G1418">
        <f>VLOOKUP(B1418, [1]mrc_table10!$A$2:$AW$2464, 18, 0)</f>
        <v>10164.646000000001</v>
      </c>
      <c r="H1418">
        <f t="shared" si="211"/>
        <v>-0.4368023447600336</v>
      </c>
      <c r="I1418">
        <f t="shared" si="212"/>
        <v>-0.49338638975741511</v>
      </c>
      <c r="J1418">
        <f t="shared" si="213"/>
        <v>0.6561936587069287</v>
      </c>
      <c r="K1418">
        <f t="shared" si="214"/>
        <v>0.31542281816979467</v>
      </c>
      <c r="L1418" s="2">
        <f t="shared" si="215"/>
        <v>5.7692832776971361</v>
      </c>
      <c r="M1418" s="2">
        <f t="shared" si="216"/>
        <v>0.3253946430177474</v>
      </c>
      <c r="N1418" s="2">
        <f t="shared" si="217"/>
        <v>2.6484775865993124</v>
      </c>
      <c r="O1418" s="2">
        <f t="shared" si="218"/>
        <v>33.195641976100482</v>
      </c>
      <c r="P1418" s="2">
        <f t="shared" si="219"/>
        <v>0.3253946430177474</v>
      </c>
      <c r="Q1418">
        <f t="shared" si="220"/>
        <v>2</v>
      </c>
    </row>
    <row r="1419" spans="1:17" x14ac:dyDescent="0.2">
      <c r="A1419" s="1">
        <v>1405</v>
      </c>
      <c r="B1419">
        <v>7692</v>
      </c>
      <c r="C1419" t="s">
        <v>1404</v>
      </c>
      <c r="D1419">
        <v>1.2528741000000001</v>
      </c>
      <c r="E1419">
        <v>0.49873158000000001</v>
      </c>
      <c r="F1419">
        <f>VLOOKUP(B1419, [1]mrc_table10!$A$2:$AW$2464, 33, 0)</f>
        <v>0</v>
      </c>
      <c r="G1419">
        <f>VLOOKUP(B1419, [1]mrc_table10!$A$2:$AW$2464, 18, 0)</f>
        <v>2567.3386</v>
      </c>
      <c r="H1419">
        <f t="shared" si="211"/>
        <v>-0.43704100749059976</v>
      </c>
      <c r="I1419">
        <f t="shared" si="212"/>
        <v>-0.36147262545849651</v>
      </c>
      <c r="J1419">
        <f t="shared" si="213"/>
        <v>-0.88276795869315416</v>
      </c>
      <c r="K1419">
        <f t="shared" si="214"/>
        <v>-0.43124806047952702</v>
      </c>
      <c r="L1419" s="2">
        <f t="shared" si="215"/>
        <v>6.6307676788760928</v>
      </c>
      <c r="M1419" s="2">
        <f t="shared" si="216"/>
        <v>3.2300093371068432</v>
      </c>
      <c r="N1419" s="2">
        <f t="shared" si="217"/>
        <v>8.2063972044586819E-2</v>
      </c>
      <c r="O1419" s="2">
        <f t="shared" si="218"/>
        <v>44.433107451484709</v>
      </c>
      <c r="P1419" s="2">
        <f t="shared" si="219"/>
        <v>8.2063972044586819E-2</v>
      </c>
      <c r="Q1419">
        <f t="shared" si="220"/>
        <v>3</v>
      </c>
    </row>
    <row r="1420" spans="1:17" x14ac:dyDescent="0.2">
      <c r="A1420" s="1">
        <v>1406</v>
      </c>
      <c r="B1420">
        <v>2914</v>
      </c>
      <c r="C1420" t="s">
        <v>1405</v>
      </c>
      <c r="D1420">
        <v>1.2521857000000001</v>
      </c>
      <c r="E1420">
        <v>1.1009104999999999</v>
      </c>
      <c r="F1420">
        <f>VLOOKUP(B1420, [1]mrc_table10!$A$2:$AW$2464, 33, 0)</f>
        <v>0.59420002000000005</v>
      </c>
      <c r="G1420">
        <f>VLOOKUP(B1420, [1]mrc_table10!$A$2:$AW$2464, 18, 0)</f>
        <v>5846.5888999999997</v>
      </c>
      <c r="H1420">
        <f t="shared" si="211"/>
        <v>-0.43756440801217283</v>
      </c>
      <c r="I1420">
        <f t="shared" si="212"/>
        <v>-0.1499009210806492</v>
      </c>
      <c r="J1420">
        <f t="shared" si="213"/>
        <v>1.7344358125327302</v>
      </c>
      <c r="K1420">
        <f t="shared" si="214"/>
        <v>-0.10896010056203688</v>
      </c>
      <c r="L1420" s="2">
        <f t="shared" si="215"/>
        <v>7.6083696614588927</v>
      </c>
      <c r="M1420" s="2">
        <f t="shared" si="216"/>
        <v>0.79308723853085772</v>
      </c>
      <c r="N1420" s="2">
        <f t="shared" si="217"/>
        <v>6.9717648468765256</v>
      </c>
      <c r="O1420" s="2">
        <f t="shared" si="218"/>
        <v>28.149310190137356</v>
      </c>
      <c r="P1420" s="2">
        <f t="shared" si="219"/>
        <v>0.79308723853085772</v>
      </c>
      <c r="Q1420">
        <f t="shared" si="220"/>
        <v>2</v>
      </c>
    </row>
    <row r="1421" spans="1:17" x14ac:dyDescent="0.2">
      <c r="A1421" s="1">
        <v>1407</v>
      </c>
      <c r="B1421">
        <v>4004</v>
      </c>
      <c r="C1421" t="s">
        <v>1406</v>
      </c>
      <c r="D1421">
        <v>1.2521456</v>
      </c>
      <c r="E1421">
        <v>0.33906385</v>
      </c>
      <c r="F1421">
        <f>VLOOKUP(B1421, [1]mrc_table10!$A$2:$AW$2464, 33, 0)</f>
        <v>0</v>
      </c>
      <c r="G1421">
        <f>VLOOKUP(B1421, [1]mrc_table10!$A$2:$AW$2464, 18, 0)</f>
        <v>1956.3317</v>
      </c>
      <c r="H1421">
        <f t="shared" si="211"/>
        <v>-0.43759489662477474</v>
      </c>
      <c r="I1421">
        <f t="shared" si="212"/>
        <v>-0.41757085913668962</v>
      </c>
      <c r="J1421">
        <f t="shared" si="213"/>
        <v>-0.88276795869315416</v>
      </c>
      <c r="K1421">
        <f t="shared" si="214"/>
        <v>-0.49129842238587801</v>
      </c>
      <c r="L1421" s="2">
        <f t="shared" si="215"/>
        <v>6.6483279082364737</v>
      </c>
      <c r="M1421" s="2">
        <f t="shared" si="216"/>
        <v>3.3132782786752966</v>
      </c>
      <c r="N1421" s="2">
        <f t="shared" si="217"/>
        <v>0.10589441205218067</v>
      </c>
      <c r="O1421" s="2">
        <f t="shared" si="218"/>
        <v>45.301758810356667</v>
      </c>
      <c r="P1421" s="2">
        <f t="shared" si="219"/>
        <v>0.10589441205218067</v>
      </c>
      <c r="Q1421">
        <f t="shared" si="220"/>
        <v>3</v>
      </c>
    </row>
    <row r="1422" spans="1:17" x14ac:dyDescent="0.2">
      <c r="A1422" s="1">
        <v>1408</v>
      </c>
      <c r="B1422">
        <v>3209</v>
      </c>
      <c r="C1422" t="s">
        <v>1407</v>
      </c>
      <c r="D1422">
        <v>1.2520498</v>
      </c>
      <c r="E1422">
        <v>0.66857295999999999</v>
      </c>
      <c r="F1422">
        <f>VLOOKUP(B1422, [1]mrc_table10!$A$2:$AW$2464, 33, 0)</f>
        <v>0.11799999999999999</v>
      </c>
      <c r="G1422">
        <f>VLOOKUP(B1422, [1]mrc_table10!$A$2:$AW$2464, 18, 0)</f>
        <v>5729.9066999999995</v>
      </c>
      <c r="H1422">
        <f t="shared" si="211"/>
        <v>-0.4376677347566264</v>
      </c>
      <c r="I1422">
        <f t="shared" si="212"/>
        <v>-0.30179994505233809</v>
      </c>
      <c r="J1422">
        <f t="shared" si="213"/>
        <v>-0.36302707244300847</v>
      </c>
      <c r="K1422">
        <f t="shared" si="214"/>
        <v>-0.12042774247905816</v>
      </c>
      <c r="L1422" s="2">
        <f t="shared" si="215"/>
        <v>5.7230820713582604</v>
      </c>
      <c r="M1422" s="2">
        <f t="shared" si="216"/>
        <v>1.5247035461205829</v>
      </c>
      <c r="N1422" s="2">
        <f t="shared" si="217"/>
        <v>0.31863093828352257</v>
      </c>
      <c r="O1422" s="2">
        <f t="shared" si="218"/>
        <v>38.695791535885277</v>
      </c>
      <c r="P1422" s="2">
        <f t="shared" si="219"/>
        <v>0.31863093828352257</v>
      </c>
      <c r="Q1422">
        <f t="shared" si="220"/>
        <v>3</v>
      </c>
    </row>
    <row r="1423" spans="1:17" x14ac:dyDescent="0.2">
      <c r="A1423" s="1">
        <v>1409</v>
      </c>
      <c r="B1423">
        <v>1700</v>
      </c>
      <c r="C1423" t="s">
        <v>1408</v>
      </c>
      <c r="D1423">
        <v>1.2514249</v>
      </c>
      <c r="E1423">
        <v>1.2225869</v>
      </c>
      <c r="F1423">
        <f>VLOOKUP(B1423, [1]mrc_table10!$A$2:$AW$2464, 33, 0)</f>
        <v>0.29310000000000003</v>
      </c>
      <c r="G1423">
        <f>VLOOKUP(B1423, [1]mrc_table10!$A$2:$AW$2464, 18, 0)</f>
        <v>8144.1934000000001</v>
      </c>
      <c r="H1423">
        <f t="shared" si="211"/>
        <v>-0.43814285530562558</v>
      </c>
      <c r="I1423">
        <f t="shared" si="212"/>
        <v>-0.10715069772417446</v>
      </c>
      <c r="J1423">
        <f t="shared" si="213"/>
        <v>0.40821554774682661</v>
      </c>
      <c r="K1423">
        <f t="shared" si="214"/>
        <v>0.11685074010549168</v>
      </c>
      <c r="L1423" s="2">
        <f t="shared" si="215"/>
        <v>5.5920469118280396</v>
      </c>
      <c r="M1423" s="2">
        <f t="shared" si="216"/>
        <v>0.22494257126779704</v>
      </c>
      <c r="N1423" s="2">
        <f t="shared" si="217"/>
        <v>1.9078620395131145</v>
      </c>
      <c r="O1423" s="2">
        <f t="shared" si="218"/>
        <v>31.461129765322216</v>
      </c>
      <c r="P1423" s="2">
        <f t="shared" si="219"/>
        <v>0.22494257126779704</v>
      </c>
      <c r="Q1423">
        <f t="shared" si="220"/>
        <v>2</v>
      </c>
    </row>
    <row r="1424" spans="1:17" x14ac:dyDescent="0.2">
      <c r="A1424" s="1">
        <v>1410</v>
      </c>
      <c r="B1424">
        <v>6788</v>
      </c>
      <c r="C1424" t="s">
        <v>1409</v>
      </c>
      <c r="D1424">
        <v>1.2500391</v>
      </c>
      <c r="E1424">
        <v>0.18442045000000001</v>
      </c>
      <c r="F1424">
        <f>VLOOKUP(B1424, [1]mrc_table10!$A$2:$AW$2464, 33, 0)</f>
        <v>0</v>
      </c>
      <c r="G1424">
        <f>VLOOKUP(B1424, [1]mrc_table10!$A$2:$AW$2464, 18, 0)</f>
        <v>3561.9346</v>
      </c>
      <c r="H1424">
        <f t="shared" ref="H1424:H1487" si="221">STANDARDIZE(D1424, D$1, D$2)</f>
        <v>-0.43919649917953019</v>
      </c>
      <c r="I1424">
        <f t="shared" ref="I1424:I1487" si="222">STANDARDIZE(E1424, E$1, E$2)</f>
        <v>-0.47190382666864045</v>
      </c>
      <c r="J1424">
        <f t="shared" ref="J1424:J1487" si="223">STANDARDIZE(F1424, F$1, F$2)</f>
        <v>-0.88276795869315416</v>
      </c>
      <c r="K1424">
        <f t="shared" ref="K1424:K1487" si="224">STANDARDIZE(G1424, G$1, G$2)</f>
        <v>-0.33349818277665816</v>
      </c>
      <c r="L1424" s="2">
        <f t="shared" ref="L1424:L1487" si="225">SUMXMY2($D$6:$G$6, $H1424:$K1424)</f>
        <v>6.6008585500104555</v>
      </c>
      <c r="M1424" s="2">
        <f t="shared" ref="M1424:M1487" si="226">SUMXMY2($D$7:$G$7, $H1424:$K1424)</f>
        <v>3.2339677543279417</v>
      </c>
      <c r="N1424" s="2">
        <f t="shared" ref="N1424:N1487" si="227">SUMXMY2($D$8:$G$8, $H1424:$K1424)</f>
        <v>3.6366845487963484E-2</v>
      </c>
      <c r="O1424" s="2">
        <f t="shared" ref="O1424:O1487" si="228">SUMXMY2($D$9:$G$9, $H1424:$K1424)</f>
        <v>45.002625641938309</v>
      </c>
      <c r="P1424" s="2">
        <f t="shared" ref="P1424:P1487" si="229">MIN(L1424:O1424)</f>
        <v>3.6366845487963484E-2</v>
      </c>
      <c r="Q1424">
        <f t="shared" ref="Q1424:Q1487" si="230">MATCH(P1424, L1424:O1424, 0)</f>
        <v>3</v>
      </c>
    </row>
    <row r="1425" spans="1:17" x14ac:dyDescent="0.2">
      <c r="A1425" s="1">
        <v>1411</v>
      </c>
      <c r="B1425">
        <v>1606</v>
      </c>
      <c r="C1425" t="s">
        <v>1410</v>
      </c>
      <c r="D1425">
        <v>1.249979</v>
      </c>
      <c r="E1425">
        <v>1.0180928</v>
      </c>
      <c r="F1425">
        <f>VLOOKUP(B1425, [1]mrc_table10!$A$2:$AW$2464, 33, 0)</f>
        <v>0.63959997999999996</v>
      </c>
      <c r="G1425">
        <f>VLOOKUP(B1425, [1]mrc_table10!$A$2:$AW$2464, 18, 0)</f>
        <v>10795.642</v>
      </c>
      <c r="H1425">
        <f t="shared" si="221"/>
        <v>-0.43924219408270648</v>
      </c>
      <c r="I1425">
        <f t="shared" si="222"/>
        <v>-0.17899838922459091</v>
      </c>
      <c r="J1425">
        <f t="shared" si="223"/>
        <v>1.9344037400422311</v>
      </c>
      <c r="K1425">
        <f t="shared" si="224"/>
        <v>0.3774377285766326</v>
      </c>
      <c r="L1425" s="2">
        <f t="shared" si="225"/>
        <v>8.603995096977874</v>
      </c>
      <c r="M1425" s="2">
        <f t="shared" si="226"/>
        <v>1.361182357111776</v>
      </c>
      <c r="N1425" s="2">
        <f t="shared" si="227"/>
        <v>8.3634541190035048</v>
      </c>
      <c r="O1425" s="2">
        <f t="shared" si="228"/>
        <v>25.975910699495639</v>
      </c>
      <c r="P1425" s="2">
        <f t="shared" si="229"/>
        <v>1.361182357111776</v>
      </c>
      <c r="Q1425">
        <f t="shared" si="230"/>
        <v>2</v>
      </c>
    </row>
    <row r="1426" spans="1:17" x14ac:dyDescent="0.2">
      <c r="A1426" s="1">
        <v>1412</v>
      </c>
      <c r="B1426">
        <v>3509</v>
      </c>
      <c r="C1426" t="s">
        <v>1411</v>
      </c>
      <c r="D1426">
        <v>1.2482209</v>
      </c>
      <c r="E1426">
        <v>1.0609660999999999</v>
      </c>
      <c r="F1426">
        <f>VLOOKUP(B1426, [1]mrc_table10!$A$2:$AW$2464, 33, 0)</f>
        <v>0.31590000000000001</v>
      </c>
      <c r="G1426">
        <f>VLOOKUP(B1426, [1]mrc_table10!$A$2:$AW$2464, 18, 0)</f>
        <v>6705.3402999999998</v>
      </c>
      <c r="H1426">
        <f t="shared" si="221"/>
        <v>-0.44057890305565478</v>
      </c>
      <c r="I1426">
        <f t="shared" si="222"/>
        <v>-0.16393513003029242</v>
      </c>
      <c r="J1426">
        <f t="shared" si="223"/>
        <v>0.50864005797143097</v>
      </c>
      <c r="K1426">
        <f t="shared" si="224"/>
        <v>-2.4561164383762039E-2</v>
      </c>
      <c r="L1426" s="2">
        <f t="shared" si="225"/>
        <v>5.5207885419238005</v>
      </c>
      <c r="M1426" s="2">
        <f t="shared" si="226"/>
        <v>0.12616819887247241</v>
      </c>
      <c r="N1426" s="2">
        <f t="shared" si="227"/>
        <v>2.0721855543337315</v>
      </c>
      <c r="O1426" s="2">
        <f t="shared" si="228"/>
        <v>32.123616721782163</v>
      </c>
      <c r="P1426" s="2">
        <f t="shared" si="229"/>
        <v>0.12616819887247241</v>
      </c>
      <c r="Q1426">
        <f t="shared" si="230"/>
        <v>2</v>
      </c>
    </row>
    <row r="1427" spans="1:17" x14ac:dyDescent="0.2">
      <c r="A1427" s="1">
        <v>1413</v>
      </c>
      <c r="B1427">
        <v>3086</v>
      </c>
      <c r="C1427" t="s">
        <v>1412</v>
      </c>
      <c r="D1427">
        <v>1.2481108000000001</v>
      </c>
      <c r="E1427">
        <v>7.7537189</v>
      </c>
      <c r="F1427">
        <f>VLOOKUP(B1427, [1]mrc_table10!$A$2:$AW$2464, 33, 0)</f>
        <v>0.69590001999999995</v>
      </c>
      <c r="G1427">
        <f>VLOOKUP(B1427, [1]mrc_table10!$A$2:$AW$2464, 18, 0)</f>
        <v>24666.25</v>
      </c>
      <c r="H1427">
        <f t="shared" si="221"/>
        <v>-0.4406626136852671</v>
      </c>
      <c r="I1427">
        <f t="shared" si="222"/>
        <v>2.1875206746259219</v>
      </c>
      <c r="J1427">
        <f t="shared" si="223"/>
        <v>2.1823819831398468</v>
      </c>
      <c r="K1427">
        <f t="shared" si="224"/>
        <v>1.7406547892368751</v>
      </c>
      <c r="L1427" s="2">
        <f t="shared" si="225"/>
        <v>20.105292567429515</v>
      </c>
      <c r="M1427" s="2">
        <f t="shared" si="226"/>
        <v>10.176149031008306</v>
      </c>
      <c r="N1427" s="2">
        <f t="shared" si="227"/>
        <v>20.184532082012495</v>
      </c>
      <c r="O1427" s="2">
        <f t="shared" si="228"/>
        <v>5.9976740604137584</v>
      </c>
      <c r="P1427" s="2">
        <f t="shared" si="229"/>
        <v>5.9976740604137584</v>
      </c>
      <c r="Q1427">
        <f t="shared" si="230"/>
        <v>4</v>
      </c>
    </row>
    <row r="1428" spans="1:17" x14ac:dyDescent="0.2">
      <c r="A1428" s="1">
        <v>1414</v>
      </c>
      <c r="B1428">
        <v>2249</v>
      </c>
      <c r="C1428" t="s">
        <v>1413</v>
      </c>
      <c r="D1428">
        <v>1.2456023000000001</v>
      </c>
      <c r="E1428">
        <v>0.27058142000000002</v>
      </c>
      <c r="F1428">
        <f>VLOOKUP(B1428, [1]mrc_table10!$A$2:$AW$2464, 33, 0)</f>
        <v>8.2999997000000006E-2</v>
      </c>
      <c r="G1428">
        <f>VLOOKUP(B1428, [1]mrc_table10!$A$2:$AW$2464, 18, 0)</f>
        <v>2740.9391999999998</v>
      </c>
      <c r="H1428">
        <f t="shared" si="221"/>
        <v>-0.44256986268056936</v>
      </c>
      <c r="I1428">
        <f t="shared" si="222"/>
        <v>-0.44163172203610268</v>
      </c>
      <c r="J1428">
        <f t="shared" si="223"/>
        <v>-0.51718751801909113</v>
      </c>
      <c r="K1428">
        <f t="shared" si="224"/>
        <v>-0.41418642196585453</v>
      </c>
      <c r="L1428" s="2">
        <f t="shared" si="225"/>
        <v>5.9391529179856732</v>
      </c>
      <c r="M1428" s="2">
        <f t="shared" si="226"/>
        <v>2.1328162804126651</v>
      </c>
      <c r="N1428" s="2">
        <f t="shared" si="227"/>
        <v>0.19982173781983703</v>
      </c>
      <c r="O1428" s="2">
        <f t="shared" si="228"/>
        <v>42.533571948523118</v>
      </c>
      <c r="P1428" s="2">
        <f t="shared" si="229"/>
        <v>0.19982173781983703</v>
      </c>
      <c r="Q1428">
        <f t="shared" si="230"/>
        <v>3</v>
      </c>
    </row>
    <row r="1429" spans="1:17" x14ac:dyDescent="0.2">
      <c r="A1429" s="1">
        <v>1415</v>
      </c>
      <c r="B1429">
        <v>2983</v>
      </c>
      <c r="C1429" t="s">
        <v>1414</v>
      </c>
      <c r="D1429">
        <v>1.2428995</v>
      </c>
      <c r="E1429">
        <v>0.26877198000000002</v>
      </c>
      <c r="F1429">
        <f>VLOOKUP(B1429, [1]mrc_table10!$A$2:$AW$2464, 33, 0)</f>
        <v>0</v>
      </c>
      <c r="G1429">
        <f>VLOOKUP(B1429, [1]mrc_table10!$A$2:$AW$2464, 18, 0)</f>
        <v>5559.8032000000003</v>
      </c>
      <c r="H1429">
        <f t="shared" si="221"/>
        <v>-0.44462484078880249</v>
      </c>
      <c r="I1429">
        <f t="shared" si="222"/>
        <v>-0.44226745718400429</v>
      </c>
      <c r="J1429">
        <f t="shared" si="223"/>
        <v>-0.88276795869315416</v>
      </c>
      <c r="K1429">
        <f t="shared" si="224"/>
        <v>-0.13714568254902615</v>
      </c>
      <c r="L1429" s="2">
        <f t="shared" si="225"/>
        <v>6.6334540300040015</v>
      </c>
      <c r="M1429" s="2">
        <f t="shared" si="226"/>
        <v>3.1371236514693916</v>
      </c>
      <c r="N1429" s="2">
        <f t="shared" si="227"/>
        <v>2.290527254156963E-2</v>
      </c>
      <c r="O1429" s="2">
        <f t="shared" si="228"/>
        <v>43.746090385664651</v>
      </c>
      <c r="P1429" s="2">
        <f t="shared" si="229"/>
        <v>2.290527254156963E-2</v>
      </c>
      <c r="Q1429">
        <f t="shared" si="230"/>
        <v>3</v>
      </c>
    </row>
    <row r="1430" spans="1:17" x14ac:dyDescent="0.2">
      <c r="A1430" s="1">
        <v>1416</v>
      </c>
      <c r="B1430">
        <v>9159</v>
      </c>
      <c r="C1430" t="s">
        <v>1415</v>
      </c>
      <c r="D1430">
        <v>1.2411270999999999</v>
      </c>
      <c r="E1430">
        <v>6.3631176999999997E-2</v>
      </c>
      <c r="F1430">
        <f>VLOOKUP(B1430, [1]mrc_table10!$A$2:$AW$2464, 33, 0)</f>
        <v>0</v>
      </c>
      <c r="G1430">
        <f>VLOOKUP(B1430, [1]mrc_table10!$A$2:$AW$2464, 18, 0)</f>
        <v>3275.3811000000001</v>
      </c>
      <c r="H1430">
        <f t="shared" si="221"/>
        <v>-0.44597242225951161</v>
      </c>
      <c r="I1430">
        <f t="shared" si="222"/>
        <v>-0.51434236363896657</v>
      </c>
      <c r="J1430">
        <f t="shared" si="223"/>
        <v>-0.88276795869315416</v>
      </c>
      <c r="K1430">
        <f t="shared" si="224"/>
        <v>-0.36166094391819609</v>
      </c>
      <c r="L1430" s="2">
        <f t="shared" si="225"/>
        <v>6.6385858256073274</v>
      </c>
      <c r="M1430" s="2">
        <f t="shared" si="226"/>
        <v>3.2857404356392168</v>
      </c>
      <c r="N1430" s="2">
        <f t="shared" si="227"/>
        <v>4.9375541878320543E-2</v>
      </c>
      <c r="O1430" s="2">
        <f t="shared" si="228"/>
        <v>45.573548064933959</v>
      </c>
      <c r="P1430" s="2">
        <f t="shared" si="229"/>
        <v>4.9375541878320543E-2</v>
      </c>
      <c r="Q1430">
        <f t="shared" si="230"/>
        <v>3</v>
      </c>
    </row>
    <row r="1431" spans="1:17" x14ac:dyDescent="0.2">
      <c r="A1431" s="1">
        <v>1417</v>
      </c>
      <c r="B1431">
        <v>2341</v>
      </c>
      <c r="C1431" t="s">
        <v>1416</v>
      </c>
      <c r="D1431">
        <v>1.2409490000000001</v>
      </c>
      <c r="E1431">
        <v>2.5500449999999999</v>
      </c>
      <c r="F1431">
        <f>VLOOKUP(B1431, [1]mrc_table10!$A$2:$AW$2464, 33, 0)</f>
        <v>0.24460000000000001</v>
      </c>
      <c r="G1431">
        <f>VLOOKUP(B1431, [1]mrc_table10!$A$2:$AW$2464, 18, 0)</f>
        <v>10174.049000000001</v>
      </c>
      <c r="H1431">
        <f t="shared" si="221"/>
        <v>-0.44610783427707712</v>
      </c>
      <c r="I1431">
        <f t="shared" si="222"/>
        <v>0.35924319847395036</v>
      </c>
      <c r="J1431">
        <f t="shared" si="223"/>
        <v>0.19459323433045309</v>
      </c>
      <c r="K1431">
        <f t="shared" si="224"/>
        <v>0.31634695430149046</v>
      </c>
      <c r="L1431" s="2">
        <f t="shared" si="225"/>
        <v>6.3617056705204043</v>
      </c>
      <c r="M1431" s="2">
        <f t="shared" si="226"/>
        <v>0.7722873940984808</v>
      </c>
      <c r="N1431" s="2">
        <f t="shared" si="227"/>
        <v>2.1172154801872161</v>
      </c>
      <c r="O1431" s="2">
        <f t="shared" si="228"/>
        <v>27.700463928838609</v>
      </c>
      <c r="P1431" s="2">
        <f t="shared" si="229"/>
        <v>0.7722873940984808</v>
      </c>
      <c r="Q1431">
        <f t="shared" si="230"/>
        <v>2</v>
      </c>
    </row>
    <row r="1432" spans="1:17" x14ac:dyDescent="0.2">
      <c r="A1432" s="1">
        <v>1418</v>
      </c>
      <c r="B1432">
        <v>2985</v>
      </c>
      <c r="C1432" t="s">
        <v>1417</v>
      </c>
      <c r="D1432">
        <v>1.2407326999999999</v>
      </c>
      <c r="E1432">
        <v>2.1723675999999998</v>
      </c>
      <c r="F1432">
        <f>VLOOKUP(B1432, [1]mrc_table10!$A$2:$AW$2464, 33, 0)</f>
        <v>0.20699999999999999</v>
      </c>
      <c r="G1432">
        <f>VLOOKUP(B1432, [1]mrc_table10!$A$2:$AW$2464, 18, 0)</f>
        <v>7850.6791999999996</v>
      </c>
      <c r="H1432">
        <f t="shared" si="221"/>
        <v>-0.44627229030964011</v>
      </c>
      <c r="I1432">
        <f t="shared" si="222"/>
        <v>0.22654866439262777</v>
      </c>
      <c r="J1432">
        <f t="shared" si="223"/>
        <v>2.898088413549129E-2</v>
      </c>
      <c r="K1432">
        <f t="shared" si="224"/>
        <v>8.8003874489648207E-2</v>
      </c>
      <c r="L1432" s="2">
        <f t="shared" si="225"/>
        <v>5.9977282196043671</v>
      </c>
      <c r="M1432" s="2">
        <f t="shared" si="226"/>
        <v>0.80220922020561702</v>
      </c>
      <c r="N1432" s="2">
        <f t="shared" si="227"/>
        <v>1.4054538655022326</v>
      </c>
      <c r="O1432" s="2">
        <f t="shared" si="228"/>
        <v>30.640873368756701</v>
      </c>
      <c r="P1432" s="2">
        <f t="shared" si="229"/>
        <v>0.80220922020561702</v>
      </c>
      <c r="Q1432">
        <f t="shared" si="230"/>
        <v>2</v>
      </c>
    </row>
    <row r="1433" spans="1:17" x14ac:dyDescent="0.2">
      <c r="A1433" s="1">
        <v>1419</v>
      </c>
      <c r="B1433">
        <v>3213</v>
      </c>
      <c r="C1433" t="s">
        <v>1418</v>
      </c>
      <c r="D1433">
        <v>1.2393460000000001</v>
      </c>
      <c r="E1433">
        <v>0.68527293</v>
      </c>
      <c r="F1433">
        <f>VLOOKUP(B1433, [1]mrc_table10!$A$2:$AW$2464, 33, 0)</f>
        <v>0</v>
      </c>
      <c r="G1433">
        <f>VLOOKUP(B1433, [1]mrc_table10!$A$2:$AW$2464, 18, 0)</f>
        <v>3413.9094</v>
      </c>
      <c r="H1433">
        <f t="shared" si="221"/>
        <v>-0.44732661846662047</v>
      </c>
      <c r="I1433">
        <f t="shared" si="222"/>
        <v>-0.29593251761738421</v>
      </c>
      <c r="J1433">
        <f t="shared" si="223"/>
        <v>-0.88276795869315416</v>
      </c>
      <c r="K1433">
        <f t="shared" si="224"/>
        <v>-0.34804624570566922</v>
      </c>
      <c r="L1433" s="2">
        <f t="shared" si="225"/>
        <v>6.6750486018879744</v>
      </c>
      <c r="M1433" s="2">
        <f t="shared" si="226"/>
        <v>3.1431814705950938</v>
      </c>
      <c r="N1433" s="2">
        <f t="shared" si="227"/>
        <v>7.0162439941957533E-2</v>
      </c>
      <c r="O1433" s="2">
        <f t="shared" si="228"/>
        <v>43.375365874585256</v>
      </c>
      <c r="P1433" s="2">
        <f t="shared" si="229"/>
        <v>7.0162439941957533E-2</v>
      </c>
      <c r="Q1433">
        <f t="shared" si="230"/>
        <v>3</v>
      </c>
    </row>
    <row r="1434" spans="1:17" x14ac:dyDescent="0.2">
      <c r="A1434" s="1">
        <v>1420</v>
      </c>
      <c r="B1434">
        <v>2491</v>
      </c>
      <c r="C1434" t="s">
        <v>1419</v>
      </c>
      <c r="D1434">
        <v>1.2388569</v>
      </c>
      <c r="E1434">
        <v>0.42937305999999997</v>
      </c>
      <c r="F1434">
        <f>VLOOKUP(B1434, [1]mrc_table10!$A$2:$AW$2464, 33, 0)</f>
        <v>0</v>
      </c>
      <c r="G1434">
        <f>VLOOKUP(B1434, [1]mrc_table10!$A$2:$AW$2464, 18, 0)</f>
        <v>1743.9105</v>
      </c>
      <c r="H1434">
        <f t="shared" si="221"/>
        <v>-0.44769848830261899</v>
      </c>
      <c r="I1434">
        <f t="shared" si="222"/>
        <v>-0.3858412969648406</v>
      </c>
      <c r="J1434">
        <f t="shared" si="223"/>
        <v>-0.88276795869315416</v>
      </c>
      <c r="K1434">
        <f t="shared" si="224"/>
        <v>-0.51217538782862726</v>
      </c>
      <c r="L1434" s="2">
        <f t="shared" si="225"/>
        <v>6.7103965301583202</v>
      </c>
      <c r="M1434" s="2">
        <f t="shared" si="226"/>
        <v>3.3146643311541668</v>
      </c>
      <c r="N1434" s="2">
        <f t="shared" si="227"/>
        <v>0.1251880018416614</v>
      </c>
      <c r="O1434" s="2">
        <f t="shared" si="228"/>
        <v>45.113697761715336</v>
      </c>
      <c r="P1434" s="2">
        <f t="shared" si="229"/>
        <v>0.1251880018416614</v>
      </c>
      <c r="Q1434">
        <f t="shared" si="230"/>
        <v>3</v>
      </c>
    </row>
    <row r="1435" spans="1:17" x14ac:dyDescent="0.2">
      <c r="A1435" s="1">
        <v>1421</v>
      </c>
      <c r="B1435">
        <v>5006</v>
      </c>
      <c r="C1435" t="s">
        <v>1420</v>
      </c>
      <c r="D1435">
        <v>1.2369398</v>
      </c>
      <c r="E1435">
        <v>0.20175339</v>
      </c>
      <c r="F1435">
        <f>VLOOKUP(B1435, [1]mrc_table10!$A$2:$AW$2464, 33, 0)</f>
        <v>0</v>
      </c>
      <c r="G1435">
        <f>VLOOKUP(B1435, [1]mrc_table10!$A$2:$AW$2464, 18, 0)</f>
        <v>4163.8413</v>
      </c>
      <c r="H1435">
        <f t="shared" si="221"/>
        <v>-0.44915608728563433</v>
      </c>
      <c r="I1435">
        <f t="shared" si="222"/>
        <v>-0.46581400928068045</v>
      </c>
      <c r="J1435">
        <f t="shared" si="223"/>
        <v>-0.88276795869315416</v>
      </c>
      <c r="K1435">
        <f t="shared" si="224"/>
        <v>-0.27434219751878725</v>
      </c>
      <c r="L1435" s="2">
        <f t="shared" si="225"/>
        <v>6.6406975347731096</v>
      </c>
      <c r="M1435" s="2">
        <f t="shared" si="226"/>
        <v>3.1997811368444933</v>
      </c>
      <c r="N1435" s="2">
        <f t="shared" si="227"/>
        <v>2.6319720816730584E-2</v>
      </c>
      <c r="O1435" s="2">
        <f t="shared" si="228"/>
        <v>44.649481173229724</v>
      </c>
      <c r="P1435" s="2">
        <f t="shared" si="229"/>
        <v>2.6319720816730584E-2</v>
      </c>
      <c r="Q1435">
        <f t="shared" si="230"/>
        <v>3</v>
      </c>
    </row>
    <row r="1436" spans="1:17" x14ac:dyDescent="0.2">
      <c r="A1436" s="1">
        <v>1422</v>
      </c>
      <c r="B1436">
        <v>3848</v>
      </c>
      <c r="C1436" t="s">
        <v>1421</v>
      </c>
      <c r="D1436">
        <v>1.2353620999999999</v>
      </c>
      <c r="E1436">
        <v>2.2895297999999999</v>
      </c>
      <c r="F1436">
        <f>VLOOKUP(B1436, [1]mrc_table10!$A$2:$AW$2464, 33, 0)</f>
        <v>0.2344</v>
      </c>
      <c r="G1436">
        <f>VLOOKUP(B1436, [1]mrc_table10!$A$2:$AW$2464, 18, 0)</f>
        <v>5392.4809999999998</v>
      </c>
      <c r="H1436">
        <f t="shared" si="221"/>
        <v>-0.45035563551760105</v>
      </c>
      <c r="I1436">
        <f t="shared" si="222"/>
        <v>0.26771285250910692</v>
      </c>
      <c r="J1436">
        <f t="shared" si="223"/>
        <v>0.14966647975628788</v>
      </c>
      <c r="K1436">
        <f t="shared" si="224"/>
        <v>-0.15359027370661679</v>
      </c>
      <c r="L1436" s="2">
        <f t="shared" si="225"/>
        <v>5.9309939148002213</v>
      </c>
      <c r="M1436" s="2">
        <f t="shared" si="226"/>
        <v>0.64356321091485813</v>
      </c>
      <c r="N1436" s="2">
        <f t="shared" si="227"/>
        <v>1.6204494669165264</v>
      </c>
      <c r="O1436" s="2">
        <f t="shared" si="228"/>
        <v>30.724119614650338</v>
      </c>
      <c r="P1436" s="2">
        <f t="shared" si="229"/>
        <v>0.64356321091485813</v>
      </c>
      <c r="Q1436">
        <f t="shared" si="230"/>
        <v>2</v>
      </c>
    </row>
    <row r="1437" spans="1:17" x14ac:dyDescent="0.2">
      <c r="A1437" s="1">
        <v>1423</v>
      </c>
      <c r="B1437">
        <v>2058</v>
      </c>
      <c r="C1437" t="s">
        <v>1422</v>
      </c>
      <c r="D1437">
        <v>1.2353073000000001</v>
      </c>
      <c r="E1437">
        <v>0.66581201999999995</v>
      </c>
      <c r="F1437">
        <f>VLOOKUP(B1437, [1]mrc_table10!$A$2:$AW$2464, 33, 0)</f>
        <v>0</v>
      </c>
      <c r="G1437">
        <f>VLOOKUP(B1437, [1]mrc_table10!$A$2:$AW$2464, 18, 0)</f>
        <v>3845.0365999999999</v>
      </c>
      <c r="H1437">
        <f t="shared" si="221"/>
        <v>-0.45039730075377493</v>
      </c>
      <c r="I1437">
        <f t="shared" si="222"/>
        <v>-0.30276998362739316</v>
      </c>
      <c r="J1437">
        <f t="shared" si="223"/>
        <v>-0.88276795869315416</v>
      </c>
      <c r="K1437">
        <f t="shared" si="224"/>
        <v>-0.30567463846576454</v>
      </c>
      <c r="L1437" s="2">
        <f t="shared" si="225"/>
        <v>6.6803383657517337</v>
      </c>
      <c r="M1437" s="2">
        <f t="shared" si="226"/>
        <v>3.1221838636317778</v>
      </c>
      <c r="N1437" s="2">
        <f t="shared" si="227"/>
        <v>5.7776401572697374E-2</v>
      </c>
      <c r="O1437" s="2">
        <f t="shared" si="228"/>
        <v>43.22598307141886</v>
      </c>
      <c r="P1437" s="2">
        <f t="shared" si="229"/>
        <v>5.7776401572697374E-2</v>
      </c>
      <c r="Q1437">
        <f t="shared" si="230"/>
        <v>3</v>
      </c>
    </row>
    <row r="1438" spans="1:17" x14ac:dyDescent="0.2">
      <c r="A1438" s="1">
        <v>1424</v>
      </c>
      <c r="B1438">
        <v>1495</v>
      </c>
      <c r="C1438" t="s">
        <v>1423</v>
      </c>
      <c r="D1438">
        <v>1.2346010000000001</v>
      </c>
      <c r="E1438">
        <v>2.8818426000000001</v>
      </c>
      <c r="F1438">
        <f>VLOOKUP(B1438, [1]mrc_table10!$A$2:$AW$2464, 33, 0)</f>
        <v>0.52630001000000004</v>
      </c>
      <c r="G1438">
        <f>VLOOKUP(B1438, [1]mrc_table10!$A$2:$AW$2464, 18, 0)</f>
        <v>6036.4931999999999</v>
      </c>
      <c r="H1438">
        <f t="shared" si="221"/>
        <v>-0.45093431090541219</v>
      </c>
      <c r="I1438">
        <f t="shared" si="222"/>
        <v>0.47581815885363171</v>
      </c>
      <c r="J1438">
        <f t="shared" si="223"/>
        <v>1.4353645297039694</v>
      </c>
      <c r="K1438">
        <f t="shared" si="224"/>
        <v>-9.0296118301652822E-2</v>
      </c>
      <c r="L1438" s="2">
        <f t="shared" si="225"/>
        <v>7.6860421531631822</v>
      </c>
      <c r="M1438" s="2">
        <f t="shared" si="226"/>
        <v>0.67994377080125823</v>
      </c>
      <c r="N1438" s="2">
        <f t="shared" si="227"/>
        <v>6.2847912244652608</v>
      </c>
      <c r="O1438" s="2">
        <f t="shared" si="228"/>
        <v>23.438829917845311</v>
      </c>
      <c r="P1438" s="2">
        <f t="shared" si="229"/>
        <v>0.67994377080125823</v>
      </c>
      <c r="Q1438">
        <f t="shared" si="230"/>
        <v>2</v>
      </c>
    </row>
    <row r="1439" spans="1:17" x14ac:dyDescent="0.2">
      <c r="A1439" s="1">
        <v>1425</v>
      </c>
      <c r="B1439">
        <v>58</v>
      </c>
      <c r="C1439" t="s">
        <v>1424</v>
      </c>
      <c r="D1439">
        <v>1.2328224000000001</v>
      </c>
      <c r="E1439">
        <v>0.13968829999999999</v>
      </c>
      <c r="F1439">
        <f>VLOOKUP(B1439, [1]mrc_table10!$A$2:$AW$2464, 33, 0)</f>
        <v>0</v>
      </c>
      <c r="G1439">
        <f>VLOOKUP(B1439, [1]mrc_table10!$A$2:$AW$2464, 18, 0)</f>
        <v>6229.8579</v>
      </c>
      <c r="H1439">
        <f t="shared" si="221"/>
        <v>-0.45228660632619927</v>
      </c>
      <c r="I1439">
        <f t="shared" si="222"/>
        <v>-0.48762018089768838</v>
      </c>
      <c r="J1439">
        <f t="shared" si="223"/>
        <v>-0.88276795869315416</v>
      </c>
      <c r="K1439">
        <f t="shared" si="224"/>
        <v>-7.1292044509829872E-2</v>
      </c>
      <c r="L1439" s="2">
        <f t="shared" si="225"/>
        <v>6.6867709250760203</v>
      </c>
      <c r="M1439" s="2">
        <f t="shared" si="226"/>
        <v>3.1632636741002993</v>
      </c>
      <c r="N1439" s="2">
        <f t="shared" si="227"/>
        <v>3.7536308488517661E-2</v>
      </c>
      <c r="O1439" s="2">
        <f t="shared" si="228"/>
        <v>43.891373940327448</v>
      </c>
      <c r="P1439" s="2">
        <f t="shared" si="229"/>
        <v>3.7536308488517661E-2</v>
      </c>
      <c r="Q1439">
        <f t="shared" si="230"/>
        <v>3</v>
      </c>
    </row>
    <row r="1440" spans="1:17" x14ac:dyDescent="0.2">
      <c r="A1440" s="1">
        <v>1426</v>
      </c>
      <c r="B1440">
        <v>3218</v>
      </c>
      <c r="C1440" t="s">
        <v>1425</v>
      </c>
      <c r="D1440">
        <v>1.2328121999999999</v>
      </c>
      <c r="E1440">
        <v>0.20230168000000001</v>
      </c>
      <c r="F1440">
        <f>VLOOKUP(B1440, [1]mrc_table10!$A$2:$AW$2464, 33, 0)</f>
        <v>0</v>
      </c>
      <c r="G1440">
        <f>VLOOKUP(B1440, [1]mrc_table10!$A$2:$AW$2464, 18, 0)</f>
        <v>3813.7710000000002</v>
      </c>
      <c r="H1440">
        <f t="shared" si="221"/>
        <v>-0.4522943615343924</v>
      </c>
      <c r="I1440">
        <f t="shared" si="222"/>
        <v>-0.46562137110298846</v>
      </c>
      <c r="J1440">
        <f t="shared" si="223"/>
        <v>-0.88276795869315416</v>
      </c>
      <c r="K1440">
        <f t="shared" si="224"/>
        <v>-0.30874745252927049</v>
      </c>
      <c r="L1440" s="2">
        <f t="shared" si="225"/>
        <v>6.658010773292502</v>
      </c>
      <c r="M1440" s="2">
        <f t="shared" si="226"/>
        <v>3.2173742829297214</v>
      </c>
      <c r="N1440" s="2">
        <f t="shared" si="227"/>
        <v>3.3754057935215159E-2</v>
      </c>
      <c r="O1440" s="2">
        <f t="shared" si="228"/>
        <v>44.82330901779045</v>
      </c>
      <c r="P1440" s="2">
        <f t="shared" si="229"/>
        <v>3.3754057935215159E-2</v>
      </c>
      <c r="Q1440">
        <f t="shared" si="230"/>
        <v>3</v>
      </c>
    </row>
    <row r="1441" spans="1:17" x14ac:dyDescent="0.2">
      <c r="A1441" s="1">
        <v>1427</v>
      </c>
      <c r="B1441">
        <v>1639</v>
      </c>
      <c r="C1441" t="s">
        <v>1426</v>
      </c>
      <c r="D1441">
        <v>1.2327813999999999</v>
      </c>
      <c r="E1441">
        <v>0.47705752000000001</v>
      </c>
      <c r="F1441">
        <f>VLOOKUP(B1441, [1]mrc_table10!$A$2:$AW$2464, 33, 0)</f>
        <v>0.32010000999999999</v>
      </c>
      <c r="G1441">
        <f>VLOOKUP(B1441, [1]mrc_table10!$A$2:$AW$2464, 18, 0)</f>
        <v>6313.9008999999996</v>
      </c>
      <c r="H1441">
        <f t="shared" si="221"/>
        <v>-0.4523177792218771</v>
      </c>
      <c r="I1441">
        <f t="shared" si="222"/>
        <v>-0.36908766753766414</v>
      </c>
      <c r="J1441">
        <f t="shared" si="223"/>
        <v>0.52713935390074851</v>
      </c>
      <c r="K1441">
        <f t="shared" si="224"/>
        <v>-6.3032215421655199E-2</v>
      </c>
      <c r="L1441" s="2">
        <f t="shared" si="225"/>
        <v>5.4808597468961251</v>
      </c>
      <c r="M1441" s="2">
        <f t="shared" si="226"/>
        <v>0.18501857492059218</v>
      </c>
      <c r="N1441" s="2">
        <f t="shared" si="227"/>
        <v>2.0354327382850843</v>
      </c>
      <c r="O1441" s="2">
        <f t="shared" si="228"/>
        <v>34.163154298093318</v>
      </c>
      <c r="P1441" s="2">
        <f t="shared" si="229"/>
        <v>0.18501857492059218</v>
      </c>
      <c r="Q1441">
        <f t="shared" si="230"/>
        <v>2</v>
      </c>
    </row>
    <row r="1442" spans="1:17" x14ac:dyDescent="0.2">
      <c r="A1442" s="1">
        <v>1428</v>
      </c>
      <c r="B1442">
        <v>1290</v>
      </c>
      <c r="C1442" t="s">
        <v>1427</v>
      </c>
      <c r="D1442">
        <v>1.2314453000000001</v>
      </c>
      <c r="E1442">
        <v>0.74635081999999997</v>
      </c>
      <c r="F1442">
        <f>VLOOKUP(B1442, [1]mrc_table10!$A$2:$AW$2464, 33, 0)</f>
        <v>0</v>
      </c>
      <c r="G1442">
        <f>VLOOKUP(B1442, [1]mrc_table10!$A$2:$AW$2464, 18, 0)</f>
        <v>2116.1255000000001</v>
      </c>
      <c r="H1442">
        <f t="shared" si="221"/>
        <v>-0.45333363546370403</v>
      </c>
      <c r="I1442">
        <f t="shared" si="222"/>
        <v>-0.27447319239374024</v>
      </c>
      <c r="J1442">
        <f t="shared" si="223"/>
        <v>-0.88276795869315416</v>
      </c>
      <c r="K1442">
        <f t="shared" si="224"/>
        <v>-0.47559372981957299</v>
      </c>
      <c r="L1442" s="2">
        <f t="shared" si="225"/>
        <v>6.7522449374912608</v>
      </c>
      <c r="M1442" s="2">
        <f t="shared" si="226"/>
        <v>3.2306789749048073</v>
      </c>
      <c r="N1442" s="2">
        <f t="shared" si="227"/>
        <v>0.13436197535608135</v>
      </c>
      <c r="O1442" s="2">
        <f t="shared" si="228"/>
        <v>43.849570163246469</v>
      </c>
      <c r="P1442" s="2">
        <f t="shared" si="229"/>
        <v>0.13436197535608135</v>
      </c>
      <c r="Q1442">
        <f t="shared" si="230"/>
        <v>3</v>
      </c>
    </row>
    <row r="1443" spans="1:17" x14ac:dyDescent="0.2">
      <c r="A1443" s="1">
        <v>1429</v>
      </c>
      <c r="B1443">
        <v>1999</v>
      </c>
      <c r="C1443" t="s">
        <v>1428</v>
      </c>
      <c r="D1443">
        <v>1.2302854000000001</v>
      </c>
      <c r="E1443">
        <v>0.97449476000000002</v>
      </c>
      <c r="F1443">
        <f>VLOOKUP(B1443, [1]mrc_table10!$A$2:$AW$2464, 33, 0)</f>
        <v>0.2888</v>
      </c>
      <c r="G1443">
        <f>VLOOKUP(B1443, [1]mrc_table10!$A$2:$AW$2464, 18, 0)</f>
        <v>13208.296</v>
      </c>
      <c r="H1443">
        <f t="shared" si="221"/>
        <v>-0.4542155242855701</v>
      </c>
      <c r="I1443">
        <f t="shared" si="222"/>
        <v>-0.19431628117327215</v>
      </c>
      <c r="J1443">
        <f t="shared" si="223"/>
        <v>0.38927583748516864</v>
      </c>
      <c r="K1443">
        <f t="shared" si="224"/>
        <v>0.61455574779180888</v>
      </c>
      <c r="L1443" s="2">
        <f t="shared" si="225"/>
        <v>6.2172111190579447</v>
      </c>
      <c r="M1443" s="2">
        <f t="shared" si="226"/>
        <v>0.65848485140458057</v>
      </c>
      <c r="N1443" s="2">
        <f t="shared" si="227"/>
        <v>2.3693145164532949</v>
      </c>
      <c r="O1443" s="2">
        <f t="shared" si="228"/>
        <v>30.514014317653888</v>
      </c>
      <c r="P1443" s="2">
        <f t="shared" si="229"/>
        <v>0.65848485140458057</v>
      </c>
      <c r="Q1443">
        <f t="shared" si="230"/>
        <v>2</v>
      </c>
    </row>
    <row r="1444" spans="1:17" x14ac:dyDescent="0.2">
      <c r="A1444" s="1">
        <v>1430</v>
      </c>
      <c r="B1444">
        <v>2108</v>
      </c>
      <c r="C1444" t="s">
        <v>1429</v>
      </c>
      <c r="D1444">
        <v>1.2302660999999999</v>
      </c>
      <c r="E1444">
        <v>5.5321708000000003</v>
      </c>
      <c r="F1444">
        <f>VLOOKUP(B1444, [1]mrc_table10!$A$2:$AW$2464, 33, 0)</f>
        <v>0.33450001000000001</v>
      </c>
      <c r="G1444">
        <f>VLOOKUP(B1444, [1]mrc_table10!$A$2:$AW$2464, 18, 0)</f>
        <v>12517.691000000001</v>
      </c>
      <c r="H1444">
        <f t="shared" si="221"/>
        <v>-0.45423019835597461</v>
      </c>
      <c r="I1444">
        <f t="shared" si="222"/>
        <v>1.4069939868528456</v>
      </c>
      <c r="J1444">
        <f t="shared" si="223"/>
        <v>0.59056536035839347</v>
      </c>
      <c r="K1444">
        <f t="shared" si="224"/>
        <v>0.54668240596156847</v>
      </c>
      <c r="L1444" s="2">
        <f t="shared" si="225"/>
        <v>9.6803840061895592</v>
      </c>
      <c r="M1444" s="2">
        <f t="shared" si="226"/>
        <v>2.6843219757747634</v>
      </c>
      <c r="N1444" s="2">
        <f t="shared" si="227"/>
        <v>6.237020975545069</v>
      </c>
      <c r="O1444" s="2">
        <f t="shared" si="228"/>
        <v>17.421326649626202</v>
      </c>
      <c r="P1444" s="2">
        <f t="shared" si="229"/>
        <v>2.6843219757747634</v>
      </c>
      <c r="Q1444">
        <f t="shared" si="230"/>
        <v>2</v>
      </c>
    </row>
    <row r="1445" spans="1:17" x14ac:dyDescent="0.2">
      <c r="A1445" s="1">
        <v>1431</v>
      </c>
      <c r="B1445">
        <v>2993</v>
      </c>
      <c r="C1445" t="s">
        <v>1430</v>
      </c>
      <c r="D1445">
        <v>1.2299011</v>
      </c>
      <c r="E1445">
        <v>0.13688622</v>
      </c>
      <c r="F1445">
        <f>VLOOKUP(B1445, [1]mrc_table10!$A$2:$AW$2464, 33, 0)</f>
        <v>0</v>
      </c>
      <c r="G1445">
        <f>VLOOKUP(B1445, [1]mrc_table10!$A$2:$AW$2464, 18, 0)</f>
        <v>6126.3018000000002</v>
      </c>
      <c r="H1445">
        <f t="shared" si="221"/>
        <v>-0.45450771315895855</v>
      </c>
      <c r="I1445">
        <f t="shared" si="222"/>
        <v>-0.4886046737480908</v>
      </c>
      <c r="J1445">
        <f t="shared" si="223"/>
        <v>-0.88276795869315416</v>
      </c>
      <c r="K1445">
        <f t="shared" si="224"/>
        <v>-8.1469640348126066E-2</v>
      </c>
      <c r="L1445" s="2">
        <f t="shared" si="225"/>
        <v>6.6935186927979489</v>
      </c>
      <c r="M1445" s="2">
        <f t="shared" si="226"/>
        <v>3.1651141297446754</v>
      </c>
      <c r="N1445" s="2">
        <f t="shared" si="227"/>
        <v>3.5792158707802647E-2</v>
      </c>
      <c r="O1445" s="2">
        <f t="shared" si="228"/>
        <v>43.94965104693572</v>
      </c>
      <c r="P1445" s="2">
        <f t="shared" si="229"/>
        <v>3.5792158707802647E-2</v>
      </c>
      <c r="Q1445">
        <f t="shared" si="230"/>
        <v>3</v>
      </c>
    </row>
    <row r="1446" spans="1:17" x14ac:dyDescent="0.2">
      <c r="A1446" s="1">
        <v>1432</v>
      </c>
      <c r="B1446">
        <v>1887</v>
      </c>
      <c r="C1446" t="s">
        <v>1431</v>
      </c>
      <c r="D1446">
        <v>1.2289778</v>
      </c>
      <c r="E1446">
        <v>0.52500789999999997</v>
      </c>
      <c r="F1446">
        <f>VLOOKUP(B1446, [1]mrc_table10!$A$2:$AW$2464, 33, 0)</f>
        <v>0.1198</v>
      </c>
      <c r="G1446">
        <f>VLOOKUP(B1446, [1]mrc_table10!$A$2:$AW$2464, 18, 0)</f>
        <v>7099.9219000000003</v>
      </c>
      <c r="H1446">
        <f t="shared" si="221"/>
        <v>-0.45520971156332868</v>
      </c>
      <c r="I1446">
        <f t="shared" si="222"/>
        <v>-0.35224060882268049</v>
      </c>
      <c r="J1446">
        <f t="shared" si="223"/>
        <v>-0.35509882163580281</v>
      </c>
      <c r="K1446">
        <f t="shared" si="224"/>
        <v>1.4218705175136619E-2</v>
      </c>
      <c r="L1446" s="2">
        <f t="shared" si="225"/>
        <v>5.8321443145640623</v>
      </c>
      <c r="M1446" s="2">
        <f t="shared" si="226"/>
        <v>1.527993744568461</v>
      </c>
      <c r="N1446" s="2">
        <f t="shared" si="227"/>
        <v>0.35688924837092267</v>
      </c>
      <c r="O1446" s="2">
        <f t="shared" si="228"/>
        <v>38.525861938368912</v>
      </c>
      <c r="P1446" s="2">
        <f t="shared" si="229"/>
        <v>0.35688924837092267</v>
      </c>
      <c r="Q1446">
        <f t="shared" si="230"/>
        <v>3</v>
      </c>
    </row>
    <row r="1447" spans="1:17" x14ac:dyDescent="0.2">
      <c r="A1447" s="1">
        <v>1433</v>
      </c>
      <c r="B1447">
        <v>1133</v>
      </c>
      <c r="C1447" t="s">
        <v>1432</v>
      </c>
      <c r="D1447">
        <v>1.2286788</v>
      </c>
      <c r="E1447">
        <v>3.2230728000000002</v>
      </c>
      <c r="F1447">
        <f>VLOOKUP(B1447, [1]mrc_table10!$A$2:$AW$2464, 33, 0)</f>
        <v>0.51980000999999998</v>
      </c>
      <c r="G1447">
        <f>VLOOKUP(B1447, [1]mrc_table10!$A$2:$AW$2464, 18, 0)</f>
        <v>7661.8344999999999</v>
      </c>
      <c r="H1447">
        <f t="shared" si="221"/>
        <v>-0.45543704560741693</v>
      </c>
      <c r="I1447">
        <f t="shared" si="222"/>
        <v>0.59570720279292089</v>
      </c>
      <c r="J1447">
        <f t="shared" si="223"/>
        <v>1.4067347351223933</v>
      </c>
      <c r="K1447">
        <f t="shared" si="224"/>
        <v>6.944403076432161E-2</v>
      </c>
      <c r="L1447" s="2">
        <f t="shared" si="225"/>
        <v>7.9607632011224041</v>
      </c>
      <c r="M1447" s="2">
        <f t="shared" si="226"/>
        <v>0.80970295104676659</v>
      </c>
      <c r="N1447" s="2">
        <f t="shared" si="227"/>
        <v>6.4528501490156254</v>
      </c>
      <c r="O1447" s="2">
        <f t="shared" si="228"/>
        <v>21.864861593482672</v>
      </c>
      <c r="P1447" s="2">
        <f t="shared" si="229"/>
        <v>0.80970295104676659</v>
      </c>
      <c r="Q1447">
        <f t="shared" si="230"/>
        <v>2</v>
      </c>
    </row>
    <row r="1448" spans="1:17" x14ac:dyDescent="0.2">
      <c r="A1448" s="1">
        <v>1434</v>
      </c>
      <c r="B1448">
        <v>2308</v>
      </c>
      <c r="C1448" t="s">
        <v>1433</v>
      </c>
      <c r="D1448">
        <v>1.2264695999999999</v>
      </c>
      <c r="E1448">
        <v>0.22979905</v>
      </c>
      <c r="F1448">
        <f>VLOOKUP(B1448, [1]mrc_table10!$A$2:$AW$2464, 33, 0)</f>
        <v>0.48519999000000003</v>
      </c>
      <c r="G1448">
        <f>VLOOKUP(B1448, [1]mrc_table10!$A$2:$AW$2464, 18, 0)</f>
        <v>4176.0424999999996</v>
      </c>
      <c r="H1448">
        <f t="shared" si="221"/>
        <v>-0.45711673246427231</v>
      </c>
      <c r="I1448">
        <f t="shared" si="222"/>
        <v>-0.45596034637497523</v>
      </c>
      <c r="J1448">
        <f t="shared" si="223"/>
        <v>1.254336048181099</v>
      </c>
      <c r="K1448">
        <f t="shared" si="224"/>
        <v>-0.27314305152601409</v>
      </c>
      <c r="L1448" s="2">
        <f t="shared" si="225"/>
        <v>6.380453085194266</v>
      </c>
      <c r="M1448" s="2">
        <f t="shared" si="226"/>
        <v>0.35250209334506061</v>
      </c>
      <c r="N1448" s="2">
        <f t="shared" si="227"/>
        <v>4.5956943056510564</v>
      </c>
      <c r="O1448" s="2">
        <f t="shared" si="228"/>
        <v>33.177202961231465</v>
      </c>
      <c r="P1448" s="2">
        <f t="shared" si="229"/>
        <v>0.35250209334506061</v>
      </c>
      <c r="Q1448">
        <f t="shared" si="230"/>
        <v>2</v>
      </c>
    </row>
    <row r="1449" spans="1:17" x14ac:dyDescent="0.2">
      <c r="A1449" s="1">
        <v>1435</v>
      </c>
      <c r="B1449">
        <v>26</v>
      </c>
      <c r="C1449" t="s">
        <v>1434</v>
      </c>
      <c r="D1449">
        <v>1.2256199000000001</v>
      </c>
      <c r="E1449">
        <v>8.2355862000000002</v>
      </c>
      <c r="F1449">
        <f>VLOOKUP(B1449, [1]mrc_table10!$A$2:$AW$2464, 33, 0)</f>
        <v>0.14849793999999999</v>
      </c>
      <c r="G1449">
        <f>VLOOKUP(B1449, [1]mrc_table10!$A$2:$AW$2464, 18, 0)</f>
        <v>12817.367</v>
      </c>
      <c r="H1449">
        <f t="shared" si="221"/>
        <v>-0.45776277171932833</v>
      </c>
      <c r="I1449">
        <f t="shared" si="222"/>
        <v>2.3568216623538745</v>
      </c>
      <c r="J1449">
        <f t="shared" si="223"/>
        <v>-0.22869634054128157</v>
      </c>
      <c r="K1449">
        <f t="shared" si="224"/>
        <v>0.57613485937027409</v>
      </c>
      <c r="L1449" s="2">
        <f t="shared" si="225"/>
        <v>14.354859373366233</v>
      </c>
      <c r="M1449" s="2">
        <f t="shared" si="226"/>
        <v>7.5783125617292137</v>
      </c>
      <c r="N1449" s="2">
        <f t="shared" si="227"/>
        <v>8.9919127672488148</v>
      </c>
      <c r="O1449" s="2">
        <f t="shared" si="228"/>
        <v>16.781128923625932</v>
      </c>
      <c r="P1449" s="2">
        <f t="shared" si="229"/>
        <v>7.5783125617292137</v>
      </c>
      <c r="Q1449">
        <f t="shared" si="230"/>
        <v>2</v>
      </c>
    </row>
    <row r="1450" spans="1:17" x14ac:dyDescent="0.2">
      <c r="A1450" s="1">
        <v>1436</v>
      </c>
      <c r="B1450">
        <v>20753</v>
      </c>
      <c r="C1450" t="s">
        <v>1435</v>
      </c>
      <c r="D1450">
        <v>1.2246125999999999</v>
      </c>
      <c r="E1450">
        <v>0.40091940999999998</v>
      </c>
      <c r="F1450">
        <f>VLOOKUP(B1450, [1]mrc_table10!$A$2:$AW$2464, 33, 0)</f>
        <v>0</v>
      </c>
      <c r="G1450">
        <f>VLOOKUP(B1450, [1]mrc_table10!$A$2:$AW$2464, 18, 0)</f>
        <v>1939.1614999999999</v>
      </c>
      <c r="H1450">
        <f t="shared" si="221"/>
        <v>-0.45852863654411136</v>
      </c>
      <c r="I1450">
        <f t="shared" si="222"/>
        <v>-0.39583830454237373</v>
      </c>
      <c r="J1450">
        <f t="shared" si="223"/>
        <v>-0.88276795869315416</v>
      </c>
      <c r="K1450">
        <f t="shared" si="224"/>
        <v>-0.49298592660883261</v>
      </c>
      <c r="L1450" s="2">
        <f t="shared" si="225"/>
        <v>6.7491053074178655</v>
      </c>
      <c r="M1450" s="2">
        <f t="shared" si="226"/>
        <v>3.3045647755619463</v>
      </c>
      <c r="N1450" s="2">
        <f t="shared" si="227"/>
        <v>0.1151967271074625</v>
      </c>
      <c r="O1450" s="2">
        <f t="shared" si="228"/>
        <v>45.113575208079851</v>
      </c>
      <c r="P1450" s="2">
        <f t="shared" si="229"/>
        <v>0.1151967271074625</v>
      </c>
      <c r="Q1450">
        <f t="shared" si="230"/>
        <v>3</v>
      </c>
    </row>
    <row r="1451" spans="1:17" x14ac:dyDescent="0.2">
      <c r="A1451" s="1">
        <v>1437</v>
      </c>
      <c r="B1451">
        <v>56</v>
      </c>
      <c r="C1451" t="s">
        <v>1436</v>
      </c>
      <c r="D1451">
        <v>1.2246013</v>
      </c>
      <c r="E1451">
        <v>0.35207285999999999</v>
      </c>
      <c r="F1451">
        <f>VLOOKUP(B1451, [1]mrc_table10!$A$2:$AW$2464, 33, 0)</f>
        <v>0.16949998999999999</v>
      </c>
      <c r="G1451">
        <f>VLOOKUP(B1451, [1]mrc_table10!$A$2:$AW$2464, 18, 0)</f>
        <v>4141.5546999999997</v>
      </c>
      <c r="H1451">
        <f t="shared" si="221"/>
        <v>-0.4585372280982859</v>
      </c>
      <c r="I1451">
        <f t="shared" si="222"/>
        <v>-0.41300022684360227</v>
      </c>
      <c r="J1451">
        <f t="shared" si="223"/>
        <v>-0.13619105172713014</v>
      </c>
      <c r="K1451">
        <f t="shared" si="224"/>
        <v>-0.2765325465895786</v>
      </c>
      <c r="L1451" s="2">
        <f t="shared" si="225"/>
        <v>5.5465884493755597</v>
      </c>
      <c r="M1451" s="2">
        <f t="shared" si="226"/>
        <v>1.1357077297534526</v>
      </c>
      <c r="N1451" s="2">
        <f t="shared" si="227"/>
        <v>0.58915776751889593</v>
      </c>
      <c r="O1451" s="2">
        <f t="shared" si="228"/>
        <v>39.136912475386282</v>
      </c>
      <c r="P1451" s="2">
        <f t="shared" si="229"/>
        <v>0.58915776751889593</v>
      </c>
      <c r="Q1451">
        <f t="shared" si="230"/>
        <v>3</v>
      </c>
    </row>
    <row r="1452" spans="1:17" x14ac:dyDescent="0.2">
      <c r="A1452" s="1">
        <v>1438</v>
      </c>
      <c r="B1452">
        <v>3557</v>
      </c>
      <c r="C1452" t="s">
        <v>1437</v>
      </c>
      <c r="D1452">
        <v>1.2233841000000001</v>
      </c>
      <c r="E1452">
        <v>1.5256581</v>
      </c>
      <c r="F1452">
        <f>VLOOKUP(B1452, [1]mrc_table10!$A$2:$AW$2464, 33, 0)</f>
        <v>0.53149997999999998</v>
      </c>
      <c r="G1452">
        <f>VLOOKUP(B1452, [1]mrc_table10!$A$2:$AW$2464, 18, 0)</f>
        <v>4274.6005999999998</v>
      </c>
      <c r="H1452">
        <f t="shared" si="221"/>
        <v>-0.45946268294264775</v>
      </c>
      <c r="I1452">
        <f t="shared" si="222"/>
        <v>-6.6857388656246211E-4</v>
      </c>
      <c r="J1452">
        <f t="shared" si="223"/>
        <v>1.4582682332317165</v>
      </c>
      <c r="K1452">
        <f t="shared" si="224"/>
        <v>-0.26345666406655605</v>
      </c>
      <c r="L1452" s="2">
        <f t="shared" si="225"/>
        <v>7.069912925698012</v>
      </c>
      <c r="M1452" s="2">
        <f t="shared" si="226"/>
        <v>0.43605910346981819</v>
      </c>
      <c r="N1452" s="2">
        <f t="shared" si="227"/>
        <v>5.7207898053883826</v>
      </c>
      <c r="O1452" s="2">
        <f t="shared" si="228"/>
        <v>28.245984604108678</v>
      </c>
      <c r="P1452" s="2">
        <f t="shared" si="229"/>
        <v>0.43605910346981819</v>
      </c>
      <c r="Q1452">
        <f t="shared" si="230"/>
        <v>2</v>
      </c>
    </row>
    <row r="1453" spans="1:17" x14ac:dyDescent="0.2">
      <c r="A1453" s="1">
        <v>1439</v>
      </c>
      <c r="B1453">
        <v>3799</v>
      </c>
      <c r="C1453" t="s">
        <v>1438</v>
      </c>
      <c r="D1453">
        <v>1.2220651</v>
      </c>
      <c r="E1453">
        <v>2.0258698000000002</v>
      </c>
      <c r="F1453">
        <f>VLOOKUP(B1453, [1]mrc_table10!$A$2:$AW$2464, 33, 0)</f>
        <v>7.1400002000000004E-2</v>
      </c>
      <c r="G1453">
        <f>VLOOKUP(B1453, [1]mrc_table10!$A$2:$AW$2464, 18, 0)</f>
        <v>8890.2412000000004</v>
      </c>
      <c r="H1453">
        <f t="shared" si="221"/>
        <v>-0.46046553780603372</v>
      </c>
      <c r="I1453">
        <f t="shared" si="222"/>
        <v>0.17507760121823945</v>
      </c>
      <c r="J1453">
        <f t="shared" si="223"/>
        <v>-0.56828066786483056</v>
      </c>
      <c r="K1453">
        <f t="shared" si="224"/>
        <v>0.19017305510625018</v>
      </c>
      <c r="L1453" s="2">
        <f t="shared" si="225"/>
        <v>6.7001835296792889</v>
      </c>
      <c r="M1453" s="2">
        <f t="shared" si="226"/>
        <v>2.1485386340581618</v>
      </c>
      <c r="N1453" s="2">
        <f t="shared" si="227"/>
        <v>0.67762325410158764</v>
      </c>
      <c r="O1453" s="2">
        <f t="shared" si="228"/>
        <v>34.385760144439317</v>
      </c>
      <c r="P1453" s="2">
        <f t="shared" si="229"/>
        <v>0.67762325410158764</v>
      </c>
      <c r="Q1453">
        <f t="shared" si="230"/>
        <v>3</v>
      </c>
    </row>
    <row r="1454" spans="1:17" x14ac:dyDescent="0.2">
      <c r="A1454" s="1">
        <v>1440</v>
      </c>
      <c r="B1454">
        <v>3991</v>
      </c>
      <c r="C1454" t="s">
        <v>1439</v>
      </c>
      <c r="D1454">
        <v>1.2220023</v>
      </c>
      <c r="E1454">
        <v>0.25838691000000003</v>
      </c>
      <c r="F1454">
        <f>VLOOKUP(B1454, [1]mrc_table10!$A$2:$AW$2464, 33, 0)</f>
        <v>0</v>
      </c>
      <c r="G1454">
        <f>VLOOKUP(B1454, [1]mrc_table10!$A$2:$AW$2464, 18, 0)</f>
        <v>3447.8406</v>
      </c>
      <c r="H1454">
        <f t="shared" si="221"/>
        <v>-0.46051328555843757</v>
      </c>
      <c r="I1454">
        <f t="shared" si="222"/>
        <v>-0.44591618497404928</v>
      </c>
      <c r="J1454">
        <f t="shared" si="223"/>
        <v>-0.88276795869315416</v>
      </c>
      <c r="K1454">
        <f t="shared" si="224"/>
        <v>-0.3447114538401162</v>
      </c>
      <c r="L1454" s="2">
        <f t="shared" si="225"/>
        <v>6.7025608005399571</v>
      </c>
      <c r="M1454" s="2">
        <f t="shared" si="226"/>
        <v>3.2252104146038527</v>
      </c>
      <c r="N1454" s="2">
        <f t="shared" si="227"/>
        <v>4.5806902287900533E-2</v>
      </c>
      <c r="O1454" s="2">
        <f t="shared" si="228"/>
        <v>44.81902183679491</v>
      </c>
      <c r="P1454" s="2">
        <f t="shared" si="229"/>
        <v>4.5806902287900533E-2</v>
      </c>
      <c r="Q1454">
        <f t="shared" si="230"/>
        <v>3</v>
      </c>
    </row>
    <row r="1455" spans="1:17" x14ac:dyDescent="0.2">
      <c r="A1455" s="1">
        <v>1441</v>
      </c>
      <c r="B1455">
        <v>3110</v>
      </c>
      <c r="C1455" t="s">
        <v>1440</v>
      </c>
      <c r="D1455">
        <v>1.2216148</v>
      </c>
      <c r="E1455">
        <v>1.5556264</v>
      </c>
      <c r="F1455">
        <f>VLOOKUP(B1455, [1]mrc_table10!$A$2:$AW$2464, 33, 0)</f>
        <v>0.2626</v>
      </c>
      <c r="G1455">
        <f>VLOOKUP(B1455, [1]mrc_table10!$A$2:$AW$2464, 18, 0)</f>
        <v>8120.5747000000001</v>
      </c>
      <c r="H1455">
        <f t="shared" si="221"/>
        <v>-0.46080790743831779</v>
      </c>
      <c r="I1455">
        <f t="shared" si="222"/>
        <v>9.8605962615832612E-3</v>
      </c>
      <c r="J1455">
        <f t="shared" si="223"/>
        <v>0.27387574240250917</v>
      </c>
      <c r="K1455">
        <f t="shared" si="224"/>
        <v>0.11452947093036855</v>
      </c>
      <c r="L1455" s="2">
        <f t="shared" si="225"/>
        <v>5.7732622975715469</v>
      </c>
      <c r="M1455" s="2">
        <f t="shared" si="226"/>
        <v>0.37611501058378494</v>
      </c>
      <c r="N1455" s="2">
        <f t="shared" si="227"/>
        <v>1.6807343955323721</v>
      </c>
      <c r="O1455" s="2">
        <f t="shared" si="228"/>
        <v>31.103012594565115</v>
      </c>
      <c r="P1455" s="2">
        <f t="shared" si="229"/>
        <v>0.37611501058378494</v>
      </c>
      <c r="Q1455">
        <f t="shared" si="230"/>
        <v>2</v>
      </c>
    </row>
    <row r="1456" spans="1:17" x14ac:dyDescent="0.2">
      <c r="A1456" s="1">
        <v>1442</v>
      </c>
      <c r="B1456">
        <v>3780</v>
      </c>
      <c r="C1456" t="s">
        <v>1441</v>
      </c>
      <c r="D1456">
        <v>1.2210588</v>
      </c>
      <c r="E1456">
        <v>0.58752656000000003</v>
      </c>
      <c r="F1456">
        <f>VLOOKUP(B1456, [1]mrc_table10!$A$2:$AW$2464, 33, 0)</f>
        <v>0</v>
      </c>
      <c r="G1456">
        <f>VLOOKUP(B1456, [1]mrc_table10!$A$2:$AW$2464, 18, 0)</f>
        <v>4000.6806999999999</v>
      </c>
      <c r="H1456">
        <f t="shared" si="221"/>
        <v>-0.46123064231628791</v>
      </c>
      <c r="I1456">
        <f t="shared" si="222"/>
        <v>-0.33027507829295166</v>
      </c>
      <c r="J1456">
        <f t="shared" si="223"/>
        <v>-0.88276795869315416</v>
      </c>
      <c r="K1456">
        <f t="shared" si="224"/>
        <v>-0.29037778251603913</v>
      </c>
      <c r="L1456" s="2">
        <f t="shared" si="225"/>
        <v>6.720099833584527</v>
      </c>
      <c r="M1456" s="2">
        <f t="shared" si="226"/>
        <v>3.1281649962639917</v>
      </c>
      <c r="N1456" s="2">
        <f t="shared" si="227"/>
        <v>4.9914490486875074E-2</v>
      </c>
      <c r="O1456" s="2">
        <f t="shared" si="228"/>
        <v>43.419509166332439</v>
      </c>
      <c r="P1456" s="2">
        <f t="shared" si="229"/>
        <v>4.9914490486875074E-2</v>
      </c>
      <c r="Q1456">
        <f t="shared" si="230"/>
        <v>3</v>
      </c>
    </row>
    <row r="1457" spans="1:17" x14ac:dyDescent="0.2">
      <c r="A1457" s="1">
        <v>1443</v>
      </c>
      <c r="B1457">
        <v>2461</v>
      </c>
      <c r="C1457" t="s">
        <v>1442</v>
      </c>
      <c r="D1457">
        <v>1.220175</v>
      </c>
      <c r="E1457">
        <v>1.8933941000000001</v>
      </c>
      <c r="F1457">
        <f>VLOOKUP(B1457, [1]mrc_table10!$A$2:$AW$2464, 33, 0)</f>
        <v>0.19050001</v>
      </c>
      <c r="G1457">
        <f>VLOOKUP(B1457, [1]mrc_table10!$A$2:$AW$2464, 18, 0)</f>
        <v>4762.7987999999996</v>
      </c>
      <c r="H1457">
        <f t="shared" si="221"/>
        <v>-0.46190260829677349</v>
      </c>
      <c r="I1457">
        <f t="shared" si="222"/>
        <v>0.12853311301588188</v>
      </c>
      <c r="J1457">
        <f t="shared" si="223"/>
        <v>-4.3694704218055644E-2</v>
      </c>
      <c r="K1457">
        <f t="shared" si="224"/>
        <v>-0.21547606255120638</v>
      </c>
      <c r="L1457" s="2">
        <f t="shared" si="225"/>
        <v>5.8656071957201519</v>
      </c>
      <c r="M1457" s="2">
        <f t="shared" si="226"/>
        <v>0.88926905843651594</v>
      </c>
      <c r="N1457" s="2">
        <f t="shared" si="227"/>
        <v>1.0768521595283354</v>
      </c>
      <c r="O1457" s="2">
        <f t="shared" si="228"/>
        <v>33.300317663096102</v>
      </c>
      <c r="P1457" s="2">
        <f t="shared" si="229"/>
        <v>0.88926905843651594</v>
      </c>
      <c r="Q1457">
        <f t="shared" si="230"/>
        <v>2</v>
      </c>
    </row>
    <row r="1458" spans="1:17" x14ac:dyDescent="0.2">
      <c r="A1458" s="1">
        <v>1444</v>
      </c>
      <c r="B1458">
        <v>4926</v>
      </c>
      <c r="C1458" t="s">
        <v>1443</v>
      </c>
      <c r="D1458">
        <v>1.2201314999999999</v>
      </c>
      <c r="E1458">
        <v>0.23659298000000001</v>
      </c>
      <c r="F1458">
        <f>VLOOKUP(B1458, [1]mrc_table10!$A$2:$AW$2464, 33, 0)</f>
        <v>0</v>
      </c>
      <c r="G1458">
        <f>VLOOKUP(B1458, [1]mrc_table10!$A$2:$AW$2464, 18, 0)</f>
        <v>3329.0338999999999</v>
      </c>
      <c r="H1458">
        <f t="shared" si="221"/>
        <v>-0.46193568197877305</v>
      </c>
      <c r="I1458">
        <f t="shared" si="222"/>
        <v>-0.45357334260951004</v>
      </c>
      <c r="J1458">
        <f t="shared" si="223"/>
        <v>-0.88276795869315416</v>
      </c>
      <c r="K1458">
        <f t="shared" si="224"/>
        <v>-0.35638789371648955</v>
      </c>
      <c r="L1458" s="2">
        <f t="shared" si="225"/>
        <v>6.7110206547910627</v>
      </c>
      <c r="M1458" s="2">
        <f t="shared" si="226"/>
        <v>3.238081902803486</v>
      </c>
      <c r="N1458" s="2">
        <f t="shared" si="227"/>
        <v>4.9657715733490926E-2</v>
      </c>
      <c r="O1458" s="2">
        <f t="shared" si="228"/>
        <v>44.955631264425328</v>
      </c>
      <c r="P1458" s="2">
        <f t="shared" si="229"/>
        <v>4.9657715733490926E-2</v>
      </c>
      <c r="Q1458">
        <f t="shared" si="230"/>
        <v>3</v>
      </c>
    </row>
    <row r="1459" spans="1:17" x14ac:dyDescent="0.2">
      <c r="A1459" s="1">
        <v>1445</v>
      </c>
      <c r="B1459">
        <v>2929</v>
      </c>
      <c r="C1459" t="s">
        <v>1444</v>
      </c>
      <c r="D1459">
        <v>1.2200096</v>
      </c>
      <c r="E1459">
        <v>1.1824189000000001</v>
      </c>
      <c r="F1459">
        <f>VLOOKUP(B1459, [1]mrc_table10!$A$2:$AW$2464, 33, 0)</f>
        <v>0.51829999999999998</v>
      </c>
      <c r="G1459">
        <f>VLOOKUP(B1459, [1]mrc_table10!$A$2:$AW$2464, 18, 0)</f>
        <v>5020.1127999999999</v>
      </c>
      <c r="H1459">
        <f t="shared" si="221"/>
        <v>-0.4620283643198243</v>
      </c>
      <c r="I1459">
        <f t="shared" si="222"/>
        <v>-0.12126346710083974</v>
      </c>
      <c r="J1459">
        <f t="shared" si="223"/>
        <v>1.4001278154038843</v>
      </c>
      <c r="K1459">
        <f t="shared" si="224"/>
        <v>-0.19018698836305761</v>
      </c>
      <c r="L1459" s="2">
        <f t="shared" si="225"/>
        <v>6.8476400169845233</v>
      </c>
      <c r="M1459" s="2">
        <f t="shared" si="226"/>
        <v>0.33308123035977355</v>
      </c>
      <c r="N1459" s="2">
        <f t="shared" si="227"/>
        <v>5.3516566970514647</v>
      </c>
      <c r="O1459" s="2">
        <f t="shared" si="228"/>
        <v>29.144977410601665</v>
      </c>
      <c r="P1459" s="2">
        <f t="shared" si="229"/>
        <v>0.33308123035977355</v>
      </c>
      <c r="Q1459">
        <f t="shared" si="230"/>
        <v>2</v>
      </c>
    </row>
    <row r="1460" spans="1:17" x14ac:dyDescent="0.2">
      <c r="A1460" s="1">
        <v>1446</v>
      </c>
      <c r="B1460">
        <v>22027</v>
      </c>
      <c r="C1460" t="s">
        <v>1445</v>
      </c>
      <c r="D1460">
        <v>1.2194541000000001</v>
      </c>
      <c r="E1460">
        <v>0.25170678000000002</v>
      </c>
      <c r="F1460">
        <f>VLOOKUP(B1460, [1]mrc_table10!$A$2:$AW$2464, 33, 0)</f>
        <v>0</v>
      </c>
      <c r="G1460">
        <f>VLOOKUP(B1460, [1]mrc_table10!$A$2:$AW$2464, 18, 0)</f>
        <v>3995.78</v>
      </c>
      <c r="H1460">
        <f t="shared" si="221"/>
        <v>-0.46245071904053003</v>
      </c>
      <c r="I1460">
        <f t="shared" si="222"/>
        <v>-0.44826320583882084</v>
      </c>
      <c r="J1460">
        <f t="shared" si="223"/>
        <v>-0.88276795869315416</v>
      </c>
      <c r="K1460">
        <f t="shared" si="224"/>
        <v>-0.29085942815472898</v>
      </c>
      <c r="L1460" s="2">
        <f t="shared" si="225"/>
        <v>6.7042195836719936</v>
      </c>
      <c r="M1460" s="2">
        <f t="shared" si="226"/>
        <v>3.1973852213199039</v>
      </c>
      <c r="N1460" s="2">
        <f t="shared" si="227"/>
        <v>3.3286258093380497E-2</v>
      </c>
      <c r="O1460" s="2">
        <f t="shared" si="228"/>
        <v>44.569038660723038</v>
      </c>
      <c r="P1460" s="2">
        <f t="shared" si="229"/>
        <v>3.3286258093380497E-2</v>
      </c>
      <c r="Q1460">
        <f t="shared" si="230"/>
        <v>3</v>
      </c>
    </row>
    <row r="1461" spans="1:17" x14ac:dyDescent="0.2">
      <c r="A1461" s="1">
        <v>1447</v>
      </c>
      <c r="B1461">
        <v>1741</v>
      </c>
      <c r="C1461" t="s">
        <v>1446</v>
      </c>
      <c r="D1461">
        <v>1.2181556</v>
      </c>
      <c r="E1461">
        <v>0.67924130000000005</v>
      </c>
      <c r="F1461">
        <f>VLOOKUP(B1461, [1]mrc_table10!$A$2:$AW$2464, 33, 0)</f>
        <v>0.1804</v>
      </c>
      <c r="G1461">
        <f>VLOOKUP(B1461, [1]mrc_table10!$A$2:$AW$2464, 18, 0)</f>
        <v>4573.0186000000003</v>
      </c>
      <c r="H1461">
        <f t="shared" si="221"/>
        <v>-0.46343798745607717</v>
      </c>
      <c r="I1461">
        <f t="shared" si="222"/>
        <v>-0.29805169216317623</v>
      </c>
      <c r="J1461">
        <f t="shared" si="223"/>
        <v>-8.8181044459880481E-2</v>
      </c>
      <c r="K1461">
        <f t="shared" si="224"/>
        <v>-0.23412784814095933</v>
      </c>
      <c r="L1461" s="2">
        <f t="shared" si="225"/>
        <v>5.5624983029252233</v>
      </c>
      <c r="M1461" s="2">
        <f t="shared" si="226"/>
        <v>0.96674043840489188</v>
      </c>
      <c r="N1461" s="2">
        <f t="shared" si="227"/>
        <v>0.68409407217373386</v>
      </c>
      <c r="O1461" s="2">
        <f t="shared" si="228"/>
        <v>37.536543100221635</v>
      </c>
      <c r="P1461" s="2">
        <f t="shared" si="229"/>
        <v>0.68409407217373386</v>
      </c>
      <c r="Q1461">
        <f t="shared" si="230"/>
        <v>3</v>
      </c>
    </row>
    <row r="1462" spans="1:17" x14ac:dyDescent="0.2">
      <c r="A1462" s="1">
        <v>1448</v>
      </c>
      <c r="B1462">
        <v>1585</v>
      </c>
      <c r="C1462" t="s">
        <v>1447</v>
      </c>
      <c r="D1462">
        <v>1.2176153999999999</v>
      </c>
      <c r="E1462">
        <v>0.95127969999999995</v>
      </c>
      <c r="F1462">
        <f>VLOOKUP(B1462, [1]mrc_table10!$A$2:$AW$2464, 33, 0)</f>
        <v>0.38980000999999997</v>
      </c>
      <c r="G1462">
        <f>VLOOKUP(B1462, [1]mrc_table10!$A$2:$AW$2464, 18, 0)</f>
        <v>0</v>
      </c>
      <c r="H1462">
        <f t="shared" si="221"/>
        <v>-0.46384870936449357</v>
      </c>
      <c r="I1462">
        <f t="shared" si="222"/>
        <v>-0.20247274372668403</v>
      </c>
      <c r="J1462">
        <f t="shared" si="223"/>
        <v>0.83413884349087686</v>
      </c>
      <c r="K1462">
        <f t="shared" si="224"/>
        <v>-0.6835686350362864</v>
      </c>
      <c r="L1462" s="2">
        <f t="shared" si="225"/>
        <v>6.0122021767573637</v>
      </c>
      <c r="M1462" s="2">
        <f t="shared" si="226"/>
        <v>0.43255082464042693</v>
      </c>
      <c r="N1462" s="2">
        <f t="shared" si="227"/>
        <v>3.2767682796021425</v>
      </c>
      <c r="O1462" s="2">
        <f t="shared" si="228"/>
        <v>34.488469059996099</v>
      </c>
      <c r="P1462" s="2">
        <f t="shared" si="229"/>
        <v>0.43255082464042693</v>
      </c>
      <c r="Q1462">
        <f t="shared" si="230"/>
        <v>2</v>
      </c>
    </row>
    <row r="1463" spans="1:17" x14ac:dyDescent="0.2">
      <c r="A1463" s="1">
        <v>1449</v>
      </c>
      <c r="B1463">
        <v>3427</v>
      </c>
      <c r="C1463" t="s">
        <v>1448</v>
      </c>
      <c r="D1463">
        <v>1.2170364</v>
      </c>
      <c r="E1463">
        <v>0.2003074</v>
      </c>
      <c r="F1463">
        <f>VLOOKUP(B1463, [1]mrc_table10!$A$2:$AW$2464, 33, 0)</f>
        <v>0.46740000999999998</v>
      </c>
      <c r="G1463">
        <f>VLOOKUP(B1463, [1]mrc_table10!$A$2:$AW$2464, 18, 0)</f>
        <v>5160.0497999999998</v>
      </c>
      <c r="H1463">
        <f t="shared" si="221"/>
        <v>-0.4642889314766242</v>
      </c>
      <c r="I1463">
        <f t="shared" si="222"/>
        <v>-0.46632204860031207</v>
      </c>
      <c r="J1463">
        <f t="shared" si="223"/>
        <v>1.1759345449570744</v>
      </c>
      <c r="K1463">
        <f t="shared" si="224"/>
        <v>-0.1764338417225057</v>
      </c>
      <c r="L1463" s="2">
        <f t="shared" si="225"/>
        <v>6.2679580002466926</v>
      </c>
      <c r="M1463" s="2">
        <f t="shared" si="226"/>
        <v>0.26856843816562675</v>
      </c>
      <c r="N1463" s="2">
        <f t="shared" si="227"/>
        <v>4.2634815819060208</v>
      </c>
      <c r="O1463" s="2">
        <f t="shared" si="228"/>
        <v>33.065513772886597</v>
      </c>
      <c r="P1463" s="2">
        <f t="shared" si="229"/>
        <v>0.26856843816562675</v>
      </c>
      <c r="Q1463">
        <f t="shared" si="230"/>
        <v>2</v>
      </c>
    </row>
    <row r="1464" spans="1:17" x14ac:dyDescent="0.2">
      <c r="A1464" s="1">
        <v>1450</v>
      </c>
      <c r="B1464">
        <v>2813</v>
      </c>
      <c r="C1464" t="s">
        <v>1449</v>
      </c>
      <c r="D1464">
        <v>1.2169213000000001</v>
      </c>
      <c r="E1464">
        <v>12.632087</v>
      </c>
      <c r="F1464">
        <f>VLOOKUP(B1464, [1]mrc_table10!$A$2:$AW$2464, 33, 0)</f>
        <v>0.38339999000000002</v>
      </c>
      <c r="G1464">
        <f>VLOOKUP(B1464, [1]mrc_table10!$A$2:$AW$2464, 18, 0)</f>
        <v>16999.907999999999</v>
      </c>
      <c r="H1464">
        <f t="shared" si="221"/>
        <v>-0.4643764436788802</v>
      </c>
      <c r="I1464">
        <f t="shared" si="222"/>
        <v>3.9015040427244285</v>
      </c>
      <c r="J1464">
        <f t="shared" si="223"/>
        <v>0.80594941919580365</v>
      </c>
      <c r="K1464">
        <f t="shared" si="224"/>
        <v>0.98719912188212278</v>
      </c>
      <c r="L1464" s="2">
        <f t="shared" si="225"/>
        <v>26.455796853482241</v>
      </c>
      <c r="M1464" s="2">
        <f t="shared" si="226"/>
        <v>17.062798387104237</v>
      </c>
      <c r="N1464" s="2">
        <f t="shared" si="227"/>
        <v>23.315729919047602</v>
      </c>
      <c r="O1464" s="2">
        <f t="shared" si="228"/>
        <v>6.164310551050761</v>
      </c>
      <c r="P1464" s="2">
        <f t="shared" si="229"/>
        <v>6.164310551050761</v>
      </c>
      <c r="Q1464">
        <f t="shared" si="230"/>
        <v>4</v>
      </c>
    </row>
    <row r="1465" spans="1:17" x14ac:dyDescent="0.2">
      <c r="A1465" s="1">
        <v>1451</v>
      </c>
      <c r="B1465">
        <v>2941</v>
      </c>
      <c r="C1465" t="s">
        <v>1450</v>
      </c>
      <c r="D1465">
        <v>1.2167467999999999</v>
      </c>
      <c r="E1465">
        <v>1.9263440000000001</v>
      </c>
      <c r="F1465">
        <f>VLOOKUP(B1465, [1]mrc_table10!$A$2:$AW$2464, 33, 0)</f>
        <v>0.31940001000000001</v>
      </c>
      <c r="G1465">
        <f>VLOOKUP(B1465, [1]mrc_table10!$A$2:$AW$2464, 18, 0)</f>
        <v>6240.4160000000002</v>
      </c>
      <c r="H1465">
        <f t="shared" si="221"/>
        <v>-0.46450911856414256</v>
      </c>
      <c r="I1465">
        <f t="shared" si="222"/>
        <v>0.14010984921594621</v>
      </c>
      <c r="J1465">
        <f t="shared" si="223"/>
        <v>0.52405614525350197</v>
      </c>
      <c r="K1465">
        <f t="shared" si="224"/>
        <v>-7.0254384008707135E-2</v>
      </c>
      <c r="L1465" s="2">
        <f t="shared" si="225"/>
        <v>5.9061367727676641</v>
      </c>
      <c r="M1465" s="2">
        <f t="shared" si="226"/>
        <v>0.1725882776467777</v>
      </c>
      <c r="N1465" s="2">
        <f t="shared" si="227"/>
        <v>2.3821873431155294</v>
      </c>
      <c r="O1465" s="2">
        <f t="shared" si="228"/>
        <v>29.552475491227721</v>
      </c>
      <c r="P1465" s="2">
        <f t="shared" si="229"/>
        <v>0.1725882776467777</v>
      </c>
      <c r="Q1465">
        <f t="shared" si="230"/>
        <v>2</v>
      </c>
    </row>
    <row r="1466" spans="1:17" x14ac:dyDescent="0.2">
      <c r="A1466" s="1">
        <v>1452</v>
      </c>
      <c r="B1466">
        <v>30830</v>
      </c>
      <c r="C1466" t="s">
        <v>1451</v>
      </c>
      <c r="D1466">
        <v>1.2166935999999999</v>
      </c>
      <c r="E1466">
        <v>0.42997765999999998</v>
      </c>
      <c r="F1466">
        <f>VLOOKUP(B1466, [1]mrc_table10!$A$2:$AW$2464, 33, 0)</f>
        <v>0</v>
      </c>
      <c r="G1466">
        <f>VLOOKUP(B1466, [1]mrc_table10!$A$2:$AW$2464, 18, 0)</f>
        <v>2730.3845000000001</v>
      </c>
      <c r="H1466">
        <f t="shared" si="221"/>
        <v>-0.46454956729707059</v>
      </c>
      <c r="I1466">
        <f t="shared" si="222"/>
        <v>-0.38562887462952056</v>
      </c>
      <c r="J1466">
        <f t="shared" si="223"/>
        <v>-0.88276795869315416</v>
      </c>
      <c r="K1466">
        <f t="shared" si="224"/>
        <v>-0.41522374831161746</v>
      </c>
      <c r="L1466" s="2">
        <f t="shared" si="225"/>
        <v>6.7473496691650388</v>
      </c>
      <c r="M1466" s="2">
        <f t="shared" si="226"/>
        <v>3.2354155038866659</v>
      </c>
      <c r="N1466" s="2">
        <f t="shared" si="227"/>
        <v>7.8462383598667057E-2</v>
      </c>
      <c r="O1466" s="2">
        <f t="shared" si="228"/>
        <v>44.601193130817514</v>
      </c>
      <c r="P1466" s="2">
        <f t="shared" si="229"/>
        <v>7.8462383598667057E-2</v>
      </c>
      <c r="Q1466">
        <f t="shared" si="230"/>
        <v>3</v>
      </c>
    </row>
    <row r="1467" spans="1:17" x14ac:dyDescent="0.2">
      <c r="A1467" s="1">
        <v>1453</v>
      </c>
      <c r="B1467">
        <v>1916</v>
      </c>
      <c r="C1467" t="s">
        <v>1452</v>
      </c>
      <c r="D1467">
        <v>1.2158751000000001</v>
      </c>
      <c r="E1467">
        <v>0.14152107999999999</v>
      </c>
      <c r="F1467">
        <f>VLOOKUP(B1467, [1]mrc_table10!$A$2:$AW$2464, 33, 0)</f>
        <v>0</v>
      </c>
      <c r="G1467">
        <f>VLOOKUP(B1467, [1]mrc_table10!$A$2:$AW$2464, 18, 0)</f>
        <v>4169.8280999999997</v>
      </c>
      <c r="H1467">
        <f t="shared" si="221"/>
        <v>-0.46517188473883042</v>
      </c>
      <c r="I1467">
        <f t="shared" si="222"/>
        <v>-0.48697624539036505</v>
      </c>
      <c r="J1467">
        <f t="shared" si="223"/>
        <v>-0.88276795869315416</v>
      </c>
      <c r="K1467">
        <f t="shared" si="224"/>
        <v>-0.27375380889885359</v>
      </c>
      <c r="L1467" s="2">
        <f t="shared" si="225"/>
        <v>6.7147936687754157</v>
      </c>
      <c r="M1467" s="2">
        <f t="shared" si="226"/>
        <v>3.2182569908732286</v>
      </c>
      <c r="N1467" s="2">
        <f t="shared" si="227"/>
        <v>3.1665492295471741E-2</v>
      </c>
      <c r="O1467" s="2">
        <f t="shared" si="228"/>
        <v>44.867200487975225</v>
      </c>
      <c r="P1467" s="2">
        <f t="shared" si="229"/>
        <v>3.1665492295471741E-2</v>
      </c>
      <c r="Q1467">
        <f t="shared" si="230"/>
        <v>3</v>
      </c>
    </row>
    <row r="1468" spans="1:17" x14ac:dyDescent="0.2">
      <c r="A1468" s="1">
        <v>1454</v>
      </c>
      <c r="B1468">
        <v>3239</v>
      </c>
      <c r="C1468" t="s">
        <v>1453</v>
      </c>
      <c r="D1468">
        <v>1.2156286000000001</v>
      </c>
      <c r="E1468">
        <v>0.67961800000000006</v>
      </c>
      <c r="F1468">
        <f>VLOOKUP(B1468, [1]mrc_table10!$A$2:$AW$2464, 33, 0)</f>
        <v>0</v>
      </c>
      <c r="G1468">
        <f>VLOOKUP(B1468, [1]mrc_table10!$A$2:$AW$2464, 18, 0)</f>
        <v>3896.7319000000002</v>
      </c>
      <c r="H1468">
        <f t="shared" si="221"/>
        <v>-0.46535930227016076</v>
      </c>
      <c r="I1468">
        <f t="shared" si="222"/>
        <v>-0.29791934103232109</v>
      </c>
      <c r="J1468">
        <f t="shared" si="223"/>
        <v>-0.88276795869315416</v>
      </c>
      <c r="K1468">
        <f t="shared" si="224"/>
        <v>-0.30059397329838689</v>
      </c>
      <c r="L1468" s="2">
        <f t="shared" si="225"/>
        <v>6.7509995107822895</v>
      </c>
      <c r="M1468" s="2">
        <f t="shared" si="226"/>
        <v>3.1201275532617587</v>
      </c>
      <c r="N1468" s="2">
        <f t="shared" si="227"/>
        <v>6.2779878997432037E-2</v>
      </c>
      <c r="O1468" s="2">
        <f t="shared" si="228"/>
        <v>43.164644436391612</v>
      </c>
      <c r="P1468" s="2">
        <f t="shared" si="229"/>
        <v>6.2779878997432037E-2</v>
      </c>
      <c r="Q1468">
        <f t="shared" si="230"/>
        <v>3</v>
      </c>
    </row>
    <row r="1469" spans="1:17" x14ac:dyDescent="0.2">
      <c r="A1469" s="1">
        <v>1455</v>
      </c>
      <c r="B1469">
        <v>1554</v>
      </c>
      <c r="C1469" t="s">
        <v>1454</v>
      </c>
      <c r="D1469">
        <v>1.2153943</v>
      </c>
      <c r="E1469">
        <v>1.5749831999999999</v>
      </c>
      <c r="F1469">
        <f>VLOOKUP(B1469, [1]mrc_table10!$A$2:$AW$2464, 33, 0)</f>
        <v>0.39680000999999998</v>
      </c>
      <c r="G1469">
        <f>VLOOKUP(B1469, [1]mrc_table10!$A$2:$AW$2464, 18, 0)</f>
        <v>9957.9326000000001</v>
      </c>
      <c r="H1469">
        <f t="shared" si="221"/>
        <v>-0.46553744396424063</v>
      </c>
      <c r="I1469">
        <f t="shared" si="222"/>
        <v>1.6661483890298503E-2</v>
      </c>
      <c r="J1469">
        <f t="shared" si="223"/>
        <v>0.86497092996334313</v>
      </c>
      <c r="K1469">
        <f t="shared" si="224"/>
        <v>0.29510682095128155</v>
      </c>
      <c r="L1469" s="2">
        <f t="shared" si="225"/>
        <v>6.3378801487709255</v>
      </c>
      <c r="M1469" s="2">
        <f t="shared" si="226"/>
        <v>0.13505647343589861</v>
      </c>
      <c r="N1469" s="2">
        <f t="shared" si="227"/>
        <v>3.5504176077129701</v>
      </c>
      <c r="O1469" s="2">
        <f t="shared" si="228"/>
        <v>27.62172171282916</v>
      </c>
      <c r="P1469" s="2">
        <f t="shared" si="229"/>
        <v>0.13505647343589861</v>
      </c>
      <c r="Q1469">
        <f t="shared" si="230"/>
        <v>2</v>
      </c>
    </row>
    <row r="1470" spans="1:17" x14ac:dyDescent="0.2">
      <c r="A1470" s="1">
        <v>1456</v>
      </c>
      <c r="B1470">
        <v>10363</v>
      </c>
      <c r="C1470" t="s">
        <v>1455</v>
      </c>
      <c r="D1470">
        <v>1.2122548</v>
      </c>
      <c r="E1470">
        <v>0.26877986999999998</v>
      </c>
      <c r="F1470">
        <f>VLOOKUP(B1470, [1]mrc_table10!$A$2:$AW$2464, 33, 0)</f>
        <v>0</v>
      </c>
      <c r="G1470">
        <f>VLOOKUP(B1470, [1]mrc_table10!$A$2:$AW$2464, 18, 0)</f>
        <v>2154.3906000000002</v>
      </c>
      <c r="H1470">
        <f t="shared" si="221"/>
        <v>-0.46792445142716721</v>
      </c>
      <c r="I1470">
        <f t="shared" si="222"/>
        <v>-0.44226468508306871</v>
      </c>
      <c r="J1470">
        <f t="shared" si="223"/>
        <v>-0.88276795869315416</v>
      </c>
      <c r="K1470">
        <f t="shared" si="224"/>
        <v>-0.4718329979794208</v>
      </c>
      <c r="L1470" s="2">
        <f t="shared" si="225"/>
        <v>6.777294259510545</v>
      </c>
      <c r="M1470" s="2">
        <f t="shared" si="226"/>
        <v>3.3174272152898743</v>
      </c>
      <c r="N1470" s="2">
        <f t="shared" si="227"/>
        <v>0.10208281243053678</v>
      </c>
      <c r="O1470" s="2">
        <f t="shared" si="228"/>
        <v>45.459390160455577</v>
      </c>
      <c r="P1470" s="2">
        <f t="shared" si="229"/>
        <v>0.10208281243053678</v>
      </c>
      <c r="Q1470">
        <f t="shared" si="230"/>
        <v>3</v>
      </c>
    </row>
    <row r="1471" spans="1:17" x14ac:dyDescent="0.2">
      <c r="A1471" s="1">
        <v>1457</v>
      </c>
      <c r="B1471">
        <v>8037</v>
      </c>
      <c r="C1471" t="s">
        <v>1456</v>
      </c>
      <c r="D1471">
        <v>1.2115834000000001</v>
      </c>
      <c r="E1471">
        <v>0.18872073</v>
      </c>
      <c r="F1471">
        <f>VLOOKUP(B1471, [1]mrc_table10!$A$2:$AW$2464, 33, 0)</f>
        <v>0</v>
      </c>
      <c r="G1471">
        <f>VLOOKUP(B1471, [1]mrc_table10!$A$2:$AW$2464, 18, 0)</f>
        <v>3696.3748000000001</v>
      </c>
      <c r="H1471">
        <f t="shared" si="221"/>
        <v>-0.4684349266017519</v>
      </c>
      <c r="I1471">
        <f t="shared" si="222"/>
        <v>-0.47039295084970278</v>
      </c>
      <c r="J1471">
        <f t="shared" si="223"/>
        <v>-0.88276795869315416</v>
      </c>
      <c r="K1471">
        <f t="shared" si="224"/>
        <v>-0.32028526707184007</v>
      </c>
      <c r="L1471" s="2">
        <f t="shared" si="225"/>
        <v>6.7343441453265296</v>
      </c>
      <c r="M1471" s="2">
        <f t="shared" si="226"/>
        <v>3.2300724274995529</v>
      </c>
      <c r="N1471" s="2">
        <f t="shared" si="227"/>
        <v>4.1491535426604532E-2</v>
      </c>
      <c r="O1471" s="2">
        <f t="shared" si="228"/>
        <v>44.940726431396563</v>
      </c>
      <c r="P1471" s="2">
        <f t="shared" si="229"/>
        <v>4.1491535426604532E-2</v>
      </c>
      <c r="Q1471">
        <f t="shared" si="230"/>
        <v>3</v>
      </c>
    </row>
    <row r="1472" spans="1:17" x14ac:dyDescent="0.2">
      <c r="A1472" s="1">
        <v>1458</v>
      </c>
      <c r="B1472">
        <v>3253</v>
      </c>
      <c r="C1472" t="s">
        <v>1457</v>
      </c>
      <c r="D1472">
        <v>1.2097310999999999</v>
      </c>
      <c r="E1472">
        <v>10.372999999999999</v>
      </c>
      <c r="F1472">
        <f>VLOOKUP(B1472, [1]mrc_table10!$A$2:$AW$2464, 33, 0)</f>
        <v>0.55559999000000004</v>
      </c>
      <c r="G1472">
        <f>VLOOKUP(B1472, [1]mrc_table10!$A$2:$AW$2464, 18, 0)</f>
        <v>16881.634999999998</v>
      </c>
      <c r="H1472">
        <f t="shared" si="221"/>
        <v>-0.46984325720330605</v>
      </c>
      <c r="I1472">
        <f t="shared" si="222"/>
        <v>3.1077883030106599</v>
      </c>
      <c r="J1472">
        <f t="shared" si="223"/>
        <v>1.564418746418474</v>
      </c>
      <c r="K1472">
        <f t="shared" si="224"/>
        <v>0.97557513456913192</v>
      </c>
      <c r="L1472" s="2">
        <f t="shared" si="225"/>
        <v>21.536514456775024</v>
      </c>
      <c r="M1472" s="2">
        <f t="shared" si="226"/>
        <v>11.829096313221578</v>
      </c>
      <c r="N1472" s="2">
        <f t="shared" si="227"/>
        <v>20.13071572754647</v>
      </c>
      <c r="O1472" s="2">
        <f t="shared" si="228"/>
        <v>5.2058240677284742</v>
      </c>
      <c r="P1472" s="2">
        <f t="shared" si="229"/>
        <v>5.2058240677284742</v>
      </c>
      <c r="Q1472">
        <f t="shared" si="230"/>
        <v>4</v>
      </c>
    </row>
    <row r="1473" spans="1:17" x14ac:dyDescent="0.2">
      <c r="A1473" s="1">
        <v>1459</v>
      </c>
      <c r="B1473">
        <v>1950</v>
      </c>
      <c r="C1473" t="s">
        <v>1458</v>
      </c>
      <c r="D1473">
        <v>1.2091959999999999</v>
      </c>
      <c r="E1473">
        <v>0.82539684000000002</v>
      </c>
      <c r="F1473">
        <f>VLOOKUP(B1473, [1]mrc_table10!$A$2:$AW$2464, 33, 0)</f>
        <v>4.2399999000000001E-2</v>
      </c>
      <c r="G1473">
        <f>VLOOKUP(B1473, [1]mrc_table10!$A$2:$AW$2464, 18, 0)</f>
        <v>4746.8936000000003</v>
      </c>
      <c r="H1473">
        <f t="shared" si="221"/>
        <v>-0.47025010150762586</v>
      </c>
      <c r="I1473">
        <f t="shared" si="222"/>
        <v>-0.24670087984635744</v>
      </c>
      <c r="J1473">
        <f t="shared" si="223"/>
        <v>-0.69601361075022794</v>
      </c>
      <c r="K1473">
        <f t="shared" si="224"/>
        <v>-0.21703924132413488</v>
      </c>
      <c r="L1473" s="2">
        <f t="shared" si="225"/>
        <v>6.4036191784909064</v>
      </c>
      <c r="M1473" s="2">
        <f t="shared" si="226"/>
        <v>2.4543080196452198</v>
      </c>
      <c r="N1473" s="2">
        <f t="shared" si="227"/>
        <v>0.10823892401820308</v>
      </c>
      <c r="O1473" s="2">
        <f t="shared" si="228"/>
        <v>40.908427360520776</v>
      </c>
      <c r="P1473" s="2">
        <f t="shared" si="229"/>
        <v>0.10823892401820308</v>
      </c>
      <c r="Q1473">
        <f t="shared" si="230"/>
        <v>3</v>
      </c>
    </row>
    <row r="1474" spans="1:17" x14ac:dyDescent="0.2">
      <c r="A1474" s="1">
        <v>1460</v>
      </c>
      <c r="B1474">
        <v>3993</v>
      </c>
      <c r="C1474" t="s">
        <v>1459</v>
      </c>
      <c r="D1474">
        <v>1.2074541000000001</v>
      </c>
      <c r="E1474">
        <v>0.43269539000000001</v>
      </c>
      <c r="F1474">
        <f>VLOOKUP(B1474, [1]mrc_table10!$A$2:$AW$2464, 33, 0)</f>
        <v>0</v>
      </c>
      <c r="G1474">
        <f>VLOOKUP(B1474, [1]mrc_table10!$A$2:$AW$2464, 18, 0)</f>
        <v>3065.7646</v>
      </c>
      <c r="H1474">
        <f t="shared" si="221"/>
        <v>-0.47157449338520874</v>
      </c>
      <c r="I1474">
        <f t="shared" si="222"/>
        <v>-0.38467401761104708</v>
      </c>
      <c r="J1474">
        <f t="shared" si="223"/>
        <v>-0.88276795869315416</v>
      </c>
      <c r="K1474">
        <f t="shared" si="224"/>
        <v>-0.38226226067344482</v>
      </c>
      <c r="L1474" s="2">
        <f t="shared" si="225"/>
        <v>6.7705416196957797</v>
      </c>
      <c r="M1474" s="2">
        <f t="shared" si="226"/>
        <v>3.2126336083043405</v>
      </c>
      <c r="N1474" s="2">
        <f t="shared" si="227"/>
        <v>6.7548759518379159E-2</v>
      </c>
      <c r="O1474" s="2">
        <f t="shared" si="228"/>
        <v>44.423754356343409</v>
      </c>
      <c r="P1474" s="2">
        <f t="shared" si="229"/>
        <v>6.7548759518379159E-2</v>
      </c>
      <c r="Q1474">
        <f t="shared" si="230"/>
        <v>3</v>
      </c>
    </row>
    <row r="1475" spans="1:17" x14ac:dyDescent="0.2">
      <c r="A1475" s="1">
        <v>1461</v>
      </c>
      <c r="B1475">
        <v>7644</v>
      </c>
      <c r="C1475" t="s">
        <v>1460</v>
      </c>
      <c r="D1475">
        <v>1.2073628000000001</v>
      </c>
      <c r="E1475">
        <v>0.24699499</v>
      </c>
      <c r="F1475">
        <f>VLOOKUP(B1475, [1]mrc_table10!$A$2:$AW$2464, 33, 0)</f>
        <v>0</v>
      </c>
      <c r="G1475">
        <f>VLOOKUP(B1475, [1]mrc_table10!$A$2:$AW$2464, 18, 0)</f>
        <v>3602.2112000000002</v>
      </c>
      <c r="H1475">
        <f t="shared" si="221"/>
        <v>-0.47164391010168116</v>
      </c>
      <c r="I1475">
        <f t="shared" si="222"/>
        <v>-0.44991866305902789</v>
      </c>
      <c r="J1475">
        <f t="shared" si="223"/>
        <v>-0.88276795869315416</v>
      </c>
      <c r="K1475">
        <f t="shared" si="224"/>
        <v>-0.32953975872881625</v>
      </c>
      <c r="L1475" s="2">
        <f t="shared" si="225"/>
        <v>6.7515266258159903</v>
      </c>
      <c r="M1475" s="2">
        <f t="shared" si="226"/>
        <v>3.2211224189271879</v>
      </c>
      <c r="N1475" s="2">
        <f t="shared" si="227"/>
        <v>4.4977991166470208E-2</v>
      </c>
      <c r="O1475" s="2">
        <f t="shared" si="228"/>
        <v>44.788583573995723</v>
      </c>
      <c r="P1475" s="2">
        <f t="shared" si="229"/>
        <v>4.4977991166470208E-2</v>
      </c>
      <c r="Q1475">
        <f t="shared" si="230"/>
        <v>3</v>
      </c>
    </row>
    <row r="1476" spans="1:17" x14ac:dyDescent="0.2">
      <c r="A1476" s="1">
        <v>1462</v>
      </c>
      <c r="B1476">
        <v>1865</v>
      </c>
      <c r="C1476" t="s">
        <v>1461</v>
      </c>
      <c r="D1476">
        <v>1.2071272</v>
      </c>
      <c r="E1476">
        <v>8.4455624000000007E-2</v>
      </c>
      <c r="F1476">
        <f>VLOOKUP(B1476, [1]mrc_table10!$A$2:$AW$2464, 33, 0)</f>
        <v>0</v>
      </c>
      <c r="G1476">
        <f>VLOOKUP(B1476, [1]mrc_table10!$A$2:$AW$2464, 18, 0)</f>
        <v>3410.7927</v>
      </c>
      <c r="H1476">
        <f t="shared" si="221"/>
        <v>-0.47182304020464849</v>
      </c>
      <c r="I1476">
        <f t="shared" si="222"/>
        <v>-0.50702582764246218</v>
      </c>
      <c r="J1476">
        <f t="shared" si="223"/>
        <v>-0.88276795869315416</v>
      </c>
      <c r="K1476">
        <f t="shared" si="224"/>
        <v>-0.34835255806147658</v>
      </c>
      <c r="L1476" s="2">
        <f t="shared" si="225"/>
        <v>6.7554088192775055</v>
      </c>
      <c r="M1476" s="2">
        <f t="shared" si="226"/>
        <v>3.2758375588898994</v>
      </c>
      <c r="N1476" s="2">
        <f t="shared" si="227"/>
        <v>5.2305777928292926E-2</v>
      </c>
      <c r="O1476" s="2">
        <f t="shared" si="228"/>
        <v>45.45035793906419</v>
      </c>
      <c r="P1476" s="2">
        <f t="shared" si="229"/>
        <v>5.2305777928292926E-2</v>
      </c>
      <c r="Q1476">
        <f t="shared" si="230"/>
        <v>3</v>
      </c>
    </row>
    <row r="1477" spans="1:17" x14ac:dyDescent="0.2">
      <c r="A1477" s="1">
        <v>1463</v>
      </c>
      <c r="B1477">
        <v>7555</v>
      </c>
      <c r="C1477" t="s">
        <v>1462</v>
      </c>
      <c r="D1477">
        <v>1.2063907</v>
      </c>
      <c r="E1477">
        <v>0.26518260999999999</v>
      </c>
      <c r="F1477">
        <f>VLOOKUP(B1477, [1]mrc_table10!$A$2:$AW$2464, 33, 0)</f>
        <v>0</v>
      </c>
      <c r="G1477">
        <f>VLOOKUP(B1477, [1]mrc_table10!$A$2:$AW$2464, 18, 0)</f>
        <v>4317.9862999999996</v>
      </c>
      <c r="H1477">
        <f t="shared" si="221"/>
        <v>-0.47238301185505305</v>
      </c>
      <c r="I1477">
        <f t="shared" si="222"/>
        <v>-0.4435285593304274</v>
      </c>
      <c r="J1477">
        <f t="shared" si="223"/>
        <v>-0.88276795869315416</v>
      </c>
      <c r="K1477">
        <f t="shared" si="224"/>
        <v>-0.25919267459841688</v>
      </c>
      <c r="L1477" s="2">
        <f t="shared" si="225"/>
        <v>6.7493168140080648</v>
      </c>
      <c r="M1477" s="2">
        <f t="shared" si="226"/>
        <v>3.1811643739298763</v>
      </c>
      <c r="N1477" s="2">
        <f t="shared" si="227"/>
        <v>3.1659896542008341E-2</v>
      </c>
      <c r="O1477" s="2">
        <f t="shared" si="228"/>
        <v>44.371098601636916</v>
      </c>
      <c r="P1477" s="2">
        <f t="shared" si="229"/>
        <v>3.1659896542008341E-2</v>
      </c>
      <c r="Q1477">
        <f t="shared" si="230"/>
        <v>3</v>
      </c>
    </row>
    <row r="1478" spans="1:17" x14ac:dyDescent="0.2">
      <c r="A1478" s="1">
        <v>1464</v>
      </c>
      <c r="B1478">
        <v>3123</v>
      </c>
      <c r="C1478" t="s">
        <v>1463</v>
      </c>
      <c r="D1478">
        <v>1.2058979000000001</v>
      </c>
      <c r="E1478">
        <v>0.50102508000000001</v>
      </c>
      <c r="F1478">
        <f>VLOOKUP(B1478, [1]mrc_table10!$A$2:$AW$2464, 33, 0)</f>
        <v>3.5100001999999998E-2</v>
      </c>
      <c r="G1478">
        <f>VLOOKUP(B1478, [1]mrc_table10!$A$2:$AW$2464, 18, 0)</f>
        <v>6975.6981999999998</v>
      </c>
      <c r="H1478">
        <f t="shared" si="221"/>
        <v>-0.47275769485480784</v>
      </c>
      <c r="I1478">
        <f t="shared" si="222"/>
        <v>-0.36066681893177421</v>
      </c>
      <c r="J1478">
        <f t="shared" si="223"/>
        <v>-0.72816705914347724</v>
      </c>
      <c r="K1478">
        <f t="shared" si="224"/>
        <v>2.0098771858847835E-3</v>
      </c>
      <c r="L1478" s="2">
        <f t="shared" si="225"/>
        <v>6.5000555677128249</v>
      </c>
      <c r="M1478" s="2">
        <f t="shared" si="226"/>
        <v>2.5730556085977399</v>
      </c>
      <c r="N1478" s="2">
        <f t="shared" si="227"/>
        <v>0.10109902003627613</v>
      </c>
      <c r="O1478" s="2">
        <f t="shared" si="228"/>
        <v>41.202561167158663</v>
      </c>
      <c r="P1478" s="2">
        <f t="shared" si="229"/>
        <v>0.10109902003627613</v>
      </c>
      <c r="Q1478">
        <f t="shared" si="230"/>
        <v>3</v>
      </c>
    </row>
    <row r="1479" spans="1:17" x14ac:dyDescent="0.2">
      <c r="A1479" s="1">
        <v>1465</v>
      </c>
      <c r="B1479">
        <v>2489</v>
      </c>
      <c r="C1479" t="s">
        <v>1464</v>
      </c>
      <c r="D1479">
        <v>1.2052590999999999</v>
      </c>
      <c r="E1479">
        <v>5.2233084999999999E-2</v>
      </c>
      <c r="F1479">
        <f>VLOOKUP(B1479, [1]mrc_table10!$A$2:$AW$2464, 33, 0)</f>
        <v>0.77819996999999996</v>
      </c>
      <c r="G1479">
        <f>VLOOKUP(B1479, [1]mrc_table10!$A$2:$AW$2464, 18, 0)</f>
        <v>3011.5774000000001</v>
      </c>
      <c r="H1479">
        <f t="shared" si="221"/>
        <v>-0.47324338377575637</v>
      </c>
      <c r="I1479">
        <f t="shared" si="222"/>
        <v>-0.51834701021659102</v>
      </c>
      <c r="J1479">
        <f t="shared" si="223"/>
        <v>2.5448790081512258</v>
      </c>
      <c r="K1479">
        <f t="shared" si="224"/>
        <v>-0.38758783223522558</v>
      </c>
      <c r="L1479" s="2">
        <f t="shared" si="225"/>
        <v>10.718390225721635</v>
      </c>
      <c r="M1479" s="2">
        <f t="shared" si="226"/>
        <v>3.1783160852171481</v>
      </c>
      <c r="N1479" s="2">
        <f t="shared" si="227"/>
        <v>11.816141078661952</v>
      </c>
      <c r="O1479" s="2">
        <f t="shared" si="228"/>
        <v>31.947961335182022</v>
      </c>
      <c r="P1479" s="2">
        <f t="shared" si="229"/>
        <v>3.1783160852171481</v>
      </c>
      <c r="Q1479">
        <f t="shared" si="230"/>
        <v>2</v>
      </c>
    </row>
    <row r="1480" spans="1:17" x14ac:dyDescent="0.2">
      <c r="A1480" s="1">
        <v>1466</v>
      </c>
      <c r="B1480">
        <v>3818</v>
      </c>
      <c r="C1480" t="s">
        <v>1465</v>
      </c>
      <c r="D1480">
        <v>1.2052436</v>
      </c>
      <c r="E1480">
        <v>0.57146286999999996</v>
      </c>
      <c r="F1480">
        <f>VLOOKUP(B1480, [1]mrc_table10!$A$2:$AW$2464, 33, 0)</f>
        <v>0.30950000999999999</v>
      </c>
      <c r="G1480">
        <f>VLOOKUP(B1480, [1]mrc_table10!$A$2:$AW$2464, 18, 0)</f>
        <v>8450.7764000000006</v>
      </c>
      <c r="H1480">
        <f t="shared" si="221"/>
        <v>-0.47325516865095152</v>
      </c>
      <c r="I1480">
        <f t="shared" si="222"/>
        <v>-0.33591895282761219</v>
      </c>
      <c r="J1480">
        <f t="shared" si="223"/>
        <v>0.48045076581387097</v>
      </c>
      <c r="K1480">
        <f t="shared" si="224"/>
        <v>0.14698202029943847</v>
      </c>
      <c r="L1480" s="2">
        <f t="shared" si="225"/>
        <v>5.6866235861856733</v>
      </c>
      <c r="M1480" s="2">
        <f t="shared" si="226"/>
        <v>0.23915018588943326</v>
      </c>
      <c r="N1480" s="2">
        <f t="shared" si="227"/>
        <v>2.0199475946714771</v>
      </c>
      <c r="O1480" s="2">
        <f t="shared" si="228"/>
        <v>33.15810158539793</v>
      </c>
      <c r="P1480" s="2">
        <f t="shared" si="229"/>
        <v>0.23915018588943326</v>
      </c>
      <c r="Q1480">
        <f t="shared" si="230"/>
        <v>2</v>
      </c>
    </row>
    <row r="1481" spans="1:17" x14ac:dyDescent="0.2">
      <c r="A1481" s="1">
        <v>1467</v>
      </c>
      <c r="B1481">
        <v>2850</v>
      </c>
      <c r="C1481" t="s">
        <v>1466</v>
      </c>
      <c r="D1481">
        <v>1.2028201999999999</v>
      </c>
      <c r="E1481">
        <v>0.45671626999999998</v>
      </c>
      <c r="F1481">
        <f>VLOOKUP(B1481, [1]mrc_table10!$A$2:$AW$2464, 33, 0)</f>
        <v>0.31630000000000003</v>
      </c>
      <c r="G1481">
        <f>VLOOKUP(B1481, [1]mrc_table10!$A$2:$AW$2464, 18, 0)</f>
        <v>9551.6875</v>
      </c>
      <c r="H1481">
        <f t="shared" si="221"/>
        <v>-0.47509771487985947</v>
      </c>
      <c r="I1481">
        <f t="shared" si="222"/>
        <v>-0.37623443536486723</v>
      </c>
      <c r="J1481">
        <f t="shared" si="223"/>
        <v>0.51040189148414339</v>
      </c>
      <c r="K1481">
        <f t="shared" si="224"/>
        <v>0.25518065108694493</v>
      </c>
      <c r="L1481" s="2">
        <f t="shared" si="225"/>
        <v>5.7973984249424042</v>
      </c>
      <c r="M1481" s="2">
        <f t="shared" si="226"/>
        <v>0.29146441824469294</v>
      </c>
      <c r="N1481" s="2">
        <f t="shared" si="227"/>
        <v>2.1806619661631217</v>
      </c>
      <c r="O1481" s="2">
        <f t="shared" si="228"/>
        <v>32.968446029723253</v>
      </c>
      <c r="P1481" s="2">
        <f t="shared" si="229"/>
        <v>0.29146441824469294</v>
      </c>
      <c r="Q1481">
        <f t="shared" si="230"/>
        <v>2</v>
      </c>
    </row>
    <row r="1482" spans="1:17" x14ac:dyDescent="0.2">
      <c r="A1482" s="1">
        <v>1468</v>
      </c>
      <c r="B1482">
        <v>5320</v>
      </c>
      <c r="C1482" t="s">
        <v>1467</v>
      </c>
      <c r="D1482">
        <v>1.2022531000000001</v>
      </c>
      <c r="E1482">
        <v>1.2168288</v>
      </c>
      <c r="F1482">
        <f>VLOOKUP(B1482, [1]mrc_table10!$A$2:$AW$2464, 33, 0)</f>
        <v>0</v>
      </c>
      <c r="G1482">
        <f>VLOOKUP(B1482, [1]mrc_table10!$A$2:$AW$2464, 18, 0)</f>
        <v>4282.4350999999997</v>
      </c>
      <c r="H1482">
        <f t="shared" si="221"/>
        <v>-0.47552888924909825</v>
      </c>
      <c r="I1482">
        <f t="shared" si="222"/>
        <v>-0.10917376925742919</v>
      </c>
      <c r="J1482">
        <f t="shared" si="223"/>
        <v>-0.88276795869315416</v>
      </c>
      <c r="K1482">
        <f t="shared" si="224"/>
        <v>-0.26268668166479381</v>
      </c>
      <c r="L1482" s="2">
        <f t="shared" si="225"/>
        <v>6.9007801478709769</v>
      </c>
      <c r="M1482" s="2">
        <f t="shared" si="226"/>
        <v>3.0639992622584171</v>
      </c>
      <c r="N1482" s="2">
        <f t="shared" si="227"/>
        <v>0.15712006702505113</v>
      </c>
      <c r="O1482" s="2">
        <f t="shared" si="228"/>
        <v>41.218197924386537</v>
      </c>
      <c r="P1482" s="2">
        <f t="shared" si="229"/>
        <v>0.15712006702505113</v>
      </c>
      <c r="Q1482">
        <f t="shared" si="230"/>
        <v>3</v>
      </c>
    </row>
    <row r="1483" spans="1:17" x14ac:dyDescent="0.2">
      <c r="A1483" s="1">
        <v>1469</v>
      </c>
      <c r="B1483">
        <v>3425</v>
      </c>
      <c r="C1483" t="s">
        <v>1468</v>
      </c>
      <c r="D1483">
        <v>1.2014058000000001</v>
      </c>
      <c r="E1483">
        <v>3.0593092</v>
      </c>
      <c r="F1483">
        <f>VLOOKUP(B1483, [1]mrc_table10!$A$2:$AW$2464, 33, 0)</f>
        <v>0.42129999000000001</v>
      </c>
      <c r="G1483">
        <f>VLOOKUP(B1483, [1]mrc_table10!$A$2:$AW$2464, 18, 0)</f>
        <v>10246.718000000001</v>
      </c>
      <c r="H1483">
        <f t="shared" si="221"/>
        <v>-0.47617310374928545</v>
      </c>
      <c r="I1483">
        <f t="shared" si="222"/>
        <v>0.53816991143929449</v>
      </c>
      <c r="J1483">
        <f t="shared" si="223"/>
        <v>0.97288314452529967</v>
      </c>
      <c r="K1483">
        <f t="shared" si="224"/>
        <v>0.32348893543030033</v>
      </c>
      <c r="L1483" s="2">
        <f t="shared" si="225"/>
        <v>7.3533287905040527</v>
      </c>
      <c r="M1483" s="2">
        <f t="shared" si="226"/>
        <v>0.56326872673723516</v>
      </c>
      <c r="N1483" s="2">
        <f t="shared" si="227"/>
        <v>4.7424068069117782</v>
      </c>
      <c r="O1483" s="2">
        <f t="shared" si="228"/>
        <v>22.73345173579612</v>
      </c>
      <c r="P1483" s="2">
        <f t="shared" si="229"/>
        <v>0.56326872673723516</v>
      </c>
      <c r="Q1483">
        <f t="shared" si="230"/>
        <v>2</v>
      </c>
    </row>
    <row r="1484" spans="1:17" x14ac:dyDescent="0.2">
      <c r="A1484" s="1">
        <v>1470</v>
      </c>
      <c r="B1484">
        <v>3267</v>
      </c>
      <c r="C1484" t="s">
        <v>1469</v>
      </c>
      <c r="D1484">
        <v>1.2010647000000001</v>
      </c>
      <c r="E1484">
        <v>0.85853869000000005</v>
      </c>
      <c r="F1484">
        <f>VLOOKUP(B1484, [1]mrc_table10!$A$2:$AW$2464, 33, 0)</f>
        <v>0.31979998999999998</v>
      </c>
      <c r="G1484">
        <f>VLOOKUP(B1484, [1]mrc_table10!$A$2:$AW$2464, 18, 0)</f>
        <v>7659.4872999999998</v>
      </c>
      <c r="H1484">
        <f t="shared" si="221"/>
        <v>-0.4764324470350329</v>
      </c>
      <c r="I1484">
        <f t="shared" si="222"/>
        <v>-0.23505670324393674</v>
      </c>
      <c r="J1484">
        <f t="shared" si="223"/>
        <v>0.52581789067453855</v>
      </c>
      <c r="K1484">
        <f t="shared" si="224"/>
        <v>6.9213345628905645E-2</v>
      </c>
      <c r="L1484" s="2">
        <f t="shared" si="225"/>
        <v>5.7074904860823219</v>
      </c>
      <c r="M1484" s="2">
        <f t="shared" si="226"/>
        <v>0.14725763502562861</v>
      </c>
      <c r="N1484" s="2">
        <f t="shared" si="227"/>
        <v>2.1349216526179675</v>
      </c>
      <c r="O1484" s="2">
        <f t="shared" si="228"/>
        <v>32.318986846528453</v>
      </c>
      <c r="P1484" s="2">
        <f t="shared" si="229"/>
        <v>0.14725763502562861</v>
      </c>
      <c r="Q1484">
        <f t="shared" si="230"/>
        <v>2</v>
      </c>
    </row>
    <row r="1485" spans="1:17" x14ac:dyDescent="0.2">
      <c r="A1485" s="1">
        <v>1471</v>
      </c>
      <c r="B1485">
        <v>7053</v>
      </c>
      <c r="C1485" t="s">
        <v>1470</v>
      </c>
      <c r="D1485">
        <v>1.2010596</v>
      </c>
      <c r="E1485">
        <v>0.34675645999999999</v>
      </c>
      <c r="F1485">
        <f>VLOOKUP(B1485, [1]mrc_table10!$A$2:$AW$2464, 33, 0)</f>
        <v>0</v>
      </c>
      <c r="G1485">
        <f>VLOOKUP(B1485, [1]mrc_table10!$A$2:$AW$2464, 18, 0)</f>
        <v>4284.6356999999998</v>
      </c>
      <c r="H1485">
        <f t="shared" si="221"/>
        <v>-0.47643632463912949</v>
      </c>
      <c r="I1485">
        <f t="shared" si="222"/>
        <v>-0.41486810991256523</v>
      </c>
      <c r="J1485">
        <f t="shared" si="223"/>
        <v>-0.88276795869315416</v>
      </c>
      <c r="K1485">
        <f t="shared" si="224"/>
        <v>-0.26247040452224252</v>
      </c>
      <c r="L1485" s="2">
        <f t="shared" si="225"/>
        <v>6.7712826504453316</v>
      </c>
      <c r="M1485" s="2">
        <f t="shared" si="226"/>
        <v>3.1644448107178929</v>
      </c>
      <c r="N1485" s="2">
        <f t="shared" si="227"/>
        <v>3.5303786458147357E-2</v>
      </c>
      <c r="O1485" s="2">
        <f t="shared" si="228"/>
        <v>44.109736127049544</v>
      </c>
      <c r="P1485" s="2">
        <f t="shared" si="229"/>
        <v>3.5303786458147357E-2</v>
      </c>
      <c r="Q1485">
        <f t="shared" si="230"/>
        <v>3</v>
      </c>
    </row>
    <row r="1486" spans="1:17" x14ac:dyDescent="0.2">
      <c r="A1486" s="1">
        <v>1472</v>
      </c>
      <c r="B1486">
        <v>3809</v>
      </c>
      <c r="C1486" t="s">
        <v>1471</v>
      </c>
      <c r="D1486">
        <v>1.1984185000000001</v>
      </c>
      <c r="E1486">
        <v>0.11771346000000001</v>
      </c>
      <c r="F1486">
        <f>VLOOKUP(B1486, [1]mrc_table10!$A$2:$AW$2464, 33, 0)</f>
        <v>0.57330000000000003</v>
      </c>
      <c r="G1486">
        <f>VLOOKUP(B1486, [1]mrc_table10!$A$2:$AW$2464, 18, 0)</f>
        <v>4634.3364000000001</v>
      </c>
      <c r="H1486">
        <f t="shared" si="221"/>
        <v>-0.47844439134094036</v>
      </c>
      <c r="I1486">
        <f t="shared" si="222"/>
        <v>-0.49534090010225712</v>
      </c>
      <c r="J1486">
        <f t="shared" si="223"/>
        <v>1.6423799234018337</v>
      </c>
      <c r="K1486">
        <f t="shared" si="224"/>
        <v>-0.22810147416498422</v>
      </c>
      <c r="L1486" s="2">
        <f t="shared" si="225"/>
        <v>7.4053524815479062</v>
      </c>
      <c r="M1486" s="2">
        <f t="shared" si="226"/>
        <v>0.83149983484553391</v>
      </c>
      <c r="N1486" s="2">
        <f t="shared" si="227"/>
        <v>6.4079498618319182</v>
      </c>
      <c r="O1486" s="2">
        <f t="shared" si="228"/>
        <v>32.27320926551802</v>
      </c>
      <c r="P1486" s="2">
        <f t="shared" si="229"/>
        <v>0.83149983484553391</v>
      </c>
      <c r="Q1486">
        <f t="shared" si="230"/>
        <v>2</v>
      </c>
    </row>
    <row r="1487" spans="1:17" x14ac:dyDescent="0.2">
      <c r="A1487" s="1">
        <v>1473</v>
      </c>
      <c r="B1487">
        <v>1620</v>
      </c>
      <c r="C1487" t="s">
        <v>1472</v>
      </c>
      <c r="D1487">
        <v>1.1982938999999999</v>
      </c>
      <c r="E1487">
        <v>9.0624616000000005E-2</v>
      </c>
      <c r="F1487">
        <f>VLOOKUP(B1487, [1]mrc_table10!$A$2:$AW$2464, 33, 0)</f>
        <v>0</v>
      </c>
      <c r="G1487">
        <f>VLOOKUP(B1487, [1]mrc_table10!$A$2:$AW$2464, 18, 0)</f>
        <v>5795.2440999999999</v>
      </c>
      <c r="H1487">
        <f t="shared" si="221"/>
        <v>-0.47853912653121938</v>
      </c>
      <c r="I1487">
        <f t="shared" si="222"/>
        <v>-0.50485839183827752</v>
      </c>
      <c r="J1487">
        <f t="shared" si="223"/>
        <v>-0.88276795869315416</v>
      </c>
      <c r="K1487">
        <f t="shared" si="224"/>
        <v>-0.11400631824306338</v>
      </c>
      <c r="L1487" s="2">
        <f t="shared" si="225"/>
        <v>6.7960098145618533</v>
      </c>
      <c r="M1487" s="2">
        <f t="shared" si="226"/>
        <v>3.1863178579619862</v>
      </c>
      <c r="N1487" s="2">
        <f t="shared" si="227"/>
        <v>3.8172357680316911E-2</v>
      </c>
      <c r="O1487" s="2">
        <f t="shared" si="228"/>
        <v>44.280090606889793</v>
      </c>
      <c r="P1487" s="2">
        <f t="shared" si="229"/>
        <v>3.8172357680316911E-2</v>
      </c>
      <c r="Q1487">
        <f t="shared" si="230"/>
        <v>3</v>
      </c>
    </row>
    <row r="1488" spans="1:17" x14ac:dyDescent="0.2">
      <c r="A1488" s="1">
        <v>1474</v>
      </c>
      <c r="B1488">
        <v>1533</v>
      </c>
      <c r="C1488" t="s">
        <v>1473</v>
      </c>
      <c r="D1488">
        <v>1.1976403</v>
      </c>
      <c r="E1488">
        <v>0.83508806999999996</v>
      </c>
      <c r="F1488">
        <f>VLOOKUP(B1488, [1]mrc_table10!$A$2:$AW$2464, 33, 0)</f>
        <v>0</v>
      </c>
      <c r="G1488">
        <f>VLOOKUP(B1488, [1]mrc_table10!$A$2:$AW$2464, 18, 0)</f>
        <v>2514.4585000000002</v>
      </c>
      <c r="H1488">
        <f t="shared" ref="H1488:H1551" si="231">STANDARDIZE(D1488, D$1, D$2)</f>
        <v>-0.47903606810719285</v>
      </c>
      <c r="I1488">
        <f t="shared" ref="I1488:I1551" si="232">STANDARDIZE(E1488, E$1, E$2)</f>
        <v>-0.24329592829372304</v>
      </c>
      <c r="J1488">
        <f t="shared" ref="J1488:J1551" si="233">STANDARDIZE(F1488, F$1, F$2)</f>
        <v>-0.88276795869315416</v>
      </c>
      <c r="K1488">
        <f t="shared" ref="K1488:K1551" si="234">STANDARDIZE(G1488, G$1, G$2)</f>
        <v>-0.43644516896168012</v>
      </c>
      <c r="L1488" s="2">
        <f t="shared" ref="L1488:L1551" si="235">SUMXMY2($D$6:$G$6, $H1488:$K1488)</f>
        <v>6.869745343744591</v>
      </c>
      <c r="M1488" s="2">
        <f t="shared" ref="M1488:M1551" si="236">SUMXMY2($D$7:$G$7, $H1488:$K1488)</f>
        <v>3.1929890681254505</v>
      </c>
      <c r="N1488" s="2">
        <f t="shared" ref="N1488:N1551" si="237">SUMXMY2($D$8:$G$8, $H1488:$K1488)</f>
        <v>0.13489092478581435</v>
      </c>
      <c r="O1488" s="2">
        <f t="shared" ref="O1488:O1551" si="238">SUMXMY2($D$9:$G$9, $H1488:$K1488)</f>
        <v>43.36323123489813</v>
      </c>
      <c r="P1488" s="2">
        <f t="shared" ref="P1488:P1551" si="239">MIN(L1488:O1488)</f>
        <v>0.13489092478581435</v>
      </c>
      <c r="Q1488">
        <f t="shared" ref="Q1488:Q1551" si="240">MATCH(P1488, L1488:O1488, 0)</f>
        <v>3</v>
      </c>
    </row>
    <row r="1489" spans="1:17" x14ac:dyDescent="0.2">
      <c r="A1489" s="1">
        <v>1475</v>
      </c>
      <c r="B1489">
        <v>3723</v>
      </c>
      <c r="C1489" t="s">
        <v>1474</v>
      </c>
      <c r="D1489">
        <v>1.1975960999999999</v>
      </c>
      <c r="E1489">
        <v>0.24313480000000001</v>
      </c>
      <c r="F1489">
        <f>VLOOKUP(B1489, [1]mrc_table10!$A$2:$AW$2464, 33, 0)</f>
        <v>0.11650000000000001</v>
      </c>
      <c r="G1489">
        <f>VLOOKUP(B1489, [1]mrc_table10!$A$2:$AW$2464, 18, 0)</f>
        <v>6679.6342999999997</v>
      </c>
      <c r="H1489">
        <f t="shared" si="231"/>
        <v>-0.4790696740093624</v>
      </c>
      <c r="I1489">
        <f t="shared" si="232"/>
        <v>-0.45127491607685577</v>
      </c>
      <c r="J1489">
        <f t="shared" si="233"/>
        <v>-0.36963394811567973</v>
      </c>
      <c r="K1489">
        <f t="shared" si="234"/>
        <v>-2.708757546547759E-2</v>
      </c>
      <c r="L1489" s="2">
        <f t="shared" si="235"/>
        <v>5.9254248402431156</v>
      </c>
      <c r="M1489" s="2">
        <f t="shared" si="236"/>
        <v>1.6251259484200751</v>
      </c>
      <c r="N1489" s="2">
        <f t="shared" si="237"/>
        <v>0.3218239131618213</v>
      </c>
      <c r="O1489" s="2">
        <f t="shared" si="238"/>
        <v>39.785965261517916</v>
      </c>
      <c r="P1489" s="2">
        <f t="shared" si="239"/>
        <v>0.3218239131618213</v>
      </c>
      <c r="Q1489">
        <f t="shared" si="240"/>
        <v>3</v>
      </c>
    </row>
    <row r="1490" spans="1:17" x14ac:dyDescent="0.2">
      <c r="A1490" s="1">
        <v>1476</v>
      </c>
      <c r="B1490">
        <v>3418</v>
      </c>
      <c r="C1490" t="s">
        <v>1475</v>
      </c>
      <c r="D1490">
        <v>1.1968424</v>
      </c>
      <c r="E1490">
        <v>0.45231064999999998</v>
      </c>
      <c r="F1490">
        <f>VLOOKUP(B1490, [1]mrc_table10!$A$2:$AW$2464, 33, 0)</f>
        <v>0.34979999000000001</v>
      </c>
      <c r="G1490">
        <f>VLOOKUP(B1490, [1]mrc_table10!$A$2:$AW$2464, 18, 0)</f>
        <v>4117.2671</v>
      </c>
      <c r="H1490">
        <f t="shared" si="231"/>
        <v>-0.4796427230696611</v>
      </c>
      <c r="I1490">
        <f t="shared" si="232"/>
        <v>-0.37778232171771586</v>
      </c>
      <c r="J1490">
        <f t="shared" si="233"/>
        <v>0.65795540412796549</v>
      </c>
      <c r="K1490">
        <f t="shared" si="234"/>
        <v>-0.2789195559176838</v>
      </c>
      <c r="L1490" s="2">
        <f t="shared" si="235"/>
        <v>5.6598999120419107</v>
      </c>
      <c r="M1490" s="2">
        <f t="shared" si="236"/>
        <v>0.18359945501468042</v>
      </c>
      <c r="N1490" s="2">
        <f t="shared" si="237"/>
        <v>2.4175181652274427</v>
      </c>
      <c r="O1490" s="2">
        <f t="shared" si="238"/>
        <v>34.714274842833376</v>
      </c>
      <c r="P1490" s="2">
        <f t="shared" si="239"/>
        <v>0.18359945501468042</v>
      </c>
      <c r="Q1490">
        <f t="shared" si="240"/>
        <v>2</v>
      </c>
    </row>
    <row r="1491" spans="1:17" x14ac:dyDescent="0.2">
      <c r="A1491" s="1">
        <v>1477</v>
      </c>
      <c r="B1491">
        <v>2589</v>
      </c>
      <c r="C1491" t="s">
        <v>1476</v>
      </c>
      <c r="D1491">
        <v>1.1960808999999999</v>
      </c>
      <c r="E1491">
        <v>1.9467863999999999</v>
      </c>
      <c r="F1491">
        <f>VLOOKUP(B1491, [1]mrc_table10!$A$2:$AW$2464, 33, 0)</f>
        <v>0.22458280999999999</v>
      </c>
      <c r="G1491">
        <f>VLOOKUP(B1491, [1]mrc_table10!$A$2:$AW$2464, 18, 0)</f>
        <v>9655.9814000000006</v>
      </c>
      <c r="H1491">
        <f t="shared" si="231"/>
        <v>-0.48022170258328389</v>
      </c>
      <c r="I1491">
        <f t="shared" si="232"/>
        <v>0.14729215544741256</v>
      </c>
      <c r="J1491">
        <f t="shared" si="233"/>
        <v>0.10642584389962627</v>
      </c>
      <c r="K1491">
        <f t="shared" si="234"/>
        <v>0.26543075863830778</v>
      </c>
      <c r="L1491" s="2">
        <f t="shared" si="235"/>
        <v>6.172540892182969</v>
      </c>
      <c r="M1491" s="2">
        <f t="shared" si="236"/>
        <v>0.71928274847325135</v>
      </c>
      <c r="N1491" s="2">
        <f t="shared" si="237"/>
        <v>1.5929515006197155</v>
      </c>
      <c r="O1491" s="2">
        <f t="shared" si="238"/>
        <v>30.184810933511333</v>
      </c>
      <c r="P1491" s="2">
        <f t="shared" si="239"/>
        <v>0.71928274847325135</v>
      </c>
      <c r="Q1491">
        <f t="shared" si="240"/>
        <v>2</v>
      </c>
    </row>
    <row r="1492" spans="1:17" x14ac:dyDescent="0.2">
      <c r="A1492" s="1">
        <v>1478</v>
      </c>
      <c r="B1492">
        <v>3231</v>
      </c>
      <c r="C1492" t="s">
        <v>1477</v>
      </c>
      <c r="D1492">
        <v>1.1950014</v>
      </c>
      <c r="E1492">
        <v>0.38449981999999999</v>
      </c>
      <c r="F1492">
        <f>VLOOKUP(B1492, [1]mrc_table10!$A$2:$AW$2464, 33, 0)</f>
        <v>0</v>
      </c>
      <c r="G1492">
        <f>VLOOKUP(B1492, [1]mrc_table10!$A$2:$AW$2464, 18, 0)</f>
        <v>2788.1228000000001</v>
      </c>
      <c r="H1492">
        <f t="shared" si="231"/>
        <v>-0.48104246211704055</v>
      </c>
      <c r="I1492">
        <f t="shared" si="232"/>
        <v>-0.40160722226118967</v>
      </c>
      <c r="J1492">
        <f t="shared" si="233"/>
        <v>-0.88276795869315416</v>
      </c>
      <c r="K1492">
        <f t="shared" si="234"/>
        <v>-0.40954917113277139</v>
      </c>
      <c r="L1492" s="2">
        <f t="shared" si="235"/>
        <v>6.8197709373820503</v>
      </c>
      <c r="M1492" s="2">
        <f t="shared" si="236"/>
        <v>3.2439779731718934</v>
      </c>
      <c r="N1492" s="2">
        <f t="shared" si="237"/>
        <v>7.9312066830434097E-2</v>
      </c>
      <c r="O1492" s="2">
        <f t="shared" si="238"/>
        <v>44.73881263040392</v>
      </c>
      <c r="P1492" s="2">
        <f t="shared" si="239"/>
        <v>7.9312066830434097E-2</v>
      </c>
      <c r="Q1492">
        <f t="shared" si="240"/>
        <v>3</v>
      </c>
    </row>
    <row r="1493" spans="1:17" x14ac:dyDescent="0.2">
      <c r="A1493" s="1">
        <v>1479</v>
      </c>
      <c r="B1493">
        <v>2923</v>
      </c>
      <c r="C1493" t="s">
        <v>1478</v>
      </c>
      <c r="D1493">
        <v>1.1932503000000001</v>
      </c>
      <c r="E1493">
        <v>1.2488611000000001</v>
      </c>
      <c r="F1493">
        <f>VLOOKUP(B1493, [1]mrc_table10!$A$2:$AW$2464, 33, 0)</f>
        <v>0.37830001000000002</v>
      </c>
      <c r="G1493">
        <f>VLOOKUP(B1493, [1]mrc_table10!$A$2:$AW$2464, 18, 0)</f>
        <v>10032.888999999999</v>
      </c>
      <c r="H1493">
        <f t="shared" si="231"/>
        <v>-0.48237384888828772</v>
      </c>
      <c r="I1493">
        <f t="shared" si="232"/>
        <v>-9.7919425936772067E-2</v>
      </c>
      <c r="J1493">
        <f t="shared" si="233"/>
        <v>0.7834861300003968</v>
      </c>
      <c r="K1493">
        <f t="shared" si="234"/>
        <v>0.30247361001241513</v>
      </c>
      <c r="L1493" s="2">
        <f t="shared" si="235"/>
        <v>6.231094296059899</v>
      </c>
      <c r="M1493" s="2">
        <f t="shared" si="236"/>
        <v>0.13464850345525897</v>
      </c>
      <c r="N1493" s="2">
        <f t="shared" si="237"/>
        <v>3.1886577275322492</v>
      </c>
      <c r="O1493" s="2">
        <f t="shared" si="238"/>
        <v>28.968687283652898</v>
      </c>
      <c r="P1493" s="2">
        <f t="shared" si="239"/>
        <v>0.13464850345525897</v>
      </c>
      <c r="Q1493">
        <f t="shared" si="240"/>
        <v>2</v>
      </c>
    </row>
    <row r="1494" spans="1:17" x14ac:dyDescent="0.2">
      <c r="A1494" s="1">
        <v>1480</v>
      </c>
      <c r="B1494">
        <v>3298</v>
      </c>
      <c r="C1494" t="s">
        <v>1479</v>
      </c>
      <c r="D1494">
        <v>1.1928859000000001</v>
      </c>
      <c r="E1494">
        <v>1.6320881</v>
      </c>
      <c r="F1494">
        <f>VLOOKUP(B1494, [1]mrc_table10!$A$2:$AW$2464, 33, 0)</f>
        <v>0.34099998999999998</v>
      </c>
      <c r="G1494">
        <f>VLOOKUP(B1494, [1]mrc_table10!$A$2:$AW$2464, 18, 0)</f>
        <v>8915.5663999999997</v>
      </c>
      <c r="H1494">
        <f t="shared" si="231"/>
        <v>-0.48265090750255446</v>
      </c>
      <c r="I1494">
        <f t="shared" si="232"/>
        <v>3.6724924539012278E-2</v>
      </c>
      <c r="J1494">
        <f t="shared" si="233"/>
        <v>0.61919506684829351</v>
      </c>
      <c r="K1494">
        <f t="shared" si="234"/>
        <v>0.19266204078767321</v>
      </c>
      <c r="L1494" s="2">
        <f t="shared" si="235"/>
        <v>6.0975772736604705</v>
      </c>
      <c r="M1494" s="2">
        <f t="shared" si="236"/>
        <v>0.13844354141785195</v>
      </c>
      <c r="N1494" s="2">
        <f t="shared" si="237"/>
        <v>2.6867908990041571</v>
      </c>
      <c r="O1494" s="2">
        <f t="shared" si="238"/>
        <v>28.897965542669716</v>
      </c>
      <c r="P1494" s="2">
        <f t="shared" si="239"/>
        <v>0.13844354141785195</v>
      </c>
      <c r="Q1494">
        <f t="shared" si="240"/>
        <v>2</v>
      </c>
    </row>
    <row r="1495" spans="1:17" x14ac:dyDescent="0.2">
      <c r="A1495" s="1">
        <v>1481</v>
      </c>
      <c r="B1495">
        <v>8308</v>
      </c>
      <c r="C1495" t="s">
        <v>1480</v>
      </c>
      <c r="D1495">
        <v>1.1928402</v>
      </c>
      <c r="E1495">
        <v>5.05221E-2</v>
      </c>
      <c r="F1495">
        <f>VLOOKUP(B1495, [1]mrc_table10!$A$2:$AW$2464, 33, 0)</f>
        <v>0</v>
      </c>
      <c r="G1495">
        <f>VLOOKUP(B1495, [1]mrc_table10!$A$2:$AW$2464, 18, 0)</f>
        <v>3627.4312</v>
      </c>
      <c r="H1495">
        <f t="shared" si="231"/>
        <v>-0.48268565387651718</v>
      </c>
      <c r="I1495">
        <f t="shared" si="232"/>
        <v>-0.51894815383120785</v>
      </c>
      <c r="J1495">
        <f t="shared" si="233"/>
        <v>-0.88276795869315416</v>
      </c>
      <c r="K1495">
        <f t="shared" si="234"/>
        <v>-0.3270611122073479</v>
      </c>
      <c r="L1495" s="2">
        <f t="shared" si="235"/>
        <v>6.8033220469982041</v>
      </c>
      <c r="M1495" s="2">
        <f t="shared" si="236"/>
        <v>3.2753886852252947</v>
      </c>
      <c r="N1495" s="2">
        <f t="shared" si="237"/>
        <v>5.1222589142897061E-2</v>
      </c>
      <c r="O1495" s="2">
        <f t="shared" si="238"/>
        <v>45.467936642003664</v>
      </c>
      <c r="P1495" s="2">
        <f t="shared" si="239"/>
        <v>5.1222589142897061E-2</v>
      </c>
      <c r="Q1495">
        <f t="shared" si="240"/>
        <v>3</v>
      </c>
    </row>
    <row r="1496" spans="1:17" x14ac:dyDescent="0.2">
      <c r="A1496" s="1">
        <v>1482</v>
      </c>
      <c r="B1496">
        <v>9259</v>
      </c>
      <c r="C1496" t="s">
        <v>1481</v>
      </c>
      <c r="D1496">
        <v>1.1898088</v>
      </c>
      <c r="E1496">
        <v>0.20726928</v>
      </c>
      <c r="F1496">
        <f>VLOOKUP(B1496, [1]mrc_table10!$A$2:$AW$2464, 33, 0)</f>
        <v>0</v>
      </c>
      <c r="G1496">
        <f>VLOOKUP(B1496, [1]mrc_table10!$A$2:$AW$2464, 18, 0)</f>
        <v>4430.9174999999996</v>
      </c>
      <c r="H1496">
        <f t="shared" si="231"/>
        <v>-0.48499047133888878</v>
      </c>
      <c r="I1496">
        <f t="shared" si="232"/>
        <v>-0.46387603667868249</v>
      </c>
      <c r="J1496">
        <f t="shared" si="233"/>
        <v>-0.88276795869315416</v>
      </c>
      <c r="K1496">
        <f t="shared" si="234"/>
        <v>-0.24809368466799464</v>
      </c>
      <c r="L1496" s="2">
        <f t="shared" si="235"/>
        <v>6.8071949467306307</v>
      </c>
      <c r="M1496" s="2">
        <f t="shared" si="236"/>
        <v>3.1936156397129847</v>
      </c>
      <c r="N1496" s="2">
        <f t="shared" si="237"/>
        <v>3.4401171984214149E-2</v>
      </c>
      <c r="O1496" s="2">
        <f t="shared" si="238"/>
        <v>44.525761651912624</v>
      </c>
      <c r="P1496" s="2">
        <f t="shared" si="239"/>
        <v>3.4401171984214149E-2</v>
      </c>
      <c r="Q1496">
        <f t="shared" si="240"/>
        <v>3</v>
      </c>
    </row>
    <row r="1497" spans="1:17" x14ac:dyDescent="0.2">
      <c r="A1497" s="1">
        <v>1483</v>
      </c>
      <c r="B1497">
        <v>1883</v>
      </c>
      <c r="C1497" t="s">
        <v>1482</v>
      </c>
      <c r="D1497">
        <v>1.1893411</v>
      </c>
      <c r="E1497">
        <v>0.96307796000000001</v>
      </c>
      <c r="F1497">
        <f>VLOOKUP(B1497, [1]mrc_table10!$A$2:$AW$2464, 33, 0)</f>
        <v>0.23909999000000001</v>
      </c>
      <c r="G1497">
        <f>VLOOKUP(B1497, [1]mrc_table10!$A$2:$AW$2464, 18, 0)</f>
        <v>7705.3994000000002</v>
      </c>
      <c r="H1497">
        <f t="shared" si="231"/>
        <v>-0.4853460704439726</v>
      </c>
      <c r="I1497">
        <f t="shared" si="232"/>
        <v>-0.19832750068680313</v>
      </c>
      <c r="J1497">
        <f t="shared" si="233"/>
        <v>0.17036797948482033</v>
      </c>
      <c r="K1497">
        <f t="shared" si="234"/>
        <v>7.3725632185539625E-2</v>
      </c>
      <c r="L1497" s="2">
        <f t="shared" si="235"/>
        <v>5.7056664061772109</v>
      </c>
      <c r="M1497" s="2">
        <f t="shared" si="236"/>
        <v>0.49860262660174304</v>
      </c>
      <c r="N1497" s="2">
        <f t="shared" si="237"/>
        <v>1.2834248591421307</v>
      </c>
      <c r="O1497" s="2">
        <f t="shared" si="238"/>
        <v>33.738627422097686</v>
      </c>
      <c r="P1497" s="2">
        <f t="shared" si="239"/>
        <v>0.49860262660174304</v>
      </c>
      <c r="Q1497">
        <f t="shared" si="240"/>
        <v>2</v>
      </c>
    </row>
    <row r="1498" spans="1:17" x14ac:dyDescent="0.2">
      <c r="A1498" s="1">
        <v>1484</v>
      </c>
      <c r="B1498">
        <v>5378</v>
      </c>
      <c r="C1498" t="s">
        <v>1483</v>
      </c>
      <c r="D1498">
        <v>1.1879724</v>
      </c>
      <c r="E1498">
        <v>0.13411524999999999</v>
      </c>
      <c r="F1498">
        <f>VLOOKUP(B1498, [1]mrc_table10!$A$2:$AW$2464, 33, 0)</f>
        <v>0</v>
      </c>
      <c r="G1498">
        <f>VLOOKUP(B1498, [1]mrc_table10!$A$2:$AW$2464, 18, 0)</f>
        <v>2892.97</v>
      </c>
      <c r="H1498">
        <f t="shared" si="231"/>
        <v>-0.48638671293943608</v>
      </c>
      <c r="I1498">
        <f t="shared" si="232"/>
        <v>-0.48957823629936692</v>
      </c>
      <c r="J1498">
        <f t="shared" si="233"/>
        <v>-0.88276795869315416</v>
      </c>
      <c r="K1498">
        <f t="shared" si="234"/>
        <v>-0.3992446847106581</v>
      </c>
      <c r="L1498" s="2">
        <f t="shared" si="235"/>
        <v>6.8355016934002402</v>
      </c>
      <c r="M1498" s="2">
        <f t="shared" si="236"/>
        <v>3.298860217241812</v>
      </c>
      <c r="N1498" s="2">
        <f t="shared" si="237"/>
        <v>7.4082770789589511E-2</v>
      </c>
      <c r="O1498" s="2">
        <f t="shared" si="238"/>
        <v>45.55312128253491</v>
      </c>
      <c r="P1498" s="2">
        <f t="shared" si="239"/>
        <v>7.4082770789589511E-2</v>
      </c>
      <c r="Q1498">
        <f t="shared" si="240"/>
        <v>3</v>
      </c>
    </row>
    <row r="1499" spans="1:17" x14ac:dyDescent="0.2">
      <c r="A1499" s="1">
        <v>1485</v>
      </c>
      <c r="B1499">
        <v>9684</v>
      </c>
      <c r="C1499" t="s">
        <v>1484</v>
      </c>
      <c r="D1499">
        <v>1.1855221</v>
      </c>
      <c r="E1499">
        <v>0.52544420999999997</v>
      </c>
      <c r="F1499">
        <f>VLOOKUP(B1499, [1]mrc_table10!$A$2:$AW$2464, 33, 0)</f>
        <v>0</v>
      </c>
      <c r="G1499">
        <f>VLOOKUP(B1499, [1]mrc_table10!$A$2:$AW$2464, 18, 0)</f>
        <v>4687.0092999999997</v>
      </c>
      <c r="H1499">
        <f t="shared" si="231"/>
        <v>-0.48824971162916664</v>
      </c>
      <c r="I1499">
        <f t="shared" si="232"/>
        <v>-0.35208731410034594</v>
      </c>
      <c r="J1499">
        <f t="shared" si="233"/>
        <v>-0.88276795869315416</v>
      </c>
      <c r="K1499">
        <f t="shared" si="234"/>
        <v>-0.22292472950357858</v>
      </c>
      <c r="L1499" s="2">
        <f t="shared" si="235"/>
        <v>6.8395628986531047</v>
      </c>
      <c r="M1499" s="2">
        <f t="shared" si="236"/>
        <v>3.1152405187092791</v>
      </c>
      <c r="N1499" s="2">
        <f t="shared" si="237"/>
        <v>4.5630073222023414E-2</v>
      </c>
      <c r="O1499" s="2">
        <f t="shared" si="238"/>
        <v>43.313963561020664</v>
      </c>
      <c r="P1499" s="2">
        <f t="shared" si="239"/>
        <v>4.5630073222023414E-2</v>
      </c>
      <c r="Q1499">
        <f t="shared" si="240"/>
        <v>3</v>
      </c>
    </row>
    <row r="1500" spans="1:17" x14ac:dyDescent="0.2">
      <c r="A1500" s="1">
        <v>1486</v>
      </c>
      <c r="B1500">
        <v>2514</v>
      </c>
      <c r="C1500" t="s">
        <v>1485</v>
      </c>
      <c r="D1500">
        <v>1.1839986</v>
      </c>
      <c r="E1500">
        <v>0.15884207</v>
      </c>
      <c r="F1500">
        <f>VLOOKUP(B1500, [1]mrc_table10!$A$2:$AW$2464, 33, 0)</f>
        <v>0</v>
      </c>
      <c r="G1500">
        <f>VLOOKUP(B1500, [1]mrc_table10!$A$2:$AW$2464, 18, 0)</f>
        <v>2476.6550000000002</v>
      </c>
      <c r="H1500">
        <f t="shared" si="231"/>
        <v>-0.48940805081367644</v>
      </c>
      <c r="I1500">
        <f t="shared" si="232"/>
        <v>-0.48089062655832149</v>
      </c>
      <c r="J1500">
        <f t="shared" si="233"/>
        <v>-0.88276795869315416</v>
      </c>
      <c r="K1500">
        <f t="shared" si="234"/>
        <v>-0.4401605342976963</v>
      </c>
      <c r="L1500" s="2">
        <f t="shared" si="235"/>
        <v>6.8634298471237258</v>
      </c>
      <c r="M1500" s="2">
        <f t="shared" si="236"/>
        <v>3.3238207578165664</v>
      </c>
      <c r="N1500" s="2">
        <f t="shared" si="237"/>
        <v>9.3024626488739826E-2</v>
      </c>
      <c r="O1500" s="2">
        <f t="shared" si="238"/>
        <v>45.686253963299649</v>
      </c>
      <c r="P1500" s="2">
        <f t="shared" si="239"/>
        <v>9.3024626488739826E-2</v>
      </c>
      <c r="Q1500">
        <f t="shared" si="240"/>
        <v>3</v>
      </c>
    </row>
    <row r="1501" spans="1:17" x14ac:dyDescent="0.2">
      <c r="A1501" s="1">
        <v>1487</v>
      </c>
      <c r="B1501">
        <v>3445</v>
      </c>
      <c r="C1501" t="s">
        <v>1486</v>
      </c>
      <c r="D1501">
        <v>1.1835594</v>
      </c>
      <c r="E1501">
        <v>4.3055428999999998</v>
      </c>
      <c r="F1501">
        <f>VLOOKUP(B1501, [1]mrc_table10!$A$2:$AW$2464, 33, 0)</f>
        <v>0.34</v>
      </c>
      <c r="G1501">
        <f>VLOOKUP(B1501, [1]mrc_table10!$A$2:$AW$2464, 18, 0)</f>
        <v>9140.1854999999996</v>
      </c>
      <c r="H1501">
        <f t="shared" si="231"/>
        <v>-0.48974198095469168</v>
      </c>
      <c r="I1501">
        <f t="shared" si="232"/>
        <v>0.97602613523754855</v>
      </c>
      <c r="J1501">
        <f t="shared" si="233"/>
        <v>0.6147905271123506</v>
      </c>
      <c r="K1501">
        <f t="shared" si="234"/>
        <v>0.21473782789593474</v>
      </c>
      <c r="L1501" s="2">
        <f t="shared" si="235"/>
        <v>8.0022233985246967</v>
      </c>
      <c r="M1501" s="2">
        <f t="shared" si="236"/>
        <v>1.2880840262368169</v>
      </c>
      <c r="N1501" s="2">
        <f t="shared" si="237"/>
        <v>4.5124673327383942</v>
      </c>
      <c r="O1501" s="2">
        <f t="shared" si="238"/>
        <v>21.391096271895311</v>
      </c>
      <c r="P1501" s="2">
        <f t="shared" si="239"/>
        <v>1.2880840262368169</v>
      </c>
      <c r="Q1501">
        <f t="shared" si="240"/>
        <v>2</v>
      </c>
    </row>
    <row r="1502" spans="1:17" x14ac:dyDescent="0.2">
      <c r="A1502" s="1">
        <v>1488</v>
      </c>
      <c r="B1502">
        <v>3457</v>
      </c>
      <c r="C1502" t="s">
        <v>1487</v>
      </c>
      <c r="D1502">
        <v>1.1826379</v>
      </c>
      <c r="E1502">
        <v>8.5844468999999997</v>
      </c>
      <c r="F1502">
        <f>VLOOKUP(B1502, [1]mrc_table10!$A$2:$AW$2464, 33, 0)</f>
        <v>0.31200000999999999</v>
      </c>
      <c r="G1502">
        <f>VLOOKUP(B1502, [1]mrc_table10!$A$2:$AW$2464, 18, 0)</f>
        <v>9669.8057000000008</v>
      </c>
      <c r="H1502">
        <f t="shared" si="231"/>
        <v>-0.49044261079291013</v>
      </c>
      <c r="I1502">
        <f t="shared" si="232"/>
        <v>2.4793916335668302</v>
      </c>
      <c r="J1502">
        <f t="shared" si="233"/>
        <v>0.49146222526832323</v>
      </c>
      <c r="K1502">
        <f t="shared" si="234"/>
        <v>0.26678942450296822</v>
      </c>
      <c r="L1502" s="2">
        <f t="shared" si="235"/>
        <v>14.623559452340999</v>
      </c>
      <c r="M1502" s="2">
        <f t="shared" si="236"/>
        <v>6.8799762406130043</v>
      </c>
      <c r="N1502" s="2">
        <f t="shared" si="237"/>
        <v>10.787111820141879</v>
      </c>
      <c r="O1502" s="2">
        <f t="shared" si="238"/>
        <v>13.510728805509791</v>
      </c>
      <c r="P1502" s="2">
        <f t="shared" si="239"/>
        <v>6.8799762406130043</v>
      </c>
      <c r="Q1502">
        <f t="shared" si="240"/>
        <v>2</v>
      </c>
    </row>
    <row r="1503" spans="1:17" x14ac:dyDescent="0.2">
      <c r="A1503" s="1">
        <v>1489</v>
      </c>
      <c r="B1503">
        <v>23328</v>
      </c>
      <c r="C1503" t="s">
        <v>1488</v>
      </c>
      <c r="D1503">
        <v>1.1810309999999999</v>
      </c>
      <c r="E1503">
        <v>8.1679142999999996E-2</v>
      </c>
      <c r="F1503">
        <f>VLOOKUP(B1503, [1]mrc_table10!$A$2:$AW$2464, 33, 0)</f>
        <v>0</v>
      </c>
      <c r="G1503">
        <f>VLOOKUP(B1503, [1]mrc_table10!$A$2:$AW$2464, 18, 0)</f>
        <v>4800.7183000000005</v>
      </c>
      <c r="H1503">
        <f t="shared" si="231"/>
        <v>-0.49166436020911558</v>
      </c>
      <c r="I1503">
        <f t="shared" si="232"/>
        <v>-0.50800132644827012</v>
      </c>
      <c r="J1503">
        <f t="shared" si="233"/>
        <v>-0.88276795869315416</v>
      </c>
      <c r="K1503">
        <f t="shared" si="234"/>
        <v>-0.21174929662056316</v>
      </c>
      <c r="L1503" s="2">
        <f t="shared" si="235"/>
        <v>6.8405672336095185</v>
      </c>
      <c r="M1503" s="2">
        <f t="shared" si="236"/>
        <v>3.2156825573991821</v>
      </c>
      <c r="N1503" s="2">
        <f t="shared" si="237"/>
        <v>3.653960511632888E-2</v>
      </c>
      <c r="O1503" s="2">
        <f t="shared" si="238"/>
        <v>44.789283429030064</v>
      </c>
      <c r="P1503" s="2">
        <f t="shared" si="239"/>
        <v>3.653960511632888E-2</v>
      </c>
      <c r="Q1503">
        <f t="shared" si="240"/>
        <v>3</v>
      </c>
    </row>
    <row r="1504" spans="1:17" x14ac:dyDescent="0.2">
      <c r="A1504" s="1">
        <v>1490</v>
      </c>
      <c r="B1504">
        <v>4999</v>
      </c>
      <c r="C1504" t="s">
        <v>1489</v>
      </c>
      <c r="D1504">
        <v>1.1806679</v>
      </c>
      <c r="E1504">
        <v>0.49137437</v>
      </c>
      <c r="F1504">
        <f>VLOOKUP(B1504, [1]mrc_table10!$A$2:$AW$2464, 33, 0)</f>
        <v>0</v>
      </c>
      <c r="G1504">
        <f>VLOOKUP(B1504, [1]mrc_table10!$A$2:$AW$2464, 18, 0)</f>
        <v>4457.4823999999999</v>
      </c>
      <c r="H1504">
        <f t="shared" si="231"/>
        <v>-0.49194043041449492</v>
      </c>
      <c r="I1504">
        <f t="shared" si="232"/>
        <v>-0.36405753404208785</v>
      </c>
      <c r="J1504">
        <f t="shared" si="233"/>
        <v>-0.88276795869315416</v>
      </c>
      <c r="K1504">
        <f t="shared" si="234"/>
        <v>-0.24548286004554598</v>
      </c>
      <c r="L1504" s="2">
        <f t="shared" si="235"/>
        <v>6.8532329258841536</v>
      </c>
      <c r="M1504" s="2">
        <f t="shared" si="236"/>
        <v>3.1310585253276795</v>
      </c>
      <c r="N1504" s="2">
        <f t="shared" si="237"/>
        <v>4.6197688159902134E-2</v>
      </c>
      <c r="O1504" s="2">
        <f t="shared" si="238"/>
        <v>43.543566578497376</v>
      </c>
      <c r="P1504" s="2">
        <f t="shared" si="239"/>
        <v>4.6197688159902134E-2</v>
      </c>
      <c r="Q1504">
        <f t="shared" si="240"/>
        <v>3</v>
      </c>
    </row>
    <row r="1505" spans="1:17" x14ac:dyDescent="0.2">
      <c r="A1505" s="1">
        <v>1491</v>
      </c>
      <c r="B1505">
        <v>12891</v>
      </c>
      <c r="C1505" t="s">
        <v>1490</v>
      </c>
      <c r="D1505">
        <v>1.1797698000000001</v>
      </c>
      <c r="E1505">
        <v>0.17223727999999999</v>
      </c>
      <c r="F1505">
        <f>VLOOKUP(B1505, [1]mrc_table10!$A$2:$AW$2464, 33, 0)</f>
        <v>0</v>
      </c>
      <c r="G1505">
        <f>VLOOKUP(B1505, [1]mrc_table10!$A$2:$AW$2464, 18, 0)</f>
        <v>27655.375</v>
      </c>
      <c r="H1505">
        <f t="shared" si="231"/>
        <v>-0.49262326889274116</v>
      </c>
      <c r="I1505">
        <f t="shared" si="232"/>
        <v>-0.4761843053702613</v>
      </c>
      <c r="J1505">
        <f t="shared" si="233"/>
        <v>-0.88276795869315416</v>
      </c>
      <c r="K1505">
        <f t="shared" si="234"/>
        <v>2.0344289479793072</v>
      </c>
      <c r="L1505" s="2">
        <f t="shared" si="235"/>
        <v>12.066179039720657</v>
      </c>
      <c r="M1505" s="2">
        <f t="shared" si="236"/>
        <v>7.4690601819381923</v>
      </c>
      <c r="N1505" s="2">
        <f t="shared" si="237"/>
        <v>5.0122604049473933</v>
      </c>
      <c r="O1505" s="2">
        <f t="shared" si="238"/>
        <v>38.548691895432214</v>
      </c>
      <c r="P1505" s="2">
        <f t="shared" si="239"/>
        <v>5.0122604049473933</v>
      </c>
      <c r="Q1505">
        <f t="shared" si="240"/>
        <v>3</v>
      </c>
    </row>
    <row r="1506" spans="1:17" x14ac:dyDescent="0.2">
      <c r="A1506" s="1">
        <v>1492</v>
      </c>
      <c r="B1506">
        <v>1577</v>
      </c>
      <c r="C1506" t="s">
        <v>1491</v>
      </c>
      <c r="D1506">
        <v>1.1789771</v>
      </c>
      <c r="E1506">
        <v>0.86373138000000005</v>
      </c>
      <c r="F1506">
        <f>VLOOKUP(B1506, [1]mrc_table10!$A$2:$AW$2464, 33, 0)</f>
        <v>0.43459999999999999</v>
      </c>
      <c r="G1506">
        <f>VLOOKUP(B1506, [1]mrc_table10!$A$2:$AW$2464, 18, 0)</f>
        <v>4792.5654000000004</v>
      </c>
      <c r="H1506">
        <f t="shared" si="231"/>
        <v>-0.49322597021966014</v>
      </c>
      <c r="I1506">
        <f t="shared" si="232"/>
        <v>-0.23323228489065762</v>
      </c>
      <c r="J1506">
        <f t="shared" si="233"/>
        <v>1.0314641528688233</v>
      </c>
      <c r="K1506">
        <f t="shared" si="234"/>
        <v>-0.2125505716889565</v>
      </c>
      <c r="L1506" s="2">
        <f t="shared" si="235"/>
        <v>6.215329838160681</v>
      </c>
      <c r="M1506" s="2">
        <f t="shared" si="236"/>
        <v>9.5231282066958495E-2</v>
      </c>
      <c r="N1506" s="2">
        <f t="shared" si="237"/>
        <v>3.7514944315307899</v>
      </c>
      <c r="O1506" s="2">
        <f t="shared" si="238"/>
        <v>31.520237003036456</v>
      </c>
      <c r="P1506" s="2">
        <f t="shared" si="239"/>
        <v>9.5231282066958495E-2</v>
      </c>
      <c r="Q1506">
        <f t="shared" si="240"/>
        <v>2</v>
      </c>
    </row>
    <row r="1507" spans="1:17" x14ac:dyDescent="0.2">
      <c r="A1507" s="1">
        <v>1493</v>
      </c>
      <c r="B1507">
        <v>25688</v>
      </c>
      <c r="C1507" t="s">
        <v>1492</v>
      </c>
      <c r="D1507">
        <v>1.1783163999999999</v>
      </c>
      <c r="E1507">
        <v>0.42137626</v>
      </c>
      <c r="F1507">
        <f>VLOOKUP(B1507, [1]mrc_table10!$A$2:$AW$2464, 33, 0)</f>
        <v>0</v>
      </c>
      <c r="G1507">
        <f>VLOOKUP(B1507, [1]mrc_table10!$A$2:$AW$2464, 18, 0)</f>
        <v>2700.614</v>
      </c>
      <c r="H1507">
        <f t="shared" si="231"/>
        <v>-0.49372831002878764</v>
      </c>
      <c r="I1507">
        <f t="shared" si="232"/>
        <v>-0.38865092139601254</v>
      </c>
      <c r="J1507">
        <f t="shared" si="233"/>
        <v>-0.88276795869315416</v>
      </c>
      <c r="K1507">
        <f t="shared" si="234"/>
        <v>-0.41814962246972104</v>
      </c>
      <c r="L1507" s="2">
        <f t="shared" si="235"/>
        <v>6.8844154446319239</v>
      </c>
      <c r="M1507" s="2">
        <f t="shared" si="236"/>
        <v>3.2456178997318945</v>
      </c>
      <c r="N1507" s="2">
        <f t="shared" si="237"/>
        <v>8.9355722963260956E-2</v>
      </c>
      <c r="O1507" s="2">
        <f t="shared" si="238"/>
        <v>44.668069041208227</v>
      </c>
      <c r="P1507" s="2">
        <f t="shared" si="239"/>
        <v>8.9355722963260956E-2</v>
      </c>
      <c r="Q1507">
        <f t="shared" si="240"/>
        <v>3</v>
      </c>
    </row>
    <row r="1508" spans="1:17" x14ac:dyDescent="0.2">
      <c r="A1508" s="1">
        <v>1494</v>
      </c>
      <c r="B1508">
        <v>2415</v>
      </c>
      <c r="C1508" t="s">
        <v>1493</v>
      </c>
      <c r="D1508">
        <v>1.1761037999999999</v>
      </c>
      <c r="E1508">
        <v>2.0125183999999998</v>
      </c>
      <c r="F1508">
        <f>VLOOKUP(B1508, [1]mrc_table10!$A$2:$AW$2464, 33, 0)</f>
        <v>0.32699999000000002</v>
      </c>
      <c r="G1508">
        <f>VLOOKUP(B1508, [1]mrc_table10!$A$2:$AW$2464, 18, 0)</f>
        <v>6656.1162000000004</v>
      </c>
      <c r="H1508">
        <f t="shared" si="231"/>
        <v>-0.49541058195504067</v>
      </c>
      <c r="I1508">
        <f t="shared" si="232"/>
        <v>0.17038667239291547</v>
      </c>
      <c r="J1508">
        <f t="shared" si="233"/>
        <v>0.55753089390336119</v>
      </c>
      <c r="K1508">
        <f t="shared" si="234"/>
        <v>-2.9398957573191449E-2</v>
      </c>
      <c r="L1508" s="2">
        <f t="shared" si="235"/>
        <v>6.1249809430282465</v>
      </c>
      <c r="M1508" s="2">
        <f t="shared" si="236"/>
        <v>0.17314001849107019</v>
      </c>
      <c r="N1508" s="2">
        <f t="shared" si="237"/>
        <v>2.5375482351214904</v>
      </c>
      <c r="O1508" s="2">
        <f t="shared" si="238"/>
        <v>28.973988306603363</v>
      </c>
      <c r="P1508" s="2">
        <f t="shared" si="239"/>
        <v>0.17314001849107019</v>
      </c>
      <c r="Q1508">
        <f t="shared" si="240"/>
        <v>2</v>
      </c>
    </row>
    <row r="1509" spans="1:17" x14ac:dyDescent="0.2">
      <c r="A1509" s="1">
        <v>1495</v>
      </c>
      <c r="B1509">
        <v>3696</v>
      </c>
      <c r="C1509" t="s">
        <v>1494</v>
      </c>
      <c r="D1509">
        <v>1.1759596000000001</v>
      </c>
      <c r="E1509">
        <v>7.5884409000000002</v>
      </c>
      <c r="F1509">
        <f>VLOOKUP(B1509, [1]mrc_table10!$A$2:$AW$2464, 33, 0)</f>
        <v>0.22450000000000001</v>
      </c>
      <c r="G1509">
        <f>VLOOKUP(B1509, [1]mrc_table10!$A$2:$AW$2464, 18, 0)</f>
        <v>13060.237999999999</v>
      </c>
      <c r="H1509">
        <f t="shared" si="231"/>
        <v>-0.49552021931008239</v>
      </c>
      <c r="I1509">
        <f t="shared" si="232"/>
        <v>2.1294513085375812</v>
      </c>
      <c r="J1509">
        <f t="shared" si="233"/>
        <v>0.10606110031665704</v>
      </c>
      <c r="K1509">
        <f t="shared" si="234"/>
        <v>0.60000446124638596</v>
      </c>
      <c r="L1509" s="2">
        <f t="shared" si="235"/>
        <v>13.120871178015118</v>
      </c>
      <c r="M1509" s="2">
        <f t="shared" si="236"/>
        <v>5.9412609641435772</v>
      </c>
      <c r="N1509" s="2">
        <f t="shared" si="237"/>
        <v>8.3621610685302787</v>
      </c>
      <c r="O1509" s="2">
        <f t="shared" si="238"/>
        <v>15.79564977565756</v>
      </c>
      <c r="P1509" s="2">
        <f t="shared" si="239"/>
        <v>5.9412609641435772</v>
      </c>
      <c r="Q1509">
        <f t="shared" si="240"/>
        <v>2</v>
      </c>
    </row>
    <row r="1510" spans="1:17" x14ac:dyDescent="0.2">
      <c r="A1510" s="1">
        <v>1496</v>
      </c>
      <c r="B1510">
        <v>2484</v>
      </c>
      <c r="C1510" t="s">
        <v>1495</v>
      </c>
      <c r="D1510">
        <v>1.1744912999999999</v>
      </c>
      <c r="E1510">
        <v>0.24004848000000001</v>
      </c>
      <c r="F1510">
        <f>VLOOKUP(B1510, [1]mrc_table10!$A$2:$AW$2464, 33, 0)</f>
        <v>0</v>
      </c>
      <c r="G1510">
        <f>VLOOKUP(B1510, [1]mrc_table10!$A$2:$AW$2464, 18, 0)</f>
        <v>0</v>
      </c>
      <c r="H1510">
        <f t="shared" si="231"/>
        <v>-0.49663658913260689</v>
      </c>
      <c r="I1510">
        <f t="shared" si="232"/>
        <v>-0.45235927482965871</v>
      </c>
      <c r="J1510">
        <f t="shared" si="233"/>
        <v>-0.88276795869315416</v>
      </c>
      <c r="K1510">
        <f t="shared" si="234"/>
        <v>-0.6835686350362864</v>
      </c>
      <c r="L1510" s="2">
        <f t="shared" si="235"/>
        <v>7.0496084302198145</v>
      </c>
      <c r="M1510" s="2">
        <f t="shared" si="236"/>
        <v>3.5580969766234816</v>
      </c>
      <c r="N1510" s="2">
        <f t="shared" si="237"/>
        <v>0.27324948605796318</v>
      </c>
      <c r="O1510" s="2">
        <f t="shared" si="238"/>
        <v>46.769647909823405</v>
      </c>
      <c r="P1510" s="2">
        <f t="shared" si="239"/>
        <v>0.27324948605796318</v>
      </c>
      <c r="Q1510">
        <f t="shared" si="240"/>
        <v>3</v>
      </c>
    </row>
    <row r="1511" spans="1:17" x14ac:dyDescent="0.2">
      <c r="A1511" s="1">
        <v>1497</v>
      </c>
      <c r="B1511">
        <v>3035</v>
      </c>
      <c r="C1511" t="s">
        <v>1496</v>
      </c>
      <c r="D1511">
        <v>1.1736508999999999</v>
      </c>
      <c r="E1511">
        <v>0.74622606999999996</v>
      </c>
      <c r="F1511">
        <f>VLOOKUP(B1511, [1]mrc_table10!$A$2:$AW$2464, 33, 0)</f>
        <v>0.50599998000000002</v>
      </c>
      <c r="G1511">
        <f>VLOOKUP(B1511, [1]mrc_table10!$A$2:$AW$2464, 18, 0)</f>
        <v>3386.1125000000002</v>
      </c>
      <c r="H1511">
        <f t="shared" si="231"/>
        <v>-0.49727555746254587</v>
      </c>
      <c r="I1511">
        <f t="shared" si="232"/>
        <v>-0.27451702250675902</v>
      </c>
      <c r="J1511">
        <f t="shared" si="233"/>
        <v>1.3459513467963038</v>
      </c>
      <c r="K1511">
        <f t="shared" si="234"/>
        <v>-0.35077815250553457</v>
      </c>
      <c r="L1511" s="2">
        <f t="shared" si="235"/>
        <v>6.8112012071777501</v>
      </c>
      <c r="M1511" s="2">
        <f t="shared" si="236"/>
        <v>0.38840859545000467</v>
      </c>
      <c r="N1511" s="2">
        <f t="shared" si="237"/>
        <v>5.0622781206248231</v>
      </c>
      <c r="O1511" s="2">
        <f t="shared" si="238"/>
        <v>31.564746158260721</v>
      </c>
      <c r="P1511" s="2">
        <f t="shared" si="239"/>
        <v>0.38840859545000467</v>
      </c>
      <c r="Q1511">
        <f t="shared" si="240"/>
        <v>2</v>
      </c>
    </row>
    <row r="1512" spans="1:17" x14ac:dyDescent="0.2">
      <c r="A1512" s="1">
        <v>1498</v>
      </c>
      <c r="B1512">
        <v>3647</v>
      </c>
      <c r="C1512" t="s">
        <v>1497</v>
      </c>
      <c r="D1512">
        <v>1.1731647999999999</v>
      </c>
      <c r="E1512">
        <v>8.9625111000000004</v>
      </c>
      <c r="F1512">
        <f>VLOOKUP(B1512, [1]mrc_table10!$A$2:$AW$2464, 33, 0)</f>
        <v>0.36070001000000002</v>
      </c>
      <c r="G1512">
        <f>VLOOKUP(B1512, [1]mrc_table10!$A$2:$AW$2464, 18, 0)</f>
        <v>13965.813</v>
      </c>
      <c r="H1512">
        <f t="shared" si="231"/>
        <v>-0.49764514635495827</v>
      </c>
      <c r="I1512">
        <f t="shared" si="232"/>
        <v>2.6122220673492804</v>
      </c>
      <c r="J1512">
        <f t="shared" si="233"/>
        <v>0.70596545544105294</v>
      </c>
      <c r="K1512">
        <f t="shared" si="234"/>
        <v>0.68900526710200527</v>
      </c>
      <c r="L1512" s="2">
        <f t="shared" si="235"/>
        <v>16.224379765064398</v>
      </c>
      <c r="M1512" s="2">
        <f t="shared" si="236"/>
        <v>7.9142395334575166</v>
      </c>
      <c r="N1512" s="2">
        <f t="shared" si="237"/>
        <v>12.793930683278713</v>
      </c>
      <c r="O1512" s="2">
        <f t="shared" si="238"/>
        <v>10.561292862484816</v>
      </c>
      <c r="P1512" s="2">
        <f t="shared" si="239"/>
        <v>7.9142395334575166</v>
      </c>
      <c r="Q1512">
        <f t="shared" si="240"/>
        <v>2</v>
      </c>
    </row>
    <row r="1513" spans="1:17" x14ac:dyDescent="0.2">
      <c r="A1513" s="1">
        <v>1499</v>
      </c>
      <c r="B1513">
        <v>1641</v>
      </c>
      <c r="C1513" t="s">
        <v>1498</v>
      </c>
      <c r="D1513">
        <v>1.1705709</v>
      </c>
      <c r="E1513">
        <v>2.6176515</v>
      </c>
      <c r="F1513">
        <f>VLOOKUP(B1513, [1]mrc_table10!$A$2:$AW$2464, 33, 0)</f>
        <v>0.33059999000000001</v>
      </c>
      <c r="G1513">
        <f>VLOOKUP(B1513, [1]mrc_table10!$A$2:$AW$2464, 18, 0)</f>
        <v>13123.366</v>
      </c>
      <c r="H1513">
        <f t="shared" si="231"/>
        <v>-0.49961732621101335</v>
      </c>
      <c r="I1513">
        <f t="shared" si="232"/>
        <v>0.38299630898140713</v>
      </c>
      <c r="J1513">
        <f t="shared" si="233"/>
        <v>0.57338739551777229</v>
      </c>
      <c r="K1513">
        <f t="shared" si="234"/>
        <v>0.6062087434671336</v>
      </c>
      <c r="L1513" s="2">
        <f t="shared" si="235"/>
        <v>7.1625049776666918</v>
      </c>
      <c r="M1513" s="2">
        <f t="shared" si="236"/>
        <v>0.74317455534502175</v>
      </c>
      <c r="N1513" s="2">
        <f t="shared" si="237"/>
        <v>3.5156240540594172</v>
      </c>
      <c r="O1513" s="2">
        <f t="shared" si="238"/>
        <v>24.654002559790705</v>
      </c>
      <c r="P1513" s="2">
        <f t="shared" si="239"/>
        <v>0.74317455534502175</v>
      </c>
      <c r="Q1513">
        <f t="shared" si="240"/>
        <v>2</v>
      </c>
    </row>
    <row r="1514" spans="1:17" x14ac:dyDescent="0.2">
      <c r="A1514" s="1">
        <v>1500</v>
      </c>
      <c r="B1514">
        <v>8862</v>
      </c>
      <c r="C1514" t="s">
        <v>1499</v>
      </c>
      <c r="D1514">
        <v>1.1705676</v>
      </c>
      <c r="E1514">
        <v>0.37356057999999998</v>
      </c>
      <c r="F1514">
        <f>VLOOKUP(B1514, [1]mrc_table10!$A$2:$AW$2464, 33, 0)</f>
        <v>0</v>
      </c>
      <c r="G1514">
        <f>VLOOKUP(B1514, [1]mrc_table10!$A$2:$AW$2464, 18, 0)</f>
        <v>2434.9097000000002</v>
      </c>
      <c r="H1514">
        <f t="shared" si="231"/>
        <v>-0.49961983524895809</v>
      </c>
      <c r="I1514">
        <f t="shared" si="232"/>
        <v>-0.40545065412924364</v>
      </c>
      <c r="J1514">
        <f t="shared" si="233"/>
        <v>-0.88276795869315416</v>
      </c>
      <c r="K1514">
        <f t="shared" si="234"/>
        <v>-0.44426330363285305</v>
      </c>
      <c r="L1514" s="2">
        <f t="shared" si="235"/>
        <v>6.9188127632081686</v>
      </c>
      <c r="M1514" s="2">
        <f t="shared" si="236"/>
        <v>3.277519169764044</v>
      </c>
      <c r="N1514" s="2">
        <f t="shared" si="237"/>
        <v>0.10167235433280047</v>
      </c>
      <c r="O1514" s="2">
        <f t="shared" si="238"/>
        <v>44.975200885182829</v>
      </c>
      <c r="P1514" s="2">
        <f t="shared" si="239"/>
        <v>0.10167235433280047</v>
      </c>
      <c r="Q1514">
        <f t="shared" si="240"/>
        <v>3</v>
      </c>
    </row>
    <row r="1515" spans="1:17" x14ac:dyDescent="0.2">
      <c r="A1515" s="1">
        <v>1501</v>
      </c>
      <c r="B1515">
        <v>81</v>
      </c>
      <c r="C1515" t="s">
        <v>1500</v>
      </c>
      <c r="D1515">
        <v>1.1697055000000001</v>
      </c>
      <c r="E1515">
        <v>1.2554858</v>
      </c>
      <c r="F1515">
        <f>VLOOKUP(B1515, [1]mrc_table10!$A$2:$AW$2464, 33, 0)</f>
        <v>0.46716380000000002</v>
      </c>
      <c r="G1515">
        <f>VLOOKUP(B1515, [1]mrc_table10!$A$2:$AW$2464, 18, 0)</f>
        <v>11130.188</v>
      </c>
      <c r="H1515">
        <f t="shared" si="231"/>
        <v>-0.5002753024041704</v>
      </c>
      <c r="I1515">
        <f t="shared" si="232"/>
        <v>-9.5591880047268152E-2</v>
      </c>
      <c r="J1515">
        <f t="shared" si="233"/>
        <v>1.1748941382219802</v>
      </c>
      <c r="K1515">
        <f t="shared" si="234"/>
        <v>0.41031724004257858</v>
      </c>
      <c r="L1515" s="2">
        <f t="shared" si="235"/>
        <v>7.0147905292836104</v>
      </c>
      <c r="M1515" s="2">
        <f t="shared" si="236"/>
        <v>0.3254312005199706</v>
      </c>
      <c r="N1515" s="2">
        <f t="shared" si="237"/>
        <v>4.7738090638319752</v>
      </c>
      <c r="O1515" s="2">
        <f t="shared" si="238"/>
        <v>27.095018211984051</v>
      </c>
      <c r="P1515" s="2">
        <f t="shared" si="239"/>
        <v>0.3254312005199706</v>
      </c>
      <c r="Q1515">
        <f t="shared" si="240"/>
        <v>2</v>
      </c>
    </row>
    <row r="1516" spans="1:17" x14ac:dyDescent="0.2">
      <c r="A1516" s="1">
        <v>1502</v>
      </c>
      <c r="B1516">
        <v>2259</v>
      </c>
      <c r="C1516" t="s">
        <v>1501</v>
      </c>
      <c r="D1516">
        <v>1.1686578000000001</v>
      </c>
      <c r="E1516">
        <v>0.75168674999999996</v>
      </c>
      <c r="F1516">
        <f>VLOOKUP(B1516, [1]mrc_table10!$A$2:$AW$2464, 33, 0)</f>
        <v>0.36019999000000003</v>
      </c>
      <c r="G1516">
        <f>VLOOKUP(B1516, [1]mrc_table10!$A$2:$AW$2464, 18, 0)</f>
        <v>5532.1733000000004</v>
      </c>
      <c r="H1516">
        <f t="shared" si="231"/>
        <v>-0.50107188393591373</v>
      </c>
      <c r="I1516">
        <f t="shared" si="232"/>
        <v>-0.27259844758443857</v>
      </c>
      <c r="J1516">
        <f t="shared" si="233"/>
        <v>0.70376307545848693</v>
      </c>
      <c r="K1516">
        <f t="shared" si="234"/>
        <v>-0.13986117642386828</v>
      </c>
      <c r="L1516" s="2">
        <f t="shared" si="235"/>
        <v>5.8440382194302884</v>
      </c>
      <c r="M1516" s="2">
        <f t="shared" si="236"/>
        <v>7.8487063341111801E-2</v>
      </c>
      <c r="N1516" s="2">
        <f t="shared" si="237"/>
        <v>2.5938035099597134</v>
      </c>
      <c r="O1516" s="2">
        <f t="shared" si="238"/>
        <v>32.845588114680417</v>
      </c>
      <c r="P1516" s="2">
        <f t="shared" si="239"/>
        <v>7.8487063341111801E-2</v>
      </c>
      <c r="Q1516">
        <f t="shared" si="240"/>
        <v>2</v>
      </c>
    </row>
    <row r="1517" spans="1:17" x14ac:dyDescent="0.2">
      <c r="A1517" s="1">
        <v>1503</v>
      </c>
      <c r="B1517">
        <v>2074</v>
      </c>
      <c r="C1517" t="s">
        <v>1502</v>
      </c>
      <c r="D1517">
        <v>1.1675529</v>
      </c>
      <c r="E1517">
        <v>0.39308551000000003</v>
      </c>
      <c r="F1517">
        <f>VLOOKUP(B1517, [1]mrc_table10!$A$2:$AW$2464, 33, 0)</f>
        <v>0</v>
      </c>
      <c r="G1517">
        <f>VLOOKUP(B1517, [1]mrc_table10!$A$2:$AW$2464, 18, 0)</f>
        <v>3127.9389999999999</v>
      </c>
      <c r="H1517">
        <f t="shared" si="231"/>
        <v>-0.50191195545870004</v>
      </c>
      <c r="I1517">
        <f t="shared" si="232"/>
        <v>-0.3985906951025176</v>
      </c>
      <c r="J1517">
        <f t="shared" si="233"/>
        <v>-0.88276795869315416</v>
      </c>
      <c r="K1517">
        <f t="shared" si="234"/>
        <v>-0.37615169920300939</v>
      </c>
      <c r="L1517" s="2">
        <f t="shared" si="235"/>
        <v>6.9090451394732026</v>
      </c>
      <c r="M1517" s="2">
        <f t="shared" si="236"/>
        <v>3.2236418001773544</v>
      </c>
      <c r="N1517" s="2">
        <f t="shared" si="237"/>
        <v>7.4283388632405661E-2</v>
      </c>
      <c r="O1517" s="2">
        <f t="shared" si="238"/>
        <v>44.550501359280297</v>
      </c>
      <c r="P1517" s="2">
        <f t="shared" si="239"/>
        <v>7.4283388632405661E-2</v>
      </c>
      <c r="Q1517">
        <f t="shared" si="240"/>
        <v>3</v>
      </c>
    </row>
    <row r="1518" spans="1:17" x14ac:dyDescent="0.2">
      <c r="A1518" s="1">
        <v>1504</v>
      </c>
      <c r="B1518">
        <v>3194</v>
      </c>
      <c r="C1518" t="s">
        <v>1503</v>
      </c>
      <c r="D1518">
        <v>1.1665585000000001</v>
      </c>
      <c r="E1518">
        <v>1.3309987000000001</v>
      </c>
      <c r="F1518">
        <f>VLOOKUP(B1518, [1]mrc_table10!$A$2:$AW$2464, 33, 0)</f>
        <v>0.2472</v>
      </c>
      <c r="G1518">
        <f>VLOOKUP(B1518, [1]mrc_table10!$A$2:$AW$2464, 18, 0)</f>
        <v>7326.0219999999999</v>
      </c>
      <c r="H1518">
        <f t="shared" si="231"/>
        <v>-0.50266801222606239</v>
      </c>
      <c r="I1518">
        <f t="shared" si="232"/>
        <v>-6.9060906569295893E-2</v>
      </c>
      <c r="J1518">
        <f t="shared" si="233"/>
        <v>0.20604515216308339</v>
      </c>
      <c r="K1518">
        <f t="shared" si="234"/>
        <v>3.6440046426867358E-2</v>
      </c>
      <c r="L1518" s="2">
        <f t="shared" si="235"/>
        <v>5.8494193101762386</v>
      </c>
      <c r="M1518" s="2">
        <f t="shared" si="236"/>
        <v>0.43915513416146262</v>
      </c>
      <c r="N1518" s="2">
        <f t="shared" si="237"/>
        <v>1.4323656146567727</v>
      </c>
      <c r="O1518" s="2">
        <f t="shared" si="238"/>
        <v>32.535009904776707</v>
      </c>
      <c r="P1518" s="2">
        <f t="shared" si="239"/>
        <v>0.43915513416146262</v>
      </c>
      <c r="Q1518">
        <f t="shared" si="240"/>
        <v>2</v>
      </c>
    </row>
    <row r="1519" spans="1:17" x14ac:dyDescent="0.2">
      <c r="A1519" s="1">
        <v>1505</v>
      </c>
      <c r="B1519">
        <v>2236</v>
      </c>
      <c r="C1519" t="s">
        <v>1504</v>
      </c>
      <c r="D1519">
        <v>1.1659105000000001</v>
      </c>
      <c r="E1519">
        <v>1.6617837</v>
      </c>
      <c r="F1519">
        <f>VLOOKUP(B1519, [1]mrc_table10!$A$2:$AW$2464, 33, 0)</f>
        <v>0.32089999000000002</v>
      </c>
      <c r="G1519">
        <f>VLOOKUP(B1519, [1]mrc_table10!$A$2:$AW$2464, 18, 0)</f>
        <v>7606.71</v>
      </c>
      <c r="H1519">
        <f t="shared" si="231"/>
        <v>-0.50316069604067504</v>
      </c>
      <c r="I1519">
        <f t="shared" si="232"/>
        <v>4.7158283289801484E-2</v>
      </c>
      <c r="J1519">
        <f t="shared" si="233"/>
        <v>0.53066293283449772</v>
      </c>
      <c r="K1519">
        <f t="shared" si="234"/>
        <v>6.4026340432335779E-2</v>
      </c>
      <c r="L1519" s="2">
        <f t="shared" si="235"/>
        <v>6.0509237184654729</v>
      </c>
      <c r="M1519" s="2">
        <f t="shared" si="236"/>
        <v>0.15153901965404662</v>
      </c>
      <c r="N1519" s="2">
        <f t="shared" si="237"/>
        <v>2.3632269510266584</v>
      </c>
      <c r="O1519" s="2">
        <f t="shared" si="238"/>
        <v>29.764771538153163</v>
      </c>
      <c r="P1519" s="2">
        <f t="shared" si="239"/>
        <v>0.15153901965404662</v>
      </c>
      <c r="Q1519">
        <f t="shared" si="240"/>
        <v>2</v>
      </c>
    </row>
    <row r="1520" spans="1:17" x14ac:dyDescent="0.2">
      <c r="A1520" s="1">
        <v>1506</v>
      </c>
      <c r="B1520">
        <v>2568</v>
      </c>
      <c r="C1520" t="s">
        <v>1505</v>
      </c>
      <c r="D1520">
        <v>1.1658424000000001</v>
      </c>
      <c r="E1520">
        <v>2.0711908000000001</v>
      </c>
      <c r="F1520">
        <f>VLOOKUP(B1520, [1]mrc_table10!$A$2:$AW$2464, 33, 0)</f>
        <v>0.16039999999999999</v>
      </c>
      <c r="G1520">
        <f>VLOOKUP(B1520, [1]mrc_table10!$A$2:$AW$2464, 18, 0)</f>
        <v>11593.355</v>
      </c>
      <c r="H1520">
        <f t="shared" si="231"/>
        <v>-0.50321247346008113</v>
      </c>
      <c r="I1520">
        <f t="shared" si="232"/>
        <v>0.19100084412104382</v>
      </c>
      <c r="J1520">
        <f t="shared" si="233"/>
        <v>-0.17627272009549849</v>
      </c>
      <c r="K1520">
        <f t="shared" si="234"/>
        <v>0.45583775048702496</v>
      </c>
      <c r="L1520" s="2">
        <f t="shared" si="235"/>
        <v>6.7346810286174774</v>
      </c>
      <c r="M1520" s="2">
        <f t="shared" si="236"/>
        <v>1.4016590530500022</v>
      </c>
      <c r="N1520" s="2">
        <f t="shared" si="237"/>
        <v>1.3894392372927009</v>
      </c>
      <c r="O1520" s="2">
        <f t="shared" si="238"/>
        <v>30.744369090999164</v>
      </c>
      <c r="P1520" s="2">
        <f t="shared" si="239"/>
        <v>1.3894392372927009</v>
      </c>
      <c r="Q1520">
        <f t="shared" si="240"/>
        <v>3</v>
      </c>
    </row>
    <row r="1521" spans="1:17" x14ac:dyDescent="0.2">
      <c r="A1521" s="1">
        <v>1507</v>
      </c>
      <c r="B1521">
        <v>8863</v>
      </c>
      <c r="C1521" t="s">
        <v>1506</v>
      </c>
      <c r="D1521">
        <v>1.1653472</v>
      </c>
      <c r="E1521">
        <v>0.34033108000000001</v>
      </c>
      <c r="F1521">
        <f>VLOOKUP(B1521, [1]mrc_table10!$A$2:$AW$2464, 33, 0)</f>
        <v>2.5999999999999999E-3</v>
      </c>
      <c r="G1521">
        <f>VLOOKUP(B1521, [1]mrc_table10!$A$2:$AW$2464, 18, 0)</f>
        <v>3432.8452000000002</v>
      </c>
      <c r="H1521">
        <f t="shared" si="231"/>
        <v>-0.50358898121470486</v>
      </c>
      <c r="I1521">
        <f t="shared" si="232"/>
        <v>-0.41712562599744463</v>
      </c>
      <c r="J1521">
        <f t="shared" si="233"/>
        <v>-0.87131604086052383</v>
      </c>
      <c r="K1521">
        <f t="shared" si="234"/>
        <v>-0.34618521657001416</v>
      </c>
      <c r="L1521" s="2">
        <f t="shared" si="235"/>
        <v>6.8817391386277107</v>
      </c>
      <c r="M1521" s="2">
        <f t="shared" si="236"/>
        <v>3.1768165520394462</v>
      </c>
      <c r="N1521" s="2">
        <f t="shared" si="237"/>
        <v>6.3212416256924031E-2</v>
      </c>
      <c r="O1521" s="2">
        <f t="shared" si="238"/>
        <v>44.491981852559086</v>
      </c>
      <c r="P1521" s="2">
        <f t="shared" si="239"/>
        <v>6.3212416256924031E-2</v>
      </c>
      <c r="Q1521">
        <f t="shared" si="240"/>
        <v>3</v>
      </c>
    </row>
    <row r="1522" spans="1:17" x14ac:dyDescent="0.2">
      <c r="A1522" s="1">
        <v>1508</v>
      </c>
      <c r="B1522">
        <v>9054</v>
      </c>
      <c r="C1522" t="s">
        <v>1507</v>
      </c>
      <c r="D1522">
        <v>1.1650023</v>
      </c>
      <c r="E1522">
        <v>7.5964548000000007E-2</v>
      </c>
      <c r="F1522">
        <f>VLOOKUP(B1522, [1]mrc_table10!$A$2:$AW$2464, 33, 0)</f>
        <v>0</v>
      </c>
      <c r="G1522">
        <f>VLOOKUP(B1522, [1]mrc_table10!$A$2:$AW$2464, 18, 0)</f>
        <v>2233.6309000000001</v>
      </c>
      <c r="H1522">
        <f t="shared" si="231"/>
        <v>-0.50385121369566144</v>
      </c>
      <c r="I1522">
        <f t="shared" si="232"/>
        <v>-0.51000911277858396</v>
      </c>
      <c r="J1522">
        <f t="shared" si="233"/>
        <v>-0.88276795869315416</v>
      </c>
      <c r="K1522">
        <f t="shared" si="234"/>
        <v>-0.46404518299309599</v>
      </c>
      <c r="L1522" s="2">
        <f t="shared" si="235"/>
        <v>6.9420414523073193</v>
      </c>
      <c r="M1522" s="2">
        <f t="shared" si="236"/>
        <v>3.3702138991339829</v>
      </c>
      <c r="N1522" s="2">
        <f t="shared" si="237"/>
        <v>0.11267663996241049</v>
      </c>
      <c r="O1522" s="2">
        <f t="shared" si="238"/>
        <v>46.114871964972195</v>
      </c>
      <c r="P1522" s="2">
        <f t="shared" si="239"/>
        <v>0.11267663996241049</v>
      </c>
      <c r="Q1522">
        <f t="shared" si="240"/>
        <v>3</v>
      </c>
    </row>
    <row r="1523" spans="1:17" x14ac:dyDescent="0.2">
      <c r="A1523" s="1">
        <v>1509</v>
      </c>
      <c r="B1523">
        <v>7731</v>
      </c>
      <c r="C1523" t="s">
        <v>1508</v>
      </c>
      <c r="D1523">
        <v>1.1647105</v>
      </c>
      <c r="E1523">
        <v>1.1367646</v>
      </c>
      <c r="F1523">
        <f>VLOOKUP(B1523, [1]mrc_table10!$A$2:$AW$2464, 33, 0)</f>
        <v>0</v>
      </c>
      <c r="G1523">
        <f>VLOOKUP(B1523, [1]mrc_table10!$A$2:$AW$2464, 18, 0)</f>
        <v>2550.2256000000002</v>
      </c>
      <c r="H1523">
        <f t="shared" si="231"/>
        <v>-0.50407307347514296</v>
      </c>
      <c r="I1523">
        <f t="shared" si="232"/>
        <v>-0.13730381282263546</v>
      </c>
      <c r="J1523">
        <f t="shared" si="233"/>
        <v>-0.88276795869315416</v>
      </c>
      <c r="K1523">
        <f t="shared" si="234"/>
        <v>-0.43292994302995869</v>
      </c>
      <c r="L1523" s="2">
        <f t="shared" si="235"/>
        <v>7.0479136294409654</v>
      </c>
      <c r="M1523" s="2">
        <f t="shared" si="236"/>
        <v>3.176619545876072</v>
      </c>
      <c r="N1523" s="2">
        <f t="shared" si="237"/>
        <v>0.20000481020221694</v>
      </c>
      <c r="O1523" s="2">
        <f t="shared" si="238"/>
        <v>42.376522604556904</v>
      </c>
      <c r="P1523" s="2">
        <f t="shared" si="239"/>
        <v>0.20000481020221694</v>
      </c>
      <c r="Q1523">
        <f t="shared" si="240"/>
        <v>3</v>
      </c>
    </row>
    <row r="1524" spans="1:17" x14ac:dyDescent="0.2">
      <c r="A1524" s="1">
        <v>1510</v>
      </c>
      <c r="B1524">
        <v>79</v>
      </c>
      <c r="C1524" t="s">
        <v>1509</v>
      </c>
      <c r="D1524">
        <v>1.1646653</v>
      </c>
      <c r="E1524">
        <v>1.9538336000000001</v>
      </c>
      <c r="F1524">
        <f>VLOOKUP(B1524, [1]mrc_table10!$A$2:$AW$2464, 33, 0)</f>
        <v>0.30264344999999998</v>
      </c>
      <c r="G1524">
        <f>VLOOKUP(B1524, [1]mrc_table10!$A$2:$AW$2464, 18, 0)</f>
        <v>8798.4932000000008</v>
      </c>
      <c r="H1524">
        <f t="shared" si="231"/>
        <v>-0.50410743969184124</v>
      </c>
      <c r="I1524">
        <f t="shared" si="232"/>
        <v>0.14976814400425476</v>
      </c>
      <c r="J1524">
        <f t="shared" si="233"/>
        <v>0.45025047283906328</v>
      </c>
      <c r="K1524">
        <f t="shared" si="234"/>
        <v>0.18115597100428035</v>
      </c>
      <c r="L1524" s="2">
        <f t="shared" si="235"/>
        <v>6.2239924653191441</v>
      </c>
      <c r="M1524" s="2">
        <f t="shared" si="236"/>
        <v>0.28829774596346086</v>
      </c>
      <c r="N1524" s="2">
        <f t="shared" si="237"/>
        <v>2.332487290547625</v>
      </c>
      <c r="O1524" s="2">
        <f t="shared" si="238"/>
        <v>28.754021017873264</v>
      </c>
      <c r="P1524" s="2">
        <f t="shared" si="239"/>
        <v>0.28829774596346086</v>
      </c>
      <c r="Q1524">
        <f t="shared" si="240"/>
        <v>2</v>
      </c>
    </row>
    <row r="1525" spans="1:17" x14ac:dyDescent="0.2">
      <c r="A1525" s="1">
        <v>1511</v>
      </c>
      <c r="B1525">
        <v>1798</v>
      </c>
      <c r="C1525" t="s">
        <v>1510</v>
      </c>
      <c r="D1525">
        <v>1.1643652</v>
      </c>
      <c r="E1525">
        <v>1.0226436999999999</v>
      </c>
      <c r="F1525">
        <f>VLOOKUP(B1525, [1]mrc_table10!$A$2:$AW$2464, 33, 0)</f>
        <v>0.39979999999999999</v>
      </c>
      <c r="G1525">
        <f>VLOOKUP(B1525, [1]mrc_table10!$A$2:$AW$2464, 18, 0)</f>
        <v>7982.9609</v>
      </c>
      <c r="H1525">
        <f t="shared" si="231"/>
        <v>-0.50433561008191108</v>
      </c>
      <c r="I1525">
        <f t="shared" si="232"/>
        <v>-0.17739945967479342</v>
      </c>
      <c r="J1525">
        <f t="shared" si="233"/>
        <v>0.87818463726284801</v>
      </c>
      <c r="K1525">
        <f t="shared" si="234"/>
        <v>0.10100465068151671</v>
      </c>
      <c r="L1525" s="2">
        <f t="shared" si="235"/>
        <v>6.2065885322268626</v>
      </c>
      <c r="M1525" s="2">
        <f t="shared" si="236"/>
        <v>4.4784835002429788E-2</v>
      </c>
      <c r="N1525" s="2">
        <f t="shared" si="237"/>
        <v>3.3093802371837446</v>
      </c>
      <c r="O1525" s="2">
        <f t="shared" si="238"/>
        <v>30.153594876485251</v>
      </c>
      <c r="P1525" s="2">
        <f t="shared" si="239"/>
        <v>4.4784835002429788E-2</v>
      </c>
      <c r="Q1525">
        <f t="shared" si="240"/>
        <v>2</v>
      </c>
    </row>
    <row r="1526" spans="1:17" x14ac:dyDescent="0.2">
      <c r="A1526" s="1">
        <v>1512</v>
      </c>
      <c r="B1526">
        <v>2844</v>
      </c>
      <c r="C1526" t="s">
        <v>1511</v>
      </c>
      <c r="D1526">
        <v>1.159788</v>
      </c>
      <c r="E1526">
        <v>0.14718819</v>
      </c>
      <c r="F1526">
        <f>VLOOKUP(B1526, [1]mrc_table10!$A$2:$AW$2464, 33, 0)</f>
        <v>0.48460001000000003</v>
      </c>
      <c r="G1526">
        <f>VLOOKUP(B1526, [1]mrc_table10!$A$2:$AW$2464, 18, 0)</f>
        <v>8226.5938000000006</v>
      </c>
      <c r="H1526">
        <f t="shared" si="231"/>
        <v>-0.507815721742783</v>
      </c>
      <c r="I1526">
        <f t="shared" si="232"/>
        <v>-0.48498514261048564</v>
      </c>
      <c r="J1526">
        <f t="shared" si="233"/>
        <v>1.2516933860037061</v>
      </c>
      <c r="K1526">
        <f t="shared" si="234"/>
        <v>0.12494913284251004</v>
      </c>
      <c r="L1526" s="2">
        <f t="shared" si="235"/>
        <v>6.753253208422187</v>
      </c>
      <c r="M1526" s="2">
        <f t="shared" si="236"/>
        <v>0.35685541569576856</v>
      </c>
      <c r="N1526" s="2">
        <f t="shared" si="237"/>
        <v>4.7002661012741109</v>
      </c>
      <c r="O1526" s="2">
        <f t="shared" si="238"/>
        <v>31.676135394979138</v>
      </c>
      <c r="P1526" s="2">
        <f t="shared" si="239"/>
        <v>0.35685541569576856</v>
      </c>
      <c r="Q1526">
        <f t="shared" si="240"/>
        <v>2</v>
      </c>
    </row>
    <row r="1527" spans="1:17" x14ac:dyDescent="0.2">
      <c r="A1527" s="1">
        <v>1513</v>
      </c>
      <c r="B1527">
        <v>8918</v>
      </c>
      <c r="C1527" t="s">
        <v>1512</v>
      </c>
      <c r="D1527">
        <v>1.1584052</v>
      </c>
      <c r="E1527">
        <v>1.8010596999999999</v>
      </c>
      <c r="F1527">
        <f>VLOOKUP(B1527, [1]mrc_table10!$A$2:$AW$2464, 33, 0)</f>
        <v>0</v>
      </c>
      <c r="G1527">
        <f>VLOOKUP(B1527, [1]mrc_table10!$A$2:$AW$2464, 18, 0)</f>
        <v>2433.3544999999999</v>
      </c>
      <c r="H1527">
        <f t="shared" si="231"/>
        <v>-0.50886708467310149</v>
      </c>
      <c r="I1527">
        <f t="shared" si="232"/>
        <v>9.6092013316301017E-2</v>
      </c>
      <c r="J1527">
        <f t="shared" si="233"/>
        <v>-0.88276795869315416</v>
      </c>
      <c r="K1527">
        <f t="shared" si="234"/>
        <v>-0.44441615022564396</v>
      </c>
      <c r="L1527" s="2">
        <f t="shared" si="235"/>
        <v>7.2897372935752331</v>
      </c>
      <c r="M1527" s="2">
        <f t="shared" si="236"/>
        <v>3.223116913001943</v>
      </c>
      <c r="N1527" s="2">
        <f t="shared" si="237"/>
        <v>0.41338905318003183</v>
      </c>
      <c r="O1527" s="2">
        <f t="shared" si="238"/>
        <v>40.346434774243832</v>
      </c>
      <c r="P1527" s="2">
        <f t="shared" si="239"/>
        <v>0.41338905318003183</v>
      </c>
      <c r="Q1527">
        <f t="shared" si="240"/>
        <v>3</v>
      </c>
    </row>
    <row r="1528" spans="1:17" x14ac:dyDescent="0.2">
      <c r="A1528" s="1">
        <v>1514</v>
      </c>
      <c r="B1528">
        <v>2503</v>
      </c>
      <c r="C1528" t="s">
        <v>1513</v>
      </c>
      <c r="D1528">
        <v>1.1580037999999999</v>
      </c>
      <c r="E1528">
        <v>0.78988742999999995</v>
      </c>
      <c r="F1528">
        <f>VLOOKUP(B1528, [1]mrc_table10!$A$2:$AW$2464, 33, 0)</f>
        <v>0.14899999999999999</v>
      </c>
      <c r="G1528">
        <f>VLOOKUP(B1528, [1]mrc_table10!$A$2:$AW$2464, 18, 0)</f>
        <v>5001.4350999999997</v>
      </c>
      <c r="H1528">
        <f t="shared" si="231"/>
        <v>-0.50917227492493111</v>
      </c>
      <c r="I1528">
        <f t="shared" si="232"/>
        <v>-0.25917688348187462</v>
      </c>
      <c r="J1528">
        <f t="shared" si="233"/>
        <v>-0.22648497520780067</v>
      </c>
      <c r="K1528">
        <f t="shared" si="234"/>
        <v>-0.19202265117566783</v>
      </c>
      <c r="L1528" s="2">
        <f t="shared" si="235"/>
        <v>5.9104286746469521</v>
      </c>
      <c r="M1528" s="2">
        <f t="shared" si="236"/>
        <v>1.2274149774991689</v>
      </c>
      <c r="N1528" s="2">
        <f t="shared" si="237"/>
        <v>0.51270042706655294</v>
      </c>
      <c r="O1528" s="2">
        <f t="shared" si="238"/>
        <v>37.827954881583793</v>
      </c>
      <c r="P1528" s="2">
        <f t="shared" si="239"/>
        <v>0.51270042706655294</v>
      </c>
      <c r="Q1528">
        <f t="shared" si="240"/>
        <v>3</v>
      </c>
    </row>
    <row r="1529" spans="1:17" x14ac:dyDescent="0.2">
      <c r="A1529" s="1">
        <v>1515</v>
      </c>
      <c r="B1529">
        <v>1780</v>
      </c>
      <c r="C1529" t="s">
        <v>1514</v>
      </c>
      <c r="D1529">
        <v>1.1547993000000001</v>
      </c>
      <c r="E1529">
        <v>0.57839996000000005</v>
      </c>
      <c r="F1529">
        <f>VLOOKUP(B1529, [1]mrc_table10!$A$2:$AW$2464, 33, 0)</f>
        <v>0.40689998999999999</v>
      </c>
      <c r="G1529">
        <f>VLOOKUP(B1529, [1]mrc_table10!$A$2:$AW$2464, 18, 0)</f>
        <v>9224.6172000000006</v>
      </c>
      <c r="H1529">
        <f t="shared" si="231"/>
        <v>-0.51160870283222448</v>
      </c>
      <c r="I1529">
        <f t="shared" si="232"/>
        <v>-0.33348165071361169</v>
      </c>
      <c r="J1529">
        <f t="shared" si="233"/>
        <v>0.9094571380676546</v>
      </c>
      <c r="K1529">
        <f t="shared" si="234"/>
        <v>0.22303585880420845</v>
      </c>
      <c r="L1529" s="2">
        <f t="shared" si="235"/>
        <v>6.3114780826286614</v>
      </c>
      <c r="M1529" s="2">
        <f t="shared" si="236"/>
        <v>0.14820981926071997</v>
      </c>
      <c r="N1529" s="2">
        <f t="shared" si="237"/>
        <v>3.4465571719781223</v>
      </c>
      <c r="O1529" s="2">
        <f t="shared" si="238"/>
        <v>31.007048031542475</v>
      </c>
      <c r="P1529" s="2">
        <f t="shared" si="239"/>
        <v>0.14820981926071997</v>
      </c>
      <c r="Q1529">
        <f t="shared" si="240"/>
        <v>2</v>
      </c>
    </row>
    <row r="1530" spans="1:17" x14ac:dyDescent="0.2">
      <c r="A1530" s="1">
        <v>1516</v>
      </c>
      <c r="B1530">
        <v>1619</v>
      </c>
      <c r="C1530" t="s">
        <v>1515</v>
      </c>
      <c r="D1530">
        <v>1.1539811</v>
      </c>
      <c r="E1530">
        <v>5.1368329999999997E-2</v>
      </c>
      <c r="F1530">
        <f>VLOOKUP(B1530, [1]mrc_table10!$A$2:$AW$2464, 33, 0)</f>
        <v>0</v>
      </c>
      <c r="G1530">
        <f>VLOOKUP(B1530, [1]mrc_table10!$A$2:$AW$2464, 18, 0)</f>
        <v>2440.4315999999999</v>
      </c>
      <c r="H1530">
        <f t="shared" si="231"/>
        <v>-0.51223079217962597</v>
      </c>
      <c r="I1530">
        <f t="shared" si="232"/>
        <v>-0.51865083634391407</v>
      </c>
      <c r="J1530">
        <f t="shared" si="233"/>
        <v>-0.88276795869315416</v>
      </c>
      <c r="K1530">
        <f t="shared" si="234"/>
        <v>-0.44372060584431633</v>
      </c>
      <c r="L1530" s="2">
        <f t="shared" si="235"/>
        <v>6.9741073133715235</v>
      </c>
      <c r="M1530" s="2">
        <f t="shared" si="236"/>
        <v>3.3629089291825087</v>
      </c>
      <c r="N1530" s="2">
        <f t="shared" si="237"/>
        <v>0.10650024364164475</v>
      </c>
      <c r="O1530" s="2">
        <f t="shared" si="238"/>
        <v>46.098685339442504</v>
      </c>
      <c r="P1530" s="2">
        <f t="shared" si="239"/>
        <v>0.10650024364164475</v>
      </c>
      <c r="Q1530">
        <f t="shared" si="240"/>
        <v>3</v>
      </c>
    </row>
    <row r="1531" spans="1:17" x14ac:dyDescent="0.2">
      <c r="A1531" s="1">
        <v>1517</v>
      </c>
      <c r="B1531">
        <v>9764</v>
      </c>
      <c r="C1531" t="s">
        <v>1516</v>
      </c>
      <c r="D1531">
        <v>1.1538212999999999</v>
      </c>
      <c r="E1531">
        <v>0.62557322000000004</v>
      </c>
      <c r="F1531">
        <f>VLOOKUP(B1531, [1]mrc_table10!$A$2:$AW$2464, 33, 0)</f>
        <v>0</v>
      </c>
      <c r="G1531">
        <f>VLOOKUP(B1531, [1]mrc_table10!$A$2:$AW$2464, 18, 0)</f>
        <v>3153.1417999999999</v>
      </c>
      <c r="H1531">
        <f t="shared" si="231"/>
        <v>-0.51235229044131592</v>
      </c>
      <c r="I1531">
        <f t="shared" si="232"/>
        <v>-0.31690762813032475</v>
      </c>
      <c r="J1531">
        <f t="shared" si="233"/>
        <v>-0.88276795869315416</v>
      </c>
      <c r="K1531">
        <f t="shared" si="234"/>
        <v>-0.37367474311453741</v>
      </c>
      <c r="L1531" s="2">
        <f t="shared" si="235"/>
        <v>6.9780110270341789</v>
      </c>
      <c r="M1531" s="2">
        <f t="shared" si="236"/>
        <v>3.1823569664998357</v>
      </c>
      <c r="N1531" s="2">
        <f t="shared" si="237"/>
        <v>9.4568380525624107E-2</v>
      </c>
      <c r="O1531" s="2">
        <f t="shared" si="238"/>
        <v>43.757686699168659</v>
      </c>
      <c r="P1531" s="2">
        <f t="shared" si="239"/>
        <v>9.4568380525624107E-2</v>
      </c>
      <c r="Q1531">
        <f t="shared" si="240"/>
        <v>3</v>
      </c>
    </row>
    <row r="1532" spans="1:17" x14ac:dyDescent="0.2">
      <c r="A1532" s="1">
        <v>1518</v>
      </c>
      <c r="B1532">
        <v>3856</v>
      </c>
      <c r="C1532" t="s">
        <v>1517</v>
      </c>
      <c r="D1532">
        <v>1.1534142000000001</v>
      </c>
      <c r="E1532">
        <v>4.0263381000000003</v>
      </c>
      <c r="F1532">
        <f>VLOOKUP(B1532, [1]mrc_table10!$A$2:$AW$2464, 33, 0)</f>
        <v>0.27309999000000001</v>
      </c>
      <c r="G1532">
        <f>VLOOKUP(B1532, [1]mrc_table10!$A$2:$AW$2464, 18, 0)</f>
        <v>13818.414000000001</v>
      </c>
      <c r="H1532">
        <f t="shared" si="231"/>
        <v>-0.51266181448595904</v>
      </c>
      <c r="I1532">
        <f t="shared" si="232"/>
        <v>0.87792931808812746</v>
      </c>
      <c r="J1532">
        <f t="shared" si="233"/>
        <v>0.32012382806537082</v>
      </c>
      <c r="K1532">
        <f t="shared" si="234"/>
        <v>0.67451874772778186</v>
      </c>
      <c r="L1532" s="2">
        <f t="shared" si="235"/>
        <v>8.3491148967337772</v>
      </c>
      <c r="M1532" s="2">
        <f t="shared" si="236"/>
        <v>1.7652018837372323</v>
      </c>
      <c r="N1532" s="2">
        <f t="shared" si="237"/>
        <v>4.0428478345389829</v>
      </c>
      <c r="O1532" s="2">
        <f t="shared" si="238"/>
        <v>21.864397318023361</v>
      </c>
      <c r="P1532" s="2">
        <f t="shared" si="239"/>
        <v>1.7652018837372323</v>
      </c>
      <c r="Q1532">
        <f t="shared" si="240"/>
        <v>2</v>
      </c>
    </row>
    <row r="1533" spans="1:17" x14ac:dyDescent="0.2">
      <c r="A1533" s="1">
        <v>1519</v>
      </c>
      <c r="B1533">
        <v>25083</v>
      </c>
      <c r="C1533" t="s">
        <v>1518</v>
      </c>
      <c r="D1533">
        <v>1.1531785000000001</v>
      </c>
      <c r="E1533">
        <v>0.29834935000000001</v>
      </c>
      <c r="F1533">
        <f>VLOOKUP(B1533, [1]mrc_table10!$A$2:$AW$2464, 33, 0)</f>
        <v>0</v>
      </c>
      <c r="G1533">
        <f>VLOOKUP(B1533, [1]mrc_table10!$A$2:$AW$2464, 18, 0)</f>
        <v>4703.4657999999999</v>
      </c>
      <c r="H1533">
        <f t="shared" si="231"/>
        <v>-0.51284102062037917</v>
      </c>
      <c r="I1533">
        <f t="shared" si="232"/>
        <v>-0.4318756377860184</v>
      </c>
      <c r="J1533">
        <f t="shared" si="233"/>
        <v>-0.88276795869315416</v>
      </c>
      <c r="K1533">
        <f t="shared" si="234"/>
        <v>-0.22130736842187576</v>
      </c>
      <c r="L1533" s="2">
        <f t="shared" si="235"/>
        <v>6.9417181942160289</v>
      </c>
      <c r="M1533" s="2">
        <f t="shared" si="236"/>
        <v>3.1679109946361654</v>
      </c>
      <c r="N1533" s="2">
        <f t="shared" si="237"/>
        <v>4.3946726841429168E-2</v>
      </c>
      <c r="O1533" s="2">
        <f t="shared" si="238"/>
        <v>44.101212413258217</v>
      </c>
      <c r="P1533" s="2">
        <f t="shared" si="239"/>
        <v>4.3946726841429168E-2</v>
      </c>
      <c r="Q1533">
        <f t="shared" si="240"/>
        <v>3</v>
      </c>
    </row>
    <row r="1534" spans="1:17" x14ac:dyDescent="0.2">
      <c r="A1534" s="1">
        <v>1520</v>
      </c>
      <c r="B1534">
        <v>2974</v>
      </c>
      <c r="C1534" t="s">
        <v>1519</v>
      </c>
      <c r="D1534">
        <v>1.1518728</v>
      </c>
      <c r="E1534">
        <v>5.5154452000000003</v>
      </c>
      <c r="F1534">
        <f>VLOOKUP(B1534, [1]mrc_table10!$A$2:$AW$2464, 33, 0)</f>
        <v>0.72409999000000003</v>
      </c>
      <c r="G1534">
        <f>VLOOKUP(B1534, [1]mrc_table10!$A$2:$AW$2464, 18, 0)</f>
        <v>24671.771000000001</v>
      </c>
      <c r="H1534">
        <f t="shared" si="231"/>
        <v>-0.5138337633005331</v>
      </c>
      <c r="I1534">
        <f t="shared" si="232"/>
        <v>1.4011175544816459</v>
      </c>
      <c r="J1534">
        <f t="shared" si="233"/>
        <v>2.3065911136485551</v>
      </c>
      <c r="K1534">
        <f t="shared" si="234"/>
        <v>1.7411973985725224</v>
      </c>
      <c r="L1534" s="2">
        <f t="shared" si="235"/>
        <v>17.365750655172398</v>
      </c>
      <c r="M1534" s="2">
        <f t="shared" si="236"/>
        <v>7.5637349795417972</v>
      </c>
      <c r="N1534" s="2">
        <f t="shared" si="237"/>
        <v>17.440128144852235</v>
      </c>
      <c r="O1534" s="2">
        <f t="shared" si="238"/>
        <v>10.107777673794164</v>
      </c>
      <c r="P1534" s="2">
        <f t="shared" si="239"/>
        <v>7.5637349795417972</v>
      </c>
      <c r="Q1534">
        <f t="shared" si="240"/>
        <v>2</v>
      </c>
    </row>
    <row r="1535" spans="1:17" x14ac:dyDescent="0.2">
      <c r="A1535" s="1">
        <v>1521</v>
      </c>
      <c r="B1535">
        <v>3185</v>
      </c>
      <c r="C1535" t="s">
        <v>1520</v>
      </c>
      <c r="D1535">
        <v>1.1506592</v>
      </c>
      <c r="E1535">
        <v>2.8488511999999999</v>
      </c>
      <c r="F1535">
        <f>VLOOKUP(B1535, [1]mrc_table10!$A$2:$AW$2464, 33, 0)</f>
        <v>0.59409999999999996</v>
      </c>
      <c r="G1535">
        <f>VLOOKUP(B1535, [1]mrc_table10!$A$2:$AW$2464, 18, 0)</f>
        <v>13050.45</v>
      </c>
      <c r="H1535">
        <f t="shared" si="231"/>
        <v>-0.51475648101259164</v>
      </c>
      <c r="I1535">
        <f t="shared" si="232"/>
        <v>0.46422684189452695</v>
      </c>
      <c r="J1535">
        <f t="shared" si="233"/>
        <v>1.7339952660628761</v>
      </c>
      <c r="K1535">
        <f t="shared" si="234"/>
        <v>0.59904248693424755</v>
      </c>
      <c r="L1535" s="2">
        <f t="shared" si="235"/>
        <v>9.4541336367752589</v>
      </c>
      <c r="M1535" s="2">
        <f t="shared" si="236"/>
        <v>1.5266888143745074</v>
      </c>
      <c r="N1535" s="2">
        <f t="shared" si="237"/>
        <v>8.3811294248901653</v>
      </c>
      <c r="O1535" s="2">
        <f t="shared" si="238"/>
        <v>20.101933971100706</v>
      </c>
      <c r="P1535" s="2">
        <f t="shared" si="239"/>
        <v>1.5266888143745074</v>
      </c>
      <c r="Q1535">
        <f t="shared" si="240"/>
        <v>2</v>
      </c>
    </row>
    <row r="1536" spans="1:17" x14ac:dyDescent="0.2">
      <c r="A1536" s="1">
        <v>1522</v>
      </c>
      <c r="B1536">
        <v>1487</v>
      </c>
      <c r="C1536" t="s">
        <v>1521</v>
      </c>
      <c r="D1536">
        <v>1.1483467999999999</v>
      </c>
      <c r="E1536">
        <v>5.3073921000000004</v>
      </c>
      <c r="F1536">
        <f>VLOOKUP(B1536, [1]mrc_table10!$A$2:$AW$2464, 33, 0)</f>
        <v>0.28960001000000002</v>
      </c>
      <c r="G1536">
        <f>VLOOKUP(B1536, [1]mrc_table10!$A$2:$AW$2464, 18, 0)</f>
        <v>10858.721</v>
      </c>
      <c r="H1536">
        <f t="shared" si="231"/>
        <v>-0.51651463232881134</v>
      </c>
      <c r="I1536">
        <f t="shared" si="232"/>
        <v>1.3280194311396751</v>
      </c>
      <c r="J1536">
        <f t="shared" si="233"/>
        <v>0.39279954855643123</v>
      </c>
      <c r="K1536">
        <f t="shared" si="234"/>
        <v>0.38363719502896021</v>
      </c>
      <c r="L1536" s="2">
        <f t="shared" si="235"/>
        <v>9.3539329971754892</v>
      </c>
      <c r="M1536" s="2">
        <f t="shared" si="236"/>
        <v>2.4438404941838505</v>
      </c>
      <c r="N1536" s="2">
        <f t="shared" si="237"/>
        <v>5.2109035796865042</v>
      </c>
      <c r="O1536" s="2">
        <f t="shared" si="238"/>
        <v>19.466129553463659</v>
      </c>
      <c r="P1536" s="2">
        <f t="shared" si="239"/>
        <v>2.4438404941838505</v>
      </c>
      <c r="Q1536">
        <f t="shared" si="240"/>
        <v>2</v>
      </c>
    </row>
    <row r="1537" spans="1:17" x14ac:dyDescent="0.2">
      <c r="A1537" s="1">
        <v>1523</v>
      </c>
      <c r="B1537">
        <v>3863</v>
      </c>
      <c r="C1537" t="s">
        <v>1522</v>
      </c>
      <c r="D1537">
        <v>1.1462464000000001</v>
      </c>
      <c r="E1537">
        <v>5.4979477000000001</v>
      </c>
      <c r="F1537">
        <f>VLOOKUP(B1537, [1]mrc_table10!$A$2:$AW$2464, 33, 0)</f>
        <v>0.42550000999999998</v>
      </c>
      <c r="G1537">
        <f>VLOOKUP(B1537, [1]mrc_table10!$A$2:$AW$2464, 18, 0)</f>
        <v>8646.0977000000003</v>
      </c>
      <c r="H1537">
        <f t="shared" si="231"/>
        <v>-0.51811159696494136</v>
      </c>
      <c r="I1537">
        <f t="shared" si="232"/>
        <v>1.394969919992296</v>
      </c>
      <c r="J1537">
        <f t="shared" si="233"/>
        <v>0.99138248450045485</v>
      </c>
      <c r="K1537">
        <f t="shared" si="234"/>
        <v>0.1661783906727009</v>
      </c>
      <c r="L1537" s="2">
        <f t="shared" si="235"/>
        <v>9.9022913005918092</v>
      </c>
      <c r="M1537" s="2">
        <f t="shared" si="236"/>
        <v>2.312759709623633</v>
      </c>
      <c r="N1537" s="2">
        <f t="shared" si="237"/>
        <v>7.1360030993401162</v>
      </c>
      <c r="O1537" s="2">
        <f t="shared" si="238"/>
        <v>17.322137139020214</v>
      </c>
      <c r="P1537" s="2">
        <f t="shared" si="239"/>
        <v>2.312759709623633</v>
      </c>
      <c r="Q1537">
        <f t="shared" si="240"/>
        <v>2</v>
      </c>
    </row>
    <row r="1538" spans="1:17" x14ac:dyDescent="0.2">
      <c r="A1538" s="1">
        <v>1524</v>
      </c>
      <c r="B1538">
        <v>3014</v>
      </c>
      <c r="C1538" t="s">
        <v>1523</v>
      </c>
      <c r="D1538">
        <v>1.1461781</v>
      </c>
      <c r="E1538">
        <v>0.88701748999999996</v>
      </c>
      <c r="F1538">
        <f>VLOOKUP(B1538, [1]mrc_table10!$A$2:$AW$2464, 33, 0)</f>
        <v>0.36039999</v>
      </c>
      <c r="G1538">
        <f>VLOOKUP(B1538, [1]mrc_table10!$A$2:$AW$2464, 18, 0)</f>
        <v>7850.2475999999997</v>
      </c>
      <c r="H1538">
        <f t="shared" si="231"/>
        <v>-0.51816352644725328</v>
      </c>
      <c r="I1538">
        <f t="shared" si="232"/>
        <v>-0.22505085937508157</v>
      </c>
      <c r="J1538">
        <f t="shared" si="233"/>
        <v>0.70464399221484297</v>
      </c>
      <c r="K1538">
        <f t="shared" si="234"/>
        <v>8.796145641515711E-2</v>
      </c>
      <c r="L1538" s="2">
        <f t="shared" si="235"/>
        <v>6.0505384393984354</v>
      </c>
      <c r="M1538" s="2">
        <f t="shared" si="236"/>
        <v>7.5437409668160496E-2</v>
      </c>
      <c r="N1538" s="2">
        <f t="shared" si="237"/>
        <v>2.7015370788730246</v>
      </c>
      <c r="O1538" s="2">
        <f t="shared" si="238"/>
        <v>31.379112299146282</v>
      </c>
      <c r="P1538" s="2">
        <f t="shared" si="239"/>
        <v>7.5437409668160496E-2</v>
      </c>
      <c r="Q1538">
        <f t="shared" si="240"/>
        <v>2</v>
      </c>
    </row>
    <row r="1539" spans="1:17" x14ac:dyDescent="0.2">
      <c r="A1539" s="1">
        <v>1525</v>
      </c>
      <c r="B1539">
        <v>2862</v>
      </c>
      <c r="C1539" t="s">
        <v>1524</v>
      </c>
      <c r="D1539">
        <v>1.1459841</v>
      </c>
      <c r="E1539">
        <v>0.2259302</v>
      </c>
      <c r="F1539">
        <f>VLOOKUP(B1539, [1]mrc_table10!$A$2:$AW$2464, 33, 0)</f>
        <v>0</v>
      </c>
      <c r="G1539">
        <f>VLOOKUP(B1539, [1]mrc_table10!$A$2:$AW$2464, 18, 0)</f>
        <v>4413.5541999999996</v>
      </c>
      <c r="H1539">
        <f t="shared" si="231"/>
        <v>-0.51831102746582558</v>
      </c>
      <c r="I1539">
        <f t="shared" si="232"/>
        <v>-0.457319642028304</v>
      </c>
      <c r="J1539">
        <f t="shared" si="233"/>
        <v>-0.88276795869315416</v>
      </c>
      <c r="K1539">
        <f t="shared" si="234"/>
        <v>-0.24980016694976356</v>
      </c>
      <c r="L1539" s="2">
        <f t="shared" si="235"/>
        <v>6.9650134701970572</v>
      </c>
      <c r="M1539" s="2">
        <f t="shared" si="236"/>
        <v>3.1982129808413751</v>
      </c>
      <c r="N1539" s="2">
        <f t="shared" si="237"/>
        <v>4.7578476225054456E-2</v>
      </c>
      <c r="O1539" s="2">
        <f t="shared" si="238"/>
        <v>44.496263821074137</v>
      </c>
      <c r="P1539" s="2">
        <f t="shared" si="239"/>
        <v>4.7578476225054456E-2</v>
      </c>
      <c r="Q1539">
        <f t="shared" si="240"/>
        <v>3</v>
      </c>
    </row>
    <row r="1540" spans="1:17" x14ac:dyDescent="0.2">
      <c r="A1540" s="1">
        <v>1526</v>
      </c>
      <c r="B1540">
        <v>3188</v>
      </c>
      <c r="C1540" t="s">
        <v>1525</v>
      </c>
      <c r="D1540">
        <v>1.1418321</v>
      </c>
      <c r="E1540">
        <v>1.2485549</v>
      </c>
      <c r="F1540">
        <f>VLOOKUP(B1540, [1]mrc_table10!$A$2:$AW$2464, 33, 0)</f>
        <v>0</v>
      </c>
      <c r="G1540">
        <f>VLOOKUP(B1540, [1]mrc_table10!$A$2:$AW$2464, 18, 0)</f>
        <v>3387.9524000000001</v>
      </c>
      <c r="H1540">
        <f t="shared" si="231"/>
        <v>-0.52146785338908441</v>
      </c>
      <c r="I1540">
        <f t="shared" si="232"/>
        <v>-9.8027007344438255E-2</v>
      </c>
      <c r="J1540">
        <f t="shared" si="233"/>
        <v>-0.88276795869315416</v>
      </c>
      <c r="K1540">
        <f t="shared" si="234"/>
        <v>-0.35059732531541365</v>
      </c>
      <c r="L1540" s="2">
        <f t="shared" si="235"/>
        <v>7.1359043987475754</v>
      </c>
      <c r="M1540" s="2">
        <f t="shared" si="236"/>
        <v>3.1222055809137919</v>
      </c>
      <c r="N1540" s="2">
        <f t="shared" si="237"/>
        <v>0.20206140459328406</v>
      </c>
      <c r="O1540" s="2">
        <f t="shared" si="238"/>
        <v>41.598824394330741</v>
      </c>
      <c r="P1540" s="2">
        <f t="shared" si="239"/>
        <v>0.20206140459328406</v>
      </c>
      <c r="Q1540">
        <f t="shared" si="240"/>
        <v>3</v>
      </c>
    </row>
    <row r="1541" spans="1:17" x14ac:dyDescent="0.2">
      <c r="A1541" s="1">
        <v>1527</v>
      </c>
      <c r="B1541">
        <v>2970</v>
      </c>
      <c r="C1541" t="s">
        <v>1526</v>
      </c>
      <c r="D1541">
        <v>1.1412367999999999</v>
      </c>
      <c r="E1541">
        <v>0.26819995000000002</v>
      </c>
      <c r="F1541">
        <f>VLOOKUP(B1541, [1]mrc_table10!$A$2:$AW$2464, 33, 0)</f>
        <v>0</v>
      </c>
      <c r="G1541">
        <f>VLOOKUP(B1541, [1]mrc_table10!$A$2:$AW$2464, 18, 0)</f>
        <v>3845.2656000000002</v>
      </c>
      <c r="H1541">
        <f t="shared" si="231"/>
        <v>-0.52192046862803343</v>
      </c>
      <c r="I1541">
        <f t="shared" si="232"/>
        <v>-0.44246843625855453</v>
      </c>
      <c r="J1541">
        <f t="shared" si="233"/>
        <v>-0.88276795869315416</v>
      </c>
      <c r="K1541">
        <f t="shared" si="234"/>
        <v>-0.30565213211947517</v>
      </c>
      <c r="L1541" s="2">
        <f t="shared" si="235"/>
        <v>6.9861125983452341</v>
      </c>
      <c r="M1541" s="2">
        <f t="shared" si="236"/>
        <v>3.2152706977340673</v>
      </c>
      <c r="N1541" s="2">
        <f t="shared" si="237"/>
        <v>5.8530744617642905E-2</v>
      </c>
      <c r="O1541" s="2">
        <f t="shared" si="238"/>
        <v>44.633377967257317</v>
      </c>
      <c r="P1541" s="2">
        <f t="shared" si="239"/>
        <v>5.8530744617642905E-2</v>
      </c>
      <c r="Q1541">
        <f t="shared" si="240"/>
        <v>3</v>
      </c>
    </row>
    <row r="1542" spans="1:17" x14ac:dyDescent="0.2">
      <c r="A1542" s="1">
        <v>1528</v>
      </c>
      <c r="B1542">
        <v>3217</v>
      </c>
      <c r="C1542" t="s">
        <v>1527</v>
      </c>
      <c r="D1542">
        <v>1.1408931</v>
      </c>
      <c r="E1542">
        <v>8.0454807000000006</v>
      </c>
      <c r="F1542">
        <f>VLOOKUP(B1542, [1]mrc_table10!$A$2:$AW$2464, 33, 0)</f>
        <v>0.51470000000000005</v>
      </c>
      <c r="G1542">
        <f>VLOOKUP(B1542, [1]mrc_table10!$A$2:$AW$2464, 18, 0)</f>
        <v>18306.633000000002</v>
      </c>
      <c r="H1542">
        <f t="shared" si="231"/>
        <v>-0.52218178873155552</v>
      </c>
      <c r="I1542">
        <f t="shared" si="232"/>
        <v>2.2900293132517127</v>
      </c>
      <c r="J1542">
        <f t="shared" si="233"/>
        <v>1.3842713137894733</v>
      </c>
      <c r="K1542">
        <f t="shared" si="234"/>
        <v>1.11562534613929</v>
      </c>
      <c r="L1542" s="2">
        <f t="shared" si="235"/>
        <v>16.507004093957175</v>
      </c>
      <c r="M1542" s="2">
        <f t="shared" si="236"/>
        <v>7.3474463062534801</v>
      </c>
      <c r="N1542" s="2">
        <f t="shared" si="237"/>
        <v>14.47993964157677</v>
      </c>
      <c r="O1542" s="2">
        <f t="shared" si="238"/>
        <v>8.3033624883926898</v>
      </c>
      <c r="P1542" s="2">
        <f t="shared" si="239"/>
        <v>7.3474463062534801</v>
      </c>
      <c r="Q1542">
        <f t="shared" si="240"/>
        <v>2</v>
      </c>
    </row>
    <row r="1543" spans="1:17" x14ac:dyDescent="0.2">
      <c r="A1543" s="1">
        <v>1529</v>
      </c>
      <c r="B1543">
        <v>4878</v>
      </c>
      <c r="C1543" t="s">
        <v>1528</v>
      </c>
      <c r="D1543">
        <v>1.1399944</v>
      </c>
      <c r="E1543">
        <v>0.38368650999999998</v>
      </c>
      <c r="F1543">
        <f>VLOOKUP(B1543, [1]mrc_table10!$A$2:$AW$2464, 33, 0)</f>
        <v>0</v>
      </c>
      <c r="G1543">
        <f>VLOOKUP(B1543, [1]mrc_table10!$A$2:$AW$2464, 18, 0)</f>
        <v>3503.2584999999999</v>
      </c>
      <c r="H1543">
        <f t="shared" si="231"/>
        <v>-0.52286508339851911</v>
      </c>
      <c r="I1543">
        <f t="shared" si="232"/>
        <v>-0.40189297351745673</v>
      </c>
      <c r="J1543">
        <f t="shared" si="233"/>
        <v>-0.88276795869315416</v>
      </c>
      <c r="K1543">
        <f t="shared" si="234"/>
        <v>-0.33926492786620338</v>
      </c>
      <c r="L1543" s="2">
        <f t="shared" si="235"/>
        <v>7.0001738752542257</v>
      </c>
      <c r="M1543" s="2">
        <f t="shared" si="236"/>
        <v>3.2081592862383848</v>
      </c>
      <c r="N1543" s="2">
        <f t="shared" si="237"/>
        <v>7.060715683698654E-2</v>
      </c>
      <c r="O1543" s="2">
        <f t="shared" si="238"/>
        <v>44.408940796753143</v>
      </c>
      <c r="P1543" s="2">
        <f t="shared" si="239"/>
        <v>7.060715683698654E-2</v>
      </c>
      <c r="Q1543">
        <f t="shared" si="240"/>
        <v>3</v>
      </c>
    </row>
    <row r="1544" spans="1:17" x14ac:dyDescent="0.2">
      <c r="A1544" s="1">
        <v>1530</v>
      </c>
      <c r="B1544">
        <v>1602</v>
      </c>
      <c r="C1544" t="s">
        <v>1529</v>
      </c>
      <c r="D1544">
        <v>1.1395561999999999</v>
      </c>
      <c r="E1544">
        <v>0.94648116999999998</v>
      </c>
      <c r="F1544">
        <f>VLOOKUP(B1544, [1]mrc_table10!$A$2:$AW$2464, 33, 0)</f>
        <v>0.32019999999999998</v>
      </c>
      <c r="G1544">
        <f>VLOOKUP(B1544, [1]mrc_table10!$A$2:$AW$2464, 18, 0)</f>
        <v>5915.5967000000001</v>
      </c>
      <c r="H1544">
        <f t="shared" si="231"/>
        <v>-0.52319825322500568</v>
      </c>
      <c r="I1544">
        <f t="shared" si="232"/>
        <v>-0.2041586764900033</v>
      </c>
      <c r="J1544">
        <f t="shared" si="233"/>
        <v>0.52757976823308872</v>
      </c>
      <c r="K1544">
        <f t="shared" si="234"/>
        <v>-0.102177945787089</v>
      </c>
      <c r="L1544" s="2">
        <f t="shared" si="235"/>
        <v>5.865150720664662</v>
      </c>
      <c r="M1544" s="2">
        <f t="shared" si="236"/>
        <v>0.14215186521822271</v>
      </c>
      <c r="N1544" s="2">
        <f t="shared" si="237"/>
        <v>2.111157342966187</v>
      </c>
      <c r="O1544" s="2">
        <f t="shared" si="238"/>
        <v>32.828581324909003</v>
      </c>
      <c r="P1544" s="2">
        <f t="shared" si="239"/>
        <v>0.14215186521822271</v>
      </c>
      <c r="Q1544">
        <f t="shared" si="240"/>
        <v>2</v>
      </c>
    </row>
    <row r="1545" spans="1:17" x14ac:dyDescent="0.2">
      <c r="A1545" s="1">
        <v>1531</v>
      </c>
      <c r="B1545">
        <v>12584</v>
      </c>
      <c r="C1545" t="s">
        <v>1530</v>
      </c>
      <c r="D1545">
        <v>1.1372681</v>
      </c>
      <c r="E1545">
        <v>1.3341178</v>
      </c>
      <c r="F1545">
        <f>VLOOKUP(B1545, [1]mrc_table10!$A$2:$AW$2464, 33, 0)</f>
        <v>0</v>
      </c>
      <c r="G1545">
        <f>VLOOKUP(B1545, [1]mrc_table10!$A$2:$AW$2464, 18, 0)</f>
        <v>3795.7903000000001</v>
      </c>
      <c r="H1545">
        <f t="shared" si="231"/>
        <v>-0.52493792889817725</v>
      </c>
      <c r="I1545">
        <f t="shared" si="232"/>
        <v>-6.7965030773569066E-2</v>
      </c>
      <c r="J1545">
        <f t="shared" si="233"/>
        <v>-0.88276795869315416</v>
      </c>
      <c r="K1545">
        <f t="shared" si="234"/>
        <v>-0.3105146134931312</v>
      </c>
      <c r="L1545" s="2">
        <f t="shared" si="235"/>
        <v>7.1700035385937886</v>
      </c>
      <c r="M1545" s="2">
        <f t="shared" si="236"/>
        <v>3.1009376656246168</v>
      </c>
      <c r="N1545" s="2">
        <f t="shared" si="237"/>
        <v>0.21559566740633312</v>
      </c>
      <c r="O1545" s="2">
        <f t="shared" si="238"/>
        <v>41.122821609058413</v>
      </c>
      <c r="P1545" s="2">
        <f t="shared" si="239"/>
        <v>0.21559566740633312</v>
      </c>
      <c r="Q1545">
        <f t="shared" si="240"/>
        <v>3</v>
      </c>
    </row>
    <row r="1546" spans="1:17" x14ac:dyDescent="0.2">
      <c r="A1546" s="1">
        <v>1532</v>
      </c>
      <c r="B1546">
        <v>1293</v>
      </c>
      <c r="C1546" t="s">
        <v>1531</v>
      </c>
      <c r="D1546">
        <v>1.1353598</v>
      </c>
      <c r="E1546">
        <v>1.8717248</v>
      </c>
      <c r="F1546">
        <f>VLOOKUP(B1546, [1]mrc_table10!$A$2:$AW$2464, 33, 0)</f>
        <v>0.30230001000000001</v>
      </c>
      <c r="G1546">
        <f>VLOOKUP(B1546, [1]mrc_table10!$A$2:$AW$2464, 18, 0)</f>
        <v>5178.6260000000002</v>
      </c>
      <c r="H1546">
        <f t="shared" si="231"/>
        <v>-0.52638883711333972</v>
      </c>
      <c r="I1546">
        <f t="shared" si="232"/>
        <v>0.12091974333220895</v>
      </c>
      <c r="J1546">
        <f t="shared" si="233"/>
        <v>0.44873776258504861</v>
      </c>
      <c r="K1546">
        <f t="shared" si="234"/>
        <v>-0.17460815443019398</v>
      </c>
      <c r="L1546" s="2">
        <f t="shared" si="235"/>
        <v>6.11287431897206</v>
      </c>
      <c r="M1546" s="2">
        <f t="shared" si="236"/>
        <v>0.25094107387389453</v>
      </c>
      <c r="N1546" s="2">
        <f t="shared" si="237"/>
        <v>2.1610742881621028</v>
      </c>
      <c r="O1546" s="2">
        <f t="shared" si="238"/>
        <v>30.614365358272575</v>
      </c>
      <c r="P1546" s="2">
        <f t="shared" si="239"/>
        <v>0.25094107387389453</v>
      </c>
      <c r="Q1546">
        <f t="shared" si="240"/>
        <v>2</v>
      </c>
    </row>
    <row r="1547" spans="1:17" x14ac:dyDescent="0.2">
      <c r="A1547" s="1">
        <v>1533</v>
      </c>
      <c r="B1547">
        <v>1904</v>
      </c>
      <c r="C1547" t="s">
        <v>1532</v>
      </c>
      <c r="D1547">
        <v>1.1337067000000001</v>
      </c>
      <c r="E1547">
        <v>0.40676617999999998</v>
      </c>
      <c r="F1547">
        <f>VLOOKUP(B1547, [1]mrc_table10!$A$2:$AW$2464, 33, 0)</f>
        <v>0.4118</v>
      </c>
      <c r="G1547">
        <f>VLOOKUP(B1547, [1]mrc_table10!$A$2:$AW$2464, 18, 0)</f>
        <v>4510.0684000000001</v>
      </c>
      <c r="H1547">
        <f t="shared" si="231"/>
        <v>-0.52764571306077213</v>
      </c>
      <c r="I1547">
        <f t="shared" si="232"/>
        <v>-0.39378407937287546</v>
      </c>
      <c r="J1547">
        <f t="shared" si="233"/>
        <v>0.9310396426442189</v>
      </c>
      <c r="K1547">
        <f t="shared" si="234"/>
        <v>-0.24031465600201163</v>
      </c>
      <c r="L1547" s="2">
        <f t="shared" si="235"/>
        <v>6.1778294636039064</v>
      </c>
      <c r="M1547" s="2">
        <f t="shared" si="236"/>
        <v>0.15802595488744986</v>
      </c>
      <c r="N1547" s="2">
        <f t="shared" si="237"/>
        <v>3.3451890957244497</v>
      </c>
      <c r="O1547" s="2">
        <f t="shared" si="238"/>
        <v>33.594943311721984</v>
      </c>
      <c r="P1547" s="2">
        <f t="shared" si="239"/>
        <v>0.15802595488744986</v>
      </c>
      <c r="Q1547">
        <f t="shared" si="240"/>
        <v>2</v>
      </c>
    </row>
    <row r="1548" spans="1:17" x14ac:dyDescent="0.2">
      <c r="A1548" s="1">
        <v>1534</v>
      </c>
      <c r="B1548">
        <v>3083</v>
      </c>
      <c r="C1548" t="s">
        <v>1533</v>
      </c>
      <c r="D1548">
        <v>1.1336588999999999</v>
      </c>
      <c r="E1548">
        <v>0.55809288999999995</v>
      </c>
      <c r="F1548">
        <f>VLOOKUP(B1548, [1]mrc_table10!$A$2:$AW$2464, 33, 0)</f>
        <v>0.28799998999999998</v>
      </c>
      <c r="G1548">
        <f>VLOOKUP(B1548, [1]mrc_table10!$A$2:$AW$2464, 18, 0)</f>
        <v>8411.7060999999994</v>
      </c>
      <c r="H1548">
        <f t="shared" si="231"/>
        <v>-0.52768205609524521</v>
      </c>
      <c r="I1548">
        <f t="shared" si="232"/>
        <v>-0.34061640961686301</v>
      </c>
      <c r="J1548">
        <f t="shared" si="233"/>
        <v>0.38575212641390605</v>
      </c>
      <c r="K1548">
        <f t="shared" si="234"/>
        <v>0.14314215260761734</v>
      </c>
      <c r="L1548" s="2">
        <f t="shared" si="235"/>
        <v>5.9058192634226767</v>
      </c>
      <c r="M1548" s="2">
        <f t="shared" si="236"/>
        <v>0.33301212143351511</v>
      </c>
      <c r="N1548" s="2">
        <f t="shared" si="237"/>
        <v>1.7880214418838174</v>
      </c>
      <c r="O1548" s="2">
        <f t="shared" si="238"/>
        <v>33.719897469611496</v>
      </c>
      <c r="P1548" s="2">
        <f t="shared" si="239"/>
        <v>0.33301212143351511</v>
      </c>
      <c r="Q1548">
        <f t="shared" si="240"/>
        <v>2</v>
      </c>
    </row>
    <row r="1549" spans="1:17" x14ac:dyDescent="0.2">
      <c r="A1549" s="1">
        <v>1535</v>
      </c>
      <c r="B1549">
        <v>82</v>
      </c>
      <c r="C1549" t="s">
        <v>1534</v>
      </c>
      <c r="D1549">
        <v>1.1335982</v>
      </c>
      <c r="E1549">
        <v>0.44218891999999999</v>
      </c>
      <c r="F1549">
        <f>VLOOKUP(B1549, [1]mrc_table10!$A$2:$AW$2464, 33, 0)</f>
        <v>0.23173859999999999</v>
      </c>
      <c r="G1549">
        <f>VLOOKUP(B1549, [1]mrc_table10!$A$2:$AW$2464, 18, 0)</f>
        <v>3677.9603999999999</v>
      </c>
      <c r="H1549">
        <f t="shared" si="231"/>
        <v>-0.52772820718713864</v>
      </c>
      <c r="I1549">
        <f t="shared" si="232"/>
        <v>-0.38133852668641915</v>
      </c>
      <c r="J1549">
        <f t="shared" si="233"/>
        <v>0.13794412047945617</v>
      </c>
      <c r="K1549">
        <f t="shared" si="234"/>
        <v>-0.32209505250026704</v>
      </c>
      <c r="L1549" s="2">
        <f t="shared" si="235"/>
        <v>5.7427474296181051</v>
      </c>
      <c r="M1549" s="2">
        <f t="shared" si="236"/>
        <v>0.69127730686401523</v>
      </c>
      <c r="N1549" s="2">
        <f t="shared" si="237"/>
        <v>1.1128632809274861</v>
      </c>
      <c r="O1549" s="2">
        <f t="shared" si="238"/>
        <v>37.553084890653466</v>
      </c>
      <c r="P1549" s="2">
        <f t="shared" si="239"/>
        <v>0.69127730686401523</v>
      </c>
      <c r="Q1549">
        <f t="shared" si="240"/>
        <v>2</v>
      </c>
    </row>
    <row r="1550" spans="1:17" x14ac:dyDescent="0.2">
      <c r="A1550" s="1">
        <v>1536</v>
      </c>
      <c r="B1550">
        <v>1592</v>
      </c>
      <c r="C1550" t="s">
        <v>1535</v>
      </c>
      <c r="D1550">
        <v>1.1333628</v>
      </c>
      <c r="E1550">
        <v>0.73862212999999999</v>
      </c>
      <c r="F1550">
        <f>VLOOKUP(B1550, [1]mrc_table10!$A$2:$AW$2464, 33, 0)</f>
        <v>0</v>
      </c>
      <c r="G1550">
        <f>VLOOKUP(B1550, [1]mrc_table10!$A$2:$AW$2464, 18, 0)</f>
        <v>0</v>
      </c>
      <c r="H1550">
        <f t="shared" si="231"/>
        <v>-0.52790718522720004</v>
      </c>
      <c r="I1550">
        <f t="shared" si="232"/>
        <v>-0.2771886180946399</v>
      </c>
      <c r="J1550">
        <f t="shared" si="233"/>
        <v>-0.88276795869315416</v>
      </c>
      <c r="K1550">
        <f t="shared" si="234"/>
        <v>-0.6835686350362864</v>
      </c>
      <c r="L1550" s="2">
        <f t="shared" si="235"/>
        <v>7.2387763889042844</v>
      </c>
      <c r="M1550" s="2">
        <f t="shared" si="236"/>
        <v>3.4733700618491734</v>
      </c>
      <c r="N1550" s="2">
        <f t="shared" si="237"/>
        <v>0.32006366831114536</v>
      </c>
      <c r="O1550" s="2">
        <f t="shared" si="238"/>
        <v>45.102188292865428</v>
      </c>
      <c r="P1550" s="2">
        <f t="shared" si="239"/>
        <v>0.32006366831114536</v>
      </c>
      <c r="Q1550">
        <f t="shared" si="240"/>
        <v>3</v>
      </c>
    </row>
    <row r="1551" spans="1:17" x14ac:dyDescent="0.2">
      <c r="A1551" s="1">
        <v>1537</v>
      </c>
      <c r="B1551">
        <v>5753</v>
      </c>
      <c r="C1551" t="s">
        <v>1536</v>
      </c>
      <c r="D1551">
        <v>1.1317668000000001</v>
      </c>
      <c r="E1551">
        <v>0.15808995000000001</v>
      </c>
      <c r="F1551">
        <f>VLOOKUP(B1551, [1]mrc_table10!$A$2:$AW$2464, 33, 0)</f>
        <v>0</v>
      </c>
      <c r="G1551">
        <f>VLOOKUP(B1551, [1]mrc_table10!$A$2:$AW$2464, 18, 0)</f>
        <v>3023.6138000000001</v>
      </c>
      <c r="H1551">
        <f t="shared" si="231"/>
        <v>-0.52912064721504226</v>
      </c>
      <c r="I1551">
        <f t="shared" si="232"/>
        <v>-0.48115487910023486</v>
      </c>
      <c r="J1551">
        <f t="shared" si="233"/>
        <v>-0.88276795869315416</v>
      </c>
      <c r="K1551">
        <f t="shared" si="234"/>
        <v>-0.38640488294930164</v>
      </c>
      <c r="L1551" s="2">
        <f t="shared" si="235"/>
        <v>7.0343785284274638</v>
      </c>
      <c r="M1551" s="2">
        <f t="shared" si="236"/>
        <v>3.2949049514861262</v>
      </c>
      <c r="N1551" s="2">
        <f t="shared" si="237"/>
        <v>8.5819300859620529E-2</v>
      </c>
      <c r="O1551" s="2">
        <f t="shared" si="238"/>
        <v>45.437033307839528</v>
      </c>
      <c r="P1551" s="2">
        <f t="shared" si="239"/>
        <v>8.5819300859620529E-2</v>
      </c>
      <c r="Q1551">
        <f t="shared" si="240"/>
        <v>3</v>
      </c>
    </row>
    <row r="1552" spans="1:17" x14ac:dyDescent="0.2">
      <c r="A1552" s="1">
        <v>1538</v>
      </c>
      <c r="B1552">
        <v>12693</v>
      </c>
      <c r="C1552" t="s">
        <v>1537</v>
      </c>
      <c r="D1552">
        <v>1.1315550999999999</v>
      </c>
      <c r="E1552">
        <v>0.74012977000000002</v>
      </c>
      <c r="F1552">
        <f>VLOOKUP(B1552, [1]mrc_table10!$A$2:$AW$2464, 33, 0)</f>
        <v>0</v>
      </c>
      <c r="G1552">
        <f>VLOOKUP(B1552, [1]mrc_table10!$A$2:$AW$2464, 18, 0)</f>
        <v>2936.3375999999998</v>
      </c>
      <c r="H1552">
        <f t="shared" ref="H1552:H1615" si="241">STANDARDIZE(D1552, D$1, D$2)</f>
        <v>-0.5292816058007731</v>
      </c>
      <c r="I1552">
        <f t="shared" ref="I1552:I1615" si="242">STANDARDIZE(E1552, E$1, E$2)</f>
        <v>-0.2766589184426026</v>
      </c>
      <c r="J1552">
        <f t="shared" ref="J1552:J1615" si="243">STANDARDIZE(F1552, F$1, F$2)</f>
        <v>-0.88276795869315416</v>
      </c>
      <c r="K1552">
        <f t="shared" ref="K1552:K1615" si="244">STANDARDIZE(G1552, G$1, G$2)</f>
        <v>-0.39498247412840465</v>
      </c>
      <c r="L1552" s="2">
        <f t="shared" ref="L1552:L1615" si="245">SUMXMY2($D$6:$G$6, $H1552:$K1552)</f>
        <v>7.0792029491463735</v>
      </c>
      <c r="M1552" s="2">
        <f t="shared" ref="M1552:M1615" si="246">SUMXMY2($D$7:$G$7, $H1552:$K1552)</f>
        <v>3.1860178634725846</v>
      </c>
      <c r="N1552" s="2">
        <f t="shared" ref="N1552:N1615" si="247">SUMXMY2($D$8:$G$8, $H1552:$K1552)</f>
        <v>0.12309102723384548</v>
      </c>
      <c r="O1552" s="2">
        <f t="shared" ref="O1552:O1615" si="248">SUMXMY2($D$9:$G$9, $H1552:$K1552)</f>
        <v>43.499753459569973</v>
      </c>
      <c r="P1552" s="2">
        <f t="shared" ref="P1552:P1615" si="249">MIN(L1552:O1552)</f>
        <v>0.12309102723384548</v>
      </c>
      <c r="Q1552">
        <f t="shared" ref="Q1552:Q1615" si="250">MATCH(P1552, L1552:O1552, 0)</f>
        <v>3</v>
      </c>
    </row>
    <row r="1553" spans="1:17" x14ac:dyDescent="0.2">
      <c r="A1553" s="1">
        <v>1539</v>
      </c>
      <c r="B1553">
        <v>3675</v>
      </c>
      <c r="C1553" t="s">
        <v>1538</v>
      </c>
      <c r="D1553">
        <v>1.1315004</v>
      </c>
      <c r="E1553">
        <v>3.0204002999999999</v>
      </c>
      <c r="F1553">
        <f>VLOOKUP(B1553, [1]mrc_table10!$A$2:$AW$2464, 33, 0)</f>
        <v>0.18260001000000001</v>
      </c>
      <c r="G1553">
        <f>VLOOKUP(B1553, [1]mrc_table10!$A$2:$AW$2464, 18, 0)</f>
        <v>11168.241</v>
      </c>
      <c r="H1553">
        <f t="shared" si="241"/>
        <v>-0.52932319500549418</v>
      </c>
      <c r="I1553">
        <f t="shared" si="242"/>
        <v>0.52449951877847667</v>
      </c>
      <c r="J1553">
        <f t="shared" si="243"/>
        <v>-7.8490916094124674E-2</v>
      </c>
      <c r="K1553">
        <f t="shared" si="244"/>
        <v>0.41405712648514142</v>
      </c>
      <c r="L1553" s="2">
        <f t="shared" si="245"/>
        <v>7.2860239525840393</v>
      </c>
      <c r="M1553" s="2">
        <f t="shared" si="246"/>
        <v>1.4821054839876817</v>
      </c>
      <c r="N1553" s="2">
        <f t="shared" si="247"/>
        <v>2.0419150589394044</v>
      </c>
      <c r="O1553" s="2">
        <f t="shared" si="248"/>
        <v>27.592787649391695</v>
      </c>
      <c r="P1553" s="2">
        <f t="shared" si="249"/>
        <v>1.4821054839876817</v>
      </c>
      <c r="Q1553">
        <f t="shared" si="250"/>
        <v>2</v>
      </c>
    </row>
    <row r="1554" spans="1:17" x14ac:dyDescent="0.2">
      <c r="A1554" s="1">
        <v>1540</v>
      </c>
      <c r="B1554">
        <v>2861</v>
      </c>
      <c r="C1554" t="s">
        <v>1539</v>
      </c>
      <c r="D1554">
        <v>1.1292894</v>
      </c>
      <c r="E1554">
        <v>0.14690950999999999</v>
      </c>
      <c r="F1554">
        <f>VLOOKUP(B1554, [1]mrc_table10!$A$2:$AW$2464, 33, 0)</f>
        <v>0</v>
      </c>
      <c r="G1554">
        <f>VLOOKUP(B1554, [1]mrc_table10!$A$2:$AW$2464, 18, 0)</f>
        <v>3221.4843999999998</v>
      </c>
      <c r="H1554">
        <f t="shared" si="241"/>
        <v>-0.5310042504285013</v>
      </c>
      <c r="I1554">
        <f t="shared" si="242"/>
        <v>-0.48508305504251836</v>
      </c>
      <c r="J1554">
        <f t="shared" si="243"/>
        <v>-0.88276795869315416</v>
      </c>
      <c r="K1554">
        <f t="shared" si="244"/>
        <v>-0.36695796485291554</v>
      </c>
      <c r="L1554" s="2">
        <f t="shared" si="245"/>
        <v>7.0385242183639036</v>
      </c>
      <c r="M1554" s="2">
        <f t="shared" si="246"/>
        <v>3.2854710820574877</v>
      </c>
      <c r="N1554" s="2">
        <f t="shared" si="247"/>
        <v>7.9824683330340124E-2</v>
      </c>
      <c r="O1554" s="2">
        <f t="shared" si="248"/>
        <v>45.376146851132511</v>
      </c>
      <c r="P1554" s="2">
        <f t="shared" si="249"/>
        <v>7.9824683330340124E-2</v>
      </c>
      <c r="Q1554">
        <f t="shared" si="250"/>
        <v>3</v>
      </c>
    </row>
    <row r="1555" spans="1:17" x14ac:dyDescent="0.2">
      <c r="A1555" s="1">
        <v>1541</v>
      </c>
      <c r="B1555">
        <v>3802</v>
      </c>
      <c r="C1555" t="s">
        <v>1540</v>
      </c>
      <c r="D1555">
        <v>1.1292228</v>
      </c>
      <c r="E1555">
        <v>1.3522273</v>
      </c>
      <c r="F1555">
        <f>VLOOKUP(B1555, [1]mrc_table10!$A$2:$AW$2464, 33, 0)</f>
        <v>0.16289999999999999</v>
      </c>
      <c r="G1555">
        <f>VLOOKUP(B1555, [1]mrc_table10!$A$2:$AW$2464, 18, 0)</f>
        <v>7084.0219999999999</v>
      </c>
      <c r="H1555">
        <f t="shared" si="241"/>
        <v>-0.53105488737611428</v>
      </c>
      <c r="I1555">
        <f t="shared" si="242"/>
        <v>-6.1602374006323492E-2</v>
      </c>
      <c r="J1555">
        <f t="shared" si="243"/>
        <v>-0.16526126064104624</v>
      </c>
      <c r="K1555">
        <f t="shared" si="244"/>
        <v>1.2656047291445271E-2</v>
      </c>
      <c r="L1555" s="2">
        <f t="shared" si="245"/>
        <v>6.1521049046431671</v>
      </c>
      <c r="M1555" s="2">
        <f t="shared" si="246"/>
        <v>1.0611516000558543</v>
      </c>
      <c r="N1555" s="2">
        <f t="shared" si="247"/>
        <v>0.76898550769569463</v>
      </c>
      <c r="O1555" s="2">
        <f t="shared" si="248"/>
        <v>34.694996950886036</v>
      </c>
      <c r="P1555" s="2">
        <f t="shared" si="249"/>
        <v>0.76898550769569463</v>
      </c>
      <c r="Q1555">
        <f t="shared" si="250"/>
        <v>3</v>
      </c>
    </row>
    <row r="1556" spans="1:17" x14ac:dyDescent="0.2">
      <c r="A1556" s="1">
        <v>1542</v>
      </c>
      <c r="B1556">
        <v>3758</v>
      </c>
      <c r="C1556" t="s">
        <v>1541</v>
      </c>
      <c r="D1556">
        <v>1.1276226</v>
      </c>
      <c r="E1556">
        <v>0.34664634</v>
      </c>
      <c r="F1556">
        <f>VLOOKUP(B1556, [1]mrc_table10!$A$2:$AW$2464, 33, 0)</f>
        <v>0</v>
      </c>
      <c r="G1556">
        <f>VLOOKUP(B1556, [1]mrc_table10!$A$2:$AW$2464, 18, 0)</f>
        <v>2948.7620000000002</v>
      </c>
      <c r="H1556">
        <f t="shared" si="241"/>
        <v>-0.53227154268497712</v>
      </c>
      <c r="I1556">
        <f t="shared" si="242"/>
        <v>-0.41490679986884282</v>
      </c>
      <c r="J1556">
        <f t="shared" si="243"/>
        <v>-0.88276795869315416</v>
      </c>
      <c r="K1556">
        <f t="shared" si="244"/>
        <v>-0.39376139181907349</v>
      </c>
      <c r="L1556" s="2">
        <f t="shared" si="245"/>
        <v>7.055843798484398</v>
      </c>
      <c r="M1556" s="2">
        <f t="shared" si="246"/>
        <v>3.2546481487633034</v>
      </c>
      <c r="N1556" s="2">
        <f t="shared" si="247"/>
        <v>9.1890719434162021E-2</v>
      </c>
      <c r="O1556" s="2">
        <f t="shared" si="248"/>
        <v>44.826926278183976</v>
      </c>
      <c r="P1556" s="2">
        <f t="shared" si="249"/>
        <v>9.1890719434162021E-2</v>
      </c>
      <c r="Q1556">
        <f t="shared" si="250"/>
        <v>3</v>
      </c>
    </row>
    <row r="1557" spans="1:17" x14ac:dyDescent="0.2">
      <c r="A1557" s="1">
        <v>1543</v>
      </c>
      <c r="B1557">
        <v>3441</v>
      </c>
      <c r="C1557" t="s">
        <v>1542</v>
      </c>
      <c r="D1557">
        <v>1.1263216</v>
      </c>
      <c r="E1557">
        <v>0.26405835</v>
      </c>
      <c r="F1557">
        <f>VLOOKUP(B1557, [1]mrc_table10!$A$2:$AW$2464, 33, 0)</f>
        <v>0.42089999</v>
      </c>
      <c r="G1557">
        <f>VLOOKUP(B1557, [1]mrc_table10!$A$2:$AW$2464, 18, 0)</f>
        <v>4169.2798000000003</v>
      </c>
      <c r="H1557">
        <f t="shared" si="241"/>
        <v>-0.53326071188684598</v>
      </c>
      <c r="I1557">
        <f t="shared" si="242"/>
        <v>-0.44392356087641943</v>
      </c>
      <c r="J1557">
        <f t="shared" si="243"/>
        <v>0.97112131101258725</v>
      </c>
      <c r="K1557">
        <f t="shared" si="244"/>
        <v>-0.27380769636466329</v>
      </c>
      <c r="L1557" s="2">
        <f t="shared" si="245"/>
        <v>6.2546694248782133</v>
      </c>
      <c r="M1557" s="2">
        <f t="shared" si="246"/>
        <v>0.21453409126025935</v>
      </c>
      <c r="N1557" s="2">
        <f t="shared" si="247"/>
        <v>3.4944586975761043</v>
      </c>
      <c r="O1557" s="2">
        <f t="shared" si="248"/>
        <v>34.104458214221793</v>
      </c>
      <c r="P1557" s="2">
        <f t="shared" si="249"/>
        <v>0.21453409126025935</v>
      </c>
      <c r="Q1557">
        <f t="shared" si="250"/>
        <v>2</v>
      </c>
    </row>
    <row r="1558" spans="1:17" x14ac:dyDescent="0.2">
      <c r="A1558" s="1">
        <v>1544</v>
      </c>
      <c r="B1558">
        <v>3131</v>
      </c>
      <c r="C1558" t="s">
        <v>1543</v>
      </c>
      <c r="D1558">
        <v>1.1262643000000001</v>
      </c>
      <c r="E1558">
        <v>0.56747174</v>
      </c>
      <c r="F1558">
        <f>VLOOKUP(B1558, [1]mrc_table10!$A$2:$AW$2464, 33, 0)</f>
        <v>9.2699997000000006E-2</v>
      </c>
      <c r="G1558">
        <f>VLOOKUP(B1558, [1]mrc_table10!$A$2:$AW$2464, 18, 0)</f>
        <v>10361.481</v>
      </c>
      <c r="H1558">
        <f t="shared" si="241"/>
        <v>-0.53330427790934176</v>
      </c>
      <c r="I1558">
        <f t="shared" si="242"/>
        <v>-0.3373212107752892</v>
      </c>
      <c r="J1558">
        <f t="shared" si="243"/>
        <v>-0.4744630553358164</v>
      </c>
      <c r="K1558">
        <f t="shared" si="244"/>
        <v>0.33476795647483926</v>
      </c>
      <c r="L1558" s="2">
        <f t="shared" si="245"/>
        <v>6.6371221768542599</v>
      </c>
      <c r="M1558" s="2">
        <f t="shared" si="246"/>
        <v>1.9799237731833224</v>
      </c>
      <c r="N1558" s="2">
        <f t="shared" si="247"/>
        <v>0.51584559523004736</v>
      </c>
      <c r="O1558" s="2">
        <f t="shared" si="248"/>
        <v>37.904249189981272</v>
      </c>
      <c r="P1558" s="2">
        <f t="shared" si="249"/>
        <v>0.51584559523004736</v>
      </c>
      <c r="Q1558">
        <f t="shared" si="250"/>
        <v>3</v>
      </c>
    </row>
    <row r="1559" spans="1:17" x14ac:dyDescent="0.2">
      <c r="A1559" s="1">
        <v>1545</v>
      </c>
      <c r="B1559">
        <v>5373</v>
      </c>
      <c r="C1559" t="s">
        <v>1544</v>
      </c>
      <c r="D1559">
        <v>1.1256790000000001</v>
      </c>
      <c r="E1559">
        <v>0.83172749999999995</v>
      </c>
      <c r="F1559">
        <f>VLOOKUP(B1559, [1]mrc_table10!$A$2:$AW$2464, 33, 0)</f>
        <v>0</v>
      </c>
      <c r="G1559">
        <f>VLOOKUP(B1559, [1]mrc_table10!$A$2:$AW$2464, 18, 0)</f>
        <v>4541.7548999999999</v>
      </c>
      <c r="H1559">
        <f t="shared" si="241"/>
        <v>-0.53374929000300353</v>
      </c>
      <c r="I1559">
        <f t="shared" si="242"/>
        <v>-0.24447664302644909</v>
      </c>
      <c r="J1559">
        <f t="shared" si="243"/>
        <v>-0.88276795869315416</v>
      </c>
      <c r="K1559">
        <f t="shared" si="244"/>
        <v>-0.23720047547058787</v>
      </c>
      <c r="L1559" s="2">
        <f t="shared" si="245"/>
        <v>7.0942402657413757</v>
      </c>
      <c r="M1559" s="2">
        <f t="shared" si="246"/>
        <v>3.0901623038422863</v>
      </c>
      <c r="N1559" s="2">
        <f t="shared" si="247"/>
        <v>0.10034138587358774</v>
      </c>
      <c r="O1559" s="2">
        <f t="shared" si="248"/>
        <v>42.395656029133924</v>
      </c>
      <c r="P1559" s="2">
        <f t="shared" si="249"/>
        <v>0.10034138587358774</v>
      </c>
      <c r="Q1559">
        <f t="shared" si="250"/>
        <v>3</v>
      </c>
    </row>
    <row r="1560" spans="1:17" x14ac:dyDescent="0.2">
      <c r="A1560" s="1">
        <v>1546</v>
      </c>
      <c r="B1560">
        <v>1890</v>
      </c>
      <c r="C1560" t="s">
        <v>1545</v>
      </c>
      <c r="D1560">
        <v>1.1218619000000001</v>
      </c>
      <c r="E1560">
        <v>0.55153655999999995</v>
      </c>
      <c r="F1560">
        <f>VLOOKUP(B1560, [1]mrc_table10!$A$2:$AW$2464, 33, 0)</f>
        <v>0.16689999</v>
      </c>
      <c r="G1560">
        <f>VLOOKUP(B1560, [1]mrc_table10!$A$2:$AW$2464, 18, 0)</f>
        <v>7322.5649000000003</v>
      </c>
      <c r="H1560">
        <f t="shared" si="241"/>
        <v>-0.53665148659059292</v>
      </c>
      <c r="I1560">
        <f t="shared" si="242"/>
        <v>-0.34291993414502753</v>
      </c>
      <c r="J1560">
        <f t="shared" si="243"/>
        <v>-0.14764296955976042</v>
      </c>
      <c r="K1560">
        <f t="shared" si="244"/>
        <v>3.6100279222689428E-2</v>
      </c>
      <c r="L1560" s="2">
        <f t="shared" si="245"/>
        <v>6.0206368002336266</v>
      </c>
      <c r="M1560" s="2">
        <f t="shared" si="246"/>
        <v>1.0892771702432025</v>
      </c>
      <c r="N1560" s="2">
        <f t="shared" si="247"/>
        <v>0.66149978164307233</v>
      </c>
      <c r="O1560" s="2">
        <f t="shared" si="248"/>
        <v>37.11827118165079</v>
      </c>
      <c r="P1560" s="2">
        <f t="shared" si="249"/>
        <v>0.66149978164307233</v>
      </c>
      <c r="Q1560">
        <f t="shared" si="250"/>
        <v>3</v>
      </c>
    </row>
    <row r="1561" spans="1:17" x14ac:dyDescent="0.2">
      <c r="A1561" s="1">
        <v>1547</v>
      </c>
      <c r="B1561">
        <v>3367</v>
      </c>
      <c r="C1561" t="s">
        <v>1546</v>
      </c>
      <c r="D1561">
        <v>1.1201222</v>
      </c>
      <c r="E1561">
        <v>5.6894597999999998</v>
      </c>
      <c r="F1561">
        <f>VLOOKUP(B1561, [1]mrc_table10!$A$2:$AW$2464, 33, 0)</f>
        <v>0.21269999000000001</v>
      </c>
      <c r="G1561">
        <f>VLOOKUP(B1561, [1]mrc_table10!$A$2:$AW$2464, 18, 0)</f>
        <v>7580.7129000000004</v>
      </c>
      <c r="H1561">
        <f t="shared" si="241"/>
        <v>-0.53797420577621291</v>
      </c>
      <c r="I1561">
        <f t="shared" si="242"/>
        <v>1.4622564689900268</v>
      </c>
      <c r="J1561">
        <f t="shared" si="243"/>
        <v>5.4086967645804652E-2</v>
      </c>
      <c r="K1561">
        <f t="shared" si="244"/>
        <v>6.1471319754966058E-2</v>
      </c>
      <c r="L1561" s="2">
        <f t="shared" si="245"/>
        <v>9.6766188928114314</v>
      </c>
      <c r="M1561" s="2">
        <f t="shared" si="246"/>
        <v>3.1062697276617453</v>
      </c>
      <c r="N1561" s="2">
        <f t="shared" si="247"/>
        <v>4.6994277373401756</v>
      </c>
      <c r="O1561" s="2">
        <f t="shared" si="248"/>
        <v>21.730402820141197</v>
      </c>
      <c r="P1561" s="2">
        <f t="shared" si="249"/>
        <v>3.1062697276617453</v>
      </c>
      <c r="Q1561">
        <f t="shared" si="250"/>
        <v>2</v>
      </c>
    </row>
    <row r="1562" spans="1:17" x14ac:dyDescent="0.2">
      <c r="A1562" s="1">
        <v>1548</v>
      </c>
      <c r="B1562">
        <v>1350</v>
      </c>
      <c r="C1562" t="s">
        <v>1547</v>
      </c>
      <c r="D1562">
        <v>1.1196307000000001</v>
      </c>
      <c r="E1562">
        <v>3.5559275000000001</v>
      </c>
      <c r="F1562">
        <f>VLOOKUP(B1562, [1]mrc_table10!$A$2:$AW$2464, 33, 0)</f>
        <v>0.22570001000000001</v>
      </c>
      <c r="G1562">
        <f>VLOOKUP(B1562, [1]mrc_table10!$A$2:$AW$2464, 18, 0)</f>
        <v>7785.4306999999999</v>
      </c>
      <c r="H1562">
        <f t="shared" si="241"/>
        <v>-0.53834790036708025</v>
      </c>
      <c r="I1562">
        <f t="shared" si="242"/>
        <v>0.71265356848300043</v>
      </c>
      <c r="J1562">
        <f t="shared" si="243"/>
        <v>0.11134664490063194</v>
      </c>
      <c r="K1562">
        <f t="shared" si="244"/>
        <v>8.1591187433501175E-2</v>
      </c>
      <c r="L1562" s="2">
        <f t="shared" si="245"/>
        <v>7.3205378483567891</v>
      </c>
      <c r="M1562" s="2">
        <f t="shared" si="246"/>
        <v>1.2459389375457235</v>
      </c>
      <c r="N1562" s="2">
        <f t="shared" si="247"/>
        <v>2.4984225388930059</v>
      </c>
      <c r="O1562" s="2">
        <f t="shared" si="248"/>
        <v>26.395557903535682</v>
      </c>
      <c r="P1562" s="2">
        <f t="shared" si="249"/>
        <v>1.2459389375457235</v>
      </c>
      <c r="Q1562">
        <f t="shared" si="250"/>
        <v>2</v>
      </c>
    </row>
    <row r="1563" spans="1:17" x14ac:dyDescent="0.2">
      <c r="A1563" s="1">
        <v>1549</v>
      </c>
      <c r="B1563">
        <v>9914</v>
      </c>
      <c r="C1563" t="s">
        <v>1548</v>
      </c>
      <c r="D1563">
        <v>1.1188400000000001</v>
      </c>
      <c r="E1563">
        <v>0.14476140000000001</v>
      </c>
      <c r="F1563">
        <f>VLOOKUP(B1563, [1]mrc_table10!$A$2:$AW$2464, 33, 0)</f>
        <v>7.7999997999999996E-3</v>
      </c>
      <c r="G1563">
        <f>VLOOKUP(B1563, [1]mrc_table10!$A$2:$AW$2464, 18, 0)</f>
        <v>3355.8119999999999</v>
      </c>
      <c r="H1563">
        <f t="shared" si="241"/>
        <v>-0.53894908106494166</v>
      </c>
      <c r="I1563">
        <f t="shared" si="242"/>
        <v>-0.48583777972449677</v>
      </c>
      <c r="J1563">
        <f t="shared" si="243"/>
        <v>-0.84841220607617984</v>
      </c>
      <c r="K1563">
        <f t="shared" si="244"/>
        <v>-0.35375611558736458</v>
      </c>
      <c r="L1563" s="2">
        <f t="shared" si="245"/>
        <v>6.9967194460896387</v>
      </c>
      <c r="M1563" s="2">
        <f t="shared" si="246"/>
        <v>3.1623036218422338</v>
      </c>
      <c r="N1563" s="2">
        <f t="shared" si="247"/>
        <v>8.0342641397280382E-2</v>
      </c>
      <c r="O1563" s="2">
        <f t="shared" si="248"/>
        <v>45.067006773309842</v>
      </c>
      <c r="P1563" s="2">
        <f t="shared" si="249"/>
        <v>8.0342641397280382E-2</v>
      </c>
      <c r="Q1563">
        <f t="shared" si="250"/>
        <v>3</v>
      </c>
    </row>
    <row r="1564" spans="1:17" x14ac:dyDescent="0.2">
      <c r="A1564" s="1">
        <v>1550</v>
      </c>
      <c r="B1564">
        <v>5608</v>
      </c>
      <c r="C1564" t="s">
        <v>1549</v>
      </c>
      <c r="D1564">
        <v>1.1173297</v>
      </c>
      <c r="E1564">
        <v>0.32138538</v>
      </c>
      <c r="F1564">
        <f>VLOOKUP(B1564, [1]mrc_table10!$A$2:$AW$2464, 33, 0)</f>
        <v>0</v>
      </c>
      <c r="G1564">
        <f>VLOOKUP(B1564, [1]mrc_table10!$A$2:$AW$2464, 18, 0)</f>
        <v>10533.163</v>
      </c>
      <c r="H1564">
        <f t="shared" si="241"/>
        <v>-0.54009738409767249</v>
      </c>
      <c r="I1564">
        <f t="shared" si="242"/>
        <v>-0.42378207627576292</v>
      </c>
      <c r="J1564">
        <f t="shared" si="243"/>
        <v>-0.88276795869315416</v>
      </c>
      <c r="K1564">
        <f t="shared" si="244"/>
        <v>0.35164103308462252</v>
      </c>
      <c r="L1564" s="2">
        <f t="shared" si="245"/>
        <v>7.4351521402255925</v>
      </c>
      <c r="M1564" s="2">
        <f t="shared" si="246"/>
        <v>3.2926454418388165</v>
      </c>
      <c r="N1564" s="2">
        <f t="shared" si="247"/>
        <v>0.35643649817019374</v>
      </c>
      <c r="O1564" s="2">
        <f t="shared" si="248"/>
        <v>41.563992140784379</v>
      </c>
      <c r="P1564" s="2">
        <f t="shared" si="249"/>
        <v>0.35643649817019374</v>
      </c>
      <c r="Q1564">
        <f t="shared" si="250"/>
        <v>3</v>
      </c>
    </row>
    <row r="1565" spans="1:17" x14ac:dyDescent="0.2">
      <c r="A1565" s="1">
        <v>1551</v>
      </c>
      <c r="B1565">
        <v>1795</v>
      </c>
      <c r="C1565" t="s">
        <v>1550</v>
      </c>
      <c r="D1565">
        <v>1.1167427000000001</v>
      </c>
      <c r="E1565">
        <v>2.0798163000000001</v>
      </c>
      <c r="F1565">
        <f>VLOOKUP(B1565, [1]mrc_table10!$A$2:$AW$2464, 33, 0)</f>
        <v>0.15909999999999999</v>
      </c>
      <c r="G1565">
        <f>VLOOKUP(B1565, [1]mrc_table10!$A$2:$AW$2464, 18, 0)</f>
        <v>9499.5264000000006</v>
      </c>
      <c r="H1565">
        <f t="shared" si="241"/>
        <v>-0.54054368872603287</v>
      </c>
      <c r="I1565">
        <f t="shared" si="242"/>
        <v>0.1940313582680869</v>
      </c>
      <c r="J1565">
        <f t="shared" si="243"/>
        <v>-0.18199867901181363</v>
      </c>
      <c r="K1565">
        <f t="shared" si="244"/>
        <v>0.25005420663528111</v>
      </c>
      <c r="L1565" s="2">
        <f t="shared" si="245"/>
        <v>6.6731942243753775</v>
      </c>
      <c r="M1565" s="2">
        <f t="shared" si="246"/>
        <v>1.2642706233667074</v>
      </c>
      <c r="N1565" s="2">
        <f t="shared" si="247"/>
        <v>1.1752251755054697</v>
      </c>
      <c r="O1565" s="2">
        <f t="shared" si="248"/>
        <v>31.557199240883683</v>
      </c>
      <c r="P1565" s="2">
        <f t="shared" si="249"/>
        <v>1.1752251755054697</v>
      </c>
      <c r="Q1565">
        <f t="shared" si="250"/>
        <v>3</v>
      </c>
    </row>
    <row r="1566" spans="1:17" x14ac:dyDescent="0.2">
      <c r="A1566" s="1">
        <v>1552</v>
      </c>
      <c r="B1566">
        <v>3534</v>
      </c>
      <c r="C1566" t="s">
        <v>1551</v>
      </c>
      <c r="D1566">
        <v>1.1153774000000001</v>
      </c>
      <c r="E1566">
        <v>15.118772999999999</v>
      </c>
      <c r="F1566">
        <f>VLOOKUP(B1566, [1]mrc_table10!$A$2:$AW$2464, 33, 0)</f>
        <v>0.39729999999999999</v>
      </c>
      <c r="G1566">
        <f>VLOOKUP(B1566, [1]mrc_table10!$A$2:$AW$2464, 18, 0)</f>
        <v>15550.834999999999</v>
      </c>
      <c r="H1566">
        <f t="shared" si="241"/>
        <v>-0.54158174615209875</v>
      </c>
      <c r="I1566">
        <f t="shared" si="242"/>
        <v>4.775185232482003</v>
      </c>
      <c r="J1566">
        <f t="shared" si="243"/>
        <v>0.86717317780839587</v>
      </c>
      <c r="K1566">
        <f t="shared" si="244"/>
        <v>0.84478279552194302</v>
      </c>
      <c r="L1566" s="2">
        <f t="shared" si="245"/>
        <v>34.980564059783362</v>
      </c>
      <c r="M1566" s="2">
        <f t="shared" si="246"/>
        <v>24.560447459633572</v>
      </c>
      <c r="N1566" s="2">
        <f t="shared" si="247"/>
        <v>31.6270976871294</v>
      </c>
      <c r="O1566" s="2">
        <f t="shared" si="248"/>
        <v>6.1278057094411498</v>
      </c>
      <c r="P1566" s="2">
        <f t="shared" si="249"/>
        <v>6.1278057094411498</v>
      </c>
      <c r="Q1566">
        <f t="shared" si="250"/>
        <v>4</v>
      </c>
    </row>
    <row r="1567" spans="1:17" x14ac:dyDescent="0.2">
      <c r="A1567" s="1">
        <v>1553</v>
      </c>
      <c r="B1567">
        <v>21854</v>
      </c>
      <c r="C1567" t="s">
        <v>1552</v>
      </c>
      <c r="D1567">
        <v>1.115164</v>
      </c>
      <c r="E1567">
        <v>0.11877374</v>
      </c>
      <c r="F1567">
        <f>VLOOKUP(B1567, [1]mrc_table10!$A$2:$AW$2464, 33, 0)</f>
        <v>0</v>
      </c>
      <c r="G1567">
        <f>VLOOKUP(B1567, [1]mrc_table10!$A$2:$AW$2464, 18, 0)</f>
        <v>3463.2817</v>
      </c>
      <c r="H1567">
        <f t="shared" si="241"/>
        <v>-0.54174399727252831</v>
      </c>
      <c r="I1567">
        <f t="shared" si="242"/>
        <v>-0.49496837751923861</v>
      </c>
      <c r="J1567">
        <f t="shared" si="243"/>
        <v>-0.88276795869315416</v>
      </c>
      <c r="K1567">
        <f t="shared" si="244"/>
        <v>-0.34319388727379402</v>
      </c>
      <c r="L1567" s="2">
        <f t="shared" si="245"/>
        <v>7.0852929528762516</v>
      </c>
      <c r="M1567" s="2">
        <f t="shared" si="246"/>
        <v>3.2818282598336235</v>
      </c>
      <c r="N1567" s="2">
        <f t="shared" si="247"/>
        <v>7.7783370464865081E-2</v>
      </c>
      <c r="O1567" s="2">
        <f t="shared" si="248"/>
        <v>45.360630661308761</v>
      </c>
      <c r="P1567" s="2">
        <f t="shared" si="249"/>
        <v>7.7783370464865081E-2</v>
      </c>
      <c r="Q1567">
        <f t="shared" si="250"/>
        <v>3</v>
      </c>
    </row>
    <row r="1568" spans="1:17" x14ac:dyDescent="0.2">
      <c r="A1568" s="1">
        <v>1554</v>
      </c>
      <c r="B1568">
        <v>5380</v>
      </c>
      <c r="C1568" t="s">
        <v>1553</v>
      </c>
      <c r="D1568">
        <v>1.1150173999999999</v>
      </c>
      <c r="E1568">
        <v>0.1241324</v>
      </c>
      <c r="F1568">
        <f>VLOOKUP(B1568, [1]mrc_table10!$A$2:$AW$2464, 33, 0)</f>
        <v>0</v>
      </c>
      <c r="G1568">
        <f>VLOOKUP(B1568, [1]mrc_table10!$A$2:$AW$2464, 18, 0)</f>
        <v>6601.3222999999998</v>
      </c>
      <c r="H1568">
        <f t="shared" si="241"/>
        <v>-0.54185545938243918</v>
      </c>
      <c r="I1568">
        <f t="shared" si="242"/>
        <v>-0.4930856466701059</v>
      </c>
      <c r="J1568">
        <f t="shared" si="243"/>
        <v>-0.88276795869315416</v>
      </c>
      <c r="K1568">
        <f t="shared" si="244"/>
        <v>-3.4784156210490698E-2</v>
      </c>
      <c r="L1568" s="2">
        <f t="shared" si="245"/>
        <v>7.1240521865440138</v>
      </c>
      <c r="M1568" s="2">
        <f t="shared" si="246"/>
        <v>3.1890895207370371</v>
      </c>
      <c r="N1568" s="2">
        <f t="shared" si="247"/>
        <v>8.2413837180225075E-2</v>
      </c>
      <c r="O1568" s="2">
        <f t="shared" si="248"/>
        <v>43.849715765295009</v>
      </c>
      <c r="P1568" s="2">
        <f t="shared" si="249"/>
        <v>8.2413837180225075E-2</v>
      </c>
      <c r="Q1568">
        <f t="shared" si="250"/>
        <v>3</v>
      </c>
    </row>
    <row r="1569" spans="1:17" x14ac:dyDescent="0.2">
      <c r="A1569" s="1">
        <v>1555</v>
      </c>
      <c r="B1569">
        <v>1767</v>
      </c>
      <c r="C1569" t="s">
        <v>1554</v>
      </c>
      <c r="D1569">
        <v>1.114781</v>
      </c>
      <c r="E1569">
        <v>2.5321853000000001</v>
      </c>
      <c r="F1569">
        <f>VLOOKUP(B1569, [1]mrc_table10!$A$2:$AW$2464, 33, 0)</f>
        <v>0.30500000999999999</v>
      </c>
      <c r="G1569">
        <f>VLOOKUP(B1569, [1]mrc_table10!$A$2:$AW$2464, 18, 0)</f>
        <v>4326.2119000000002</v>
      </c>
      <c r="H1569">
        <f t="shared" si="241"/>
        <v>-0.54203519773702935</v>
      </c>
      <c r="I1569">
        <f t="shared" si="242"/>
        <v>0.35296830733581985</v>
      </c>
      <c r="J1569">
        <f t="shared" si="243"/>
        <v>0.4606301387958569</v>
      </c>
      <c r="K1569">
        <f t="shared" si="244"/>
        <v>-0.25838425450218405</v>
      </c>
      <c r="L1569" s="2">
        <f t="shared" si="245"/>
        <v>6.5199183985766718</v>
      </c>
      <c r="M1569" s="2">
        <f t="shared" si="246"/>
        <v>0.43140335064756019</v>
      </c>
      <c r="N1569" s="2">
        <f t="shared" si="247"/>
        <v>2.5275820563109632</v>
      </c>
      <c r="O1569" s="2">
        <f t="shared" si="248"/>
        <v>29.017326181596172</v>
      </c>
      <c r="P1569" s="2">
        <f t="shared" si="249"/>
        <v>0.43140335064756019</v>
      </c>
      <c r="Q1569">
        <f t="shared" si="250"/>
        <v>2</v>
      </c>
    </row>
    <row r="1570" spans="1:17" x14ac:dyDescent="0.2">
      <c r="A1570" s="1">
        <v>1556</v>
      </c>
      <c r="B1570">
        <v>7191</v>
      </c>
      <c r="C1570" t="s">
        <v>1555</v>
      </c>
      <c r="D1570">
        <v>1.1147317000000001</v>
      </c>
      <c r="E1570">
        <v>0.38589403</v>
      </c>
      <c r="F1570">
        <f>VLOOKUP(B1570, [1]mrc_table10!$A$2:$AW$2464, 33, 0)</f>
        <v>0</v>
      </c>
      <c r="G1570">
        <f>VLOOKUP(B1570, [1]mrc_table10!$A$2:$AW$2464, 18, 0)</f>
        <v>3334.1882000000001</v>
      </c>
      <c r="H1570">
        <f t="shared" si="241"/>
        <v>-0.54207268124329533</v>
      </c>
      <c r="I1570">
        <f t="shared" si="242"/>
        <v>-0.40111737551271726</v>
      </c>
      <c r="J1570">
        <f t="shared" si="243"/>
        <v>-0.88276795869315416</v>
      </c>
      <c r="K1570">
        <f t="shared" si="244"/>
        <v>-0.35588132401920153</v>
      </c>
      <c r="L1570" s="2">
        <f t="shared" si="245"/>
        <v>7.0955148267972925</v>
      </c>
      <c r="M1570" s="2">
        <f t="shared" si="246"/>
        <v>3.2240433279364975</v>
      </c>
      <c r="N1570" s="2">
        <f t="shared" si="247"/>
        <v>8.4386008001782808E-2</v>
      </c>
      <c r="O1570" s="2">
        <f t="shared" si="248"/>
        <v>44.503617713244417</v>
      </c>
      <c r="P1570" s="2">
        <f t="shared" si="249"/>
        <v>8.4386008001782808E-2</v>
      </c>
      <c r="Q1570">
        <f t="shared" si="250"/>
        <v>3</v>
      </c>
    </row>
    <row r="1571" spans="1:17" x14ac:dyDescent="0.2">
      <c r="A1571" s="1">
        <v>1557</v>
      </c>
      <c r="B1571">
        <v>5449</v>
      </c>
      <c r="C1571" t="s">
        <v>1556</v>
      </c>
      <c r="D1571">
        <v>1.1144860000000001</v>
      </c>
      <c r="E1571">
        <v>0.28793239999999998</v>
      </c>
      <c r="F1571">
        <f>VLOOKUP(B1571, [1]mrc_table10!$A$2:$AW$2464, 33, 0)</f>
        <v>0</v>
      </c>
      <c r="G1571">
        <f>VLOOKUP(B1571, [1]mrc_table10!$A$2:$AW$2464, 18, 0)</f>
        <v>4261.3984</v>
      </c>
      <c r="H1571">
        <f t="shared" si="241"/>
        <v>-0.5422594905230026</v>
      </c>
      <c r="I1571">
        <f t="shared" si="242"/>
        <v>-0.43553556640975499</v>
      </c>
      <c r="J1571">
        <f t="shared" si="243"/>
        <v>-0.88276795869315416</v>
      </c>
      <c r="K1571">
        <f t="shared" si="244"/>
        <v>-0.26475418932848027</v>
      </c>
      <c r="L1571" s="2">
        <f t="shared" si="245"/>
        <v>7.0813114183771484</v>
      </c>
      <c r="M1571" s="2">
        <f t="shared" si="246"/>
        <v>3.1970801233785706</v>
      </c>
      <c r="N1571" s="2">
        <f t="shared" si="247"/>
        <v>6.0762739822385045E-2</v>
      </c>
      <c r="O1571" s="2">
        <f t="shared" si="248"/>
        <v>44.377088364963889</v>
      </c>
      <c r="P1571" s="2">
        <f t="shared" si="249"/>
        <v>6.0762739822385045E-2</v>
      </c>
      <c r="Q1571">
        <f t="shared" si="250"/>
        <v>3</v>
      </c>
    </row>
    <row r="1572" spans="1:17" x14ac:dyDescent="0.2">
      <c r="A1572" s="1">
        <v>1558</v>
      </c>
      <c r="B1572">
        <v>7486</v>
      </c>
      <c r="C1572" t="s">
        <v>1557</v>
      </c>
      <c r="D1572">
        <v>1.1120304000000001</v>
      </c>
      <c r="E1572">
        <v>1.1116961000000001</v>
      </c>
      <c r="F1572">
        <f>VLOOKUP(B1572, [1]mrc_table10!$A$2:$AW$2464, 33, 0)</f>
        <v>0</v>
      </c>
      <c r="G1572">
        <f>VLOOKUP(B1572, [1]mrc_table10!$A$2:$AW$2464, 18, 0)</f>
        <v>5740.4696999999996</v>
      </c>
      <c r="H1572">
        <f t="shared" si="241"/>
        <v>-0.5441265188797354</v>
      </c>
      <c r="I1572">
        <f t="shared" si="242"/>
        <v>-0.14611146964196758</v>
      </c>
      <c r="J1572">
        <f t="shared" si="243"/>
        <v>-0.88276795869315416</v>
      </c>
      <c r="K1572">
        <f t="shared" si="244"/>
        <v>-0.11938960040109343</v>
      </c>
      <c r="L1572" s="2">
        <f t="shared" si="245"/>
        <v>7.217384844522285</v>
      </c>
      <c r="M1572" s="2">
        <f t="shared" si="246"/>
        <v>3.0421136834873188</v>
      </c>
      <c r="N1572" s="2">
        <f t="shared" si="247"/>
        <v>0.16188833005832973</v>
      </c>
      <c r="O1572" s="2">
        <f t="shared" si="248"/>
        <v>40.919764519638228</v>
      </c>
      <c r="P1572" s="2">
        <f t="shared" si="249"/>
        <v>0.16188833005832973</v>
      </c>
      <c r="Q1572">
        <f t="shared" si="250"/>
        <v>3</v>
      </c>
    </row>
    <row r="1573" spans="1:17" x14ac:dyDescent="0.2">
      <c r="A1573" s="1">
        <v>1559</v>
      </c>
      <c r="B1573">
        <v>214</v>
      </c>
      <c r="C1573" t="s">
        <v>1558</v>
      </c>
      <c r="D1573">
        <v>1.1116819</v>
      </c>
      <c r="E1573">
        <v>0.31792700000000002</v>
      </c>
      <c r="F1573">
        <f>VLOOKUP(B1573, [1]mrc_table10!$A$2:$AW$2464, 33, 0)</f>
        <v>0</v>
      </c>
      <c r="G1573">
        <f>VLOOKUP(B1573, [1]mrc_table10!$A$2:$AW$2464, 18, 0)</f>
        <v>2277.5344</v>
      </c>
      <c r="H1573">
        <f t="shared" si="241"/>
        <v>-0.54439148849299546</v>
      </c>
      <c r="I1573">
        <f t="shared" si="242"/>
        <v>-0.42499715592515724</v>
      </c>
      <c r="J1573">
        <f t="shared" si="243"/>
        <v>-0.88276795869315416</v>
      </c>
      <c r="K1573">
        <f t="shared" si="244"/>
        <v>-0.45973030362928613</v>
      </c>
      <c r="L1573" s="2">
        <f t="shared" si="245"/>
        <v>7.1359991675222716</v>
      </c>
      <c r="M1573" s="2">
        <f t="shared" si="246"/>
        <v>3.3160759574762926</v>
      </c>
      <c r="N1573" s="2">
        <f t="shared" si="247"/>
        <v>0.12702350970559861</v>
      </c>
      <c r="O1573" s="2">
        <f t="shared" si="248"/>
        <v>45.28673866059691</v>
      </c>
      <c r="P1573" s="2">
        <f t="shared" si="249"/>
        <v>0.12702350970559861</v>
      </c>
      <c r="Q1573">
        <f t="shared" si="250"/>
        <v>3</v>
      </c>
    </row>
    <row r="1574" spans="1:17" x14ac:dyDescent="0.2">
      <c r="A1574" s="1">
        <v>1560</v>
      </c>
      <c r="B1574">
        <v>1877</v>
      </c>
      <c r="C1574" t="s">
        <v>1559</v>
      </c>
      <c r="D1574">
        <v>1.1107271999999999</v>
      </c>
      <c r="E1574">
        <v>0.20688234</v>
      </c>
      <c r="F1574">
        <f>VLOOKUP(B1574, [1]mrc_table10!$A$2:$AW$2464, 33, 0)</f>
        <v>0</v>
      </c>
      <c r="G1574">
        <f>VLOOKUP(B1574, [1]mrc_table10!$A$2:$AW$2464, 18, 0)</f>
        <v>3899.3953000000001</v>
      </c>
      <c r="H1574">
        <f t="shared" si="241"/>
        <v>-0.54511736077356765</v>
      </c>
      <c r="I1574">
        <f t="shared" si="242"/>
        <v>-0.4640119855679129</v>
      </c>
      <c r="J1574">
        <f t="shared" si="243"/>
        <v>-0.88276795869315416</v>
      </c>
      <c r="K1574">
        <f t="shared" si="244"/>
        <v>-0.3003322117145138</v>
      </c>
      <c r="L1574" s="2">
        <f t="shared" si="245"/>
        <v>7.0955423646559943</v>
      </c>
      <c r="M1574" s="2">
        <f t="shared" si="246"/>
        <v>3.2352905357761608</v>
      </c>
      <c r="N1574" s="2">
        <f t="shared" si="247"/>
        <v>6.7550956291706724E-2</v>
      </c>
      <c r="O1574" s="2">
        <f t="shared" si="248"/>
        <v>44.838513722268516</v>
      </c>
      <c r="P1574" s="2">
        <f t="shared" si="249"/>
        <v>6.7550956291706724E-2</v>
      </c>
      <c r="Q1574">
        <f t="shared" si="250"/>
        <v>3</v>
      </c>
    </row>
    <row r="1575" spans="1:17" x14ac:dyDescent="0.2">
      <c r="A1575" s="1">
        <v>1561</v>
      </c>
      <c r="B1575">
        <v>2981</v>
      </c>
      <c r="C1575" t="s">
        <v>1560</v>
      </c>
      <c r="D1575">
        <v>1.1105026</v>
      </c>
      <c r="E1575">
        <v>0.77189474999999996</v>
      </c>
      <c r="F1575">
        <f>VLOOKUP(B1575, [1]mrc_table10!$A$2:$AW$2464, 33, 0)</f>
        <v>0.62339997000000003</v>
      </c>
      <c r="G1575">
        <f>VLOOKUP(B1575, [1]mrc_table10!$A$2:$AW$2464, 18, 0)</f>
        <v>6798.3179</v>
      </c>
      <c r="H1575">
        <f t="shared" si="241"/>
        <v>-0.54528812741671873</v>
      </c>
      <c r="I1575">
        <f t="shared" si="242"/>
        <v>-0.26549849629078065</v>
      </c>
      <c r="J1575">
        <f t="shared" si="243"/>
        <v>1.8630494387315431</v>
      </c>
      <c r="K1575">
        <f t="shared" si="244"/>
        <v>-1.5423233978747061E-2</v>
      </c>
      <c r="L1575" s="2">
        <f t="shared" si="245"/>
        <v>8.4847475279312423</v>
      </c>
      <c r="M1575" s="2">
        <f t="shared" si="246"/>
        <v>1.0841839735507397</v>
      </c>
      <c r="N1575" s="2">
        <f t="shared" si="247"/>
        <v>7.6677132228004981</v>
      </c>
      <c r="O1575" s="2">
        <f t="shared" si="248"/>
        <v>28.615813952249184</v>
      </c>
      <c r="P1575" s="2">
        <f t="shared" si="249"/>
        <v>1.0841839735507397</v>
      </c>
      <c r="Q1575">
        <f t="shared" si="250"/>
        <v>2</v>
      </c>
    </row>
    <row r="1576" spans="1:17" x14ac:dyDescent="0.2">
      <c r="A1576" s="1">
        <v>1562</v>
      </c>
      <c r="B1576">
        <v>2001</v>
      </c>
      <c r="C1576" t="s">
        <v>1561</v>
      </c>
      <c r="D1576">
        <v>1.1097357000000001</v>
      </c>
      <c r="E1576">
        <v>1.1480174000000001</v>
      </c>
      <c r="F1576">
        <f>VLOOKUP(B1576, [1]mrc_table10!$A$2:$AW$2464, 33, 0)</f>
        <v>0.1225</v>
      </c>
      <c r="G1576">
        <f>VLOOKUP(B1576, [1]mrc_table10!$A$2:$AW$2464, 18, 0)</f>
        <v>4773.8388999999997</v>
      </c>
      <c r="H1576">
        <f t="shared" si="241"/>
        <v>-0.54587121262879656</v>
      </c>
      <c r="I1576">
        <f t="shared" si="242"/>
        <v>-0.13335021365808308</v>
      </c>
      <c r="J1576">
        <f t="shared" si="243"/>
        <v>-0.3432064454249944</v>
      </c>
      <c r="K1576">
        <f t="shared" si="244"/>
        <v>-0.21439103061378914</v>
      </c>
      <c r="L1576" s="2">
        <f t="shared" si="245"/>
        <v>6.2814306105831639</v>
      </c>
      <c r="M1576" s="2">
        <f t="shared" si="246"/>
        <v>1.4863563097456081</v>
      </c>
      <c r="N1576" s="2">
        <f t="shared" si="247"/>
        <v>0.45641757516780085</v>
      </c>
      <c r="O1576" s="2">
        <f t="shared" si="248"/>
        <v>37.5254134423203</v>
      </c>
      <c r="P1576" s="2">
        <f t="shared" si="249"/>
        <v>0.45641757516780085</v>
      </c>
      <c r="Q1576">
        <f t="shared" si="250"/>
        <v>3</v>
      </c>
    </row>
    <row r="1577" spans="1:17" x14ac:dyDescent="0.2">
      <c r="A1577" s="1">
        <v>1563</v>
      </c>
      <c r="B1577">
        <v>6871</v>
      </c>
      <c r="C1577" t="s">
        <v>1562</v>
      </c>
      <c r="D1577">
        <v>1.1074868</v>
      </c>
      <c r="E1577">
        <v>0.21592618999999999</v>
      </c>
      <c r="F1577">
        <f>VLOOKUP(B1577, [1]mrc_table10!$A$2:$AW$2464, 33, 0)</f>
        <v>0</v>
      </c>
      <c r="G1577">
        <f>VLOOKUP(B1577, [1]mrc_table10!$A$2:$AW$2464, 18, 0)</f>
        <v>2156.3557000000001</v>
      </c>
      <c r="H1577">
        <f t="shared" si="241"/>
        <v>-0.54758108397244232</v>
      </c>
      <c r="I1577">
        <f t="shared" si="242"/>
        <v>-0.46083448682943562</v>
      </c>
      <c r="J1577">
        <f t="shared" si="243"/>
        <v>-0.88276795869315416</v>
      </c>
      <c r="K1577">
        <f t="shared" si="244"/>
        <v>-0.47163986600958185</v>
      </c>
      <c r="L1577" s="2">
        <f t="shared" si="245"/>
        <v>7.1537644355759573</v>
      </c>
      <c r="M1577" s="2">
        <f t="shared" si="246"/>
        <v>3.3520320988182348</v>
      </c>
      <c r="N1577" s="2">
        <f t="shared" si="247"/>
        <v>0.13361048750104951</v>
      </c>
      <c r="O1577" s="2">
        <f t="shared" si="248"/>
        <v>45.705787589127176</v>
      </c>
      <c r="P1577" s="2">
        <f t="shared" si="249"/>
        <v>0.13361048750104951</v>
      </c>
      <c r="Q1577">
        <f t="shared" si="250"/>
        <v>3</v>
      </c>
    </row>
    <row r="1578" spans="1:17" x14ac:dyDescent="0.2">
      <c r="A1578" s="1">
        <v>1564</v>
      </c>
      <c r="B1578">
        <v>3041</v>
      </c>
      <c r="C1578" t="s">
        <v>1563</v>
      </c>
      <c r="D1578">
        <v>1.1066434000000001</v>
      </c>
      <c r="E1578">
        <v>0.27252996000000002</v>
      </c>
      <c r="F1578">
        <f>VLOOKUP(B1578, [1]mrc_table10!$A$2:$AW$2464, 33, 0)</f>
        <v>0.28400001000000002</v>
      </c>
      <c r="G1578">
        <f>VLOOKUP(B1578, [1]mrc_table10!$A$2:$AW$2464, 18, 0)</f>
        <v>5679.6025</v>
      </c>
      <c r="H1578">
        <f t="shared" si="241"/>
        <v>-0.54822233324596736</v>
      </c>
      <c r="I1578">
        <f t="shared" si="242"/>
        <v>-0.44094711499464662</v>
      </c>
      <c r="J1578">
        <f t="shared" si="243"/>
        <v>0.36813387937845826</v>
      </c>
      <c r="K1578">
        <f t="shared" si="244"/>
        <v>-0.12537168896380232</v>
      </c>
      <c r="L1578" s="2">
        <f t="shared" si="245"/>
        <v>5.8425127343511045</v>
      </c>
      <c r="M1578" s="2">
        <f t="shared" si="246"/>
        <v>0.38850207508065915</v>
      </c>
      <c r="N1578" s="2">
        <f t="shared" si="247"/>
        <v>1.6285381836962096</v>
      </c>
      <c r="O1578" s="2">
        <f t="shared" si="248"/>
        <v>35.992871159913093</v>
      </c>
      <c r="P1578" s="2">
        <f t="shared" si="249"/>
        <v>0.38850207508065915</v>
      </c>
      <c r="Q1578">
        <f t="shared" si="250"/>
        <v>2</v>
      </c>
    </row>
    <row r="1579" spans="1:17" x14ac:dyDescent="0.2">
      <c r="A1579" s="1">
        <v>1565</v>
      </c>
      <c r="B1579">
        <v>1634</v>
      </c>
      <c r="C1579" t="s">
        <v>1564</v>
      </c>
      <c r="D1579">
        <v>1.1049020000000001</v>
      </c>
      <c r="E1579">
        <v>1.0353565</v>
      </c>
      <c r="F1579">
        <f>VLOOKUP(B1579, [1]mrc_table10!$A$2:$AW$2464, 33, 0)</f>
        <v>0.24049999999999999</v>
      </c>
      <c r="G1579">
        <f>VLOOKUP(B1579, [1]mrc_table10!$A$2:$AW$2464, 18, 0)</f>
        <v>4236.6108000000004</v>
      </c>
      <c r="H1579">
        <f t="shared" si="241"/>
        <v>-0.54954634496628607</v>
      </c>
      <c r="I1579">
        <f t="shared" si="242"/>
        <v>-0.17293289886689484</v>
      </c>
      <c r="J1579">
        <f t="shared" si="243"/>
        <v>0.17653444082515132</v>
      </c>
      <c r="K1579">
        <f t="shared" si="244"/>
        <v>-0.26719033915066698</v>
      </c>
      <c r="L1579" s="2">
        <f t="shared" si="245"/>
        <v>5.9200436878083096</v>
      </c>
      <c r="M1579" s="2">
        <f t="shared" si="246"/>
        <v>0.54248216831755713</v>
      </c>
      <c r="N1579" s="2">
        <f t="shared" si="247"/>
        <v>1.2694198797658238</v>
      </c>
      <c r="O1579" s="2">
        <f t="shared" si="248"/>
        <v>35.109423836922304</v>
      </c>
      <c r="P1579" s="2">
        <f t="shared" si="249"/>
        <v>0.54248216831755713</v>
      </c>
      <c r="Q1579">
        <f t="shared" si="250"/>
        <v>2</v>
      </c>
    </row>
    <row r="1580" spans="1:17" x14ac:dyDescent="0.2">
      <c r="A1580" s="1">
        <v>1566</v>
      </c>
      <c r="B1580">
        <v>1724</v>
      </c>
      <c r="C1580" t="s">
        <v>1565</v>
      </c>
      <c r="D1580">
        <v>1.1048079</v>
      </c>
      <c r="E1580">
        <v>1.4045441000000001</v>
      </c>
      <c r="F1580">
        <f>VLOOKUP(B1580, [1]mrc_table10!$A$2:$AW$2464, 33, 0)</f>
        <v>0.44879999999999998</v>
      </c>
      <c r="G1580">
        <f>VLOOKUP(B1580, [1]mrc_table10!$A$2:$AW$2464, 18, 0)</f>
        <v>7811.0941999999995</v>
      </c>
      <c r="H1580">
        <f t="shared" si="241"/>
        <v>-0.54961789056343902</v>
      </c>
      <c r="I1580">
        <f t="shared" si="242"/>
        <v>-4.3221201607271435E-2</v>
      </c>
      <c r="J1580">
        <f t="shared" si="243"/>
        <v>1.094009242570112</v>
      </c>
      <c r="K1580">
        <f t="shared" si="244"/>
        <v>8.4113421573219757E-2</v>
      </c>
      <c r="L1580" s="2">
        <f t="shared" si="245"/>
        <v>6.8262271488373347</v>
      </c>
      <c r="M1580" s="2">
        <f t="shared" si="246"/>
        <v>0.10953638834333064</v>
      </c>
      <c r="N1580" s="2">
        <f t="shared" si="247"/>
        <v>4.2205477023692337</v>
      </c>
      <c r="O1580" s="2">
        <f t="shared" si="248"/>
        <v>28.232437468599237</v>
      </c>
      <c r="P1580" s="2">
        <f t="shared" si="249"/>
        <v>0.10953638834333064</v>
      </c>
      <c r="Q1580">
        <f t="shared" si="250"/>
        <v>2</v>
      </c>
    </row>
    <row r="1581" spans="1:17" x14ac:dyDescent="0.2">
      <c r="A1581" s="1">
        <v>1567</v>
      </c>
      <c r="B1581">
        <v>1771</v>
      </c>
      <c r="C1581" t="s">
        <v>1566</v>
      </c>
      <c r="D1581">
        <v>1.1040245</v>
      </c>
      <c r="E1581">
        <v>2.7613943000000001</v>
      </c>
      <c r="F1581">
        <f>VLOOKUP(B1581, [1]mrc_table10!$A$2:$AW$2464, 33, 0)</f>
        <v>9.7800001999999997E-2</v>
      </c>
      <c r="G1581">
        <f>VLOOKUP(B1581, [1]mrc_table10!$A$2:$AW$2464, 18, 0)</f>
        <v>8724.7324000000008</v>
      </c>
      <c r="H1581">
        <f t="shared" si="241"/>
        <v>-0.55021352096524079</v>
      </c>
      <c r="I1581">
        <f t="shared" si="242"/>
        <v>0.43349942056167307</v>
      </c>
      <c r="J1581">
        <f t="shared" si="243"/>
        <v>-0.45199965602581499</v>
      </c>
      <c r="K1581">
        <f t="shared" si="244"/>
        <v>0.17390668669259424</v>
      </c>
      <c r="L1581" s="2">
        <f t="shared" si="245"/>
        <v>7.3388623518183032</v>
      </c>
      <c r="M1581" s="2">
        <f t="shared" si="246"/>
        <v>2.0566677645300144</v>
      </c>
      <c r="N1581" s="2">
        <f t="shared" si="247"/>
        <v>1.1835053434825171</v>
      </c>
      <c r="O1581" s="2">
        <f t="shared" si="248"/>
        <v>31.592107656055525</v>
      </c>
      <c r="P1581" s="2">
        <f t="shared" si="249"/>
        <v>1.1835053434825171</v>
      </c>
      <c r="Q1581">
        <f t="shared" si="250"/>
        <v>3</v>
      </c>
    </row>
    <row r="1582" spans="1:17" x14ac:dyDescent="0.2">
      <c r="A1582" s="1">
        <v>1568</v>
      </c>
      <c r="B1582">
        <v>3822</v>
      </c>
      <c r="C1582" t="s">
        <v>1567</v>
      </c>
      <c r="D1582">
        <v>1.1038136000000001</v>
      </c>
      <c r="E1582">
        <v>0.38943577000000001</v>
      </c>
      <c r="F1582">
        <f>VLOOKUP(B1582, [1]mrc_table10!$A$2:$AW$2464, 33, 0)</f>
        <v>0.18979999</v>
      </c>
      <c r="G1582">
        <f>VLOOKUP(B1582, [1]mrc_table10!$A$2:$AW$2464, 18, 0)</f>
        <v>4069.6235000000001</v>
      </c>
      <c r="H1582">
        <f t="shared" si="241"/>
        <v>-0.55037387129934845</v>
      </c>
      <c r="I1582">
        <f t="shared" si="242"/>
        <v>-0.39987300786154939</v>
      </c>
      <c r="J1582">
        <f t="shared" si="243"/>
        <v>-4.6778000956977886E-2</v>
      </c>
      <c r="K1582">
        <f t="shared" si="244"/>
        <v>-0.28360201600532181</v>
      </c>
      <c r="L1582" s="2">
        <f t="shared" si="245"/>
        <v>5.9217009711112087</v>
      </c>
      <c r="M1582" s="2">
        <f t="shared" si="246"/>
        <v>0.98688598548275064</v>
      </c>
      <c r="N1582" s="2">
        <f t="shared" si="247"/>
        <v>0.76959232048286275</v>
      </c>
      <c r="O1582" s="2">
        <f t="shared" si="248"/>
        <v>38.592965461711444</v>
      </c>
      <c r="P1582" s="2">
        <f t="shared" si="249"/>
        <v>0.76959232048286275</v>
      </c>
      <c r="Q1582">
        <f t="shared" si="250"/>
        <v>3</v>
      </c>
    </row>
    <row r="1583" spans="1:17" x14ac:dyDescent="0.2">
      <c r="A1583" s="1">
        <v>1569</v>
      </c>
      <c r="B1583">
        <v>3510</v>
      </c>
      <c r="C1583" t="s">
        <v>1568</v>
      </c>
      <c r="D1583">
        <v>1.1028236</v>
      </c>
      <c r="E1583">
        <v>0.88483529999999999</v>
      </c>
      <c r="F1583">
        <f>VLOOKUP(B1583, [1]mrc_table10!$A$2:$AW$2464, 33, 0)</f>
        <v>0.30039999000000001</v>
      </c>
      <c r="G1583">
        <f>VLOOKUP(B1583, [1]mrc_table10!$A$2:$AW$2464, 18, 0)</f>
        <v>5610.0429999999997</v>
      </c>
      <c r="H1583">
        <f t="shared" si="241"/>
        <v>-0.55112658268278447</v>
      </c>
      <c r="I1583">
        <f t="shared" si="242"/>
        <v>-0.22581755784665261</v>
      </c>
      <c r="J1583">
        <f t="shared" si="243"/>
        <v>0.44036896530798925</v>
      </c>
      <c r="K1583">
        <f t="shared" si="244"/>
        <v>-0.13220806535991969</v>
      </c>
      <c r="L1583" s="2">
        <f t="shared" si="245"/>
        <v>5.939773566496215</v>
      </c>
      <c r="M1583" s="2">
        <f t="shared" si="246"/>
        <v>0.22494839237281999</v>
      </c>
      <c r="N1583" s="2">
        <f t="shared" si="247"/>
        <v>1.8701766300472291</v>
      </c>
      <c r="O1583" s="2">
        <f t="shared" si="248"/>
        <v>33.608944471794068</v>
      </c>
      <c r="P1583" s="2">
        <f t="shared" si="249"/>
        <v>0.22494839237281999</v>
      </c>
      <c r="Q1583">
        <f t="shared" si="250"/>
        <v>2</v>
      </c>
    </row>
    <row r="1584" spans="1:17" x14ac:dyDescent="0.2">
      <c r="A1584" s="1">
        <v>1570</v>
      </c>
      <c r="B1584">
        <v>2307</v>
      </c>
      <c r="C1584" t="s">
        <v>1569</v>
      </c>
      <c r="D1584">
        <v>1.1023695</v>
      </c>
      <c r="E1584">
        <v>1.6467075</v>
      </c>
      <c r="F1584">
        <f>VLOOKUP(B1584, [1]mrc_table10!$A$2:$AW$2464, 33, 0)</f>
        <v>0.34</v>
      </c>
      <c r="G1584">
        <f>VLOOKUP(B1584, [1]mrc_table10!$A$2:$AW$2464, 18, 0)</f>
        <v>5838.9252999999999</v>
      </c>
      <c r="H1584">
        <f t="shared" si="241"/>
        <v>-0.55147184151027762</v>
      </c>
      <c r="I1584">
        <f t="shared" si="242"/>
        <v>4.1861357038146411E-2</v>
      </c>
      <c r="J1584">
        <f t="shared" si="243"/>
        <v>0.6147905271123506</v>
      </c>
      <c r="K1584">
        <f t="shared" si="244"/>
        <v>-0.10971328674292206</v>
      </c>
      <c r="L1584" s="2">
        <f t="shared" si="245"/>
        <v>6.2503882685866854</v>
      </c>
      <c r="M1584" s="2">
        <f t="shared" si="246"/>
        <v>0.11200936511078438</v>
      </c>
      <c r="N1584" s="2">
        <f t="shared" si="247"/>
        <v>2.5636840101387475</v>
      </c>
      <c r="O1584" s="2">
        <f t="shared" si="248"/>
        <v>30.253074043232658</v>
      </c>
      <c r="P1584" s="2">
        <f t="shared" si="249"/>
        <v>0.11200936511078438</v>
      </c>
      <c r="Q1584">
        <f t="shared" si="250"/>
        <v>2</v>
      </c>
    </row>
    <row r="1585" spans="1:17" x14ac:dyDescent="0.2">
      <c r="A1585" s="1">
        <v>1571</v>
      </c>
      <c r="B1585">
        <v>1901</v>
      </c>
      <c r="C1585" t="s">
        <v>1570</v>
      </c>
      <c r="D1585">
        <v>1.1012557999999999</v>
      </c>
      <c r="E1585">
        <v>0.21913618000000001</v>
      </c>
      <c r="F1585">
        <f>VLOOKUP(B1585, [1]mrc_table10!$A$2:$AW$2464, 33, 0)</f>
        <v>0</v>
      </c>
      <c r="G1585">
        <f>VLOOKUP(B1585, [1]mrc_table10!$A$2:$AW$2464, 18, 0)</f>
        <v>1922.2347</v>
      </c>
      <c r="H1585">
        <f t="shared" si="241"/>
        <v>-0.5523186038009168</v>
      </c>
      <c r="I1585">
        <f t="shared" si="242"/>
        <v>-0.45970667741469251</v>
      </c>
      <c r="J1585">
        <f t="shared" si="243"/>
        <v>-0.88276795869315416</v>
      </c>
      <c r="K1585">
        <f t="shared" si="244"/>
        <v>-0.49464950923926843</v>
      </c>
      <c r="L1585" s="2">
        <f t="shared" si="245"/>
        <v>7.187351740210187</v>
      </c>
      <c r="M1585" s="2">
        <f t="shared" si="246"/>
        <v>3.3732486687045951</v>
      </c>
      <c r="N1585" s="2">
        <f t="shared" si="247"/>
        <v>0.14910365339279619</v>
      </c>
      <c r="O1585" s="2">
        <f t="shared" si="248"/>
        <v>45.823796085201423</v>
      </c>
      <c r="P1585" s="2">
        <f t="shared" si="249"/>
        <v>0.14910365339279619</v>
      </c>
      <c r="Q1585">
        <f t="shared" si="250"/>
        <v>3</v>
      </c>
    </row>
    <row r="1586" spans="1:17" x14ac:dyDescent="0.2">
      <c r="A1586" s="1">
        <v>1572</v>
      </c>
      <c r="B1586">
        <v>7729</v>
      </c>
      <c r="C1586" t="s">
        <v>1571</v>
      </c>
      <c r="D1586">
        <v>1.101199</v>
      </c>
      <c r="E1586">
        <v>0.81041901999999999</v>
      </c>
      <c r="F1586">
        <f>VLOOKUP(B1586, [1]mrc_table10!$A$2:$AW$2464, 33, 0)</f>
        <v>0</v>
      </c>
      <c r="G1586">
        <f>VLOOKUP(B1586, [1]mrc_table10!$A$2:$AW$2464, 18, 0)</f>
        <v>3321.9027999999998</v>
      </c>
      <c r="H1586">
        <f t="shared" si="241"/>
        <v>-0.55236178966614813</v>
      </c>
      <c r="I1586">
        <f t="shared" si="242"/>
        <v>-0.25196324091549721</v>
      </c>
      <c r="J1586">
        <f t="shared" si="243"/>
        <v>-0.88276795869315416</v>
      </c>
      <c r="K1586">
        <f t="shared" si="244"/>
        <v>-0.35708874527117807</v>
      </c>
      <c r="L1586" s="2">
        <f t="shared" si="245"/>
        <v>7.1913668498169354</v>
      </c>
      <c r="M1586" s="2">
        <f t="shared" si="246"/>
        <v>3.1602013927926431</v>
      </c>
      <c r="N1586" s="2">
        <f t="shared" si="247"/>
        <v>0.13004480769072771</v>
      </c>
      <c r="O1586" s="2">
        <f t="shared" si="248"/>
        <v>43.088759371174206</v>
      </c>
      <c r="P1586" s="2">
        <f t="shared" si="249"/>
        <v>0.13004480769072771</v>
      </c>
      <c r="Q1586">
        <f t="shared" si="250"/>
        <v>3</v>
      </c>
    </row>
    <row r="1587" spans="1:17" x14ac:dyDescent="0.2">
      <c r="A1587" s="1">
        <v>1573</v>
      </c>
      <c r="B1587">
        <v>3869</v>
      </c>
      <c r="C1587" t="s">
        <v>1572</v>
      </c>
      <c r="D1587">
        <v>1.1010211999999999</v>
      </c>
      <c r="E1587">
        <v>0.41987797999999998</v>
      </c>
      <c r="F1587">
        <f>VLOOKUP(B1587, [1]mrc_table10!$A$2:$AW$2464, 33, 0)</f>
        <v>0.46029999999999999</v>
      </c>
      <c r="G1587">
        <f>VLOOKUP(B1587, [1]mrc_table10!$A$2:$AW$2464, 18, 0)</f>
        <v>5083.6127999999999</v>
      </c>
      <c r="H1587">
        <f t="shared" si="241"/>
        <v>-0.55249697358935523</v>
      </c>
      <c r="I1587">
        <f t="shared" si="242"/>
        <v>-0.38917733247203495</v>
      </c>
      <c r="J1587">
        <f t="shared" si="243"/>
        <v>1.1446619560605922</v>
      </c>
      <c r="K1587">
        <f t="shared" si="244"/>
        <v>-0.18394614561471337</v>
      </c>
      <c r="L1587" s="2">
        <f t="shared" si="245"/>
        <v>6.6367688883068183</v>
      </c>
      <c r="M1587" s="2">
        <f t="shared" si="246"/>
        <v>0.22445615116646153</v>
      </c>
      <c r="N1587" s="2">
        <f t="shared" si="247"/>
        <v>4.1762537201825527</v>
      </c>
      <c r="O1587" s="2">
        <f t="shared" si="248"/>
        <v>32.523642042679562</v>
      </c>
      <c r="P1587" s="2">
        <f t="shared" si="249"/>
        <v>0.22445615116646153</v>
      </c>
      <c r="Q1587">
        <f t="shared" si="250"/>
        <v>2</v>
      </c>
    </row>
    <row r="1588" spans="1:17" x14ac:dyDescent="0.2">
      <c r="A1588" s="1">
        <v>1574</v>
      </c>
      <c r="B1588">
        <v>3737</v>
      </c>
      <c r="C1588" t="s">
        <v>1573</v>
      </c>
      <c r="D1588">
        <v>1.0993632</v>
      </c>
      <c r="E1588">
        <v>1.4393365</v>
      </c>
      <c r="F1588">
        <f>VLOOKUP(B1588, [1]mrc_table10!$A$2:$AW$2464, 33, 0)</f>
        <v>0.15440001</v>
      </c>
      <c r="G1588">
        <f>VLOOKUP(B1588, [1]mrc_table10!$A$2:$AW$2464, 18, 0)</f>
        <v>7007.7983000000004</v>
      </c>
      <c r="H1588">
        <f t="shared" si="241"/>
        <v>-0.55375757507797829</v>
      </c>
      <c r="I1588">
        <f t="shared" si="242"/>
        <v>-3.0997114840176029E-2</v>
      </c>
      <c r="J1588">
        <f t="shared" si="243"/>
        <v>-0.20270017874034596</v>
      </c>
      <c r="K1588">
        <f t="shared" si="244"/>
        <v>5.1647067340127835E-3</v>
      </c>
      <c r="L1588" s="2">
        <f t="shared" si="245"/>
        <v>6.3169056271461965</v>
      </c>
      <c r="M1588" s="2">
        <f t="shared" si="246"/>
        <v>1.1487560413123938</v>
      </c>
      <c r="N1588" s="2">
        <f t="shared" si="247"/>
        <v>0.74970781854846125</v>
      </c>
      <c r="O1588" s="2">
        <f t="shared" si="248"/>
        <v>34.698929769401907</v>
      </c>
      <c r="P1588" s="2">
        <f t="shared" si="249"/>
        <v>0.74970781854846125</v>
      </c>
      <c r="Q1588">
        <f t="shared" si="250"/>
        <v>3</v>
      </c>
    </row>
    <row r="1589" spans="1:17" x14ac:dyDescent="0.2">
      <c r="A1589" s="1">
        <v>1575</v>
      </c>
      <c r="B1589">
        <v>3759</v>
      </c>
      <c r="C1589" t="s">
        <v>1574</v>
      </c>
      <c r="D1589">
        <v>1.099189</v>
      </c>
      <c r="E1589">
        <v>0.40048122000000003</v>
      </c>
      <c r="F1589">
        <f>VLOOKUP(B1589, [1]mrc_table10!$A$2:$AW$2464, 33, 0)</f>
        <v>0</v>
      </c>
      <c r="G1589">
        <f>VLOOKUP(B1589, [1]mrc_table10!$A$2:$AW$2464, 18, 0)</f>
        <v>2528.9050000000002</v>
      </c>
      <c r="H1589">
        <f t="shared" si="241"/>
        <v>-0.55389002186888192</v>
      </c>
      <c r="I1589">
        <f t="shared" si="242"/>
        <v>-0.39599225979065988</v>
      </c>
      <c r="J1589">
        <f t="shared" si="243"/>
        <v>-0.88276795869315416</v>
      </c>
      <c r="K1589">
        <f t="shared" si="244"/>
        <v>-0.43502535266618475</v>
      </c>
      <c r="L1589" s="2">
        <f t="shared" si="245"/>
        <v>7.176191744215207</v>
      </c>
      <c r="M1589" s="2">
        <f t="shared" si="246"/>
        <v>3.2812283122846324</v>
      </c>
      <c r="N1589" s="2">
        <f t="shared" si="247"/>
        <v>0.12220811795537548</v>
      </c>
      <c r="O1589" s="2">
        <f t="shared" si="248"/>
        <v>44.879928612259604</v>
      </c>
      <c r="P1589" s="2">
        <f t="shared" si="249"/>
        <v>0.12220811795537548</v>
      </c>
      <c r="Q1589">
        <f t="shared" si="250"/>
        <v>3</v>
      </c>
    </row>
    <row r="1590" spans="1:17" x14ac:dyDescent="0.2">
      <c r="A1590" s="1">
        <v>1576</v>
      </c>
      <c r="B1590">
        <v>3327</v>
      </c>
      <c r="C1590" t="s">
        <v>1575</v>
      </c>
      <c r="D1590">
        <v>1.0988096000000001</v>
      </c>
      <c r="E1590">
        <v>0.40129343000000001</v>
      </c>
      <c r="F1590">
        <f>VLOOKUP(B1590, [1]mrc_table10!$A$2:$AW$2464, 33, 0)</f>
        <v>0.33019999</v>
      </c>
      <c r="G1590">
        <f>VLOOKUP(B1590, [1]mrc_table10!$A$2:$AW$2464, 18, 0)</f>
        <v>6299.9614000000001</v>
      </c>
      <c r="H1590">
        <f t="shared" si="241"/>
        <v>-0.55417848520107948</v>
      </c>
      <c r="I1590">
        <f t="shared" si="242"/>
        <v>-0.39570689501234335</v>
      </c>
      <c r="J1590">
        <f t="shared" si="243"/>
        <v>0.57162556200505987</v>
      </c>
      <c r="K1590">
        <f t="shared" si="244"/>
        <v>-6.440220325615191E-2</v>
      </c>
      <c r="L1590" s="2">
        <f t="shared" si="245"/>
        <v>5.9832570335292212</v>
      </c>
      <c r="M1590" s="2">
        <f t="shared" si="246"/>
        <v>0.20019207186353918</v>
      </c>
      <c r="N1590" s="2">
        <f t="shared" si="247"/>
        <v>2.1982846240025253</v>
      </c>
      <c r="O1590" s="2">
        <f t="shared" si="248"/>
        <v>34.305097690687802</v>
      </c>
      <c r="P1590" s="2">
        <f t="shared" si="249"/>
        <v>0.20019207186353918</v>
      </c>
      <c r="Q1590">
        <f t="shared" si="250"/>
        <v>2</v>
      </c>
    </row>
    <row r="1591" spans="1:17" x14ac:dyDescent="0.2">
      <c r="A1591" s="1">
        <v>1577</v>
      </c>
      <c r="B1591">
        <v>1913</v>
      </c>
      <c r="C1591" t="s">
        <v>1576</v>
      </c>
      <c r="D1591">
        <v>1.0987722</v>
      </c>
      <c r="E1591">
        <v>8.1258214999999995E-2</v>
      </c>
      <c r="F1591">
        <f>VLOOKUP(B1591, [1]mrc_table10!$A$2:$AW$2464, 33, 0)</f>
        <v>0</v>
      </c>
      <c r="G1591">
        <f>VLOOKUP(B1591, [1]mrc_table10!$A$2:$AW$2464, 18, 0)</f>
        <v>3489.3879000000002</v>
      </c>
      <c r="H1591">
        <f t="shared" si="241"/>
        <v>-0.55420692096445379</v>
      </c>
      <c r="I1591">
        <f t="shared" si="242"/>
        <v>-0.50814921680348268</v>
      </c>
      <c r="J1591">
        <f t="shared" si="243"/>
        <v>-0.88276795869315416</v>
      </c>
      <c r="K1591">
        <f t="shared" si="244"/>
        <v>-0.34062814414061571</v>
      </c>
      <c r="L1591" s="2">
        <f t="shared" si="245"/>
        <v>7.1454623134745283</v>
      </c>
      <c r="M1591" s="2">
        <f t="shared" si="246"/>
        <v>3.2953134543429385</v>
      </c>
      <c r="N1591" s="2">
        <f t="shared" si="247"/>
        <v>8.4099004563160551E-2</v>
      </c>
      <c r="O1591" s="2">
        <f t="shared" si="248"/>
        <v>45.489568924468387</v>
      </c>
      <c r="P1591" s="2">
        <f t="shared" si="249"/>
        <v>8.4099004563160551E-2</v>
      </c>
      <c r="Q1591">
        <f t="shared" si="250"/>
        <v>3</v>
      </c>
    </row>
    <row r="1592" spans="1:17" x14ac:dyDescent="0.2">
      <c r="A1592" s="1">
        <v>1578</v>
      </c>
      <c r="B1592">
        <v>1734</v>
      </c>
      <c r="C1592" t="s">
        <v>1577</v>
      </c>
      <c r="D1592">
        <v>1.0951381</v>
      </c>
      <c r="E1592">
        <v>1.8419025</v>
      </c>
      <c r="F1592">
        <f>VLOOKUP(B1592, [1]mrc_table10!$A$2:$AW$2464, 33, 0)</f>
        <v>0.36349999999999999</v>
      </c>
      <c r="G1592">
        <f>VLOOKUP(B1592, [1]mrc_table10!$A$2:$AW$2464, 18, 0)</f>
        <v>7238.4032999999999</v>
      </c>
      <c r="H1592">
        <f t="shared" si="241"/>
        <v>-0.55696997999328679</v>
      </c>
      <c r="I1592">
        <f t="shared" si="242"/>
        <v>0.11044186934839785</v>
      </c>
      <c r="J1592">
        <f t="shared" si="243"/>
        <v>0.71829824598420156</v>
      </c>
      <c r="K1592">
        <f t="shared" si="244"/>
        <v>2.7828794009318571E-2</v>
      </c>
      <c r="L1592" s="2">
        <f t="shared" si="245"/>
        <v>6.4962643823143624</v>
      </c>
      <c r="M1592" s="2">
        <f t="shared" si="246"/>
        <v>9.9830841970899128E-2</v>
      </c>
      <c r="N1592" s="2">
        <f t="shared" si="247"/>
        <v>3.0037326241605169</v>
      </c>
      <c r="O1592" s="2">
        <f t="shared" si="248"/>
        <v>28.579443629530495</v>
      </c>
      <c r="P1592" s="2">
        <f t="shared" si="249"/>
        <v>9.9830841970899128E-2</v>
      </c>
      <c r="Q1592">
        <f t="shared" si="250"/>
        <v>2</v>
      </c>
    </row>
    <row r="1593" spans="1:17" x14ac:dyDescent="0.2">
      <c r="A1593" s="1">
        <v>1579</v>
      </c>
      <c r="B1593">
        <v>5313</v>
      </c>
      <c r="C1593" t="s">
        <v>1578</v>
      </c>
      <c r="D1593">
        <v>1.094767</v>
      </c>
      <c r="E1593">
        <v>0.21052261999999999</v>
      </c>
      <c r="F1593">
        <f>VLOOKUP(B1593, [1]mrc_table10!$A$2:$AW$2464, 33, 0)</f>
        <v>0</v>
      </c>
      <c r="G1593">
        <f>VLOOKUP(B1593, [1]mrc_table10!$A$2:$AW$2464, 18, 0)</f>
        <v>3402.6233000000002</v>
      </c>
      <c r="H1593">
        <f t="shared" si="241"/>
        <v>-0.55725213271489593</v>
      </c>
      <c r="I1593">
        <f t="shared" si="242"/>
        <v>-0.46273299651925504</v>
      </c>
      <c r="J1593">
        <f t="shared" si="243"/>
        <v>-0.88276795869315416</v>
      </c>
      <c r="K1593">
        <f t="shared" si="244"/>
        <v>-0.34915545476617454</v>
      </c>
      <c r="L1593" s="2">
        <f t="shared" si="245"/>
        <v>7.1613671944005421</v>
      </c>
      <c r="M1593" s="2">
        <f t="shared" si="246"/>
        <v>3.2664126920372887</v>
      </c>
      <c r="N1593" s="2">
        <f t="shared" si="247"/>
        <v>8.5989410510940556E-2</v>
      </c>
      <c r="O1593" s="2">
        <f t="shared" si="248"/>
        <v>45.086314895958488</v>
      </c>
      <c r="P1593" s="2">
        <f t="shared" si="249"/>
        <v>8.5989410510940556E-2</v>
      </c>
      <c r="Q1593">
        <f t="shared" si="250"/>
        <v>3</v>
      </c>
    </row>
    <row r="1594" spans="1:17" x14ac:dyDescent="0.2">
      <c r="A1594" s="1">
        <v>1580</v>
      </c>
      <c r="B1594">
        <v>2038</v>
      </c>
      <c r="C1594" t="s">
        <v>1579</v>
      </c>
      <c r="D1594">
        <v>1.0947427999999999</v>
      </c>
      <c r="E1594">
        <v>15.367179999999999</v>
      </c>
      <c r="F1594">
        <f>VLOOKUP(B1594, [1]mrc_table10!$A$2:$AW$2464, 33, 0)</f>
        <v>0.85049998999999998</v>
      </c>
      <c r="G1594">
        <f>VLOOKUP(B1594, [1]mrc_table10!$A$2:$AW$2464, 18, 0)</f>
        <v>21796.42</v>
      </c>
      <c r="H1594">
        <f t="shared" si="241"/>
        <v>-0.55727053232649115</v>
      </c>
      <c r="I1594">
        <f t="shared" si="242"/>
        <v>4.8624614399742683</v>
      </c>
      <c r="J1594">
        <f t="shared" si="243"/>
        <v>2.8633305036656602</v>
      </c>
      <c r="K1594">
        <f t="shared" si="244"/>
        <v>1.4586050609773362</v>
      </c>
      <c r="L1594" s="2">
        <f t="shared" si="245"/>
        <v>44.130491215525858</v>
      </c>
      <c r="M1594" s="2">
        <f t="shared" si="246"/>
        <v>30.939903709396656</v>
      </c>
      <c r="N1594" s="2">
        <f t="shared" si="247"/>
        <v>45.182637636730689</v>
      </c>
      <c r="O1594" s="2">
        <f t="shared" si="248"/>
        <v>0.95922887546243141</v>
      </c>
      <c r="P1594" s="2">
        <f t="shared" si="249"/>
        <v>0.95922887546243141</v>
      </c>
      <c r="Q1594">
        <f t="shared" si="250"/>
        <v>4</v>
      </c>
    </row>
    <row r="1595" spans="1:17" x14ac:dyDescent="0.2">
      <c r="A1595" s="1">
        <v>1581</v>
      </c>
      <c r="B1595">
        <v>2895</v>
      </c>
      <c r="C1595" t="s">
        <v>1580</v>
      </c>
      <c r="D1595">
        <v>1.0944488999999999</v>
      </c>
      <c r="E1595">
        <v>8.4441918999999999</v>
      </c>
      <c r="F1595">
        <f>VLOOKUP(B1595, [1]mrc_table10!$A$2:$AW$2464, 33, 0)</f>
        <v>0.75889998999999997</v>
      </c>
      <c r="G1595">
        <f>VLOOKUP(B1595, [1]mrc_table10!$A$2:$AW$2464, 18, 0)</f>
        <v>24883.471000000001</v>
      </c>
      <c r="H1595">
        <f t="shared" si="241"/>
        <v>-0.55749398876648293</v>
      </c>
      <c r="I1595">
        <f t="shared" si="242"/>
        <v>2.4301139381644155</v>
      </c>
      <c r="J1595">
        <f t="shared" si="243"/>
        <v>2.4598706292545298</v>
      </c>
      <c r="K1595">
        <f t="shared" si="244"/>
        <v>1.7620034837666088</v>
      </c>
      <c r="L1595" s="2">
        <f t="shared" si="245"/>
        <v>23.242553357984921</v>
      </c>
      <c r="M1595" s="2">
        <f t="shared" si="246"/>
        <v>12.266281297119411</v>
      </c>
      <c r="N1595" s="2">
        <f t="shared" si="247"/>
        <v>23.434944972260698</v>
      </c>
      <c r="O1595" s="2">
        <f t="shared" si="248"/>
        <v>4.7306100601265104</v>
      </c>
      <c r="P1595" s="2">
        <f t="shared" si="249"/>
        <v>4.7306100601265104</v>
      </c>
      <c r="Q1595">
        <f t="shared" si="250"/>
        <v>4</v>
      </c>
    </row>
    <row r="1596" spans="1:17" x14ac:dyDescent="0.2">
      <c r="A1596" s="1">
        <v>1582</v>
      </c>
      <c r="B1596">
        <v>9194</v>
      </c>
      <c r="C1596" t="s">
        <v>1581</v>
      </c>
      <c r="D1596">
        <v>1.0939483999999999</v>
      </c>
      <c r="E1596">
        <v>0.10938676999999999</v>
      </c>
      <c r="F1596">
        <f>VLOOKUP(B1596, [1]mrc_table10!$A$2:$AW$2464, 33, 0)</f>
        <v>0</v>
      </c>
      <c r="G1596">
        <f>VLOOKUP(B1596, [1]mrc_table10!$A$2:$AW$2464, 18, 0)</f>
        <v>8953.9804999999997</v>
      </c>
      <c r="H1596">
        <f t="shared" si="241"/>
        <v>-0.55787452618810884</v>
      </c>
      <c r="I1596">
        <f t="shared" si="242"/>
        <v>-0.49826642927077403</v>
      </c>
      <c r="J1596">
        <f t="shared" si="243"/>
        <v>-0.88276795869315416</v>
      </c>
      <c r="K1596">
        <f t="shared" si="244"/>
        <v>0.19643741649506172</v>
      </c>
      <c r="L1596" s="2">
        <f t="shared" si="245"/>
        <v>7.3549685782958996</v>
      </c>
      <c r="M1596" s="2">
        <f t="shared" si="246"/>
        <v>3.2552476261788637</v>
      </c>
      <c r="N1596" s="2">
        <f t="shared" si="247"/>
        <v>0.21885035026188271</v>
      </c>
      <c r="O1596" s="2">
        <f t="shared" si="248"/>
        <v>42.921457099224291</v>
      </c>
      <c r="P1596" s="2">
        <f t="shared" si="249"/>
        <v>0.21885035026188271</v>
      </c>
      <c r="Q1596">
        <f t="shared" si="250"/>
        <v>3</v>
      </c>
    </row>
    <row r="1597" spans="1:17" x14ac:dyDescent="0.2">
      <c r="A1597" s="1">
        <v>1583</v>
      </c>
      <c r="B1597">
        <v>2867</v>
      </c>
      <c r="C1597" t="s">
        <v>1582</v>
      </c>
      <c r="D1597">
        <v>1.0934458</v>
      </c>
      <c r="E1597">
        <v>0.19161510000000001</v>
      </c>
      <c r="F1597">
        <f>VLOOKUP(B1597, [1]mrc_table10!$A$2:$AW$2464, 33, 0)</f>
        <v>0</v>
      </c>
      <c r="G1597">
        <f>VLOOKUP(B1597, [1]mrc_table10!$A$2:$AW$2464, 18, 0)</f>
        <v>3320.6909000000001</v>
      </c>
      <c r="H1597">
        <f t="shared" si="241"/>
        <v>-0.55825666027024512</v>
      </c>
      <c r="I1597">
        <f t="shared" si="242"/>
        <v>-0.46937603249925625</v>
      </c>
      <c r="J1597">
        <f t="shared" si="243"/>
        <v>-0.88276795869315416</v>
      </c>
      <c r="K1597">
        <f t="shared" si="244"/>
        <v>-0.35720785200073263</v>
      </c>
      <c r="L1597" s="2">
        <f t="shared" si="245"/>
        <v>7.1676795395402841</v>
      </c>
      <c r="M1597" s="2">
        <f t="shared" si="246"/>
        <v>3.2767052449113652</v>
      </c>
      <c r="N1597" s="2">
        <f t="shared" si="247"/>
        <v>8.9072705672582797E-2</v>
      </c>
      <c r="O1597" s="2">
        <f t="shared" si="248"/>
        <v>45.194395133573188</v>
      </c>
      <c r="P1597" s="2">
        <f t="shared" si="249"/>
        <v>8.9072705672582797E-2</v>
      </c>
      <c r="Q1597">
        <f t="shared" si="250"/>
        <v>3</v>
      </c>
    </row>
    <row r="1598" spans="1:17" x14ac:dyDescent="0.2">
      <c r="A1598" s="1">
        <v>1584</v>
      </c>
      <c r="B1598">
        <v>2275</v>
      </c>
      <c r="C1598" t="s">
        <v>1583</v>
      </c>
      <c r="D1598">
        <v>1.0934223999999999</v>
      </c>
      <c r="E1598">
        <v>4.5004119999999999</v>
      </c>
      <c r="F1598">
        <f>VLOOKUP(B1598, [1]mrc_table10!$A$2:$AW$2464, 33, 0)</f>
        <v>0.33109999000000001</v>
      </c>
      <c r="G1598">
        <f>VLOOKUP(B1598, [1]mrc_table10!$A$2:$AW$2464, 18, 0)</f>
        <v>14419.896000000001</v>
      </c>
      <c r="H1598">
        <f t="shared" si="241"/>
        <v>-0.55827445163021727</v>
      </c>
      <c r="I1598">
        <f t="shared" si="242"/>
        <v>1.0444921446713846</v>
      </c>
      <c r="J1598">
        <f t="shared" si="243"/>
        <v>0.57558968740866279</v>
      </c>
      <c r="K1598">
        <f t="shared" si="244"/>
        <v>0.73363299304997998</v>
      </c>
      <c r="L1598" s="2">
        <f t="shared" si="245"/>
        <v>9.2595107478672691</v>
      </c>
      <c r="M1598" s="2">
        <f t="shared" si="246"/>
        <v>2.015328818804405</v>
      </c>
      <c r="N1598" s="2">
        <f t="shared" si="247"/>
        <v>5.3240667836800268</v>
      </c>
      <c r="O1598" s="2">
        <f t="shared" si="248"/>
        <v>19.329486969710437</v>
      </c>
      <c r="P1598" s="2">
        <f t="shared" si="249"/>
        <v>2.015328818804405</v>
      </c>
      <c r="Q1598">
        <f t="shared" si="250"/>
        <v>2</v>
      </c>
    </row>
    <row r="1599" spans="1:17" x14ac:dyDescent="0.2">
      <c r="A1599" s="1">
        <v>1585</v>
      </c>
      <c r="B1599">
        <v>2548</v>
      </c>
      <c r="C1599" t="s">
        <v>1584</v>
      </c>
      <c r="D1599">
        <v>1.0933082999999999</v>
      </c>
      <c r="E1599">
        <v>0.90881670000000003</v>
      </c>
      <c r="F1599">
        <f>VLOOKUP(B1599, [1]mrc_table10!$A$2:$AW$2464, 33, 0)</f>
        <v>0.26359999000000001</v>
      </c>
      <c r="G1599">
        <f>VLOOKUP(B1599, [1]mrc_table10!$A$2:$AW$2464, 18, 0)</f>
        <v>7460.5141999999996</v>
      </c>
      <c r="H1599">
        <f t="shared" si="241"/>
        <v>-0.5583612035179446</v>
      </c>
      <c r="I1599">
        <f t="shared" si="242"/>
        <v>-0.21739184664545858</v>
      </c>
      <c r="J1599">
        <f t="shared" si="243"/>
        <v>0.2782802821384523</v>
      </c>
      <c r="K1599">
        <f t="shared" si="244"/>
        <v>4.9658072743069867E-2</v>
      </c>
      <c r="L1599" s="2">
        <f t="shared" si="245"/>
        <v>6.0217189811199106</v>
      </c>
      <c r="M1599" s="2">
        <f t="shared" si="246"/>
        <v>0.38461413126857796</v>
      </c>
      <c r="N1599" s="2">
        <f t="shared" si="247"/>
        <v>1.5316516956886082</v>
      </c>
      <c r="O1599" s="2">
        <f t="shared" si="248"/>
        <v>33.516651283254497</v>
      </c>
      <c r="P1599" s="2">
        <f t="shared" si="249"/>
        <v>0.38461413126857796</v>
      </c>
      <c r="Q1599">
        <f t="shared" si="250"/>
        <v>2</v>
      </c>
    </row>
    <row r="1600" spans="1:17" x14ac:dyDescent="0.2">
      <c r="A1600" s="1">
        <v>1586</v>
      </c>
      <c r="B1600">
        <v>3051</v>
      </c>
      <c r="C1600" t="s">
        <v>1585</v>
      </c>
      <c r="D1600">
        <v>1.0914353999999999</v>
      </c>
      <c r="E1600">
        <v>0.66401606999999996</v>
      </c>
      <c r="F1600">
        <f>VLOOKUP(B1600, [1]mrc_table10!$A$2:$AW$2464, 33, 0)</f>
        <v>0.16980000000000001</v>
      </c>
      <c r="G1600">
        <f>VLOOKUP(B1600, [1]mrc_table10!$A$2:$AW$2464, 18, 0)</f>
        <v>4975.6270000000004</v>
      </c>
      <c r="H1600">
        <f t="shared" si="241"/>
        <v>-0.55978519659879034</v>
      </c>
      <c r="I1600">
        <f t="shared" si="242"/>
        <v>-0.30340097915024772</v>
      </c>
      <c r="J1600">
        <f t="shared" si="243"/>
        <v>-0.13486963254675796</v>
      </c>
      <c r="K1600">
        <f t="shared" si="244"/>
        <v>-0.19455909674627475</v>
      </c>
      <c r="L1600" s="2">
        <f t="shared" si="245"/>
        <v>6.0552479217612758</v>
      </c>
      <c r="M1600" s="2">
        <f t="shared" si="246"/>
        <v>1.0719307467314745</v>
      </c>
      <c r="N1600" s="2">
        <f t="shared" si="247"/>
        <v>0.64841445319761737</v>
      </c>
      <c r="O1600" s="2">
        <f t="shared" si="248"/>
        <v>37.749387097249162</v>
      </c>
      <c r="P1600" s="2">
        <f t="shared" si="249"/>
        <v>0.64841445319761737</v>
      </c>
      <c r="Q1600">
        <f t="shared" si="250"/>
        <v>3</v>
      </c>
    </row>
    <row r="1601" spans="1:17" x14ac:dyDescent="0.2">
      <c r="A1601" s="1">
        <v>1587</v>
      </c>
      <c r="B1601">
        <v>1341</v>
      </c>
      <c r="C1601" t="s">
        <v>1586</v>
      </c>
      <c r="D1601">
        <v>1.0913181999999999</v>
      </c>
      <c r="E1601">
        <v>9.3377961999999997</v>
      </c>
      <c r="F1601">
        <f>VLOOKUP(B1601, [1]mrc_table10!$A$2:$AW$2464, 33, 0)</f>
        <v>0.29840000999999999</v>
      </c>
      <c r="G1601">
        <f>VLOOKUP(B1601, [1]mrc_table10!$A$2:$AW$2464, 18, 0)</f>
        <v>14018.855</v>
      </c>
      <c r="H1601">
        <f t="shared" si="241"/>
        <v>-0.5598743054615567</v>
      </c>
      <c r="I1601">
        <f t="shared" si="242"/>
        <v>2.7440760821570569</v>
      </c>
      <c r="J1601">
        <f t="shared" si="243"/>
        <v>0.43155988583610305</v>
      </c>
      <c r="K1601">
        <f t="shared" si="244"/>
        <v>0.69421828727614177</v>
      </c>
      <c r="L1601" s="2">
        <f t="shared" si="245"/>
        <v>17.192882510078384</v>
      </c>
      <c r="M1601" s="2">
        <f t="shared" si="246"/>
        <v>8.8280418609857385</v>
      </c>
      <c r="N1601" s="2">
        <f t="shared" si="247"/>
        <v>12.862206866450776</v>
      </c>
      <c r="O1601" s="2">
        <f t="shared" si="248"/>
        <v>11.376748736929159</v>
      </c>
      <c r="P1601" s="2">
        <f t="shared" si="249"/>
        <v>8.8280418609857385</v>
      </c>
      <c r="Q1601">
        <f t="shared" si="250"/>
        <v>2</v>
      </c>
    </row>
    <row r="1602" spans="1:17" x14ac:dyDescent="0.2">
      <c r="A1602" s="1">
        <v>1588</v>
      </c>
      <c r="B1602">
        <v>21077</v>
      </c>
      <c r="C1602" t="s">
        <v>1587</v>
      </c>
      <c r="D1602">
        <v>1.0907823000000001</v>
      </c>
      <c r="E1602">
        <v>0.50176454000000004</v>
      </c>
      <c r="F1602">
        <f>VLOOKUP(B1602, [1]mrc_table10!$A$2:$AW$2464, 33, 0)</f>
        <v>0</v>
      </c>
      <c r="G1602">
        <f>VLOOKUP(B1602, [1]mrc_table10!$A$2:$AW$2464, 18, 0)</f>
        <v>2434.1118000000001</v>
      </c>
      <c r="H1602">
        <f t="shared" si="241"/>
        <v>-0.56028175801749935</v>
      </c>
      <c r="I1602">
        <f t="shared" si="242"/>
        <v>-0.36040701439972705</v>
      </c>
      <c r="J1602">
        <f t="shared" si="243"/>
        <v>-0.88276795869315416</v>
      </c>
      <c r="K1602">
        <f t="shared" si="244"/>
        <v>-0.4443417220333083</v>
      </c>
      <c r="L1602" s="2">
        <f t="shared" si="245"/>
        <v>7.2179391929209844</v>
      </c>
      <c r="M1602" s="2">
        <f t="shared" si="246"/>
        <v>3.2710733818975317</v>
      </c>
      <c r="N1602" s="2">
        <f t="shared" si="247"/>
        <v>0.13588088373370938</v>
      </c>
      <c r="O1602" s="2">
        <f t="shared" si="248"/>
        <v>44.590591238266427</v>
      </c>
      <c r="P1602" s="2">
        <f t="shared" si="249"/>
        <v>0.13588088373370938</v>
      </c>
      <c r="Q1602">
        <f t="shared" si="250"/>
        <v>3</v>
      </c>
    </row>
    <row r="1603" spans="1:17" x14ac:dyDescent="0.2">
      <c r="A1603" s="1">
        <v>1589</v>
      </c>
      <c r="B1603">
        <v>4506</v>
      </c>
      <c r="C1603" t="s">
        <v>1588</v>
      </c>
      <c r="D1603">
        <v>1.090023</v>
      </c>
      <c r="E1603">
        <v>2.2231831999999998</v>
      </c>
      <c r="F1603">
        <f>VLOOKUP(B1603, [1]mrc_table10!$A$2:$AW$2464, 33, 0)</f>
        <v>0</v>
      </c>
      <c r="G1603">
        <f>VLOOKUP(B1603, [1]mrc_table10!$A$2:$AW$2464, 18, 0)</f>
        <v>4679.3456999999999</v>
      </c>
      <c r="H1603">
        <f t="shared" si="241"/>
        <v>-0.56085906483915904</v>
      </c>
      <c r="I1603">
        <f t="shared" si="242"/>
        <v>0.24440239979237066</v>
      </c>
      <c r="J1603">
        <f t="shared" si="243"/>
        <v>-0.88276795869315416</v>
      </c>
      <c r="K1603">
        <f t="shared" si="244"/>
        <v>-0.22367791568446377</v>
      </c>
      <c r="L1603" s="2">
        <f t="shared" si="245"/>
        <v>7.6954996264327606</v>
      </c>
      <c r="M1603" s="2">
        <f t="shared" si="246"/>
        <v>3.190215561621681</v>
      </c>
      <c r="N1603" s="2">
        <f t="shared" si="247"/>
        <v>0.56388132029559968</v>
      </c>
      <c r="O1603" s="2">
        <f t="shared" si="248"/>
        <v>37.984527353674423</v>
      </c>
      <c r="P1603" s="2">
        <f t="shared" si="249"/>
        <v>0.56388132029559968</v>
      </c>
      <c r="Q1603">
        <f t="shared" si="250"/>
        <v>3</v>
      </c>
    </row>
    <row r="1604" spans="1:17" x14ac:dyDescent="0.2">
      <c r="A1604" s="1">
        <v>1590</v>
      </c>
      <c r="B1604">
        <v>1909</v>
      </c>
      <c r="C1604" t="s">
        <v>1589</v>
      </c>
      <c r="D1604">
        <v>1.0864625999999999</v>
      </c>
      <c r="E1604">
        <v>9.7642339999999994E-2</v>
      </c>
      <c r="F1604">
        <f>VLOOKUP(B1604, [1]mrc_table10!$A$2:$AW$2464, 33, 0)</f>
        <v>0</v>
      </c>
      <c r="G1604">
        <f>VLOOKUP(B1604, [1]mrc_table10!$A$2:$AW$2464, 18, 0)</f>
        <v>3429.1608999999999</v>
      </c>
      <c r="H1604">
        <f t="shared" si="241"/>
        <v>-0.56356608868722524</v>
      </c>
      <c r="I1604">
        <f t="shared" si="242"/>
        <v>-0.5023927594851334</v>
      </c>
      <c r="J1604">
        <f t="shared" si="243"/>
        <v>-0.88276795869315416</v>
      </c>
      <c r="K1604">
        <f t="shared" si="244"/>
        <v>-0.34654731321470278</v>
      </c>
      <c r="L1604" s="2">
        <f t="shared" si="245"/>
        <v>7.1916033772513019</v>
      </c>
      <c r="M1604" s="2">
        <f t="shared" si="246"/>
        <v>3.2977046635394127</v>
      </c>
      <c r="N1604" s="2">
        <f t="shared" si="247"/>
        <v>9.0055938464738569E-2</v>
      </c>
      <c r="O1604" s="2">
        <f t="shared" si="248"/>
        <v>45.471345056394277</v>
      </c>
      <c r="P1604" s="2">
        <f t="shared" si="249"/>
        <v>9.0055938464738569E-2</v>
      </c>
      <c r="Q1604">
        <f t="shared" si="250"/>
        <v>3</v>
      </c>
    </row>
    <row r="1605" spans="1:17" x14ac:dyDescent="0.2">
      <c r="A1605" s="1">
        <v>1591</v>
      </c>
      <c r="B1605">
        <v>1799</v>
      </c>
      <c r="C1605" t="s">
        <v>1590</v>
      </c>
      <c r="D1605">
        <v>1.0853254999999999</v>
      </c>
      <c r="E1605">
        <v>1.5715311999999999</v>
      </c>
      <c r="F1605">
        <f>VLOOKUP(B1605, [1]mrc_table10!$A$2:$AW$2464, 33, 0)</f>
        <v>0.44940001000000002</v>
      </c>
      <c r="G1605">
        <f>VLOOKUP(B1605, [1]mrc_table10!$A$2:$AW$2464, 18, 0)</f>
        <v>10024.046</v>
      </c>
      <c r="H1605">
        <f t="shared" si="241"/>
        <v>-0.56443064233783635</v>
      </c>
      <c r="I1605">
        <f t="shared" si="242"/>
        <v>1.544864581301687E-2</v>
      </c>
      <c r="J1605">
        <f t="shared" si="243"/>
        <v>1.0966520368850186</v>
      </c>
      <c r="K1605">
        <f t="shared" si="244"/>
        <v>0.30160451123409071</v>
      </c>
      <c r="L1605" s="2">
        <f t="shared" si="245"/>
        <v>7.1502222086841645</v>
      </c>
      <c r="M1605" s="2">
        <f t="shared" si="246"/>
        <v>0.22789273391146661</v>
      </c>
      <c r="N1605" s="2">
        <f t="shared" si="247"/>
        <v>4.4603758275299077</v>
      </c>
      <c r="O1605" s="2">
        <f t="shared" si="248"/>
        <v>26.824465582008088</v>
      </c>
      <c r="P1605" s="2">
        <f t="shared" si="249"/>
        <v>0.22789273391146661</v>
      </c>
      <c r="Q1605">
        <f t="shared" si="250"/>
        <v>2</v>
      </c>
    </row>
    <row r="1606" spans="1:17" x14ac:dyDescent="0.2">
      <c r="A1606" s="1">
        <v>1592</v>
      </c>
      <c r="B1606">
        <v>1292</v>
      </c>
      <c r="C1606" t="s">
        <v>1591</v>
      </c>
      <c r="D1606">
        <v>1.0828887</v>
      </c>
      <c r="E1606">
        <v>0.11055383000000001</v>
      </c>
      <c r="F1606">
        <f>VLOOKUP(B1606, [1]mrc_table10!$A$2:$AW$2464, 33, 0)</f>
        <v>0</v>
      </c>
      <c r="G1606">
        <f>VLOOKUP(B1606, [1]mrc_table10!$A$2:$AW$2464, 18, 0)</f>
        <v>3055.4481999999998</v>
      </c>
      <c r="H1606">
        <f t="shared" si="241"/>
        <v>-0.56628337678142904</v>
      </c>
      <c r="I1606">
        <f t="shared" si="242"/>
        <v>-0.49785639021907291</v>
      </c>
      <c r="J1606">
        <f t="shared" si="243"/>
        <v>-0.88276795869315416</v>
      </c>
      <c r="K1606">
        <f t="shared" si="244"/>
        <v>-0.38327616665972863</v>
      </c>
      <c r="L1606" s="2">
        <f t="shared" si="245"/>
        <v>7.2129855782868812</v>
      </c>
      <c r="M1606" s="2">
        <f t="shared" si="246"/>
        <v>3.3188980966633181</v>
      </c>
      <c r="N1606" s="2">
        <f t="shared" si="247"/>
        <v>0.10347340870399417</v>
      </c>
      <c r="O1606" s="2">
        <f t="shared" si="248"/>
        <v>45.619434371506173</v>
      </c>
      <c r="P1606" s="2">
        <f t="shared" si="249"/>
        <v>0.10347340870399417</v>
      </c>
      <c r="Q1606">
        <f t="shared" si="250"/>
        <v>3</v>
      </c>
    </row>
    <row r="1607" spans="1:17" x14ac:dyDescent="0.2">
      <c r="A1607" s="1">
        <v>1593</v>
      </c>
      <c r="B1607">
        <v>3706</v>
      </c>
      <c r="C1607" t="s">
        <v>1592</v>
      </c>
      <c r="D1607">
        <v>1.0826488000000001</v>
      </c>
      <c r="E1607">
        <v>0.42296368000000001</v>
      </c>
      <c r="F1607">
        <f>VLOOKUP(B1607, [1]mrc_table10!$A$2:$AW$2464, 33, 0)</f>
        <v>0.40979999</v>
      </c>
      <c r="G1607">
        <f>VLOOKUP(B1607, [1]mrc_table10!$A$2:$AW$2464, 18, 0)</f>
        <v>7283.7583000000004</v>
      </c>
      <c r="H1607">
        <f t="shared" si="241"/>
        <v>-0.56646577623686978</v>
      </c>
      <c r="I1607">
        <f t="shared" si="242"/>
        <v>-0.38809319155225863</v>
      </c>
      <c r="J1607">
        <f t="shared" si="243"/>
        <v>0.92223043103481928</v>
      </c>
      <c r="K1607">
        <f t="shared" si="244"/>
        <v>3.2286328227447002E-2</v>
      </c>
      <c r="L1607" s="2">
        <f t="shared" si="245"/>
        <v>6.4342748467985098</v>
      </c>
      <c r="M1607" s="2">
        <f t="shared" si="246"/>
        <v>0.13258607553785012</v>
      </c>
      <c r="N1607" s="2">
        <f t="shared" si="247"/>
        <v>3.3832505843256437</v>
      </c>
      <c r="O1607" s="2">
        <f t="shared" si="248"/>
        <v>32.335340252980075</v>
      </c>
      <c r="P1607" s="2">
        <f t="shared" si="249"/>
        <v>0.13258607553785012</v>
      </c>
      <c r="Q1607">
        <f t="shared" si="250"/>
        <v>2</v>
      </c>
    </row>
    <row r="1608" spans="1:17" x14ac:dyDescent="0.2">
      <c r="A1608" s="1">
        <v>1594</v>
      </c>
      <c r="B1608">
        <v>12574</v>
      </c>
      <c r="C1608" t="s">
        <v>1593</v>
      </c>
      <c r="D1608">
        <v>1.0817676000000001</v>
      </c>
      <c r="E1608">
        <v>3.6083546000000002</v>
      </c>
      <c r="F1608">
        <f>VLOOKUP(B1608, [1]mrc_table10!$A$2:$AW$2464, 33, 0)</f>
        <v>0.26690000000000003</v>
      </c>
      <c r="G1608">
        <f>VLOOKUP(B1608, [1]mrc_table10!$A$2:$AW$2464, 18, 0)</f>
        <v>13563.383</v>
      </c>
      <c r="H1608">
        <f t="shared" si="241"/>
        <v>-0.56713576539958066</v>
      </c>
      <c r="I1608">
        <f t="shared" si="242"/>
        <v>0.73107349408017652</v>
      </c>
      <c r="J1608">
        <f t="shared" si="243"/>
        <v>0.29281545266416714</v>
      </c>
      <c r="K1608">
        <f t="shared" si="244"/>
        <v>0.64945404903560888</v>
      </c>
      <c r="L1608" s="2">
        <f t="shared" si="245"/>
        <v>8.1848128999319094</v>
      </c>
      <c r="M1608" s="2">
        <f t="shared" si="246"/>
        <v>1.5129292486216523</v>
      </c>
      <c r="N1608" s="2">
        <f t="shared" si="247"/>
        <v>3.5883440150308545</v>
      </c>
      <c r="O1608" s="2">
        <f t="shared" si="248"/>
        <v>23.205584266377549</v>
      </c>
      <c r="P1608" s="2">
        <f t="shared" si="249"/>
        <v>1.5129292486216523</v>
      </c>
      <c r="Q1608">
        <f t="shared" si="250"/>
        <v>2</v>
      </c>
    </row>
    <row r="1609" spans="1:17" x14ac:dyDescent="0.2">
      <c r="A1609" s="1">
        <v>1595</v>
      </c>
      <c r="B1609">
        <v>1704</v>
      </c>
      <c r="C1609" t="s">
        <v>1594</v>
      </c>
      <c r="D1609">
        <v>1.0817062</v>
      </c>
      <c r="E1609">
        <v>1.7861316</v>
      </c>
      <c r="F1609">
        <f>VLOOKUP(B1609, [1]mrc_table10!$A$2:$AW$2464, 33, 0)</f>
        <v>0.25040001000000001</v>
      </c>
      <c r="G1609">
        <f>VLOOKUP(B1609, [1]mrc_table10!$A$2:$AW$2464, 18, 0)</f>
        <v>11128.689</v>
      </c>
      <c r="H1609">
        <f t="shared" si="241"/>
        <v>-0.56718244871164436</v>
      </c>
      <c r="I1609">
        <f t="shared" si="242"/>
        <v>9.0847121050522395E-2</v>
      </c>
      <c r="J1609">
        <f t="shared" si="243"/>
        <v>0.22013986431062008</v>
      </c>
      <c r="K1609">
        <f t="shared" si="244"/>
        <v>0.41016991684132237</v>
      </c>
      <c r="L1609" s="2">
        <f t="shared" si="245"/>
        <v>6.6693790801445942</v>
      </c>
      <c r="M1609" s="2">
        <f t="shared" si="246"/>
        <v>0.67456060228379644</v>
      </c>
      <c r="N1609" s="2">
        <f t="shared" si="247"/>
        <v>1.9577079117937788</v>
      </c>
      <c r="O1609" s="2">
        <f t="shared" si="248"/>
        <v>29.590981266343064</v>
      </c>
      <c r="P1609" s="2">
        <f t="shared" si="249"/>
        <v>0.67456060228379644</v>
      </c>
      <c r="Q1609">
        <f t="shared" si="250"/>
        <v>2</v>
      </c>
    </row>
    <row r="1610" spans="1:17" x14ac:dyDescent="0.2">
      <c r="A1610" s="1">
        <v>1596</v>
      </c>
      <c r="B1610">
        <v>3196</v>
      </c>
      <c r="C1610" t="s">
        <v>1595</v>
      </c>
      <c r="D1610">
        <v>1.0806557000000001</v>
      </c>
      <c r="E1610">
        <v>0.49500116999999999</v>
      </c>
      <c r="F1610">
        <f>VLOOKUP(B1610, [1]mrc_table10!$A$2:$AW$2464, 33, 0)</f>
        <v>0</v>
      </c>
      <c r="G1610">
        <f>VLOOKUP(B1610, [1]mrc_table10!$A$2:$AW$2464, 18, 0)</f>
        <v>5215.0342000000001</v>
      </c>
      <c r="H1610">
        <f t="shared" si="241"/>
        <v>-0.56798115912406799</v>
      </c>
      <c r="I1610">
        <f t="shared" si="242"/>
        <v>-0.36278328110504121</v>
      </c>
      <c r="J1610">
        <f t="shared" si="243"/>
        <v>-0.88276795869315416</v>
      </c>
      <c r="K1610">
        <f t="shared" si="244"/>
        <v>-0.17102992055696145</v>
      </c>
      <c r="L1610" s="2">
        <f t="shared" si="245"/>
        <v>7.2237778280394593</v>
      </c>
      <c r="M1610" s="2">
        <f t="shared" si="246"/>
        <v>3.129507233372856</v>
      </c>
      <c r="N1610" s="2">
        <f t="shared" si="247"/>
        <v>7.864977659399755E-2</v>
      </c>
      <c r="O1610" s="2">
        <f t="shared" si="248"/>
        <v>43.233289524945995</v>
      </c>
      <c r="P1610" s="2">
        <f t="shared" si="249"/>
        <v>7.864977659399755E-2</v>
      </c>
      <c r="Q1610">
        <f t="shared" si="250"/>
        <v>3</v>
      </c>
    </row>
    <row r="1611" spans="1:17" x14ac:dyDescent="0.2">
      <c r="A1611" s="1">
        <v>1597</v>
      </c>
      <c r="B1611">
        <v>1692</v>
      </c>
      <c r="C1611" t="s">
        <v>1596</v>
      </c>
      <c r="D1611">
        <v>1.0804862</v>
      </c>
      <c r="E1611">
        <v>0.82104558000000005</v>
      </c>
      <c r="F1611">
        <f>VLOOKUP(B1611, [1]mrc_table10!$A$2:$AW$2464, 33, 0)</f>
        <v>0.31079999000000003</v>
      </c>
      <c r="G1611">
        <f>VLOOKUP(B1611, [1]mrc_table10!$A$2:$AW$2464, 18, 0)</f>
        <v>8689.1826000000001</v>
      </c>
      <c r="H1611">
        <f t="shared" si="241"/>
        <v>-0.56811003243668667</v>
      </c>
      <c r="I1611">
        <f t="shared" si="242"/>
        <v>-0.24822966716158121</v>
      </c>
      <c r="J1611">
        <f t="shared" si="243"/>
        <v>0.48617663663851063</v>
      </c>
      <c r="K1611">
        <f t="shared" si="244"/>
        <v>0.17041281721960067</v>
      </c>
      <c r="L1611" s="2">
        <f t="shared" si="245"/>
        <v>6.193672739375951</v>
      </c>
      <c r="M1611" s="2">
        <f t="shared" si="246"/>
        <v>0.2384640442402885</v>
      </c>
      <c r="N1611" s="2">
        <f t="shared" si="247"/>
        <v>2.1225666968556864</v>
      </c>
      <c r="O1611" s="2">
        <f t="shared" si="248"/>
        <v>32.278648869134848</v>
      </c>
      <c r="P1611" s="2">
        <f t="shared" si="249"/>
        <v>0.2384640442402885</v>
      </c>
      <c r="Q1611">
        <f t="shared" si="250"/>
        <v>2</v>
      </c>
    </row>
    <row r="1612" spans="1:17" x14ac:dyDescent="0.2">
      <c r="A1612" s="1">
        <v>1598</v>
      </c>
      <c r="B1612">
        <v>2146</v>
      </c>
      <c r="C1612" t="s">
        <v>1597</v>
      </c>
      <c r="D1612">
        <v>1.0786374000000001</v>
      </c>
      <c r="E1612">
        <v>6.6375890000000002</v>
      </c>
      <c r="F1612">
        <f>VLOOKUP(B1612, [1]mrc_table10!$A$2:$AW$2464, 33, 0)</f>
        <v>0.52020001000000005</v>
      </c>
      <c r="G1612">
        <f>VLOOKUP(B1612, [1]mrc_table10!$A$2:$AW$2464, 18, 0)</f>
        <v>8596.5409999999993</v>
      </c>
      <c r="H1612">
        <f t="shared" si="241"/>
        <v>-0.5695157019373901</v>
      </c>
      <c r="I1612">
        <f t="shared" si="242"/>
        <v>1.7953755871657429</v>
      </c>
      <c r="J1612">
        <f t="shared" si="243"/>
        <v>1.4084965686351061</v>
      </c>
      <c r="K1612">
        <f t="shared" si="244"/>
        <v>0.16130790922660834</v>
      </c>
      <c r="L1612" s="2">
        <f t="shared" si="245"/>
        <v>12.596072208576565</v>
      </c>
      <c r="M1612" s="2">
        <f t="shared" si="246"/>
        <v>3.9758184715171456</v>
      </c>
      <c r="N1612" s="2">
        <f t="shared" si="247"/>
        <v>10.541495739212184</v>
      </c>
      <c r="O1612" s="2">
        <f t="shared" si="248"/>
        <v>13.713028094691726</v>
      </c>
      <c r="P1612" s="2">
        <f t="shared" si="249"/>
        <v>3.9758184715171456</v>
      </c>
      <c r="Q1612">
        <f t="shared" si="250"/>
        <v>2</v>
      </c>
    </row>
    <row r="1613" spans="1:17" x14ac:dyDescent="0.2">
      <c r="A1613" s="1">
        <v>1599</v>
      </c>
      <c r="B1613">
        <v>3324</v>
      </c>
      <c r="C1613" t="s">
        <v>1598</v>
      </c>
      <c r="D1613">
        <v>1.0778463</v>
      </c>
      <c r="E1613">
        <v>6.6266924000000005E-2</v>
      </c>
      <c r="F1613">
        <f>VLOOKUP(B1613, [1]mrc_table10!$A$2:$AW$2464, 33, 0)</f>
        <v>7.7100001000000001E-2</v>
      </c>
      <c r="G1613">
        <f>VLOOKUP(B1613, [1]mrc_table10!$A$2:$AW$2464, 18, 0)</f>
        <v>7526.5492999999997</v>
      </c>
      <c r="H1613">
        <f t="shared" si="241"/>
        <v>-0.57011718676106304</v>
      </c>
      <c r="I1613">
        <f t="shared" si="242"/>
        <v>-0.51341631082214134</v>
      </c>
      <c r="J1613">
        <f t="shared" si="243"/>
        <v>-0.54317454471326332</v>
      </c>
      <c r="K1613">
        <f t="shared" si="244"/>
        <v>5.6148067624505874E-2</v>
      </c>
      <c r="L1613" s="2">
        <f t="shared" si="245"/>
        <v>6.651586180395971</v>
      </c>
      <c r="M1613" s="2">
        <f t="shared" si="246"/>
        <v>2.1635280287875771</v>
      </c>
      <c r="N1613" s="2">
        <f t="shared" si="247"/>
        <v>0.25120880300876325</v>
      </c>
      <c r="O1613" s="2">
        <f t="shared" si="248"/>
        <v>41.255951555690537</v>
      </c>
      <c r="P1613" s="2">
        <f t="shared" si="249"/>
        <v>0.25120880300876325</v>
      </c>
      <c r="Q1613">
        <f t="shared" si="250"/>
        <v>3</v>
      </c>
    </row>
    <row r="1614" spans="1:17" x14ac:dyDescent="0.2">
      <c r="A1614" s="1">
        <v>1600</v>
      </c>
      <c r="B1614">
        <v>1696</v>
      </c>
      <c r="C1614" t="s">
        <v>1599</v>
      </c>
      <c r="D1614">
        <v>1.0769321999999999</v>
      </c>
      <c r="E1614">
        <v>4.9772724999999998</v>
      </c>
      <c r="F1614">
        <f>VLOOKUP(B1614, [1]mrc_table10!$A$2:$AW$2464, 33, 0)</f>
        <v>0.41620001000000001</v>
      </c>
      <c r="G1614">
        <f>VLOOKUP(B1614, [1]mrc_table10!$A$2:$AW$2464, 18, 0)</f>
        <v>13828.013999999999</v>
      </c>
      <c r="H1614">
        <f t="shared" si="241"/>
        <v>-0.5708121902717691</v>
      </c>
      <c r="I1614">
        <f t="shared" si="242"/>
        <v>1.2120340253062505</v>
      </c>
      <c r="J1614">
        <f t="shared" si="243"/>
        <v>0.9504198553298927</v>
      </c>
      <c r="K1614">
        <f t="shared" si="244"/>
        <v>0.67546224521414555</v>
      </c>
      <c r="L1614" s="2">
        <f t="shared" si="245"/>
        <v>10.128907670171142</v>
      </c>
      <c r="M1614" s="2">
        <f t="shared" si="246"/>
        <v>2.2787385050332727</v>
      </c>
      <c r="N1614" s="2">
        <f t="shared" si="247"/>
        <v>6.9922361705680984</v>
      </c>
      <c r="O1614" s="2">
        <f t="shared" si="248"/>
        <v>16.837183425511377</v>
      </c>
      <c r="P1614" s="2">
        <f t="shared" si="249"/>
        <v>2.2787385050332727</v>
      </c>
      <c r="Q1614">
        <f t="shared" si="250"/>
        <v>2</v>
      </c>
    </row>
    <row r="1615" spans="1:17" x14ac:dyDescent="0.2">
      <c r="A1615" s="1">
        <v>1601</v>
      </c>
      <c r="B1615">
        <v>21732</v>
      </c>
      <c r="C1615" t="s">
        <v>1600</v>
      </c>
      <c r="D1615">
        <v>1.0763849000000001</v>
      </c>
      <c r="E1615">
        <v>0.98874903000000003</v>
      </c>
      <c r="F1615">
        <f>VLOOKUP(B1615, [1]mrc_table10!$A$2:$AW$2464, 33, 0)</f>
        <v>0</v>
      </c>
      <c r="G1615">
        <f>VLOOKUP(B1615, [1]mrc_table10!$A$2:$AW$2464, 18, 0)</f>
        <v>9219.6064000000006</v>
      </c>
      <c r="H1615">
        <f t="shared" si="241"/>
        <v>-0.57122831041333921</v>
      </c>
      <c r="I1615">
        <f t="shared" si="242"/>
        <v>-0.18930813475964142</v>
      </c>
      <c r="J1615">
        <f t="shared" si="243"/>
        <v>-0.88276795869315416</v>
      </c>
      <c r="K1615">
        <f t="shared" si="244"/>
        <v>0.22254339242872179</v>
      </c>
      <c r="L1615" s="2">
        <f t="shared" si="245"/>
        <v>7.5284789843386175</v>
      </c>
      <c r="M1615" s="2">
        <f t="shared" si="246"/>
        <v>3.1215212594602626</v>
      </c>
      <c r="N1615" s="2">
        <f t="shared" si="247"/>
        <v>0.31981062377400205</v>
      </c>
      <c r="O1615" s="2">
        <f t="shared" si="248"/>
        <v>39.85496994409533</v>
      </c>
      <c r="P1615" s="2">
        <f t="shared" si="249"/>
        <v>0.31981062377400205</v>
      </c>
      <c r="Q1615">
        <f t="shared" si="250"/>
        <v>3</v>
      </c>
    </row>
    <row r="1616" spans="1:17" x14ac:dyDescent="0.2">
      <c r="A1616" s="1">
        <v>1602</v>
      </c>
      <c r="B1616">
        <v>1022</v>
      </c>
      <c r="C1616" t="s">
        <v>1601</v>
      </c>
      <c r="D1616">
        <v>1.0756201000000001</v>
      </c>
      <c r="E1616">
        <v>0.79351366000000001</v>
      </c>
      <c r="F1616">
        <f>VLOOKUP(B1616, [1]mrc_table10!$A$2:$AW$2464, 33, 0)</f>
        <v>0</v>
      </c>
      <c r="G1616">
        <f>VLOOKUP(B1616, [1]mrc_table10!$A$2:$AW$2464, 18, 0)</f>
        <v>2590.3690999999999</v>
      </c>
      <c r="H1616">
        <f t="shared" ref="H1616:H1679" si="251">STANDARDIZE(D1616, D$1, D$2)</f>
        <v>-0.57180979896490669</v>
      </c>
      <c r="I1616">
        <f t="shared" ref="I1616:I1679" si="252">STANDARDIZE(E1616, E$1, E$2)</f>
        <v>-0.257902830810675</v>
      </c>
      <c r="J1616">
        <f t="shared" ref="J1616:J1679" si="253">STANDARDIZE(F1616, F$1, F$2)</f>
        <v>-0.88276795869315416</v>
      </c>
      <c r="K1616">
        <f t="shared" ref="K1616:K1679" si="254">STANDARDIZE(G1616, G$1, G$2)</f>
        <v>-0.42898460018164136</v>
      </c>
      <c r="L1616" s="2">
        <f t="shared" ref="L1616:L1679" si="255">SUMXMY2($D$6:$G$6, $H1616:$K1616)</f>
        <v>7.3034158664076738</v>
      </c>
      <c r="M1616" s="2">
        <f t="shared" ref="M1616:M1679" si="256">SUMXMY2($D$7:$G$7, $H1616:$K1616)</f>
        <v>3.2200833218639429</v>
      </c>
      <c r="N1616" s="2">
        <f t="shared" ref="N1616:N1679" si="257">SUMXMY2($D$8:$G$8, $H1616:$K1616)</f>
        <v>0.16576203791079744</v>
      </c>
      <c r="O1616" s="2">
        <f t="shared" ref="O1616:O1679" si="258">SUMXMY2($D$9:$G$9, $H1616:$K1616)</f>
        <v>43.540010440819287</v>
      </c>
      <c r="P1616" s="2">
        <f t="shared" ref="P1616:P1679" si="259">MIN(L1616:O1616)</f>
        <v>0.16576203791079744</v>
      </c>
      <c r="Q1616">
        <f t="shared" ref="Q1616:Q1679" si="260">MATCH(P1616, L1616:O1616, 0)</f>
        <v>3</v>
      </c>
    </row>
    <row r="1617" spans="1:17" x14ac:dyDescent="0.2">
      <c r="A1617" s="1">
        <v>1603</v>
      </c>
      <c r="B1617">
        <v>31804</v>
      </c>
      <c r="C1617" t="s">
        <v>1602</v>
      </c>
      <c r="D1617">
        <v>1.0726727</v>
      </c>
      <c r="E1617">
        <v>5.05221E-2</v>
      </c>
      <c r="F1617">
        <f>VLOOKUP(B1617, [1]mrc_table10!$A$2:$AW$2464, 33, 0)</f>
        <v>0</v>
      </c>
      <c r="G1617">
        <f>VLOOKUP(B1617, [1]mrc_table10!$A$2:$AW$2464, 18, 0)</f>
        <v>1361.7655999999999</v>
      </c>
      <c r="H1617">
        <f t="shared" si="251"/>
        <v>-0.57405075000686556</v>
      </c>
      <c r="I1617">
        <f t="shared" si="252"/>
        <v>-0.51894815383120785</v>
      </c>
      <c r="J1617">
        <f t="shared" si="253"/>
        <v>-0.88276795869315416</v>
      </c>
      <c r="K1617">
        <f t="shared" si="254"/>
        <v>-0.54973296622204038</v>
      </c>
      <c r="L1617" s="2">
        <f t="shared" si="255"/>
        <v>7.32367671119487</v>
      </c>
      <c r="M1617" s="2">
        <f t="shared" si="256"/>
        <v>3.4809521993102619</v>
      </c>
      <c r="N1617" s="2">
        <f t="shared" si="257"/>
        <v>0.19938577088495604</v>
      </c>
      <c r="O1617" s="2">
        <f t="shared" si="258"/>
        <v>46.734479007632707</v>
      </c>
      <c r="P1617" s="2">
        <f t="shared" si="259"/>
        <v>0.19938577088495604</v>
      </c>
      <c r="Q1617">
        <f t="shared" si="260"/>
        <v>3</v>
      </c>
    </row>
    <row r="1618" spans="1:17" x14ac:dyDescent="0.2">
      <c r="A1618" s="1">
        <v>1604</v>
      </c>
      <c r="B1618">
        <v>2050</v>
      </c>
      <c r="C1618" t="s">
        <v>1603</v>
      </c>
      <c r="D1618">
        <v>1.0725766000000001</v>
      </c>
      <c r="E1618">
        <v>0.64167607000000004</v>
      </c>
      <c r="F1618">
        <f>VLOOKUP(B1618, [1]mrc_table10!$A$2:$AW$2464, 33, 0)</f>
        <v>0.1416</v>
      </c>
      <c r="G1618">
        <f>VLOOKUP(B1618, [1]mrc_table10!$A$2:$AW$2464, 18, 0)</f>
        <v>8681.1278999999995</v>
      </c>
      <c r="H1618">
        <f t="shared" si="251"/>
        <v>-0.57412381623307585</v>
      </c>
      <c r="I1618">
        <f t="shared" si="252"/>
        <v>-0.31124999498062766</v>
      </c>
      <c r="J1618">
        <f t="shared" si="253"/>
        <v>-0.25907889519297927</v>
      </c>
      <c r="K1618">
        <f t="shared" si="254"/>
        <v>0.16962119334424489</v>
      </c>
      <c r="L1618" s="2">
        <f t="shared" si="255"/>
        <v>6.4083370762612688</v>
      </c>
      <c r="M1618" s="2">
        <f t="shared" si="256"/>
        <v>1.3617850458654688</v>
      </c>
      <c r="N1618" s="2">
        <f t="shared" si="257"/>
        <v>0.61720675751854503</v>
      </c>
      <c r="O1618" s="2">
        <f t="shared" si="258"/>
        <v>36.960268899067842</v>
      </c>
      <c r="P1618" s="2">
        <f t="shared" si="259"/>
        <v>0.61720675751854503</v>
      </c>
      <c r="Q1618">
        <f t="shared" si="260"/>
        <v>3</v>
      </c>
    </row>
    <row r="1619" spans="1:17" x14ac:dyDescent="0.2">
      <c r="A1619" s="1">
        <v>1605</v>
      </c>
      <c r="B1619">
        <v>6771</v>
      </c>
      <c r="C1619" t="s">
        <v>1604</v>
      </c>
      <c r="D1619">
        <v>1.0717616000000001</v>
      </c>
      <c r="E1619">
        <v>2.2038924999999998</v>
      </c>
      <c r="F1619">
        <f>VLOOKUP(B1619, [1]mrc_table10!$A$2:$AW$2464, 33, 0)</f>
        <v>0.51400000000000001</v>
      </c>
      <c r="G1619">
        <f>VLOOKUP(B1619, [1]mrc_table10!$A$2:$AW$2464, 18, 0)</f>
        <v>7284.0688</v>
      </c>
      <c r="H1619">
        <f t="shared" si="251"/>
        <v>-0.57474347257398528</v>
      </c>
      <c r="I1619">
        <f t="shared" si="252"/>
        <v>0.23762473597504249</v>
      </c>
      <c r="J1619">
        <f t="shared" si="253"/>
        <v>1.3811881051422266</v>
      </c>
      <c r="K1619">
        <f t="shared" si="254"/>
        <v>3.2316844474271543E-2</v>
      </c>
      <c r="L1619" s="2">
        <f t="shared" si="255"/>
        <v>7.8048278338501698</v>
      </c>
      <c r="M1619" s="2">
        <f t="shared" si="256"/>
        <v>0.44076550115991714</v>
      </c>
      <c r="N1619" s="2">
        <f t="shared" si="257"/>
        <v>5.7387737621681598</v>
      </c>
      <c r="O1619" s="2">
        <f t="shared" si="258"/>
        <v>25.101128645110197</v>
      </c>
      <c r="P1619" s="2">
        <f t="shared" si="259"/>
        <v>0.44076550115991714</v>
      </c>
      <c r="Q1619">
        <f t="shared" si="260"/>
        <v>2</v>
      </c>
    </row>
    <row r="1620" spans="1:17" x14ac:dyDescent="0.2">
      <c r="A1620" s="1">
        <v>1606</v>
      </c>
      <c r="B1620">
        <v>23522</v>
      </c>
      <c r="C1620" t="s">
        <v>1605</v>
      </c>
      <c r="D1620">
        <v>1.0716604000000001</v>
      </c>
      <c r="E1620">
        <v>0.54255712</v>
      </c>
      <c r="F1620">
        <f>VLOOKUP(B1620, [1]mrc_table10!$A$2:$AW$2464, 33, 0)</f>
        <v>0</v>
      </c>
      <c r="G1620">
        <f>VLOOKUP(B1620, [1]mrc_table10!$A$2:$AW$2464, 18, 0)</f>
        <v>3100.2366000000002</v>
      </c>
      <c r="H1620">
        <f t="shared" si="251"/>
        <v>-0.57482041640429204</v>
      </c>
      <c r="I1620">
        <f t="shared" si="252"/>
        <v>-0.34607480284278702</v>
      </c>
      <c r="J1620">
        <f t="shared" si="253"/>
        <v>-0.88276795869315416</v>
      </c>
      <c r="K1620">
        <f t="shared" si="254"/>
        <v>-0.37887431844949332</v>
      </c>
      <c r="L1620" s="2">
        <f t="shared" si="255"/>
        <v>7.2712348109770213</v>
      </c>
      <c r="M1620" s="2">
        <f t="shared" si="256"/>
        <v>3.2209154062346181</v>
      </c>
      <c r="N1620" s="2">
        <f t="shared" si="257"/>
        <v>0.11842092454381857</v>
      </c>
      <c r="O1620" s="2">
        <f t="shared" si="258"/>
        <v>44.12001192392114</v>
      </c>
      <c r="P1620" s="2">
        <f t="shared" si="259"/>
        <v>0.11842092454381857</v>
      </c>
      <c r="Q1620">
        <f t="shared" si="260"/>
        <v>3</v>
      </c>
    </row>
    <row r="1621" spans="1:17" x14ac:dyDescent="0.2">
      <c r="A1621" s="1">
        <v>1607</v>
      </c>
      <c r="B1621">
        <v>7782</v>
      </c>
      <c r="C1621" t="s">
        <v>1606</v>
      </c>
      <c r="D1621">
        <v>1.0715193000000001</v>
      </c>
      <c r="E1621">
        <v>0.18180542999999999</v>
      </c>
      <c r="F1621">
        <f>VLOOKUP(B1621, [1]mrc_table10!$A$2:$AW$2464, 33, 0)</f>
        <v>0</v>
      </c>
      <c r="G1621">
        <f>VLOOKUP(B1621, [1]mrc_table10!$A$2:$AW$2464, 18, 0)</f>
        <v>3956.8953000000001</v>
      </c>
      <c r="H1621">
        <f t="shared" si="251"/>
        <v>-0.57492769678429489</v>
      </c>
      <c r="I1621">
        <f t="shared" si="252"/>
        <v>-0.4728225971868481</v>
      </c>
      <c r="J1621">
        <f t="shared" si="253"/>
        <v>-0.88276795869315416</v>
      </c>
      <c r="K1621">
        <f t="shared" si="254"/>
        <v>-0.29468105489514695</v>
      </c>
      <c r="L1621" s="2">
        <f t="shared" si="255"/>
        <v>7.239242399092328</v>
      </c>
      <c r="M1621" s="2">
        <f t="shared" si="256"/>
        <v>3.2501340446049123</v>
      </c>
      <c r="N1621" s="2">
        <f t="shared" si="257"/>
        <v>8.1624841121249417E-2</v>
      </c>
      <c r="O1621" s="2">
        <f t="shared" si="258"/>
        <v>44.924269549550971</v>
      </c>
      <c r="P1621" s="2">
        <f t="shared" si="259"/>
        <v>8.1624841121249417E-2</v>
      </c>
      <c r="Q1621">
        <f t="shared" si="260"/>
        <v>3</v>
      </c>
    </row>
    <row r="1622" spans="1:17" x14ac:dyDescent="0.2">
      <c r="A1622" s="1">
        <v>1608</v>
      </c>
      <c r="B1622">
        <v>21274</v>
      </c>
      <c r="C1622" t="s">
        <v>1607</v>
      </c>
      <c r="D1622">
        <v>1.0714904999999999</v>
      </c>
      <c r="E1622">
        <v>0.29226651999999997</v>
      </c>
      <c r="F1622">
        <f>VLOOKUP(B1622, [1]mrc_table10!$A$2:$AW$2464, 33, 0)</f>
        <v>0</v>
      </c>
      <c r="G1622">
        <f>VLOOKUP(B1622, [1]mrc_table10!$A$2:$AW$2464, 18, 0)</f>
        <v>3719.7665999999999</v>
      </c>
      <c r="H1622">
        <f t="shared" si="251"/>
        <v>-0.57494959384272226</v>
      </c>
      <c r="I1622">
        <f t="shared" si="252"/>
        <v>-0.43401280112368679</v>
      </c>
      <c r="J1622">
        <f t="shared" si="253"/>
        <v>-0.88276795869315416</v>
      </c>
      <c r="K1622">
        <f t="shared" si="254"/>
        <v>-0.31798629785293114</v>
      </c>
      <c r="L1622" s="2">
        <f t="shared" si="255"/>
        <v>7.2440490873328285</v>
      </c>
      <c r="M1622" s="2">
        <f t="shared" si="256"/>
        <v>3.234913927877801</v>
      </c>
      <c r="N1622" s="2">
        <f t="shared" si="257"/>
        <v>8.7395485574919704E-2</v>
      </c>
      <c r="O1622" s="2">
        <f t="shared" si="258"/>
        <v>44.660523346802194</v>
      </c>
      <c r="P1622" s="2">
        <f t="shared" si="259"/>
        <v>8.7395485574919704E-2</v>
      </c>
      <c r="Q1622">
        <f t="shared" si="260"/>
        <v>3</v>
      </c>
    </row>
    <row r="1623" spans="1:17" x14ac:dyDescent="0.2">
      <c r="A1623" s="1">
        <v>1609</v>
      </c>
      <c r="B1623">
        <v>2581</v>
      </c>
      <c r="C1623" t="s">
        <v>1608</v>
      </c>
      <c r="D1623">
        <v>1.0706267</v>
      </c>
      <c r="E1623">
        <v>0.54649669000000001</v>
      </c>
      <c r="F1623">
        <f>VLOOKUP(B1623, [1]mrc_table10!$A$2:$AW$2464, 33, 0)</f>
        <v>0</v>
      </c>
      <c r="G1623">
        <f>VLOOKUP(B1623, [1]mrc_table10!$A$2:$AW$2464, 18, 0)</f>
        <v>3173.1842999999999</v>
      </c>
      <c r="H1623">
        <f t="shared" si="251"/>
        <v>-0.57560635353263334</v>
      </c>
      <c r="I1623">
        <f t="shared" si="252"/>
        <v>-0.34469066017067912</v>
      </c>
      <c r="J1623">
        <f t="shared" si="253"/>
        <v>-0.88276795869315416</v>
      </c>
      <c r="K1623">
        <f t="shared" si="254"/>
        <v>-0.37170494640928248</v>
      </c>
      <c r="L1623" s="2">
        <f t="shared" si="255"/>
        <v>7.2736600275730456</v>
      </c>
      <c r="M1623" s="2">
        <f t="shared" si="256"/>
        <v>3.2157564186669929</v>
      </c>
      <c r="N1623" s="2">
        <f t="shared" si="257"/>
        <v>0.11660280356950126</v>
      </c>
      <c r="O1623" s="2">
        <f t="shared" si="258"/>
        <v>44.070069167634536</v>
      </c>
      <c r="P1623" s="2">
        <f t="shared" si="259"/>
        <v>0.11660280356950126</v>
      </c>
      <c r="Q1623">
        <f t="shared" si="260"/>
        <v>3</v>
      </c>
    </row>
    <row r="1624" spans="1:17" x14ac:dyDescent="0.2">
      <c r="A1624" s="1">
        <v>1610</v>
      </c>
      <c r="B1624">
        <v>1807</v>
      </c>
      <c r="C1624" t="s">
        <v>1609</v>
      </c>
      <c r="D1624">
        <v>1.0691955</v>
      </c>
      <c r="E1624">
        <v>0.51659960000000005</v>
      </c>
      <c r="F1624">
        <f>VLOOKUP(B1624, [1]mrc_table10!$A$2:$AW$2464, 33, 0)</f>
        <v>0.16940000999999999</v>
      </c>
      <c r="G1624">
        <f>VLOOKUP(B1624, [1]mrc_table10!$A$2:$AW$2464, 18, 0)</f>
        <v>6023.5897999999997</v>
      </c>
      <c r="H1624">
        <f t="shared" si="251"/>
        <v>-0.57669451568614205</v>
      </c>
      <c r="I1624">
        <f t="shared" si="252"/>
        <v>-0.35519481114168605</v>
      </c>
      <c r="J1624">
        <f t="shared" si="253"/>
        <v>-0.1366314220136326</v>
      </c>
      <c r="K1624">
        <f t="shared" si="254"/>
        <v>-9.1564277204314024E-2</v>
      </c>
      <c r="L1624" s="2">
        <f t="shared" si="255"/>
        <v>6.1453883418783795</v>
      </c>
      <c r="M1624" s="2">
        <f t="shared" si="256"/>
        <v>1.0849914750879095</v>
      </c>
      <c r="N1624" s="2">
        <f t="shared" si="257"/>
        <v>0.65193582566902131</v>
      </c>
      <c r="O1624" s="2">
        <f t="shared" si="258"/>
        <v>37.783724061007916</v>
      </c>
      <c r="P1624" s="2">
        <f t="shared" si="259"/>
        <v>0.65193582566902131</v>
      </c>
      <c r="Q1624">
        <f t="shared" si="260"/>
        <v>3</v>
      </c>
    </row>
    <row r="1625" spans="1:17" x14ac:dyDescent="0.2">
      <c r="A1625" s="1">
        <v>1611</v>
      </c>
      <c r="B1625">
        <v>5752</v>
      </c>
      <c r="C1625" t="s">
        <v>1610</v>
      </c>
      <c r="D1625">
        <v>1.0678563000000001</v>
      </c>
      <c r="E1625">
        <v>1.0316672000000001E-2</v>
      </c>
      <c r="F1625">
        <f>VLOOKUP(B1625, [1]mrc_table10!$A$2:$AW$2464, 33, 0)</f>
        <v>0</v>
      </c>
      <c r="G1625">
        <f>VLOOKUP(B1625, [1]mrc_table10!$A$2:$AW$2464, 18, 0)</f>
        <v>3927.855</v>
      </c>
      <c r="H1625">
        <f t="shared" si="251"/>
        <v>-0.57771272890300807</v>
      </c>
      <c r="I1625">
        <f t="shared" si="252"/>
        <v>-0.53307407329580958</v>
      </c>
      <c r="J1625">
        <f t="shared" si="253"/>
        <v>-0.88276795869315416</v>
      </c>
      <c r="K1625">
        <f t="shared" si="254"/>
        <v>-0.2975351642756941</v>
      </c>
      <c r="L1625" s="2">
        <f t="shared" si="255"/>
        <v>7.2557583327961028</v>
      </c>
      <c r="M1625" s="2">
        <f t="shared" si="256"/>
        <v>3.3015403377415424</v>
      </c>
      <c r="N1625" s="2">
        <f t="shared" si="257"/>
        <v>8.8661894326069246E-2</v>
      </c>
      <c r="O1625" s="2">
        <f t="shared" si="258"/>
        <v>45.540361331212921</v>
      </c>
      <c r="P1625" s="2">
        <f t="shared" si="259"/>
        <v>8.8661894326069246E-2</v>
      </c>
      <c r="Q1625">
        <f t="shared" si="260"/>
        <v>3</v>
      </c>
    </row>
    <row r="1626" spans="1:17" x14ac:dyDescent="0.2">
      <c r="A1626" s="1">
        <v>1612</v>
      </c>
      <c r="B1626">
        <v>7684</v>
      </c>
      <c r="C1626" t="s">
        <v>1611</v>
      </c>
      <c r="D1626">
        <v>1.0672360999999999</v>
      </c>
      <c r="E1626">
        <v>0.64416331000000004</v>
      </c>
      <c r="F1626">
        <f>VLOOKUP(B1626, [1]mrc_table10!$A$2:$AW$2464, 33, 0)</f>
        <v>0</v>
      </c>
      <c r="G1626">
        <f>VLOOKUP(B1626, [1]mrc_table10!$A$2:$AW$2464, 18, 0)</f>
        <v>2592.1071999999999</v>
      </c>
      <c r="H1626">
        <f t="shared" si="251"/>
        <v>-0.57818427597372235</v>
      </c>
      <c r="I1626">
        <f t="shared" si="252"/>
        <v>-0.31037611914652047</v>
      </c>
      <c r="J1626">
        <f t="shared" si="253"/>
        <v>-0.88276795869315416</v>
      </c>
      <c r="K1626">
        <f t="shared" si="254"/>
        <v>-0.42881377799611547</v>
      </c>
      <c r="L1626" s="2">
        <f t="shared" si="255"/>
        <v>7.3137978147021458</v>
      </c>
      <c r="M1626" s="2">
        <f t="shared" si="256"/>
        <v>3.2420865805190244</v>
      </c>
      <c r="N1626" s="2">
        <f t="shared" si="257"/>
        <v>0.15046504992266219</v>
      </c>
      <c r="O1626" s="2">
        <f t="shared" si="258"/>
        <v>44.043869304548515</v>
      </c>
      <c r="P1626" s="2">
        <f t="shared" si="259"/>
        <v>0.15046504992266219</v>
      </c>
      <c r="Q1626">
        <f t="shared" si="260"/>
        <v>3</v>
      </c>
    </row>
    <row r="1627" spans="1:17" x14ac:dyDescent="0.2">
      <c r="A1627" s="1">
        <v>1613</v>
      </c>
      <c r="B1627">
        <v>2302</v>
      </c>
      <c r="C1627" t="s">
        <v>1612</v>
      </c>
      <c r="D1627">
        <v>1.0663517</v>
      </c>
      <c r="E1627">
        <v>0.28071341</v>
      </c>
      <c r="F1627">
        <f>VLOOKUP(B1627, [1]mrc_table10!$A$2:$AW$2464, 33, 0)</f>
        <v>0</v>
      </c>
      <c r="G1627">
        <f>VLOOKUP(B1627, [1]mrc_table10!$A$2:$AW$2464, 18, 0)</f>
        <v>3847.2719999999999</v>
      </c>
      <c r="H1627">
        <f t="shared" si="251"/>
        <v>-0.57885669814292506</v>
      </c>
      <c r="I1627">
        <f t="shared" si="252"/>
        <v>-0.43807191228215231</v>
      </c>
      <c r="J1627">
        <f t="shared" si="253"/>
        <v>-0.88276795869315416</v>
      </c>
      <c r="K1627">
        <f t="shared" si="254"/>
        <v>-0.30545494114482519</v>
      </c>
      <c r="L1627" s="2">
        <f t="shared" si="255"/>
        <v>7.2612285286052689</v>
      </c>
      <c r="M1627" s="2">
        <f t="shared" si="256"/>
        <v>3.2324756917704454</v>
      </c>
      <c r="N1627" s="2">
        <f t="shared" si="257"/>
        <v>8.6412498101889737E-2</v>
      </c>
      <c r="O1627" s="2">
        <f t="shared" si="258"/>
        <v>44.64033886689468</v>
      </c>
      <c r="P1627" s="2">
        <f t="shared" si="259"/>
        <v>8.6412498101889737E-2</v>
      </c>
      <c r="Q1627">
        <f t="shared" si="260"/>
        <v>3</v>
      </c>
    </row>
    <row r="1628" spans="1:17" x14ac:dyDescent="0.2">
      <c r="A1628" s="1">
        <v>1614</v>
      </c>
      <c r="B1628">
        <v>2251</v>
      </c>
      <c r="C1628" t="s">
        <v>1613</v>
      </c>
      <c r="D1628">
        <v>1.0663178</v>
      </c>
      <c r="E1628">
        <v>0.29708514000000003</v>
      </c>
      <c r="F1628">
        <f>VLOOKUP(B1628, [1]mrc_table10!$A$2:$AW$2464, 33, 0)</f>
        <v>0</v>
      </c>
      <c r="G1628">
        <f>VLOOKUP(B1628, [1]mrc_table10!$A$2:$AW$2464, 18, 0)</f>
        <v>3805.0769</v>
      </c>
      <c r="H1628">
        <f t="shared" si="251"/>
        <v>-0.5788824728054488</v>
      </c>
      <c r="I1628">
        <f t="shared" si="252"/>
        <v>-0.43231980986761753</v>
      </c>
      <c r="J1628">
        <f t="shared" si="253"/>
        <v>-0.88276795869315416</v>
      </c>
      <c r="K1628">
        <f t="shared" si="254"/>
        <v>-0.30960191726845759</v>
      </c>
      <c r="L1628" s="2">
        <f t="shared" si="255"/>
        <v>7.2623471376026005</v>
      </c>
      <c r="M1628" s="2">
        <f t="shared" si="256"/>
        <v>3.2308164397258796</v>
      </c>
      <c r="N1628" s="2">
        <f t="shared" si="257"/>
        <v>8.7651646560782448E-2</v>
      </c>
      <c r="O1628" s="2">
        <f t="shared" si="258"/>
        <v>44.605004547887447</v>
      </c>
      <c r="P1628" s="2">
        <f t="shared" si="259"/>
        <v>8.7651646560782448E-2</v>
      </c>
      <c r="Q1628">
        <f t="shared" si="260"/>
        <v>3</v>
      </c>
    </row>
    <row r="1629" spans="1:17" x14ac:dyDescent="0.2">
      <c r="A1629" s="1">
        <v>1615</v>
      </c>
      <c r="B1629">
        <v>1009</v>
      </c>
      <c r="C1629" t="s">
        <v>1614</v>
      </c>
      <c r="D1629">
        <v>1.0658238</v>
      </c>
      <c r="E1629">
        <v>4.8533926000000003</v>
      </c>
      <c r="F1629">
        <f>VLOOKUP(B1629, [1]mrc_table10!$A$2:$AW$2464, 33, 0)</f>
        <v>0.1726</v>
      </c>
      <c r="G1629">
        <f>VLOOKUP(B1629, [1]mrc_table10!$A$2:$AW$2464, 18, 0)</f>
        <v>9716.7031000000006</v>
      </c>
      <c r="H1629">
        <f t="shared" si="251"/>
        <v>-0.57925806818263814</v>
      </c>
      <c r="I1629">
        <f t="shared" si="252"/>
        <v>1.1685096163462736</v>
      </c>
      <c r="J1629">
        <f t="shared" si="253"/>
        <v>-0.12253679795777148</v>
      </c>
      <c r="K1629">
        <f t="shared" si="254"/>
        <v>0.271398547317239</v>
      </c>
      <c r="L1629" s="2">
        <f t="shared" si="255"/>
        <v>9.0988933220793164</v>
      </c>
      <c r="M1629" s="2">
        <f t="shared" si="256"/>
        <v>2.6909934550521868</v>
      </c>
      <c r="N1629" s="2">
        <f t="shared" si="257"/>
        <v>3.5288599842848085</v>
      </c>
      <c r="O1629" s="2">
        <f t="shared" si="258"/>
        <v>23.771576208169325</v>
      </c>
      <c r="P1629" s="2">
        <f t="shared" si="259"/>
        <v>2.6909934550521868</v>
      </c>
      <c r="Q1629">
        <f t="shared" si="260"/>
        <v>2</v>
      </c>
    </row>
    <row r="1630" spans="1:17" x14ac:dyDescent="0.2">
      <c r="A1630" s="1">
        <v>1616</v>
      </c>
      <c r="B1630">
        <v>30106</v>
      </c>
      <c r="C1630" t="s">
        <v>1615</v>
      </c>
      <c r="D1630">
        <v>1.0645791</v>
      </c>
      <c r="E1630">
        <v>0.15858005999999999</v>
      </c>
      <c r="F1630">
        <f>VLOOKUP(B1630, [1]mrc_table10!$A$2:$AW$2464, 33, 0)</f>
        <v>0</v>
      </c>
      <c r="G1630">
        <f>VLOOKUP(B1630, [1]mrc_table10!$A$2:$AW$2464, 18, 0)</f>
        <v>5736.6265000000003</v>
      </c>
      <c r="H1630">
        <f t="shared" si="251"/>
        <v>-0.5802044316765399</v>
      </c>
      <c r="I1630">
        <f t="shared" si="252"/>
        <v>-0.48098268209268663</v>
      </c>
      <c r="J1630">
        <f t="shared" si="253"/>
        <v>-0.88276795869315416</v>
      </c>
      <c r="K1630">
        <f t="shared" si="254"/>
        <v>-0.11976731389480103</v>
      </c>
      <c r="L1630" s="2">
        <f t="shared" si="255"/>
        <v>7.2802597431115297</v>
      </c>
      <c r="M1630" s="2">
        <f t="shared" si="256"/>
        <v>3.2003385884416193</v>
      </c>
      <c r="N1630" s="2">
        <f t="shared" si="257"/>
        <v>8.1016216338913691E-2</v>
      </c>
      <c r="O1630" s="2">
        <f t="shared" si="258"/>
        <v>44.157248090049087</v>
      </c>
      <c r="P1630" s="2">
        <f t="shared" si="259"/>
        <v>8.1016216338913691E-2</v>
      </c>
      <c r="Q1630">
        <f t="shared" si="260"/>
        <v>3</v>
      </c>
    </row>
    <row r="1631" spans="1:17" x14ac:dyDescent="0.2">
      <c r="A1631" s="1">
        <v>1617</v>
      </c>
      <c r="B1631">
        <v>3410</v>
      </c>
      <c r="C1631" t="s">
        <v>1616</v>
      </c>
      <c r="D1631">
        <v>1.0640769999999999</v>
      </c>
      <c r="E1631">
        <v>4.1512260000000003</v>
      </c>
      <c r="F1631">
        <f>VLOOKUP(B1631, [1]mrc_table10!$A$2:$AW$2464, 33, 0)</f>
        <v>0.19020000000000001</v>
      </c>
      <c r="G1631">
        <f>VLOOKUP(B1631, [1]mrc_table10!$A$2:$AW$2464, 18, 0)</f>
        <v>12759.647000000001</v>
      </c>
      <c r="H1631">
        <f t="shared" si="251"/>
        <v>-0.58058618560141184</v>
      </c>
      <c r="I1631">
        <f t="shared" si="252"/>
        <v>0.92180788138816816</v>
      </c>
      <c r="J1631">
        <f t="shared" si="253"/>
        <v>-4.5016123398427685E-2</v>
      </c>
      <c r="K1631">
        <f t="shared" si="254"/>
        <v>0.57046208073351146</v>
      </c>
      <c r="L1631" s="2">
        <f t="shared" si="255"/>
        <v>8.7018258371992872</v>
      </c>
      <c r="M1631" s="2">
        <f t="shared" si="256"/>
        <v>2.2590146796966417</v>
      </c>
      <c r="N1631" s="2">
        <f t="shared" si="257"/>
        <v>3.2793286826081465</v>
      </c>
      <c r="O1631" s="2">
        <f t="shared" si="258"/>
        <v>23.925042064526274</v>
      </c>
      <c r="P1631" s="2">
        <f t="shared" si="259"/>
        <v>2.2590146796966417</v>
      </c>
      <c r="Q1631">
        <f t="shared" si="260"/>
        <v>2</v>
      </c>
    </row>
    <row r="1632" spans="1:17" x14ac:dyDescent="0.2">
      <c r="A1632" s="1">
        <v>1618</v>
      </c>
      <c r="B1632">
        <v>1220</v>
      </c>
      <c r="C1632" t="s">
        <v>1617</v>
      </c>
      <c r="D1632">
        <v>1.0637505</v>
      </c>
      <c r="E1632">
        <v>2.8678381000000002</v>
      </c>
      <c r="F1632">
        <f>VLOOKUP(B1632, [1]mrc_table10!$A$2:$AW$2464, 33, 0)</f>
        <v>0.38629999999999998</v>
      </c>
      <c r="G1632">
        <f>VLOOKUP(B1632, [1]mrc_table10!$A$2:$AW$2464, 18, 0)</f>
        <v>7800.9741000000004</v>
      </c>
      <c r="H1632">
        <f t="shared" si="251"/>
        <v>-0.58083442829503995</v>
      </c>
      <c r="I1632">
        <f t="shared" si="252"/>
        <v>0.47089776752880824</v>
      </c>
      <c r="J1632">
        <f t="shared" si="253"/>
        <v>0.81872275620880597</v>
      </c>
      <c r="K1632">
        <f t="shared" si="254"/>
        <v>8.3118808144912459E-2</v>
      </c>
      <c r="L1632" s="2">
        <f t="shared" si="255"/>
        <v>7.3054129562605077</v>
      </c>
      <c r="M1632" s="2">
        <f t="shared" si="256"/>
        <v>0.38355621135943435</v>
      </c>
      <c r="N1632" s="2">
        <f t="shared" si="257"/>
        <v>3.9181824610297955</v>
      </c>
      <c r="O1632" s="2">
        <f t="shared" si="258"/>
        <v>24.932228802099804</v>
      </c>
      <c r="P1632" s="2">
        <f t="shared" si="259"/>
        <v>0.38355621135943435</v>
      </c>
      <c r="Q1632">
        <f t="shared" si="260"/>
        <v>2</v>
      </c>
    </row>
    <row r="1633" spans="1:17" x14ac:dyDescent="0.2">
      <c r="A1633" s="1">
        <v>1619</v>
      </c>
      <c r="B1633">
        <v>1598</v>
      </c>
      <c r="C1633" t="s">
        <v>1618</v>
      </c>
      <c r="D1633">
        <v>1.061404</v>
      </c>
      <c r="E1633">
        <v>4.4124397999999996</v>
      </c>
      <c r="F1633">
        <f>VLOOKUP(B1633, [1]mrc_table10!$A$2:$AW$2464, 33, 0)</f>
        <v>0.43920000999999997</v>
      </c>
      <c r="G1633">
        <f>VLOOKUP(B1633, [1]mrc_table10!$A$2:$AW$2464, 18, 0)</f>
        <v>7629.7665999999999</v>
      </c>
      <c r="H1633">
        <f t="shared" si="251"/>
        <v>-0.58261850633668899</v>
      </c>
      <c r="I1633">
        <f t="shared" si="252"/>
        <v>1.0135836759859167</v>
      </c>
      <c r="J1633">
        <f t="shared" si="253"/>
        <v>1.0517252823108532</v>
      </c>
      <c r="K1633">
        <f t="shared" si="254"/>
        <v>6.629236586401252E-2</v>
      </c>
      <c r="L1633" s="2">
        <f t="shared" si="255"/>
        <v>8.9473997051347869</v>
      </c>
      <c r="M1633" s="2">
        <f t="shared" si="256"/>
        <v>1.3317685364714567</v>
      </c>
      <c r="N1633" s="2">
        <f t="shared" si="257"/>
        <v>6.0639731671996113</v>
      </c>
      <c r="O1633" s="2">
        <f t="shared" si="258"/>
        <v>20.071642152766785</v>
      </c>
      <c r="P1633" s="2">
        <f t="shared" si="259"/>
        <v>1.3317685364714567</v>
      </c>
      <c r="Q1633">
        <f t="shared" si="260"/>
        <v>2</v>
      </c>
    </row>
    <row r="1634" spans="1:17" x14ac:dyDescent="0.2">
      <c r="A1634" s="1">
        <v>1620</v>
      </c>
      <c r="B1634">
        <v>2502</v>
      </c>
      <c r="C1634" t="s">
        <v>1619</v>
      </c>
      <c r="D1634">
        <v>1.0602326</v>
      </c>
      <c r="E1634">
        <v>0.16133288000000001</v>
      </c>
      <c r="F1634">
        <f>VLOOKUP(B1634, [1]mrc_table10!$A$2:$AW$2464, 33, 0)</f>
        <v>9.7800001999999997E-2</v>
      </c>
      <c r="G1634">
        <f>VLOOKUP(B1634, [1]mrc_table10!$A$2:$AW$2464, 18, 0)</f>
        <v>3931.6100999999999</v>
      </c>
      <c r="H1634">
        <f t="shared" si="251"/>
        <v>-0.58350913877563548</v>
      </c>
      <c r="I1634">
        <f t="shared" si="252"/>
        <v>-0.48001549642759322</v>
      </c>
      <c r="J1634">
        <f t="shared" si="253"/>
        <v>-0.45199965602581499</v>
      </c>
      <c r="K1634">
        <f t="shared" si="254"/>
        <v>-0.29716610933704357</v>
      </c>
      <c r="L1634" s="2">
        <f t="shared" si="255"/>
        <v>6.4863211618230174</v>
      </c>
      <c r="M1634" s="2">
        <f t="shared" si="256"/>
        <v>1.9527469330668341</v>
      </c>
      <c r="N1634" s="2">
        <f t="shared" si="257"/>
        <v>0.27256640707644347</v>
      </c>
      <c r="O1634" s="2">
        <f t="shared" si="258"/>
        <v>41.988356743288058</v>
      </c>
      <c r="P1634" s="2">
        <f t="shared" si="259"/>
        <v>0.27256640707644347</v>
      </c>
      <c r="Q1634">
        <f t="shared" si="260"/>
        <v>3</v>
      </c>
    </row>
    <row r="1635" spans="1:17" x14ac:dyDescent="0.2">
      <c r="A1635" s="1">
        <v>1621</v>
      </c>
      <c r="B1635">
        <v>3715</v>
      </c>
      <c r="C1635" t="s">
        <v>1620</v>
      </c>
      <c r="D1635">
        <v>1.0574323000000001</v>
      </c>
      <c r="E1635">
        <v>5.3966121999999999</v>
      </c>
      <c r="F1635">
        <f>VLOOKUP(B1635, [1]mrc_table10!$A$2:$AW$2464, 33, 0)</f>
        <v>0.30700000999999999</v>
      </c>
      <c r="G1635">
        <f>VLOOKUP(B1635, [1]mrc_table10!$A$2:$AW$2464, 18, 0)</f>
        <v>16442.580000000002</v>
      </c>
      <c r="H1635">
        <f t="shared" si="251"/>
        <v>-0.58563824755041904</v>
      </c>
      <c r="I1635">
        <f t="shared" si="252"/>
        <v>1.3593663414927672</v>
      </c>
      <c r="J1635">
        <f t="shared" si="253"/>
        <v>0.46943930635941872</v>
      </c>
      <c r="K1635">
        <f t="shared" si="254"/>
        <v>0.93242437531126965</v>
      </c>
      <c r="L1635" s="2">
        <f t="shared" si="255"/>
        <v>10.826718108619669</v>
      </c>
      <c r="M1635" s="2">
        <f t="shared" si="256"/>
        <v>3.2619443007969009</v>
      </c>
      <c r="N1635" s="2">
        <f t="shared" si="257"/>
        <v>6.4972820922602743</v>
      </c>
      <c r="O1635" s="2">
        <f t="shared" si="258"/>
        <v>17.236301047432306</v>
      </c>
      <c r="P1635" s="2">
        <f t="shared" si="259"/>
        <v>3.2619443007969009</v>
      </c>
      <c r="Q1635">
        <f t="shared" si="260"/>
        <v>2</v>
      </c>
    </row>
    <row r="1636" spans="1:17" x14ac:dyDescent="0.2">
      <c r="A1636" s="1">
        <v>1622</v>
      </c>
      <c r="B1636">
        <v>2591</v>
      </c>
      <c r="C1636" t="s">
        <v>1621</v>
      </c>
      <c r="D1636">
        <v>1.0567838000000001</v>
      </c>
      <c r="E1636">
        <v>0.91672056999999996</v>
      </c>
      <c r="F1636">
        <f>VLOOKUP(B1636, [1]mrc_table10!$A$2:$AW$2464, 33, 0)</f>
        <v>0.22520000000000001</v>
      </c>
      <c r="G1636">
        <f>VLOOKUP(B1636, [1]mrc_table10!$A$2:$AW$2464, 18, 0)</f>
        <v>7078.6522999999997</v>
      </c>
      <c r="H1636">
        <f t="shared" si="251"/>
        <v>-0.58613131152229603</v>
      </c>
      <c r="I1636">
        <f t="shared" si="252"/>
        <v>-0.21461487257422918</v>
      </c>
      <c r="J1636">
        <f t="shared" si="253"/>
        <v>0.1091443089639037</v>
      </c>
      <c r="K1636">
        <f t="shared" si="254"/>
        <v>1.2128307869306921E-2</v>
      </c>
      <c r="L1636" s="2">
        <f t="shared" si="255"/>
        <v>6.1581230550169961</v>
      </c>
      <c r="M1636" s="2">
        <f t="shared" si="256"/>
        <v>0.61183809378740206</v>
      </c>
      <c r="N1636" s="2">
        <f t="shared" si="257"/>
        <v>1.1665391741228712</v>
      </c>
      <c r="O1636" s="2">
        <f t="shared" si="258"/>
        <v>34.579421994313648</v>
      </c>
      <c r="P1636" s="2">
        <f t="shared" si="259"/>
        <v>0.61183809378740206</v>
      </c>
      <c r="Q1636">
        <f t="shared" si="260"/>
        <v>2</v>
      </c>
    </row>
    <row r="1637" spans="1:17" x14ac:dyDescent="0.2">
      <c r="A1637" s="1">
        <v>1623</v>
      </c>
      <c r="B1637">
        <v>2872</v>
      </c>
      <c r="C1637" t="s">
        <v>1622</v>
      </c>
      <c r="D1637">
        <v>1.0565180000000001</v>
      </c>
      <c r="E1637">
        <v>0.38737222999999998</v>
      </c>
      <c r="F1637">
        <f>VLOOKUP(B1637, [1]mrc_table10!$A$2:$AW$2464, 33, 0)</f>
        <v>0</v>
      </c>
      <c r="G1637">
        <f>VLOOKUP(B1637, [1]mrc_table10!$A$2:$AW$2464, 18, 0)</f>
        <v>3313.2222000000002</v>
      </c>
      <c r="H1637">
        <f t="shared" si="251"/>
        <v>-0.58633340312403071</v>
      </c>
      <c r="I1637">
        <f t="shared" si="252"/>
        <v>-0.40059801941600875</v>
      </c>
      <c r="J1637">
        <f t="shared" si="253"/>
        <v>-0.88276795869315416</v>
      </c>
      <c r="K1637">
        <f t="shared" si="254"/>
        <v>-0.35794188321702491</v>
      </c>
      <c r="L1637" s="2">
        <f t="shared" si="255"/>
        <v>7.3108648010606219</v>
      </c>
      <c r="M1637" s="2">
        <f t="shared" si="256"/>
        <v>3.2420496289611931</v>
      </c>
      <c r="N1637" s="2">
        <f t="shared" si="257"/>
        <v>0.10789404137597722</v>
      </c>
      <c r="O1637" s="2">
        <f t="shared" si="258"/>
        <v>44.550185503908011</v>
      </c>
      <c r="P1637" s="2">
        <f t="shared" si="259"/>
        <v>0.10789404137597722</v>
      </c>
      <c r="Q1637">
        <f t="shared" si="260"/>
        <v>3</v>
      </c>
    </row>
    <row r="1638" spans="1:17" x14ac:dyDescent="0.2">
      <c r="A1638" s="1">
        <v>1624</v>
      </c>
      <c r="B1638">
        <v>2383</v>
      </c>
      <c r="C1638" t="s">
        <v>1623</v>
      </c>
      <c r="D1638">
        <v>1.0557843</v>
      </c>
      <c r="E1638">
        <v>0.28710532</v>
      </c>
      <c r="F1638">
        <f>VLOOKUP(B1638, [1]mrc_table10!$A$2:$AW$2464, 33, 0)</f>
        <v>0.44999999000000002</v>
      </c>
      <c r="G1638">
        <f>VLOOKUP(B1638, [1]mrc_table10!$A$2:$AW$2464, 18, 0)</f>
        <v>2503.2671</v>
      </c>
      <c r="H1638">
        <f t="shared" si="251"/>
        <v>-0.58689124589375496</v>
      </c>
      <c r="I1638">
        <f t="shared" si="252"/>
        <v>-0.43582615566727478</v>
      </c>
      <c r="J1638">
        <f t="shared" si="253"/>
        <v>1.0992946990624113</v>
      </c>
      <c r="K1638">
        <f t="shared" si="254"/>
        <v>-0.43754507081260635</v>
      </c>
      <c r="L1638" s="2">
        <f t="shared" si="255"/>
        <v>6.7493720192198223</v>
      </c>
      <c r="M1638" s="2">
        <f t="shared" si="256"/>
        <v>0.3795904883281887</v>
      </c>
      <c r="N1638" s="2">
        <f t="shared" si="257"/>
        <v>4.0657350623055564</v>
      </c>
      <c r="O1638" s="2">
        <f t="shared" si="258"/>
        <v>34.456586352551625</v>
      </c>
      <c r="P1638" s="2">
        <f t="shared" si="259"/>
        <v>0.3795904883281887</v>
      </c>
      <c r="Q1638">
        <f t="shared" si="260"/>
        <v>2</v>
      </c>
    </row>
    <row r="1639" spans="1:17" x14ac:dyDescent="0.2">
      <c r="A1639" s="1">
        <v>1625</v>
      </c>
      <c r="B1639">
        <v>8558</v>
      </c>
      <c r="C1639" t="s">
        <v>1624</v>
      </c>
      <c r="D1639">
        <v>1.0546852</v>
      </c>
      <c r="E1639">
        <v>0.10721743</v>
      </c>
      <c r="F1639">
        <f>VLOOKUP(B1639, [1]mrc_table10!$A$2:$AW$2464, 33, 0)</f>
        <v>0</v>
      </c>
      <c r="G1639">
        <f>VLOOKUP(B1639, [1]mrc_table10!$A$2:$AW$2464, 18, 0)</f>
        <v>4641.6693999999998</v>
      </c>
      <c r="H1639">
        <f t="shared" si="251"/>
        <v>-0.58772690759227464</v>
      </c>
      <c r="I1639">
        <f t="shared" si="252"/>
        <v>-0.49902861297719642</v>
      </c>
      <c r="J1639">
        <f t="shared" si="253"/>
        <v>-0.88276795869315416</v>
      </c>
      <c r="K1639">
        <f t="shared" si="254"/>
        <v>-0.2273807796787857</v>
      </c>
      <c r="L1639" s="2">
        <f t="shared" si="255"/>
        <v>7.3007304979869607</v>
      </c>
      <c r="M1639" s="2">
        <f t="shared" si="256"/>
        <v>3.2462152677624099</v>
      </c>
      <c r="N1639" s="2">
        <f t="shared" si="257"/>
        <v>8.1249131918982406E-2</v>
      </c>
      <c r="O1639" s="2">
        <f t="shared" si="258"/>
        <v>44.860854995993336</v>
      </c>
      <c r="P1639" s="2">
        <f t="shared" si="259"/>
        <v>8.1249131918982406E-2</v>
      </c>
      <c r="Q1639">
        <f t="shared" si="260"/>
        <v>3</v>
      </c>
    </row>
    <row r="1640" spans="1:17" x14ac:dyDescent="0.2">
      <c r="A1640" s="1">
        <v>1626</v>
      </c>
      <c r="B1640">
        <v>1104</v>
      </c>
      <c r="C1640" t="s">
        <v>1625</v>
      </c>
      <c r="D1640">
        <v>1.0546457</v>
      </c>
      <c r="E1640">
        <v>3.6782111999999999E-2</v>
      </c>
      <c r="F1640">
        <f>VLOOKUP(B1640, [1]mrc_table10!$A$2:$AW$2464, 33, 0)</f>
        <v>0</v>
      </c>
      <c r="G1640">
        <f>VLOOKUP(B1640, [1]mrc_table10!$A$2:$AW$2464, 18, 0)</f>
        <v>3796.9778000000001</v>
      </c>
      <c r="H1640">
        <f t="shared" si="251"/>
        <v>-0.58775694001615919</v>
      </c>
      <c r="I1640">
        <f t="shared" si="252"/>
        <v>-0.52377561056000066</v>
      </c>
      <c r="J1640">
        <f t="shared" si="253"/>
        <v>-0.88276795869315416</v>
      </c>
      <c r="K1640">
        <f t="shared" si="254"/>
        <v>-0.31039790481968771</v>
      </c>
      <c r="L1640" s="2">
        <f t="shared" si="255"/>
        <v>7.3053579935211266</v>
      </c>
      <c r="M1640" s="2">
        <f t="shared" si="256"/>
        <v>3.304533072409793</v>
      </c>
      <c r="N1640" s="2">
        <f t="shared" si="257"/>
        <v>9.5726016077295015E-2</v>
      </c>
      <c r="O1640" s="2">
        <f t="shared" si="258"/>
        <v>45.522307420890399</v>
      </c>
      <c r="P1640" s="2">
        <f t="shared" si="259"/>
        <v>9.5726016077295015E-2</v>
      </c>
      <c r="Q1640">
        <f t="shared" si="260"/>
        <v>3</v>
      </c>
    </row>
    <row r="1641" spans="1:17" x14ac:dyDescent="0.2">
      <c r="A1641" s="1">
        <v>1627</v>
      </c>
      <c r="B1641">
        <v>3995</v>
      </c>
      <c r="C1641" t="s">
        <v>1626</v>
      </c>
      <c r="D1641">
        <v>1.0536547000000001</v>
      </c>
      <c r="E1641">
        <v>1.3983625E-2</v>
      </c>
      <c r="F1641">
        <f>VLOOKUP(B1641, [1]mrc_table10!$A$2:$AW$2464, 33, 0)</f>
        <v>0</v>
      </c>
      <c r="G1641">
        <f>VLOOKUP(B1641, [1]mrc_table10!$A$2:$AW$2464, 18, 0)</f>
        <v>3233.6975000000002</v>
      </c>
      <c r="H1641">
        <f t="shared" si="251"/>
        <v>-0.58851041171412388</v>
      </c>
      <c r="I1641">
        <f t="shared" si="252"/>
        <v>-0.53178571285954013</v>
      </c>
      <c r="J1641">
        <f t="shared" si="253"/>
        <v>-0.88276795869315416</v>
      </c>
      <c r="K1641">
        <f t="shared" si="254"/>
        <v>-0.36575764931638316</v>
      </c>
      <c r="L1641" s="2">
        <f t="shared" si="255"/>
        <v>7.3194414167606121</v>
      </c>
      <c r="M1641" s="2">
        <f t="shared" si="256"/>
        <v>3.34463865548281</v>
      </c>
      <c r="N1641" s="2">
        <f t="shared" si="257"/>
        <v>0.11287164977683177</v>
      </c>
      <c r="O1641" s="2">
        <f t="shared" si="258"/>
        <v>45.887456628129577</v>
      </c>
      <c r="P1641" s="2">
        <f t="shared" si="259"/>
        <v>0.11287164977683177</v>
      </c>
      <c r="Q1641">
        <f t="shared" si="260"/>
        <v>3</v>
      </c>
    </row>
    <row r="1642" spans="1:17" x14ac:dyDescent="0.2">
      <c r="A1642" s="1">
        <v>1628</v>
      </c>
      <c r="B1642">
        <v>10388</v>
      </c>
      <c r="C1642" t="s">
        <v>1627</v>
      </c>
      <c r="D1642">
        <v>1.0535017</v>
      </c>
      <c r="E1642">
        <v>0.20949091</v>
      </c>
      <c r="F1642">
        <f>VLOOKUP(B1642, [1]mrc_table10!$A$2:$AW$2464, 33, 0)</f>
        <v>0</v>
      </c>
      <c r="G1642">
        <f>VLOOKUP(B1642, [1]mrc_table10!$A$2:$AW$2464, 18, 0)</f>
        <v>3408.3044</v>
      </c>
      <c r="H1642">
        <f t="shared" si="251"/>
        <v>-0.58862673983701863</v>
      </c>
      <c r="I1642">
        <f t="shared" si="252"/>
        <v>-0.4630954812158693</v>
      </c>
      <c r="J1642">
        <f t="shared" si="253"/>
        <v>-0.88276795869315416</v>
      </c>
      <c r="K1642">
        <f t="shared" si="254"/>
        <v>-0.34859711064432231</v>
      </c>
      <c r="L1642" s="2">
        <f t="shared" si="255"/>
        <v>7.3140778277962593</v>
      </c>
      <c r="M1642" s="2">
        <f t="shared" si="256"/>
        <v>3.2789458513026823</v>
      </c>
      <c r="N1642" s="2">
        <f t="shared" si="257"/>
        <v>0.10251921325880267</v>
      </c>
      <c r="O1642" s="2">
        <f t="shared" si="258"/>
        <v>45.116594374774543</v>
      </c>
      <c r="P1642" s="2">
        <f t="shared" si="259"/>
        <v>0.10251921325880267</v>
      </c>
      <c r="Q1642">
        <f t="shared" si="260"/>
        <v>3</v>
      </c>
    </row>
    <row r="1643" spans="1:17" x14ac:dyDescent="0.2">
      <c r="A1643" s="1">
        <v>1629</v>
      </c>
      <c r="B1643">
        <v>10256</v>
      </c>
      <c r="C1643" t="s">
        <v>1628</v>
      </c>
      <c r="D1643">
        <v>1.0532828999999999</v>
      </c>
      <c r="E1643">
        <v>0.66910177000000004</v>
      </c>
      <c r="F1643">
        <f>VLOOKUP(B1643, [1]mrc_table10!$A$2:$AW$2464, 33, 0)</f>
        <v>0.39430000999999998</v>
      </c>
      <c r="G1643">
        <f>VLOOKUP(B1643, [1]mrc_table10!$A$2:$AW$2464, 18, 0)</f>
        <v>4542.4179999999997</v>
      </c>
      <c r="H1643">
        <f t="shared" si="251"/>
        <v>-0.58879309665590329</v>
      </c>
      <c r="I1643">
        <f t="shared" si="252"/>
        <v>-0.30161415104780526</v>
      </c>
      <c r="J1643">
        <f t="shared" si="253"/>
        <v>0.85395947050889087</v>
      </c>
      <c r="K1643">
        <f t="shared" si="254"/>
        <v>-0.23713530534733707</v>
      </c>
      <c r="L1643" s="2">
        <f t="shared" si="255"/>
        <v>6.4002803469872385</v>
      </c>
      <c r="M1643" s="2">
        <f t="shared" si="256"/>
        <v>0.127013420505875</v>
      </c>
      <c r="N1643" s="2">
        <f t="shared" si="257"/>
        <v>3.1230095352466787</v>
      </c>
      <c r="O1643" s="2">
        <f t="shared" si="258"/>
        <v>33.048671643109003</v>
      </c>
      <c r="P1643" s="2">
        <f t="shared" si="259"/>
        <v>0.127013420505875</v>
      </c>
      <c r="Q1643">
        <f t="shared" si="260"/>
        <v>2</v>
      </c>
    </row>
    <row r="1644" spans="1:17" x14ac:dyDescent="0.2">
      <c r="A1644" s="1">
        <v>1630</v>
      </c>
      <c r="B1644">
        <v>3318</v>
      </c>
      <c r="C1644" t="s">
        <v>1629</v>
      </c>
      <c r="D1644">
        <v>1.0521275000000001</v>
      </c>
      <c r="E1644">
        <v>0.19767388999999999</v>
      </c>
      <c r="F1644">
        <f>VLOOKUP(B1644, [1]mrc_table10!$A$2:$AW$2464, 33, 0)</f>
        <v>6.5200000999999994E-2</v>
      </c>
      <c r="G1644">
        <f>VLOOKUP(B1644, [1]mrc_table10!$A$2:$AW$2464, 18, 0)</f>
        <v>6368.7739000000001</v>
      </c>
      <c r="H1644">
        <f t="shared" si="251"/>
        <v>-0.58967156406238996</v>
      </c>
      <c r="I1644">
        <f t="shared" si="252"/>
        <v>-0.46724731546152359</v>
      </c>
      <c r="J1644">
        <f t="shared" si="253"/>
        <v>-0.59558909171645591</v>
      </c>
      <c r="K1644">
        <f t="shared" si="254"/>
        <v>-5.763924275819228E-2</v>
      </c>
      <c r="L1644" s="2">
        <f t="shared" si="255"/>
        <v>6.7757268972119142</v>
      </c>
      <c r="M1644" s="2">
        <f t="shared" si="256"/>
        <v>2.2751009160671569</v>
      </c>
      <c r="N1644" s="2">
        <f t="shared" si="257"/>
        <v>0.18182134399463612</v>
      </c>
      <c r="O1644" s="2">
        <f t="shared" si="258"/>
        <v>41.682704351475103</v>
      </c>
      <c r="P1644" s="2">
        <f t="shared" si="259"/>
        <v>0.18182134399463612</v>
      </c>
      <c r="Q1644">
        <f t="shared" si="260"/>
        <v>3</v>
      </c>
    </row>
    <row r="1645" spans="1:17" x14ac:dyDescent="0.2">
      <c r="A1645" s="1">
        <v>1631</v>
      </c>
      <c r="B1645">
        <v>1123</v>
      </c>
      <c r="C1645" t="s">
        <v>1630</v>
      </c>
      <c r="D1645">
        <v>1.0514108</v>
      </c>
      <c r="E1645">
        <v>5.0574737000000001</v>
      </c>
      <c r="F1645">
        <f>VLOOKUP(B1645, [1]mrc_table10!$A$2:$AW$2464, 33, 0)</f>
        <v>0.02</v>
      </c>
      <c r="G1645">
        <f>VLOOKUP(B1645, [1]mrc_table10!$A$2:$AW$2464, 18, 0)</f>
        <v>5861.5150999999996</v>
      </c>
      <c r="H1645">
        <f t="shared" si="251"/>
        <v>-0.59021648148512595</v>
      </c>
      <c r="I1645">
        <f t="shared" si="252"/>
        <v>1.2402122029434695</v>
      </c>
      <c r="J1645">
        <f t="shared" si="253"/>
        <v>-0.79467628305753624</v>
      </c>
      <c r="K1645">
        <f t="shared" si="254"/>
        <v>-0.10749313887651979</v>
      </c>
      <c r="L1645" s="2">
        <f t="shared" si="255"/>
        <v>10.101645720520725</v>
      </c>
      <c r="M1645" s="2">
        <f t="shared" si="256"/>
        <v>4.5489551145325748</v>
      </c>
      <c r="N1645" s="2">
        <f t="shared" si="257"/>
        <v>2.9925957914613335</v>
      </c>
      <c r="O1645" s="2">
        <f t="shared" si="258"/>
        <v>29.385895298905137</v>
      </c>
      <c r="P1645" s="2">
        <f t="shared" si="259"/>
        <v>2.9925957914613335</v>
      </c>
      <c r="Q1645">
        <f t="shared" si="260"/>
        <v>3</v>
      </c>
    </row>
    <row r="1646" spans="1:17" x14ac:dyDescent="0.2">
      <c r="A1646" s="1">
        <v>1632</v>
      </c>
      <c r="B1646">
        <v>1640</v>
      </c>
      <c r="C1646" t="s">
        <v>1631</v>
      </c>
      <c r="D1646">
        <v>1.0513039</v>
      </c>
      <c r="E1646">
        <v>0.21230516999999999</v>
      </c>
      <c r="F1646">
        <f>VLOOKUP(B1646, [1]mrc_table10!$A$2:$AW$2464, 33, 0)</f>
        <v>0</v>
      </c>
      <c r="G1646">
        <f>VLOOKUP(B1646, [1]mrc_table10!$A$2:$AW$2464, 18, 0)</f>
        <v>2304.8310999999999</v>
      </c>
      <c r="H1646">
        <f t="shared" si="251"/>
        <v>-0.59029775910824656</v>
      </c>
      <c r="I1646">
        <f t="shared" si="252"/>
        <v>-0.46210670900052436</v>
      </c>
      <c r="J1646">
        <f t="shared" si="253"/>
        <v>-0.88276795869315416</v>
      </c>
      <c r="K1646">
        <f t="shared" si="254"/>
        <v>-0.45704755697969979</v>
      </c>
      <c r="L1646" s="2">
        <f t="shared" si="255"/>
        <v>7.3552309861440861</v>
      </c>
      <c r="M1646" s="2">
        <f t="shared" si="256"/>
        <v>3.3574319997232833</v>
      </c>
      <c r="N1646" s="2">
        <f t="shared" si="257"/>
        <v>0.14819009037190428</v>
      </c>
      <c r="O1646" s="2">
        <f t="shared" si="258"/>
        <v>45.679623665010006</v>
      </c>
      <c r="P1646" s="2">
        <f t="shared" si="259"/>
        <v>0.14819009037190428</v>
      </c>
      <c r="Q1646">
        <f t="shared" si="260"/>
        <v>3</v>
      </c>
    </row>
    <row r="1647" spans="1:17" x14ac:dyDescent="0.2">
      <c r="A1647" s="1">
        <v>1633</v>
      </c>
      <c r="B1647">
        <v>1675</v>
      </c>
      <c r="C1647" t="s">
        <v>1632</v>
      </c>
      <c r="D1647">
        <v>1.0504249000000001</v>
      </c>
      <c r="E1647">
        <v>0.47222763000000001</v>
      </c>
      <c r="F1647">
        <f>VLOOKUP(B1647, [1]mrc_table10!$A$2:$AW$2464, 33, 0)</f>
        <v>0</v>
      </c>
      <c r="G1647">
        <f>VLOOKUP(B1647, [1]mrc_table10!$A$2:$AW$2464, 18, 0)</f>
        <v>4065.1520999999998</v>
      </c>
      <c r="H1647">
        <f t="shared" si="251"/>
        <v>-0.59096607557899417</v>
      </c>
      <c r="I1647">
        <f t="shared" si="252"/>
        <v>-0.37078461843600763</v>
      </c>
      <c r="J1647">
        <f t="shared" si="253"/>
        <v>-0.88276795869315416</v>
      </c>
      <c r="K1647">
        <f t="shared" si="254"/>
        <v>-0.28404146961579346</v>
      </c>
      <c r="L1647" s="2">
        <f t="shared" si="255"/>
        <v>7.3289068476497023</v>
      </c>
      <c r="M1647" s="2">
        <f t="shared" si="256"/>
        <v>3.1855127644411736</v>
      </c>
      <c r="N1647" s="2">
        <f t="shared" si="257"/>
        <v>9.6654801082049532E-2</v>
      </c>
      <c r="O1647" s="2">
        <f t="shared" si="258"/>
        <v>43.888185646793389</v>
      </c>
      <c r="P1647" s="2">
        <f t="shared" si="259"/>
        <v>9.6654801082049532E-2</v>
      </c>
      <c r="Q1647">
        <f t="shared" si="260"/>
        <v>3</v>
      </c>
    </row>
    <row r="1648" spans="1:17" x14ac:dyDescent="0.2">
      <c r="A1648" s="1">
        <v>1634</v>
      </c>
      <c r="B1648">
        <v>2371</v>
      </c>
      <c r="C1648" t="s">
        <v>1633</v>
      </c>
      <c r="D1648">
        <v>1.0495855999999999</v>
      </c>
      <c r="E1648">
        <v>1.3451325999999999</v>
      </c>
      <c r="F1648">
        <f>VLOOKUP(B1648, [1]mrc_table10!$A$2:$AW$2464, 33, 0)</f>
        <v>0.30849999</v>
      </c>
      <c r="G1648">
        <f>VLOOKUP(B1648, [1]mrc_table10!$A$2:$AW$2464, 18, 0)</f>
        <v>5433.4516999999996</v>
      </c>
      <c r="H1648">
        <f t="shared" si="251"/>
        <v>-0.59160420756295173</v>
      </c>
      <c r="I1648">
        <f t="shared" si="252"/>
        <v>-6.4095051383754001E-2</v>
      </c>
      <c r="J1648">
        <f t="shared" si="253"/>
        <v>0.47604609394041447</v>
      </c>
      <c r="K1648">
        <f t="shared" si="254"/>
        <v>-0.14956363282489102</v>
      </c>
      <c r="L1648" s="2">
        <f t="shared" si="255"/>
        <v>6.2560864159088929</v>
      </c>
      <c r="M1648" s="2">
        <f t="shared" si="256"/>
        <v>0.201346874588507</v>
      </c>
      <c r="N1648" s="2">
        <f t="shared" si="257"/>
        <v>2.0877995053929475</v>
      </c>
      <c r="O1648" s="2">
        <f t="shared" si="258"/>
        <v>32.066775811727794</v>
      </c>
      <c r="P1648" s="2">
        <f t="shared" si="259"/>
        <v>0.201346874588507</v>
      </c>
      <c r="Q1648">
        <f t="shared" si="260"/>
        <v>2</v>
      </c>
    </row>
    <row r="1649" spans="1:17" x14ac:dyDescent="0.2">
      <c r="A1649" s="1">
        <v>1635</v>
      </c>
      <c r="B1649">
        <v>21707</v>
      </c>
      <c r="C1649" t="s">
        <v>1634</v>
      </c>
      <c r="D1649">
        <v>1.0488461</v>
      </c>
      <c r="E1649">
        <v>7.5735271000000007E-2</v>
      </c>
      <c r="F1649">
        <f>VLOOKUP(B1649, [1]mrc_table10!$A$2:$AW$2464, 33, 0)</f>
        <v>0</v>
      </c>
      <c r="G1649">
        <f>VLOOKUP(B1649, [1]mrc_table10!$A$2:$AW$2464, 18, 0)</f>
        <v>5742.4540999999999</v>
      </c>
      <c r="H1649">
        <f t="shared" si="251"/>
        <v>-0.59216646015694241</v>
      </c>
      <c r="I1649">
        <f t="shared" si="252"/>
        <v>-0.51008966778317399</v>
      </c>
      <c r="J1649">
        <f t="shared" si="253"/>
        <v>-0.88276795869315416</v>
      </c>
      <c r="K1649">
        <f t="shared" si="254"/>
        <v>-0.11919457160818293</v>
      </c>
      <c r="L1649" s="2">
        <f t="shared" si="255"/>
        <v>7.3398570552362932</v>
      </c>
      <c r="M1649" s="2">
        <f t="shared" si="256"/>
        <v>3.2285232365205596</v>
      </c>
      <c r="N1649" s="2">
        <f t="shared" si="257"/>
        <v>8.9756668609504014E-2</v>
      </c>
      <c r="O1649" s="2">
        <f t="shared" si="258"/>
        <v>44.455105354208769</v>
      </c>
      <c r="P1649" s="2">
        <f t="shared" si="259"/>
        <v>8.9756668609504014E-2</v>
      </c>
      <c r="Q1649">
        <f t="shared" si="260"/>
        <v>3</v>
      </c>
    </row>
    <row r="1650" spans="1:17" x14ac:dyDescent="0.2">
      <c r="A1650" s="1">
        <v>1636</v>
      </c>
      <c r="B1650">
        <v>3323</v>
      </c>
      <c r="C1650" t="s">
        <v>1635</v>
      </c>
      <c r="D1650">
        <v>1.0481518999999999</v>
      </c>
      <c r="E1650">
        <v>0.20112437</v>
      </c>
      <c r="F1650">
        <f>VLOOKUP(B1650, [1]mrc_table10!$A$2:$AW$2464, 33, 0)</f>
        <v>0.12230000000000001</v>
      </c>
      <c r="G1650">
        <f>VLOOKUP(B1650, [1]mrc_table10!$A$2:$AW$2464, 18, 0)</f>
        <v>6605.3734999999997</v>
      </c>
      <c r="H1650">
        <f t="shared" si="251"/>
        <v>-0.59269427050278223</v>
      </c>
      <c r="I1650">
        <f t="shared" si="252"/>
        <v>-0.46603501142650072</v>
      </c>
      <c r="J1650">
        <f t="shared" si="253"/>
        <v>-0.34408736218135055</v>
      </c>
      <c r="K1650">
        <f t="shared" si="254"/>
        <v>-3.4386000271245165E-2</v>
      </c>
      <c r="L1650" s="2">
        <f t="shared" si="255"/>
        <v>6.4353452481991349</v>
      </c>
      <c r="M1650" s="2">
        <f t="shared" si="256"/>
        <v>1.6111965275509978</v>
      </c>
      <c r="N1650" s="2">
        <f t="shared" si="257"/>
        <v>0.39823728526832264</v>
      </c>
      <c r="O1650" s="2">
        <f t="shared" si="258"/>
        <v>39.899433956925613</v>
      </c>
      <c r="P1650" s="2">
        <f t="shared" si="259"/>
        <v>0.39823728526832264</v>
      </c>
      <c r="Q1650">
        <f t="shared" si="260"/>
        <v>3</v>
      </c>
    </row>
    <row r="1651" spans="1:17" x14ac:dyDescent="0.2">
      <c r="A1651" s="1">
        <v>1637</v>
      </c>
      <c r="B1651">
        <v>3072</v>
      </c>
      <c r="C1651" t="s">
        <v>1636</v>
      </c>
      <c r="D1651">
        <v>1.0476859000000001</v>
      </c>
      <c r="E1651">
        <v>0.77699815999999999</v>
      </c>
      <c r="F1651">
        <f>VLOOKUP(B1651, [1]mrc_table10!$A$2:$AW$2464, 33, 0)</f>
        <v>0.28209999000000002</v>
      </c>
      <c r="G1651">
        <f>VLOOKUP(B1651, [1]mrc_table10!$A$2:$AW$2464, 18, 0)</f>
        <v>6077.8095999999996</v>
      </c>
      <c r="H1651">
        <f t="shared" si="251"/>
        <v>-0.59304857707316705</v>
      </c>
      <c r="I1651">
        <f t="shared" si="252"/>
        <v>-0.26370544589333572</v>
      </c>
      <c r="J1651">
        <f t="shared" si="253"/>
        <v>0.3597650821013989</v>
      </c>
      <c r="K1651">
        <f t="shared" si="254"/>
        <v>-8.6235501682319166E-2</v>
      </c>
      <c r="L1651" s="2">
        <f t="shared" si="255"/>
        <v>6.1157445225420508</v>
      </c>
      <c r="M1651" s="2">
        <f t="shared" si="256"/>
        <v>0.31918906871740588</v>
      </c>
      <c r="N1651" s="2">
        <f t="shared" si="257"/>
        <v>1.6772094532360144</v>
      </c>
      <c r="O1651" s="2">
        <f t="shared" si="258"/>
        <v>34.184876622748249</v>
      </c>
      <c r="P1651" s="2">
        <f t="shared" si="259"/>
        <v>0.31918906871740588</v>
      </c>
      <c r="Q1651">
        <f t="shared" si="260"/>
        <v>2</v>
      </c>
    </row>
    <row r="1652" spans="1:17" x14ac:dyDescent="0.2">
      <c r="A1652" s="1">
        <v>1638</v>
      </c>
      <c r="B1652">
        <v>3451</v>
      </c>
      <c r="C1652" t="s">
        <v>1637</v>
      </c>
      <c r="D1652">
        <v>1.0405572999999999</v>
      </c>
      <c r="E1652">
        <v>1.6635458000000001</v>
      </c>
      <c r="F1652">
        <f>VLOOKUP(B1652, [1]mrc_table10!$A$2:$AW$2464, 33, 0)</f>
        <v>0.25960000999999999</v>
      </c>
      <c r="G1652">
        <f>VLOOKUP(B1652, [1]mrc_table10!$A$2:$AW$2464, 18, 0)</f>
        <v>6089.2676000000001</v>
      </c>
      <c r="H1652">
        <f t="shared" si="251"/>
        <v>-0.59846855522262365</v>
      </c>
      <c r="I1652">
        <f t="shared" si="252"/>
        <v>4.7777385832089452E-2</v>
      </c>
      <c r="J1652">
        <f t="shared" si="253"/>
        <v>0.26066203510300423</v>
      </c>
      <c r="K1652">
        <f t="shared" si="254"/>
        <v>-8.5109398119948582E-2</v>
      </c>
      <c r="L1652" s="2">
        <f t="shared" si="255"/>
        <v>6.3641386234964923</v>
      </c>
      <c r="M1652" s="2">
        <f t="shared" si="256"/>
        <v>0.42230928040203869</v>
      </c>
      <c r="N1652" s="2">
        <f t="shared" si="257"/>
        <v>1.6645140661192981</v>
      </c>
      <c r="O1652" s="2">
        <f t="shared" si="258"/>
        <v>31.837106619639457</v>
      </c>
      <c r="P1652" s="2">
        <f t="shared" si="259"/>
        <v>0.42230928040203869</v>
      </c>
      <c r="Q1652">
        <f t="shared" si="260"/>
        <v>2</v>
      </c>
    </row>
    <row r="1653" spans="1:17" x14ac:dyDescent="0.2">
      <c r="A1653" s="1">
        <v>1639</v>
      </c>
      <c r="B1653">
        <v>11194</v>
      </c>
      <c r="C1653" t="s">
        <v>1638</v>
      </c>
      <c r="D1653">
        <v>1.0404036000000001</v>
      </c>
      <c r="E1653">
        <v>0.29868767000000002</v>
      </c>
      <c r="F1653">
        <f>VLOOKUP(B1653, [1]mrc_table10!$A$2:$AW$2464, 33, 0)</f>
        <v>0</v>
      </c>
      <c r="G1653">
        <f>VLOOKUP(B1653, [1]mrc_table10!$A$2:$AW$2464, 18, 0)</f>
        <v>3511.9395</v>
      </c>
      <c r="H1653">
        <f t="shared" si="251"/>
        <v>-0.59858541556568823</v>
      </c>
      <c r="I1653">
        <f t="shared" si="252"/>
        <v>-0.43175677122219858</v>
      </c>
      <c r="J1653">
        <f t="shared" si="253"/>
        <v>-0.88276795869315416</v>
      </c>
      <c r="K1653">
        <f t="shared" si="254"/>
        <v>-0.33841175060796125</v>
      </c>
      <c r="L1653" s="2">
        <f t="shared" si="255"/>
        <v>7.3632063329060875</v>
      </c>
      <c r="M1653" s="2">
        <f t="shared" si="256"/>
        <v>3.2552899542860581</v>
      </c>
      <c r="N1653" s="2">
        <f t="shared" si="257"/>
        <v>0.10613491954422384</v>
      </c>
      <c r="O1653" s="2">
        <f t="shared" si="258"/>
        <v>44.765872318100207</v>
      </c>
      <c r="P1653" s="2">
        <f t="shared" si="259"/>
        <v>0.10613491954422384</v>
      </c>
      <c r="Q1653">
        <f t="shared" si="260"/>
        <v>3</v>
      </c>
    </row>
    <row r="1654" spans="1:17" x14ac:dyDescent="0.2">
      <c r="A1654" s="1">
        <v>1640</v>
      </c>
      <c r="B1654">
        <v>3839</v>
      </c>
      <c r="C1654" t="s">
        <v>1639</v>
      </c>
      <c r="D1654">
        <v>1.0403308</v>
      </c>
      <c r="E1654">
        <v>2.1702732999999998</v>
      </c>
      <c r="F1654">
        <f>VLOOKUP(B1654, [1]mrc_table10!$A$2:$AW$2464, 33, 0)</f>
        <v>0.29820001000000002</v>
      </c>
      <c r="G1654">
        <f>VLOOKUP(B1654, [1]mrc_table10!$A$2:$AW$2464, 18, 0)</f>
        <v>8894.9735999999994</v>
      </c>
      <c r="H1654">
        <f t="shared" si="251"/>
        <v>-0.59864076646337938</v>
      </c>
      <c r="I1654">
        <f t="shared" si="252"/>
        <v>0.225812845509299</v>
      </c>
      <c r="J1654">
        <f t="shared" si="253"/>
        <v>0.43067896907974695</v>
      </c>
      <c r="K1654">
        <f t="shared" si="254"/>
        <v>0.19063816005463219</v>
      </c>
      <c r="L1654" s="2">
        <f t="shared" si="255"/>
        <v>6.783129765783519</v>
      </c>
      <c r="M1654" s="2">
        <f t="shared" si="256"/>
        <v>0.38602023721949963</v>
      </c>
      <c r="N1654" s="2">
        <f t="shared" si="257"/>
        <v>2.4329674697675769</v>
      </c>
      <c r="O1654" s="2">
        <f t="shared" si="258"/>
        <v>28.243523806666659</v>
      </c>
      <c r="P1654" s="2">
        <f t="shared" si="259"/>
        <v>0.38602023721949963</v>
      </c>
      <c r="Q1654">
        <f t="shared" si="260"/>
        <v>2</v>
      </c>
    </row>
    <row r="1655" spans="1:17" x14ac:dyDescent="0.2">
      <c r="A1655" s="1">
        <v>1641</v>
      </c>
      <c r="B1655">
        <v>1838</v>
      </c>
      <c r="C1655" t="s">
        <v>1640</v>
      </c>
      <c r="D1655">
        <v>1.0390258000000001</v>
      </c>
      <c r="E1655">
        <v>4.4470200999999996</v>
      </c>
      <c r="F1655">
        <f>VLOOKUP(B1655, [1]mrc_table10!$A$2:$AW$2464, 33, 0)</f>
        <v>0.124</v>
      </c>
      <c r="G1655">
        <f>VLOOKUP(B1655, [1]mrc_table10!$A$2:$AW$2464, 18, 0)</f>
        <v>8677.3330000000005</v>
      </c>
      <c r="H1655">
        <f t="shared" si="251"/>
        <v>-0.59963297692336304</v>
      </c>
      <c r="I1655">
        <f t="shared" si="252"/>
        <v>1.0257332427772903</v>
      </c>
      <c r="J1655">
        <f t="shared" si="253"/>
        <v>-0.33659956975232302</v>
      </c>
      <c r="K1655">
        <f t="shared" si="254"/>
        <v>0.16924822682226559</v>
      </c>
      <c r="L1655" s="2">
        <f t="shared" si="255"/>
        <v>8.8595650054395083</v>
      </c>
      <c r="M1655" s="2">
        <f t="shared" si="256"/>
        <v>2.7676095963335059</v>
      </c>
      <c r="N1655" s="2">
        <f t="shared" si="257"/>
        <v>2.7304141967659779</v>
      </c>
      <c r="O1655" s="2">
        <f t="shared" si="258"/>
        <v>26.481883601581902</v>
      </c>
      <c r="P1655" s="2">
        <f t="shared" si="259"/>
        <v>2.7304141967659779</v>
      </c>
      <c r="Q1655">
        <f t="shared" si="260"/>
        <v>3</v>
      </c>
    </row>
    <row r="1656" spans="1:17" x14ac:dyDescent="0.2">
      <c r="A1656" s="1">
        <v>1642</v>
      </c>
      <c r="B1656">
        <v>2520</v>
      </c>
      <c r="C1656" t="s">
        <v>1641</v>
      </c>
      <c r="D1656">
        <v>1.0371760000000001</v>
      </c>
      <c r="E1656">
        <v>14.692436000000001</v>
      </c>
      <c r="F1656">
        <f>VLOOKUP(B1656, [1]mrc_table10!$A$2:$AW$2464, 33, 0)</f>
        <v>0.84450000999999997</v>
      </c>
      <c r="G1656">
        <f>VLOOKUP(B1656, [1]mrc_table10!$A$2:$AW$2464, 18, 0)</f>
        <v>92586.156000000003</v>
      </c>
      <c r="H1656">
        <f t="shared" si="251"/>
        <v>-0.60103940673859535</v>
      </c>
      <c r="I1656">
        <f t="shared" si="252"/>
        <v>4.6253944597838519</v>
      </c>
      <c r="J1656">
        <f t="shared" si="253"/>
        <v>2.8369030890666505</v>
      </c>
      <c r="K1656">
        <f t="shared" si="254"/>
        <v>8.4158902668482369</v>
      </c>
      <c r="L1656" s="2">
        <f t="shared" si="255"/>
        <v>113.9226645278986</v>
      </c>
      <c r="M1656" s="2">
        <f t="shared" si="256"/>
        <v>97.826806002555273</v>
      </c>
      <c r="N1656" s="2">
        <f t="shared" si="257"/>
        <v>113.97640173182955</v>
      </c>
      <c r="O1656" s="2">
        <f t="shared" si="258"/>
        <v>38.534672195112897</v>
      </c>
      <c r="P1656" s="2">
        <f t="shared" si="259"/>
        <v>38.534672195112897</v>
      </c>
      <c r="Q1656">
        <f t="shared" si="260"/>
        <v>4</v>
      </c>
    </row>
    <row r="1657" spans="1:17" x14ac:dyDescent="0.2">
      <c r="A1657" s="1">
        <v>1643</v>
      </c>
      <c r="B1657">
        <v>1920</v>
      </c>
      <c r="C1657" t="s">
        <v>1642</v>
      </c>
      <c r="D1657">
        <v>1.0366381</v>
      </c>
      <c r="E1657">
        <v>0.84044200000000002</v>
      </c>
      <c r="F1657">
        <f>VLOOKUP(B1657, [1]mrc_table10!$A$2:$AW$2464, 33, 0)</f>
        <v>0</v>
      </c>
      <c r="G1657">
        <f>VLOOKUP(B1657, [1]mrc_table10!$A$2:$AW$2464, 18, 0)</f>
        <v>8749.7471000000005</v>
      </c>
      <c r="H1657">
        <f t="shared" si="251"/>
        <v>-0.60144837992359557</v>
      </c>
      <c r="I1657">
        <f t="shared" si="252"/>
        <v>-0.24141485929977735</v>
      </c>
      <c r="J1657">
        <f t="shared" si="253"/>
        <v>-0.88276795869315416</v>
      </c>
      <c r="K1657">
        <f t="shared" si="254"/>
        <v>0.17636515612719272</v>
      </c>
      <c r="L1657" s="2">
        <f t="shared" si="255"/>
        <v>7.6072332492353807</v>
      </c>
      <c r="M1657" s="2">
        <f t="shared" si="256"/>
        <v>3.1245150846570984</v>
      </c>
      <c r="N1657" s="2">
        <f t="shared" si="257"/>
        <v>0.27445194731832401</v>
      </c>
      <c r="O1657" s="2">
        <f t="shared" si="258"/>
        <v>40.559926034266518</v>
      </c>
      <c r="P1657" s="2">
        <f t="shared" si="259"/>
        <v>0.27445194731832401</v>
      </c>
      <c r="Q1657">
        <f t="shared" si="260"/>
        <v>3</v>
      </c>
    </row>
    <row r="1658" spans="1:17" x14ac:dyDescent="0.2">
      <c r="A1658" s="1">
        <v>1644</v>
      </c>
      <c r="B1658">
        <v>3125</v>
      </c>
      <c r="C1658" t="s">
        <v>1643</v>
      </c>
      <c r="D1658">
        <v>1.0363419</v>
      </c>
      <c r="E1658">
        <v>0.96912098000000002</v>
      </c>
      <c r="F1658">
        <f>VLOOKUP(B1658, [1]mrc_table10!$A$2:$AW$2464, 33, 0)</f>
        <v>0.26750001000000001</v>
      </c>
      <c r="G1658">
        <f>VLOOKUP(B1658, [1]mrc_table10!$A$2:$AW$2464, 18, 0)</f>
        <v>7547.6841000000004</v>
      </c>
      <c r="H1658">
        <f t="shared" si="251"/>
        <v>-0.60167358508700342</v>
      </c>
      <c r="I1658">
        <f t="shared" si="252"/>
        <v>-0.19620432433750579</v>
      </c>
      <c r="J1658">
        <f t="shared" si="253"/>
        <v>0.29545824697907341</v>
      </c>
      <c r="K1658">
        <f t="shared" si="254"/>
        <v>5.8225216653131226E-2</v>
      </c>
      <c r="L1658" s="2">
        <f t="shared" si="255"/>
        <v>6.2512334275620605</v>
      </c>
      <c r="M1658" s="2">
        <f t="shared" si="256"/>
        <v>0.38028799410524028</v>
      </c>
      <c r="N1658" s="2">
        <f t="shared" si="257"/>
        <v>1.6105969825145505</v>
      </c>
      <c r="O1658" s="2">
        <f t="shared" si="258"/>
        <v>33.234758535478399</v>
      </c>
      <c r="P1658" s="2">
        <f t="shared" si="259"/>
        <v>0.38028799410524028</v>
      </c>
      <c r="Q1658">
        <f t="shared" si="260"/>
        <v>2</v>
      </c>
    </row>
    <row r="1659" spans="1:17" x14ac:dyDescent="0.2">
      <c r="A1659" s="1">
        <v>1645</v>
      </c>
      <c r="B1659">
        <v>2599</v>
      </c>
      <c r="C1659" t="s">
        <v>1644</v>
      </c>
      <c r="D1659">
        <v>1.0354140000000001</v>
      </c>
      <c r="E1659">
        <v>1.7597042000000001</v>
      </c>
      <c r="F1659">
        <f>VLOOKUP(B1659, [1]mrc_table10!$A$2:$AW$2464, 33, 0)</f>
        <v>9.0599999000000001E-2</v>
      </c>
      <c r="G1659">
        <f>VLOOKUP(B1659, [1]mrc_table10!$A$2:$AW$2464, 18, 0)</f>
        <v>4484.0005000000001</v>
      </c>
      <c r="H1659">
        <f t="shared" si="251"/>
        <v>-0.60237908093820569</v>
      </c>
      <c r="I1659">
        <f t="shared" si="252"/>
        <v>8.1562023424927799E-2</v>
      </c>
      <c r="J1659">
        <f t="shared" si="253"/>
        <v>-0.48371267246838873</v>
      </c>
      <c r="K1659">
        <f t="shared" si="254"/>
        <v>-0.2428766349733433</v>
      </c>
      <c r="L1659" s="2">
        <f t="shared" si="255"/>
        <v>6.9390162017872621</v>
      </c>
      <c r="M1659" s="2">
        <f t="shared" si="256"/>
        <v>1.9060085197087986</v>
      </c>
      <c r="N1659" s="2">
        <f t="shared" si="257"/>
        <v>0.54389998291197217</v>
      </c>
      <c r="O1659" s="2">
        <f t="shared" si="258"/>
        <v>36.703540737259125</v>
      </c>
      <c r="P1659" s="2">
        <f t="shared" si="259"/>
        <v>0.54389998291197217</v>
      </c>
      <c r="Q1659">
        <f t="shared" si="260"/>
        <v>3</v>
      </c>
    </row>
    <row r="1660" spans="1:17" x14ac:dyDescent="0.2">
      <c r="A1660" s="1">
        <v>1646</v>
      </c>
      <c r="B1660">
        <v>2243</v>
      </c>
      <c r="C1660" t="s">
        <v>1645</v>
      </c>
      <c r="D1660">
        <v>1.0340575000000001</v>
      </c>
      <c r="E1660">
        <v>0.58697069000000002</v>
      </c>
      <c r="F1660">
        <f>VLOOKUP(B1660, [1]mrc_table10!$A$2:$AW$2464, 33, 0)</f>
        <v>0.36959999999999998</v>
      </c>
      <c r="G1660">
        <f>VLOOKUP(B1660, [1]mrc_table10!$A$2:$AW$2464, 18, 0)</f>
        <v>6341.8540000000003</v>
      </c>
      <c r="H1660">
        <f t="shared" si="251"/>
        <v>-0.60341044759641871</v>
      </c>
      <c r="I1660">
        <f t="shared" si="252"/>
        <v>-0.33047037965506593</v>
      </c>
      <c r="J1660">
        <f t="shared" si="253"/>
        <v>0.74516620705306502</v>
      </c>
      <c r="K1660">
        <f t="shared" si="254"/>
        <v>-6.0284957131438749E-2</v>
      </c>
      <c r="L1660" s="2">
        <f t="shared" si="255"/>
        <v>6.3804413363149921</v>
      </c>
      <c r="M1660" s="2">
        <f t="shared" si="256"/>
        <v>0.11912789301217985</v>
      </c>
      <c r="N1660" s="2">
        <f t="shared" si="257"/>
        <v>2.7739482791193186</v>
      </c>
      <c r="O1660" s="2">
        <f t="shared" si="258"/>
        <v>32.943244330228552</v>
      </c>
      <c r="P1660" s="2">
        <f t="shared" si="259"/>
        <v>0.11912789301217985</v>
      </c>
      <c r="Q1660">
        <f t="shared" si="260"/>
        <v>2</v>
      </c>
    </row>
    <row r="1661" spans="1:17" x14ac:dyDescent="0.2">
      <c r="A1661" s="1">
        <v>1647</v>
      </c>
      <c r="B1661">
        <v>1349</v>
      </c>
      <c r="C1661" t="s">
        <v>1646</v>
      </c>
      <c r="D1661">
        <v>1.0328252</v>
      </c>
      <c r="E1661">
        <v>1.6160561</v>
      </c>
      <c r="F1661">
        <f>VLOOKUP(B1661, [1]mrc_table10!$A$2:$AW$2464, 33, 0)</f>
        <v>0.30430001000000001</v>
      </c>
      <c r="G1661">
        <f>VLOOKUP(B1661, [1]mrc_table10!$A$2:$AW$2464, 18, 0)</f>
        <v>6082.8755000000001</v>
      </c>
      <c r="H1661">
        <f t="shared" si="251"/>
        <v>-0.60434738319016434</v>
      </c>
      <c r="I1661">
        <f t="shared" si="252"/>
        <v>3.1092184082761074E-2</v>
      </c>
      <c r="J1661">
        <f t="shared" si="253"/>
        <v>0.45754693014861036</v>
      </c>
      <c r="K1661">
        <f t="shared" si="254"/>
        <v>-8.5737620024384675E-2</v>
      </c>
      <c r="L1661" s="2">
        <f t="shared" si="255"/>
        <v>6.4163880984417681</v>
      </c>
      <c r="M1661" s="2">
        <f t="shared" si="256"/>
        <v>0.22700932726582362</v>
      </c>
      <c r="N1661" s="2">
        <f t="shared" si="257"/>
        <v>2.1401261257996387</v>
      </c>
      <c r="O1661" s="2">
        <f t="shared" si="258"/>
        <v>31.014009199030095</v>
      </c>
      <c r="P1661" s="2">
        <f t="shared" si="259"/>
        <v>0.22700932726582362</v>
      </c>
      <c r="Q1661">
        <f t="shared" si="260"/>
        <v>2</v>
      </c>
    </row>
    <row r="1662" spans="1:17" x14ac:dyDescent="0.2">
      <c r="A1662" s="1">
        <v>1648</v>
      </c>
      <c r="B1662">
        <v>8906</v>
      </c>
      <c r="C1662" t="s">
        <v>1647</v>
      </c>
      <c r="D1662">
        <v>1.0318959000000001</v>
      </c>
      <c r="E1662">
        <v>0.37186161000000001</v>
      </c>
      <c r="F1662">
        <f>VLOOKUP(B1662, [1]mrc_table10!$A$2:$AW$2464, 33, 0)</f>
        <v>0</v>
      </c>
      <c r="G1662">
        <f>VLOOKUP(B1662, [1]mrc_table10!$A$2:$AW$2464, 18, 0)</f>
        <v>2523.9931999999999</v>
      </c>
      <c r="H1662">
        <f t="shared" si="251"/>
        <v>-0.60505394348170682</v>
      </c>
      <c r="I1662">
        <f t="shared" si="252"/>
        <v>-0.40604757635061067</v>
      </c>
      <c r="J1662">
        <f t="shared" si="253"/>
        <v>-0.88276795869315416</v>
      </c>
      <c r="K1662">
        <f t="shared" si="254"/>
        <v>-0.43550808922384326</v>
      </c>
      <c r="L1662" s="2">
        <f t="shared" si="255"/>
        <v>7.4246654429776058</v>
      </c>
      <c r="M1662" s="2">
        <f t="shared" si="256"/>
        <v>3.3089411897010583</v>
      </c>
      <c r="N1662" s="2">
        <f t="shared" si="257"/>
        <v>0.14911798253898051</v>
      </c>
      <c r="O1662" s="2">
        <f t="shared" si="258"/>
        <v>45.029336981153605</v>
      </c>
      <c r="P1662" s="2">
        <f t="shared" si="259"/>
        <v>0.14911798253898051</v>
      </c>
      <c r="Q1662">
        <f t="shared" si="260"/>
        <v>3</v>
      </c>
    </row>
    <row r="1663" spans="1:17" x14ac:dyDescent="0.2">
      <c r="A1663" s="1">
        <v>1649</v>
      </c>
      <c r="B1663">
        <v>1636</v>
      </c>
      <c r="C1663" t="s">
        <v>1648</v>
      </c>
      <c r="D1663">
        <v>1.0312237</v>
      </c>
      <c r="E1663">
        <v>0.30008957000000003</v>
      </c>
      <c r="F1663">
        <f>VLOOKUP(B1663, [1]mrc_table10!$A$2:$AW$2464, 33, 0)</f>
        <v>0</v>
      </c>
      <c r="G1663">
        <f>VLOOKUP(B1663, [1]mrc_table10!$A$2:$AW$2464, 18, 0)</f>
        <v>2853.4762999999998</v>
      </c>
      <c r="H1663">
        <f t="shared" si="251"/>
        <v>-0.60556502690791469</v>
      </c>
      <c r="I1663">
        <f t="shared" si="252"/>
        <v>-0.43126422264150877</v>
      </c>
      <c r="J1663">
        <f t="shared" si="253"/>
        <v>-0.88276795869315416</v>
      </c>
      <c r="K1663">
        <f t="shared" si="254"/>
        <v>-0.40312616457286732</v>
      </c>
      <c r="L1663" s="2">
        <f t="shared" si="255"/>
        <v>7.413157442595482</v>
      </c>
      <c r="M1663" s="2">
        <f t="shared" si="256"/>
        <v>3.3008558749670485</v>
      </c>
      <c r="N1663" s="2">
        <f t="shared" si="257"/>
        <v>0.13282766371692598</v>
      </c>
      <c r="O1663" s="2">
        <f t="shared" si="258"/>
        <v>45.104700622561509</v>
      </c>
      <c r="P1663" s="2">
        <f t="shared" si="259"/>
        <v>0.13282766371692598</v>
      </c>
      <c r="Q1663">
        <f t="shared" si="260"/>
        <v>3</v>
      </c>
    </row>
    <row r="1664" spans="1:17" x14ac:dyDescent="0.2">
      <c r="A1664" s="1">
        <v>1650</v>
      </c>
      <c r="B1664">
        <v>1925</v>
      </c>
      <c r="C1664" t="s">
        <v>1649</v>
      </c>
      <c r="D1664">
        <v>1.0293118000000001</v>
      </c>
      <c r="E1664">
        <v>0.11457807</v>
      </c>
      <c r="F1664">
        <f>VLOOKUP(B1664, [1]mrc_table10!$A$2:$AW$2464, 33, 0)</f>
        <v>0</v>
      </c>
      <c r="G1664">
        <f>VLOOKUP(B1664, [1]mrc_table10!$A$2:$AW$2464, 18, 0)</f>
        <v>3578.4771000000001</v>
      </c>
      <c r="H1664">
        <f t="shared" si="251"/>
        <v>-0.60701867225538053</v>
      </c>
      <c r="I1664">
        <f t="shared" si="252"/>
        <v>-0.49644249928508682</v>
      </c>
      <c r="J1664">
        <f t="shared" si="253"/>
        <v>-0.88276795869315416</v>
      </c>
      <c r="K1664">
        <f t="shared" si="254"/>
        <v>-0.33187236952997334</v>
      </c>
      <c r="L1664" s="2">
        <f t="shared" si="255"/>
        <v>7.4015344853779608</v>
      </c>
      <c r="M1664" s="2">
        <f t="shared" si="256"/>
        <v>3.3027147501623113</v>
      </c>
      <c r="N1664" s="2">
        <f t="shared" si="257"/>
        <v>0.10962294784573917</v>
      </c>
      <c r="O1664" s="2">
        <f t="shared" si="258"/>
        <v>45.378858705980917</v>
      </c>
      <c r="P1664" s="2">
        <f t="shared" si="259"/>
        <v>0.10962294784573917</v>
      </c>
      <c r="Q1664">
        <f t="shared" si="260"/>
        <v>3</v>
      </c>
    </row>
    <row r="1665" spans="1:17" x14ac:dyDescent="0.2">
      <c r="A1665" s="1">
        <v>1651</v>
      </c>
      <c r="B1665">
        <v>12870</v>
      </c>
      <c r="C1665" t="s">
        <v>1650</v>
      </c>
      <c r="D1665">
        <v>1.0287546999999999</v>
      </c>
      <c r="E1665">
        <v>9.9475220000000003E-2</v>
      </c>
      <c r="F1665">
        <f>VLOOKUP(B1665, [1]mrc_table10!$A$2:$AW$2464, 33, 0)</f>
        <v>0</v>
      </c>
      <c r="G1665">
        <f>VLOOKUP(B1665, [1]mrc_table10!$A$2:$AW$2464, 18, 0)</f>
        <v>3031.3537999999999</v>
      </c>
      <c r="H1665">
        <f t="shared" si="251"/>
        <v>-0.6074422434793324</v>
      </c>
      <c r="I1665">
        <f t="shared" si="252"/>
        <v>-0.50174878884345098</v>
      </c>
      <c r="J1665">
        <f t="shared" si="253"/>
        <v>-0.88276795869315416</v>
      </c>
      <c r="K1665">
        <f t="shared" si="254"/>
        <v>-0.38564418810092083</v>
      </c>
      <c r="L1665" s="2">
        <f t="shared" si="255"/>
        <v>7.4154060007842508</v>
      </c>
      <c r="M1665" s="2">
        <f t="shared" si="256"/>
        <v>3.3413452854238495</v>
      </c>
      <c r="N1665" s="2">
        <f t="shared" si="257"/>
        <v>0.12771227217485911</v>
      </c>
      <c r="O1665" s="2">
        <f t="shared" si="258"/>
        <v>45.710449699750335</v>
      </c>
      <c r="P1665" s="2">
        <f t="shared" si="259"/>
        <v>0.12771227217485911</v>
      </c>
      <c r="Q1665">
        <f t="shared" si="260"/>
        <v>3</v>
      </c>
    </row>
    <row r="1666" spans="1:17" x14ac:dyDescent="0.2">
      <c r="A1666" s="1">
        <v>1652</v>
      </c>
      <c r="B1666">
        <v>3304</v>
      </c>
      <c r="C1666" t="s">
        <v>1651</v>
      </c>
      <c r="D1666">
        <v>1.0286807</v>
      </c>
      <c r="E1666">
        <v>7.7504147999999997</v>
      </c>
      <c r="F1666">
        <f>VLOOKUP(B1666, [1]mrc_table10!$A$2:$AW$2464, 33, 0)</f>
        <v>0.53839999000000005</v>
      </c>
      <c r="G1666">
        <f>VLOOKUP(B1666, [1]mrc_table10!$A$2:$AW$2464, 18, 0)</f>
        <v>14762.75</v>
      </c>
      <c r="H1666">
        <f t="shared" si="251"/>
        <v>-0.60749850675445782</v>
      </c>
      <c r="I1666">
        <f t="shared" si="252"/>
        <v>2.1863598002657985</v>
      </c>
      <c r="J1666">
        <f t="shared" si="253"/>
        <v>1.4886599053718428</v>
      </c>
      <c r="K1666">
        <f t="shared" si="254"/>
        <v>0.76732902296558325</v>
      </c>
      <c r="L1666" s="2">
        <f t="shared" si="255"/>
        <v>15.773360007406357</v>
      </c>
      <c r="M1666" s="2">
        <f t="shared" si="256"/>
        <v>6.3339670450797589</v>
      </c>
      <c r="N1666" s="2">
        <f t="shared" si="257"/>
        <v>13.655590082505473</v>
      </c>
      <c r="O1666" s="2">
        <f t="shared" si="258"/>
        <v>9.4481371600854036</v>
      </c>
      <c r="P1666" s="2">
        <f t="shared" si="259"/>
        <v>6.3339670450797589</v>
      </c>
      <c r="Q1666">
        <f t="shared" si="260"/>
        <v>2</v>
      </c>
    </row>
    <row r="1667" spans="1:17" x14ac:dyDescent="0.2">
      <c r="A1667" s="1">
        <v>1653</v>
      </c>
      <c r="B1667">
        <v>3040</v>
      </c>
      <c r="C1667" t="s">
        <v>1652</v>
      </c>
      <c r="D1667">
        <v>1.0280575999999999</v>
      </c>
      <c r="E1667">
        <v>0.31904352000000002</v>
      </c>
      <c r="F1667">
        <f>VLOOKUP(B1667, [1]mrc_table10!$A$2:$AW$2464, 33, 0)</f>
        <v>0</v>
      </c>
      <c r="G1667">
        <f>VLOOKUP(B1667, [1]mrc_table10!$A$2:$AW$2464, 18, 0)</f>
        <v>3439.1010999999999</v>
      </c>
      <c r="H1667">
        <f t="shared" si="251"/>
        <v>-0.60797225873730532</v>
      </c>
      <c r="I1667">
        <f t="shared" si="252"/>
        <v>-0.4246048737785621</v>
      </c>
      <c r="J1667">
        <f t="shared" si="253"/>
        <v>-0.88276795869315416</v>
      </c>
      <c r="K1667">
        <f t="shared" si="254"/>
        <v>-0.3455703805361659</v>
      </c>
      <c r="L1667" s="2">
        <f t="shared" si="255"/>
        <v>7.4115556881577929</v>
      </c>
      <c r="M1667" s="2">
        <f t="shared" si="256"/>
        <v>3.2592178684123629</v>
      </c>
      <c r="N1667" s="2">
        <f t="shared" si="257"/>
        <v>0.11426184501323979</v>
      </c>
      <c r="O1667" s="2">
        <f t="shared" si="258"/>
        <v>44.742087663977415</v>
      </c>
      <c r="P1667" s="2">
        <f t="shared" si="259"/>
        <v>0.11426184501323979</v>
      </c>
      <c r="Q1667">
        <f t="shared" si="260"/>
        <v>3</v>
      </c>
    </row>
    <row r="1668" spans="1:17" x14ac:dyDescent="0.2">
      <c r="A1668" s="1">
        <v>1654</v>
      </c>
      <c r="B1668">
        <v>3149</v>
      </c>
      <c r="C1668" t="s">
        <v>1653</v>
      </c>
      <c r="D1668">
        <v>1.0273315999999999</v>
      </c>
      <c r="E1668">
        <v>2.1475276999999999</v>
      </c>
      <c r="F1668">
        <f>VLOOKUP(B1668, [1]mrc_table10!$A$2:$AW$2464, 33, 0)</f>
        <v>0</v>
      </c>
      <c r="G1668">
        <f>VLOOKUP(B1668, [1]mrc_table10!$A$2:$AW$2464, 18, 0)</f>
        <v>7305.8828000000003</v>
      </c>
      <c r="H1668">
        <f t="shared" si="251"/>
        <v>-0.6085242470851584</v>
      </c>
      <c r="I1668">
        <f t="shared" si="252"/>
        <v>0.2178213247182744</v>
      </c>
      <c r="J1668">
        <f t="shared" si="253"/>
        <v>-0.88276795869315416</v>
      </c>
      <c r="K1668">
        <f t="shared" si="254"/>
        <v>3.4460745950057096E-2</v>
      </c>
      <c r="L1668" s="2">
        <f t="shared" si="255"/>
        <v>7.9717241275242277</v>
      </c>
      <c r="M1668" s="2">
        <f t="shared" si="256"/>
        <v>3.1653279486413415</v>
      </c>
      <c r="N1668" s="2">
        <f t="shared" si="257"/>
        <v>0.60619884059208651</v>
      </c>
      <c r="O1668" s="2">
        <f t="shared" si="258"/>
        <v>37.055489810782603</v>
      </c>
      <c r="P1668" s="2">
        <f t="shared" si="259"/>
        <v>0.60619884059208651</v>
      </c>
      <c r="Q1668">
        <f t="shared" si="260"/>
        <v>3</v>
      </c>
    </row>
    <row r="1669" spans="1:17" x14ac:dyDescent="0.2">
      <c r="A1669" s="1">
        <v>1655</v>
      </c>
      <c r="B1669">
        <v>3280</v>
      </c>
      <c r="C1669" t="s">
        <v>1654</v>
      </c>
      <c r="D1669">
        <v>1.0262591999999999</v>
      </c>
      <c r="E1669">
        <v>0.69930541999999996</v>
      </c>
      <c r="F1669">
        <f>VLOOKUP(B1669, [1]mrc_table10!$A$2:$AW$2464, 33, 0)</f>
        <v>0.27950001000000002</v>
      </c>
      <c r="G1669">
        <f>VLOOKUP(B1669, [1]mrc_table10!$A$2:$AW$2464, 18, 0)</f>
        <v>5383.2821999999996</v>
      </c>
      <c r="H1669">
        <f t="shared" si="251"/>
        <v>-0.60933960838576118</v>
      </c>
      <c r="I1669">
        <f t="shared" si="252"/>
        <v>-0.29100229218543933</v>
      </c>
      <c r="J1669">
        <f t="shared" si="253"/>
        <v>0.34831325236044419</v>
      </c>
      <c r="K1669">
        <f t="shared" si="254"/>
        <v>-0.15449434086052971</v>
      </c>
      <c r="L1669" s="2">
        <f t="shared" si="255"/>
        <v>6.1648185768040387</v>
      </c>
      <c r="M1669" s="2">
        <f t="shared" si="256"/>
        <v>0.35866109392493761</v>
      </c>
      <c r="N1669" s="2">
        <f t="shared" si="257"/>
        <v>1.6379995676018029</v>
      </c>
      <c r="O1669" s="2">
        <f t="shared" si="258"/>
        <v>34.838250456867463</v>
      </c>
      <c r="P1669" s="2">
        <f t="shared" si="259"/>
        <v>0.35866109392493761</v>
      </c>
      <c r="Q1669">
        <f t="shared" si="260"/>
        <v>2</v>
      </c>
    </row>
    <row r="1670" spans="1:17" x14ac:dyDescent="0.2">
      <c r="A1670" s="1">
        <v>1656</v>
      </c>
      <c r="B1670">
        <v>2379</v>
      </c>
      <c r="C1670" t="s">
        <v>1655</v>
      </c>
      <c r="D1670">
        <v>1.0258666000000001</v>
      </c>
      <c r="E1670">
        <v>5.3052707000000003</v>
      </c>
      <c r="F1670">
        <f>VLOOKUP(B1670, [1]mrc_table10!$A$2:$AW$2464, 33, 0)</f>
        <v>0.24840000000000001</v>
      </c>
      <c r="G1670">
        <f>VLOOKUP(B1670, [1]mrc_table10!$A$2:$AW$2464, 18, 0)</f>
        <v>10719.436</v>
      </c>
      <c r="H1670">
        <f t="shared" si="251"/>
        <v>-0.60963810786973782</v>
      </c>
      <c r="I1670">
        <f t="shared" si="252"/>
        <v>1.3272740908450211</v>
      </c>
      <c r="J1670">
        <f t="shared" si="253"/>
        <v>0.21133065270122048</v>
      </c>
      <c r="K1670">
        <f t="shared" si="254"/>
        <v>0.36994812759269052</v>
      </c>
      <c r="L1670" s="2">
        <f t="shared" si="255"/>
        <v>9.7688919263957636</v>
      </c>
      <c r="M1670" s="2">
        <f t="shared" si="256"/>
        <v>2.6648995343377662</v>
      </c>
      <c r="N1670" s="2">
        <f t="shared" si="257"/>
        <v>4.8102443866666169</v>
      </c>
      <c r="O1670" s="2">
        <f t="shared" si="258"/>
        <v>20.531199108982992</v>
      </c>
      <c r="P1670" s="2">
        <f t="shared" si="259"/>
        <v>2.6648995343377662</v>
      </c>
      <c r="Q1670">
        <f t="shared" si="260"/>
        <v>2</v>
      </c>
    </row>
    <row r="1671" spans="1:17" x14ac:dyDescent="0.2">
      <c r="A1671" s="1">
        <v>1657</v>
      </c>
      <c r="B1671">
        <v>3736</v>
      </c>
      <c r="C1671" t="s">
        <v>1656</v>
      </c>
      <c r="D1671">
        <v>1.024834</v>
      </c>
      <c r="E1671">
        <v>4.6380181</v>
      </c>
      <c r="F1671">
        <f>VLOOKUP(B1671, [1]mrc_table10!$A$2:$AW$2464, 33, 0)</f>
        <v>0.27189999999999998</v>
      </c>
      <c r="G1671">
        <f>VLOOKUP(B1671, [1]mrc_table10!$A$2:$AW$2464, 18, 0)</f>
        <v>10857.532999999999</v>
      </c>
      <c r="H1671">
        <f t="shared" si="251"/>
        <v>-0.61042320865209743</v>
      </c>
      <c r="I1671">
        <f t="shared" si="252"/>
        <v>1.0928391660347172</v>
      </c>
      <c r="J1671">
        <f t="shared" si="253"/>
        <v>0.31483837157307137</v>
      </c>
      <c r="K1671">
        <f t="shared" si="254"/>
        <v>0.38352043721502266</v>
      </c>
      <c r="L1671" s="2">
        <f t="shared" si="255"/>
        <v>8.9986362191726919</v>
      </c>
      <c r="M1671" s="2">
        <f t="shared" si="256"/>
        <v>1.941768660533973</v>
      </c>
      <c r="N1671" s="2">
        <f t="shared" si="257"/>
        <v>4.2796463770267819</v>
      </c>
      <c r="O1671" s="2">
        <f t="shared" si="258"/>
        <v>21.474357186733332</v>
      </c>
      <c r="P1671" s="2">
        <f t="shared" si="259"/>
        <v>1.941768660533973</v>
      </c>
      <c r="Q1671">
        <f t="shared" si="260"/>
        <v>2</v>
      </c>
    </row>
    <row r="1672" spans="1:17" x14ac:dyDescent="0.2">
      <c r="A1672" s="1">
        <v>1658</v>
      </c>
      <c r="B1672">
        <v>1029</v>
      </c>
      <c r="C1672" t="s">
        <v>1657</v>
      </c>
      <c r="D1672">
        <v>1.024286</v>
      </c>
      <c r="E1672">
        <v>0.588669</v>
      </c>
      <c r="F1672">
        <f>VLOOKUP(B1672, [1]mrc_table10!$A$2:$AW$2464, 33, 0)</f>
        <v>0.28749998999999998</v>
      </c>
      <c r="G1672">
        <f>VLOOKUP(B1672, [1]mrc_table10!$A$2:$AW$2464, 18, 0)</f>
        <v>4994.9399000000003</v>
      </c>
      <c r="H1672">
        <f t="shared" si="251"/>
        <v>-0.6108398610138378</v>
      </c>
      <c r="I1672">
        <f t="shared" si="252"/>
        <v>-0.32987368932046912</v>
      </c>
      <c r="J1672">
        <f t="shared" si="253"/>
        <v>0.38354983452301561</v>
      </c>
      <c r="K1672">
        <f t="shared" si="254"/>
        <v>-0.19266100584998347</v>
      </c>
      <c r="L1672" s="2">
        <f t="shared" si="255"/>
        <v>6.1608748636839374</v>
      </c>
      <c r="M1672" s="2">
        <f t="shared" si="256"/>
        <v>0.351876185360043</v>
      </c>
      <c r="N1672" s="2">
        <f t="shared" si="257"/>
        <v>1.7133901237576932</v>
      </c>
      <c r="O1672" s="2">
        <f t="shared" si="258"/>
        <v>35.219925555818918</v>
      </c>
      <c r="P1672" s="2">
        <f t="shared" si="259"/>
        <v>0.351876185360043</v>
      </c>
      <c r="Q1672">
        <f t="shared" si="260"/>
        <v>2</v>
      </c>
    </row>
    <row r="1673" spans="1:17" x14ac:dyDescent="0.2">
      <c r="A1673" s="1">
        <v>1659</v>
      </c>
      <c r="B1673">
        <v>6961</v>
      </c>
      <c r="C1673" t="s">
        <v>1658</v>
      </c>
      <c r="D1673">
        <v>1.0224662</v>
      </c>
      <c r="E1673">
        <v>0.34573868000000002</v>
      </c>
      <c r="F1673">
        <f>VLOOKUP(B1673, [1]mrc_table10!$A$2:$AW$2464, 33, 0)</f>
        <v>0</v>
      </c>
      <c r="G1673">
        <f>VLOOKUP(B1673, [1]mrc_table10!$A$2:$AW$2464, 18, 0)</f>
        <v>2396.9775</v>
      </c>
      <c r="H1673">
        <f t="shared" si="251"/>
        <v>-0.61222348139320837</v>
      </c>
      <c r="I1673">
        <f t="shared" si="252"/>
        <v>-0.41522570039295215</v>
      </c>
      <c r="J1673">
        <f t="shared" si="253"/>
        <v>-0.88276795869315416</v>
      </c>
      <c r="K1673">
        <f t="shared" si="254"/>
        <v>-0.44799131773204587</v>
      </c>
      <c r="L1673" s="2">
        <f t="shared" si="255"/>
        <v>7.4635759026053403</v>
      </c>
      <c r="M1673" s="2">
        <f t="shared" si="256"/>
        <v>3.328081575173667</v>
      </c>
      <c r="N1673" s="2">
        <f t="shared" si="257"/>
        <v>0.1586284096851851</v>
      </c>
      <c r="O1673" s="2">
        <f t="shared" si="258"/>
        <v>45.19287877228679</v>
      </c>
      <c r="P1673" s="2">
        <f t="shared" si="259"/>
        <v>0.1586284096851851</v>
      </c>
      <c r="Q1673">
        <f t="shared" si="260"/>
        <v>3</v>
      </c>
    </row>
    <row r="1674" spans="1:17" x14ac:dyDescent="0.2">
      <c r="A1674" s="1">
        <v>1660</v>
      </c>
      <c r="B1674">
        <v>3773</v>
      </c>
      <c r="C1674" t="s">
        <v>1659</v>
      </c>
      <c r="D1674">
        <v>1.020667</v>
      </c>
      <c r="E1674">
        <v>0.49591371000000001</v>
      </c>
      <c r="F1674">
        <f>VLOOKUP(B1674, [1]mrc_table10!$A$2:$AW$2464, 33, 0)</f>
        <v>0</v>
      </c>
      <c r="G1674">
        <f>VLOOKUP(B1674, [1]mrc_table10!$A$2:$AW$2464, 18, 0)</f>
        <v>3440.8373999999999</v>
      </c>
      <c r="H1674">
        <f t="shared" si="251"/>
        <v>-0.61359143929328719</v>
      </c>
      <c r="I1674">
        <f t="shared" si="252"/>
        <v>-0.36246266602420613</v>
      </c>
      <c r="J1674">
        <f t="shared" si="253"/>
        <v>-0.88276795869315416</v>
      </c>
      <c r="K1674">
        <f t="shared" si="254"/>
        <v>-0.34539973525641865</v>
      </c>
      <c r="L1674" s="2">
        <f t="shared" si="255"/>
        <v>7.4501623685865539</v>
      </c>
      <c r="M1674" s="2">
        <f t="shared" si="256"/>
        <v>3.2250532146498561</v>
      </c>
      <c r="N1674" s="2">
        <f t="shared" si="257"/>
        <v>0.12610179332399737</v>
      </c>
      <c r="O1674" s="2">
        <f t="shared" si="258"/>
        <v>44.142708287933786</v>
      </c>
      <c r="P1674" s="2">
        <f t="shared" si="259"/>
        <v>0.12610179332399737</v>
      </c>
      <c r="Q1674">
        <f t="shared" si="260"/>
        <v>3</v>
      </c>
    </row>
    <row r="1675" spans="1:17" x14ac:dyDescent="0.2">
      <c r="A1675" s="1">
        <v>1661</v>
      </c>
      <c r="B1675">
        <v>1004</v>
      </c>
      <c r="C1675" t="s">
        <v>1660</v>
      </c>
      <c r="D1675">
        <v>1.0199876999999999</v>
      </c>
      <c r="E1675">
        <v>1.1864443</v>
      </c>
      <c r="F1675">
        <f>VLOOKUP(B1675, [1]mrc_table10!$A$2:$AW$2464, 33, 0)</f>
        <v>0.12710001000000001</v>
      </c>
      <c r="G1675">
        <f>VLOOKUP(B1675, [1]mrc_table10!$A$2:$AW$2464, 18, 0)</f>
        <v>6299.2109</v>
      </c>
      <c r="H1675">
        <f t="shared" si="251"/>
        <v>-0.61410792095264888</v>
      </c>
      <c r="I1675">
        <f t="shared" si="252"/>
        <v>-0.11984916860828776</v>
      </c>
      <c r="J1675">
        <f t="shared" si="253"/>
        <v>-0.32294531598296439</v>
      </c>
      <c r="K1675">
        <f t="shared" si="254"/>
        <v>-6.4475963137768183E-2</v>
      </c>
      <c r="L1675" s="2">
        <f t="shared" si="255"/>
        <v>6.6339694656471044</v>
      </c>
      <c r="M1675" s="2">
        <f t="shared" si="256"/>
        <v>1.4365005422118897</v>
      </c>
      <c r="N1675" s="2">
        <f t="shared" si="257"/>
        <v>0.54216486067349656</v>
      </c>
      <c r="O1675" s="2">
        <f t="shared" si="258"/>
        <v>36.627239852718887</v>
      </c>
      <c r="P1675" s="2">
        <f t="shared" si="259"/>
        <v>0.54216486067349656</v>
      </c>
      <c r="Q1675">
        <f t="shared" si="260"/>
        <v>3</v>
      </c>
    </row>
    <row r="1676" spans="1:17" x14ac:dyDescent="0.2">
      <c r="A1676" s="1">
        <v>1662</v>
      </c>
      <c r="B1676">
        <v>3751</v>
      </c>
      <c r="C1676" t="s">
        <v>1661</v>
      </c>
      <c r="D1676">
        <v>1.0196759</v>
      </c>
      <c r="E1676">
        <v>0.27233443000000002</v>
      </c>
      <c r="F1676">
        <f>VLOOKUP(B1676, [1]mrc_table10!$A$2:$AW$2464, 33, 0)</f>
        <v>0</v>
      </c>
      <c r="G1676">
        <f>VLOOKUP(B1676, [1]mrc_table10!$A$2:$AW$2464, 18, 0)</f>
        <v>3017.4553000000001</v>
      </c>
      <c r="H1676">
        <f t="shared" si="251"/>
        <v>-0.61434498702270479</v>
      </c>
      <c r="I1676">
        <f t="shared" si="252"/>
        <v>-0.4410158132070599</v>
      </c>
      <c r="J1676">
        <f t="shared" si="253"/>
        <v>-0.88276795869315416</v>
      </c>
      <c r="K1676">
        <f t="shared" si="254"/>
        <v>-0.38701014641490289</v>
      </c>
      <c r="L1676" s="2">
        <f t="shared" si="255"/>
        <v>7.451063928412009</v>
      </c>
      <c r="M1676" s="2">
        <f t="shared" si="256"/>
        <v>3.3002199749577237</v>
      </c>
      <c r="N1676" s="2">
        <f t="shared" si="257"/>
        <v>0.13125505484766181</v>
      </c>
      <c r="O1676" s="2">
        <f t="shared" si="258"/>
        <v>45.124653543372986</v>
      </c>
      <c r="P1676" s="2">
        <f t="shared" si="259"/>
        <v>0.13125505484766181</v>
      </c>
      <c r="Q1676">
        <f t="shared" si="260"/>
        <v>3</v>
      </c>
    </row>
    <row r="1677" spans="1:17" x14ac:dyDescent="0.2">
      <c r="A1677" s="1">
        <v>1663</v>
      </c>
      <c r="B1677">
        <v>1902</v>
      </c>
      <c r="C1677" t="s">
        <v>1662</v>
      </c>
      <c r="D1677">
        <v>1.0186591</v>
      </c>
      <c r="E1677">
        <v>0.21394482000000001</v>
      </c>
      <c r="F1677">
        <f>VLOOKUP(B1677, [1]mrc_table10!$A$2:$AW$2464, 33, 0)</f>
        <v>0</v>
      </c>
      <c r="G1677">
        <f>VLOOKUP(B1677, [1]mrc_table10!$A$2:$AW$2464, 18, 0)</f>
        <v>1996.8456000000001</v>
      </c>
      <c r="H1677">
        <f t="shared" si="251"/>
        <v>-0.61511807483551051</v>
      </c>
      <c r="I1677">
        <f t="shared" si="252"/>
        <v>-0.46153062848099513</v>
      </c>
      <c r="J1677">
        <f t="shared" si="253"/>
        <v>-0.88276795869315416</v>
      </c>
      <c r="K1677">
        <f t="shared" si="254"/>
        <v>-0.48731667625954506</v>
      </c>
      <c r="L1677" s="2">
        <f t="shared" si="255"/>
        <v>7.4910235894784609</v>
      </c>
      <c r="M1677" s="2">
        <f t="shared" si="256"/>
        <v>3.3945712148711698</v>
      </c>
      <c r="N1677" s="2">
        <f t="shared" si="257"/>
        <v>0.17956094333703007</v>
      </c>
      <c r="O1677" s="2">
        <f t="shared" si="258"/>
        <v>45.862435602257236</v>
      </c>
      <c r="P1677" s="2">
        <f t="shared" si="259"/>
        <v>0.17956094333703007</v>
      </c>
      <c r="Q1677">
        <f t="shared" si="260"/>
        <v>3</v>
      </c>
    </row>
    <row r="1678" spans="1:17" x14ac:dyDescent="0.2">
      <c r="A1678" s="1">
        <v>1664</v>
      </c>
      <c r="B1678">
        <v>4452</v>
      </c>
      <c r="C1678" t="s">
        <v>1663</v>
      </c>
      <c r="D1678">
        <v>1.0155977</v>
      </c>
      <c r="E1678">
        <v>0.66218184999999996</v>
      </c>
      <c r="F1678">
        <f>VLOOKUP(B1678, [1]mrc_table10!$A$2:$AW$2464, 33, 0)</f>
        <v>0</v>
      </c>
      <c r="G1678">
        <f>VLOOKUP(B1678, [1]mrc_table10!$A$2:$AW$2464, 18, 0)</f>
        <v>2809.9198999999999</v>
      </c>
      <c r="H1678">
        <f t="shared" si="251"/>
        <v>-0.6174457017337438</v>
      </c>
      <c r="I1678">
        <f t="shared" si="252"/>
        <v>-0.30404542059234257</v>
      </c>
      <c r="J1678">
        <f t="shared" si="253"/>
        <v>-0.88276795869315416</v>
      </c>
      <c r="K1678">
        <f t="shared" si="254"/>
        <v>-0.40740693060568589</v>
      </c>
      <c r="L1678" s="2">
        <f t="shared" si="255"/>
        <v>7.5020468730747663</v>
      </c>
      <c r="M1678" s="2">
        <f t="shared" si="256"/>
        <v>3.241026594640021</v>
      </c>
      <c r="N1678" s="2">
        <f t="shared" si="257"/>
        <v>0.16578804507212866</v>
      </c>
      <c r="O1678" s="2">
        <f t="shared" si="258"/>
        <v>43.908989781801942</v>
      </c>
      <c r="P1678" s="2">
        <f t="shared" si="259"/>
        <v>0.16578804507212866</v>
      </c>
      <c r="Q1678">
        <f t="shared" si="260"/>
        <v>3</v>
      </c>
    </row>
    <row r="1679" spans="1:17" x14ac:dyDescent="0.2">
      <c r="A1679" s="1">
        <v>1665</v>
      </c>
      <c r="B1679">
        <v>8076</v>
      </c>
      <c r="C1679" t="s">
        <v>1664</v>
      </c>
      <c r="D1679">
        <v>1.0144386000000001</v>
      </c>
      <c r="E1679">
        <v>0.31275016</v>
      </c>
      <c r="F1679">
        <f>VLOOKUP(B1679, [1]mrc_table10!$A$2:$AW$2464, 33, 0)</f>
        <v>0</v>
      </c>
      <c r="G1679">
        <f>VLOOKUP(B1679, [1]mrc_table10!$A$2:$AW$2464, 18, 0)</f>
        <v>1914.5087000000001</v>
      </c>
      <c r="H1679">
        <f t="shared" si="251"/>
        <v>-0.61832698230398686</v>
      </c>
      <c r="I1679">
        <f t="shared" si="252"/>
        <v>-0.42681600548251375</v>
      </c>
      <c r="J1679">
        <f t="shared" si="253"/>
        <v>-0.88276795869315416</v>
      </c>
      <c r="K1679">
        <f t="shared" si="254"/>
        <v>-0.49540882815381498</v>
      </c>
      <c r="L1679" s="2">
        <f t="shared" si="255"/>
        <v>7.5133658271585197</v>
      </c>
      <c r="M1679" s="2">
        <f t="shared" si="256"/>
        <v>3.3793882994816995</v>
      </c>
      <c r="N1679" s="2">
        <f t="shared" si="257"/>
        <v>0.18753862310912262</v>
      </c>
      <c r="O1679" s="2">
        <f t="shared" si="258"/>
        <v>45.568737546129142</v>
      </c>
      <c r="P1679" s="2">
        <f t="shared" si="259"/>
        <v>0.18753862310912262</v>
      </c>
      <c r="Q1679">
        <f t="shared" si="260"/>
        <v>3</v>
      </c>
    </row>
    <row r="1680" spans="1:17" x14ac:dyDescent="0.2">
      <c r="A1680" s="1">
        <v>1666</v>
      </c>
      <c r="B1680">
        <v>3636</v>
      </c>
      <c r="C1680" t="s">
        <v>1665</v>
      </c>
      <c r="D1680">
        <v>1.0120557999999999</v>
      </c>
      <c r="E1680">
        <v>8.5260782000000006</v>
      </c>
      <c r="F1680">
        <f>VLOOKUP(B1680, [1]mrc_table10!$A$2:$AW$2464, 33, 0)</f>
        <v>0.52609998000000002</v>
      </c>
      <c r="G1680">
        <f>VLOOKUP(B1680, [1]mrc_table10!$A$2:$AW$2464, 18, 0)</f>
        <v>13246.397000000001</v>
      </c>
      <c r="H1680">
        <f t="shared" ref="H1680:H1743" si="261">STANDARDIZE(D1680, D$1, D$2)</f>
        <v>-0.62013865976302862</v>
      </c>
      <c r="I1680">
        <f t="shared" ref="I1680:I1743" si="262">STANDARDIZE(E1680, E$1, E$2)</f>
        <v>2.4588841648873898</v>
      </c>
      <c r="J1680">
        <f t="shared" ref="J1680:J1743" si="263">STANDARDIZE(F1680, F$1, F$2)</f>
        <v>1.4344834808100997</v>
      </c>
      <c r="K1680">
        <f t="shared" ref="K1680:K1743" si="264">STANDARDIZE(G1680, G$1, G$2)</f>
        <v>0.61830035172180364</v>
      </c>
      <c r="L1680" s="2">
        <f t="shared" ref="L1680:L1743" si="265">SUMXMY2($D$6:$G$6, $H1680:$K1680)</f>
        <v>16.951931332166023</v>
      </c>
      <c r="M1680" s="2">
        <f t="shared" ref="M1680:M1743" si="266">SUMXMY2($D$7:$G$7, $H1680:$K1680)</f>
        <v>7.3744384352179253</v>
      </c>
      <c r="N1680" s="2">
        <f t="shared" ref="N1680:N1743" si="267">SUMXMY2($D$8:$G$8, $H1680:$K1680)</f>
        <v>14.661839202572546</v>
      </c>
      <c r="O1680" s="2">
        <f t="shared" ref="O1680:O1743" si="268">SUMXMY2($D$9:$G$9, $H1680:$K1680)</f>
        <v>8.9001129990043921</v>
      </c>
      <c r="P1680" s="2">
        <f t="shared" ref="P1680:P1743" si="269">MIN(L1680:O1680)</f>
        <v>7.3744384352179253</v>
      </c>
      <c r="Q1680">
        <f t="shared" ref="Q1680:Q1743" si="270">MATCH(P1680, L1680:O1680, 0)</f>
        <v>2</v>
      </c>
    </row>
    <row r="1681" spans="1:17" x14ac:dyDescent="0.2">
      <c r="A1681" s="1">
        <v>1667</v>
      </c>
      <c r="B1681">
        <v>20552</v>
      </c>
      <c r="C1681" t="s">
        <v>1666</v>
      </c>
      <c r="D1681">
        <v>1.0096350000000001</v>
      </c>
      <c r="E1681">
        <v>1.9784423</v>
      </c>
      <c r="F1681">
        <f>VLOOKUP(B1681, [1]mrc_table10!$A$2:$AW$2464, 33, 0)</f>
        <v>0</v>
      </c>
      <c r="G1681">
        <f>VLOOKUP(B1681, [1]mrc_table10!$A$2:$AW$2464, 18, 0)</f>
        <v>4499.9242999999997</v>
      </c>
      <c r="H1681">
        <f t="shared" si="261"/>
        <v>-0.62197922917416171</v>
      </c>
      <c r="I1681">
        <f t="shared" si="262"/>
        <v>0.15841425304029194</v>
      </c>
      <c r="J1681">
        <f t="shared" si="263"/>
        <v>-0.88276795869315416</v>
      </c>
      <c r="K1681">
        <f t="shared" si="264"/>
        <v>-0.24131162817403495</v>
      </c>
      <c r="L1681" s="2">
        <f t="shared" si="265"/>
        <v>7.8775173757702097</v>
      </c>
      <c r="M1681" s="2">
        <f t="shared" si="266"/>
        <v>3.1723271136951094</v>
      </c>
      <c r="N1681" s="2">
        <f t="shared" si="267"/>
        <v>0.48589416696648668</v>
      </c>
      <c r="O1681" s="2">
        <f t="shared" si="268"/>
        <v>38.865048336336791</v>
      </c>
      <c r="P1681" s="2">
        <f t="shared" si="269"/>
        <v>0.48589416696648668</v>
      </c>
      <c r="Q1681">
        <f t="shared" si="270"/>
        <v>3</v>
      </c>
    </row>
    <row r="1682" spans="1:17" x14ac:dyDescent="0.2">
      <c r="A1682" s="1">
        <v>1668</v>
      </c>
      <c r="B1682">
        <v>3321</v>
      </c>
      <c r="C1682" t="s">
        <v>1667</v>
      </c>
      <c r="D1682">
        <v>1.0094228999999999</v>
      </c>
      <c r="E1682">
        <v>0.42743482999999999</v>
      </c>
      <c r="F1682">
        <f>VLOOKUP(B1682, [1]mrc_table10!$A$2:$AW$2464, 33, 0)</f>
        <v>0.1265</v>
      </c>
      <c r="G1682">
        <f>VLOOKUP(B1682, [1]mrc_table10!$A$2:$AW$2464, 18, 0)</f>
        <v>6810.0005000000001</v>
      </c>
      <c r="H1682">
        <f t="shared" si="261"/>
        <v>-0.62214049188570408</v>
      </c>
      <c r="I1682">
        <f t="shared" si="262"/>
        <v>-0.38652228165386998</v>
      </c>
      <c r="J1682">
        <f t="shared" si="263"/>
        <v>-0.32558811029787077</v>
      </c>
      <c r="K1682">
        <f t="shared" si="264"/>
        <v>-1.4275056506435142E-2</v>
      </c>
      <c r="L1682" s="2">
        <f t="shared" si="265"/>
        <v>6.5767610478198488</v>
      </c>
      <c r="M1682" s="2">
        <f t="shared" si="266"/>
        <v>1.5296577265039162</v>
      </c>
      <c r="N1682" s="2">
        <f t="shared" si="267"/>
        <v>0.44877865347751406</v>
      </c>
      <c r="O1682" s="2">
        <f t="shared" si="268"/>
        <v>38.942487456138188</v>
      </c>
      <c r="P1682" s="2">
        <f t="shared" si="269"/>
        <v>0.44877865347751406</v>
      </c>
      <c r="Q1682">
        <f t="shared" si="270"/>
        <v>3</v>
      </c>
    </row>
    <row r="1683" spans="1:17" x14ac:dyDescent="0.2">
      <c r="A1683" s="1">
        <v>1669</v>
      </c>
      <c r="B1683">
        <v>4587</v>
      </c>
      <c r="C1683" t="s">
        <v>1668</v>
      </c>
      <c r="D1683">
        <v>1.0094177</v>
      </c>
      <c r="E1683">
        <v>0.16023244</v>
      </c>
      <c r="F1683">
        <f>VLOOKUP(B1683, [1]mrc_table10!$A$2:$AW$2464, 33, 0)</f>
        <v>0</v>
      </c>
      <c r="G1683">
        <f>VLOOKUP(B1683, [1]mrc_table10!$A$2:$AW$2464, 18, 0)</f>
        <v>4680.0464000000002</v>
      </c>
      <c r="H1683">
        <f t="shared" si="261"/>
        <v>-0.62214444552125336</v>
      </c>
      <c r="I1683">
        <f t="shared" si="262"/>
        <v>-0.48040212896923978</v>
      </c>
      <c r="J1683">
        <f t="shared" si="263"/>
        <v>-0.88276795869315416</v>
      </c>
      <c r="K1683">
        <f t="shared" si="264"/>
        <v>-0.22360905019605801</v>
      </c>
      <c r="L1683" s="2">
        <f t="shared" si="265"/>
        <v>7.4704478058714088</v>
      </c>
      <c r="M1683" s="2">
        <f t="shared" si="266"/>
        <v>3.2462645837173687</v>
      </c>
      <c r="N1683" s="2">
        <f t="shared" si="267"/>
        <v>0.10050940010318973</v>
      </c>
      <c r="O1683" s="2">
        <f t="shared" si="268"/>
        <v>44.692292747038849</v>
      </c>
      <c r="P1683" s="2">
        <f t="shared" si="269"/>
        <v>0.10050940010318973</v>
      </c>
      <c r="Q1683">
        <f t="shared" si="270"/>
        <v>3</v>
      </c>
    </row>
    <row r="1684" spans="1:17" x14ac:dyDescent="0.2">
      <c r="A1684" s="1">
        <v>1670</v>
      </c>
      <c r="B1684">
        <v>3189</v>
      </c>
      <c r="C1684" t="s">
        <v>1669</v>
      </c>
      <c r="D1684">
        <v>1.0094148000000001</v>
      </c>
      <c r="E1684">
        <v>5.05221E-2</v>
      </c>
      <c r="F1684">
        <f>VLOOKUP(B1684, [1]mrc_table10!$A$2:$AW$2464, 33, 0)</f>
        <v>0</v>
      </c>
      <c r="G1684">
        <f>VLOOKUP(B1684, [1]mrc_table10!$A$2:$AW$2464, 18, 0)</f>
        <v>4417.2905000000001</v>
      </c>
      <c r="H1684">
        <f t="shared" si="261"/>
        <v>-0.62214665043338657</v>
      </c>
      <c r="I1684">
        <f t="shared" si="262"/>
        <v>-0.51894815383120785</v>
      </c>
      <c r="J1684">
        <f t="shared" si="263"/>
        <v>-0.88276795869315416</v>
      </c>
      <c r="K1684">
        <f t="shared" si="264"/>
        <v>-0.24943295969369045</v>
      </c>
      <c r="L1684" s="2">
        <f t="shared" si="265"/>
        <v>7.4711668999631931</v>
      </c>
      <c r="M1684" s="2">
        <f t="shared" si="266"/>
        <v>3.2873391664572322</v>
      </c>
      <c r="N1684" s="2">
        <f t="shared" si="267"/>
        <v>0.10549810593544133</v>
      </c>
      <c r="O1684" s="2">
        <f t="shared" si="268"/>
        <v>45.202681580638405</v>
      </c>
      <c r="P1684" s="2">
        <f t="shared" si="269"/>
        <v>0.10549810593544133</v>
      </c>
      <c r="Q1684">
        <f t="shared" si="270"/>
        <v>3</v>
      </c>
    </row>
    <row r="1685" spans="1:17" x14ac:dyDescent="0.2">
      <c r="A1685" s="1">
        <v>1671</v>
      </c>
      <c r="B1685">
        <v>6785</v>
      </c>
      <c r="C1685" t="s">
        <v>1670</v>
      </c>
      <c r="D1685">
        <v>1.0090136999999999</v>
      </c>
      <c r="E1685">
        <v>0.39063176999999999</v>
      </c>
      <c r="F1685">
        <f>VLOOKUP(B1685, [1]mrc_table10!$A$2:$AW$2464, 33, 0)</f>
        <v>0</v>
      </c>
      <c r="G1685">
        <f>VLOOKUP(B1685, [1]mrc_table10!$A$2:$AW$2464, 18, 0)</f>
        <v>2333.4506999999999</v>
      </c>
      <c r="H1685">
        <f t="shared" si="261"/>
        <v>-0.62245161259085757</v>
      </c>
      <c r="I1685">
        <f t="shared" si="262"/>
        <v>-0.39945280092631508</v>
      </c>
      <c r="J1685">
        <f t="shared" si="263"/>
        <v>-0.88276795869315416</v>
      </c>
      <c r="K1685">
        <f t="shared" si="264"/>
        <v>-0.45423479441087283</v>
      </c>
      <c r="L1685" s="2">
        <f t="shared" si="265"/>
        <v>7.5191222280296346</v>
      </c>
      <c r="M1685" s="2">
        <f t="shared" si="266"/>
        <v>3.3284604586888165</v>
      </c>
      <c r="N1685" s="2">
        <f t="shared" si="267"/>
        <v>0.16987402486455416</v>
      </c>
      <c r="O1685" s="2">
        <f t="shared" si="268"/>
        <v>45.083116311303911</v>
      </c>
      <c r="P1685" s="2">
        <f t="shared" si="269"/>
        <v>0.16987402486455416</v>
      </c>
      <c r="Q1685">
        <f t="shared" si="270"/>
        <v>3</v>
      </c>
    </row>
    <row r="1686" spans="1:17" x14ac:dyDescent="0.2">
      <c r="A1686" s="1">
        <v>1672</v>
      </c>
      <c r="B1686">
        <v>9928</v>
      </c>
      <c r="C1686" t="s">
        <v>1671</v>
      </c>
      <c r="D1686">
        <v>1.0087003999999999</v>
      </c>
      <c r="E1686">
        <v>0.76300853000000002</v>
      </c>
      <c r="F1686">
        <f>VLOOKUP(B1686, [1]mrc_table10!$A$2:$AW$2464, 33, 0)</f>
        <v>0</v>
      </c>
      <c r="G1686">
        <f>VLOOKUP(B1686, [1]mrc_table10!$A$2:$AW$2464, 18, 0)</f>
        <v>2101.1970000000001</v>
      </c>
      <c r="H1686">
        <f t="shared" si="261"/>
        <v>-0.6226898191327066</v>
      </c>
      <c r="I1686">
        <f t="shared" si="262"/>
        <v>-0.26862061273895604</v>
      </c>
      <c r="J1686">
        <f t="shared" si="263"/>
        <v>-0.88276795869315416</v>
      </c>
      <c r="K1686">
        <f t="shared" si="264"/>
        <v>-0.47706091755136282</v>
      </c>
      <c r="L1686" s="2">
        <f t="shared" si="265"/>
        <v>7.5684968770837147</v>
      </c>
      <c r="M1686" s="2">
        <f t="shared" si="266"/>
        <v>3.2861729427801039</v>
      </c>
      <c r="N1686" s="2">
        <f t="shared" si="267"/>
        <v>0.21571731647332415</v>
      </c>
      <c r="O1686" s="2">
        <f t="shared" si="268"/>
        <v>43.949899647870424</v>
      </c>
      <c r="P1686" s="2">
        <f t="shared" si="269"/>
        <v>0.21571731647332415</v>
      </c>
      <c r="Q1686">
        <f t="shared" si="270"/>
        <v>3</v>
      </c>
    </row>
    <row r="1687" spans="1:17" x14ac:dyDescent="0.2">
      <c r="A1687" s="1">
        <v>1673</v>
      </c>
      <c r="B1687">
        <v>1482</v>
      </c>
      <c r="C1687" t="s">
        <v>1672</v>
      </c>
      <c r="D1687">
        <v>1.0077564000000001</v>
      </c>
      <c r="E1687">
        <v>1.1919301</v>
      </c>
      <c r="F1687">
        <f>VLOOKUP(B1687, [1]mrc_table10!$A$2:$AW$2464, 33, 0)</f>
        <v>0.41249998999999998</v>
      </c>
      <c r="G1687">
        <f>VLOOKUP(B1687, [1]mrc_table10!$A$2:$AW$2464, 18, 0)</f>
        <v>7694.3296</v>
      </c>
      <c r="H1687">
        <f t="shared" si="261"/>
        <v>-0.62340755604782117</v>
      </c>
      <c r="I1687">
        <f t="shared" si="262"/>
        <v>-0.11792176793495301</v>
      </c>
      <c r="J1687">
        <f t="shared" si="263"/>
        <v>0.93412280724562757</v>
      </c>
      <c r="K1687">
        <f t="shared" si="264"/>
        <v>7.2637681302773913E-2</v>
      </c>
      <c r="L1687" s="2">
        <f t="shared" si="265"/>
        <v>6.8777184315976898</v>
      </c>
      <c r="M1687" s="2">
        <f t="shared" si="266"/>
        <v>8.3551837373926074E-2</v>
      </c>
      <c r="N1687" s="2">
        <f t="shared" si="267"/>
        <v>3.5920134082205162</v>
      </c>
      <c r="O1687" s="2">
        <f t="shared" si="268"/>
        <v>29.619121962365867</v>
      </c>
      <c r="P1687" s="2">
        <f t="shared" si="269"/>
        <v>8.3551837373926074E-2</v>
      </c>
      <c r="Q1687">
        <f t="shared" si="270"/>
        <v>2</v>
      </c>
    </row>
    <row r="1688" spans="1:17" x14ac:dyDescent="0.2">
      <c r="A1688" s="1">
        <v>1674</v>
      </c>
      <c r="B1688">
        <v>1892</v>
      </c>
      <c r="C1688" t="s">
        <v>1673</v>
      </c>
      <c r="D1688">
        <v>1.0060681</v>
      </c>
      <c r="E1688">
        <v>3.1133361000000002</v>
      </c>
      <c r="F1688">
        <f>VLOOKUP(B1688, [1]mrc_table10!$A$2:$AW$2464, 33, 0)</f>
        <v>0.19769998999999999</v>
      </c>
      <c r="G1688">
        <f>VLOOKUP(B1688, [1]mrc_table10!$A$2:$AW$2464, 18, 0)</f>
        <v>11938.697</v>
      </c>
      <c r="H1688">
        <f t="shared" si="261"/>
        <v>-0.6246911950666646</v>
      </c>
      <c r="I1688">
        <f t="shared" si="262"/>
        <v>0.55715191651388518</v>
      </c>
      <c r="J1688">
        <f t="shared" si="263"/>
        <v>-1.198178908090885E-2</v>
      </c>
      <c r="K1688">
        <f t="shared" si="264"/>
        <v>0.48977830350117763</v>
      </c>
      <c r="L1688" s="2">
        <f t="shared" si="265"/>
        <v>7.884543985840331</v>
      </c>
      <c r="M1688" s="2">
        <f t="shared" si="266"/>
        <v>1.5184364581667951</v>
      </c>
      <c r="N1688" s="2">
        <f t="shared" si="267"/>
        <v>2.3685425085046377</v>
      </c>
      <c r="O1688" s="2">
        <f t="shared" si="268"/>
        <v>26.772959392685276</v>
      </c>
      <c r="P1688" s="2">
        <f t="shared" si="269"/>
        <v>1.5184364581667951</v>
      </c>
      <c r="Q1688">
        <f t="shared" si="270"/>
        <v>2</v>
      </c>
    </row>
    <row r="1689" spans="1:17" x14ac:dyDescent="0.2">
      <c r="A1689" s="1">
        <v>1675</v>
      </c>
      <c r="B1689">
        <v>2330</v>
      </c>
      <c r="C1689" t="s">
        <v>1674</v>
      </c>
      <c r="D1689">
        <v>1.0054296</v>
      </c>
      <c r="E1689">
        <v>1.7238815999999999</v>
      </c>
      <c r="F1689">
        <f>VLOOKUP(B1689, [1]mrc_table10!$A$2:$AW$2464, 33, 0)</f>
        <v>0.17150000000000001</v>
      </c>
      <c r="G1689">
        <f>VLOOKUP(B1689, [1]mrc_table10!$A$2:$AW$2464, 18, 0)</f>
        <v>6953.8847999999998</v>
      </c>
      <c r="H1689">
        <f t="shared" si="261"/>
        <v>-0.62517665589325444</v>
      </c>
      <c r="I1689">
        <f t="shared" si="262"/>
        <v>6.8975982490041027E-2</v>
      </c>
      <c r="J1689">
        <f t="shared" si="263"/>
        <v>-0.1273818401177304</v>
      </c>
      <c r="K1689">
        <f t="shared" si="264"/>
        <v>-1.3396532130784545E-4</v>
      </c>
      <c r="L1689" s="2">
        <f t="shared" si="265"/>
        <v>6.7010714135054466</v>
      </c>
      <c r="M1689" s="2">
        <f t="shared" si="266"/>
        <v>1.0497655781805553</v>
      </c>
      <c r="N1689" s="2">
        <f t="shared" si="267"/>
        <v>0.99220321602269501</v>
      </c>
      <c r="O1689" s="2">
        <f t="shared" si="268"/>
        <v>33.448935527161183</v>
      </c>
      <c r="P1689" s="2">
        <f t="shared" si="269"/>
        <v>0.99220321602269501</v>
      </c>
      <c r="Q1689">
        <f t="shared" si="270"/>
        <v>3</v>
      </c>
    </row>
    <row r="1690" spans="1:17" x14ac:dyDescent="0.2">
      <c r="A1690" s="1">
        <v>1676</v>
      </c>
      <c r="B1690">
        <v>1012</v>
      </c>
      <c r="C1690" t="s">
        <v>1675</v>
      </c>
      <c r="D1690">
        <v>1.0045542000000001</v>
      </c>
      <c r="E1690">
        <v>9.2324219000000003</v>
      </c>
      <c r="F1690">
        <f>VLOOKUP(B1690, [1]mrc_table10!$A$2:$AW$2464, 33, 0)</f>
        <v>0.35780001</v>
      </c>
      <c r="G1690">
        <f>VLOOKUP(B1690, [1]mrc_table10!$A$2:$AW$2464, 18, 0)</f>
        <v>9074.3534999999993</v>
      </c>
      <c r="H1690">
        <f t="shared" si="261"/>
        <v>-0.62584223523169868</v>
      </c>
      <c r="I1690">
        <f t="shared" si="262"/>
        <v>2.7070534971608526</v>
      </c>
      <c r="J1690">
        <f t="shared" si="263"/>
        <v>0.69319216247388826</v>
      </c>
      <c r="K1690">
        <f t="shared" si="264"/>
        <v>0.20826779388319458</v>
      </c>
      <c r="L1690" s="2">
        <f t="shared" si="265"/>
        <v>16.757536263374771</v>
      </c>
      <c r="M1690" s="2">
        <f t="shared" si="266"/>
        <v>8.0189866906333975</v>
      </c>
      <c r="N1690" s="2">
        <f t="shared" si="267"/>
        <v>12.790488050524429</v>
      </c>
      <c r="O1690" s="2">
        <f t="shared" si="268"/>
        <v>12.104294719369751</v>
      </c>
      <c r="P1690" s="2">
        <f t="shared" si="269"/>
        <v>8.0189866906333975</v>
      </c>
      <c r="Q1690">
        <f t="shared" si="270"/>
        <v>2</v>
      </c>
    </row>
    <row r="1691" spans="1:17" x14ac:dyDescent="0.2">
      <c r="A1691" s="1">
        <v>1677</v>
      </c>
      <c r="B1691">
        <v>3273</v>
      </c>
      <c r="C1691" t="s">
        <v>1676</v>
      </c>
      <c r="D1691">
        <v>1.0044538000000001</v>
      </c>
      <c r="E1691">
        <v>0.36888534000000001</v>
      </c>
      <c r="F1691">
        <f>VLOOKUP(B1691, [1]mrc_table10!$A$2:$AW$2464, 33, 0)</f>
        <v>0</v>
      </c>
      <c r="G1691">
        <f>VLOOKUP(B1691, [1]mrc_table10!$A$2:$AW$2464, 18, 0)</f>
        <v>3105.145</v>
      </c>
      <c r="H1691">
        <f t="shared" si="261"/>
        <v>-0.62591857081038249</v>
      </c>
      <c r="I1691">
        <f t="shared" si="262"/>
        <v>-0.40709326974118748</v>
      </c>
      <c r="J1691">
        <f t="shared" si="263"/>
        <v>-0.88276795869315416</v>
      </c>
      <c r="K1691">
        <f t="shared" si="264"/>
        <v>-0.37839191604719452</v>
      </c>
      <c r="L1691" s="2">
        <f t="shared" si="265"/>
        <v>7.5101118885082174</v>
      </c>
      <c r="M1691" s="2">
        <f t="shared" si="266"/>
        <v>3.2779458512357573</v>
      </c>
      <c r="N1691" s="2">
        <f t="shared" si="267"/>
        <v>0.13785535358244866</v>
      </c>
      <c r="O1691" s="2">
        <f t="shared" si="268"/>
        <v>44.759710596311102</v>
      </c>
      <c r="P1691" s="2">
        <f t="shared" si="269"/>
        <v>0.13785535358244866</v>
      </c>
      <c r="Q1691">
        <f t="shared" si="270"/>
        <v>3</v>
      </c>
    </row>
    <row r="1692" spans="1:17" x14ac:dyDescent="0.2">
      <c r="A1692" s="1">
        <v>1678</v>
      </c>
      <c r="B1692">
        <v>5600</v>
      </c>
      <c r="C1692" t="s">
        <v>1677</v>
      </c>
      <c r="D1692">
        <v>1.0042150999999999</v>
      </c>
      <c r="E1692">
        <v>0.3524217</v>
      </c>
      <c r="F1692">
        <f>VLOOKUP(B1692, [1]mrc_table10!$A$2:$AW$2464, 33, 0)</f>
        <v>0</v>
      </c>
      <c r="G1692">
        <f>VLOOKUP(B1692, [1]mrc_table10!$A$2:$AW$2464, 18, 0)</f>
        <v>2914.5886</v>
      </c>
      <c r="H1692">
        <f t="shared" si="261"/>
        <v>-0.62610005788838885</v>
      </c>
      <c r="I1692">
        <f t="shared" si="262"/>
        <v>-0.41287766414520166</v>
      </c>
      <c r="J1692">
        <f t="shared" si="263"/>
        <v>-0.88276795869315416</v>
      </c>
      <c r="K1692">
        <f t="shared" si="264"/>
        <v>-0.39711998733995957</v>
      </c>
      <c r="L1692" s="2">
        <f t="shared" si="265"/>
        <v>7.5153173158652455</v>
      </c>
      <c r="M1692" s="2">
        <f t="shared" si="266"/>
        <v>3.2946370152401063</v>
      </c>
      <c r="N1692" s="2">
        <f t="shared" si="267"/>
        <v>0.14453234024284922</v>
      </c>
      <c r="O1692" s="2">
        <f t="shared" si="268"/>
        <v>44.914400582849836</v>
      </c>
      <c r="P1692" s="2">
        <f t="shared" si="269"/>
        <v>0.14453234024284922</v>
      </c>
      <c r="Q1692">
        <f t="shared" si="270"/>
        <v>3</v>
      </c>
    </row>
    <row r="1693" spans="1:17" x14ac:dyDescent="0.2">
      <c r="A1693" s="1">
        <v>1679</v>
      </c>
      <c r="B1693">
        <v>1825</v>
      </c>
      <c r="C1693" t="s">
        <v>1678</v>
      </c>
      <c r="D1693">
        <v>1.0032992000000001</v>
      </c>
      <c r="E1693">
        <v>2.1746246999999999</v>
      </c>
      <c r="F1693">
        <f>VLOOKUP(B1693, [1]mrc_table10!$A$2:$AW$2464, 33, 0)</f>
        <v>0.39579998999999999</v>
      </c>
      <c r="G1693">
        <f>VLOOKUP(B1693, [1]mrc_table10!$A$2:$AW$2464, 18, 0)</f>
        <v>13780.197</v>
      </c>
      <c r="H1693">
        <f t="shared" si="261"/>
        <v>-0.62679642996524632</v>
      </c>
      <c r="I1693">
        <f t="shared" si="262"/>
        <v>0.22734168201262558</v>
      </c>
      <c r="J1693">
        <f t="shared" si="263"/>
        <v>0.86056625808988663</v>
      </c>
      <c r="K1693">
        <f t="shared" si="264"/>
        <v>0.67076274320316021</v>
      </c>
      <c r="L1693" s="2">
        <f t="shared" si="265"/>
        <v>7.9148479608503806</v>
      </c>
      <c r="M1693" s="2">
        <f t="shared" si="266"/>
        <v>0.6774237364642568</v>
      </c>
      <c r="N1693" s="2">
        <f t="shared" si="267"/>
        <v>4.3687418667884739</v>
      </c>
      <c r="O1693" s="2">
        <f t="shared" si="268"/>
        <v>24.638463583982791</v>
      </c>
      <c r="P1693" s="2">
        <f t="shared" si="269"/>
        <v>0.6774237364642568</v>
      </c>
      <c r="Q1693">
        <f t="shared" si="270"/>
        <v>2</v>
      </c>
    </row>
    <row r="1694" spans="1:17" x14ac:dyDescent="0.2">
      <c r="A1694" s="1">
        <v>1680</v>
      </c>
      <c r="B1694">
        <v>9230</v>
      </c>
      <c r="C1694" t="s">
        <v>1679</v>
      </c>
      <c r="D1694">
        <v>1.0020062999999999</v>
      </c>
      <c r="E1694">
        <v>6.5353624999999999E-2</v>
      </c>
      <c r="F1694">
        <f>VLOOKUP(B1694, [1]mrc_table10!$A$2:$AW$2464, 33, 0)</f>
        <v>0</v>
      </c>
      <c r="G1694">
        <f>VLOOKUP(B1694, [1]mrc_table10!$A$2:$AW$2464, 18, 0)</f>
        <v>2418.7222000000002</v>
      </c>
      <c r="H1694">
        <f t="shared" si="261"/>
        <v>-0.62777944061943269</v>
      </c>
      <c r="I1694">
        <f t="shared" si="262"/>
        <v>-0.51373719257276218</v>
      </c>
      <c r="J1694">
        <f t="shared" si="263"/>
        <v>-0.88276795869315416</v>
      </c>
      <c r="K1694">
        <f t="shared" si="264"/>
        <v>-0.44585422712874001</v>
      </c>
      <c r="L1694" s="2">
        <f t="shared" si="265"/>
        <v>7.5367714688244059</v>
      </c>
      <c r="M1694" s="2">
        <f t="shared" si="266"/>
        <v>3.4062926064887589</v>
      </c>
      <c r="N1694" s="2">
        <f t="shared" si="267"/>
        <v>0.16784603172556484</v>
      </c>
      <c r="O1694" s="2">
        <f t="shared" si="268"/>
        <v>46.169398309357874</v>
      </c>
      <c r="P1694" s="2">
        <f t="shared" si="269"/>
        <v>0.16784603172556484</v>
      </c>
      <c r="Q1694">
        <f t="shared" si="270"/>
        <v>3</v>
      </c>
    </row>
    <row r="1695" spans="1:17" x14ac:dyDescent="0.2">
      <c r="A1695" s="1">
        <v>1681</v>
      </c>
      <c r="B1695">
        <v>1788</v>
      </c>
      <c r="C1695" t="s">
        <v>1680</v>
      </c>
      <c r="D1695">
        <v>1.0017018</v>
      </c>
      <c r="E1695">
        <v>5.2811693999999996</v>
      </c>
      <c r="F1695">
        <f>VLOOKUP(B1695, [1]mrc_table10!$A$2:$AW$2464, 33, 0)</f>
        <v>0.33899998999999997</v>
      </c>
      <c r="G1695">
        <f>VLOOKUP(B1695, [1]mrc_table10!$A$2:$AW$2464, 18, 0)</f>
        <v>11543.081</v>
      </c>
      <c r="H1695">
        <f t="shared" si="261"/>
        <v>-0.62801095639342885</v>
      </c>
      <c r="I1695">
        <f t="shared" si="262"/>
        <v>1.318806253547226</v>
      </c>
      <c r="J1695">
        <f t="shared" si="263"/>
        <v>0.61038589928473175</v>
      </c>
      <c r="K1695">
        <f t="shared" si="264"/>
        <v>0.45089677208812334</v>
      </c>
      <c r="L1695" s="2">
        <f t="shared" si="265"/>
        <v>10.060708054038415</v>
      </c>
      <c r="M1695" s="2">
        <f t="shared" si="266"/>
        <v>2.3721590979052971</v>
      </c>
      <c r="N1695" s="2">
        <f t="shared" si="267"/>
        <v>5.9222164826737096</v>
      </c>
      <c r="O1695" s="2">
        <f t="shared" si="268"/>
        <v>18.364486366229542</v>
      </c>
      <c r="P1695" s="2">
        <f t="shared" si="269"/>
        <v>2.3721590979052971</v>
      </c>
      <c r="Q1695">
        <f t="shared" si="270"/>
        <v>2</v>
      </c>
    </row>
    <row r="1696" spans="1:17" x14ac:dyDescent="0.2">
      <c r="A1696" s="1">
        <v>1682</v>
      </c>
      <c r="B1696">
        <v>3708</v>
      </c>
      <c r="C1696" t="s">
        <v>1681</v>
      </c>
      <c r="D1696">
        <v>1.0012528999999999</v>
      </c>
      <c r="E1696">
        <v>0.74757797000000004</v>
      </c>
      <c r="F1696">
        <f>VLOOKUP(B1696, [1]mrc_table10!$A$2:$AW$2464, 33, 0)</f>
        <v>0.34949999999999998</v>
      </c>
      <c r="G1696">
        <f>VLOOKUP(B1696, [1]mrc_table10!$A$2:$AW$2464, 18, 0)</f>
        <v>10075.984</v>
      </c>
      <c r="H1696">
        <f t="shared" si="261"/>
        <v>-0.62835226158537283</v>
      </c>
      <c r="I1696">
        <f t="shared" si="262"/>
        <v>-0.2740420411056359</v>
      </c>
      <c r="J1696">
        <f t="shared" si="263"/>
        <v>0.65663407303926891</v>
      </c>
      <c r="K1696">
        <f t="shared" si="264"/>
        <v>0.30670902919729548</v>
      </c>
      <c r="L1696" s="2">
        <f t="shared" si="265"/>
        <v>6.7200353030246847</v>
      </c>
      <c r="M1696" s="2">
        <f t="shared" si="266"/>
        <v>0.25523560395541622</v>
      </c>
      <c r="N1696" s="2">
        <f t="shared" si="267"/>
        <v>2.7616955289403</v>
      </c>
      <c r="O1696" s="2">
        <f t="shared" si="268"/>
        <v>31.263890341950624</v>
      </c>
      <c r="P1696" s="2">
        <f t="shared" si="269"/>
        <v>0.25523560395541622</v>
      </c>
      <c r="Q1696">
        <f t="shared" si="270"/>
        <v>2</v>
      </c>
    </row>
    <row r="1697" spans="1:17" x14ac:dyDescent="0.2">
      <c r="A1697" s="1">
        <v>1683</v>
      </c>
      <c r="B1697">
        <v>1745</v>
      </c>
      <c r="C1697" t="s">
        <v>1682</v>
      </c>
      <c r="D1697">
        <v>1.0007877000000001</v>
      </c>
      <c r="E1697">
        <v>1.1899797000000001</v>
      </c>
      <c r="F1697">
        <f>VLOOKUP(B1697, [1]mrc_table10!$A$2:$AW$2464, 33, 0)</f>
        <v>0.11409999999999999</v>
      </c>
      <c r="G1697">
        <f>VLOOKUP(B1697, [1]mrc_table10!$A$2:$AW$2464, 18, 0)</f>
        <v>4239.8622999999998</v>
      </c>
      <c r="H1697">
        <f t="shared" si="261"/>
        <v>-0.6287059599041348</v>
      </c>
      <c r="I1697">
        <f t="shared" si="262"/>
        <v>-0.11860702847548893</v>
      </c>
      <c r="J1697">
        <f t="shared" si="263"/>
        <v>-0.38020494919195397</v>
      </c>
      <c r="K1697">
        <f t="shared" si="264"/>
        <v>-0.26687077851765534</v>
      </c>
      <c r="L1697" s="2">
        <f t="shared" si="265"/>
        <v>6.7423458805314747</v>
      </c>
      <c r="M1697" s="2">
        <f t="shared" si="266"/>
        <v>1.6318523491489976</v>
      </c>
      <c r="N1697" s="2">
        <f t="shared" si="267"/>
        <v>0.47884654605973209</v>
      </c>
      <c r="O1697" s="2">
        <f t="shared" si="268"/>
        <v>37.967233459976264</v>
      </c>
      <c r="P1697" s="2">
        <f t="shared" si="269"/>
        <v>0.47884654605973209</v>
      </c>
      <c r="Q1697">
        <f t="shared" si="270"/>
        <v>3</v>
      </c>
    </row>
    <row r="1698" spans="1:17" x14ac:dyDescent="0.2">
      <c r="A1698" s="1">
        <v>1684</v>
      </c>
      <c r="B1698">
        <v>2141</v>
      </c>
      <c r="C1698" t="s">
        <v>1683</v>
      </c>
      <c r="D1698">
        <v>1.0001439999999999</v>
      </c>
      <c r="E1698">
        <v>10.860765000000001</v>
      </c>
      <c r="F1698">
        <f>VLOOKUP(B1698, [1]mrc_table10!$A$2:$AW$2464, 33, 0)</f>
        <v>0.67030000999999995</v>
      </c>
      <c r="G1698">
        <f>VLOOKUP(B1698, [1]mrc_table10!$A$2:$AW$2464, 18, 0)</f>
        <v>17582.848000000002</v>
      </c>
      <c r="H1698">
        <f t="shared" si="261"/>
        <v>-0.62919537436627404</v>
      </c>
      <c r="I1698">
        <f t="shared" si="262"/>
        <v>3.2791614098372173</v>
      </c>
      <c r="J1698">
        <f t="shared" si="263"/>
        <v>2.0696245942804179</v>
      </c>
      <c r="K1698">
        <f t="shared" si="264"/>
        <v>1.0444910411218047</v>
      </c>
      <c r="L1698" s="2">
        <f t="shared" si="265"/>
        <v>25.316342383694479</v>
      </c>
      <c r="M1698" s="2">
        <f t="shared" si="266"/>
        <v>14.135305559986245</v>
      </c>
      <c r="N1698" s="2">
        <f t="shared" si="267"/>
        <v>24.355083339221096</v>
      </c>
      <c r="O1698" s="2">
        <f t="shared" si="268"/>
        <v>3.7028102421229621</v>
      </c>
      <c r="P1698" s="2">
        <f t="shared" si="269"/>
        <v>3.7028102421229621</v>
      </c>
      <c r="Q1698">
        <f t="shared" si="270"/>
        <v>4</v>
      </c>
    </row>
    <row r="1699" spans="1:17" x14ac:dyDescent="0.2">
      <c r="A1699" s="1">
        <v>1685</v>
      </c>
      <c r="B1699">
        <v>1633</v>
      </c>
      <c r="C1699" t="s">
        <v>1684</v>
      </c>
      <c r="D1699">
        <v>0.99985849999999998</v>
      </c>
      <c r="E1699">
        <v>2.5780026999999999</v>
      </c>
      <c r="F1699">
        <f>VLOOKUP(B1699, [1]mrc_table10!$A$2:$AW$2464, 33, 0)</f>
        <v>0.41330001</v>
      </c>
      <c r="G1699">
        <f>VLOOKUP(B1699, [1]mrc_table10!$A$2:$AW$2464, 18, 0)</f>
        <v>8664.5967000000001</v>
      </c>
      <c r="H1699">
        <f t="shared" si="261"/>
        <v>-0.62941244416422448</v>
      </c>
      <c r="I1699">
        <f t="shared" si="262"/>
        <v>0.3690659571973619</v>
      </c>
      <c r="J1699">
        <f t="shared" si="263"/>
        <v>0.93764656236272803</v>
      </c>
      <c r="K1699">
        <f t="shared" si="264"/>
        <v>0.16799649067272637</v>
      </c>
      <c r="L1699" s="2">
        <f t="shared" si="265"/>
        <v>7.5737878701718344</v>
      </c>
      <c r="M1699" s="2">
        <f t="shared" si="266"/>
        <v>0.33561436482608398</v>
      </c>
      <c r="N1699" s="2">
        <f t="shared" si="267"/>
        <v>4.2411215761405794</v>
      </c>
      <c r="O1699" s="2">
        <f t="shared" si="268"/>
        <v>24.980020268575679</v>
      </c>
      <c r="P1699" s="2">
        <f t="shared" si="269"/>
        <v>0.33561436482608398</v>
      </c>
      <c r="Q1699">
        <f t="shared" si="270"/>
        <v>2</v>
      </c>
    </row>
    <row r="1700" spans="1:17" x14ac:dyDescent="0.2">
      <c r="A1700" s="1">
        <v>1686</v>
      </c>
      <c r="B1700">
        <v>2934</v>
      </c>
      <c r="C1700" t="s">
        <v>1685</v>
      </c>
      <c r="D1700">
        <v>0.99887537999999998</v>
      </c>
      <c r="E1700">
        <v>0.57914555000000001</v>
      </c>
      <c r="F1700">
        <f>VLOOKUP(B1700, [1]mrc_table10!$A$2:$AW$2464, 33, 0)</f>
        <v>0</v>
      </c>
      <c r="G1700">
        <f>VLOOKUP(B1700, [1]mrc_table10!$A$2:$AW$2464, 18, 0)</f>
        <v>3820</v>
      </c>
      <c r="H1700">
        <f t="shared" si="261"/>
        <v>-0.63015992458370285</v>
      </c>
      <c r="I1700">
        <f t="shared" si="262"/>
        <v>-0.33321969244534971</v>
      </c>
      <c r="J1700">
        <f t="shared" si="263"/>
        <v>-0.88276795869315416</v>
      </c>
      <c r="K1700">
        <f t="shared" si="264"/>
        <v>-0.30813526025400378</v>
      </c>
      <c r="L1700" s="2">
        <f t="shared" si="265"/>
        <v>7.5346228963100721</v>
      </c>
      <c r="M1700" s="2">
        <f t="shared" si="266"/>
        <v>3.1974178720046869</v>
      </c>
      <c r="N1700" s="2">
        <f t="shared" si="267"/>
        <v>0.13350166408682704</v>
      </c>
      <c r="O1700" s="2">
        <f t="shared" si="268"/>
        <v>43.687705635597084</v>
      </c>
      <c r="P1700" s="2">
        <f t="shared" si="269"/>
        <v>0.13350166408682704</v>
      </c>
      <c r="Q1700">
        <f t="shared" si="270"/>
        <v>3</v>
      </c>
    </row>
    <row r="1701" spans="1:17" x14ac:dyDescent="0.2">
      <c r="A1701" s="1">
        <v>1687</v>
      </c>
      <c r="B1701">
        <v>6810</v>
      </c>
      <c r="C1701" t="s">
        <v>1686</v>
      </c>
      <c r="D1701">
        <v>0.99847697999999996</v>
      </c>
      <c r="E1701">
        <v>0.39357889000000001</v>
      </c>
      <c r="F1701">
        <f>VLOOKUP(B1701, [1]mrc_table10!$A$2:$AW$2464, 33, 0)</f>
        <v>0</v>
      </c>
      <c r="G1701">
        <f>VLOOKUP(B1701, [1]mrc_table10!$A$2:$AW$2464, 18, 0)</f>
        <v>2189.7833999999998</v>
      </c>
      <c r="H1701">
        <f t="shared" si="261"/>
        <v>-0.63046283389194613</v>
      </c>
      <c r="I1701">
        <f t="shared" si="262"/>
        <v>-0.39841734920142569</v>
      </c>
      <c r="J1701">
        <f t="shared" si="263"/>
        <v>-0.88276795869315416</v>
      </c>
      <c r="K1701">
        <f t="shared" si="264"/>
        <v>-0.46835455862156888</v>
      </c>
      <c r="L1701" s="2">
        <f t="shared" si="265"/>
        <v>7.5651111920031013</v>
      </c>
      <c r="M1701" s="2">
        <f t="shared" si="266"/>
        <v>3.3437839711148283</v>
      </c>
      <c r="N1701" s="2">
        <f t="shared" si="267"/>
        <v>0.18260008505531306</v>
      </c>
      <c r="O1701" s="2">
        <f t="shared" si="268"/>
        <v>45.157461179642524</v>
      </c>
      <c r="P1701" s="2">
        <f t="shared" si="269"/>
        <v>0.18260008505531306</v>
      </c>
      <c r="Q1701">
        <f t="shared" si="270"/>
        <v>3</v>
      </c>
    </row>
    <row r="1702" spans="1:17" x14ac:dyDescent="0.2">
      <c r="A1702" s="1">
        <v>1688</v>
      </c>
      <c r="B1702">
        <v>6753</v>
      </c>
      <c r="C1702" t="s">
        <v>1687</v>
      </c>
      <c r="D1702">
        <v>0.99736351000000001</v>
      </c>
      <c r="E1702">
        <v>0.47157723000000001</v>
      </c>
      <c r="F1702">
        <f>VLOOKUP(B1702, [1]mrc_table10!$A$2:$AW$2464, 33, 0)</f>
        <v>0</v>
      </c>
      <c r="G1702">
        <f>VLOOKUP(B1702, [1]mrc_table10!$A$2:$AW$2464, 18, 0)</f>
        <v>2525.7617</v>
      </c>
      <c r="H1702">
        <f t="shared" si="261"/>
        <v>-0.63130942131024359</v>
      </c>
      <c r="I1702">
        <f t="shared" si="262"/>
        <v>-0.37101313230781063</v>
      </c>
      <c r="J1702">
        <f t="shared" si="263"/>
        <v>-0.88276795869315416</v>
      </c>
      <c r="K1702">
        <f t="shared" si="264"/>
        <v>-0.43533427929627716</v>
      </c>
      <c r="L1702" s="2">
        <f t="shared" si="265"/>
        <v>7.5613361396534966</v>
      </c>
      <c r="M1702" s="2">
        <f t="shared" si="266"/>
        <v>3.3013688805831953</v>
      </c>
      <c r="N1702" s="2">
        <f t="shared" si="267"/>
        <v>0.17051345690944419</v>
      </c>
      <c r="O1702" s="2">
        <f t="shared" si="268"/>
        <v>44.715245733607468</v>
      </c>
      <c r="P1702" s="2">
        <f t="shared" si="269"/>
        <v>0.17051345690944419</v>
      </c>
      <c r="Q1702">
        <f t="shared" si="270"/>
        <v>3</v>
      </c>
    </row>
    <row r="1703" spans="1:17" x14ac:dyDescent="0.2">
      <c r="A1703" s="1">
        <v>1689</v>
      </c>
      <c r="B1703">
        <v>3734</v>
      </c>
      <c r="C1703" t="s">
        <v>1688</v>
      </c>
      <c r="D1703">
        <v>0.99733055000000004</v>
      </c>
      <c r="E1703">
        <v>2.0720223999999998</v>
      </c>
      <c r="F1703">
        <f>VLOOKUP(B1703, [1]mrc_table10!$A$2:$AW$2464, 33, 0)</f>
        <v>0.16569999999999999</v>
      </c>
      <c r="G1703">
        <f>VLOOKUP(B1703, [1]mrc_table10!$A$2:$AW$2464, 18, 0)</f>
        <v>13368.915000000001</v>
      </c>
      <c r="H1703">
        <f t="shared" si="261"/>
        <v>-0.63133448127711023</v>
      </c>
      <c r="I1703">
        <f t="shared" si="262"/>
        <v>0.19129302145159627</v>
      </c>
      <c r="J1703">
        <f t="shared" si="263"/>
        <v>-0.15292842605205972</v>
      </c>
      <c r="K1703">
        <f t="shared" si="264"/>
        <v>0.63034154182954594</v>
      </c>
      <c r="L1703" s="2">
        <f t="shared" si="265"/>
        <v>7.6152816751470436</v>
      </c>
      <c r="M1703" s="2">
        <f t="shared" si="266"/>
        <v>1.6083397799341348</v>
      </c>
      <c r="N1703" s="2">
        <f t="shared" si="267"/>
        <v>1.7482515770992204</v>
      </c>
      <c r="O1703" s="2">
        <f t="shared" si="268"/>
        <v>30.131737220773143</v>
      </c>
      <c r="P1703" s="2">
        <f t="shared" si="269"/>
        <v>1.6083397799341348</v>
      </c>
      <c r="Q1703">
        <f t="shared" si="270"/>
        <v>2</v>
      </c>
    </row>
    <row r="1704" spans="1:17" x14ac:dyDescent="0.2">
      <c r="A1704" s="1">
        <v>1690</v>
      </c>
      <c r="B1704">
        <v>30198</v>
      </c>
      <c r="C1704" t="s">
        <v>1689</v>
      </c>
      <c r="D1704">
        <v>0.99450850000000002</v>
      </c>
      <c r="E1704">
        <v>0.22784202000000001</v>
      </c>
      <c r="F1704">
        <f>VLOOKUP(B1704, [1]mrc_table10!$A$2:$AW$2464, 33, 0)</f>
        <v>0</v>
      </c>
      <c r="G1704">
        <f>VLOOKUP(B1704, [1]mrc_table10!$A$2:$AW$2464, 18, 0)</f>
        <v>2677.9540999999999</v>
      </c>
      <c r="H1704">
        <f t="shared" si="261"/>
        <v>-0.63348012689289368</v>
      </c>
      <c r="I1704">
        <f t="shared" si="262"/>
        <v>-0.45664793632352174</v>
      </c>
      <c r="J1704">
        <f t="shared" si="263"/>
        <v>-0.88276795869315416</v>
      </c>
      <c r="K1704">
        <f t="shared" si="264"/>
        <v>-0.42037665983339362</v>
      </c>
      <c r="L1704" s="2">
        <f t="shared" si="265"/>
        <v>7.5554151072223394</v>
      </c>
      <c r="M1704" s="2">
        <f t="shared" si="266"/>
        <v>3.3450389647365628</v>
      </c>
      <c r="N1704" s="2">
        <f t="shared" si="267"/>
        <v>0.15680681611304334</v>
      </c>
      <c r="O1704" s="2">
        <f t="shared" si="268"/>
        <v>45.474153055032417</v>
      </c>
      <c r="P1704" s="2">
        <f t="shared" si="269"/>
        <v>0.15680681611304334</v>
      </c>
      <c r="Q1704">
        <f t="shared" si="270"/>
        <v>3</v>
      </c>
    </row>
    <row r="1705" spans="1:17" x14ac:dyDescent="0.2">
      <c r="A1705" s="1">
        <v>1691</v>
      </c>
      <c r="B1705">
        <v>2860</v>
      </c>
      <c r="C1705" t="s">
        <v>1690</v>
      </c>
      <c r="D1705">
        <v>0.99409305999999997</v>
      </c>
      <c r="E1705">
        <v>0.19229873</v>
      </c>
      <c r="F1705">
        <f>VLOOKUP(B1705, [1]mrc_table10!$A$2:$AW$2464, 33, 0)</f>
        <v>0</v>
      </c>
      <c r="G1705">
        <f>VLOOKUP(B1705, [1]mrc_table10!$A$2:$AW$2464, 18, 0)</f>
        <v>3460.8240000000001</v>
      </c>
      <c r="H1705">
        <f t="shared" si="261"/>
        <v>-0.63379599196070646</v>
      </c>
      <c r="I1705">
        <f t="shared" si="262"/>
        <v>-0.46913584347991316</v>
      </c>
      <c r="J1705">
        <f t="shared" si="263"/>
        <v>-0.88276795869315416</v>
      </c>
      <c r="K1705">
        <f t="shared" si="264"/>
        <v>-0.34343543245840197</v>
      </c>
      <c r="L1705" s="2">
        <f t="shared" si="265"/>
        <v>7.5364074785957555</v>
      </c>
      <c r="M1705" s="2">
        <f t="shared" si="266"/>
        <v>3.3018606348960713</v>
      </c>
      <c r="N1705" s="2">
        <f t="shared" si="267"/>
        <v>0.12852843650146775</v>
      </c>
      <c r="O1705" s="2">
        <f t="shared" si="268"/>
        <v>45.195655952696171</v>
      </c>
      <c r="P1705" s="2">
        <f t="shared" si="269"/>
        <v>0.12852843650146775</v>
      </c>
      <c r="Q1705">
        <f t="shared" si="270"/>
        <v>3</v>
      </c>
    </row>
    <row r="1706" spans="1:17" x14ac:dyDescent="0.2">
      <c r="A1706" s="1">
        <v>1692</v>
      </c>
      <c r="B1706">
        <v>1103</v>
      </c>
      <c r="C1706" t="s">
        <v>1691</v>
      </c>
      <c r="D1706">
        <v>0.99397272000000003</v>
      </c>
      <c r="E1706">
        <v>0</v>
      </c>
      <c r="F1706">
        <f>VLOOKUP(B1706, [1]mrc_table10!$A$2:$AW$2464, 33, 0)</f>
        <v>0</v>
      </c>
      <c r="G1706">
        <f>VLOOKUP(B1706, [1]mrc_table10!$A$2:$AW$2464, 18, 0)</f>
        <v>4982.6094000000003</v>
      </c>
      <c r="H1706">
        <f t="shared" si="261"/>
        <v>-0.63388748821109298</v>
      </c>
      <c r="I1706">
        <f t="shared" si="262"/>
        <v>-0.53669876988689458</v>
      </c>
      <c r="J1706">
        <f t="shared" si="263"/>
        <v>-0.88276795869315416</v>
      </c>
      <c r="K1706">
        <f t="shared" si="264"/>
        <v>-0.1938728595745261</v>
      </c>
      <c r="L1706" s="2">
        <f t="shared" si="265"/>
        <v>7.5345884806419416</v>
      </c>
      <c r="M1706" s="2">
        <f t="shared" si="266"/>
        <v>3.2885410200638261</v>
      </c>
      <c r="N1706" s="2">
        <f t="shared" si="267"/>
        <v>0.11260415689589089</v>
      </c>
      <c r="O1706" s="2">
        <f t="shared" si="268"/>
        <v>45.119934116311669</v>
      </c>
      <c r="P1706" s="2">
        <f t="shared" si="269"/>
        <v>0.11260415689589089</v>
      </c>
      <c r="Q1706">
        <f t="shared" si="270"/>
        <v>3</v>
      </c>
    </row>
    <row r="1707" spans="1:17" x14ac:dyDescent="0.2">
      <c r="A1707" s="1">
        <v>1693</v>
      </c>
      <c r="B1707">
        <v>9430</v>
      </c>
      <c r="C1707" t="s">
        <v>1692</v>
      </c>
      <c r="D1707">
        <v>0.99386078</v>
      </c>
      <c r="E1707">
        <v>0.43231994000000001</v>
      </c>
      <c r="F1707">
        <f>VLOOKUP(B1707, [1]mrc_table10!$A$2:$AW$2464, 33, 0)</f>
        <v>0</v>
      </c>
      <c r="G1707">
        <f>VLOOKUP(B1707, [1]mrc_table10!$A$2:$AW$2464, 18, 0)</f>
        <v>3573.0309999999999</v>
      </c>
      <c r="H1707">
        <f t="shared" si="261"/>
        <v>-0.63397259781943827</v>
      </c>
      <c r="I1707">
        <f t="shared" si="262"/>
        <v>-0.38480592956241305</v>
      </c>
      <c r="J1707">
        <f t="shared" si="263"/>
        <v>-0.88276795869315416</v>
      </c>
      <c r="K1707">
        <f t="shared" si="264"/>
        <v>-0.33240761761960735</v>
      </c>
      <c r="L1707" s="2">
        <f t="shared" si="265"/>
        <v>7.5444457179312971</v>
      </c>
      <c r="M1707" s="2">
        <f t="shared" si="266"/>
        <v>3.2399002334264608</v>
      </c>
      <c r="N1707" s="2">
        <f t="shared" si="267"/>
        <v>0.13138826771085724</v>
      </c>
      <c r="O1707" s="2">
        <f t="shared" si="268"/>
        <v>44.313597705880753</v>
      </c>
      <c r="P1707" s="2">
        <f t="shared" si="269"/>
        <v>0.13138826771085724</v>
      </c>
      <c r="Q1707">
        <f t="shared" si="270"/>
        <v>3</v>
      </c>
    </row>
    <row r="1708" spans="1:17" x14ac:dyDescent="0.2">
      <c r="A1708" s="1">
        <v>1694</v>
      </c>
      <c r="B1708">
        <v>7275</v>
      </c>
      <c r="C1708" t="s">
        <v>1693</v>
      </c>
      <c r="D1708">
        <v>0.99311757000000001</v>
      </c>
      <c r="E1708">
        <v>8.5448071E-2</v>
      </c>
      <c r="F1708">
        <f>VLOOKUP(B1708, [1]mrc_table10!$A$2:$AW$2464, 33, 0)</f>
        <v>0</v>
      </c>
      <c r="G1708">
        <f>VLOOKUP(B1708, [1]mrc_table10!$A$2:$AW$2464, 18, 0)</f>
        <v>2282.5016999999998</v>
      </c>
      <c r="H1708">
        <f t="shared" si="261"/>
        <v>-0.63453767118033066</v>
      </c>
      <c r="I1708">
        <f t="shared" si="262"/>
        <v>-0.50667713774927448</v>
      </c>
      <c r="J1708">
        <f t="shared" si="263"/>
        <v>-0.88276795869315416</v>
      </c>
      <c r="K1708">
        <f t="shared" si="264"/>
        <v>-0.45924211247678454</v>
      </c>
      <c r="L1708" s="2">
        <f t="shared" si="265"/>
        <v>7.5754590987200165</v>
      </c>
      <c r="M1708" s="2">
        <f t="shared" si="266"/>
        <v>3.4149938256864067</v>
      </c>
      <c r="N1708" s="2">
        <f t="shared" si="267"/>
        <v>0.1783983480066807</v>
      </c>
      <c r="O1708" s="2">
        <f t="shared" si="268"/>
        <v>46.178101930028447</v>
      </c>
      <c r="P1708" s="2">
        <f t="shared" si="269"/>
        <v>0.1783983480066807</v>
      </c>
      <c r="Q1708">
        <f t="shared" si="270"/>
        <v>3</v>
      </c>
    </row>
    <row r="1709" spans="1:17" x14ac:dyDescent="0.2">
      <c r="A1709" s="1">
        <v>1695</v>
      </c>
      <c r="B1709">
        <v>1983</v>
      </c>
      <c r="C1709" t="s">
        <v>1694</v>
      </c>
      <c r="D1709">
        <v>0.99259364999999999</v>
      </c>
      <c r="E1709">
        <v>0.42548668000000001</v>
      </c>
      <c r="F1709">
        <f>VLOOKUP(B1709, [1]mrc_table10!$A$2:$AW$2464, 33, 0)</f>
        <v>0</v>
      </c>
      <c r="G1709">
        <f>VLOOKUP(B1709, [1]mrc_table10!$A$2:$AW$2464, 18, 0)</f>
        <v>4775.2196999999996</v>
      </c>
      <c r="H1709">
        <f t="shared" si="261"/>
        <v>-0.6349360151682194</v>
      </c>
      <c r="I1709">
        <f t="shared" si="262"/>
        <v>-0.38720675167132546</v>
      </c>
      <c r="J1709">
        <f t="shared" si="263"/>
        <v>-0.88276795869315416</v>
      </c>
      <c r="K1709">
        <f t="shared" si="264"/>
        <v>-0.2142553242253338</v>
      </c>
      <c r="L1709" s="2">
        <f t="shared" si="265"/>
        <v>7.5435342855420497</v>
      </c>
      <c r="M1709" s="2">
        <f t="shared" si="266"/>
        <v>3.1868875956998606</v>
      </c>
      <c r="N1709" s="2">
        <f t="shared" si="267"/>
        <v>0.11352597881666335</v>
      </c>
      <c r="O1709" s="2">
        <f t="shared" si="268"/>
        <v>43.746288286432836</v>
      </c>
      <c r="P1709" s="2">
        <f t="shared" si="269"/>
        <v>0.11352597881666335</v>
      </c>
      <c r="Q1709">
        <f t="shared" si="270"/>
        <v>3</v>
      </c>
    </row>
    <row r="1710" spans="1:17" x14ac:dyDescent="0.2">
      <c r="A1710" s="1">
        <v>1696</v>
      </c>
      <c r="B1710">
        <v>2572</v>
      </c>
      <c r="C1710" t="s">
        <v>1695</v>
      </c>
      <c r="D1710">
        <v>0.99231088000000001</v>
      </c>
      <c r="E1710">
        <v>3.3613540999999998</v>
      </c>
      <c r="F1710">
        <f>VLOOKUP(B1710, [1]mrc_table10!$A$2:$AW$2464, 33, 0)</f>
        <v>0.16880000000000001</v>
      </c>
      <c r="G1710">
        <f>VLOOKUP(B1710, [1]mrc_table10!$A$2:$AW$2464, 18, 0)</f>
        <v>5867.0571</v>
      </c>
      <c r="H1710">
        <f t="shared" si="261"/>
        <v>-0.63515100930750645</v>
      </c>
      <c r="I1710">
        <f t="shared" si="262"/>
        <v>0.64429145134912136</v>
      </c>
      <c r="J1710">
        <f t="shared" si="263"/>
        <v>-0.13927421632853887</v>
      </c>
      <c r="K1710">
        <f t="shared" si="264"/>
        <v>-0.10694846564012096</v>
      </c>
      <c r="L1710" s="2">
        <f t="shared" si="265"/>
        <v>7.6813898612763909</v>
      </c>
      <c r="M1710" s="2">
        <f t="shared" si="266"/>
        <v>1.6039753799520582</v>
      </c>
      <c r="N1710" s="2">
        <f t="shared" si="267"/>
        <v>1.8918900545787776</v>
      </c>
      <c r="O1710" s="2">
        <f t="shared" si="268"/>
        <v>29.287516616331544</v>
      </c>
      <c r="P1710" s="2">
        <f t="shared" si="269"/>
        <v>1.6039753799520582</v>
      </c>
      <c r="Q1710">
        <f t="shared" si="270"/>
        <v>2</v>
      </c>
    </row>
    <row r="1711" spans="1:17" x14ac:dyDescent="0.2">
      <c r="A1711" s="1">
        <v>1697</v>
      </c>
      <c r="B1711">
        <v>2317</v>
      </c>
      <c r="C1711" t="s">
        <v>1696</v>
      </c>
      <c r="D1711">
        <v>0.99159032000000003</v>
      </c>
      <c r="E1711">
        <v>0.48360509000000002</v>
      </c>
      <c r="F1711">
        <f>VLOOKUP(B1711, [1]mrc_table10!$A$2:$AW$2464, 33, 0)</f>
        <v>0</v>
      </c>
      <c r="G1711">
        <f>VLOOKUP(B1711, [1]mrc_table10!$A$2:$AW$2464, 18, 0)</f>
        <v>3349.9250000000002</v>
      </c>
      <c r="H1711">
        <f t="shared" si="261"/>
        <v>-0.6356988615443232</v>
      </c>
      <c r="I1711">
        <f t="shared" si="262"/>
        <v>-0.36678722077935977</v>
      </c>
      <c r="J1711">
        <f t="shared" si="263"/>
        <v>-0.88276795869315416</v>
      </c>
      <c r="K1711">
        <f t="shared" si="264"/>
        <v>-0.35433469576467957</v>
      </c>
      <c r="L1711" s="2">
        <f t="shared" si="265"/>
        <v>7.5609003664022394</v>
      </c>
      <c r="M1711" s="2">
        <f t="shared" si="266"/>
        <v>3.2440529631378623</v>
      </c>
      <c r="N1711" s="2">
        <f t="shared" si="267"/>
        <v>0.14205344009108356</v>
      </c>
      <c r="O1711" s="2">
        <f t="shared" si="268"/>
        <v>44.253748716989847</v>
      </c>
      <c r="P1711" s="2">
        <f t="shared" si="269"/>
        <v>0.14205344009108356</v>
      </c>
      <c r="Q1711">
        <f t="shared" si="270"/>
        <v>3</v>
      </c>
    </row>
    <row r="1712" spans="1:17" x14ac:dyDescent="0.2">
      <c r="A1712" s="1">
        <v>1698</v>
      </c>
      <c r="B1712">
        <v>5220</v>
      </c>
      <c r="C1712" t="s">
        <v>1697</v>
      </c>
      <c r="D1712">
        <v>0.99128305999999999</v>
      </c>
      <c r="E1712">
        <v>0.79880302999999997</v>
      </c>
      <c r="F1712">
        <f>VLOOKUP(B1712, [1]mrc_table10!$A$2:$AW$2464, 33, 0)</f>
        <v>0</v>
      </c>
      <c r="G1712">
        <f>VLOOKUP(B1712, [1]mrc_table10!$A$2:$AW$2464, 18, 0)</f>
        <v>2987.9114</v>
      </c>
      <c r="H1712">
        <f t="shared" si="261"/>
        <v>-0.63593247578641876</v>
      </c>
      <c r="I1712">
        <f t="shared" si="262"/>
        <v>-0.25604444455898578</v>
      </c>
      <c r="J1712">
        <f t="shared" si="263"/>
        <v>-0.88276795869315416</v>
      </c>
      <c r="K1712">
        <f t="shared" si="264"/>
        <v>-0.38991375010108881</v>
      </c>
      <c r="L1712" s="2">
        <f t="shared" si="265"/>
        <v>7.6081920942358421</v>
      </c>
      <c r="M1712" s="2">
        <f t="shared" si="266"/>
        <v>3.2204440868637412</v>
      </c>
      <c r="N1712" s="2">
        <f t="shared" si="267"/>
        <v>0.18798710639001762</v>
      </c>
      <c r="O1712" s="2">
        <f t="shared" si="268"/>
        <v>43.380597642523163</v>
      </c>
      <c r="P1712" s="2">
        <f t="shared" si="269"/>
        <v>0.18798710639001762</v>
      </c>
      <c r="Q1712">
        <f t="shared" si="270"/>
        <v>3</v>
      </c>
    </row>
    <row r="1713" spans="1:17" x14ac:dyDescent="0.2">
      <c r="A1713" s="1">
        <v>1699</v>
      </c>
      <c r="B1713">
        <v>4925</v>
      </c>
      <c r="C1713" t="s">
        <v>1698</v>
      </c>
      <c r="D1713">
        <v>0.99088942999999996</v>
      </c>
      <c r="E1713">
        <v>0.63804375999999996</v>
      </c>
      <c r="F1713">
        <f>VLOOKUP(B1713, [1]mrc_table10!$A$2:$AW$2464, 33, 0)</f>
        <v>0</v>
      </c>
      <c r="G1713">
        <f>VLOOKUP(B1713, [1]mrc_table10!$A$2:$AW$2464, 18, 0)</f>
        <v>2528.8569000000002</v>
      </c>
      <c r="H1713">
        <f t="shared" si="261"/>
        <v>-0.63623175839436008</v>
      </c>
      <c r="I1713">
        <f t="shared" si="262"/>
        <v>-0.31252618382086256</v>
      </c>
      <c r="J1713">
        <f t="shared" si="263"/>
        <v>-0.88276795869315416</v>
      </c>
      <c r="K1713">
        <f t="shared" si="264"/>
        <v>-0.43503007998171539</v>
      </c>
      <c r="L1713" s="2">
        <f t="shared" si="265"/>
        <v>7.6020594681871145</v>
      </c>
      <c r="M1713" s="2">
        <f t="shared" si="266"/>
        <v>3.275178191001288</v>
      </c>
      <c r="N1713" s="2">
        <f t="shared" si="267"/>
        <v>0.18761831331973647</v>
      </c>
      <c r="O1713" s="2">
        <f t="shared" si="268"/>
        <v>44.15623627535652</v>
      </c>
      <c r="P1713" s="2">
        <f t="shared" si="269"/>
        <v>0.18761831331973647</v>
      </c>
      <c r="Q1713">
        <f t="shared" si="270"/>
        <v>3</v>
      </c>
    </row>
    <row r="1714" spans="1:17" x14ac:dyDescent="0.2">
      <c r="A1714" s="1">
        <v>1700</v>
      </c>
      <c r="B1714">
        <v>1360</v>
      </c>
      <c r="C1714" t="s">
        <v>1699</v>
      </c>
      <c r="D1714">
        <v>0.99023479000000003</v>
      </c>
      <c r="E1714">
        <v>0.67857951000000005</v>
      </c>
      <c r="F1714">
        <f>VLOOKUP(B1714, [1]mrc_table10!$A$2:$AW$2464, 33, 0)</f>
        <v>0.28839998999999999</v>
      </c>
      <c r="G1714">
        <f>VLOOKUP(B1714, [1]mrc_table10!$A$2:$AW$2464, 18, 0)</f>
        <v>3242.8071</v>
      </c>
      <c r="H1714">
        <f t="shared" si="261"/>
        <v>-0.63672949069744345</v>
      </c>
      <c r="I1714">
        <f t="shared" si="262"/>
        <v>-0.29828420783848453</v>
      </c>
      <c r="J1714">
        <f t="shared" si="263"/>
        <v>0.38751395992661847</v>
      </c>
      <c r="K1714">
        <f t="shared" si="264"/>
        <v>-0.36486234882661439</v>
      </c>
      <c r="L1714" s="2">
        <f t="shared" si="265"/>
        <v>6.3107327570881058</v>
      </c>
      <c r="M1714" s="2">
        <f t="shared" si="266"/>
        <v>0.42945848145647197</v>
      </c>
      <c r="N1714" s="2">
        <f t="shared" si="267"/>
        <v>1.7774796269380071</v>
      </c>
      <c r="O1714" s="2">
        <f t="shared" si="268"/>
        <v>35.789486379901795</v>
      </c>
      <c r="P1714" s="2">
        <f t="shared" si="269"/>
        <v>0.42945848145647197</v>
      </c>
      <c r="Q1714">
        <f t="shared" si="270"/>
        <v>2</v>
      </c>
    </row>
    <row r="1715" spans="1:17" x14ac:dyDescent="0.2">
      <c r="A1715" s="1">
        <v>1701</v>
      </c>
      <c r="B1715">
        <v>9743</v>
      </c>
      <c r="C1715" t="s">
        <v>1700</v>
      </c>
      <c r="D1715">
        <v>0.98948234000000002</v>
      </c>
      <c r="E1715">
        <v>0.50303072000000004</v>
      </c>
      <c r="F1715">
        <f>VLOOKUP(B1715, [1]mrc_table10!$A$2:$AW$2464, 33, 0)</f>
        <v>0</v>
      </c>
      <c r="G1715">
        <f>VLOOKUP(B1715, [1]mrc_table10!$A$2:$AW$2464, 18, 0)</f>
        <v>1681.4449</v>
      </c>
      <c r="H1715">
        <f t="shared" si="261"/>
        <v>-0.63730158936458126</v>
      </c>
      <c r="I1715">
        <f t="shared" si="262"/>
        <v>-0.35996215017125299</v>
      </c>
      <c r="J1715">
        <f t="shared" si="263"/>
        <v>-0.88276795869315416</v>
      </c>
      <c r="K1715">
        <f t="shared" si="264"/>
        <v>-0.51831456872281578</v>
      </c>
      <c r="L1715" s="2">
        <f t="shared" si="265"/>
        <v>7.6312802161558864</v>
      </c>
      <c r="M1715" s="2">
        <f t="shared" si="266"/>
        <v>3.37092883385515</v>
      </c>
      <c r="N1715" s="2">
        <f t="shared" si="267"/>
        <v>0.22306997783344812</v>
      </c>
      <c r="O1715" s="2">
        <f t="shared" si="268"/>
        <v>45.064093054222511</v>
      </c>
      <c r="P1715" s="2">
        <f t="shared" si="269"/>
        <v>0.22306997783344812</v>
      </c>
      <c r="Q1715">
        <f t="shared" si="270"/>
        <v>3</v>
      </c>
    </row>
    <row r="1716" spans="1:17" x14ac:dyDescent="0.2">
      <c r="A1716" s="1">
        <v>1702</v>
      </c>
      <c r="B1716">
        <v>2566</v>
      </c>
      <c r="C1716" t="s">
        <v>1701</v>
      </c>
      <c r="D1716">
        <v>0.98945105</v>
      </c>
      <c r="E1716">
        <v>0.29845642999999999</v>
      </c>
      <c r="F1716">
        <f>VLOOKUP(B1716, [1]mrc_table10!$A$2:$AW$2464, 33, 0)</f>
        <v>0</v>
      </c>
      <c r="G1716">
        <f>VLOOKUP(B1716, [1]mrc_table10!$A$2:$AW$2464, 18, 0)</f>
        <v>4614.2163</v>
      </c>
      <c r="H1716">
        <f t="shared" si="261"/>
        <v>-0.63732537960618496</v>
      </c>
      <c r="I1716">
        <f t="shared" si="262"/>
        <v>-0.43183801591425841</v>
      </c>
      <c r="J1716">
        <f t="shared" si="263"/>
        <v>-0.88276795869315416</v>
      </c>
      <c r="K1716">
        <f t="shared" si="264"/>
        <v>-0.23007889747492061</v>
      </c>
      <c r="L1716" s="2">
        <f t="shared" si="265"/>
        <v>7.5482025244796294</v>
      </c>
      <c r="M1716" s="2">
        <f t="shared" si="266"/>
        <v>3.2217014129127213</v>
      </c>
      <c r="N1716" s="2">
        <f t="shared" si="267"/>
        <v>0.11124910353169999</v>
      </c>
      <c r="O1716" s="2">
        <f t="shared" si="268"/>
        <v>44.261848284734818</v>
      </c>
      <c r="P1716" s="2">
        <f t="shared" si="269"/>
        <v>0.11124910353169999</v>
      </c>
      <c r="Q1716">
        <f t="shared" si="270"/>
        <v>3</v>
      </c>
    </row>
    <row r="1717" spans="1:17" x14ac:dyDescent="0.2">
      <c r="A1717" s="1">
        <v>1703</v>
      </c>
      <c r="B1717">
        <v>3483</v>
      </c>
      <c r="C1717" t="s">
        <v>1702</v>
      </c>
      <c r="D1717">
        <v>0.98807484000000001</v>
      </c>
      <c r="E1717">
        <v>0.45968186999999999</v>
      </c>
      <c r="F1717">
        <f>VLOOKUP(B1717, [1]mrc_table10!$A$2:$AW$2464, 33, 0)</f>
        <v>0</v>
      </c>
      <c r="G1717">
        <f>VLOOKUP(B1717, [1]mrc_table10!$A$2:$AW$2464, 18, 0)</f>
        <v>2789.491</v>
      </c>
      <c r="H1717">
        <f t="shared" si="261"/>
        <v>-0.63837173206375919</v>
      </c>
      <c r="I1717">
        <f t="shared" si="262"/>
        <v>-0.37519249081040995</v>
      </c>
      <c r="J1717">
        <f t="shared" si="263"/>
        <v>-0.88276795869315416</v>
      </c>
      <c r="K1717">
        <f t="shared" si="264"/>
        <v>-0.40941470308476696</v>
      </c>
      <c r="L1717" s="2">
        <f t="shared" si="265"/>
        <v>7.5868307539525377</v>
      </c>
      <c r="M1717" s="2">
        <f t="shared" si="266"/>
        <v>3.287612357319067</v>
      </c>
      <c r="N1717" s="2">
        <f t="shared" si="267"/>
        <v>0.16270239872100772</v>
      </c>
      <c r="O1717" s="2">
        <f t="shared" si="268"/>
        <v>44.625727924166299</v>
      </c>
      <c r="P1717" s="2">
        <f t="shared" si="269"/>
        <v>0.16270239872100772</v>
      </c>
      <c r="Q1717">
        <f t="shared" si="270"/>
        <v>3</v>
      </c>
    </row>
    <row r="1718" spans="1:17" x14ac:dyDescent="0.2">
      <c r="A1718" s="1">
        <v>1704</v>
      </c>
      <c r="B1718">
        <v>10879</v>
      </c>
      <c r="C1718" t="s">
        <v>1703</v>
      </c>
      <c r="D1718">
        <v>0.98783575999999995</v>
      </c>
      <c r="E1718">
        <v>0.29421613000000002</v>
      </c>
      <c r="F1718">
        <f>VLOOKUP(B1718, [1]mrc_table10!$A$2:$AW$2464, 33, 0)</f>
        <v>0</v>
      </c>
      <c r="G1718">
        <f>VLOOKUP(B1718, [1]mrc_table10!$A$2:$AW$2464, 18, 0)</f>
        <v>3799.1125000000002</v>
      </c>
      <c r="H1718">
        <f t="shared" si="261"/>
        <v>-0.6385535080612863</v>
      </c>
      <c r="I1718">
        <f t="shared" si="262"/>
        <v>-0.43332781814458793</v>
      </c>
      <c r="J1718">
        <f t="shared" si="263"/>
        <v>-0.88276795869315416</v>
      </c>
      <c r="K1718">
        <f t="shared" si="264"/>
        <v>-0.31018810439425637</v>
      </c>
      <c r="L1718" s="2">
        <f t="shared" si="265"/>
        <v>7.5572605273978226</v>
      </c>
      <c r="M1718" s="2">
        <f t="shared" si="266"/>
        <v>3.2600640792785462</v>
      </c>
      <c r="N1718" s="2">
        <f t="shared" si="267"/>
        <v>0.1237556921878331</v>
      </c>
      <c r="O1718" s="2">
        <f t="shared" si="268"/>
        <v>44.678400155094224</v>
      </c>
      <c r="P1718" s="2">
        <f t="shared" si="269"/>
        <v>0.1237556921878331</v>
      </c>
      <c r="Q1718">
        <f t="shared" si="270"/>
        <v>3</v>
      </c>
    </row>
    <row r="1719" spans="1:17" x14ac:dyDescent="0.2">
      <c r="A1719" s="1">
        <v>1705</v>
      </c>
      <c r="B1719">
        <v>8660</v>
      </c>
      <c r="C1719" t="s">
        <v>1704</v>
      </c>
      <c r="D1719">
        <v>0.98771995000000001</v>
      </c>
      <c r="E1719">
        <v>0.16223834000000001</v>
      </c>
      <c r="F1719">
        <f>VLOOKUP(B1719, [1]mrc_table10!$A$2:$AW$2464, 33, 0)</f>
        <v>0</v>
      </c>
      <c r="G1719">
        <f>VLOOKUP(B1719, [1]mrc_table10!$A$2:$AW$2464, 18, 0)</f>
        <v>2164.1145000000001</v>
      </c>
      <c r="H1719">
        <f t="shared" si="261"/>
        <v>-0.63864156008685768</v>
      </c>
      <c r="I1719">
        <f t="shared" si="262"/>
        <v>-0.4796973688593848</v>
      </c>
      <c r="J1719">
        <f t="shared" si="263"/>
        <v>-0.88276795869315416</v>
      </c>
      <c r="K1719">
        <f t="shared" si="264"/>
        <v>-0.47087732347862349</v>
      </c>
      <c r="L1719" s="2">
        <f t="shared" si="265"/>
        <v>7.6002825016663804</v>
      </c>
      <c r="M1719" s="2">
        <f t="shared" si="266"/>
        <v>3.4057036423837248</v>
      </c>
      <c r="N1719" s="2">
        <f t="shared" si="267"/>
        <v>0.18565415684188935</v>
      </c>
      <c r="O1719" s="2">
        <f t="shared" si="268"/>
        <v>45.977510437158607</v>
      </c>
      <c r="P1719" s="2">
        <f t="shared" si="269"/>
        <v>0.18565415684188935</v>
      </c>
      <c r="Q1719">
        <f t="shared" si="270"/>
        <v>3</v>
      </c>
    </row>
    <row r="1720" spans="1:17" x14ac:dyDescent="0.2">
      <c r="A1720" s="1">
        <v>1706</v>
      </c>
      <c r="B1720">
        <v>22033</v>
      </c>
      <c r="C1720" t="s">
        <v>1705</v>
      </c>
      <c r="D1720">
        <v>0.98765630000000004</v>
      </c>
      <c r="E1720">
        <v>0.57855856000000006</v>
      </c>
      <c r="F1720">
        <f>VLOOKUP(B1720, [1]mrc_table10!$A$2:$AW$2464, 33, 0)</f>
        <v>0</v>
      </c>
      <c r="G1720">
        <f>VLOOKUP(B1720, [1]mrc_table10!$A$2:$AW$2464, 18, 0)</f>
        <v>10942.938</v>
      </c>
      <c r="H1720">
        <f t="shared" si="261"/>
        <v>-0.638689954106611</v>
      </c>
      <c r="I1720">
        <f t="shared" si="262"/>
        <v>-0.33342592762002626</v>
      </c>
      <c r="J1720">
        <f t="shared" si="263"/>
        <v>-0.88276795869315416</v>
      </c>
      <c r="K1720">
        <f t="shared" si="264"/>
        <v>0.3919141250090753</v>
      </c>
      <c r="L1720" s="2">
        <f t="shared" si="265"/>
        <v>7.9872903994273683</v>
      </c>
      <c r="M1720" s="2">
        <f t="shared" si="266"/>
        <v>3.3180408138070163</v>
      </c>
      <c r="N1720" s="2">
        <f t="shared" si="267"/>
        <v>0.4729581161465628</v>
      </c>
      <c r="O1720" s="2">
        <f t="shared" si="268"/>
        <v>40.634642619207028</v>
      </c>
      <c r="P1720" s="2">
        <f t="shared" si="269"/>
        <v>0.4729581161465628</v>
      </c>
      <c r="Q1720">
        <f t="shared" si="270"/>
        <v>3</v>
      </c>
    </row>
    <row r="1721" spans="1:17" x14ac:dyDescent="0.2">
      <c r="A1721" s="1">
        <v>1707</v>
      </c>
      <c r="B1721">
        <v>20995</v>
      </c>
      <c r="C1721" t="s">
        <v>1706</v>
      </c>
      <c r="D1721">
        <v>0.98710454000000003</v>
      </c>
      <c r="E1721">
        <v>0.20526177000000001</v>
      </c>
      <c r="F1721">
        <f>VLOOKUP(B1721, [1]mrc_table10!$A$2:$AW$2464, 33, 0)</f>
        <v>0</v>
      </c>
      <c r="G1721">
        <f>VLOOKUP(B1721, [1]mrc_table10!$A$2:$AW$2464, 18, 0)</f>
        <v>3194.0459000000001</v>
      </c>
      <c r="H1721">
        <f t="shared" si="261"/>
        <v>-0.63910946525097934</v>
      </c>
      <c r="I1721">
        <f t="shared" si="262"/>
        <v>-0.46458136245171938</v>
      </c>
      <c r="J1721">
        <f t="shared" si="263"/>
        <v>-0.88276795869315416</v>
      </c>
      <c r="K1721">
        <f t="shared" si="264"/>
        <v>-0.36965464774662327</v>
      </c>
      <c r="L1721" s="2">
        <f t="shared" si="265"/>
        <v>7.5686248373491569</v>
      </c>
      <c r="M1721" s="2">
        <f t="shared" si="266"/>
        <v>3.317857459691568</v>
      </c>
      <c r="N1721" s="2">
        <f t="shared" si="267"/>
        <v>0.14037149647210509</v>
      </c>
      <c r="O1721" s="2">
        <f t="shared" si="268"/>
        <v>45.292044534914652</v>
      </c>
      <c r="P1721" s="2">
        <f t="shared" si="269"/>
        <v>0.14037149647210509</v>
      </c>
      <c r="Q1721">
        <f t="shared" si="270"/>
        <v>3</v>
      </c>
    </row>
    <row r="1722" spans="1:17" x14ac:dyDescent="0.2">
      <c r="A1722" s="1">
        <v>1708</v>
      </c>
      <c r="B1722">
        <v>9336</v>
      </c>
      <c r="C1722" t="s">
        <v>1707</v>
      </c>
      <c r="D1722">
        <v>0.98691994000000005</v>
      </c>
      <c r="E1722">
        <v>0.15934955000000001</v>
      </c>
      <c r="F1722">
        <f>VLOOKUP(B1722, [1]mrc_table10!$A$2:$AW$2464, 33, 0)</f>
        <v>0</v>
      </c>
      <c r="G1722">
        <f>VLOOKUP(B1722, [1]mrc_table10!$A$2:$AW$2464, 18, 0)</f>
        <v>3726.3462</v>
      </c>
      <c r="H1722">
        <f t="shared" si="261"/>
        <v>-0.63924981931298153</v>
      </c>
      <c r="I1722">
        <f t="shared" si="262"/>
        <v>-0.48071232671259179</v>
      </c>
      <c r="J1722">
        <f t="shared" si="263"/>
        <v>-0.88276795869315416</v>
      </c>
      <c r="K1722">
        <f t="shared" si="264"/>
        <v>-0.31733964826321454</v>
      </c>
      <c r="L1722" s="2">
        <f t="shared" si="265"/>
        <v>7.5593912854017749</v>
      </c>
      <c r="M1722" s="2">
        <f t="shared" si="266"/>
        <v>3.2983724177183187</v>
      </c>
      <c r="N1722" s="2">
        <f t="shared" si="267"/>
        <v>0.12544828245467665</v>
      </c>
      <c r="O1722" s="2">
        <f t="shared" si="268"/>
        <v>45.182285983079083</v>
      </c>
      <c r="P1722" s="2">
        <f t="shared" si="269"/>
        <v>0.12544828245467665</v>
      </c>
      <c r="Q1722">
        <f t="shared" si="270"/>
        <v>3</v>
      </c>
    </row>
    <row r="1723" spans="1:17" x14ac:dyDescent="0.2">
      <c r="A1723" s="1">
        <v>1709</v>
      </c>
      <c r="B1723">
        <v>2229</v>
      </c>
      <c r="C1723" t="s">
        <v>1708</v>
      </c>
      <c r="D1723">
        <v>0.98658073000000002</v>
      </c>
      <c r="E1723">
        <v>17.891773000000001</v>
      </c>
      <c r="F1723">
        <f>VLOOKUP(B1723, [1]mrc_table10!$A$2:$AW$2464, 33, 0)</f>
        <v>0.82980001000000003</v>
      </c>
      <c r="G1723">
        <f>VLOOKUP(B1723, [1]mrc_table10!$A$2:$AW$2464, 18, 0)</f>
        <v>34946.105000000003</v>
      </c>
      <c r="H1723">
        <f t="shared" si="261"/>
        <v>-0.63950772560426983</v>
      </c>
      <c r="I1723">
        <f t="shared" si="262"/>
        <v>5.7494610112485045</v>
      </c>
      <c r="J1723">
        <f t="shared" si="263"/>
        <v>2.7721557074744716</v>
      </c>
      <c r="K1723">
        <f t="shared" si="264"/>
        <v>2.7509690968082161</v>
      </c>
      <c r="L1723" s="2">
        <f t="shared" si="265"/>
        <v>60.422839465413546</v>
      </c>
      <c r="M1723" s="2">
        <f t="shared" si="266"/>
        <v>45.751090002046546</v>
      </c>
      <c r="N1723" s="2">
        <f t="shared" si="267"/>
        <v>60.736152866208762</v>
      </c>
      <c r="O1723" s="2">
        <f t="shared" si="268"/>
        <v>2.2079988986110886</v>
      </c>
      <c r="P1723" s="2">
        <f t="shared" si="269"/>
        <v>2.2079988986110886</v>
      </c>
      <c r="Q1723">
        <f t="shared" si="270"/>
        <v>4</v>
      </c>
    </row>
    <row r="1724" spans="1:17" x14ac:dyDescent="0.2">
      <c r="A1724" s="1">
        <v>1710</v>
      </c>
      <c r="B1724">
        <v>3525</v>
      </c>
      <c r="C1724" t="s">
        <v>1709</v>
      </c>
      <c r="D1724">
        <v>0.98634427999999996</v>
      </c>
      <c r="E1724">
        <v>0.14667833</v>
      </c>
      <c r="F1724">
        <f>VLOOKUP(B1724, [1]mrc_table10!$A$2:$AW$2464, 33, 0)</f>
        <v>0.28699999999999998</v>
      </c>
      <c r="G1724">
        <f>VLOOKUP(B1724, [1]mrc_table10!$A$2:$AW$2464, 18, 0)</f>
        <v>4110.7885999999999</v>
      </c>
      <c r="H1724">
        <f t="shared" si="261"/>
        <v>-0.63968750197458646</v>
      </c>
      <c r="I1724">
        <f t="shared" si="262"/>
        <v>-0.48516427865396272</v>
      </c>
      <c r="J1724">
        <f t="shared" si="263"/>
        <v>0.38134758667796292</v>
      </c>
      <c r="K1724">
        <f t="shared" si="264"/>
        <v>-0.27955626929949723</v>
      </c>
      <c r="L1724" s="2">
        <f t="shared" si="265"/>
        <v>6.2785143783302635</v>
      </c>
      <c r="M1724" s="2">
        <f t="shared" si="266"/>
        <v>0.49862888286889601</v>
      </c>
      <c r="N1724" s="2">
        <f t="shared" si="267"/>
        <v>1.7162208054442403</v>
      </c>
      <c r="O1724" s="2">
        <f t="shared" si="268"/>
        <v>37.203930864652065</v>
      </c>
      <c r="P1724" s="2">
        <f t="shared" si="269"/>
        <v>0.49862888286889601</v>
      </c>
      <c r="Q1724">
        <f t="shared" si="270"/>
        <v>2</v>
      </c>
    </row>
    <row r="1725" spans="1:17" x14ac:dyDescent="0.2">
      <c r="A1725" s="1">
        <v>1711</v>
      </c>
      <c r="B1725">
        <v>1846</v>
      </c>
      <c r="C1725" t="s">
        <v>1710</v>
      </c>
      <c r="D1725">
        <v>0.98542070000000004</v>
      </c>
      <c r="E1725">
        <v>0.80146240999999996</v>
      </c>
      <c r="F1725">
        <f>VLOOKUP(B1725, [1]mrc_table10!$A$2:$AW$2464, 33, 0)</f>
        <v>0</v>
      </c>
      <c r="G1725">
        <f>VLOOKUP(B1725, [1]mrc_table10!$A$2:$AW$2464, 18, 0)</f>
        <v>4905.4184999999998</v>
      </c>
      <c r="H1725">
        <f t="shared" si="261"/>
        <v>-0.64038971326702465</v>
      </c>
      <c r="I1725">
        <f t="shared" si="262"/>
        <v>-0.25511008843906657</v>
      </c>
      <c r="J1725">
        <f t="shared" si="263"/>
        <v>-0.88276795869315416</v>
      </c>
      <c r="K1725">
        <f t="shared" si="264"/>
        <v>-0.20145925750370985</v>
      </c>
      <c r="L1725" s="2">
        <f t="shared" si="265"/>
        <v>7.6140781998884259</v>
      </c>
      <c r="M1725" s="2">
        <f t="shared" si="266"/>
        <v>3.1265274741694573</v>
      </c>
      <c r="N1725" s="2">
        <f t="shared" si="267"/>
        <v>0.15398262975205557</v>
      </c>
      <c r="O1725" s="2">
        <f t="shared" si="268"/>
        <v>42.424448846281578</v>
      </c>
      <c r="P1725" s="2">
        <f t="shared" si="269"/>
        <v>0.15398262975205557</v>
      </c>
      <c r="Q1725">
        <f t="shared" si="270"/>
        <v>3</v>
      </c>
    </row>
    <row r="1726" spans="1:17" x14ac:dyDescent="0.2">
      <c r="A1726" s="1">
        <v>1712</v>
      </c>
      <c r="B1726">
        <v>21415</v>
      </c>
      <c r="C1726" t="s">
        <v>1711</v>
      </c>
      <c r="D1726">
        <v>0.98425149999999995</v>
      </c>
      <c r="E1726">
        <v>5.0096201999999996</v>
      </c>
      <c r="F1726">
        <f>VLOOKUP(B1726, [1]mrc_table10!$A$2:$AW$2464, 33, 0)</f>
        <v>0.34529999</v>
      </c>
      <c r="G1726">
        <f>VLOOKUP(B1726, [1]mrc_table10!$A$2:$AW$2464, 18, 0)</f>
        <v>7478.5024000000003</v>
      </c>
      <c r="H1726">
        <f t="shared" si="261"/>
        <v>-0.64127867301400787</v>
      </c>
      <c r="I1726">
        <f t="shared" si="262"/>
        <v>1.2233991823956141</v>
      </c>
      <c r="J1726">
        <f t="shared" si="263"/>
        <v>0.63813477710995148</v>
      </c>
      <c r="K1726">
        <f t="shared" si="264"/>
        <v>5.1425970814341838E-2</v>
      </c>
      <c r="L1726" s="2">
        <f t="shared" si="265"/>
        <v>9.4119386688694924</v>
      </c>
      <c r="M1726" s="2">
        <f t="shared" si="266"/>
        <v>1.8719393488771523</v>
      </c>
      <c r="N1726" s="2">
        <f t="shared" si="267"/>
        <v>5.326162996758276</v>
      </c>
      <c r="O1726" s="2">
        <f t="shared" si="268"/>
        <v>20.446605132515742</v>
      </c>
      <c r="P1726" s="2">
        <f t="shared" si="269"/>
        <v>1.8719393488771523</v>
      </c>
      <c r="Q1726">
        <f t="shared" si="270"/>
        <v>2</v>
      </c>
    </row>
    <row r="1727" spans="1:17" x14ac:dyDescent="0.2">
      <c r="A1727" s="1">
        <v>1713</v>
      </c>
      <c r="B1727">
        <v>2874</v>
      </c>
      <c r="C1727" t="s">
        <v>1712</v>
      </c>
      <c r="D1727">
        <v>0.98284388</v>
      </c>
      <c r="E1727">
        <v>8.8796385000000005E-2</v>
      </c>
      <c r="F1727">
        <f>VLOOKUP(B1727, [1]mrc_table10!$A$2:$AW$2464, 33, 0)</f>
        <v>0</v>
      </c>
      <c r="G1727">
        <f>VLOOKUP(B1727, [1]mrc_table10!$A$2:$AW$2464, 18, 0)</f>
        <v>3625.5920000000001</v>
      </c>
      <c r="H1727">
        <f t="shared" si="261"/>
        <v>-0.64234890695092917</v>
      </c>
      <c r="I1727">
        <f t="shared" si="262"/>
        <v>-0.50550072908360388</v>
      </c>
      <c r="J1727">
        <f t="shared" si="263"/>
        <v>-0.88276795869315416</v>
      </c>
      <c r="K1727">
        <f t="shared" si="264"/>
        <v>-0.32724187060077708</v>
      </c>
      <c r="L1727" s="2">
        <f t="shared" si="265"/>
        <v>7.5769312853062099</v>
      </c>
      <c r="M1727" s="2">
        <f t="shared" si="266"/>
        <v>3.3252036779908023</v>
      </c>
      <c r="N1727" s="2">
        <f t="shared" si="267"/>
        <v>0.1315633963267501</v>
      </c>
      <c r="O1727" s="2">
        <f t="shared" si="268"/>
        <v>45.482143905616866</v>
      </c>
      <c r="P1727" s="2">
        <f t="shared" si="269"/>
        <v>0.1315633963267501</v>
      </c>
      <c r="Q1727">
        <f t="shared" si="270"/>
        <v>3</v>
      </c>
    </row>
    <row r="1728" spans="1:17" x14ac:dyDescent="0.2">
      <c r="A1728" s="1">
        <v>1714</v>
      </c>
      <c r="B1728">
        <v>2241</v>
      </c>
      <c r="C1728" t="s">
        <v>1713</v>
      </c>
      <c r="D1728">
        <v>0.98208189000000001</v>
      </c>
      <c r="E1728">
        <v>2.8465741000000002</v>
      </c>
      <c r="F1728">
        <f>VLOOKUP(B1728, [1]mrc_table10!$A$2:$AW$2464, 33, 0)</f>
        <v>0.30250000999999999</v>
      </c>
      <c r="G1728">
        <f>VLOOKUP(B1728, [1]mrc_table10!$A$2:$AW$2464, 18, 0)</f>
        <v>11755.691000000001</v>
      </c>
      <c r="H1728">
        <f t="shared" si="261"/>
        <v>-0.64292825901867101</v>
      </c>
      <c r="I1728">
        <f t="shared" si="262"/>
        <v>0.46342679740270265</v>
      </c>
      <c r="J1728">
        <f t="shared" si="263"/>
        <v>0.44961867934140465</v>
      </c>
      <c r="K1728">
        <f t="shared" si="264"/>
        <v>0.47179229298143782</v>
      </c>
      <c r="L1728" s="2">
        <f t="shared" si="265"/>
        <v>7.7297523625874351</v>
      </c>
      <c r="M1728" s="2">
        <f t="shared" si="266"/>
        <v>0.81210666878185478</v>
      </c>
      <c r="N1728" s="2">
        <f t="shared" si="267"/>
        <v>3.1908839697224534</v>
      </c>
      <c r="O1728" s="2">
        <f t="shared" si="268"/>
        <v>25.170833691102544</v>
      </c>
      <c r="P1728" s="2">
        <f t="shared" si="269"/>
        <v>0.81210666878185478</v>
      </c>
      <c r="Q1728">
        <f t="shared" si="270"/>
        <v>2</v>
      </c>
    </row>
    <row r="1729" spans="1:17" x14ac:dyDescent="0.2">
      <c r="A1729" s="1">
        <v>1715</v>
      </c>
      <c r="B1729">
        <v>1874</v>
      </c>
      <c r="C1729" t="s">
        <v>1714</v>
      </c>
      <c r="D1729">
        <v>0.98190968999999995</v>
      </c>
      <c r="E1729">
        <v>2.6099464999999999</v>
      </c>
      <c r="F1729">
        <f>VLOOKUP(B1729, [1]mrc_table10!$A$2:$AW$2464, 33, 0)</f>
        <v>0.27880000999999999</v>
      </c>
      <c r="G1729">
        <f>VLOOKUP(B1729, [1]mrc_table10!$A$2:$AW$2464, 18, 0)</f>
        <v>11096.949000000001</v>
      </c>
      <c r="H1729">
        <f t="shared" si="261"/>
        <v>-0.64305918518051719</v>
      </c>
      <c r="I1729">
        <f t="shared" si="262"/>
        <v>0.38028920661018606</v>
      </c>
      <c r="J1729">
        <f t="shared" si="263"/>
        <v>0.34523004371319743</v>
      </c>
      <c r="K1729">
        <f t="shared" si="264"/>
        <v>0.40705047827703195</v>
      </c>
      <c r="L1729" s="2">
        <f t="shared" si="265"/>
        <v>7.4612652920215181</v>
      </c>
      <c r="M1729" s="2">
        <f t="shared" si="266"/>
        <v>0.75813003851177152</v>
      </c>
      <c r="N1729" s="2">
        <f t="shared" si="267"/>
        <v>2.6944241367891926</v>
      </c>
      <c r="O1729" s="2">
        <f t="shared" si="268"/>
        <v>26.587089225434308</v>
      </c>
      <c r="P1729" s="2">
        <f t="shared" si="269"/>
        <v>0.75813003851177152</v>
      </c>
      <c r="Q1729">
        <f t="shared" si="270"/>
        <v>2</v>
      </c>
    </row>
    <row r="1730" spans="1:17" x14ac:dyDescent="0.2">
      <c r="A1730" s="1">
        <v>1716</v>
      </c>
      <c r="B1730">
        <v>3045</v>
      </c>
      <c r="C1730" t="s">
        <v>1715</v>
      </c>
      <c r="D1730">
        <v>0.98107624000000004</v>
      </c>
      <c r="E1730">
        <v>0.61462289000000003</v>
      </c>
      <c r="F1730">
        <f>VLOOKUP(B1730, [1]mrc_table10!$A$2:$AW$2464, 33, 0)</f>
        <v>0.31680000000000003</v>
      </c>
      <c r="G1730">
        <f>VLOOKUP(B1730, [1]mrc_table10!$A$2:$AW$2464, 18, 0)</f>
        <v>6394.8441999999995</v>
      </c>
      <c r="H1730">
        <f t="shared" si="261"/>
        <v>-0.64369286932448155</v>
      </c>
      <c r="I1730">
        <f t="shared" si="262"/>
        <v>-0.32075495639880663</v>
      </c>
      <c r="J1730">
        <f t="shared" si="263"/>
        <v>0.51260418337503388</v>
      </c>
      <c r="K1730">
        <f t="shared" si="264"/>
        <v>-5.507702791248905E-2</v>
      </c>
      <c r="L1730" s="2">
        <f t="shared" si="265"/>
        <v>6.4120445131401267</v>
      </c>
      <c r="M1730" s="2">
        <f t="shared" si="266"/>
        <v>0.23784836499669276</v>
      </c>
      <c r="N1730" s="2">
        <f t="shared" si="267"/>
        <v>2.100451484665204</v>
      </c>
      <c r="O1730" s="2">
        <f t="shared" si="268"/>
        <v>33.900042620558857</v>
      </c>
      <c r="P1730" s="2">
        <f t="shared" si="269"/>
        <v>0.23784836499669276</v>
      </c>
      <c r="Q1730">
        <f t="shared" si="270"/>
        <v>2</v>
      </c>
    </row>
    <row r="1731" spans="1:17" x14ac:dyDescent="0.2">
      <c r="A1731" s="1">
        <v>1717</v>
      </c>
      <c r="B1731">
        <v>3776</v>
      </c>
      <c r="C1731" t="s">
        <v>1716</v>
      </c>
      <c r="D1731">
        <v>0.98075104000000002</v>
      </c>
      <c r="E1731">
        <v>0.21171156999999999</v>
      </c>
      <c r="F1731">
        <f>VLOOKUP(B1731, [1]mrc_table10!$A$2:$AW$2464, 33, 0)</f>
        <v>0</v>
      </c>
      <c r="G1731">
        <f>VLOOKUP(B1731, [1]mrc_table10!$A$2:$AW$2464, 18, 0)</f>
        <v>5547.1772000000001</v>
      </c>
      <c r="H1731">
        <f t="shared" si="261"/>
        <v>-0.64394012360922237</v>
      </c>
      <c r="I1731">
        <f t="shared" si="262"/>
        <v>-0.46231526655633964</v>
      </c>
      <c r="J1731">
        <f t="shared" si="263"/>
        <v>-0.88276795869315416</v>
      </c>
      <c r="K1731">
        <f t="shared" si="264"/>
        <v>-0.13838657830557097</v>
      </c>
      <c r="L1731" s="2">
        <f t="shared" si="265"/>
        <v>7.5915177127399645</v>
      </c>
      <c r="M1731" s="2">
        <f t="shared" si="266"/>
        <v>3.2202736008937034</v>
      </c>
      <c r="N1731" s="2">
        <f t="shared" si="267"/>
        <v>0.11704212600970067</v>
      </c>
      <c r="O1731" s="2">
        <f t="shared" si="268"/>
        <v>44.125775644811384</v>
      </c>
      <c r="P1731" s="2">
        <f t="shared" si="269"/>
        <v>0.11704212600970067</v>
      </c>
      <c r="Q1731">
        <f t="shared" si="270"/>
        <v>3</v>
      </c>
    </row>
    <row r="1732" spans="1:17" x14ac:dyDescent="0.2">
      <c r="A1732" s="1">
        <v>1718</v>
      </c>
      <c r="B1732">
        <v>2345</v>
      </c>
      <c r="C1732" t="s">
        <v>1717</v>
      </c>
      <c r="D1732">
        <v>0.97989738000000004</v>
      </c>
      <c r="E1732">
        <v>6.6434525999999998</v>
      </c>
      <c r="F1732">
        <f>VLOOKUP(B1732, [1]mrc_table10!$A$2:$AW$2464, 33, 0)</f>
        <v>0.13830000000000001</v>
      </c>
      <c r="G1732">
        <f>VLOOKUP(B1732, [1]mrc_table10!$A$2:$AW$2464, 18, 0)</f>
        <v>10281.706</v>
      </c>
      <c r="H1732">
        <f t="shared" si="261"/>
        <v>-0.64458917370981217</v>
      </c>
      <c r="I1732">
        <f t="shared" si="262"/>
        <v>1.797435725447883</v>
      </c>
      <c r="J1732">
        <f t="shared" si="263"/>
        <v>-0.2736140216728562</v>
      </c>
      <c r="K1732">
        <f t="shared" si="264"/>
        <v>0.32692759064414384</v>
      </c>
      <c r="L1732" s="2">
        <f t="shared" si="265"/>
        <v>12.090436701151106</v>
      </c>
      <c r="M1732" s="2">
        <f t="shared" si="266"/>
        <v>5.065421291084176</v>
      </c>
      <c r="N1732" s="2">
        <f t="shared" si="267"/>
        <v>5.8630404876819684</v>
      </c>
      <c r="O1732" s="2">
        <f t="shared" si="268"/>
        <v>20.789050189440349</v>
      </c>
      <c r="P1732" s="2">
        <f t="shared" si="269"/>
        <v>5.065421291084176</v>
      </c>
      <c r="Q1732">
        <f t="shared" si="270"/>
        <v>2</v>
      </c>
    </row>
    <row r="1733" spans="1:17" x14ac:dyDescent="0.2">
      <c r="A1733" s="1">
        <v>1719</v>
      </c>
      <c r="B1733">
        <v>3704</v>
      </c>
      <c r="C1733" t="s">
        <v>1718</v>
      </c>
      <c r="D1733">
        <v>0.97876125999999997</v>
      </c>
      <c r="E1733">
        <v>1.8466376</v>
      </c>
      <c r="F1733">
        <f>VLOOKUP(B1733, [1]mrc_table10!$A$2:$AW$2464, 33, 0)</f>
        <v>0.45070000999999998</v>
      </c>
      <c r="G1733">
        <f>VLOOKUP(B1733, [1]mrc_table10!$A$2:$AW$2464, 18, 0)</f>
        <v>5016.9804999999997</v>
      </c>
      <c r="H1733">
        <f t="shared" si="261"/>
        <v>-0.64545298225218528</v>
      </c>
      <c r="I1733">
        <f t="shared" si="262"/>
        <v>0.11210551638771889</v>
      </c>
      <c r="J1733">
        <f t="shared" si="263"/>
        <v>1.1023779958013336</v>
      </c>
      <c r="K1733">
        <f t="shared" si="264"/>
        <v>-0.19049483390228028</v>
      </c>
      <c r="L1733" s="2">
        <f t="shared" si="265"/>
        <v>7.3632719481525815</v>
      </c>
      <c r="M1733" s="2">
        <f t="shared" si="266"/>
        <v>0.20472696793951034</v>
      </c>
      <c r="N1733" s="2">
        <f t="shared" si="267"/>
        <v>4.3847937918956879</v>
      </c>
      <c r="O1733" s="2">
        <f t="shared" si="268"/>
        <v>28.175108351022828</v>
      </c>
      <c r="P1733" s="2">
        <f t="shared" si="269"/>
        <v>0.20472696793951034</v>
      </c>
      <c r="Q1733">
        <f t="shared" si="270"/>
        <v>2</v>
      </c>
    </row>
    <row r="1734" spans="1:17" x14ac:dyDescent="0.2">
      <c r="A1734" s="1">
        <v>1720</v>
      </c>
      <c r="B1734">
        <v>1575</v>
      </c>
      <c r="C1734" t="s">
        <v>1719</v>
      </c>
      <c r="D1734">
        <v>0.97842503000000003</v>
      </c>
      <c r="E1734">
        <v>0.36105209999999999</v>
      </c>
      <c r="F1734">
        <f>VLOOKUP(B1734, [1]mrc_table10!$A$2:$AW$2464, 33, 0)</f>
        <v>0.54710000999999997</v>
      </c>
      <c r="G1734">
        <f>VLOOKUP(B1734, [1]mrc_table10!$A$2:$AW$2464, 18, 0)</f>
        <v>3014.9578000000001</v>
      </c>
      <c r="H1734">
        <f t="shared" si="261"/>
        <v>-0.6457086228061778</v>
      </c>
      <c r="I1734">
        <f t="shared" si="262"/>
        <v>-0.40984542841456106</v>
      </c>
      <c r="J1734">
        <f t="shared" si="263"/>
        <v>1.5269798723650119</v>
      </c>
      <c r="K1734">
        <f t="shared" si="264"/>
        <v>-0.38725560318283969</v>
      </c>
      <c r="L1734" s="2">
        <f t="shared" si="265"/>
        <v>7.9325431526720482</v>
      </c>
      <c r="M1734" s="2">
        <f t="shared" si="266"/>
        <v>0.74987593764685678</v>
      </c>
      <c r="N1734" s="2">
        <f t="shared" si="267"/>
        <v>5.9607696758292779</v>
      </c>
      <c r="O1734" s="2">
        <f t="shared" si="268"/>
        <v>32.685149720138867</v>
      </c>
      <c r="P1734" s="2">
        <f t="shared" si="269"/>
        <v>0.74987593764685678</v>
      </c>
      <c r="Q1734">
        <f t="shared" si="270"/>
        <v>2</v>
      </c>
    </row>
    <row r="1735" spans="1:17" x14ac:dyDescent="0.2">
      <c r="A1735" s="1">
        <v>1721</v>
      </c>
      <c r="B1735">
        <v>4062</v>
      </c>
      <c r="C1735" t="s">
        <v>1720</v>
      </c>
      <c r="D1735">
        <v>0.97758584999999998</v>
      </c>
      <c r="E1735">
        <v>0.38769141000000001</v>
      </c>
      <c r="F1735">
        <f>VLOOKUP(B1735, [1]mrc_table10!$A$2:$AW$2464, 33, 0)</f>
        <v>0</v>
      </c>
      <c r="G1735">
        <f>VLOOKUP(B1735, [1]mrc_table10!$A$2:$AW$2464, 18, 0)</f>
        <v>3732.5956999999999</v>
      </c>
      <c r="H1735">
        <f t="shared" si="261"/>
        <v>-0.64634666355239179</v>
      </c>
      <c r="I1735">
        <f t="shared" si="262"/>
        <v>-0.4004858775685271</v>
      </c>
      <c r="J1735">
        <f t="shared" si="263"/>
        <v>-0.88276795869315416</v>
      </c>
      <c r="K1735">
        <f t="shared" si="264"/>
        <v>-0.31672544122769047</v>
      </c>
      <c r="L1735" s="2">
        <f t="shared" si="265"/>
        <v>7.6013166399936294</v>
      </c>
      <c r="M1735" s="2">
        <f t="shared" si="266"/>
        <v>3.246887833603072</v>
      </c>
      <c r="N1735" s="2">
        <f t="shared" si="267"/>
        <v>0.13345833999381845</v>
      </c>
      <c r="O1735" s="2">
        <f t="shared" si="268"/>
        <v>44.399226710416592</v>
      </c>
      <c r="P1735" s="2">
        <f t="shared" si="269"/>
        <v>0.13345833999381845</v>
      </c>
      <c r="Q1735">
        <f t="shared" si="270"/>
        <v>3</v>
      </c>
    </row>
    <row r="1736" spans="1:17" x14ac:dyDescent="0.2">
      <c r="A1736" s="1">
        <v>1722</v>
      </c>
      <c r="B1736">
        <v>3435</v>
      </c>
      <c r="C1736" t="s">
        <v>1721</v>
      </c>
      <c r="D1736">
        <v>0.97744774999999995</v>
      </c>
      <c r="E1736">
        <v>0.80395572999999998</v>
      </c>
      <c r="F1736">
        <f>VLOOKUP(B1736, [1]mrc_table10!$A$2:$AW$2464, 33, 0)</f>
        <v>0.57840002000000001</v>
      </c>
      <c r="G1736">
        <f>VLOOKUP(B1736, [1]mrc_table10!$A$2:$AW$2464, 18, 0)</f>
        <v>4540.0122000000001</v>
      </c>
      <c r="H1736">
        <f t="shared" si="261"/>
        <v>-0.64645166298880852</v>
      </c>
      <c r="I1736">
        <f t="shared" si="262"/>
        <v>-0.25423407643592405</v>
      </c>
      <c r="J1736">
        <f t="shared" si="263"/>
        <v>1.6648433887805918</v>
      </c>
      <c r="K1736">
        <f t="shared" si="264"/>
        <v>-0.23737174974865935</v>
      </c>
      <c r="L1736" s="2">
        <f t="shared" si="265"/>
        <v>8.3338110301370349</v>
      </c>
      <c r="M1736" s="2">
        <f t="shared" si="266"/>
        <v>0.80162376656043699</v>
      </c>
      <c r="N1736" s="2">
        <f t="shared" si="267"/>
        <v>6.650388038687713</v>
      </c>
      <c r="O1736" s="2">
        <f t="shared" si="268"/>
        <v>30.084856746536953</v>
      </c>
      <c r="P1736" s="2">
        <f t="shared" si="269"/>
        <v>0.80162376656043699</v>
      </c>
      <c r="Q1736">
        <f t="shared" si="270"/>
        <v>2</v>
      </c>
    </row>
    <row r="1737" spans="1:17" x14ac:dyDescent="0.2">
      <c r="A1737" s="1">
        <v>1723</v>
      </c>
      <c r="B1737">
        <v>210</v>
      </c>
      <c r="C1737" t="s">
        <v>1722</v>
      </c>
      <c r="D1737">
        <v>0.97502266999999998</v>
      </c>
      <c r="E1737">
        <v>0.62377000000000005</v>
      </c>
      <c r="F1737">
        <f>VLOOKUP(B1737, [1]mrc_table10!$A$2:$AW$2464, 33, 0)</f>
        <v>0</v>
      </c>
      <c r="G1737">
        <f>VLOOKUP(B1737, [1]mrc_table10!$A$2:$AW$2464, 18, 0)</f>
        <v>3084.3332999999998</v>
      </c>
      <c r="H1737">
        <f t="shared" si="261"/>
        <v>-0.64829548654612457</v>
      </c>
      <c r="I1737">
        <f t="shared" si="262"/>
        <v>-0.31754117792108832</v>
      </c>
      <c r="J1737">
        <f t="shared" si="263"/>
        <v>-0.88276795869315416</v>
      </c>
      <c r="K1737">
        <f t="shared" si="264"/>
        <v>-0.3804373104885444</v>
      </c>
      <c r="L1737" s="2">
        <f t="shared" si="265"/>
        <v>7.6437260918255259</v>
      </c>
      <c r="M1737" s="2">
        <f t="shared" si="266"/>
        <v>3.2438359057543478</v>
      </c>
      <c r="N1737" s="2">
        <f t="shared" si="267"/>
        <v>0.1711886699554532</v>
      </c>
      <c r="O1737" s="2">
        <f t="shared" si="268"/>
        <v>43.929212719109778</v>
      </c>
      <c r="P1737" s="2">
        <f t="shared" si="269"/>
        <v>0.1711886699554532</v>
      </c>
      <c r="Q1737">
        <f t="shared" si="270"/>
        <v>3</v>
      </c>
    </row>
    <row r="1738" spans="1:17" x14ac:dyDescent="0.2">
      <c r="A1738" s="1">
        <v>1724</v>
      </c>
      <c r="B1738">
        <v>1918</v>
      </c>
      <c r="C1738" t="s">
        <v>1723</v>
      </c>
      <c r="D1738">
        <v>0.97428840000000005</v>
      </c>
      <c r="E1738">
        <v>0.95346606</v>
      </c>
      <c r="F1738">
        <f>VLOOKUP(B1738, [1]mrc_table10!$A$2:$AW$2464, 33, 0)</f>
        <v>0.4138</v>
      </c>
      <c r="G1738">
        <f>VLOOKUP(B1738, [1]mrc_table10!$A$2:$AW$2464, 18, 0)</f>
        <v>3792.5043999999998</v>
      </c>
      <c r="H1738">
        <f t="shared" si="261"/>
        <v>-0.64885376269513018</v>
      </c>
      <c r="I1738">
        <f t="shared" si="262"/>
        <v>-0.20170458015233711</v>
      </c>
      <c r="J1738">
        <f t="shared" si="263"/>
        <v>0.93984881020778066</v>
      </c>
      <c r="K1738">
        <f t="shared" si="264"/>
        <v>-0.31083755499213567</v>
      </c>
      <c r="L1738" s="2">
        <f t="shared" si="265"/>
        <v>6.8577240066898799</v>
      </c>
      <c r="M1738" s="2">
        <f t="shared" si="266"/>
        <v>0.16826743063161848</v>
      </c>
      <c r="N1738" s="2">
        <f t="shared" si="267"/>
        <v>3.5195782359137233</v>
      </c>
      <c r="O1738" s="2">
        <f t="shared" si="268"/>
        <v>32.201889119994931</v>
      </c>
      <c r="P1738" s="2">
        <f t="shared" si="269"/>
        <v>0.16826743063161848</v>
      </c>
      <c r="Q1738">
        <f t="shared" si="270"/>
        <v>2</v>
      </c>
    </row>
    <row r="1739" spans="1:17" x14ac:dyDescent="0.2">
      <c r="A1739" s="1">
        <v>1725</v>
      </c>
      <c r="B1739">
        <v>12586</v>
      </c>
      <c r="C1739" t="s">
        <v>1724</v>
      </c>
      <c r="D1739">
        <v>0.97412515</v>
      </c>
      <c r="E1739">
        <v>0.45741722000000001</v>
      </c>
      <c r="F1739">
        <f>VLOOKUP(B1739, [1]mrc_table10!$A$2:$AW$2464, 33, 0)</f>
        <v>0</v>
      </c>
      <c r="G1739">
        <f>VLOOKUP(B1739, [1]mrc_table10!$A$2:$AW$2464, 18, 0)</f>
        <v>2765.3710999999998</v>
      </c>
      <c r="H1739">
        <f t="shared" si="261"/>
        <v>-0.64897788404194423</v>
      </c>
      <c r="I1739">
        <f t="shared" si="262"/>
        <v>-0.37598816107452238</v>
      </c>
      <c r="J1739">
        <f t="shared" si="263"/>
        <v>-0.88276795869315416</v>
      </c>
      <c r="K1739">
        <f t="shared" si="264"/>
        <v>-0.41178523069115736</v>
      </c>
      <c r="L1739" s="2">
        <f t="shared" si="265"/>
        <v>7.6405853106482216</v>
      </c>
      <c r="M1739" s="2">
        <f t="shared" si="266"/>
        <v>3.2955706422233071</v>
      </c>
      <c r="N1739" s="2">
        <f t="shared" si="267"/>
        <v>0.170725410979223</v>
      </c>
      <c r="O1739" s="2">
        <f t="shared" si="268"/>
        <v>44.657458618112607</v>
      </c>
      <c r="P1739" s="2">
        <f t="shared" si="269"/>
        <v>0.170725410979223</v>
      </c>
      <c r="Q1739">
        <f t="shared" si="270"/>
        <v>3</v>
      </c>
    </row>
    <row r="1740" spans="1:17" x14ac:dyDescent="0.2">
      <c r="A1740" s="1">
        <v>1726</v>
      </c>
      <c r="B1740">
        <v>1924</v>
      </c>
      <c r="C1740" t="s">
        <v>1725</v>
      </c>
      <c r="D1740">
        <v>0.97368526</v>
      </c>
      <c r="E1740">
        <v>0.46270102000000002</v>
      </c>
      <c r="F1740">
        <f>VLOOKUP(B1740, [1]mrc_table10!$A$2:$AW$2464, 33, 0)</f>
        <v>0</v>
      </c>
      <c r="G1740">
        <f>VLOOKUP(B1740, [1]mrc_table10!$A$2:$AW$2464, 18, 0)</f>
        <v>2586.4931999999999</v>
      </c>
      <c r="H1740">
        <f t="shared" si="261"/>
        <v>-0.64931233879998429</v>
      </c>
      <c r="I1740">
        <f t="shared" si="262"/>
        <v>-0.37413173180663684</v>
      </c>
      <c r="J1740">
        <f t="shared" si="263"/>
        <v>-0.88276795869315416</v>
      </c>
      <c r="K1740">
        <f t="shared" si="264"/>
        <v>-0.42936552746366191</v>
      </c>
      <c r="L1740" s="2">
        <f t="shared" si="265"/>
        <v>7.6486189802441888</v>
      </c>
      <c r="M1740" s="2">
        <f t="shared" si="266"/>
        <v>3.3080731770829521</v>
      </c>
      <c r="N1740" s="2">
        <f t="shared" si="267"/>
        <v>0.17915097511829742</v>
      </c>
      <c r="O1740" s="2">
        <f t="shared" si="268"/>
        <v>44.733053026073605</v>
      </c>
      <c r="P1740" s="2">
        <f t="shared" si="269"/>
        <v>0.17915097511829742</v>
      </c>
      <c r="Q1740">
        <f t="shared" si="270"/>
        <v>3</v>
      </c>
    </row>
    <row r="1741" spans="1:17" x14ac:dyDescent="0.2">
      <c r="A1741" s="1">
        <v>1727</v>
      </c>
      <c r="B1741">
        <v>2086</v>
      </c>
      <c r="C1741" t="s">
        <v>1726</v>
      </c>
      <c r="D1741">
        <v>0.97342848999999998</v>
      </c>
      <c r="E1741">
        <v>1.9158199</v>
      </c>
      <c r="F1741">
        <f>VLOOKUP(B1741, [1]mrc_table10!$A$2:$AW$2464, 33, 0)</f>
        <v>0.32589998999999997</v>
      </c>
      <c r="G1741">
        <f>VLOOKUP(B1741, [1]mrc_table10!$A$2:$AW$2464, 18, 0)</f>
        <v>7706.0736999999999</v>
      </c>
      <c r="H1741">
        <f t="shared" si="261"/>
        <v>-0.6495075647615246</v>
      </c>
      <c r="I1741">
        <f t="shared" si="262"/>
        <v>0.13641227412639823</v>
      </c>
      <c r="J1741">
        <f t="shared" si="263"/>
        <v>0.5526858517434019</v>
      </c>
      <c r="K1741">
        <f t="shared" si="264"/>
        <v>7.3791903055857838E-2</v>
      </c>
      <c r="L1741" s="2">
        <f t="shared" si="265"/>
        <v>6.8858698515212309</v>
      </c>
      <c r="M1741" s="2">
        <f t="shared" si="266"/>
        <v>0.23376691155184851</v>
      </c>
      <c r="N1741" s="2">
        <f t="shared" si="267"/>
        <v>2.6088449454630886</v>
      </c>
      <c r="O1741" s="2">
        <f t="shared" si="268"/>
        <v>28.978800548841271</v>
      </c>
      <c r="P1741" s="2">
        <f t="shared" si="269"/>
        <v>0.23376691155184851</v>
      </c>
      <c r="Q1741">
        <f t="shared" si="270"/>
        <v>2</v>
      </c>
    </row>
    <row r="1742" spans="1:17" x14ac:dyDescent="0.2">
      <c r="A1742" s="1">
        <v>1728</v>
      </c>
      <c r="B1742">
        <v>6867</v>
      </c>
      <c r="C1742" t="s">
        <v>1727</v>
      </c>
      <c r="D1742">
        <v>0.97280842000000001</v>
      </c>
      <c r="E1742">
        <v>0.63083219999999995</v>
      </c>
      <c r="F1742">
        <f>VLOOKUP(B1742, [1]mrc_table10!$A$2:$AW$2464, 33, 0)</f>
        <v>0</v>
      </c>
      <c r="G1742">
        <f>VLOOKUP(B1742, [1]mrc_table10!$A$2:$AW$2464, 18, 0)</f>
        <v>3241.0383000000002</v>
      </c>
      <c r="H1742">
        <f t="shared" si="261"/>
        <v>-0.64997901299134997</v>
      </c>
      <c r="I1742">
        <f t="shared" si="262"/>
        <v>-0.31505991921037618</v>
      </c>
      <c r="J1742">
        <f t="shared" si="263"/>
        <v>-0.88276795869315416</v>
      </c>
      <c r="K1742">
        <f t="shared" si="264"/>
        <v>-0.36503618823847694</v>
      </c>
      <c r="L1742" s="2">
        <f t="shared" si="265"/>
        <v>7.6492510570146868</v>
      </c>
      <c r="M1742" s="2">
        <f t="shared" si="266"/>
        <v>3.2334669686955353</v>
      </c>
      <c r="N1742" s="2">
        <f t="shared" si="267"/>
        <v>0.16763778402184704</v>
      </c>
      <c r="O1742" s="2">
        <f t="shared" si="268"/>
        <v>43.827131585720856</v>
      </c>
      <c r="P1742" s="2">
        <f t="shared" si="269"/>
        <v>0.16763778402184704</v>
      </c>
      <c r="Q1742">
        <f t="shared" si="270"/>
        <v>3</v>
      </c>
    </row>
    <row r="1743" spans="1:17" x14ac:dyDescent="0.2">
      <c r="A1743" s="1">
        <v>1729</v>
      </c>
      <c r="B1743">
        <v>3050</v>
      </c>
      <c r="C1743" t="s">
        <v>1728</v>
      </c>
      <c r="D1743">
        <v>0.97164839999999997</v>
      </c>
      <c r="E1743">
        <v>4.6191491999999998</v>
      </c>
      <c r="F1743">
        <f>VLOOKUP(B1743, [1]mrc_table10!$A$2:$AW$2464, 33, 0)</f>
        <v>0.1666</v>
      </c>
      <c r="G1743">
        <f>VLOOKUP(B1743, [1]mrc_table10!$A$2:$AW$2464, 18, 0)</f>
        <v>8068.1801999999998</v>
      </c>
      <c r="H1743">
        <f t="shared" si="261"/>
        <v>-0.65086099305095957</v>
      </c>
      <c r="I1743">
        <f t="shared" si="262"/>
        <v>1.0862096989442132</v>
      </c>
      <c r="J1743">
        <f t="shared" si="263"/>
        <v>-0.14896430064845687</v>
      </c>
      <c r="K1743">
        <f t="shared" si="264"/>
        <v>0.1093800876960674</v>
      </c>
      <c r="L1743" s="2">
        <f t="shared" si="265"/>
        <v>9.0666566079907369</v>
      </c>
      <c r="M1743" s="2">
        <f t="shared" si="266"/>
        <v>2.5012819445479684</v>
      </c>
      <c r="N1743" s="2">
        <f t="shared" si="267"/>
        <v>3.1465544668356782</v>
      </c>
      <c r="O1743" s="2">
        <f t="shared" si="268"/>
        <v>25.213705325376651</v>
      </c>
      <c r="P1743" s="2">
        <f t="shared" si="269"/>
        <v>2.5012819445479684</v>
      </c>
      <c r="Q1743">
        <f t="shared" si="270"/>
        <v>2</v>
      </c>
    </row>
    <row r="1744" spans="1:17" x14ac:dyDescent="0.2">
      <c r="A1744" s="1">
        <v>1730</v>
      </c>
      <c r="B1744">
        <v>1864</v>
      </c>
      <c r="C1744" t="s">
        <v>1729</v>
      </c>
      <c r="D1744">
        <v>0.97078030999999998</v>
      </c>
      <c r="E1744">
        <v>8.8423260000000004E-2</v>
      </c>
      <c r="F1744">
        <f>VLOOKUP(B1744, [1]mrc_table10!$A$2:$AW$2464, 33, 0)</f>
        <v>0</v>
      </c>
      <c r="G1744">
        <f>VLOOKUP(B1744, [1]mrc_table10!$A$2:$AW$2464, 18, 0)</f>
        <v>4594.7002000000002</v>
      </c>
      <c r="H1744">
        <f t="shared" ref="H1744:H1807" si="271">STANDARDIZE(D1744, D$1, D$2)</f>
        <v>-0.65152101449019895</v>
      </c>
      <c r="I1744">
        <f t="shared" ref="I1744:I1807" si="272">STANDARDIZE(E1744, E$1, E$2)</f>
        <v>-0.50563182416111996</v>
      </c>
      <c r="J1744">
        <f t="shared" ref="J1744:J1807" si="273">STANDARDIZE(F1744, F$1, F$2)</f>
        <v>-0.88276795869315416</v>
      </c>
      <c r="K1744">
        <f t="shared" ref="K1744:K1807" si="274">STANDARDIZE(G1744, G$1, G$2)</f>
        <v>-0.2319969590680066</v>
      </c>
      <c r="L1744" s="2">
        <f t="shared" ref="L1744:L1807" si="275">SUMXMY2($D$6:$G$6, $H1744:$K1744)</f>
        <v>7.617530170116237</v>
      </c>
      <c r="M1744" s="2">
        <f t="shared" ref="M1744:M1807" si="276">SUMXMY2($D$7:$G$7, $H1744:$K1744)</f>
        <v>3.2848997490353233</v>
      </c>
      <c r="N1744" s="2">
        <f t="shared" ref="N1744:N1807" si="277">SUMXMY2($D$8:$G$8, $H1744:$K1744)</f>
        <v>0.12200131919926215</v>
      </c>
      <c r="O1744" s="2">
        <f t="shared" ref="O1744:O1807" si="278">SUMXMY2($D$9:$G$9, $H1744:$K1744)</f>
        <v>45.015320420798531</v>
      </c>
      <c r="P1744" s="2">
        <f t="shared" ref="P1744:P1807" si="279">MIN(L1744:O1744)</f>
        <v>0.12200131919926215</v>
      </c>
      <c r="Q1744">
        <f t="shared" ref="Q1744:Q1807" si="280">MATCH(P1744, L1744:O1744, 0)</f>
        <v>3</v>
      </c>
    </row>
    <row r="1745" spans="1:17" x14ac:dyDescent="0.2">
      <c r="A1745" s="1">
        <v>1731</v>
      </c>
      <c r="B1745">
        <v>7598</v>
      </c>
      <c r="C1745" t="s">
        <v>1730</v>
      </c>
      <c r="D1745">
        <v>0.97069280999999996</v>
      </c>
      <c r="E1745">
        <v>0.27125867999999997</v>
      </c>
      <c r="F1745">
        <f>VLOOKUP(B1745, [1]mrc_table10!$A$2:$AW$2464, 33, 0)</f>
        <v>0</v>
      </c>
      <c r="G1745">
        <f>VLOOKUP(B1745, [1]mrc_table10!$A$2:$AW$2464, 18, 0)</f>
        <v>5283.1440000000002</v>
      </c>
      <c r="H1745">
        <f t="shared" si="271"/>
        <v>-0.65158754201146218</v>
      </c>
      <c r="I1745">
        <f t="shared" si="272"/>
        <v>-0.44139377107543643</v>
      </c>
      <c r="J1745">
        <f t="shared" si="273"/>
        <v>-0.88276795869315416</v>
      </c>
      <c r="K1745">
        <f t="shared" si="274"/>
        <v>-0.16433602210938386</v>
      </c>
      <c r="L1745" s="2">
        <f t="shared" si="275"/>
        <v>7.6259509753561261</v>
      </c>
      <c r="M1745" s="2">
        <f t="shared" si="276"/>
        <v>3.215408797472191</v>
      </c>
      <c r="N1745" s="2">
        <f t="shared" si="277"/>
        <v>0.12032145313109245</v>
      </c>
      <c r="O1745" s="2">
        <f t="shared" si="278"/>
        <v>44.05187696935603</v>
      </c>
      <c r="P1745" s="2">
        <f t="shared" si="279"/>
        <v>0.12032145313109245</v>
      </c>
      <c r="Q1745">
        <f t="shared" si="280"/>
        <v>3</v>
      </c>
    </row>
    <row r="1746" spans="1:17" x14ac:dyDescent="0.2">
      <c r="A1746" s="1">
        <v>1732</v>
      </c>
      <c r="B1746">
        <v>2228</v>
      </c>
      <c r="C1746" t="s">
        <v>1731</v>
      </c>
      <c r="D1746">
        <v>0.97018296000000004</v>
      </c>
      <c r="E1746">
        <v>2.0805066000000001</v>
      </c>
      <c r="F1746">
        <f>VLOOKUP(B1746, [1]mrc_table10!$A$2:$AW$2464, 33, 0)</f>
        <v>0.26820000999999999</v>
      </c>
      <c r="G1746">
        <f>VLOOKUP(B1746, [1]mrc_table10!$A$2:$AW$2464, 18, 0)</f>
        <v>13230.698</v>
      </c>
      <c r="H1746">
        <f t="shared" si="271"/>
        <v>-0.65197518837393165</v>
      </c>
      <c r="I1746">
        <f t="shared" si="272"/>
        <v>0.19427389074918408</v>
      </c>
      <c r="J1746">
        <f t="shared" si="273"/>
        <v>0.29854145562631995</v>
      </c>
      <c r="K1746">
        <f t="shared" si="274"/>
        <v>0.61675743848863418</v>
      </c>
      <c r="L1746" s="2">
        <f t="shared" si="275"/>
        <v>7.5340687917266127</v>
      </c>
      <c r="M1746" s="2">
        <f t="shared" si="276"/>
        <v>0.90099983499385439</v>
      </c>
      <c r="N1746" s="2">
        <f t="shared" si="277"/>
        <v>2.6065201172136914</v>
      </c>
      <c r="O1746" s="2">
        <f t="shared" si="278"/>
        <v>27.667244207211553</v>
      </c>
      <c r="P1746" s="2">
        <f t="shared" si="279"/>
        <v>0.90099983499385439</v>
      </c>
      <c r="Q1746">
        <f t="shared" si="280"/>
        <v>2</v>
      </c>
    </row>
    <row r="1747" spans="1:17" x14ac:dyDescent="0.2">
      <c r="A1747" s="1">
        <v>1733</v>
      </c>
      <c r="B1747">
        <v>2587</v>
      </c>
      <c r="C1747" t="s">
        <v>1732</v>
      </c>
      <c r="D1747">
        <v>0.96931827000000004</v>
      </c>
      <c r="E1747">
        <v>2.7960490999999998</v>
      </c>
      <c r="F1747">
        <f>VLOOKUP(B1747, [1]mrc_table10!$A$2:$AW$2464, 33, 0)</f>
        <v>0.26350001000000001</v>
      </c>
      <c r="G1747">
        <f>VLOOKUP(B1747, [1]mrc_table10!$A$2:$AW$2464, 18, 0)</f>
        <v>9984.3729999999996</v>
      </c>
      <c r="H1747">
        <f t="shared" si="271"/>
        <v>-0.65263262474377337</v>
      </c>
      <c r="I1747">
        <f t="shared" si="272"/>
        <v>0.44567516245060101</v>
      </c>
      <c r="J1747">
        <f t="shared" si="273"/>
        <v>0.27783991185194984</v>
      </c>
      <c r="K1747">
        <f t="shared" si="274"/>
        <v>0.29770540959070385</v>
      </c>
      <c r="L1747" s="2">
        <f t="shared" si="275"/>
        <v>7.486680546342062</v>
      </c>
      <c r="M1747" s="2">
        <f t="shared" si="276"/>
        <v>0.81682558930113636</v>
      </c>
      <c r="N1747" s="2">
        <f t="shared" si="277"/>
        <v>2.5343141246875738</v>
      </c>
      <c r="O1747" s="2">
        <f t="shared" si="278"/>
        <v>26.819697327469413</v>
      </c>
      <c r="P1747" s="2">
        <f t="shared" si="279"/>
        <v>0.81682558930113636</v>
      </c>
      <c r="Q1747">
        <f t="shared" si="280"/>
        <v>2</v>
      </c>
    </row>
    <row r="1748" spans="1:17" x14ac:dyDescent="0.2">
      <c r="A1748" s="1">
        <v>1734</v>
      </c>
      <c r="B1748">
        <v>1804</v>
      </c>
      <c r="C1748" t="s">
        <v>1733</v>
      </c>
      <c r="D1748">
        <v>0.96931809000000002</v>
      </c>
      <c r="E1748">
        <v>0.82277769000000001</v>
      </c>
      <c r="F1748">
        <f>VLOOKUP(B1748, [1]mrc_table10!$A$2:$AW$2464, 33, 0)</f>
        <v>0.15570000000000001</v>
      </c>
      <c r="G1748">
        <f>VLOOKUP(B1748, [1]mrc_table10!$A$2:$AW$2464, 18, 0)</f>
        <v>6708.1859999999997</v>
      </c>
      <c r="H1748">
        <f t="shared" si="271"/>
        <v>-0.65263276160038852</v>
      </c>
      <c r="I1748">
        <f t="shared" si="272"/>
        <v>-0.24762110141359736</v>
      </c>
      <c r="J1748">
        <f t="shared" si="273"/>
        <v>-0.1969742638698686</v>
      </c>
      <c r="K1748">
        <f t="shared" si="274"/>
        <v>-2.4281486175746884E-2</v>
      </c>
      <c r="L1748" s="2">
        <f t="shared" si="275"/>
        <v>6.6371632963427043</v>
      </c>
      <c r="M1748" s="2">
        <f t="shared" si="276"/>
        <v>1.1985552617930797</v>
      </c>
      <c r="N1748" s="2">
        <f t="shared" si="277"/>
        <v>0.6654371193361327</v>
      </c>
      <c r="O1748" s="2">
        <f t="shared" si="278"/>
        <v>36.89131906209758</v>
      </c>
      <c r="P1748" s="2">
        <f t="shared" si="279"/>
        <v>0.6654371193361327</v>
      </c>
      <c r="Q1748">
        <f t="shared" si="280"/>
        <v>3</v>
      </c>
    </row>
    <row r="1749" spans="1:17" x14ac:dyDescent="0.2">
      <c r="A1749" s="1">
        <v>1735</v>
      </c>
      <c r="B1749">
        <v>3726</v>
      </c>
      <c r="C1749" t="s">
        <v>1734</v>
      </c>
      <c r="D1749">
        <v>0.96918243000000004</v>
      </c>
      <c r="E1749">
        <v>6.7595020000000006E-2</v>
      </c>
      <c r="F1749">
        <f>VLOOKUP(B1749, [1]mrc_table10!$A$2:$AW$2464, 33, 0)</f>
        <v>0</v>
      </c>
      <c r="G1749">
        <f>VLOOKUP(B1749, [1]mrc_table10!$A$2:$AW$2464, 18, 0)</f>
        <v>5557.2641999999996</v>
      </c>
      <c r="H1749">
        <f t="shared" si="271"/>
        <v>-0.65273590586935515</v>
      </c>
      <c r="I1749">
        <f t="shared" si="272"/>
        <v>-0.51294969280386638</v>
      </c>
      <c r="J1749">
        <f t="shared" si="273"/>
        <v>-0.88276795869315416</v>
      </c>
      <c r="K1749">
        <f t="shared" si="274"/>
        <v>-0.13739521797797183</v>
      </c>
      <c r="L1749" s="2">
        <f t="shared" si="275"/>
        <v>7.6366102724570393</v>
      </c>
      <c r="M1749" s="2">
        <f t="shared" si="276"/>
        <v>3.2644132602728426</v>
      </c>
      <c r="N1749" s="2">
        <f t="shared" si="277"/>
        <v>0.12579039450665883</v>
      </c>
      <c r="O1749" s="2">
        <f t="shared" si="278"/>
        <v>44.632560821824022</v>
      </c>
      <c r="P1749" s="2">
        <f t="shared" si="279"/>
        <v>0.12579039450665883</v>
      </c>
      <c r="Q1749">
        <f t="shared" si="280"/>
        <v>3</v>
      </c>
    </row>
    <row r="1750" spans="1:17" x14ac:dyDescent="0.2">
      <c r="A1750" s="1">
        <v>1736</v>
      </c>
      <c r="B1750">
        <v>3732</v>
      </c>
      <c r="C1750" t="s">
        <v>1735</v>
      </c>
      <c r="D1750">
        <v>0.96741867000000004</v>
      </c>
      <c r="E1750">
        <v>1.0909333000000001</v>
      </c>
      <c r="F1750">
        <f>VLOOKUP(B1750, [1]mrc_table10!$A$2:$AW$2464, 33, 0)</f>
        <v>0.21690001</v>
      </c>
      <c r="G1750">
        <f>VLOOKUP(B1750, [1]mrc_table10!$A$2:$AW$2464, 18, 0)</f>
        <v>6819.9647999999997</v>
      </c>
      <c r="H1750">
        <f t="shared" si="271"/>
        <v>-0.654076918222536</v>
      </c>
      <c r="I1750">
        <f t="shared" si="272"/>
        <v>-0.15340634636009706</v>
      </c>
      <c r="J1750">
        <f t="shared" si="273"/>
        <v>7.258630762096005E-2</v>
      </c>
      <c r="K1750">
        <f t="shared" si="274"/>
        <v>-1.3295755256083581E-2</v>
      </c>
      <c r="L1750" s="2">
        <f t="shared" si="275"/>
        <v>6.5311316799433232</v>
      </c>
      <c r="M1750" s="2">
        <f t="shared" si="276"/>
        <v>0.68849919740338761</v>
      </c>
      <c r="N1750" s="2">
        <f t="shared" si="277"/>
        <v>1.1619530530652329</v>
      </c>
      <c r="O1750" s="2">
        <f t="shared" si="278"/>
        <v>34.395366020382859</v>
      </c>
      <c r="P1750" s="2">
        <f t="shared" si="279"/>
        <v>0.68849919740338761</v>
      </c>
      <c r="Q1750">
        <f t="shared" si="280"/>
        <v>2</v>
      </c>
    </row>
    <row r="1751" spans="1:17" x14ac:dyDescent="0.2">
      <c r="A1751" s="1">
        <v>1737</v>
      </c>
      <c r="B1751">
        <v>97</v>
      </c>
      <c r="C1751" t="s">
        <v>1736</v>
      </c>
      <c r="D1751">
        <v>0.96661412999999996</v>
      </c>
      <c r="E1751">
        <v>0.31543609</v>
      </c>
      <c r="F1751">
        <f>VLOOKUP(B1751, [1]mrc_table10!$A$2:$AW$2464, 33, 0)</f>
        <v>0</v>
      </c>
      <c r="G1751">
        <f>VLOOKUP(B1751, [1]mrc_table10!$A$2:$AW$2464, 18, 0)</f>
        <v>2237.7687999999998</v>
      </c>
      <c r="H1751">
        <f t="shared" si="271"/>
        <v>-0.65468862167347508</v>
      </c>
      <c r="I1751">
        <f t="shared" si="272"/>
        <v>-0.42587232119024465</v>
      </c>
      <c r="J1751">
        <f t="shared" si="273"/>
        <v>-0.88276795869315416</v>
      </c>
      <c r="K1751">
        <f t="shared" si="274"/>
        <v>-0.46363850609217677</v>
      </c>
      <c r="L1751" s="2">
        <f t="shared" si="275"/>
        <v>7.6806991188764204</v>
      </c>
      <c r="M1751" s="2">
        <f t="shared" si="276"/>
        <v>3.3701440178099027</v>
      </c>
      <c r="N1751" s="2">
        <f t="shared" si="277"/>
        <v>0.19360496610409736</v>
      </c>
      <c r="O1751" s="2">
        <f t="shared" si="278"/>
        <v>45.426219784372584</v>
      </c>
      <c r="P1751" s="2">
        <f t="shared" si="279"/>
        <v>0.19360496610409736</v>
      </c>
      <c r="Q1751">
        <f t="shared" si="280"/>
        <v>3</v>
      </c>
    </row>
    <row r="1752" spans="1:17" x14ac:dyDescent="0.2">
      <c r="A1752" s="1">
        <v>1738</v>
      </c>
      <c r="B1752">
        <v>3678</v>
      </c>
      <c r="C1752" t="s">
        <v>1737</v>
      </c>
      <c r="D1752">
        <v>0.96598684999999995</v>
      </c>
      <c r="E1752">
        <v>0.66482693000000004</v>
      </c>
      <c r="F1752">
        <f>VLOOKUP(B1752, [1]mrc_table10!$A$2:$AW$2464, 33, 0)</f>
        <v>0.42910000999999998</v>
      </c>
      <c r="G1752">
        <f>VLOOKUP(B1752, [1]mrc_table10!$A$2:$AW$2464, 18, 0)</f>
        <v>3736.7316999999998</v>
      </c>
      <c r="H1752">
        <f t="shared" si="271"/>
        <v>-0.65516555177105251</v>
      </c>
      <c r="I1752">
        <f t="shared" si="272"/>
        <v>-0.30311608868577938</v>
      </c>
      <c r="J1752">
        <f t="shared" si="273"/>
        <v>1.0072389861148661</v>
      </c>
      <c r="K1752">
        <f t="shared" si="274"/>
        <v>-0.31631895106064872</v>
      </c>
      <c r="L1752" s="2">
        <f t="shared" si="275"/>
        <v>6.9406334629112294</v>
      </c>
      <c r="M1752" s="2">
        <f t="shared" si="276"/>
        <v>0.2227255518183725</v>
      </c>
      <c r="N1752" s="2">
        <f t="shared" si="277"/>
        <v>3.732959330662275</v>
      </c>
      <c r="O1752" s="2">
        <f t="shared" si="278"/>
        <v>32.941644843923534</v>
      </c>
      <c r="P1752" s="2">
        <f t="shared" si="279"/>
        <v>0.2227255518183725</v>
      </c>
      <c r="Q1752">
        <f t="shared" si="280"/>
        <v>2</v>
      </c>
    </row>
    <row r="1753" spans="1:17" x14ac:dyDescent="0.2">
      <c r="A1753" s="1">
        <v>1739</v>
      </c>
      <c r="B1753">
        <v>1674</v>
      </c>
      <c r="C1753" t="s">
        <v>1738</v>
      </c>
      <c r="D1753">
        <v>0.96581828999999997</v>
      </c>
      <c r="E1753">
        <v>0.51020776999999995</v>
      </c>
      <c r="F1753">
        <f>VLOOKUP(B1753, [1]mrc_table10!$A$2:$AW$2464, 33, 0)</f>
        <v>0.38090000000000002</v>
      </c>
      <c r="G1753">
        <f>VLOOKUP(B1753, [1]mrc_table10!$A$2:$AW$2464, 18, 0)</f>
        <v>11036.369000000001</v>
      </c>
      <c r="H1753">
        <f t="shared" si="271"/>
        <v>-0.65529371038801409</v>
      </c>
      <c r="I1753">
        <f t="shared" si="272"/>
        <v>-0.35744053964907635</v>
      </c>
      <c r="J1753">
        <f t="shared" si="273"/>
        <v>0.79493800378718926</v>
      </c>
      <c r="K1753">
        <f t="shared" si="274"/>
        <v>0.40109661601412339</v>
      </c>
      <c r="L1753" s="2">
        <f t="shared" si="275"/>
        <v>7.0717764536366978</v>
      </c>
      <c r="M1753" s="2">
        <f t="shared" si="276"/>
        <v>0.34618374336269386</v>
      </c>
      <c r="N1753" s="2">
        <f t="shared" si="277"/>
        <v>3.3042590522195807</v>
      </c>
      <c r="O1753" s="2">
        <f t="shared" si="278"/>
        <v>31.14994493163179</v>
      </c>
      <c r="P1753" s="2">
        <f t="shared" si="279"/>
        <v>0.34618374336269386</v>
      </c>
      <c r="Q1753">
        <f t="shared" si="280"/>
        <v>2</v>
      </c>
    </row>
    <row r="1754" spans="1:17" x14ac:dyDescent="0.2">
      <c r="A1754" s="1">
        <v>1740</v>
      </c>
      <c r="B1754">
        <v>3385</v>
      </c>
      <c r="C1754" t="s">
        <v>1739</v>
      </c>
      <c r="D1754">
        <v>0.96541363000000002</v>
      </c>
      <c r="E1754">
        <v>3.5064649999999999</v>
      </c>
      <c r="F1754">
        <f>VLOOKUP(B1754, [1]mrc_table10!$A$2:$AW$2464, 33, 0)</f>
        <v>0.33669999</v>
      </c>
      <c r="G1754">
        <f>VLOOKUP(B1754, [1]mrc_table10!$A$2:$AW$2464, 18, 0)</f>
        <v>11305.762000000001</v>
      </c>
      <c r="H1754">
        <f t="shared" si="271"/>
        <v>-0.65560137926520723</v>
      </c>
      <c r="I1754">
        <f t="shared" si="272"/>
        <v>0.69527523609669006</v>
      </c>
      <c r="J1754">
        <f t="shared" si="273"/>
        <v>0.60025535658663576</v>
      </c>
      <c r="K1754">
        <f t="shared" si="274"/>
        <v>0.42757282625829179</v>
      </c>
      <c r="L1754" s="2">
        <f t="shared" si="275"/>
        <v>8.3042328826789618</v>
      </c>
      <c r="M1754" s="2">
        <f t="shared" si="276"/>
        <v>0.99170744640763664</v>
      </c>
      <c r="N1754" s="2">
        <f t="shared" si="277"/>
        <v>4.049252607650458</v>
      </c>
      <c r="O1754" s="2">
        <f t="shared" si="278"/>
        <v>22.839421112535426</v>
      </c>
      <c r="P1754" s="2">
        <f t="shared" si="279"/>
        <v>0.99170744640763664</v>
      </c>
      <c r="Q1754">
        <f t="shared" si="280"/>
        <v>2</v>
      </c>
    </row>
    <row r="1755" spans="1:17" x14ac:dyDescent="0.2">
      <c r="A1755" s="1">
        <v>1741</v>
      </c>
      <c r="B1755">
        <v>3679</v>
      </c>
      <c r="C1755" t="s">
        <v>1740</v>
      </c>
      <c r="D1755">
        <v>0.96149492000000003</v>
      </c>
      <c r="E1755">
        <v>0.74638397000000001</v>
      </c>
      <c r="F1755">
        <f>VLOOKUP(B1755, [1]mrc_table10!$A$2:$AW$2464, 33, 0)</f>
        <v>0</v>
      </c>
      <c r="G1755">
        <f>VLOOKUP(B1755, [1]mrc_table10!$A$2:$AW$2464, 18, 0)</f>
        <v>3407.0864000000001</v>
      </c>
      <c r="H1755">
        <f t="shared" si="271"/>
        <v>-0.65858083141206025</v>
      </c>
      <c r="I1755">
        <f t="shared" si="272"/>
        <v>-0.27446154535368755</v>
      </c>
      <c r="J1755">
        <f t="shared" si="273"/>
        <v>-0.88276795869315416</v>
      </c>
      <c r="K1755">
        <f t="shared" si="274"/>
        <v>-0.34871681688790468</v>
      </c>
      <c r="L1755" s="2">
        <f t="shared" si="275"/>
        <v>7.7042002282310449</v>
      </c>
      <c r="M1755" s="2">
        <f t="shared" si="276"/>
        <v>3.2120283414194759</v>
      </c>
      <c r="N1755" s="2">
        <f t="shared" si="277"/>
        <v>0.18194114198216949</v>
      </c>
      <c r="O1755" s="2">
        <f t="shared" si="278"/>
        <v>43.365468452755152</v>
      </c>
      <c r="P1755" s="2">
        <f t="shared" si="279"/>
        <v>0.18194114198216949</v>
      </c>
      <c r="Q1755">
        <f t="shared" si="280"/>
        <v>3</v>
      </c>
    </row>
    <row r="1756" spans="1:17" x14ac:dyDescent="0.2">
      <c r="A1756" s="1">
        <v>1742</v>
      </c>
      <c r="B1756">
        <v>1989</v>
      </c>
      <c r="C1756" t="s">
        <v>1741</v>
      </c>
      <c r="D1756">
        <v>0.95957254999999997</v>
      </c>
      <c r="E1756">
        <v>2.1570806999999999</v>
      </c>
      <c r="F1756">
        <f>VLOOKUP(B1756, [1]mrc_table10!$A$2:$AW$2464, 33, 0)</f>
        <v>0.31389999000000002</v>
      </c>
      <c r="G1756">
        <f>VLOOKUP(B1756, [1]mrc_table10!$A$2:$AW$2464, 18, 0)</f>
        <v>9630.0342000000001</v>
      </c>
      <c r="H1756">
        <f t="shared" si="271"/>
        <v>-0.66004243725264189</v>
      </c>
      <c r="I1756">
        <f t="shared" si="272"/>
        <v>0.22117771004627884</v>
      </c>
      <c r="J1756">
        <f t="shared" si="273"/>
        <v>0.4998308463620314</v>
      </c>
      <c r="K1756">
        <f t="shared" si="274"/>
        <v>0.26288064218224733</v>
      </c>
      <c r="L1756" s="2">
        <f t="shared" si="275"/>
        <v>7.1806904883800957</v>
      </c>
      <c r="M1756" s="2">
        <f t="shared" si="276"/>
        <v>0.40006499215640862</v>
      </c>
      <c r="N1756" s="2">
        <f t="shared" si="277"/>
        <v>2.7138293153569499</v>
      </c>
      <c r="O1756" s="2">
        <f t="shared" si="278"/>
        <v>27.728792463855569</v>
      </c>
      <c r="P1756" s="2">
        <f t="shared" si="279"/>
        <v>0.40006499215640862</v>
      </c>
      <c r="Q1756">
        <f t="shared" si="280"/>
        <v>2</v>
      </c>
    </row>
    <row r="1757" spans="1:17" x14ac:dyDescent="0.2">
      <c r="A1757" s="1">
        <v>1743</v>
      </c>
      <c r="B1757">
        <v>3511</v>
      </c>
      <c r="C1757" t="s">
        <v>1742</v>
      </c>
      <c r="D1757">
        <v>0.95936423999999998</v>
      </c>
      <c r="E1757">
        <v>1.036098</v>
      </c>
      <c r="F1757">
        <f>VLOOKUP(B1757, [1]mrc_table10!$A$2:$AW$2464, 33, 0)</f>
        <v>0.317</v>
      </c>
      <c r="G1757">
        <f>VLOOKUP(B1757, [1]mrc_table10!$A$2:$AW$2464, 18, 0)</f>
        <v>5798.5165999999999</v>
      </c>
      <c r="H1757">
        <f t="shared" si="271"/>
        <v>-0.6602008183721203</v>
      </c>
      <c r="I1757">
        <f t="shared" si="272"/>
        <v>-0.1726723775939214</v>
      </c>
      <c r="J1757">
        <f t="shared" si="273"/>
        <v>0.51348510013138993</v>
      </c>
      <c r="K1757">
        <f t="shared" si="274"/>
        <v>-0.11368469370930029</v>
      </c>
      <c r="L1757" s="2">
        <f t="shared" si="275"/>
        <v>6.5453036208419588</v>
      </c>
      <c r="M1757" s="2">
        <f t="shared" si="276"/>
        <v>0.20750515879471707</v>
      </c>
      <c r="N1757" s="2">
        <f t="shared" si="277"/>
        <v>2.1648285431842567</v>
      </c>
      <c r="O1757" s="2">
        <f t="shared" si="278"/>
        <v>32.789072681941903</v>
      </c>
      <c r="P1757" s="2">
        <f t="shared" si="279"/>
        <v>0.20750515879471707</v>
      </c>
      <c r="Q1757">
        <f t="shared" si="280"/>
        <v>2</v>
      </c>
    </row>
    <row r="1758" spans="1:17" x14ac:dyDescent="0.2">
      <c r="A1758" s="1">
        <v>1744</v>
      </c>
      <c r="B1758">
        <v>2463</v>
      </c>
      <c r="C1758" t="s">
        <v>1743</v>
      </c>
      <c r="D1758">
        <v>0.95689875000000002</v>
      </c>
      <c r="E1758">
        <v>1.2029015000000001</v>
      </c>
      <c r="F1758">
        <f>VLOOKUP(B1758, [1]mrc_table10!$A$2:$AW$2464, 33, 0)</f>
        <v>0.35749998999999999</v>
      </c>
      <c r="G1758">
        <f>VLOOKUP(B1758, [1]mrc_table10!$A$2:$AW$2464, 18, 0)</f>
        <v>5565.6977999999999</v>
      </c>
      <c r="H1758">
        <f t="shared" si="271"/>
        <v>-0.66207536623954211</v>
      </c>
      <c r="I1758">
        <f t="shared" si="272"/>
        <v>-0.11406703685700174</v>
      </c>
      <c r="J1758">
        <f t="shared" si="273"/>
        <v>0.6918706992476783</v>
      </c>
      <c r="K1758">
        <f t="shared" si="274"/>
        <v>-0.13656635543620116</v>
      </c>
      <c r="L1758" s="2">
        <f t="shared" si="275"/>
        <v>6.7124567887112683</v>
      </c>
      <c r="M1758" s="2">
        <f t="shared" si="276"/>
        <v>0.11871492801281434</v>
      </c>
      <c r="N1758" s="2">
        <f t="shared" si="277"/>
        <v>2.7301641847118732</v>
      </c>
      <c r="O1758" s="2">
        <f t="shared" si="278"/>
        <v>31.557733845192129</v>
      </c>
      <c r="P1758" s="2">
        <f t="shared" si="279"/>
        <v>0.11871492801281434</v>
      </c>
      <c r="Q1758">
        <f t="shared" si="280"/>
        <v>2</v>
      </c>
    </row>
    <row r="1759" spans="1:17" x14ac:dyDescent="0.2">
      <c r="A1759" s="1">
        <v>1745</v>
      </c>
      <c r="B1759">
        <v>2234</v>
      </c>
      <c r="C1759" t="s">
        <v>1744</v>
      </c>
      <c r="D1759">
        <v>0.95646286000000003</v>
      </c>
      <c r="E1759">
        <v>1.1504383</v>
      </c>
      <c r="F1759">
        <f>VLOOKUP(B1759, [1]mrc_table10!$A$2:$AW$2464, 33, 0)</f>
        <v>0.43720000999999997</v>
      </c>
      <c r="G1759">
        <f>VLOOKUP(B1759, [1]mrc_table10!$A$2:$AW$2464, 18, 0)</f>
        <v>6377.8945000000003</v>
      </c>
      <c r="H1759">
        <f t="shared" si="271"/>
        <v>-0.66240677973946727</v>
      </c>
      <c r="I1759">
        <f t="shared" si="272"/>
        <v>-0.13249964595782496</v>
      </c>
      <c r="J1759">
        <f t="shared" si="273"/>
        <v>1.0429161147472914</v>
      </c>
      <c r="K1759">
        <f t="shared" si="274"/>
        <v>-5.67428611775537E-2</v>
      </c>
      <c r="L1759" s="2">
        <f t="shared" si="275"/>
        <v>7.1552901551518087</v>
      </c>
      <c r="M1759" s="2">
        <f t="shared" si="276"/>
        <v>0.12286385426766992</v>
      </c>
      <c r="N1759" s="2">
        <f t="shared" si="277"/>
        <v>3.9626527227919985</v>
      </c>
      <c r="O1759" s="2">
        <f t="shared" si="278"/>
        <v>29.965972427646481</v>
      </c>
      <c r="P1759" s="2">
        <f t="shared" si="279"/>
        <v>0.12286385426766992</v>
      </c>
      <c r="Q1759">
        <f t="shared" si="280"/>
        <v>2</v>
      </c>
    </row>
    <row r="1760" spans="1:17" x14ac:dyDescent="0.2">
      <c r="A1760" s="1">
        <v>1746</v>
      </c>
      <c r="B1760">
        <v>12500</v>
      </c>
      <c r="C1760" t="s">
        <v>1745</v>
      </c>
      <c r="D1760">
        <v>0.95619279000000001</v>
      </c>
      <c r="E1760">
        <v>0.55815846000000002</v>
      </c>
      <c r="F1760">
        <f>VLOOKUP(B1760, [1]mrc_table10!$A$2:$AW$2464, 33, 0)</f>
        <v>0</v>
      </c>
      <c r="G1760">
        <f>VLOOKUP(B1760, [1]mrc_table10!$A$2:$AW$2464, 18, 0)</f>
        <v>2692.3611000000001</v>
      </c>
      <c r="H1760">
        <f t="shared" si="271"/>
        <v>-0.66261211788423957</v>
      </c>
      <c r="I1760">
        <f t="shared" si="272"/>
        <v>-0.34059337201757928</v>
      </c>
      <c r="J1760">
        <f t="shared" si="273"/>
        <v>-0.88276795869315416</v>
      </c>
      <c r="K1760">
        <f t="shared" si="274"/>
        <v>-0.41896072563693071</v>
      </c>
      <c r="L1760" s="2">
        <f t="shared" si="275"/>
        <v>7.7202882763509439</v>
      </c>
      <c r="M1760" s="2">
        <f t="shared" si="276"/>
        <v>3.2902492995114283</v>
      </c>
      <c r="N1760" s="2">
        <f t="shared" si="277"/>
        <v>0.19070282504155653</v>
      </c>
      <c r="O1760" s="2">
        <f t="shared" si="278"/>
        <v>44.368886446326783</v>
      </c>
      <c r="P1760" s="2">
        <f t="shared" si="279"/>
        <v>0.19070282504155653</v>
      </c>
      <c r="Q1760">
        <f t="shared" si="280"/>
        <v>3</v>
      </c>
    </row>
    <row r="1761" spans="1:17" x14ac:dyDescent="0.2">
      <c r="A1761" s="1">
        <v>1747</v>
      </c>
      <c r="B1761">
        <v>2501</v>
      </c>
      <c r="C1761" t="s">
        <v>1746</v>
      </c>
      <c r="D1761">
        <v>0.95555120999999998</v>
      </c>
      <c r="E1761">
        <v>0.34473239999999999</v>
      </c>
      <c r="F1761">
        <f>VLOOKUP(B1761, [1]mrc_table10!$A$2:$AW$2464, 33, 0)</f>
        <v>0.1454</v>
      </c>
      <c r="G1761">
        <f>VLOOKUP(B1761, [1]mrc_table10!$A$2:$AW$2464, 18, 0)</f>
        <v>4569.4350999999997</v>
      </c>
      <c r="H1761">
        <f t="shared" si="271"/>
        <v>-0.66309992047957778</v>
      </c>
      <c r="I1761">
        <f t="shared" si="272"/>
        <v>-0.41557925042203875</v>
      </c>
      <c r="J1761">
        <f t="shared" si="273"/>
        <v>-0.24234147682221185</v>
      </c>
      <c r="K1761">
        <f t="shared" si="274"/>
        <v>-0.23448003806204115</v>
      </c>
      <c r="L1761" s="2">
        <f t="shared" si="275"/>
        <v>6.6317801380643919</v>
      </c>
      <c r="M1761" s="2">
        <f t="shared" si="276"/>
        <v>1.4173015431375808</v>
      </c>
      <c r="N1761" s="2">
        <f t="shared" si="277"/>
        <v>0.54064699006844708</v>
      </c>
      <c r="O1761" s="2">
        <f t="shared" si="278"/>
        <v>39.785562458566595</v>
      </c>
      <c r="P1761" s="2">
        <f t="shared" si="279"/>
        <v>0.54064699006844708</v>
      </c>
      <c r="Q1761">
        <f t="shared" si="280"/>
        <v>3</v>
      </c>
    </row>
    <row r="1762" spans="1:17" x14ac:dyDescent="0.2">
      <c r="A1762" s="1">
        <v>1748</v>
      </c>
      <c r="B1762">
        <v>1948</v>
      </c>
      <c r="C1762" t="s">
        <v>1747</v>
      </c>
      <c r="D1762">
        <v>0.95507436999999995</v>
      </c>
      <c r="E1762">
        <v>3.8964371999999998</v>
      </c>
      <c r="F1762">
        <f>VLOOKUP(B1762, [1]mrc_table10!$A$2:$AW$2464, 33, 0)</f>
        <v>7.7200003000000003E-2</v>
      </c>
      <c r="G1762">
        <f>VLOOKUP(B1762, [1]mrc_table10!$A$2:$AW$2464, 18, 0)</f>
        <v>14283.326999999999</v>
      </c>
      <c r="H1762">
        <f t="shared" si="271"/>
        <v>-0.66346246885945415</v>
      </c>
      <c r="I1762">
        <f t="shared" si="272"/>
        <v>0.83228946936473391</v>
      </c>
      <c r="J1762">
        <f t="shared" si="273"/>
        <v>-0.54273407752591762</v>
      </c>
      <c r="K1762">
        <f t="shared" si="274"/>
        <v>0.72021085677756058</v>
      </c>
      <c r="L1762" s="2">
        <f t="shared" si="275"/>
        <v>9.685779280092957</v>
      </c>
      <c r="M1762" s="2">
        <f t="shared" si="276"/>
        <v>3.4705607050945435</v>
      </c>
      <c r="N1762" s="2">
        <f t="shared" si="277"/>
        <v>2.7578412225243452</v>
      </c>
      <c r="O1762" s="2">
        <f t="shared" si="278"/>
        <v>27.306105299784921</v>
      </c>
      <c r="P1762" s="2">
        <f t="shared" si="279"/>
        <v>2.7578412225243452</v>
      </c>
      <c r="Q1762">
        <f t="shared" si="280"/>
        <v>3</v>
      </c>
    </row>
    <row r="1763" spans="1:17" x14ac:dyDescent="0.2">
      <c r="A1763" s="1">
        <v>1749</v>
      </c>
      <c r="B1763">
        <v>4740</v>
      </c>
      <c r="C1763" t="s">
        <v>1748</v>
      </c>
      <c r="D1763">
        <v>0.95451843999999997</v>
      </c>
      <c r="E1763">
        <v>0.95138632999999995</v>
      </c>
      <c r="F1763">
        <f>VLOOKUP(B1763, [1]mrc_table10!$A$2:$AW$2464, 33, 0)</f>
        <v>0</v>
      </c>
      <c r="G1763">
        <f>VLOOKUP(B1763, [1]mrc_table10!$A$2:$AW$2464, 18, 0)</f>
        <v>2981.1444999999999</v>
      </c>
      <c r="H1763">
        <f t="shared" si="271"/>
        <v>-0.66388515051540731</v>
      </c>
      <c r="I1763">
        <f t="shared" si="272"/>
        <v>-0.20243527995954019</v>
      </c>
      <c r="J1763">
        <f t="shared" si="273"/>
        <v>-0.88276795869315416</v>
      </c>
      <c r="K1763">
        <f t="shared" si="274"/>
        <v>-0.39057880771988834</v>
      </c>
      <c r="L1763" s="2">
        <f t="shared" si="275"/>
        <v>7.7758120449695651</v>
      </c>
      <c r="M1763" s="2">
        <f t="shared" si="276"/>
        <v>3.2223644193146814</v>
      </c>
      <c r="N1763" s="2">
        <f t="shared" si="277"/>
        <v>0.23235164478045806</v>
      </c>
      <c r="O1763" s="2">
        <f t="shared" si="278"/>
        <v>42.911104619493756</v>
      </c>
      <c r="P1763" s="2">
        <f t="shared" si="279"/>
        <v>0.23235164478045806</v>
      </c>
      <c r="Q1763">
        <f t="shared" si="280"/>
        <v>3</v>
      </c>
    </row>
    <row r="1764" spans="1:17" x14ac:dyDescent="0.2">
      <c r="A1764" s="1">
        <v>1750</v>
      </c>
      <c r="B1764">
        <v>3428</v>
      </c>
      <c r="C1764" t="s">
        <v>1749</v>
      </c>
      <c r="D1764">
        <v>0.95318924999999999</v>
      </c>
      <c r="E1764">
        <v>5.2666550000000001</v>
      </c>
      <c r="F1764">
        <f>VLOOKUP(B1764, [1]mrc_table10!$A$2:$AW$2464, 33, 0)</f>
        <v>0.2969</v>
      </c>
      <c r="G1764">
        <f>VLOOKUP(B1764, [1]mrc_table10!$A$2:$AW$2464, 18, 0)</f>
        <v>6164.5434999999998</v>
      </c>
      <c r="H1764">
        <f t="shared" si="271"/>
        <v>-0.66489575298384085</v>
      </c>
      <c r="I1764">
        <f t="shared" si="272"/>
        <v>1.3137067121251822</v>
      </c>
      <c r="J1764">
        <f t="shared" si="273"/>
        <v>0.42495296611759387</v>
      </c>
      <c r="K1764">
        <f t="shared" si="274"/>
        <v>-7.7711208283096883E-2</v>
      </c>
      <c r="L1764" s="2">
        <f t="shared" si="275"/>
        <v>9.6675313904419351</v>
      </c>
      <c r="M1764" s="2">
        <f t="shared" si="276"/>
        <v>2.2607877612107949</v>
      </c>
      <c r="N1764" s="2">
        <f t="shared" si="277"/>
        <v>5.0046368308222648</v>
      </c>
      <c r="O1764" s="2">
        <f t="shared" si="278"/>
        <v>21.461467067154878</v>
      </c>
      <c r="P1764" s="2">
        <f t="shared" si="279"/>
        <v>2.2607877612107949</v>
      </c>
      <c r="Q1764">
        <f t="shared" si="280"/>
        <v>2</v>
      </c>
    </row>
    <row r="1765" spans="1:17" x14ac:dyDescent="0.2">
      <c r="A1765" s="1">
        <v>1751</v>
      </c>
      <c r="B1765">
        <v>10176</v>
      </c>
      <c r="C1765" t="s">
        <v>1750</v>
      </c>
      <c r="D1765">
        <v>0.95313822999999998</v>
      </c>
      <c r="E1765">
        <v>0.25279182</v>
      </c>
      <c r="F1765">
        <f>VLOOKUP(B1765, [1]mrc_table10!$A$2:$AW$2464, 33, 0)</f>
        <v>0</v>
      </c>
      <c r="G1765">
        <f>VLOOKUP(B1765, [1]mrc_table10!$A$2:$AW$2464, 18, 0)</f>
        <v>2753.4861000000001</v>
      </c>
      <c r="H1765">
        <f t="shared" si="271"/>
        <v>-0.66493454423109633</v>
      </c>
      <c r="I1765">
        <f t="shared" si="272"/>
        <v>-0.44788198398848084</v>
      </c>
      <c r="J1765">
        <f t="shared" si="273"/>
        <v>-0.88276795869315416</v>
      </c>
      <c r="K1765">
        <f t="shared" si="274"/>
        <v>-0.41295330023547339</v>
      </c>
      <c r="L1765" s="2">
        <f t="shared" si="275"/>
        <v>7.7114752577561196</v>
      </c>
      <c r="M1765" s="2">
        <f t="shared" si="276"/>
        <v>3.3506908449089687</v>
      </c>
      <c r="N1765" s="2">
        <f t="shared" si="277"/>
        <v>0.17524486776567122</v>
      </c>
      <c r="O1765" s="2">
        <f t="shared" si="278"/>
        <v>45.383047647305588</v>
      </c>
      <c r="P1765" s="2">
        <f t="shared" si="279"/>
        <v>0.17524486776567122</v>
      </c>
      <c r="Q1765">
        <f t="shared" si="280"/>
        <v>3</v>
      </c>
    </row>
    <row r="1766" spans="1:17" x14ac:dyDescent="0.2">
      <c r="A1766" s="1">
        <v>1752</v>
      </c>
      <c r="B1766">
        <v>1873</v>
      </c>
      <c r="C1766" t="s">
        <v>1751</v>
      </c>
      <c r="D1766">
        <v>0.95262497999999995</v>
      </c>
      <c r="E1766">
        <v>1.8550053</v>
      </c>
      <c r="F1766">
        <f>VLOOKUP(B1766, [1]mrc_table10!$A$2:$AW$2464, 33, 0)</f>
        <v>0.30970001000000003</v>
      </c>
      <c r="G1766">
        <f>VLOOKUP(B1766, [1]mrc_table10!$A$2:$AW$2464, 18, 0)</f>
        <v>6462.8275999999996</v>
      </c>
      <c r="H1766">
        <f t="shared" si="271"/>
        <v>-0.66532477566296355</v>
      </c>
      <c r="I1766">
        <f t="shared" si="272"/>
        <v>0.1150454541569163</v>
      </c>
      <c r="J1766">
        <f t="shared" si="273"/>
        <v>0.48133168257022729</v>
      </c>
      <c r="K1766">
        <f t="shared" si="274"/>
        <v>-4.8395552181815266E-2</v>
      </c>
      <c r="L1766" s="2">
        <f t="shared" si="275"/>
        <v>6.8378861356219236</v>
      </c>
      <c r="M1766" s="2">
        <f t="shared" si="276"/>
        <v>0.26770324287616509</v>
      </c>
      <c r="N1766" s="2">
        <f t="shared" si="277"/>
        <v>2.343922983248568</v>
      </c>
      <c r="O1766" s="2">
        <f t="shared" si="278"/>
        <v>30.056418334906581</v>
      </c>
      <c r="P1766" s="2">
        <f t="shared" si="279"/>
        <v>0.26770324287616509</v>
      </c>
      <c r="Q1766">
        <f t="shared" si="280"/>
        <v>2</v>
      </c>
    </row>
    <row r="1767" spans="1:17" x14ac:dyDescent="0.2">
      <c r="A1767" s="1">
        <v>1753</v>
      </c>
      <c r="B1767">
        <v>3198</v>
      </c>
      <c r="C1767" t="s">
        <v>1752</v>
      </c>
      <c r="D1767">
        <v>0.95202147999999998</v>
      </c>
      <c r="E1767">
        <v>2.7966093999999999</v>
      </c>
      <c r="F1767">
        <f>VLOOKUP(B1767, [1]mrc_table10!$A$2:$AW$2464, 33, 0)</f>
        <v>7.8100003000000001E-2</v>
      </c>
      <c r="G1767">
        <f>VLOOKUP(B1767, [1]mrc_table10!$A$2:$AW$2464, 18, 0)</f>
        <v>16487.877</v>
      </c>
      <c r="H1767">
        <f t="shared" si="271"/>
        <v>-0.66578362548104808</v>
      </c>
      <c r="I1767">
        <f t="shared" si="272"/>
        <v>0.44587202026482492</v>
      </c>
      <c r="J1767">
        <f t="shared" si="273"/>
        <v>-0.53876995212231482</v>
      </c>
      <c r="K1767">
        <f t="shared" si="274"/>
        <v>0.93687620923208437</v>
      </c>
      <c r="L1767" s="2">
        <f t="shared" si="275"/>
        <v>9.2935609164199988</v>
      </c>
      <c r="M1767" s="2">
        <f t="shared" si="276"/>
        <v>3.2681372662698442</v>
      </c>
      <c r="N1767" s="2">
        <f t="shared" si="277"/>
        <v>2.3557051185810112</v>
      </c>
      <c r="O1767" s="2">
        <f t="shared" si="278"/>
        <v>29.633584171279125</v>
      </c>
      <c r="P1767" s="2">
        <f t="shared" si="279"/>
        <v>2.3557051185810112</v>
      </c>
      <c r="Q1767">
        <f t="shared" si="280"/>
        <v>3</v>
      </c>
    </row>
    <row r="1768" spans="1:17" x14ac:dyDescent="0.2">
      <c r="A1768" s="1">
        <v>1754</v>
      </c>
      <c r="B1768">
        <v>4844</v>
      </c>
      <c r="C1768" t="s">
        <v>1753</v>
      </c>
      <c r="D1768">
        <v>0.95144658999999998</v>
      </c>
      <c r="E1768">
        <v>0.29835056999999998</v>
      </c>
      <c r="F1768">
        <f>VLOOKUP(B1768, [1]mrc_table10!$A$2:$AW$2464, 33, 0)</f>
        <v>0</v>
      </c>
      <c r="G1768">
        <f>VLOOKUP(B1768, [1]mrc_table10!$A$2:$AW$2464, 18, 0)</f>
        <v>3155.3879000000002</v>
      </c>
      <c r="H1768">
        <f t="shared" si="271"/>
        <v>-0.66622072270046573</v>
      </c>
      <c r="I1768">
        <f t="shared" si="272"/>
        <v>-0.43187520914683697</v>
      </c>
      <c r="J1768">
        <f t="shared" si="273"/>
        <v>-0.88276795869315416</v>
      </c>
      <c r="K1768">
        <f t="shared" si="274"/>
        <v>-0.37345399418702468</v>
      </c>
      <c r="L1768" s="2">
        <f t="shared" si="275"/>
        <v>7.7080568310697952</v>
      </c>
      <c r="M1768" s="2">
        <f t="shared" si="276"/>
        <v>3.3126737470324383</v>
      </c>
      <c r="N1768" s="2">
        <f t="shared" si="277"/>
        <v>0.16133624365378008</v>
      </c>
      <c r="O1768" s="2">
        <f t="shared" si="278"/>
        <v>45.020115907908938</v>
      </c>
      <c r="P1768" s="2">
        <f t="shared" si="279"/>
        <v>0.16133624365378008</v>
      </c>
      <c r="Q1768">
        <f t="shared" si="280"/>
        <v>3</v>
      </c>
    </row>
    <row r="1769" spans="1:17" x14ac:dyDescent="0.2">
      <c r="A1769" s="1">
        <v>1755</v>
      </c>
      <c r="B1769">
        <v>1665</v>
      </c>
      <c r="C1769" t="s">
        <v>1754</v>
      </c>
      <c r="D1769">
        <v>0.95007485000000003</v>
      </c>
      <c r="E1769">
        <v>2.2456540999999999</v>
      </c>
      <c r="F1769">
        <f>VLOOKUP(B1769, [1]mrc_table10!$A$2:$AW$2464, 33, 0)</f>
        <v>9.4700001000000006E-2</v>
      </c>
      <c r="G1769">
        <f>VLOOKUP(B1769, [1]mrc_table10!$A$2:$AW$2464, 18, 0)</f>
        <v>10436.453</v>
      </c>
      <c r="H1769">
        <f t="shared" si="271"/>
        <v>-0.66726367655209651</v>
      </c>
      <c r="I1769">
        <f t="shared" si="272"/>
        <v>0.25229740649885612</v>
      </c>
      <c r="J1769">
        <f t="shared" si="273"/>
        <v>-0.46565387015391951</v>
      </c>
      <c r="K1769">
        <f t="shared" si="274"/>
        <v>0.34213627871938823</v>
      </c>
      <c r="L1769" s="2">
        <f t="shared" si="275"/>
        <v>7.8097039119177261</v>
      </c>
      <c r="M1769" s="2">
        <f t="shared" si="276"/>
        <v>2.0887219764684453</v>
      </c>
      <c r="N1769" s="2">
        <f t="shared" si="277"/>
        <v>1.1039749325864805</v>
      </c>
      <c r="O1769" s="2">
        <f t="shared" si="278"/>
        <v>32.632499690020921</v>
      </c>
      <c r="P1769" s="2">
        <f t="shared" si="279"/>
        <v>1.1039749325864805</v>
      </c>
      <c r="Q1769">
        <f t="shared" si="280"/>
        <v>3</v>
      </c>
    </row>
    <row r="1770" spans="1:17" x14ac:dyDescent="0.2">
      <c r="A1770" s="1">
        <v>1756</v>
      </c>
      <c r="B1770">
        <v>2496</v>
      </c>
      <c r="C1770" t="s">
        <v>1755</v>
      </c>
      <c r="D1770">
        <v>0.95001661999999998</v>
      </c>
      <c r="E1770">
        <v>0.47043759000000002</v>
      </c>
      <c r="F1770">
        <f>VLOOKUP(B1770, [1]mrc_table10!$A$2:$AW$2464, 33, 0)</f>
        <v>0.27590000999999997</v>
      </c>
      <c r="G1770">
        <f>VLOOKUP(B1770, [1]mrc_table10!$A$2:$AW$2464, 18, 0)</f>
        <v>6093.9174999999996</v>
      </c>
      <c r="H1770">
        <f t="shared" si="271"/>
        <v>-0.66730794966710405</v>
      </c>
      <c r="I1770">
        <f t="shared" si="272"/>
        <v>-0.37141353751823747</v>
      </c>
      <c r="J1770">
        <f t="shared" si="273"/>
        <v>0.33245675074603276</v>
      </c>
      <c r="K1770">
        <f t="shared" si="274"/>
        <v>-8.4652401353089962E-2</v>
      </c>
      <c r="L1770" s="2">
        <f t="shared" si="275"/>
        <v>6.446391667317962</v>
      </c>
      <c r="M1770" s="2">
        <f t="shared" si="276"/>
        <v>0.43226760745975196</v>
      </c>
      <c r="N1770" s="2">
        <f t="shared" si="277"/>
        <v>1.6274145050101867</v>
      </c>
      <c r="O1770" s="2">
        <f t="shared" si="278"/>
        <v>35.423567212418291</v>
      </c>
      <c r="P1770" s="2">
        <f t="shared" si="279"/>
        <v>0.43226760745975196</v>
      </c>
      <c r="Q1770">
        <f t="shared" si="280"/>
        <v>2</v>
      </c>
    </row>
    <row r="1771" spans="1:17" x14ac:dyDescent="0.2">
      <c r="A1771" s="1">
        <v>1757</v>
      </c>
      <c r="B1771">
        <v>6835</v>
      </c>
      <c r="C1771" t="s">
        <v>1756</v>
      </c>
      <c r="D1771">
        <v>0.94875776999999994</v>
      </c>
      <c r="E1771">
        <v>9.3116716000000002E-2</v>
      </c>
      <c r="F1771">
        <f>VLOOKUP(B1771, [1]mrc_table10!$A$2:$AW$2464, 33, 0)</f>
        <v>0</v>
      </c>
      <c r="G1771">
        <f>VLOOKUP(B1771, [1]mrc_table10!$A$2:$AW$2464, 18, 0)</f>
        <v>2492.2366000000002</v>
      </c>
      <c r="H1771">
        <f t="shared" si="271"/>
        <v>-0.66826507161158732</v>
      </c>
      <c r="I1771">
        <f t="shared" si="272"/>
        <v>-0.50398280847431642</v>
      </c>
      <c r="J1771">
        <f t="shared" si="273"/>
        <v>-0.88276795869315416</v>
      </c>
      <c r="K1771">
        <f t="shared" si="274"/>
        <v>-0.4386291592525372</v>
      </c>
      <c r="L1771" s="2">
        <f t="shared" si="275"/>
        <v>7.7367546722223546</v>
      </c>
      <c r="M1771" s="2">
        <f t="shared" si="276"/>
        <v>3.4148313158531707</v>
      </c>
      <c r="N1771" s="2">
        <f t="shared" si="277"/>
        <v>0.19100480554659052</v>
      </c>
      <c r="O1771" s="2">
        <f t="shared" si="278"/>
        <v>46.077939797890586</v>
      </c>
      <c r="P1771" s="2">
        <f t="shared" si="279"/>
        <v>0.19100480554659052</v>
      </c>
      <c r="Q1771">
        <f t="shared" si="280"/>
        <v>3</v>
      </c>
    </row>
    <row r="1772" spans="1:17" x14ac:dyDescent="0.2">
      <c r="A1772" s="1">
        <v>1758</v>
      </c>
      <c r="B1772">
        <v>2590</v>
      </c>
      <c r="C1772" t="s">
        <v>1757</v>
      </c>
      <c r="D1772">
        <v>0.94855940000000005</v>
      </c>
      <c r="E1772">
        <v>1.164979</v>
      </c>
      <c r="F1772">
        <f>VLOOKUP(B1772, [1]mrc_table10!$A$2:$AW$2464, 33, 0)</f>
        <v>0.18149999999999999</v>
      </c>
      <c r="G1772">
        <f>VLOOKUP(B1772, [1]mrc_table10!$A$2:$AW$2464, 18, 0)</f>
        <v>8025.5068000000001</v>
      </c>
      <c r="H1772">
        <f t="shared" si="271"/>
        <v>-0.66841589520465006</v>
      </c>
      <c r="I1772">
        <f t="shared" si="272"/>
        <v>-0.12739086419932871</v>
      </c>
      <c r="J1772">
        <f t="shared" si="273"/>
        <v>-8.3336002299921538E-2</v>
      </c>
      <c r="K1772">
        <f t="shared" si="274"/>
        <v>0.10518610377579668</v>
      </c>
      <c r="L1772" s="2">
        <f t="shared" si="275"/>
        <v>6.7729102585844778</v>
      </c>
      <c r="M1772" s="2">
        <f t="shared" si="276"/>
        <v>0.98206549111010599</v>
      </c>
      <c r="N1772" s="2">
        <f t="shared" si="277"/>
        <v>0.97270216687295652</v>
      </c>
      <c r="O1772" s="2">
        <f t="shared" si="278"/>
        <v>34.54350626629644</v>
      </c>
      <c r="P1772" s="2">
        <f t="shared" si="279"/>
        <v>0.97270216687295652</v>
      </c>
      <c r="Q1772">
        <f t="shared" si="280"/>
        <v>3</v>
      </c>
    </row>
    <row r="1773" spans="1:17" x14ac:dyDescent="0.2">
      <c r="A1773" s="1">
        <v>1759</v>
      </c>
      <c r="B1773">
        <v>7316</v>
      </c>
      <c r="C1773" t="s">
        <v>1758</v>
      </c>
      <c r="D1773">
        <v>0.94685470999999999</v>
      </c>
      <c r="E1773">
        <v>0.38461867</v>
      </c>
      <c r="F1773">
        <f>VLOOKUP(B1773, [1]mrc_table10!$A$2:$AW$2464, 33, 0)</f>
        <v>0</v>
      </c>
      <c r="G1773">
        <f>VLOOKUP(B1773, [1]mrc_table10!$A$2:$AW$2464, 18, 0)</f>
        <v>2654.4306999999999</v>
      </c>
      <c r="H1773">
        <f t="shared" si="271"/>
        <v>-0.66971199577861928</v>
      </c>
      <c r="I1773">
        <f t="shared" si="272"/>
        <v>-0.40156546507535973</v>
      </c>
      <c r="J1773">
        <f t="shared" si="273"/>
        <v>-0.88276795869315416</v>
      </c>
      <c r="K1773">
        <f t="shared" si="274"/>
        <v>-0.42268856283034484</v>
      </c>
      <c r="L1773" s="2">
        <f t="shared" si="275"/>
        <v>7.7440876388849054</v>
      </c>
      <c r="M1773" s="2">
        <f t="shared" si="276"/>
        <v>3.3305738218935477</v>
      </c>
      <c r="N1773" s="2">
        <f t="shared" si="277"/>
        <v>0.1864238270382384</v>
      </c>
      <c r="O1773" s="2">
        <f t="shared" si="278"/>
        <v>44.986780444247472</v>
      </c>
      <c r="P1773" s="2">
        <f t="shared" si="279"/>
        <v>0.1864238270382384</v>
      </c>
      <c r="Q1773">
        <f t="shared" si="280"/>
        <v>3</v>
      </c>
    </row>
    <row r="1774" spans="1:17" x14ac:dyDescent="0.2">
      <c r="A1774" s="1">
        <v>1760</v>
      </c>
      <c r="B1774">
        <v>1346</v>
      </c>
      <c r="C1774" t="s">
        <v>1759</v>
      </c>
      <c r="D1774">
        <v>0.94596641999999997</v>
      </c>
      <c r="E1774">
        <v>0.94298261000000005</v>
      </c>
      <c r="F1774">
        <f>VLOOKUP(B1774, [1]mrc_table10!$A$2:$AW$2464, 33, 0)</f>
        <v>0</v>
      </c>
      <c r="G1774">
        <f>VLOOKUP(B1774, [1]mrc_table10!$A$2:$AW$2464, 18, 0)</f>
        <v>1667.6560999999999</v>
      </c>
      <c r="H1774">
        <f t="shared" si="271"/>
        <v>-0.67038737557133887</v>
      </c>
      <c r="I1774">
        <f t="shared" si="272"/>
        <v>-0.20538787312489737</v>
      </c>
      <c r="J1774">
        <f t="shared" si="273"/>
        <v>-0.88276795869315416</v>
      </c>
      <c r="K1774">
        <f t="shared" si="274"/>
        <v>-0.51966974561239632</v>
      </c>
      <c r="L1774" s="2">
        <f t="shared" si="275"/>
        <v>7.8597672903569107</v>
      </c>
      <c r="M1774" s="2">
        <f t="shared" si="276"/>
        <v>3.3337497588988594</v>
      </c>
      <c r="N1774" s="2">
        <f t="shared" si="277"/>
        <v>0.30225911822498697</v>
      </c>
      <c r="O1774" s="2">
        <f t="shared" si="278"/>
        <v>43.639404559196215</v>
      </c>
      <c r="P1774" s="2">
        <f t="shared" si="279"/>
        <v>0.30225911822498697</v>
      </c>
      <c r="Q1774">
        <f t="shared" si="280"/>
        <v>3</v>
      </c>
    </row>
    <row r="1775" spans="1:17" x14ac:dyDescent="0.2">
      <c r="A1775" s="1">
        <v>1761</v>
      </c>
      <c r="B1775">
        <v>2529</v>
      </c>
      <c r="C1775" t="s">
        <v>1760</v>
      </c>
      <c r="D1775">
        <v>0.94444090000000003</v>
      </c>
      <c r="E1775">
        <v>0.19684674999999999</v>
      </c>
      <c r="F1775">
        <f>VLOOKUP(B1775, [1]mrc_table10!$A$2:$AW$2464, 33, 0)</f>
        <v>0</v>
      </c>
      <c r="G1775">
        <f>VLOOKUP(B1775, [1]mrc_table10!$A$2:$AW$2464, 18, 0)</f>
        <v>6773.9678000000004</v>
      </c>
      <c r="H1775">
        <f t="shared" si="271"/>
        <v>-0.67154725059119669</v>
      </c>
      <c r="I1775">
        <f t="shared" si="272"/>
        <v>-0.46753792579965875</v>
      </c>
      <c r="J1775">
        <f t="shared" si="273"/>
        <v>-0.88276795869315416</v>
      </c>
      <c r="K1775">
        <f t="shared" si="274"/>
        <v>-1.7816385868612488E-2</v>
      </c>
      <c r="L1775" s="2">
        <f t="shared" si="275"/>
        <v>7.7722173047273531</v>
      </c>
      <c r="M1775" s="2">
        <f t="shared" si="276"/>
        <v>3.2309401186359583</v>
      </c>
      <c r="N1775" s="2">
        <f t="shared" si="277"/>
        <v>0.16502854118820104</v>
      </c>
      <c r="O1775" s="2">
        <f t="shared" si="278"/>
        <v>43.651343538596741</v>
      </c>
      <c r="P1775" s="2">
        <f t="shared" si="279"/>
        <v>0.16502854118820104</v>
      </c>
      <c r="Q1775">
        <f t="shared" si="280"/>
        <v>3</v>
      </c>
    </row>
    <row r="1776" spans="1:17" x14ac:dyDescent="0.2">
      <c r="A1776" s="1">
        <v>1762</v>
      </c>
      <c r="B1776">
        <v>1132</v>
      </c>
      <c r="C1776" t="s">
        <v>1761</v>
      </c>
      <c r="D1776">
        <v>0.94379007999999998</v>
      </c>
      <c r="E1776">
        <v>5.5772357000000001</v>
      </c>
      <c r="F1776">
        <f>VLOOKUP(B1776, [1]mrc_table10!$A$2:$AW$2464, 33, 0)</f>
        <v>0.70079999999999998</v>
      </c>
      <c r="G1776">
        <f>VLOOKUP(B1776, [1]mrc_table10!$A$2:$AW$2464, 18, 0)</f>
        <v>19195.721000000001</v>
      </c>
      <c r="H1776">
        <f t="shared" si="271"/>
        <v>-0.67204207849278041</v>
      </c>
      <c r="I1776">
        <f t="shared" si="272"/>
        <v>1.4228272506619095</v>
      </c>
      <c r="J1776">
        <f t="shared" si="273"/>
        <v>2.2039643555788979</v>
      </c>
      <c r="K1776">
        <f t="shared" si="274"/>
        <v>1.2030057933430676</v>
      </c>
      <c r="L1776" s="2">
        <f t="shared" si="275"/>
        <v>15.959683000737762</v>
      </c>
      <c r="M1776" s="2">
        <f t="shared" si="276"/>
        <v>5.7821965414932226</v>
      </c>
      <c r="N1776" s="2">
        <f t="shared" si="277"/>
        <v>15.171749978408842</v>
      </c>
      <c r="O1776" s="2">
        <f t="shared" si="278"/>
        <v>11.068277775035735</v>
      </c>
      <c r="P1776" s="2">
        <f t="shared" si="279"/>
        <v>5.7821965414932226</v>
      </c>
      <c r="Q1776">
        <f t="shared" si="280"/>
        <v>2</v>
      </c>
    </row>
    <row r="1777" spans="1:17" x14ac:dyDescent="0.2">
      <c r="A1777" s="1">
        <v>1763</v>
      </c>
      <c r="B1777">
        <v>1954</v>
      </c>
      <c r="C1777" t="s">
        <v>1762</v>
      </c>
      <c r="D1777">
        <v>0.94358933</v>
      </c>
      <c r="E1777">
        <v>2.2551277000000001</v>
      </c>
      <c r="F1777">
        <f>VLOOKUP(B1777, [1]mrc_table10!$A$2:$AW$2464, 33, 0)</f>
        <v>5.2200001000000003E-2</v>
      </c>
      <c r="G1777">
        <f>VLOOKUP(B1777, [1]mrc_table10!$A$2:$AW$2464, 18, 0)</f>
        <v>7248.7183000000005</v>
      </c>
      <c r="H1777">
        <f t="shared" si="271"/>
        <v>-0.67219471163442157</v>
      </c>
      <c r="I1777">
        <f t="shared" si="272"/>
        <v>0.25562589514570883</v>
      </c>
      <c r="J1777">
        <f t="shared" si="273"/>
        <v>-0.65284868087960757</v>
      </c>
      <c r="K1777">
        <f t="shared" si="274"/>
        <v>2.8842562402218948E-2</v>
      </c>
      <c r="L1777" s="2">
        <f t="shared" si="275"/>
        <v>7.8710351231454858</v>
      </c>
      <c r="M1777" s="2">
        <f t="shared" si="276"/>
        <v>2.4798602113666939</v>
      </c>
      <c r="N1777" s="2">
        <f t="shared" si="277"/>
        <v>0.7517793584188408</v>
      </c>
      <c r="O1777" s="2">
        <f t="shared" si="278"/>
        <v>35.166645840449455</v>
      </c>
      <c r="P1777" s="2">
        <f t="shared" si="279"/>
        <v>0.7517793584188408</v>
      </c>
      <c r="Q1777">
        <f t="shared" si="280"/>
        <v>3</v>
      </c>
    </row>
    <row r="1778" spans="1:17" x14ac:dyDescent="0.2">
      <c r="A1778" s="1">
        <v>1764</v>
      </c>
      <c r="B1778">
        <v>5254</v>
      </c>
      <c r="C1778" t="s">
        <v>1763</v>
      </c>
      <c r="D1778">
        <v>0.94196826</v>
      </c>
      <c r="E1778">
        <v>0.57174957000000004</v>
      </c>
      <c r="F1778">
        <f>VLOOKUP(B1778, [1]mrc_table10!$A$2:$AW$2464, 33, 0)</f>
        <v>0</v>
      </c>
      <c r="G1778">
        <f>VLOOKUP(B1778, [1]mrc_table10!$A$2:$AW$2464, 18, 0)</f>
        <v>3654.8712999999998</v>
      </c>
      <c r="H1778">
        <f t="shared" si="271"/>
        <v>-0.67342723470749899</v>
      </c>
      <c r="I1778">
        <f t="shared" si="272"/>
        <v>-0.33581822261997701</v>
      </c>
      <c r="J1778">
        <f t="shared" si="273"/>
        <v>-0.88276795869315416</v>
      </c>
      <c r="K1778">
        <f t="shared" si="274"/>
        <v>-0.3243642720640591</v>
      </c>
      <c r="L1778" s="2">
        <f t="shared" si="275"/>
        <v>7.7535679866716052</v>
      </c>
      <c r="M1778" s="2">
        <f t="shared" si="276"/>
        <v>3.231798587171768</v>
      </c>
      <c r="N1778" s="2">
        <f t="shared" si="277"/>
        <v>0.16657632669869571</v>
      </c>
      <c r="O1778" s="2">
        <f t="shared" si="278"/>
        <v>43.842947242903456</v>
      </c>
      <c r="P1778" s="2">
        <f t="shared" si="279"/>
        <v>0.16657632669869571</v>
      </c>
      <c r="Q1778">
        <f t="shared" si="280"/>
        <v>3</v>
      </c>
    </row>
    <row r="1779" spans="1:17" x14ac:dyDescent="0.2">
      <c r="A1779" s="1">
        <v>1765</v>
      </c>
      <c r="B1779">
        <v>3785</v>
      </c>
      <c r="C1779" t="s">
        <v>1764</v>
      </c>
      <c r="D1779">
        <v>0.94195454999999995</v>
      </c>
      <c r="E1779">
        <v>2.7438395</v>
      </c>
      <c r="F1779">
        <f>VLOOKUP(B1779, [1]mrc_table10!$A$2:$AW$2464, 33, 0)</f>
        <v>0.2324</v>
      </c>
      <c r="G1779">
        <f>VLOOKUP(B1779, [1]mrc_table10!$A$2:$AW$2464, 18, 0)</f>
        <v>9801.4004000000004</v>
      </c>
      <c r="H1779">
        <f t="shared" si="271"/>
        <v>-0.67343765861968774</v>
      </c>
      <c r="I1779">
        <f t="shared" si="272"/>
        <v>0.42733165408453988</v>
      </c>
      <c r="J1779">
        <f t="shared" si="273"/>
        <v>0.14085731219272607</v>
      </c>
      <c r="K1779">
        <f t="shared" si="274"/>
        <v>0.2797226816559687</v>
      </c>
      <c r="L1779" s="2">
        <f t="shared" si="275"/>
        <v>7.551321267510545</v>
      </c>
      <c r="M1779" s="2">
        <f t="shared" si="276"/>
        <v>0.97311030703763213</v>
      </c>
      <c r="N1779" s="2">
        <f t="shared" si="277"/>
        <v>2.1995264139479715</v>
      </c>
      <c r="O1779" s="2">
        <f t="shared" si="278"/>
        <v>27.783439056894956</v>
      </c>
      <c r="P1779" s="2">
        <f t="shared" si="279"/>
        <v>0.97311030703763213</v>
      </c>
      <c r="Q1779">
        <f t="shared" si="280"/>
        <v>2</v>
      </c>
    </row>
    <row r="1780" spans="1:17" x14ac:dyDescent="0.2">
      <c r="A1780" s="1">
        <v>1766</v>
      </c>
      <c r="B1780">
        <v>2480</v>
      </c>
      <c r="C1780" t="s">
        <v>1765</v>
      </c>
      <c r="D1780">
        <v>0.94058346999999998</v>
      </c>
      <c r="E1780">
        <v>0.65568548000000004</v>
      </c>
      <c r="F1780">
        <f>VLOOKUP(B1780, [1]mrc_table10!$A$2:$AW$2464, 33, 0)</f>
        <v>0.33710000000000001</v>
      </c>
      <c r="G1780">
        <f>VLOOKUP(B1780, [1]mrc_table10!$A$2:$AW$2464, 18, 0)</f>
        <v>3470.9706999999999</v>
      </c>
      <c r="H1780">
        <f t="shared" si="271"/>
        <v>-0.67448011066372959</v>
      </c>
      <c r="I1780">
        <f t="shared" si="272"/>
        <v>-0.30632787855877075</v>
      </c>
      <c r="J1780">
        <f t="shared" si="273"/>
        <v>0.60201723414518593</v>
      </c>
      <c r="K1780">
        <f t="shared" si="274"/>
        <v>-0.34243820475580949</v>
      </c>
      <c r="L1780" s="2">
        <f t="shared" si="275"/>
        <v>6.5960925567949289</v>
      </c>
      <c r="M1780" s="2">
        <f t="shared" si="276"/>
        <v>0.28755705246823876</v>
      </c>
      <c r="N1780" s="2">
        <f t="shared" si="277"/>
        <v>2.3851768181543451</v>
      </c>
      <c r="O1780" s="2">
        <f t="shared" si="278"/>
        <v>34.783039113039344</v>
      </c>
      <c r="P1780" s="2">
        <f t="shared" si="279"/>
        <v>0.28755705246823876</v>
      </c>
      <c r="Q1780">
        <f t="shared" si="280"/>
        <v>2</v>
      </c>
    </row>
    <row r="1781" spans="1:17" x14ac:dyDescent="0.2">
      <c r="A1781" s="1">
        <v>1767</v>
      </c>
      <c r="B1781">
        <v>3042</v>
      </c>
      <c r="C1781" t="s">
        <v>1766</v>
      </c>
      <c r="D1781">
        <v>0.93918413000000001</v>
      </c>
      <c r="E1781">
        <v>9.3930129999999998</v>
      </c>
      <c r="F1781">
        <f>VLOOKUP(B1781, [1]mrc_table10!$A$2:$AW$2464, 33, 0)</f>
        <v>0.54030001000000005</v>
      </c>
      <c r="G1781">
        <f>VLOOKUP(B1781, [1]mrc_table10!$A$2:$AW$2464, 18, 0)</f>
        <v>14657.806</v>
      </c>
      <c r="H1781">
        <f t="shared" si="271"/>
        <v>-0.67554404919635314</v>
      </c>
      <c r="I1781">
        <f t="shared" si="272"/>
        <v>2.7634761509709747</v>
      </c>
      <c r="J1781">
        <f t="shared" si="273"/>
        <v>1.497028702648902</v>
      </c>
      <c r="K1781">
        <f t="shared" si="274"/>
        <v>0.75701502294381573</v>
      </c>
      <c r="L1781" s="2">
        <f t="shared" si="275"/>
        <v>19.525514869065429</v>
      </c>
      <c r="M1781" s="2">
        <f t="shared" si="276"/>
        <v>9.3344488588539374</v>
      </c>
      <c r="N1781" s="2">
        <f t="shared" si="277"/>
        <v>17.110690162180227</v>
      </c>
      <c r="O1781" s="2">
        <f t="shared" si="278"/>
        <v>7.2286699799088403</v>
      </c>
      <c r="P1781" s="2">
        <f t="shared" si="279"/>
        <v>7.2286699799088403</v>
      </c>
      <c r="Q1781">
        <f t="shared" si="280"/>
        <v>4</v>
      </c>
    </row>
    <row r="1782" spans="1:17" x14ac:dyDescent="0.2">
      <c r="A1782" s="1">
        <v>1768</v>
      </c>
      <c r="B1782">
        <v>9275</v>
      </c>
      <c r="C1782" t="s">
        <v>1767</v>
      </c>
      <c r="D1782">
        <v>0.93852592000000001</v>
      </c>
      <c r="E1782">
        <v>0.53492099000000004</v>
      </c>
      <c r="F1782">
        <f>VLOOKUP(B1782, [1]mrc_table10!$A$2:$AW$2464, 33, 0)</f>
        <v>0.53299998999999998</v>
      </c>
      <c r="G1782">
        <f>VLOOKUP(B1782, [1]mrc_table10!$A$2:$AW$2464, 18, 0)</f>
        <v>5351.9252999999999</v>
      </c>
      <c r="H1782">
        <f t="shared" si="271"/>
        <v>-0.67604449582230408</v>
      </c>
      <c r="I1782">
        <f t="shared" si="272"/>
        <v>-0.34875770818087293</v>
      </c>
      <c r="J1782">
        <f t="shared" si="273"/>
        <v>1.4648751529502255</v>
      </c>
      <c r="K1782">
        <f t="shared" si="274"/>
        <v>-0.15757612797825496</v>
      </c>
      <c r="L1782" s="2">
        <f t="shared" si="275"/>
        <v>7.9341393954311918</v>
      </c>
      <c r="M1782" s="2">
        <f t="shared" si="276"/>
        <v>0.54654254006753256</v>
      </c>
      <c r="N1782" s="2">
        <f t="shared" si="277"/>
        <v>5.662041491606506</v>
      </c>
      <c r="O1782" s="2">
        <f t="shared" si="278"/>
        <v>31.144985796549271</v>
      </c>
      <c r="P1782" s="2">
        <f t="shared" si="279"/>
        <v>0.54654254006753256</v>
      </c>
      <c r="Q1782">
        <f t="shared" si="280"/>
        <v>2</v>
      </c>
    </row>
    <row r="1783" spans="1:17" x14ac:dyDescent="0.2">
      <c r="A1783" s="1">
        <v>1769</v>
      </c>
      <c r="B1783">
        <v>11824</v>
      </c>
      <c r="C1783" t="s">
        <v>1768</v>
      </c>
      <c r="D1783">
        <v>0.93808705000000003</v>
      </c>
      <c r="E1783">
        <v>0.56929874000000003</v>
      </c>
      <c r="F1783">
        <f>VLOOKUP(B1783, [1]mrc_table10!$A$2:$AW$2464, 33, 0)</f>
        <v>0</v>
      </c>
      <c r="G1783">
        <f>VLOOKUP(B1783, [1]mrc_table10!$A$2:$AW$2464, 18, 0)</f>
        <v>8281.6875</v>
      </c>
      <c r="H1783">
        <f t="shared" si="271"/>
        <v>-0.6763781750595248</v>
      </c>
      <c r="I1783">
        <f t="shared" si="272"/>
        <v>-0.33667930603392371</v>
      </c>
      <c r="J1783">
        <f t="shared" si="273"/>
        <v>-0.88276795869315416</v>
      </c>
      <c r="K1783">
        <f t="shared" si="274"/>
        <v>0.13036379612006041</v>
      </c>
      <c r="L1783" s="2">
        <f t="shared" si="275"/>
        <v>7.9083863817872944</v>
      </c>
      <c r="M1783" s="2">
        <f t="shared" si="276"/>
        <v>3.1830637837229814</v>
      </c>
      <c r="N1783" s="2">
        <f t="shared" si="277"/>
        <v>0.25912181565106657</v>
      </c>
      <c r="O1783" s="2">
        <f t="shared" si="278"/>
        <v>41.737933891694155</v>
      </c>
      <c r="P1783" s="2">
        <f t="shared" si="279"/>
        <v>0.25912181565106657</v>
      </c>
      <c r="Q1783">
        <f t="shared" si="280"/>
        <v>3</v>
      </c>
    </row>
    <row r="1784" spans="1:17" x14ac:dyDescent="0.2">
      <c r="A1784" s="1">
        <v>1770</v>
      </c>
      <c r="B1784">
        <v>8145</v>
      </c>
      <c r="C1784" t="s">
        <v>1769</v>
      </c>
      <c r="D1784">
        <v>0.93703848000000001</v>
      </c>
      <c r="E1784">
        <v>0.76633567000000002</v>
      </c>
      <c r="F1784">
        <f>VLOOKUP(B1784, [1]mrc_table10!$A$2:$AW$2464, 33, 0)</f>
        <v>0</v>
      </c>
      <c r="G1784">
        <f>VLOOKUP(B1784, [1]mrc_table10!$A$2:$AW$2464, 18, 0)</f>
        <v>2337.4949000000001</v>
      </c>
      <c r="H1784">
        <f t="shared" si="271"/>
        <v>-0.67717541806490811</v>
      </c>
      <c r="I1784">
        <f t="shared" si="272"/>
        <v>-0.26745164342248823</v>
      </c>
      <c r="J1784">
        <f t="shared" si="273"/>
        <v>-0.88276795869315416</v>
      </c>
      <c r="K1784">
        <f t="shared" si="274"/>
        <v>-0.45383732643854441</v>
      </c>
      <c r="L1784" s="2">
        <f t="shared" si="275"/>
        <v>7.832837190745467</v>
      </c>
      <c r="M1784" s="2">
        <f t="shared" si="276"/>
        <v>3.2963532770414199</v>
      </c>
      <c r="N1784" s="2">
        <f t="shared" si="277"/>
        <v>0.24107296375975645</v>
      </c>
      <c r="O1784" s="2">
        <f t="shared" si="278"/>
        <v>43.873379726593654</v>
      </c>
      <c r="P1784" s="2">
        <f t="shared" si="279"/>
        <v>0.24107296375975645</v>
      </c>
      <c r="Q1784">
        <f t="shared" si="280"/>
        <v>3</v>
      </c>
    </row>
    <row r="1785" spans="1:17" x14ac:dyDescent="0.2">
      <c r="A1785" s="1">
        <v>1771</v>
      </c>
      <c r="B1785">
        <v>4598</v>
      </c>
      <c r="C1785" t="s">
        <v>1770</v>
      </c>
      <c r="D1785">
        <v>0.93687074999999997</v>
      </c>
      <c r="E1785">
        <v>0.24840909</v>
      </c>
      <c r="F1785">
        <f>VLOOKUP(B1785, [1]mrc_table10!$A$2:$AW$2464, 33, 0)</f>
        <v>0</v>
      </c>
      <c r="G1785">
        <f>VLOOKUP(B1785, [1]mrc_table10!$A$2:$AW$2464, 18, 0)</f>
        <v>2910.9106000000002</v>
      </c>
      <c r="H1785">
        <f t="shared" si="271"/>
        <v>-0.67730294562081095</v>
      </c>
      <c r="I1785">
        <f t="shared" si="272"/>
        <v>-0.44942182808652381</v>
      </c>
      <c r="J1785">
        <f t="shared" si="273"/>
        <v>-0.88276795869315416</v>
      </c>
      <c r="K1785">
        <f t="shared" si="274"/>
        <v>-0.3974814648144227</v>
      </c>
      <c r="L1785" s="2">
        <f t="shared" si="275"/>
        <v>7.7692834254996042</v>
      </c>
      <c r="M1785" s="2">
        <f t="shared" si="276"/>
        <v>3.3479013973410137</v>
      </c>
      <c r="N1785" s="2">
        <f t="shared" si="277"/>
        <v>0.17776114717769806</v>
      </c>
      <c r="O1785" s="2">
        <f t="shared" si="278"/>
        <v>45.330725408777901</v>
      </c>
      <c r="P1785" s="2">
        <f t="shared" si="279"/>
        <v>0.17776114717769806</v>
      </c>
      <c r="Q1785">
        <f t="shared" si="280"/>
        <v>3</v>
      </c>
    </row>
    <row r="1786" spans="1:17" x14ac:dyDescent="0.2">
      <c r="A1786" s="1">
        <v>1772</v>
      </c>
      <c r="B1786">
        <v>3285</v>
      </c>
      <c r="C1786" t="s">
        <v>1771</v>
      </c>
      <c r="D1786">
        <v>0.93620914</v>
      </c>
      <c r="E1786">
        <v>0.57640683999999998</v>
      </c>
      <c r="F1786">
        <f>VLOOKUP(B1786, [1]mrc_table10!$A$2:$AW$2464, 33, 0)</f>
        <v>0.41870001000000001</v>
      </c>
      <c r="G1786">
        <f>VLOOKUP(B1786, [1]mrc_table10!$A$2:$AW$2464, 18, 0)</f>
        <v>6318.3481000000002</v>
      </c>
      <c r="H1786">
        <f t="shared" si="271"/>
        <v>-0.67780597731615944</v>
      </c>
      <c r="I1786">
        <f t="shared" si="272"/>
        <v>-0.3341819206523694</v>
      </c>
      <c r="J1786">
        <f t="shared" si="273"/>
        <v>0.96143131478434496</v>
      </c>
      <c r="K1786">
        <f t="shared" si="274"/>
        <v>-6.2595140211097092E-2</v>
      </c>
      <c r="L1786" s="2">
        <f t="shared" si="275"/>
        <v>7.0095489365658015</v>
      </c>
      <c r="M1786" s="2">
        <f t="shared" si="276"/>
        <v>0.16217586982595944</v>
      </c>
      <c r="N1786" s="2">
        <f t="shared" si="277"/>
        <v>3.5729296997807038</v>
      </c>
      <c r="O1786" s="2">
        <f t="shared" si="278"/>
        <v>32.20733705198105</v>
      </c>
      <c r="P1786" s="2">
        <f t="shared" si="279"/>
        <v>0.16217586982595944</v>
      </c>
      <c r="Q1786">
        <f t="shared" si="280"/>
        <v>2</v>
      </c>
    </row>
    <row r="1787" spans="1:17" x14ac:dyDescent="0.2">
      <c r="A1787" s="1">
        <v>1773</v>
      </c>
      <c r="B1787">
        <v>10836</v>
      </c>
      <c r="C1787" t="s">
        <v>1772</v>
      </c>
      <c r="D1787">
        <v>0.93558775999999999</v>
      </c>
      <c r="E1787">
        <v>0.63858873000000005</v>
      </c>
      <c r="F1787">
        <f>VLOOKUP(B1787, [1]mrc_table10!$A$2:$AW$2464, 33, 0)</f>
        <v>0</v>
      </c>
      <c r="G1787">
        <f>VLOOKUP(B1787, [1]mrc_table10!$A$2:$AW$2464, 18, 0)</f>
        <v>18597.384999999998</v>
      </c>
      <c r="H1787">
        <f t="shared" si="271"/>
        <v>-0.67827842155801754</v>
      </c>
      <c r="I1787">
        <f t="shared" si="272"/>
        <v>-0.31233471210389374</v>
      </c>
      <c r="J1787">
        <f t="shared" si="273"/>
        <v>-0.88276795869315416</v>
      </c>
      <c r="K1787">
        <f t="shared" si="274"/>
        <v>1.1442007400096297</v>
      </c>
      <c r="L1787" s="2">
        <f t="shared" si="275"/>
        <v>9.7268719378239101</v>
      </c>
      <c r="M1787" s="2">
        <f t="shared" si="276"/>
        <v>4.5485174819561065</v>
      </c>
      <c r="N1787" s="2">
        <f t="shared" si="277"/>
        <v>1.9580689702179925</v>
      </c>
      <c r="O1787" s="2">
        <f t="shared" si="278"/>
        <v>38.276444451405816</v>
      </c>
      <c r="P1787" s="2">
        <f t="shared" si="279"/>
        <v>1.9580689702179925</v>
      </c>
      <c r="Q1787">
        <f t="shared" si="280"/>
        <v>3</v>
      </c>
    </row>
    <row r="1788" spans="1:17" x14ac:dyDescent="0.2">
      <c r="A1788" s="1">
        <v>1774</v>
      </c>
      <c r="B1788">
        <v>3262</v>
      </c>
      <c r="C1788" t="s">
        <v>1773</v>
      </c>
      <c r="D1788">
        <v>0.93476039</v>
      </c>
      <c r="E1788">
        <v>1.6050317999999999</v>
      </c>
      <c r="F1788">
        <f>VLOOKUP(B1788, [1]mrc_table10!$A$2:$AW$2464, 33, 0)</f>
        <v>0.30430001000000001</v>
      </c>
      <c r="G1788">
        <f>VLOOKUP(B1788, [1]mrc_table10!$A$2:$AW$2464, 18, 0)</f>
        <v>13091.121999999999</v>
      </c>
      <c r="H1788">
        <f t="shared" si="271"/>
        <v>-0.6789074829896472</v>
      </c>
      <c r="I1788">
        <f t="shared" si="272"/>
        <v>2.7218866928828283E-2</v>
      </c>
      <c r="J1788">
        <f t="shared" si="273"/>
        <v>0.45754693014861036</v>
      </c>
      <c r="K1788">
        <f t="shared" si="274"/>
        <v>0.60303977128480901</v>
      </c>
      <c r="L1788" s="2">
        <f t="shared" si="275"/>
        <v>7.4880048113103506</v>
      </c>
      <c r="M1788" s="2">
        <f t="shared" si="276"/>
        <v>0.67902086568718645</v>
      </c>
      <c r="N1788" s="2">
        <f t="shared" si="277"/>
        <v>2.8133952289179573</v>
      </c>
      <c r="O1788" s="2">
        <f t="shared" si="278"/>
        <v>28.412748756129563</v>
      </c>
      <c r="P1788" s="2">
        <f t="shared" si="279"/>
        <v>0.67902086568718645</v>
      </c>
      <c r="Q1788">
        <f t="shared" si="280"/>
        <v>2</v>
      </c>
    </row>
    <row r="1789" spans="1:17" x14ac:dyDescent="0.2">
      <c r="A1789" s="1">
        <v>1775</v>
      </c>
      <c r="B1789">
        <v>1094</v>
      </c>
      <c r="C1789" t="s">
        <v>1774</v>
      </c>
      <c r="D1789">
        <v>0.93466210000000005</v>
      </c>
      <c r="E1789">
        <v>1.3763021</v>
      </c>
      <c r="F1789">
        <f>VLOOKUP(B1789, [1]mrc_table10!$A$2:$AW$2464, 33, 0)</f>
        <v>0.38640001000000002</v>
      </c>
      <c r="G1789">
        <f>VLOOKUP(B1789, [1]mrc_table10!$A$2:$AW$2464, 18, 0)</f>
        <v>9220.3925999999992</v>
      </c>
      <c r="H1789">
        <f t="shared" si="271"/>
        <v>-0.67898221430467542</v>
      </c>
      <c r="I1789">
        <f t="shared" si="272"/>
        <v>-5.3143847313698998E-2</v>
      </c>
      <c r="J1789">
        <f t="shared" si="273"/>
        <v>0.81916325863282202</v>
      </c>
      <c r="K1789">
        <f t="shared" si="274"/>
        <v>0.22262066094161531</v>
      </c>
      <c r="L1789" s="2">
        <f t="shared" si="275"/>
        <v>7.1850833100087996</v>
      </c>
      <c r="M1789" s="2">
        <f t="shared" si="276"/>
        <v>0.16674595367558348</v>
      </c>
      <c r="N1789" s="2">
        <f t="shared" si="277"/>
        <v>3.3777655788193086</v>
      </c>
      <c r="O1789" s="2">
        <f t="shared" si="278"/>
        <v>28.918545007437743</v>
      </c>
      <c r="P1789" s="2">
        <f t="shared" si="279"/>
        <v>0.16674595367558348</v>
      </c>
      <c r="Q1789">
        <f t="shared" si="280"/>
        <v>2</v>
      </c>
    </row>
    <row r="1790" spans="1:17" x14ac:dyDescent="0.2">
      <c r="A1790" s="1">
        <v>1776</v>
      </c>
      <c r="B1790">
        <v>2582</v>
      </c>
      <c r="C1790" t="s">
        <v>1775</v>
      </c>
      <c r="D1790">
        <v>0.93454218</v>
      </c>
      <c r="E1790">
        <v>0.46446449000000001</v>
      </c>
      <c r="F1790">
        <f>VLOOKUP(B1790, [1]mrc_table10!$A$2:$AW$2464, 33, 0)</f>
        <v>0</v>
      </c>
      <c r="G1790">
        <f>VLOOKUP(B1790, [1]mrc_table10!$A$2:$AW$2464, 18, 0)</f>
        <v>2769.0927999999999</v>
      </c>
      <c r="H1790">
        <f t="shared" si="271"/>
        <v>-0.67907339122295995</v>
      </c>
      <c r="I1790">
        <f t="shared" si="272"/>
        <v>-0.3735121479236288</v>
      </c>
      <c r="J1790">
        <f t="shared" si="273"/>
        <v>-0.88276795869315416</v>
      </c>
      <c r="K1790">
        <f t="shared" si="274"/>
        <v>-0.41141945833751148</v>
      </c>
      <c r="L1790" s="2">
        <f t="shared" si="275"/>
        <v>7.793077446046353</v>
      </c>
      <c r="M1790" s="2">
        <f t="shared" si="276"/>
        <v>3.3115091815300799</v>
      </c>
      <c r="N1790" s="2">
        <f t="shared" si="277"/>
        <v>0.19249956887674027</v>
      </c>
      <c r="O1790" s="2">
        <f t="shared" si="278"/>
        <v>44.665405333558489</v>
      </c>
      <c r="P1790" s="2">
        <f t="shared" si="279"/>
        <v>0.19249956887674027</v>
      </c>
      <c r="Q1790">
        <f t="shared" si="280"/>
        <v>3</v>
      </c>
    </row>
    <row r="1791" spans="1:17" x14ac:dyDescent="0.2">
      <c r="A1791" s="1">
        <v>1777</v>
      </c>
      <c r="B1791">
        <v>1923</v>
      </c>
      <c r="C1791" t="s">
        <v>1776</v>
      </c>
      <c r="D1791">
        <v>0.93358827</v>
      </c>
      <c r="E1791">
        <v>0.34604563999999999</v>
      </c>
      <c r="F1791">
        <f>VLOOKUP(B1791, [1]mrc_table10!$A$2:$AW$2464, 33, 0)</f>
        <v>0</v>
      </c>
      <c r="G1791">
        <f>VLOOKUP(B1791, [1]mrc_table10!$A$2:$AW$2464, 18, 0)</f>
        <v>2711.6187</v>
      </c>
      <c r="H1791">
        <f t="shared" si="271"/>
        <v>-0.6797986628550543</v>
      </c>
      <c r="I1791">
        <f t="shared" si="272"/>
        <v>-0.41511785196415657</v>
      </c>
      <c r="J1791">
        <f t="shared" si="273"/>
        <v>-0.88276795869315416</v>
      </c>
      <c r="K1791">
        <f t="shared" si="274"/>
        <v>-0.41706806967928484</v>
      </c>
      <c r="L1791" s="2">
        <f t="shared" si="275"/>
        <v>7.7914151354240113</v>
      </c>
      <c r="M1791" s="2">
        <f t="shared" si="276"/>
        <v>3.3408384669718032</v>
      </c>
      <c r="N1791" s="2">
        <f t="shared" si="277"/>
        <v>0.18988974215144538</v>
      </c>
      <c r="O1791" s="2">
        <f t="shared" si="278"/>
        <v>45.100728522596377</v>
      </c>
      <c r="P1791" s="2">
        <f t="shared" si="279"/>
        <v>0.18988974215144538</v>
      </c>
      <c r="Q1791">
        <f t="shared" si="280"/>
        <v>3</v>
      </c>
    </row>
    <row r="1792" spans="1:17" x14ac:dyDescent="0.2">
      <c r="A1792" s="1">
        <v>1778</v>
      </c>
      <c r="B1792">
        <v>3084</v>
      </c>
      <c r="C1792" t="s">
        <v>1777</v>
      </c>
      <c r="D1792">
        <v>0.93349546000000005</v>
      </c>
      <c r="E1792">
        <v>0.95299708999999999</v>
      </c>
      <c r="F1792">
        <f>VLOOKUP(B1792, [1]mrc_table10!$A$2:$AW$2464, 33, 0)</f>
        <v>0.2404</v>
      </c>
      <c r="G1792">
        <f>VLOOKUP(B1792, [1]mrc_table10!$A$2:$AW$2464, 18, 0)</f>
        <v>6568.3100999999997</v>
      </c>
      <c r="H1792">
        <f t="shared" si="271"/>
        <v>-0.67986922764646507</v>
      </c>
      <c r="I1792">
        <f t="shared" si="272"/>
        <v>-0.20186934975636456</v>
      </c>
      <c r="J1792">
        <f t="shared" si="273"/>
        <v>0.17609398244697327</v>
      </c>
      <c r="K1792">
        <f t="shared" si="274"/>
        <v>-3.8028627847922034E-2</v>
      </c>
      <c r="L1792" s="2">
        <f t="shared" si="275"/>
        <v>6.5939668585161542</v>
      </c>
      <c r="M1792" s="2">
        <f t="shared" si="276"/>
        <v>0.56037713746896234</v>
      </c>
      <c r="N1792" s="2">
        <f t="shared" si="277"/>
        <v>1.35302731665136</v>
      </c>
      <c r="O1792" s="2">
        <f t="shared" si="278"/>
        <v>34.42278829099444</v>
      </c>
      <c r="P1792" s="2">
        <f t="shared" si="279"/>
        <v>0.56037713746896234</v>
      </c>
      <c r="Q1792">
        <f t="shared" si="280"/>
        <v>2</v>
      </c>
    </row>
    <row r="1793" spans="1:17" x14ac:dyDescent="0.2">
      <c r="A1793" s="1">
        <v>1779</v>
      </c>
      <c r="B1793">
        <v>3142</v>
      </c>
      <c r="C1793" t="s">
        <v>1778</v>
      </c>
      <c r="D1793">
        <v>0.93295360000000005</v>
      </c>
      <c r="E1793">
        <v>0.20573026999999999</v>
      </c>
      <c r="F1793">
        <f>VLOOKUP(B1793, [1]mrc_table10!$A$2:$AW$2464, 33, 0)</f>
        <v>0.53969997000000003</v>
      </c>
      <c r="G1793">
        <f>VLOOKUP(B1793, [1]mrc_table10!$A$2:$AW$2464, 18, 0)</f>
        <v>5268.3559999999998</v>
      </c>
      <c r="H1793">
        <f t="shared" si="271"/>
        <v>-0.68028121167699906</v>
      </c>
      <c r="I1793">
        <f t="shared" si="272"/>
        <v>-0.46441675797917997</v>
      </c>
      <c r="J1793">
        <f t="shared" si="273"/>
        <v>1.4943857761964821</v>
      </c>
      <c r="K1793">
        <f t="shared" si="274"/>
        <v>-0.16578940136233691</v>
      </c>
      <c r="L1793" s="2">
        <f t="shared" si="275"/>
        <v>8.0092998333619807</v>
      </c>
      <c r="M1793" s="2">
        <f t="shared" si="276"/>
        <v>0.65966465458195911</v>
      </c>
      <c r="N1793" s="2">
        <f t="shared" si="277"/>
        <v>5.7912924685698624</v>
      </c>
      <c r="O1793" s="2">
        <f t="shared" si="278"/>
        <v>32.236061596281182</v>
      </c>
      <c r="P1793" s="2">
        <f t="shared" si="279"/>
        <v>0.65966465458195911</v>
      </c>
      <c r="Q1793">
        <f t="shared" si="280"/>
        <v>2</v>
      </c>
    </row>
    <row r="1794" spans="1:17" x14ac:dyDescent="0.2">
      <c r="A1794" s="1">
        <v>1780</v>
      </c>
      <c r="B1794">
        <v>3961</v>
      </c>
      <c r="C1794" t="s">
        <v>1779</v>
      </c>
      <c r="D1794">
        <v>0.93278223000000005</v>
      </c>
      <c r="E1794">
        <v>1.1884223</v>
      </c>
      <c r="F1794">
        <f>VLOOKUP(B1794, [1]mrc_table10!$A$2:$AW$2464, 33, 0)</f>
        <v>0</v>
      </c>
      <c r="G1794">
        <f>VLOOKUP(B1794, [1]mrc_table10!$A$2:$AW$2464, 18, 0)</f>
        <v>3412.4841000000001</v>
      </c>
      <c r="H1794">
        <f t="shared" si="271"/>
        <v>-0.68041150677778628</v>
      </c>
      <c r="I1794">
        <f t="shared" si="272"/>
        <v>-0.11915421098463101</v>
      </c>
      <c r="J1794">
        <f t="shared" si="273"/>
        <v>-0.88276795869315416</v>
      </c>
      <c r="K1794">
        <f t="shared" si="274"/>
        <v>-0.34818632559809781</v>
      </c>
      <c r="L1794" s="2">
        <f t="shared" si="275"/>
        <v>7.9028556958631686</v>
      </c>
      <c r="M1794" s="2">
        <f t="shared" si="276"/>
        <v>3.1939659100364941</v>
      </c>
      <c r="N1794" s="2">
        <f t="shared" si="277"/>
        <v>0.27990120731892804</v>
      </c>
      <c r="O1794" s="2">
        <f t="shared" si="278"/>
        <v>41.938547525022372</v>
      </c>
      <c r="P1794" s="2">
        <f t="shared" si="279"/>
        <v>0.27990120731892804</v>
      </c>
      <c r="Q1794">
        <f t="shared" si="280"/>
        <v>3</v>
      </c>
    </row>
    <row r="1795" spans="1:17" x14ac:dyDescent="0.2">
      <c r="A1795" s="1">
        <v>1781</v>
      </c>
      <c r="B1795">
        <v>3406</v>
      </c>
      <c r="C1795" t="s">
        <v>1780</v>
      </c>
      <c r="D1795">
        <v>0.93238580000000004</v>
      </c>
      <c r="E1795">
        <v>4.9775080999999997</v>
      </c>
      <c r="F1795">
        <f>VLOOKUP(B1795, [1]mrc_table10!$A$2:$AW$2464, 33, 0)</f>
        <v>0.40210000000000001</v>
      </c>
      <c r="G1795">
        <f>VLOOKUP(B1795, [1]mrc_table10!$A$2:$AW$2464, 18, 0)</f>
        <v>10387.304</v>
      </c>
      <c r="H1795">
        <f t="shared" si="271"/>
        <v>-0.68071291826640812</v>
      </c>
      <c r="I1795">
        <f t="shared" si="272"/>
        <v>1.2121168018563684</v>
      </c>
      <c r="J1795">
        <f t="shared" si="273"/>
        <v>0.88831517996094422</v>
      </c>
      <c r="K1795">
        <f t="shared" si="274"/>
        <v>0.33730586643216987</v>
      </c>
      <c r="L1795" s="2">
        <f t="shared" si="275"/>
        <v>10.081421643096277</v>
      </c>
      <c r="M1795" s="2">
        <f t="shared" si="276"/>
        <v>1.9559830120537984</v>
      </c>
      <c r="N1795" s="2">
        <f t="shared" si="277"/>
        <v>6.3633331850723085</v>
      </c>
      <c r="O1795" s="2">
        <f t="shared" si="278"/>
        <v>18.357297141601876</v>
      </c>
      <c r="P1795" s="2">
        <f t="shared" si="279"/>
        <v>1.9559830120537984</v>
      </c>
      <c r="Q1795">
        <f t="shared" si="280"/>
        <v>2</v>
      </c>
    </row>
    <row r="1796" spans="1:17" x14ac:dyDescent="0.2">
      <c r="A1796" s="1">
        <v>1782</v>
      </c>
      <c r="B1796">
        <v>1850</v>
      </c>
      <c r="C1796" t="s">
        <v>1781</v>
      </c>
      <c r="D1796">
        <v>0.93125170000000002</v>
      </c>
      <c r="E1796">
        <v>0.95960909000000005</v>
      </c>
      <c r="F1796">
        <f>VLOOKUP(B1796, [1]mrc_table10!$A$2:$AW$2464, 33, 0)</f>
        <v>0.34200001000000002</v>
      </c>
      <c r="G1796">
        <f>VLOOKUP(B1796, [1]mrc_table10!$A$2:$AW$2464, 18, 0)</f>
        <v>10306.734</v>
      </c>
      <c r="H1796">
        <f t="shared" si="271"/>
        <v>-0.68157519097343311</v>
      </c>
      <c r="I1796">
        <f t="shared" si="272"/>
        <v>-0.19954626593047053</v>
      </c>
      <c r="J1796">
        <f t="shared" si="273"/>
        <v>0.62359973872175023</v>
      </c>
      <c r="K1796">
        <f t="shared" si="274"/>
        <v>0.32938736721588496</v>
      </c>
      <c r="L1796" s="2">
        <f t="shared" si="275"/>
        <v>7.0247693953116546</v>
      </c>
      <c r="M1796" s="2">
        <f t="shared" si="276"/>
        <v>0.29484575152000869</v>
      </c>
      <c r="N1796" s="2">
        <f t="shared" si="277"/>
        <v>2.7549947373707213</v>
      </c>
      <c r="O1796" s="2">
        <f t="shared" si="278"/>
        <v>30.680890273144474</v>
      </c>
      <c r="P1796" s="2">
        <f t="shared" si="279"/>
        <v>0.29484575152000869</v>
      </c>
      <c r="Q1796">
        <f t="shared" si="280"/>
        <v>2</v>
      </c>
    </row>
    <row r="1797" spans="1:17" x14ac:dyDescent="0.2">
      <c r="A1797" s="1">
        <v>1783</v>
      </c>
      <c r="B1797">
        <v>5763</v>
      </c>
      <c r="C1797" t="s">
        <v>1782</v>
      </c>
      <c r="D1797">
        <v>0.92809593999999995</v>
      </c>
      <c r="E1797">
        <v>6.0393505E-2</v>
      </c>
      <c r="F1797">
        <f>VLOOKUP(B1797, [1]mrc_table10!$A$2:$AW$2464, 33, 0)</f>
        <v>0</v>
      </c>
      <c r="G1797">
        <f>VLOOKUP(B1797, [1]mrc_table10!$A$2:$AW$2464, 18, 0)</f>
        <v>0</v>
      </c>
      <c r="H1797">
        <f t="shared" si="271"/>
        <v>-0.68397456115059674</v>
      </c>
      <c r="I1797">
        <f t="shared" si="272"/>
        <v>-0.51547989894700508</v>
      </c>
      <c r="J1797">
        <f t="shared" si="273"/>
        <v>-0.88276795869315416</v>
      </c>
      <c r="K1797">
        <f t="shared" si="274"/>
        <v>-0.6835686350362864</v>
      </c>
      <c r="L1797" s="2">
        <f t="shared" si="275"/>
        <v>7.969079261801622</v>
      </c>
      <c r="M1797" s="2">
        <f t="shared" si="276"/>
        <v>3.6886457852845389</v>
      </c>
      <c r="N1797" s="2">
        <f t="shared" si="277"/>
        <v>0.382268131342969</v>
      </c>
      <c r="O1797" s="2">
        <f t="shared" si="278"/>
        <v>47.577954204544611</v>
      </c>
      <c r="P1797" s="2">
        <f t="shared" si="279"/>
        <v>0.382268131342969</v>
      </c>
      <c r="Q1797">
        <f t="shared" si="280"/>
        <v>3</v>
      </c>
    </row>
    <row r="1798" spans="1:17" x14ac:dyDescent="0.2">
      <c r="A1798" s="1">
        <v>1784</v>
      </c>
      <c r="B1798">
        <v>3682</v>
      </c>
      <c r="C1798" t="s">
        <v>1783</v>
      </c>
      <c r="D1798">
        <v>0.92656331999999997</v>
      </c>
      <c r="E1798">
        <v>4.9993147999999996</v>
      </c>
      <c r="F1798">
        <f>VLOOKUP(B1798, [1]mrc_table10!$A$2:$AW$2464, 33, 0)</f>
        <v>0.3513</v>
      </c>
      <c r="G1798">
        <f>VLOOKUP(B1798, [1]mrc_table10!$A$2:$AW$2464, 18, 0)</f>
        <v>13026.039000000001</v>
      </c>
      <c r="H1798">
        <f t="shared" si="271"/>
        <v>-0.68513983440360859</v>
      </c>
      <c r="I1798">
        <f t="shared" si="272"/>
        <v>1.2197784461494905</v>
      </c>
      <c r="J1798">
        <f t="shared" si="273"/>
        <v>0.66456232384647462</v>
      </c>
      <c r="K1798">
        <f t="shared" si="274"/>
        <v>0.59664334973220301</v>
      </c>
      <c r="L1798" s="2">
        <f t="shared" si="275"/>
        <v>10.269196087275251</v>
      </c>
      <c r="M1798" s="2">
        <f t="shared" si="276"/>
        <v>2.2754543498269739</v>
      </c>
      <c r="N1798" s="2">
        <f t="shared" si="277"/>
        <v>5.9940499743460967</v>
      </c>
      <c r="O1798" s="2">
        <f t="shared" si="278"/>
        <v>18.324568463465681</v>
      </c>
      <c r="P1798" s="2">
        <f t="shared" si="279"/>
        <v>2.2754543498269739</v>
      </c>
      <c r="Q1798">
        <f t="shared" si="280"/>
        <v>2</v>
      </c>
    </row>
    <row r="1799" spans="1:17" x14ac:dyDescent="0.2">
      <c r="A1799" s="1">
        <v>1785</v>
      </c>
      <c r="B1799">
        <v>1705</v>
      </c>
      <c r="C1799" t="s">
        <v>1784</v>
      </c>
      <c r="D1799">
        <v>0.92641627999999998</v>
      </c>
      <c r="E1799">
        <v>0.18962343000000001</v>
      </c>
      <c r="F1799">
        <f>VLOOKUP(B1799, [1]mrc_table10!$A$2:$AW$2464, 33, 0)</f>
        <v>0</v>
      </c>
      <c r="G1799">
        <f>VLOOKUP(B1799, [1]mrc_table10!$A$2:$AW$2464, 18, 0)</f>
        <v>2787.9645999999998</v>
      </c>
      <c r="H1799">
        <f t="shared" si="271"/>
        <v>-0.685251631051912</v>
      </c>
      <c r="I1799">
        <f t="shared" si="272"/>
        <v>-0.47007579298980651</v>
      </c>
      <c r="J1799">
        <f t="shared" si="273"/>
        <v>-0.88276795869315416</v>
      </c>
      <c r="K1799">
        <f t="shared" si="274"/>
        <v>-0.40956471918509879</v>
      </c>
      <c r="L1799" s="2">
        <f t="shared" si="275"/>
        <v>7.8125425062825284</v>
      </c>
      <c r="M1799" s="2">
        <f t="shared" si="276"/>
        <v>3.3765279628973257</v>
      </c>
      <c r="N1799" s="2">
        <f t="shared" si="277"/>
        <v>0.18863299487589449</v>
      </c>
      <c r="O1799" s="2">
        <f t="shared" si="278"/>
        <v>45.607154630735359</v>
      </c>
      <c r="P1799" s="2">
        <f t="shared" si="279"/>
        <v>0.18863299487589449</v>
      </c>
      <c r="Q1799">
        <f t="shared" si="280"/>
        <v>3</v>
      </c>
    </row>
    <row r="1800" spans="1:17" x14ac:dyDescent="0.2">
      <c r="A1800" s="1">
        <v>1786</v>
      </c>
      <c r="B1800">
        <v>3224</v>
      </c>
      <c r="C1800" t="s">
        <v>1785</v>
      </c>
      <c r="D1800">
        <v>0.92387527000000003</v>
      </c>
      <c r="E1800">
        <v>3.4712646</v>
      </c>
      <c r="F1800">
        <f>VLOOKUP(B1800, [1]mrc_table10!$A$2:$AW$2464, 33, 0)</f>
        <v>0.33199999000000002</v>
      </c>
      <c r="G1800">
        <f>VLOOKUP(B1800, [1]mrc_table10!$A$2:$AW$2464, 18, 0)</f>
        <v>9847.0234</v>
      </c>
      <c r="H1800">
        <f t="shared" si="271"/>
        <v>-0.68718359787254302</v>
      </c>
      <c r="I1800">
        <f t="shared" si="272"/>
        <v>0.68290780114433081</v>
      </c>
      <c r="J1800">
        <f t="shared" si="273"/>
        <v>0.57955381281226559</v>
      </c>
      <c r="K1800">
        <f t="shared" si="274"/>
        <v>0.28420655517892468</v>
      </c>
      <c r="L1800" s="2">
        <f t="shared" si="275"/>
        <v>8.247483063904836</v>
      </c>
      <c r="M1800" s="2">
        <f t="shared" si="276"/>
        <v>0.88814300573949656</v>
      </c>
      <c r="N1800" s="2">
        <f t="shared" si="277"/>
        <v>3.8244232514911687</v>
      </c>
      <c r="O1800" s="2">
        <f t="shared" si="278"/>
        <v>23.599829798224768</v>
      </c>
      <c r="P1800" s="2">
        <f t="shared" si="279"/>
        <v>0.88814300573949656</v>
      </c>
      <c r="Q1800">
        <f t="shared" si="280"/>
        <v>2</v>
      </c>
    </row>
    <row r="1801" spans="1:17" x14ac:dyDescent="0.2">
      <c r="A1801" s="1">
        <v>1787</v>
      </c>
      <c r="B1801">
        <v>4027</v>
      </c>
      <c r="C1801" t="s">
        <v>1786</v>
      </c>
      <c r="D1801">
        <v>0.92348390999999996</v>
      </c>
      <c r="E1801">
        <v>2.2087938999999999</v>
      </c>
      <c r="F1801">
        <f>VLOOKUP(B1801, [1]mrc_table10!$A$2:$AW$2464, 33, 0)</f>
        <v>0</v>
      </c>
      <c r="G1801">
        <f>VLOOKUP(B1801, [1]mrc_table10!$A$2:$AW$2464, 18, 0)</f>
        <v>3223.0142000000001</v>
      </c>
      <c r="H1801">
        <f t="shared" si="271"/>
        <v>-0.68748115456650416</v>
      </c>
      <c r="I1801">
        <f t="shared" si="272"/>
        <v>0.23934681145360226</v>
      </c>
      <c r="J1801">
        <f t="shared" si="273"/>
        <v>-0.88276795869315416</v>
      </c>
      <c r="K1801">
        <f t="shared" si="274"/>
        <v>-0.36680761459722389</v>
      </c>
      <c r="L1801" s="2">
        <f t="shared" si="275"/>
        <v>8.3306256575030027</v>
      </c>
      <c r="M1801" s="2">
        <f t="shared" si="276"/>
        <v>3.3234356138701058</v>
      </c>
      <c r="N1801" s="2">
        <f t="shared" si="277"/>
        <v>0.66537000151560555</v>
      </c>
      <c r="O1801" s="2">
        <f t="shared" si="278"/>
        <v>38.882622395668221</v>
      </c>
      <c r="P1801" s="2">
        <f t="shared" si="279"/>
        <v>0.66537000151560555</v>
      </c>
      <c r="Q1801">
        <f t="shared" si="280"/>
        <v>3</v>
      </c>
    </row>
    <row r="1802" spans="1:17" x14ac:dyDescent="0.2">
      <c r="A1802" s="1">
        <v>1788</v>
      </c>
      <c r="B1802">
        <v>95</v>
      </c>
      <c r="C1802" t="s">
        <v>1787</v>
      </c>
      <c r="D1802">
        <v>0.92174690999999997</v>
      </c>
      <c r="E1802">
        <v>3.0216954</v>
      </c>
      <c r="F1802">
        <f>VLOOKUP(B1802, [1]mrc_table10!$A$2:$AW$2464, 33, 0)</f>
        <v>0.28738870999999999</v>
      </c>
      <c r="G1802">
        <f>VLOOKUP(B1802, [1]mrc_table10!$A$2:$AW$2464, 18, 0)</f>
        <v>10134.584000000001</v>
      </c>
      <c r="H1802">
        <f t="shared" si="271"/>
        <v>-0.68880182090289643</v>
      </c>
      <c r="I1802">
        <f t="shared" si="272"/>
        <v>0.52495454386361207</v>
      </c>
      <c r="J1802">
        <f t="shared" si="273"/>
        <v>0.38305969243977905</v>
      </c>
      <c r="K1802">
        <f t="shared" si="274"/>
        <v>0.31246829510364155</v>
      </c>
      <c r="L1802" s="2">
        <f t="shared" si="275"/>
        <v>7.8553406439601599</v>
      </c>
      <c r="M1802" s="2">
        <f t="shared" si="276"/>
        <v>0.83170213902818435</v>
      </c>
      <c r="N1802" s="2">
        <f t="shared" si="277"/>
        <v>2.9809209693510228</v>
      </c>
      <c r="O1802" s="2">
        <f t="shared" si="278"/>
        <v>25.642937091123546</v>
      </c>
      <c r="P1802" s="2">
        <f t="shared" si="279"/>
        <v>0.83170213902818435</v>
      </c>
      <c r="Q1802">
        <f t="shared" si="280"/>
        <v>2</v>
      </c>
    </row>
    <row r="1803" spans="1:17" x14ac:dyDescent="0.2">
      <c r="A1803" s="1">
        <v>1789</v>
      </c>
      <c r="B1803">
        <v>21449</v>
      </c>
      <c r="C1803" t="s">
        <v>1788</v>
      </c>
      <c r="D1803">
        <v>0.91889321999999996</v>
      </c>
      <c r="E1803">
        <v>0.28793645000000001</v>
      </c>
      <c r="F1803">
        <f>VLOOKUP(B1803, [1]mrc_table10!$A$2:$AW$2464, 33, 0)</f>
        <v>0</v>
      </c>
      <c r="G1803">
        <f>VLOOKUP(B1803, [1]mrc_table10!$A$2:$AW$2464, 18, 0)</f>
        <v>4693.3887000000004</v>
      </c>
      <c r="H1803">
        <f t="shared" si="271"/>
        <v>-0.69097152287036856</v>
      </c>
      <c r="I1803">
        <f t="shared" si="272"/>
        <v>-0.43553414346821018</v>
      </c>
      <c r="J1803">
        <f t="shared" si="273"/>
        <v>-0.88276795869315416</v>
      </c>
      <c r="K1803">
        <f t="shared" si="274"/>
        <v>-0.22229775576769209</v>
      </c>
      <c r="L1803" s="2">
        <f t="shared" si="275"/>
        <v>7.8193497925013711</v>
      </c>
      <c r="M1803" s="2">
        <f t="shared" si="276"/>
        <v>3.2526530690809157</v>
      </c>
      <c r="N1803" s="2">
        <f t="shared" si="277"/>
        <v>0.14892043372257185</v>
      </c>
      <c r="O1803" s="2">
        <f t="shared" si="278"/>
        <v>44.320225317447992</v>
      </c>
      <c r="P1803" s="2">
        <f t="shared" si="279"/>
        <v>0.14892043372257185</v>
      </c>
      <c r="Q1803">
        <f t="shared" si="280"/>
        <v>3</v>
      </c>
    </row>
    <row r="1804" spans="1:17" x14ac:dyDescent="0.2">
      <c r="A1804" s="1">
        <v>1790</v>
      </c>
      <c r="B1804">
        <v>2318</v>
      </c>
      <c r="C1804" t="s">
        <v>1789</v>
      </c>
      <c r="D1804">
        <v>0.91817051000000005</v>
      </c>
      <c r="E1804">
        <v>0.77551990999999998</v>
      </c>
      <c r="F1804">
        <f>VLOOKUP(B1804, [1]mrc_table10!$A$2:$AW$2464, 33, 0)</f>
        <v>0.34949999999999998</v>
      </c>
      <c r="G1804">
        <f>VLOOKUP(B1804, [1]mrc_table10!$A$2:$AW$2464, 18, 0)</f>
        <v>5113.2725</v>
      </c>
      <c r="H1804">
        <f t="shared" si="271"/>
        <v>-0.69152100978342212</v>
      </c>
      <c r="I1804">
        <f t="shared" si="272"/>
        <v>-0.26422481955722377</v>
      </c>
      <c r="J1804">
        <f t="shared" si="273"/>
        <v>0.65663407303926891</v>
      </c>
      <c r="K1804">
        <f t="shared" si="274"/>
        <v>-0.18103116099009817</v>
      </c>
      <c r="L1804" s="2">
        <f t="shared" si="275"/>
        <v>6.736709838560099</v>
      </c>
      <c r="M1804" s="2">
        <f t="shared" si="276"/>
        <v>0.18696849096299331</v>
      </c>
      <c r="N1804" s="2">
        <f t="shared" si="277"/>
        <v>2.5570034421422054</v>
      </c>
      <c r="O1804" s="2">
        <f t="shared" si="278"/>
        <v>33.355850701994392</v>
      </c>
      <c r="P1804" s="2">
        <f t="shared" si="279"/>
        <v>0.18696849096299331</v>
      </c>
      <c r="Q1804">
        <f t="shared" si="280"/>
        <v>2</v>
      </c>
    </row>
    <row r="1805" spans="1:17" x14ac:dyDescent="0.2">
      <c r="A1805" s="1">
        <v>1791</v>
      </c>
      <c r="B1805">
        <v>2875</v>
      </c>
      <c r="C1805" t="s">
        <v>1790</v>
      </c>
      <c r="D1805">
        <v>0.91807759</v>
      </c>
      <c r="E1805">
        <v>0.34980982999999999</v>
      </c>
      <c r="F1805">
        <f>VLOOKUP(B1805, [1]mrc_table10!$A$2:$AW$2464, 33, 0)</f>
        <v>0</v>
      </c>
      <c r="G1805">
        <f>VLOOKUP(B1805, [1]mrc_table10!$A$2:$AW$2464, 18, 0)</f>
        <v>3688.6608999999999</v>
      </c>
      <c r="H1805">
        <f t="shared" si="271"/>
        <v>-0.69159165820943114</v>
      </c>
      <c r="I1805">
        <f t="shared" si="272"/>
        <v>-0.41379532793109663</v>
      </c>
      <c r="J1805">
        <f t="shared" si="273"/>
        <v>-0.88276795869315416</v>
      </c>
      <c r="K1805">
        <f t="shared" si="274"/>
        <v>-0.3210433967864299</v>
      </c>
      <c r="L1805" s="2">
        <f t="shared" si="275"/>
        <v>7.8290311480973322</v>
      </c>
      <c r="M1805" s="2">
        <f t="shared" si="276"/>
        <v>3.2843976082930921</v>
      </c>
      <c r="N1805" s="2">
        <f t="shared" si="277"/>
        <v>0.16583256340773456</v>
      </c>
      <c r="O1805" s="2">
        <f t="shared" si="278"/>
        <v>44.602369246726305</v>
      </c>
      <c r="P1805" s="2">
        <f t="shared" si="279"/>
        <v>0.16583256340773456</v>
      </c>
      <c r="Q1805">
        <f t="shared" si="280"/>
        <v>3</v>
      </c>
    </row>
    <row r="1806" spans="1:17" x14ac:dyDescent="0.2">
      <c r="A1806" s="1">
        <v>1792</v>
      </c>
      <c r="B1806">
        <v>1949</v>
      </c>
      <c r="C1806" t="s">
        <v>1791</v>
      </c>
      <c r="D1806">
        <v>0.91756934000000001</v>
      </c>
      <c r="E1806">
        <v>0.44415417000000001</v>
      </c>
      <c r="F1806">
        <f>VLOOKUP(B1806, [1]mrc_table10!$A$2:$AW$2464, 33, 0)</f>
        <v>0.2077</v>
      </c>
      <c r="G1806">
        <f>VLOOKUP(B1806, [1]mrc_table10!$A$2:$AW$2464, 18, 0)</f>
        <v>5621.6660000000002</v>
      </c>
      <c r="H1806">
        <f t="shared" si="271"/>
        <v>-0.69197808806865468</v>
      </c>
      <c r="I1806">
        <f t="shared" si="272"/>
        <v>-0.3806480486935519</v>
      </c>
      <c r="J1806">
        <f t="shared" si="273"/>
        <v>3.2064092782737946E-2</v>
      </c>
      <c r="K1806">
        <f t="shared" si="274"/>
        <v>-0.13106574543450225</v>
      </c>
      <c r="L1806" s="2">
        <f t="shared" si="275"/>
        <v>6.6005321639207732</v>
      </c>
      <c r="M1806" s="2">
        <f t="shared" si="276"/>
        <v>0.86022331594317902</v>
      </c>
      <c r="N1806" s="2">
        <f t="shared" si="277"/>
        <v>0.99613550754660973</v>
      </c>
      <c r="O1806" s="2">
        <f t="shared" si="278"/>
        <v>37.359570904415982</v>
      </c>
      <c r="P1806" s="2">
        <f t="shared" si="279"/>
        <v>0.86022331594317902</v>
      </c>
      <c r="Q1806">
        <f t="shared" si="280"/>
        <v>2</v>
      </c>
    </row>
    <row r="1807" spans="1:17" x14ac:dyDescent="0.2">
      <c r="A1807" s="1">
        <v>1793</v>
      </c>
      <c r="B1807">
        <v>2328</v>
      </c>
      <c r="C1807" t="s">
        <v>1792</v>
      </c>
      <c r="D1807">
        <v>0.91607618000000002</v>
      </c>
      <c r="E1807">
        <v>0.58481395000000003</v>
      </c>
      <c r="F1807">
        <f>VLOOKUP(B1807, [1]mrc_table10!$A$2:$AW$2464, 33, 0)</f>
        <v>0</v>
      </c>
      <c r="G1807">
        <f>VLOOKUP(B1807, [1]mrc_table10!$A$2:$AW$2464, 18, 0)</f>
        <v>3631.2224000000001</v>
      </c>
      <c r="H1807">
        <f t="shared" si="271"/>
        <v>-0.693113359310363</v>
      </c>
      <c r="I1807">
        <f t="shared" si="272"/>
        <v>-0.33122813643223753</v>
      </c>
      <c r="J1807">
        <f t="shared" si="273"/>
        <v>-0.88276795869315416</v>
      </c>
      <c r="K1807">
        <f t="shared" si="274"/>
        <v>-0.32668850932502469</v>
      </c>
      <c r="L1807" s="2">
        <f t="shared" si="275"/>
        <v>7.8555054892955907</v>
      </c>
      <c r="M1807" s="2">
        <f t="shared" si="276"/>
        <v>3.2432156249877693</v>
      </c>
      <c r="N1807" s="2">
        <f t="shared" si="277"/>
        <v>0.18317429639551203</v>
      </c>
      <c r="O1807" s="2">
        <f t="shared" si="278"/>
        <v>43.833655914143343</v>
      </c>
      <c r="P1807" s="2">
        <f t="shared" si="279"/>
        <v>0.18317429639551203</v>
      </c>
      <c r="Q1807">
        <f t="shared" si="280"/>
        <v>3</v>
      </c>
    </row>
    <row r="1808" spans="1:17" x14ac:dyDescent="0.2">
      <c r="A1808" s="1">
        <v>1794</v>
      </c>
      <c r="B1808">
        <v>3023</v>
      </c>
      <c r="C1808" t="s">
        <v>1793</v>
      </c>
      <c r="D1808">
        <v>0.91380249999999996</v>
      </c>
      <c r="E1808">
        <v>0.60379970000000005</v>
      </c>
      <c r="F1808">
        <f>VLOOKUP(B1808, [1]mrc_table10!$A$2:$AW$2464, 33, 0)</f>
        <v>0.23960000000000001</v>
      </c>
      <c r="G1808">
        <f>VLOOKUP(B1808, [1]mrc_table10!$A$2:$AW$2464, 18, 0)</f>
        <v>8580.1347999999998</v>
      </c>
      <c r="H1808">
        <f t="shared" ref="H1808:H1871" si="281">STANDARDIZE(D1808, D$1, D$2)</f>
        <v>-0.69484207124803055</v>
      </c>
      <c r="I1808">
        <f t="shared" ref="I1808:I1871" si="282">STANDARDIZE(E1808, E$1, E$2)</f>
        <v>-0.32455761484308637</v>
      </c>
      <c r="J1808">
        <f t="shared" ref="J1808:J1871" si="283">STANDARDIZE(F1808, F$1, F$2)</f>
        <v>0.17257031542154858</v>
      </c>
      <c r="K1808">
        <f t="shared" ref="K1808:K1871" si="284">STANDARDIZE(G1808, G$1, G$2)</f>
        <v>0.15969549167861022</v>
      </c>
      <c r="L1808" s="2">
        <f t="shared" ref="L1808:L1871" si="285">SUMXMY2($D$6:$G$6, $H1808:$K1808)</f>
        <v>6.7408477704115306</v>
      </c>
      <c r="M1808" s="2">
        <f t="shared" ref="M1808:M1871" si="286">SUMXMY2($D$7:$G$7, $H1808:$K1808)</f>
        <v>0.65542381058202526</v>
      </c>
      <c r="N1808" s="2">
        <f t="shared" ref="N1808:N1871" si="287">SUMXMY2($D$8:$G$8, $H1808:$K1808)</f>
        <v>1.4100687085130124</v>
      </c>
      <c r="O1808" s="2">
        <f t="shared" ref="O1808:O1871" si="288">SUMXMY2($D$9:$G$9, $H1808:$K1808)</f>
        <v>34.762167121961312</v>
      </c>
      <c r="P1808" s="2">
        <f t="shared" ref="P1808:P1871" si="289">MIN(L1808:O1808)</f>
        <v>0.65542381058202526</v>
      </c>
      <c r="Q1808">
        <f t="shared" ref="Q1808:Q1871" si="290">MATCH(P1808, L1808:O1808, 0)</f>
        <v>2</v>
      </c>
    </row>
    <row r="1809" spans="1:17" x14ac:dyDescent="0.2">
      <c r="A1809" s="1">
        <v>1795</v>
      </c>
      <c r="B1809">
        <v>4835</v>
      </c>
      <c r="C1809" t="s">
        <v>1794</v>
      </c>
      <c r="D1809">
        <v>0.91308767000000002</v>
      </c>
      <c r="E1809">
        <v>0.66332603000000001</v>
      </c>
      <c r="F1809">
        <f>VLOOKUP(B1809, [1]mrc_table10!$A$2:$AW$2464, 33, 0)</f>
        <v>0</v>
      </c>
      <c r="G1809">
        <f>VLOOKUP(B1809, [1]mrc_table10!$A$2:$AW$2464, 18, 0)</f>
        <v>3992.4519</v>
      </c>
      <c r="H1809">
        <f t="shared" si="281"/>
        <v>-0.69538556688259767</v>
      </c>
      <c r="I1809">
        <f t="shared" si="282"/>
        <v>-0.30364342028201113</v>
      </c>
      <c r="J1809">
        <f t="shared" si="283"/>
        <v>-0.88276795869315416</v>
      </c>
      <c r="K1809">
        <f t="shared" si="284"/>
        <v>-0.29118651711143395</v>
      </c>
      <c r="L1809" s="2">
        <f t="shared" si="285"/>
        <v>7.8720248415614442</v>
      </c>
      <c r="M1809" s="2">
        <f t="shared" si="286"/>
        <v>3.2135427588601071</v>
      </c>
      <c r="N1809" s="2">
        <f t="shared" si="287"/>
        <v>0.18491929971807372</v>
      </c>
      <c r="O1809" s="2">
        <f t="shared" si="288"/>
        <v>43.392031670916239</v>
      </c>
      <c r="P1809" s="2">
        <f t="shared" si="289"/>
        <v>0.18491929971807372</v>
      </c>
      <c r="Q1809">
        <f t="shared" si="290"/>
        <v>3</v>
      </c>
    </row>
    <row r="1810" spans="1:17" x14ac:dyDescent="0.2">
      <c r="A1810" s="1">
        <v>1796</v>
      </c>
      <c r="B1810">
        <v>4076</v>
      </c>
      <c r="C1810" t="s">
        <v>1795</v>
      </c>
      <c r="D1810">
        <v>0.91230999999999995</v>
      </c>
      <c r="E1810">
        <v>0.58782440000000002</v>
      </c>
      <c r="F1810">
        <f>VLOOKUP(B1810, [1]mrc_table10!$A$2:$AW$2464, 33, 0)</f>
        <v>0</v>
      </c>
      <c r="G1810">
        <f>VLOOKUP(B1810, [1]mrc_table10!$A$2:$AW$2464, 18, 0)</f>
        <v>3916.7467999999999</v>
      </c>
      <c r="H1810">
        <f t="shared" si="281"/>
        <v>-0.69597684068214993</v>
      </c>
      <c r="I1810">
        <f t="shared" si="282"/>
        <v>-0.33017043411770902</v>
      </c>
      <c r="J1810">
        <f t="shared" si="283"/>
        <v>-0.88276795869315416</v>
      </c>
      <c r="K1810">
        <f t="shared" si="284"/>
        <v>-0.29862688914840524</v>
      </c>
      <c r="L1810" s="2">
        <f t="shared" si="285"/>
        <v>7.8670097505764716</v>
      </c>
      <c r="M1810" s="2">
        <f t="shared" si="286"/>
        <v>3.2293241179766805</v>
      </c>
      <c r="N1810" s="2">
        <f t="shared" si="287"/>
        <v>0.17915889861118575</v>
      </c>
      <c r="O1810" s="2">
        <f t="shared" si="288"/>
        <v>43.684176266940398</v>
      </c>
      <c r="P1810" s="2">
        <f t="shared" si="289"/>
        <v>0.17915889861118575</v>
      </c>
      <c r="Q1810">
        <f t="shared" si="290"/>
        <v>3</v>
      </c>
    </row>
    <row r="1811" spans="1:17" x14ac:dyDescent="0.2">
      <c r="A1811" s="1">
        <v>1797</v>
      </c>
      <c r="B1811">
        <v>3784</v>
      </c>
      <c r="C1811" t="s">
        <v>1796</v>
      </c>
      <c r="D1811">
        <v>0.91182220000000003</v>
      </c>
      <c r="E1811">
        <v>0.170182</v>
      </c>
      <c r="F1811">
        <f>VLOOKUP(B1811, [1]mrc_table10!$A$2:$AW$2464, 33, 0)</f>
        <v>0</v>
      </c>
      <c r="G1811">
        <f>VLOOKUP(B1811, [1]mrc_table10!$A$2:$AW$2464, 18, 0)</f>
        <v>3148.3263999999999</v>
      </c>
      <c r="H1811">
        <f t="shared" si="281"/>
        <v>-0.6963477221092611</v>
      </c>
      <c r="I1811">
        <f t="shared" si="282"/>
        <v>-0.47690641482665624</v>
      </c>
      <c r="J1811">
        <f t="shared" si="283"/>
        <v>-0.88276795869315416</v>
      </c>
      <c r="K1811">
        <f t="shared" si="284"/>
        <v>-0.37414800538493703</v>
      </c>
      <c r="L1811" s="2">
        <f t="shared" si="285"/>
        <v>7.8591356748700667</v>
      </c>
      <c r="M1811" s="2">
        <f t="shared" si="286"/>
        <v>3.3638827217015468</v>
      </c>
      <c r="N1811" s="2">
        <f t="shared" si="287"/>
        <v>0.18348510525519604</v>
      </c>
      <c r="O1811" s="2">
        <f t="shared" si="288"/>
        <v>45.501997844292909</v>
      </c>
      <c r="P1811" s="2">
        <f t="shared" si="289"/>
        <v>0.18348510525519604</v>
      </c>
      <c r="Q1811">
        <f t="shared" si="290"/>
        <v>3</v>
      </c>
    </row>
    <row r="1812" spans="1:17" x14ac:dyDescent="0.2">
      <c r="A1812" s="1">
        <v>1798</v>
      </c>
      <c r="B1812">
        <v>1638</v>
      </c>
      <c r="C1812" t="s">
        <v>1797</v>
      </c>
      <c r="D1812">
        <v>0.91174442</v>
      </c>
      <c r="E1812">
        <v>0.17514183999999999</v>
      </c>
      <c r="F1812">
        <f>VLOOKUP(B1812, [1]mrc_table10!$A$2:$AW$2464, 33, 0)</f>
        <v>0</v>
      </c>
      <c r="G1812">
        <f>VLOOKUP(B1812, [1]mrc_table10!$A$2:$AW$2464, 18, 0)</f>
        <v>3161.2954</v>
      </c>
      <c r="H1812">
        <f t="shared" si="281"/>
        <v>-0.69640685937330515</v>
      </c>
      <c r="I1812">
        <f t="shared" si="282"/>
        <v>-0.47516380682861903</v>
      </c>
      <c r="J1812">
        <f t="shared" si="283"/>
        <v>-0.88276795869315416</v>
      </c>
      <c r="K1812">
        <f t="shared" si="284"/>
        <v>-0.37287339924945234</v>
      </c>
      <c r="L1812" s="2">
        <f t="shared" si="285"/>
        <v>7.8591426173814893</v>
      </c>
      <c r="M1812" s="2">
        <f t="shared" si="286"/>
        <v>3.3617554989138743</v>
      </c>
      <c r="N1812" s="2">
        <f t="shared" si="287"/>
        <v>0.18303033310047506</v>
      </c>
      <c r="O1812" s="2">
        <f t="shared" si="288"/>
        <v>45.478198930620024</v>
      </c>
      <c r="P1812" s="2">
        <f t="shared" si="289"/>
        <v>0.18303033310047506</v>
      </c>
      <c r="Q1812">
        <f t="shared" si="290"/>
        <v>3</v>
      </c>
    </row>
    <row r="1813" spans="1:17" x14ac:dyDescent="0.2">
      <c r="A1813" s="1">
        <v>1799</v>
      </c>
      <c r="B1813">
        <v>2276</v>
      </c>
      <c r="C1813" t="s">
        <v>1798</v>
      </c>
      <c r="D1813">
        <v>0.91096228000000001</v>
      </c>
      <c r="E1813">
        <v>0.20428832999999999</v>
      </c>
      <c r="F1813">
        <f>VLOOKUP(B1813, [1]mrc_table10!$A$2:$AW$2464, 33, 0)</f>
        <v>0</v>
      </c>
      <c r="G1813">
        <f>VLOOKUP(B1813, [1]mrc_table10!$A$2:$AW$2464, 18, 0)</f>
        <v>3476.0852</v>
      </c>
      <c r="H1813">
        <f t="shared" si="281"/>
        <v>-0.69700153177880075</v>
      </c>
      <c r="I1813">
        <f t="shared" si="282"/>
        <v>-0.46492337435726666</v>
      </c>
      <c r="J1813">
        <f t="shared" si="283"/>
        <v>-0.88276795869315416</v>
      </c>
      <c r="K1813">
        <f t="shared" si="284"/>
        <v>-0.34193554664185033</v>
      </c>
      <c r="L1813" s="2">
        <f t="shared" si="285"/>
        <v>7.8558246720745908</v>
      </c>
      <c r="M1813" s="2">
        <f t="shared" si="286"/>
        <v>3.3349415703073513</v>
      </c>
      <c r="N1813" s="2">
        <f t="shared" si="287"/>
        <v>0.17337422731941646</v>
      </c>
      <c r="O1813" s="2">
        <f t="shared" si="288"/>
        <v>45.217647171113768</v>
      </c>
      <c r="P1813" s="2">
        <f t="shared" si="289"/>
        <v>0.17337422731941646</v>
      </c>
      <c r="Q1813">
        <f t="shared" si="290"/>
        <v>3</v>
      </c>
    </row>
    <row r="1814" spans="1:17" x14ac:dyDescent="0.2">
      <c r="A1814" s="1">
        <v>1800</v>
      </c>
      <c r="B1814">
        <v>1393</v>
      </c>
      <c r="C1814" t="s">
        <v>1799</v>
      </c>
      <c r="D1814">
        <v>0.91045231000000004</v>
      </c>
      <c r="E1814">
        <v>4.0631355999999998</v>
      </c>
      <c r="F1814">
        <f>VLOOKUP(B1814, [1]mrc_table10!$A$2:$AW$2464, 33, 0)</f>
        <v>0.42340000999999999</v>
      </c>
      <c r="G1814">
        <f>VLOOKUP(B1814, [1]mrc_table10!$A$2:$AW$2464, 18, 0)</f>
        <v>5194.5141999999996</v>
      </c>
      <c r="H1814">
        <f t="shared" si="281"/>
        <v>-0.69738926937901369</v>
      </c>
      <c r="I1814">
        <f t="shared" si="282"/>
        <v>0.89085788389020459</v>
      </c>
      <c r="J1814">
        <f t="shared" si="283"/>
        <v>0.98213285855871502</v>
      </c>
      <c r="K1814">
        <f t="shared" si="284"/>
        <v>-0.17304664643406423</v>
      </c>
      <c r="L1814" s="2">
        <f t="shared" si="285"/>
        <v>8.9695272786369191</v>
      </c>
      <c r="M1814" s="2">
        <f t="shared" si="286"/>
        <v>1.1183032619366164</v>
      </c>
      <c r="N1814" s="2">
        <f t="shared" si="287"/>
        <v>5.4604283268263023</v>
      </c>
      <c r="O1814" s="2">
        <f t="shared" si="288"/>
        <v>22.40615444680207</v>
      </c>
      <c r="P1814" s="2">
        <f t="shared" si="289"/>
        <v>1.1183032619366164</v>
      </c>
      <c r="Q1814">
        <f t="shared" si="290"/>
        <v>2</v>
      </c>
    </row>
    <row r="1815" spans="1:17" x14ac:dyDescent="0.2">
      <c r="A1815" s="1">
        <v>1801</v>
      </c>
      <c r="B1815">
        <v>3048</v>
      </c>
      <c r="C1815" t="s">
        <v>1800</v>
      </c>
      <c r="D1815">
        <v>0.91001343999999995</v>
      </c>
      <c r="E1815">
        <v>0.45257667000000001</v>
      </c>
      <c r="F1815">
        <f>VLOOKUP(B1815, [1]mrc_table10!$A$2:$AW$2464, 33, 0)</f>
        <v>0</v>
      </c>
      <c r="G1815">
        <f>VLOOKUP(B1815, [1]mrc_table10!$A$2:$AW$2464, 18, 0)</f>
        <v>6822.8969999999999</v>
      </c>
      <c r="H1815">
        <f t="shared" si="281"/>
        <v>-0.69772294861623452</v>
      </c>
      <c r="I1815">
        <f t="shared" si="282"/>
        <v>-0.37768885729554946</v>
      </c>
      <c r="J1815">
        <f t="shared" si="283"/>
        <v>-0.88276795869315416</v>
      </c>
      <c r="K1815">
        <f t="shared" si="284"/>
        <v>-1.3007575742592302E-2</v>
      </c>
      <c r="L1815" s="2">
        <f t="shared" si="285"/>
        <v>7.9182881624138357</v>
      </c>
      <c r="M1815" s="2">
        <f t="shared" si="286"/>
        <v>3.1892024180863303</v>
      </c>
      <c r="N1815" s="2">
        <f t="shared" si="287"/>
        <v>0.19357820641995596</v>
      </c>
      <c r="O1815" s="2">
        <f t="shared" si="288"/>
        <v>42.781423666132142</v>
      </c>
      <c r="P1815" s="2">
        <f t="shared" si="289"/>
        <v>0.19357820641995596</v>
      </c>
      <c r="Q1815">
        <f t="shared" si="290"/>
        <v>3</v>
      </c>
    </row>
    <row r="1816" spans="1:17" x14ac:dyDescent="0.2">
      <c r="A1816" s="1">
        <v>1802</v>
      </c>
      <c r="B1816">
        <v>23172</v>
      </c>
      <c r="C1816" t="s">
        <v>1801</v>
      </c>
      <c r="D1816">
        <v>0.90863556000000001</v>
      </c>
      <c r="E1816">
        <v>0.64078276999999995</v>
      </c>
      <c r="F1816">
        <f>VLOOKUP(B1816, [1]mrc_table10!$A$2:$AW$2464, 33, 0)</f>
        <v>0.28539999999999999</v>
      </c>
      <c r="G1816">
        <f>VLOOKUP(B1816, [1]mrc_table10!$A$2:$AW$2464, 18, 0)</f>
        <v>4160.6742999999997</v>
      </c>
      <c r="H1816">
        <f t="shared" si="281"/>
        <v>-0.69877057079907168</v>
      </c>
      <c r="I1816">
        <f t="shared" si="282"/>
        <v>-0.31156385021076549</v>
      </c>
      <c r="J1816">
        <f t="shared" si="283"/>
        <v>0.37430025262711353</v>
      </c>
      <c r="K1816">
        <f t="shared" si="284"/>
        <v>-0.27465345340829916</v>
      </c>
      <c r="L1816" s="2">
        <f t="shared" si="285"/>
        <v>6.6043273567939815</v>
      </c>
      <c r="M1816" s="2">
        <f t="shared" si="286"/>
        <v>0.43377649476519681</v>
      </c>
      <c r="N1816" s="2">
        <f t="shared" si="287"/>
        <v>1.7624865034491566</v>
      </c>
      <c r="O1816" s="2">
        <f t="shared" si="288"/>
        <v>35.591599475319796</v>
      </c>
      <c r="P1816" s="2">
        <f t="shared" si="289"/>
        <v>0.43377649476519681</v>
      </c>
      <c r="Q1816">
        <f t="shared" si="290"/>
        <v>2</v>
      </c>
    </row>
    <row r="1817" spans="1:17" x14ac:dyDescent="0.2">
      <c r="A1817" s="1">
        <v>1803</v>
      </c>
      <c r="B1817">
        <v>1792</v>
      </c>
      <c r="C1817" t="s">
        <v>1802</v>
      </c>
      <c r="D1817">
        <v>0.90761596</v>
      </c>
      <c r="E1817">
        <v>5.515377</v>
      </c>
      <c r="F1817">
        <f>VLOOKUP(B1817, [1]mrc_table10!$A$2:$AW$2464, 33, 0)</f>
        <v>0.38789998999999997</v>
      </c>
      <c r="G1817">
        <f>VLOOKUP(B1817, [1]mrc_table10!$A$2:$AW$2464, 18, 0)</f>
        <v>15598.316000000001</v>
      </c>
      <c r="H1817">
        <f t="shared" si="281"/>
        <v>-0.69954578749255791</v>
      </c>
      <c r="I1817">
        <f t="shared" si="282"/>
        <v>1.4010935928487167</v>
      </c>
      <c r="J1817">
        <f t="shared" si="283"/>
        <v>0.82577004621381755</v>
      </c>
      <c r="K1817">
        <f t="shared" si="284"/>
        <v>0.84944927512090607</v>
      </c>
      <c r="L1817" s="2">
        <f t="shared" si="285"/>
        <v>11.642778747341518</v>
      </c>
      <c r="M1817" s="2">
        <f t="shared" si="286"/>
        <v>3.1477528477909167</v>
      </c>
      <c r="N1817" s="2">
        <f t="shared" si="287"/>
        <v>7.6376551551643317</v>
      </c>
      <c r="O1817" s="2">
        <f t="shared" si="288"/>
        <v>15.756719364076774</v>
      </c>
      <c r="P1817" s="2">
        <f t="shared" si="289"/>
        <v>3.1477528477909167</v>
      </c>
      <c r="Q1817">
        <f t="shared" si="290"/>
        <v>2</v>
      </c>
    </row>
    <row r="1818" spans="1:17" x14ac:dyDescent="0.2">
      <c r="A1818" s="1">
        <v>1804</v>
      </c>
      <c r="B1818">
        <v>31090</v>
      </c>
      <c r="C1818" t="s">
        <v>1803</v>
      </c>
      <c r="D1818">
        <v>0.90547895</v>
      </c>
      <c r="E1818">
        <v>0.14166063000000001</v>
      </c>
      <c r="F1818">
        <f>VLOOKUP(B1818, [1]mrc_table10!$A$2:$AW$2464, 33, 0)</f>
        <v>0</v>
      </c>
      <c r="G1818">
        <f>VLOOKUP(B1818, [1]mrc_table10!$A$2:$AW$2464, 18, 0)</f>
        <v>7697.1953000000003</v>
      </c>
      <c r="H1818">
        <f t="shared" si="281"/>
        <v>-0.70117058724358472</v>
      </c>
      <c r="I1818">
        <f t="shared" si="282"/>
        <v>-0.48692721539219447</v>
      </c>
      <c r="J1818">
        <f t="shared" si="283"/>
        <v>-0.88276795869315416</v>
      </c>
      <c r="K1818">
        <f t="shared" si="284"/>
        <v>7.2919325130552368E-2</v>
      </c>
      <c r="L1818" s="2">
        <f t="shared" si="285"/>
        <v>7.9736581604442902</v>
      </c>
      <c r="M1818" s="2">
        <f t="shared" si="286"/>
        <v>3.2767182656897846</v>
      </c>
      <c r="N1818" s="2">
        <f t="shared" si="287"/>
        <v>0.22879522341373149</v>
      </c>
      <c r="O1818" s="2">
        <f t="shared" si="288"/>
        <v>43.478014723348807</v>
      </c>
      <c r="P1818" s="2">
        <f t="shared" si="289"/>
        <v>0.22879522341373149</v>
      </c>
      <c r="Q1818">
        <f t="shared" si="290"/>
        <v>3</v>
      </c>
    </row>
    <row r="1819" spans="1:17" x14ac:dyDescent="0.2">
      <c r="A1819" s="1">
        <v>1805</v>
      </c>
      <c r="B1819">
        <v>1669</v>
      </c>
      <c r="C1819" t="s">
        <v>1804</v>
      </c>
      <c r="D1819">
        <v>0.90393710000000005</v>
      </c>
      <c r="E1819">
        <v>0.26149178000000001</v>
      </c>
      <c r="F1819">
        <f>VLOOKUP(B1819, [1]mrc_table10!$A$2:$AW$2464, 33, 0)</f>
        <v>0</v>
      </c>
      <c r="G1819">
        <f>VLOOKUP(B1819, [1]mrc_table10!$A$2:$AW$2464, 18, 0)</f>
        <v>1884.7465999999999</v>
      </c>
      <c r="H1819">
        <f t="shared" si="281"/>
        <v>-0.70234287819969654</v>
      </c>
      <c r="I1819">
        <f t="shared" si="282"/>
        <v>-0.44482530879762705</v>
      </c>
      <c r="J1819">
        <f t="shared" si="283"/>
        <v>-0.88276795869315416</v>
      </c>
      <c r="K1819">
        <f t="shared" si="284"/>
        <v>-0.49833387675161811</v>
      </c>
      <c r="L1819" s="2">
        <f t="shared" si="285"/>
        <v>7.9371308965863614</v>
      </c>
      <c r="M1819" s="2">
        <f t="shared" si="286"/>
        <v>3.4426861927671863</v>
      </c>
      <c r="N1819" s="2">
        <f t="shared" si="287"/>
        <v>0.24776452502694615</v>
      </c>
      <c r="O1819" s="2">
        <f t="shared" si="288"/>
        <v>45.855233021252083</v>
      </c>
      <c r="P1819" s="2">
        <f t="shared" si="289"/>
        <v>0.24776452502694615</v>
      </c>
      <c r="Q1819">
        <f t="shared" si="290"/>
        <v>3</v>
      </c>
    </row>
    <row r="1820" spans="1:17" x14ac:dyDescent="0.2">
      <c r="A1820" s="1">
        <v>1806</v>
      </c>
      <c r="B1820">
        <v>2039</v>
      </c>
      <c r="C1820" t="s">
        <v>1805</v>
      </c>
      <c r="D1820">
        <v>0.90376502000000003</v>
      </c>
      <c r="E1820">
        <v>18.335766</v>
      </c>
      <c r="F1820">
        <f>VLOOKUP(B1820, [1]mrc_table10!$A$2:$AW$2464, 33, 0)</f>
        <v>0.73960000000000004</v>
      </c>
      <c r="G1820">
        <f>VLOOKUP(B1820, [1]mrc_table10!$A$2:$AW$2464, 18, 0)</f>
        <v>19036.5</v>
      </c>
      <c r="H1820">
        <f t="shared" si="281"/>
        <v>-0.70247371312379925</v>
      </c>
      <c r="I1820">
        <f t="shared" si="282"/>
        <v>5.9054551063952312</v>
      </c>
      <c r="J1820">
        <f t="shared" si="283"/>
        <v>2.3748622063119966</v>
      </c>
      <c r="K1820">
        <f t="shared" si="284"/>
        <v>1.187357396126782</v>
      </c>
      <c r="L1820" s="2">
        <f t="shared" si="285"/>
        <v>53.924975582613072</v>
      </c>
      <c r="M1820" s="2">
        <f t="shared" si="286"/>
        <v>39.982036964576857</v>
      </c>
      <c r="N1820" s="2">
        <f t="shared" si="287"/>
        <v>53.224999560106873</v>
      </c>
      <c r="O1820" s="2">
        <f t="shared" si="288"/>
        <v>3.7381232527124588</v>
      </c>
      <c r="P1820" s="2">
        <f t="shared" si="289"/>
        <v>3.7381232527124588</v>
      </c>
      <c r="Q1820">
        <f t="shared" si="290"/>
        <v>4</v>
      </c>
    </row>
    <row r="1821" spans="1:17" x14ac:dyDescent="0.2">
      <c r="A1821" s="1">
        <v>1807</v>
      </c>
      <c r="B1821">
        <v>3835</v>
      </c>
      <c r="C1821" t="s">
        <v>1806</v>
      </c>
      <c r="D1821">
        <v>0.90190554000000001</v>
      </c>
      <c r="E1821">
        <v>2.7448834999999998</v>
      </c>
      <c r="F1821">
        <f>VLOOKUP(B1821, [1]mrc_table10!$A$2:$AW$2464, 33, 0)</f>
        <v>0.3231</v>
      </c>
      <c r="G1821">
        <f>VLOOKUP(B1821, [1]mrc_table10!$A$2:$AW$2464, 18, 0)</f>
        <v>11351.498</v>
      </c>
      <c r="H1821">
        <f t="shared" si="281"/>
        <v>-0.70388750278366952</v>
      </c>
      <c r="I1821">
        <f t="shared" si="282"/>
        <v>0.42769845679389151</v>
      </c>
      <c r="J1821">
        <f t="shared" si="283"/>
        <v>0.54035306120025339</v>
      </c>
      <c r="K1821">
        <f t="shared" si="284"/>
        <v>0.43206780553291019</v>
      </c>
      <c r="L1821" s="2">
        <f t="shared" si="285"/>
        <v>7.9603869373019398</v>
      </c>
      <c r="M1821" s="2">
        <f t="shared" si="286"/>
        <v>0.70636244431560602</v>
      </c>
      <c r="N1821" s="2">
        <f t="shared" si="287"/>
        <v>3.3692402279215576</v>
      </c>
      <c r="O1821" s="2">
        <f t="shared" si="288"/>
        <v>25.242475789699235</v>
      </c>
      <c r="P1821" s="2">
        <f t="shared" si="289"/>
        <v>0.70636244431560602</v>
      </c>
      <c r="Q1821">
        <f t="shared" si="290"/>
        <v>2</v>
      </c>
    </row>
    <row r="1822" spans="1:17" x14ac:dyDescent="0.2">
      <c r="A1822" s="1">
        <v>1808</v>
      </c>
      <c r="B1822">
        <v>2464</v>
      </c>
      <c r="C1822" t="s">
        <v>1807</v>
      </c>
      <c r="D1822">
        <v>0.90163994000000003</v>
      </c>
      <c r="E1822">
        <v>3.2612283</v>
      </c>
      <c r="F1822">
        <f>VLOOKUP(B1822, [1]mrc_table10!$A$2:$AW$2464, 33, 0)</f>
        <v>0.34760001000000001</v>
      </c>
      <c r="G1822">
        <f>VLOOKUP(B1822, [1]mrc_table10!$A$2:$AW$2464, 18, 0)</f>
        <v>6155.5785999999998</v>
      </c>
      <c r="H1822">
        <f t="shared" si="281"/>
        <v>-0.70408944232249837</v>
      </c>
      <c r="I1822">
        <f t="shared" si="282"/>
        <v>0.60911289319202844</v>
      </c>
      <c r="J1822">
        <f t="shared" si="283"/>
        <v>0.6482654078997232</v>
      </c>
      <c r="K1822">
        <f t="shared" si="284"/>
        <v>-7.8592287513878478E-2</v>
      </c>
      <c r="L1822" s="2">
        <f t="shared" si="285"/>
        <v>7.9602048769965483</v>
      </c>
      <c r="M1822" s="2">
        <f t="shared" si="286"/>
        <v>0.65244920089989156</v>
      </c>
      <c r="N1822" s="2">
        <f t="shared" si="287"/>
        <v>3.6625029836882392</v>
      </c>
      <c r="O1822" s="2">
        <f t="shared" si="288"/>
        <v>25.420916001513163</v>
      </c>
      <c r="P1822" s="2">
        <f t="shared" si="289"/>
        <v>0.65244920089989156</v>
      </c>
      <c r="Q1822">
        <f t="shared" si="290"/>
        <v>2</v>
      </c>
    </row>
    <row r="1823" spans="1:17" x14ac:dyDescent="0.2">
      <c r="A1823" s="1">
        <v>1809</v>
      </c>
      <c r="B1823">
        <v>3240</v>
      </c>
      <c r="C1823" t="s">
        <v>1808</v>
      </c>
      <c r="D1823">
        <v>0.90136992999999999</v>
      </c>
      <c r="E1823">
        <v>0.36270761000000001</v>
      </c>
      <c r="F1823">
        <f>VLOOKUP(B1823, [1]mrc_table10!$A$2:$AW$2464, 33, 0)</f>
        <v>0</v>
      </c>
      <c r="G1823">
        <f>VLOOKUP(B1823, [1]mrc_table10!$A$2:$AW$2464, 18, 0)</f>
        <v>3479.6516000000001</v>
      </c>
      <c r="H1823">
        <f t="shared" si="281"/>
        <v>-0.704294734848399</v>
      </c>
      <c r="I1823">
        <f t="shared" si="282"/>
        <v>-0.40926377558567334</v>
      </c>
      <c r="J1823">
        <f t="shared" si="283"/>
        <v>-0.88276795869315416</v>
      </c>
      <c r="K1823">
        <f t="shared" si="284"/>
        <v>-0.34158503732566614</v>
      </c>
      <c r="L1823" s="2">
        <f t="shared" si="285"/>
        <v>7.898012058113089</v>
      </c>
      <c r="M1823" s="2">
        <f t="shared" si="286"/>
        <v>3.3017646063565165</v>
      </c>
      <c r="N1823" s="2">
        <f t="shared" si="287"/>
        <v>0.18175863238069995</v>
      </c>
      <c r="O1823" s="2">
        <f t="shared" si="288"/>
        <v>44.678542823142529</v>
      </c>
      <c r="P1823" s="2">
        <f t="shared" si="289"/>
        <v>0.18175863238069995</v>
      </c>
      <c r="Q1823">
        <f t="shared" si="290"/>
        <v>3</v>
      </c>
    </row>
    <row r="1824" spans="1:17" x14ac:dyDescent="0.2">
      <c r="A1824" s="1">
        <v>1810</v>
      </c>
      <c r="B1824">
        <v>1402</v>
      </c>
      <c r="C1824" t="s">
        <v>1809</v>
      </c>
      <c r="D1824">
        <v>0.90074825000000003</v>
      </c>
      <c r="E1824">
        <v>4.3810739999999999</v>
      </c>
      <c r="F1824">
        <f>VLOOKUP(B1824, [1]mrc_table10!$A$2:$AW$2464, 33, 0)</f>
        <v>0.32780000999999998</v>
      </c>
      <c r="G1824">
        <f>VLOOKUP(B1824, [1]mrc_table10!$A$2:$AW$2464, 18, 0)</f>
        <v>11963.098</v>
      </c>
      <c r="H1824">
        <f t="shared" si="281"/>
        <v>-0.70476740718461561</v>
      </c>
      <c r="I1824">
        <f t="shared" si="282"/>
        <v>1.0025635031688831</v>
      </c>
      <c r="J1824">
        <f t="shared" si="283"/>
        <v>0.56105464902046132</v>
      </c>
      <c r="K1824">
        <f t="shared" si="284"/>
        <v>0.49217645789334058</v>
      </c>
      <c r="L1824" s="2">
        <f t="shared" si="285"/>
        <v>9.4378222122337387</v>
      </c>
      <c r="M1824" s="2">
        <f t="shared" si="286"/>
        <v>1.689766737046799</v>
      </c>
      <c r="N1824" s="2">
        <f t="shared" si="287"/>
        <v>4.8615437464181888</v>
      </c>
      <c r="O1824" s="2">
        <f t="shared" si="288"/>
        <v>20.620992385697829</v>
      </c>
      <c r="P1824" s="2">
        <f t="shared" si="289"/>
        <v>1.689766737046799</v>
      </c>
      <c r="Q1824">
        <f t="shared" si="290"/>
        <v>2</v>
      </c>
    </row>
    <row r="1825" spans="1:17" x14ac:dyDescent="0.2">
      <c r="A1825" s="1">
        <v>1811</v>
      </c>
      <c r="B1825">
        <v>21111</v>
      </c>
      <c r="C1825" t="s">
        <v>1810</v>
      </c>
      <c r="D1825">
        <v>0.89997249999999995</v>
      </c>
      <c r="E1825">
        <v>0.11197659</v>
      </c>
      <c r="F1825">
        <f>VLOOKUP(B1825, [1]mrc_table10!$A$2:$AW$2464, 33, 0)</f>
        <v>0</v>
      </c>
      <c r="G1825">
        <f>VLOOKUP(B1825, [1]mrc_table10!$A$2:$AW$2464, 18, 0)</f>
        <v>1973.4395999999999</v>
      </c>
      <c r="H1825">
        <f t="shared" si="281"/>
        <v>-0.70535722118027278</v>
      </c>
      <c r="I1825">
        <f t="shared" si="282"/>
        <v>-0.49735651261106789</v>
      </c>
      <c r="J1825">
        <f t="shared" si="283"/>
        <v>-0.88276795869315416</v>
      </c>
      <c r="K1825">
        <f t="shared" si="284"/>
        <v>-0.48961704106848591</v>
      </c>
      <c r="L1825" s="2">
        <f t="shared" si="285"/>
        <v>7.9473521267218157</v>
      </c>
      <c r="M1825" s="2">
        <f t="shared" si="286"/>
        <v>3.4760002658298985</v>
      </c>
      <c r="N1825" s="2">
        <f t="shared" si="287"/>
        <v>0.24595826784801095</v>
      </c>
      <c r="O1825" s="2">
        <f t="shared" si="288"/>
        <v>46.330291041811833</v>
      </c>
      <c r="P1825" s="2">
        <f t="shared" si="289"/>
        <v>0.24595826784801095</v>
      </c>
      <c r="Q1825">
        <f t="shared" si="290"/>
        <v>3</v>
      </c>
    </row>
    <row r="1826" spans="1:17" x14ac:dyDescent="0.2">
      <c r="A1826" s="1">
        <v>1812</v>
      </c>
      <c r="B1826">
        <v>2189</v>
      </c>
      <c r="C1826" t="s">
        <v>1811</v>
      </c>
      <c r="D1826">
        <v>0.89962315999999998</v>
      </c>
      <c r="E1826">
        <v>0.29496306</v>
      </c>
      <c r="F1826">
        <f>VLOOKUP(B1826, [1]mrc_table10!$A$2:$AW$2464, 33, 0)</f>
        <v>0.25130001000000002</v>
      </c>
      <c r="G1826">
        <f>VLOOKUP(B1826, [1]mrc_table10!$A$2:$AW$2464, 18, 0)</f>
        <v>5649.3315000000002</v>
      </c>
      <c r="H1826">
        <f t="shared" si="281"/>
        <v>-0.70562282945773691</v>
      </c>
      <c r="I1826">
        <f t="shared" si="282"/>
        <v>-0.43306538907591358</v>
      </c>
      <c r="J1826">
        <f t="shared" si="283"/>
        <v>0.22410398971422293</v>
      </c>
      <c r="K1826">
        <f t="shared" si="284"/>
        <v>-0.1283467527564815</v>
      </c>
      <c r="L1826" s="2">
        <f t="shared" si="285"/>
        <v>6.6144548196675759</v>
      </c>
      <c r="M1826" s="2">
        <f t="shared" si="286"/>
        <v>0.62361121260755814</v>
      </c>
      <c r="N1826" s="2">
        <f t="shared" si="287"/>
        <v>1.3896924253890492</v>
      </c>
      <c r="O1826" s="2">
        <f t="shared" si="288"/>
        <v>36.829807693507171</v>
      </c>
      <c r="P1826" s="2">
        <f t="shared" si="289"/>
        <v>0.62361121260755814</v>
      </c>
      <c r="Q1826">
        <f t="shared" si="290"/>
        <v>2</v>
      </c>
    </row>
    <row r="1827" spans="1:17" x14ac:dyDescent="0.2">
      <c r="A1827" s="1">
        <v>1813</v>
      </c>
      <c r="B1827">
        <v>4673</v>
      </c>
      <c r="C1827" t="s">
        <v>1812</v>
      </c>
      <c r="D1827">
        <v>0.89912628999999999</v>
      </c>
      <c r="E1827">
        <v>0.19682904000000001</v>
      </c>
      <c r="F1827">
        <f>VLOOKUP(B1827, [1]mrc_table10!$A$2:$AW$2464, 33, 0)</f>
        <v>0</v>
      </c>
      <c r="G1827">
        <f>VLOOKUP(B1827, [1]mrc_table10!$A$2:$AW$2464, 18, 0)</f>
        <v>17086.186000000002</v>
      </c>
      <c r="H1827">
        <f t="shared" si="281"/>
        <v>-0.70600060693762356</v>
      </c>
      <c r="I1827">
        <f t="shared" si="282"/>
        <v>-0.46754414809466122</v>
      </c>
      <c r="J1827">
        <f t="shared" si="283"/>
        <v>-0.88276795869315416</v>
      </c>
      <c r="K1827">
        <f t="shared" si="284"/>
        <v>0.99567860897884175</v>
      </c>
      <c r="L1827" s="2">
        <f t="shared" si="285"/>
        <v>9.4479394809582438</v>
      </c>
      <c r="M1827" s="2">
        <f t="shared" si="286"/>
        <v>4.3269335349341738</v>
      </c>
      <c r="N1827" s="2">
        <f t="shared" si="287"/>
        <v>1.580929564013462</v>
      </c>
      <c r="O1827" s="2">
        <f t="shared" si="288"/>
        <v>40.161927668507715</v>
      </c>
      <c r="P1827" s="2">
        <f t="shared" si="289"/>
        <v>1.580929564013462</v>
      </c>
      <c r="Q1827">
        <f t="shared" si="290"/>
        <v>3</v>
      </c>
    </row>
    <row r="1828" spans="1:17" x14ac:dyDescent="0.2">
      <c r="A1828" s="1">
        <v>1814</v>
      </c>
      <c r="B1828">
        <v>2274</v>
      </c>
      <c r="C1828" t="s">
        <v>1813</v>
      </c>
      <c r="D1828">
        <v>0.89909779999999995</v>
      </c>
      <c r="E1828">
        <v>0.11924898</v>
      </c>
      <c r="F1828">
        <f>VLOOKUP(B1828, [1]mrc_table10!$A$2:$AW$2464, 33, 0)</f>
        <v>0</v>
      </c>
      <c r="G1828">
        <f>VLOOKUP(B1828, [1]mrc_table10!$A$2:$AW$2464, 18, 0)</f>
        <v>3630.4836</v>
      </c>
      <c r="H1828">
        <f t="shared" si="281"/>
        <v>-0.70602226829854697</v>
      </c>
      <c r="I1828">
        <f t="shared" si="282"/>
        <v>-0.49480140499089342</v>
      </c>
      <c r="J1828">
        <f t="shared" si="283"/>
        <v>-0.88276795869315416</v>
      </c>
      <c r="K1828">
        <f t="shared" si="284"/>
        <v>-0.32676111931907942</v>
      </c>
      <c r="L1828" s="2">
        <f t="shared" si="285"/>
        <v>7.899504135987514</v>
      </c>
      <c r="M1828" s="2">
        <f t="shared" si="286"/>
        <v>3.3548101944864612</v>
      </c>
      <c r="N1828" s="2">
        <f t="shared" si="287"/>
        <v>0.17739887168510601</v>
      </c>
      <c r="O1828" s="2">
        <f t="shared" si="288"/>
        <v>45.446305893340842</v>
      </c>
      <c r="P1828" s="2">
        <f t="shared" si="289"/>
        <v>0.17739887168510601</v>
      </c>
      <c r="Q1828">
        <f t="shared" si="290"/>
        <v>3</v>
      </c>
    </row>
    <row r="1829" spans="1:17" x14ac:dyDescent="0.2">
      <c r="A1829" s="1">
        <v>1815</v>
      </c>
      <c r="B1829">
        <v>1840</v>
      </c>
      <c r="C1829" t="s">
        <v>1814</v>
      </c>
      <c r="D1829">
        <v>0.89727288000000005</v>
      </c>
      <c r="E1829">
        <v>10.973148</v>
      </c>
      <c r="F1829">
        <f>VLOOKUP(B1829, [1]mrc_table10!$A$2:$AW$2464, 33, 0)</f>
        <v>0.77700000999999996</v>
      </c>
      <c r="G1829">
        <f>VLOOKUP(B1829, [1]mrc_table10!$A$2:$AW$2464, 18, 0)</f>
        <v>25681.508000000002</v>
      </c>
      <c r="H1829">
        <f t="shared" si="281"/>
        <v>-0.70740978148830447</v>
      </c>
      <c r="I1829">
        <f t="shared" si="282"/>
        <v>3.3186464566619973</v>
      </c>
      <c r="J1829">
        <f t="shared" si="283"/>
        <v>2.5395936837964399</v>
      </c>
      <c r="K1829">
        <f t="shared" si="284"/>
        <v>1.8404353487171661</v>
      </c>
      <c r="L1829" s="2">
        <f t="shared" si="285"/>
        <v>30.632758442489294</v>
      </c>
      <c r="M1829" s="2">
        <f t="shared" si="286"/>
        <v>18.178244140761873</v>
      </c>
      <c r="N1829" s="2">
        <f t="shared" si="287"/>
        <v>30.313763755402647</v>
      </c>
      <c r="O1829" s="2">
        <f t="shared" si="288"/>
        <v>1.9349910237012782</v>
      </c>
      <c r="P1829" s="2">
        <f t="shared" si="289"/>
        <v>1.9349910237012782</v>
      </c>
      <c r="Q1829">
        <f t="shared" si="290"/>
        <v>4</v>
      </c>
    </row>
    <row r="1830" spans="1:17" x14ac:dyDescent="0.2">
      <c r="A1830" s="1">
        <v>1816</v>
      </c>
      <c r="B1830">
        <v>8087</v>
      </c>
      <c r="C1830" t="s">
        <v>1815</v>
      </c>
      <c r="D1830">
        <v>0.89677620000000002</v>
      </c>
      <c r="E1830">
        <v>5.2502699E-2</v>
      </c>
      <c r="F1830">
        <f>VLOOKUP(B1830, [1]mrc_table10!$A$2:$AW$2464, 33, 0)</f>
        <v>0</v>
      </c>
      <c r="G1830">
        <f>VLOOKUP(B1830, [1]mrc_table10!$A$2:$AW$2464, 18, 0)</f>
        <v>5222.2129000000004</v>
      </c>
      <c r="H1830">
        <f t="shared" si="281"/>
        <v>-0.70778741450843075</v>
      </c>
      <c r="I1830">
        <f t="shared" si="282"/>
        <v>-0.51825228306555726</v>
      </c>
      <c r="J1830">
        <f t="shared" si="283"/>
        <v>-0.88276795869315416</v>
      </c>
      <c r="K1830">
        <f t="shared" si="284"/>
        <v>-0.17032439082723641</v>
      </c>
      <c r="L1830" s="2">
        <f t="shared" si="285"/>
        <v>7.9105646045694087</v>
      </c>
      <c r="M1830" s="2">
        <f t="shared" si="286"/>
        <v>3.3102230073058538</v>
      </c>
      <c r="N1830" s="2">
        <f t="shared" si="287"/>
        <v>0.16466383268955564</v>
      </c>
      <c r="O1830" s="2">
        <f t="shared" si="288"/>
        <v>44.906165111761432</v>
      </c>
      <c r="P1830" s="2">
        <f t="shared" si="289"/>
        <v>0.16466383268955564</v>
      </c>
      <c r="Q1830">
        <f t="shared" si="290"/>
        <v>3</v>
      </c>
    </row>
    <row r="1831" spans="1:17" x14ac:dyDescent="0.2">
      <c r="A1831" s="1">
        <v>1817</v>
      </c>
      <c r="B1831">
        <v>5461</v>
      </c>
      <c r="C1831" t="s">
        <v>1816</v>
      </c>
      <c r="D1831">
        <v>0.89649772999999999</v>
      </c>
      <c r="E1831">
        <v>0.41035982999999998</v>
      </c>
      <c r="F1831">
        <f>VLOOKUP(B1831, [1]mrc_table10!$A$2:$AW$2464, 33, 0)</f>
        <v>0</v>
      </c>
      <c r="G1831">
        <f>VLOOKUP(B1831, [1]mrc_table10!$A$2:$AW$2464, 18, 0)</f>
        <v>2698.4497000000001</v>
      </c>
      <c r="H1831">
        <f t="shared" si="281"/>
        <v>-0.70799913929524427</v>
      </c>
      <c r="I1831">
        <f t="shared" si="282"/>
        <v>-0.39252147347588151</v>
      </c>
      <c r="J1831">
        <f t="shared" si="283"/>
        <v>-0.88276795869315416</v>
      </c>
      <c r="K1831">
        <f t="shared" si="284"/>
        <v>-0.41836233201240208</v>
      </c>
      <c r="L1831" s="2">
        <f t="shared" si="285"/>
        <v>7.9395170441550729</v>
      </c>
      <c r="M1831" s="2">
        <f t="shared" si="286"/>
        <v>3.3461460392298301</v>
      </c>
      <c r="N1831" s="2">
        <f t="shared" si="287"/>
        <v>0.21491062184256288</v>
      </c>
      <c r="O1831" s="2">
        <f t="shared" si="288"/>
        <v>44.920822235825966</v>
      </c>
      <c r="P1831" s="2">
        <f t="shared" si="289"/>
        <v>0.21491062184256288</v>
      </c>
      <c r="Q1831">
        <f t="shared" si="290"/>
        <v>3</v>
      </c>
    </row>
    <row r="1832" spans="1:17" x14ac:dyDescent="0.2">
      <c r="A1832" s="1">
        <v>1818</v>
      </c>
      <c r="B1832">
        <v>130</v>
      </c>
      <c r="C1832" t="s">
        <v>1817</v>
      </c>
      <c r="D1832">
        <v>0.89593601</v>
      </c>
      <c r="E1832">
        <v>0.53994370000000003</v>
      </c>
      <c r="F1832">
        <f>VLOOKUP(B1832, [1]mrc_table10!$A$2:$AW$2464, 33, 0)</f>
        <v>4.4296276000000002E-2</v>
      </c>
      <c r="G1832">
        <f>VLOOKUP(B1832, [1]mrc_table10!$A$2:$AW$2464, 18, 0)</f>
        <v>3717.0068000000001</v>
      </c>
      <c r="H1832">
        <f t="shared" si="281"/>
        <v>-0.70842622317231874</v>
      </c>
      <c r="I1832">
        <f t="shared" si="282"/>
        <v>-0.34699301121124859</v>
      </c>
      <c r="J1832">
        <f t="shared" si="283"/>
        <v>-0.68766129983026381</v>
      </c>
      <c r="K1832">
        <f t="shared" si="284"/>
        <v>-0.31825753372406312</v>
      </c>
      <c r="L1832" s="2">
        <f t="shared" si="285"/>
        <v>7.5222895059200958</v>
      </c>
      <c r="M1832" s="2">
        <f t="shared" si="286"/>
        <v>2.617893220443869</v>
      </c>
      <c r="N1832" s="2">
        <f t="shared" si="287"/>
        <v>0.22731777445533347</v>
      </c>
      <c r="O1832" s="2">
        <f t="shared" si="288"/>
        <v>42.54318188284131</v>
      </c>
      <c r="P1832" s="2">
        <f t="shared" si="289"/>
        <v>0.22731777445533347</v>
      </c>
      <c r="Q1832">
        <f t="shared" si="290"/>
        <v>3</v>
      </c>
    </row>
    <row r="1833" spans="1:17" x14ac:dyDescent="0.2">
      <c r="A1833" s="1">
        <v>1819</v>
      </c>
      <c r="B1833">
        <v>2123</v>
      </c>
      <c r="C1833" t="s">
        <v>1818</v>
      </c>
      <c r="D1833">
        <v>0.89575731999999997</v>
      </c>
      <c r="E1833">
        <v>0.41192984999999999</v>
      </c>
      <c r="F1833">
        <f>VLOOKUP(B1833, [1]mrc_table10!$A$2:$AW$2464, 33, 0)</f>
        <v>0.37450000999999999</v>
      </c>
      <c r="G1833">
        <f>VLOOKUP(B1833, [1]mrc_table10!$A$2:$AW$2464, 18, 0)</f>
        <v>4280.4755999999998</v>
      </c>
      <c r="H1833">
        <f t="shared" si="281"/>
        <v>-0.70856208377545626</v>
      </c>
      <c r="I1833">
        <f t="shared" si="282"/>
        <v>-0.39196985701061682</v>
      </c>
      <c r="J1833">
        <f t="shared" si="283"/>
        <v>0.76674871162962921</v>
      </c>
      <c r="K1833">
        <f t="shared" si="284"/>
        <v>-0.26287926326109901</v>
      </c>
      <c r="L1833" s="2">
        <f t="shared" si="285"/>
        <v>6.8807810717967497</v>
      </c>
      <c r="M1833" s="2">
        <f t="shared" si="286"/>
        <v>0.25603521346020913</v>
      </c>
      <c r="N1833" s="2">
        <f t="shared" si="287"/>
        <v>2.891561513480716</v>
      </c>
      <c r="O1833" s="2">
        <f t="shared" si="288"/>
        <v>34.532807023227129</v>
      </c>
      <c r="P1833" s="2">
        <f t="shared" si="289"/>
        <v>0.25603521346020913</v>
      </c>
      <c r="Q1833">
        <f t="shared" si="290"/>
        <v>2</v>
      </c>
    </row>
    <row r="1834" spans="1:17" x14ac:dyDescent="0.2">
      <c r="A1834" s="1">
        <v>1820</v>
      </c>
      <c r="B1834">
        <v>3325</v>
      </c>
      <c r="C1834" t="s">
        <v>1819</v>
      </c>
      <c r="D1834">
        <v>0.89512073999999997</v>
      </c>
      <c r="E1834">
        <v>0.5486415</v>
      </c>
      <c r="F1834">
        <f>VLOOKUP(B1834, [1]mrc_table10!$A$2:$AW$2464, 33, 0)</f>
        <v>0.28139999999999998</v>
      </c>
      <c r="G1834">
        <f>VLOOKUP(B1834, [1]mrc_table10!$A$2:$AW$2464, 18, 0)</f>
        <v>6545.6752999999999</v>
      </c>
      <c r="H1834">
        <f t="shared" si="281"/>
        <v>-0.7090460847981509</v>
      </c>
      <c r="I1834">
        <f t="shared" si="282"/>
        <v>-0.34393709492255214</v>
      </c>
      <c r="J1834">
        <f t="shared" si="283"/>
        <v>0.35668191749998995</v>
      </c>
      <c r="K1834">
        <f t="shared" si="284"/>
        <v>-4.0253198358791653E-2</v>
      </c>
      <c r="L1834" s="2">
        <f t="shared" si="285"/>
        <v>6.6871587692172811</v>
      </c>
      <c r="M1834" s="2">
        <f t="shared" si="286"/>
        <v>0.41797448744080967</v>
      </c>
      <c r="N1834" s="2">
        <f t="shared" si="287"/>
        <v>1.736344360850089</v>
      </c>
      <c r="O1834" s="2">
        <f t="shared" si="288"/>
        <v>34.882507082785388</v>
      </c>
      <c r="P1834" s="2">
        <f t="shared" si="289"/>
        <v>0.41797448744080967</v>
      </c>
      <c r="Q1834">
        <f t="shared" si="290"/>
        <v>2</v>
      </c>
    </row>
    <row r="1835" spans="1:17" x14ac:dyDescent="0.2">
      <c r="A1835" s="1">
        <v>1821</v>
      </c>
      <c r="B1835">
        <v>31062</v>
      </c>
      <c r="C1835" t="s">
        <v>1820</v>
      </c>
      <c r="D1835">
        <v>0.89230788000000005</v>
      </c>
      <c r="E1835">
        <v>0.24220604000000001</v>
      </c>
      <c r="F1835">
        <f>VLOOKUP(B1835, [1]mrc_table10!$A$2:$AW$2464, 33, 0)</f>
        <v>0.33849998999999997</v>
      </c>
      <c r="G1835">
        <f>VLOOKUP(B1835, [1]mrc_table10!$A$2:$AW$2464, 18, 0)</f>
        <v>4991.7974000000004</v>
      </c>
      <c r="H1835">
        <f t="shared" si="281"/>
        <v>-0.71118474312341529</v>
      </c>
      <c r="I1835">
        <f t="shared" si="282"/>
        <v>-0.45160122995074226</v>
      </c>
      <c r="J1835">
        <f t="shared" si="283"/>
        <v>0.60818360739384125</v>
      </c>
      <c r="K1835">
        <f t="shared" si="284"/>
        <v>-0.19296985385528537</v>
      </c>
      <c r="L1835" s="2">
        <f t="shared" si="285"/>
        <v>6.753444028265533</v>
      </c>
      <c r="M1835" s="2">
        <f t="shared" si="286"/>
        <v>0.32198382897176064</v>
      </c>
      <c r="N1835" s="2">
        <f t="shared" si="287"/>
        <v>2.3865655086889865</v>
      </c>
      <c r="O1835" s="2">
        <f t="shared" si="288"/>
        <v>35.460322018210356</v>
      </c>
      <c r="P1835" s="2">
        <f t="shared" si="289"/>
        <v>0.32198382897176064</v>
      </c>
      <c r="Q1835">
        <f t="shared" si="290"/>
        <v>2</v>
      </c>
    </row>
    <row r="1836" spans="1:17" x14ac:dyDescent="0.2">
      <c r="A1836" s="1">
        <v>1822</v>
      </c>
      <c r="B1836">
        <v>5360</v>
      </c>
      <c r="C1836" t="s">
        <v>1821</v>
      </c>
      <c r="D1836">
        <v>0.89206861999999998</v>
      </c>
      <c r="E1836">
        <v>0.22487277</v>
      </c>
      <c r="F1836">
        <f>VLOOKUP(B1836, [1]mrc_table10!$A$2:$AW$2464, 33, 0)</f>
        <v>0</v>
      </c>
      <c r="G1836">
        <f>VLOOKUP(B1836, [1]mrc_table10!$A$2:$AW$2464, 18, 0)</f>
        <v>4281.9683000000005</v>
      </c>
      <c r="H1836">
        <f t="shared" si="281"/>
        <v>-0.71136665597755766</v>
      </c>
      <c r="I1836">
        <f t="shared" si="282"/>
        <v>-0.45769116328208737</v>
      </c>
      <c r="J1836">
        <f t="shared" si="283"/>
        <v>-0.88276795869315416</v>
      </c>
      <c r="K1836">
        <f t="shared" si="284"/>
        <v>-0.26273255923006816</v>
      </c>
      <c r="L1836" s="2">
        <f t="shared" si="285"/>
        <v>7.9217270042127836</v>
      </c>
      <c r="M1836" s="2">
        <f t="shared" si="286"/>
        <v>3.2978326885509803</v>
      </c>
      <c r="N1836" s="2">
        <f t="shared" si="287"/>
        <v>0.1680490879464159</v>
      </c>
      <c r="O1836" s="2">
        <f t="shared" si="288"/>
        <v>44.762461898752534</v>
      </c>
      <c r="P1836" s="2">
        <f t="shared" si="289"/>
        <v>0.1680490879464159</v>
      </c>
      <c r="Q1836">
        <f t="shared" si="290"/>
        <v>3</v>
      </c>
    </row>
    <row r="1837" spans="1:17" x14ac:dyDescent="0.2">
      <c r="A1837" s="1">
        <v>1823</v>
      </c>
      <c r="B1837">
        <v>5291</v>
      </c>
      <c r="C1837" t="s">
        <v>1822</v>
      </c>
      <c r="D1837">
        <v>0.89112948999999997</v>
      </c>
      <c r="E1837">
        <v>4.1191522000000001E-2</v>
      </c>
      <c r="F1837">
        <f>VLOOKUP(B1837, [1]mrc_table10!$A$2:$AW$2464, 33, 0)</f>
        <v>0</v>
      </c>
      <c r="G1837">
        <f>VLOOKUP(B1837, [1]mrc_table10!$A$2:$AW$2464, 18, 0)</f>
        <v>4219.4252999999999</v>
      </c>
      <c r="H1837">
        <f t="shared" si="281"/>
        <v>-0.71208069016091746</v>
      </c>
      <c r="I1837">
        <f t="shared" si="282"/>
        <v>-0.52222639261494086</v>
      </c>
      <c r="J1837">
        <f t="shared" si="283"/>
        <v>-0.88276795869315416</v>
      </c>
      <c r="K1837">
        <f t="shared" si="284"/>
        <v>-0.26887934707274053</v>
      </c>
      <c r="L1837" s="2">
        <f t="shared" si="285"/>
        <v>7.9267717774435269</v>
      </c>
      <c r="M1837" s="2">
        <f t="shared" si="286"/>
        <v>3.3516871409207543</v>
      </c>
      <c r="N1837" s="2">
        <f t="shared" si="287"/>
        <v>0.17312258686053544</v>
      </c>
      <c r="O1837" s="2">
        <f t="shared" si="288"/>
        <v>45.433958482351755</v>
      </c>
      <c r="P1837" s="2">
        <f t="shared" si="289"/>
        <v>0.17312258686053544</v>
      </c>
      <c r="Q1837">
        <f t="shared" si="290"/>
        <v>3</v>
      </c>
    </row>
    <row r="1838" spans="1:17" x14ac:dyDescent="0.2">
      <c r="A1838" s="1">
        <v>1824</v>
      </c>
      <c r="B1838">
        <v>1425</v>
      </c>
      <c r="C1838" t="s">
        <v>1823</v>
      </c>
      <c r="D1838">
        <v>0.88992643000000005</v>
      </c>
      <c r="E1838">
        <v>0.56478905999999995</v>
      </c>
      <c r="F1838">
        <f>VLOOKUP(B1838, [1]mrc_table10!$A$2:$AW$2464, 33, 0)</f>
        <v>0.35470000000000002</v>
      </c>
      <c r="G1838">
        <f>VLOOKUP(B1838, [1]mrc_table10!$A$2:$AW$2464, 18, 0)</f>
        <v>6802.3091000000004</v>
      </c>
      <c r="H1838">
        <f t="shared" si="281"/>
        <v>-0.71299539415784319</v>
      </c>
      <c r="I1838">
        <f t="shared" si="282"/>
        <v>-0.33826375320088653</v>
      </c>
      <c r="J1838">
        <f t="shared" si="283"/>
        <v>0.67953790870452979</v>
      </c>
      <c r="K1838">
        <f t="shared" si="284"/>
        <v>-1.5030974898791251E-2</v>
      </c>
      <c r="L1838" s="2">
        <f t="shared" si="285"/>
        <v>6.8899913604307264</v>
      </c>
      <c r="M1838" s="2">
        <f t="shared" si="286"/>
        <v>0.20397986081182498</v>
      </c>
      <c r="N1838" s="2">
        <f t="shared" si="287"/>
        <v>2.6539926986702866</v>
      </c>
      <c r="O1838" s="2">
        <f t="shared" si="288"/>
        <v>33.215033522410224</v>
      </c>
      <c r="P1838" s="2">
        <f t="shared" si="289"/>
        <v>0.20397986081182498</v>
      </c>
      <c r="Q1838">
        <f t="shared" si="290"/>
        <v>2</v>
      </c>
    </row>
    <row r="1839" spans="1:17" x14ac:dyDescent="0.2">
      <c r="A1839" s="1">
        <v>1825</v>
      </c>
      <c r="B1839">
        <v>3440</v>
      </c>
      <c r="C1839" t="s">
        <v>1824</v>
      </c>
      <c r="D1839">
        <v>0.88955896999999995</v>
      </c>
      <c r="E1839">
        <v>1.8393573999999999</v>
      </c>
      <c r="F1839">
        <f>VLOOKUP(B1839, [1]mrc_table10!$A$2:$AW$2464, 33, 0)</f>
        <v>0.40920001</v>
      </c>
      <c r="G1839">
        <f>VLOOKUP(B1839, [1]mrc_table10!$A$2:$AW$2464, 18, 0)</f>
        <v>5416.6431000000002</v>
      </c>
      <c r="H1839">
        <f t="shared" si="281"/>
        <v>-0.71327477933456795</v>
      </c>
      <c r="I1839">
        <f t="shared" si="282"/>
        <v>0.10954766477409612</v>
      </c>
      <c r="J1839">
        <f t="shared" si="283"/>
        <v>0.91958776885742632</v>
      </c>
      <c r="K1839">
        <f t="shared" si="284"/>
        <v>-0.1512155986425259</v>
      </c>
      <c r="L1839" s="2">
        <f t="shared" si="285"/>
        <v>7.4351208114564997</v>
      </c>
      <c r="M1839" s="2">
        <f t="shared" si="286"/>
        <v>0.17646443610011092</v>
      </c>
      <c r="N1839" s="2">
        <f t="shared" si="287"/>
        <v>3.7421032353904637</v>
      </c>
      <c r="O1839" s="2">
        <f t="shared" si="288"/>
        <v>28.758372734718449</v>
      </c>
      <c r="P1839" s="2">
        <f t="shared" si="289"/>
        <v>0.17646443610011092</v>
      </c>
      <c r="Q1839">
        <f t="shared" si="290"/>
        <v>2</v>
      </c>
    </row>
    <row r="1840" spans="1:17" x14ac:dyDescent="0.2">
      <c r="A1840" s="1">
        <v>1826</v>
      </c>
      <c r="B1840">
        <v>9646</v>
      </c>
      <c r="C1840" t="s">
        <v>1825</v>
      </c>
      <c r="D1840">
        <v>0.88929552000000001</v>
      </c>
      <c r="E1840">
        <v>1.0948764E-2</v>
      </c>
      <c r="F1840">
        <f>VLOOKUP(B1840, [1]mrc_table10!$A$2:$AW$2464, 33, 0)</f>
        <v>0</v>
      </c>
      <c r="G1840">
        <f>VLOOKUP(B1840, [1]mrc_table10!$A$2:$AW$2464, 18, 0)</f>
        <v>5705.8095999999996</v>
      </c>
      <c r="H1840">
        <f t="shared" si="281"/>
        <v>-0.71347508419715999</v>
      </c>
      <c r="I1840">
        <f t="shared" si="282"/>
        <v>-0.53285199182247678</v>
      </c>
      <c r="J1840">
        <f t="shared" si="283"/>
        <v>-0.88276795869315416</v>
      </c>
      <c r="K1840">
        <f t="shared" si="284"/>
        <v>-0.1227960292789184</v>
      </c>
      <c r="L1840" s="2">
        <f t="shared" si="285"/>
        <v>7.9510759588026643</v>
      </c>
      <c r="M1840" s="2">
        <f t="shared" si="286"/>
        <v>3.3165288256706091</v>
      </c>
      <c r="N1840" s="2">
        <f t="shared" si="287"/>
        <v>0.17587857848810304</v>
      </c>
      <c r="O1840" s="2">
        <f t="shared" si="288"/>
        <v>44.832959717354086</v>
      </c>
      <c r="P1840" s="2">
        <f t="shared" si="289"/>
        <v>0.17587857848810304</v>
      </c>
      <c r="Q1840">
        <f t="shared" si="290"/>
        <v>3</v>
      </c>
    </row>
    <row r="1841" spans="1:17" x14ac:dyDescent="0.2">
      <c r="A1841" s="1">
        <v>1827</v>
      </c>
      <c r="B1841">
        <v>2915</v>
      </c>
      <c r="C1841" t="s">
        <v>1826</v>
      </c>
      <c r="D1841">
        <v>0.88830518999999997</v>
      </c>
      <c r="E1841">
        <v>0.66759478999999999</v>
      </c>
      <c r="F1841">
        <f>VLOOKUP(B1841, [1]mrc_table10!$A$2:$AW$2464, 33, 0)</f>
        <v>0</v>
      </c>
      <c r="G1841">
        <f>VLOOKUP(B1841, [1]mrc_table10!$A$2:$AW$2464, 18, 0)</f>
        <v>3266.5542</v>
      </c>
      <c r="H1841">
        <f t="shared" si="281"/>
        <v>-0.71422804648439053</v>
      </c>
      <c r="I1841">
        <f t="shared" si="282"/>
        <v>-0.30214361881307233</v>
      </c>
      <c r="J1841">
        <f t="shared" si="283"/>
        <v>-0.88276795869315416</v>
      </c>
      <c r="K1841">
        <f t="shared" si="284"/>
        <v>-0.36252846037261116</v>
      </c>
      <c r="L1841" s="2">
        <f t="shared" si="285"/>
        <v>7.9801319766126602</v>
      </c>
      <c r="M1841" s="2">
        <f t="shared" si="286"/>
        <v>3.2662595601330953</v>
      </c>
      <c r="N1841" s="2">
        <f t="shared" si="287"/>
        <v>0.21897840926528658</v>
      </c>
      <c r="O1841" s="2">
        <f t="shared" si="288"/>
        <v>43.765337611289056</v>
      </c>
      <c r="P1841" s="2">
        <f t="shared" si="289"/>
        <v>0.21897840926528658</v>
      </c>
      <c r="Q1841">
        <f t="shared" si="290"/>
        <v>3</v>
      </c>
    </row>
    <row r="1842" spans="1:17" x14ac:dyDescent="0.2">
      <c r="A1842" s="1">
        <v>1828</v>
      </c>
      <c r="B1842">
        <v>2118</v>
      </c>
      <c r="C1842" t="s">
        <v>1827</v>
      </c>
      <c r="D1842">
        <v>0.88816088000000004</v>
      </c>
      <c r="E1842">
        <v>2.0419597999999999</v>
      </c>
      <c r="F1842">
        <f>VLOOKUP(B1842, [1]mrc_table10!$A$2:$AW$2464, 33, 0)</f>
        <v>0.25780001000000002</v>
      </c>
      <c r="G1842">
        <f>VLOOKUP(B1842, [1]mrc_table10!$A$2:$AW$2464, 18, 0)</f>
        <v>7322.2515000000003</v>
      </c>
      <c r="H1842">
        <f t="shared" si="281"/>
        <v>-0.71433776747403055</v>
      </c>
      <c r="I1842">
        <f t="shared" si="282"/>
        <v>0.18073071960278786</v>
      </c>
      <c r="J1842">
        <f t="shared" si="283"/>
        <v>0.25273378429579879</v>
      </c>
      <c r="K1842">
        <f t="shared" si="284"/>
        <v>3.6069477960999179E-2</v>
      </c>
      <c r="L1842" s="2">
        <f t="shared" si="285"/>
        <v>7.1610022931260122</v>
      </c>
      <c r="M1842" s="2">
        <f t="shared" si="286"/>
        <v>0.55804563878717839</v>
      </c>
      <c r="N1842" s="2">
        <f t="shared" si="287"/>
        <v>1.9223213992940258</v>
      </c>
      <c r="O1842" s="2">
        <f t="shared" si="288"/>
        <v>30.302569279715012</v>
      </c>
      <c r="P1842" s="2">
        <f t="shared" si="289"/>
        <v>0.55804563878717839</v>
      </c>
      <c r="Q1842">
        <f t="shared" si="290"/>
        <v>2</v>
      </c>
    </row>
    <row r="1843" spans="1:17" x14ac:dyDescent="0.2">
      <c r="A1843" s="1">
        <v>1829</v>
      </c>
      <c r="B1843">
        <v>3803</v>
      </c>
      <c r="C1843" t="s">
        <v>1828</v>
      </c>
      <c r="D1843">
        <v>0.88804727999999999</v>
      </c>
      <c r="E1843">
        <v>5.9529839000000004</v>
      </c>
      <c r="F1843">
        <f>VLOOKUP(B1843, [1]mrc_table10!$A$2:$AW$2464, 33, 0)</f>
        <v>0.43040001</v>
      </c>
      <c r="G1843">
        <f>VLOOKUP(B1843, [1]mrc_table10!$A$2:$AW$2464, 18, 0)</f>
        <v>15977.549000000001</v>
      </c>
      <c r="H1843">
        <f t="shared" si="281"/>
        <v>-0.71442413920449355</v>
      </c>
      <c r="I1843">
        <f t="shared" si="282"/>
        <v>1.5548439726868324</v>
      </c>
      <c r="J1843">
        <f t="shared" si="283"/>
        <v>1.0129649450311813</v>
      </c>
      <c r="K1843">
        <f t="shared" si="284"/>
        <v>0.88672066910488756</v>
      </c>
      <c r="L1843" s="2">
        <f t="shared" si="285"/>
        <v>12.65356909994277</v>
      </c>
      <c r="M1843" s="2">
        <f t="shared" si="286"/>
        <v>3.7358707161758993</v>
      </c>
      <c r="N1843" s="2">
        <f t="shared" si="287"/>
        <v>9.000085452558686</v>
      </c>
      <c r="O1843" s="2">
        <f t="shared" si="288"/>
        <v>14.032023348118711</v>
      </c>
      <c r="P1843" s="2">
        <f t="shared" si="289"/>
        <v>3.7358707161758993</v>
      </c>
      <c r="Q1843">
        <f t="shared" si="290"/>
        <v>2</v>
      </c>
    </row>
    <row r="1844" spans="1:17" x14ac:dyDescent="0.2">
      <c r="A1844" s="1">
        <v>1830</v>
      </c>
      <c r="B1844">
        <v>3322</v>
      </c>
      <c r="C1844" t="s">
        <v>1829</v>
      </c>
      <c r="D1844">
        <v>0.88745092999999997</v>
      </c>
      <c r="E1844">
        <v>0.46299127000000001</v>
      </c>
      <c r="F1844">
        <f>VLOOKUP(B1844, [1]mrc_table10!$A$2:$AW$2464, 33, 0)</f>
        <v>0.18210000000000001</v>
      </c>
      <c r="G1844">
        <f>VLOOKUP(B1844, [1]mrc_table10!$A$2:$AW$2464, 18, 0)</f>
        <v>6651.5385999999999</v>
      </c>
      <c r="H1844">
        <f t="shared" si="281"/>
        <v>-0.71487755277369758</v>
      </c>
      <c r="I1844">
        <f t="shared" si="282"/>
        <v>-0.3740297543292524</v>
      </c>
      <c r="J1844">
        <f t="shared" si="283"/>
        <v>-8.0693252030852924E-2</v>
      </c>
      <c r="K1844">
        <f t="shared" si="284"/>
        <v>-2.9848848624605996E-2</v>
      </c>
      <c r="L1844" s="2">
        <f t="shared" si="285"/>
        <v>6.8170316519908196</v>
      </c>
      <c r="M1844" s="2">
        <f t="shared" si="286"/>
        <v>1.0609866472988865</v>
      </c>
      <c r="N1844" s="2">
        <f t="shared" si="287"/>
        <v>0.84533584225164582</v>
      </c>
      <c r="O1844" s="2">
        <f t="shared" si="288"/>
        <v>37.502738282611297</v>
      </c>
      <c r="P1844" s="2">
        <f t="shared" si="289"/>
        <v>0.84533584225164582</v>
      </c>
      <c r="Q1844">
        <f t="shared" si="290"/>
        <v>3</v>
      </c>
    </row>
    <row r="1845" spans="1:17" x14ac:dyDescent="0.2">
      <c r="A1845" s="1">
        <v>1831</v>
      </c>
      <c r="B1845">
        <v>4852</v>
      </c>
      <c r="C1845" t="s">
        <v>1830</v>
      </c>
      <c r="D1845">
        <v>0.88423293999999997</v>
      </c>
      <c r="E1845">
        <v>0.29917558999999999</v>
      </c>
      <c r="F1845">
        <f>VLOOKUP(B1845, [1]mrc_table10!$A$2:$AW$2464, 33, 0)</f>
        <v>0</v>
      </c>
      <c r="G1845">
        <f>VLOOKUP(B1845, [1]mrc_table10!$A$2:$AW$2464, 18, 0)</f>
        <v>2240.7651000000001</v>
      </c>
      <c r="H1845">
        <f t="shared" si="281"/>
        <v>-0.71732423732398365</v>
      </c>
      <c r="I1845">
        <f t="shared" si="282"/>
        <v>-0.43158534365711543</v>
      </c>
      <c r="J1845">
        <f t="shared" si="283"/>
        <v>-0.88276795869315416</v>
      </c>
      <c r="K1845">
        <f t="shared" si="284"/>
        <v>-0.46334402676734426</v>
      </c>
      <c r="L1845" s="2">
        <f t="shared" si="285"/>
        <v>7.9992557733677288</v>
      </c>
      <c r="M1845" s="2">
        <f t="shared" si="286"/>
        <v>3.4130184868981348</v>
      </c>
      <c r="N1845" s="2">
        <f t="shared" si="287"/>
        <v>0.24057233279585605</v>
      </c>
      <c r="O1845" s="2">
        <f t="shared" si="288"/>
        <v>45.553811201840745</v>
      </c>
      <c r="P1845" s="2">
        <f t="shared" si="289"/>
        <v>0.24057233279585605</v>
      </c>
      <c r="Q1845">
        <f t="shared" si="290"/>
        <v>3</v>
      </c>
    </row>
    <row r="1846" spans="1:17" x14ac:dyDescent="0.2">
      <c r="A1846" s="1">
        <v>1832</v>
      </c>
      <c r="B1846">
        <v>30306</v>
      </c>
      <c r="C1846" t="s">
        <v>1831</v>
      </c>
      <c r="D1846">
        <v>0.88077587000000002</v>
      </c>
      <c r="E1846">
        <v>0.59350013999999995</v>
      </c>
      <c r="F1846">
        <f>VLOOKUP(B1846, [1]mrc_table10!$A$2:$AW$2464, 33, 0)</f>
        <v>0</v>
      </c>
      <c r="G1846">
        <f>VLOOKUP(B1846, [1]mrc_table10!$A$2:$AW$2464, 18, 0)</f>
        <v>13416.214</v>
      </c>
      <c r="H1846">
        <f t="shared" si="281"/>
        <v>-0.71995269787179683</v>
      </c>
      <c r="I1846">
        <f t="shared" si="282"/>
        <v>-0.32817629924263647</v>
      </c>
      <c r="J1846">
        <f t="shared" si="283"/>
        <v>-0.88276795869315416</v>
      </c>
      <c r="K1846">
        <f t="shared" si="284"/>
        <v>0.63499013428866291</v>
      </c>
      <c r="L1846" s="2">
        <f t="shared" si="285"/>
        <v>8.7736624550815847</v>
      </c>
      <c r="M1846" s="2">
        <f t="shared" si="286"/>
        <v>3.6350981558111215</v>
      </c>
      <c r="N1846" s="2">
        <f t="shared" si="287"/>
        <v>0.88007145050732671</v>
      </c>
      <c r="O1846" s="2">
        <f t="shared" si="288"/>
        <v>39.843475479660349</v>
      </c>
      <c r="P1846" s="2">
        <f t="shared" si="289"/>
        <v>0.88007145050732671</v>
      </c>
      <c r="Q1846">
        <f t="shared" si="290"/>
        <v>3</v>
      </c>
    </row>
    <row r="1847" spans="1:17" x14ac:dyDescent="0.2">
      <c r="A1847" s="1">
        <v>1833</v>
      </c>
      <c r="B1847">
        <v>83</v>
      </c>
      <c r="C1847" t="s">
        <v>1832</v>
      </c>
      <c r="D1847">
        <v>0.87985051000000003</v>
      </c>
      <c r="E1847">
        <v>1.6502806999999999</v>
      </c>
      <c r="F1847">
        <f>VLOOKUP(B1847, [1]mrc_table10!$A$2:$AW$2464, 33, 0)</f>
        <v>0.18141072999999999</v>
      </c>
      <c r="G1847">
        <f>VLOOKUP(B1847, [1]mrc_table10!$A$2:$AW$2464, 18, 0)</f>
        <v>6751.7461000000003</v>
      </c>
      <c r="H1847">
        <f t="shared" si="281"/>
        <v>-0.7206562625240962</v>
      </c>
      <c r="I1847">
        <f t="shared" si="282"/>
        <v>4.3116777958697582E-2</v>
      </c>
      <c r="J1847">
        <f t="shared" si="283"/>
        <v>-8.3729199494121123E-2</v>
      </c>
      <c r="K1847">
        <f t="shared" si="284"/>
        <v>-2.0000356503272032E-2</v>
      </c>
      <c r="L1847" s="2">
        <f t="shared" si="285"/>
        <v>7.1164170869697028</v>
      </c>
      <c r="M1847" s="2">
        <f t="shared" si="286"/>
        <v>1.0145861920127346</v>
      </c>
      <c r="N1847" s="2">
        <f t="shared" si="287"/>
        <v>1.0957780938120354</v>
      </c>
      <c r="O1847" s="2">
        <f t="shared" si="288"/>
        <v>33.617487637913776</v>
      </c>
      <c r="P1847" s="2">
        <f t="shared" si="289"/>
        <v>1.0145861920127346</v>
      </c>
      <c r="Q1847">
        <f t="shared" si="290"/>
        <v>2</v>
      </c>
    </row>
    <row r="1848" spans="1:17" x14ac:dyDescent="0.2">
      <c r="A1848" s="1">
        <v>1834</v>
      </c>
      <c r="B1848">
        <v>3025</v>
      </c>
      <c r="C1848" t="s">
        <v>1833</v>
      </c>
      <c r="D1848">
        <v>0.87931501999999995</v>
      </c>
      <c r="E1848">
        <v>1.8593667</v>
      </c>
      <c r="F1848">
        <f>VLOOKUP(B1848, [1]mrc_table10!$A$2:$AW$2464, 33, 0)</f>
        <v>0.25990000000000002</v>
      </c>
      <c r="G1848">
        <f>VLOOKUP(B1848, [1]mrc_table10!$A$2:$AW$2464, 18, 0)</f>
        <v>9531.8798999999999</v>
      </c>
      <c r="H1848">
        <f t="shared" si="281"/>
        <v>-0.72106340335108221</v>
      </c>
      <c r="I1848">
        <f t="shared" si="282"/>
        <v>0.11657780409615623</v>
      </c>
      <c r="J1848">
        <f t="shared" si="283"/>
        <v>0.26198336619170082</v>
      </c>
      <c r="K1848">
        <f t="shared" si="284"/>
        <v>0.25323394058580945</v>
      </c>
      <c r="L1848" s="2">
        <f t="shared" si="285"/>
        <v>7.2868498691523849</v>
      </c>
      <c r="M1848" s="2">
        <f t="shared" si="286"/>
        <v>0.60072521227111675</v>
      </c>
      <c r="N1848" s="2">
        <f t="shared" si="287"/>
        <v>2.0188440033215707</v>
      </c>
      <c r="O1848" s="2">
        <f t="shared" si="288"/>
        <v>29.911258236567207</v>
      </c>
      <c r="P1848" s="2">
        <f t="shared" si="289"/>
        <v>0.60072521227111675</v>
      </c>
      <c r="Q1848">
        <f t="shared" si="290"/>
        <v>2</v>
      </c>
    </row>
    <row r="1849" spans="1:17" x14ac:dyDescent="0.2">
      <c r="A1849" s="1">
        <v>1835</v>
      </c>
      <c r="B1849">
        <v>9912</v>
      </c>
      <c r="C1849" t="s">
        <v>1834</v>
      </c>
      <c r="D1849">
        <v>0.87857556000000003</v>
      </c>
      <c r="E1849">
        <v>0.43076888000000002</v>
      </c>
      <c r="F1849">
        <f>VLOOKUP(B1849, [1]mrc_table10!$A$2:$AW$2464, 33, 0)</f>
        <v>0</v>
      </c>
      <c r="G1849">
        <f>VLOOKUP(B1849, [1]mrc_table10!$A$2:$AW$2464, 18, 0)</f>
        <v>2662.4931999999999</v>
      </c>
      <c r="H1849">
        <f t="shared" si="281"/>
        <v>-0.72162562553249188</v>
      </c>
      <c r="I1849">
        <f t="shared" si="282"/>
        <v>-0.38535088455318606</v>
      </c>
      <c r="J1849">
        <f t="shared" si="283"/>
        <v>-0.88276795869315416</v>
      </c>
      <c r="K1849">
        <f t="shared" si="284"/>
        <v>-0.42189617236328147</v>
      </c>
      <c r="L1849" s="2">
        <f t="shared" si="285"/>
        <v>8.012273205708313</v>
      </c>
      <c r="M1849" s="2">
        <f t="shared" si="286"/>
        <v>3.3539957668858098</v>
      </c>
      <c r="N1849" s="2">
        <f t="shared" si="287"/>
        <v>0.22865331298579139</v>
      </c>
      <c r="O1849" s="2">
        <f t="shared" si="288"/>
        <v>44.886615514537901</v>
      </c>
      <c r="P1849" s="2">
        <f t="shared" si="289"/>
        <v>0.22865331298579139</v>
      </c>
      <c r="Q1849">
        <f t="shared" si="290"/>
        <v>3</v>
      </c>
    </row>
    <row r="1850" spans="1:17" x14ac:dyDescent="0.2">
      <c r="A1850" s="1">
        <v>1836</v>
      </c>
      <c r="B1850">
        <v>3866</v>
      </c>
      <c r="C1850" t="s">
        <v>1835</v>
      </c>
      <c r="D1850">
        <v>0.87797248000000006</v>
      </c>
      <c r="E1850">
        <v>0.21758612999999999</v>
      </c>
      <c r="F1850">
        <f>VLOOKUP(B1850, [1]mrc_table10!$A$2:$AW$2464, 33, 0)</f>
        <v>0</v>
      </c>
      <c r="G1850">
        <f>VLOOKUP(B1850, [1]mrc_table10!$A$2:$AW$2464, 18, 0)</f>
        <v>7790.9252999999999</v>
      </c>
      <c r="H1850">
        <f t="shared" si="281"/>
        <v>-0.7220841560184742</v>
      </c>
      <c r="I1850">
        <f t="shared" si="282"/>
        <v>-0.46025127754843831</v>
      </c>
      <c r="J1850">
        <f t="shared" si="283"/>
        <v>-0.88276795869315416</v>
      </c>
      <c r="K1850">
        <f t="shared" si="284"/>
        <v>8.2131202151061053E-2</v>
      </c>
      <c r="L1850" s="2">
        <f t="shared" si="285"/>
        <v>8.0877699624402606</v>
      </c>
      <c r="M1850" s="2">
        <f t="shared" si="286"/>
        <v>3.2730651952363217</v>
      </c>
      <c r="N1850" s="2">
        <f t="shared" si="287"/>
        <v>0.25014469415566698</v>
      </c>
      <c r="O1850" s="2">
        <f t="shared" si="288"/>
        <v>43.200224232449877</v>
      </c>
      <c r="P1850" s="2">
        <f t="shared" si="289"/>
        <v>0.25014469415566698</v>
      </c>
      <c r="Q1850">
        <f t="shared" si="290"/>
        <v>3</v>
      </c>
    </row>
    <row r="1851" spans="1:17" x14ac:dyDescent="0.2">
      <c r="A1851" s="1">
        <v>1837</v>
      </c>
      <c r="B1851">
        <v>3191</v>
      </c>
      <c r="C1851" t="s">
        <v>1836</v>
      </c>
      <c r="D1851">
        <v>0.87526208000000005</v>
      </c>
      <c r="E1851">
        <v>1.2667838</v>
      </c>
      <c r="F1851">
        <f>VLOOKUP(B1851, [1]mrc_table10!$A$2:$AW$2464, 33, 0)</f>
        <v>0.44080001000000002</v>
      </c>
      <c r="G1851">
        <f>VLOOKUP(B1851, [1]mrc_table10!$A$2:$AW$2464, 18, 0)</f>
        <v>3948.1662999999999</v>
      </c>
      <c r="H1851">
        <f t="shared" si="281"/>
        <v>-0.72414491251712565</v>
      </c>
      <c r="I1851">
        <f t="shared" si="282"/>
        <v>-9.1622400152387526E-2</v>
      </c>
      <c r="J1851">
        <f t="shared" si="283"/>
        <v>1.0587726163617028</v>
      </c>
      <c r="K1851">
        <f t="shared" si="284"/>
        <v>-0.29553894964082095</v>
      </c>
      <c r="L1851" s="2">
        <f t="shared" si="285"/>
        <v>7.490488696685369</v>
      </c>
      <c r="M1851" s="2">
        <f t="shared" si="286"/>
        <v>0.23228124881677703</v>
      </c>
      <c r="N1851" s="2">
        <f t="shared" si="287"/>
        <v>4.0905031252939565</v>
      </c>
      <c r="O1851" s="2">
        <f t="shared" si="288"/>
        <v>30.756983746283147</v>
      </c>
      <c r="P1851" s="2">
        <f t="shared" si="289"/>
        <v>0.23228124881677703</v>
      </c>
      <c r="Q1851">
        <f t="shared" si="290"/>
        <v>2</v>
      </c>
    </row>
    <row r="1852" spans="1:17" x14ac:dyDescent="0.2">
      <c r="A1852" s="1">
        <v>1838</v>
      </c>
      <c r="B1852">
        <v>2468</v>
      </c>
      <c r="C1852" t="s">
        <v>1837</v>
      </c>
      <c r="D1852">
        <v>0.87502950000000002</v>
      </c>
      <c r="E1852">
        <v>0.18680153999999999</v>
      </c>
      <c r="F1852">
        <f>VLOOKUP(B1852, [1]mrc_table10!$A$2:$AW$2464, 33, 0)</f>
        <v>0</v>
      </c>
      <c r="G1852">
        <f>VLOOKUP(B1852, [1]mrc_table10!$A$2:$AW$2464, 18, 0)</f>
        <v>2839.6491999999998</v>
      </c>
      <c r="H1852">
        <f t="shared" si="281"/>
        <v>-0.72432174647021619</v>
      </c>
      <c r="I1852">
        <f t="shared" si="282"/>
        <v>-0.47106724595675326</v>
      </c>
      <c r="J1852">
        <f t="shared" si="283"/>
        <v>-0.88276795869315416</v>
      </c>
      <c r="K1852">
        <f t="shared" si="284"/>
        <v>-0.40448510562429452</v>
      </c>
      <c r="L1852" s="2">
        <f t="shared" si="285"/>
        <v>8.0115595616188173</v>
      </c>
      <c r="M1852" s="2">
        <f t="shared" si="286"/>
        <v>3.3995568334297088</v>
      </c>
      <c r="N1852" s="2">
        <f t="shared" si="287"/>
        <v>0.21761031695917971</v>
      </c>
      <c r="O1852" s="2">
        <f t="shared" si="288"/>
        <v>45.63729730936339</v>
      </c>
      <c r="P1852" s="2">
        <f t="shared" si="289"/>
        <v>0.21761031695917971</v>
      </c>
      <c r="Q1852">
        <f t="shared" si="290"/>
        <v>3</v>
      </c>
    </row>
    <row r="1853" spans="1:17" x14ac:dyDescent="0.2">
      <c r="A1853" s="1">
        <v>1839</v>
      </c>
      <c r="B1853">
        <v>10881</v>
      </c>
      <c r="C1853" t="s">
        <v>1838</v>
      </c>
      <c r="D1853">
        <v>0.87423455999999999</v>
      </c>
      <c r="E1853">
        <v>0.23286086</v>
      </c>
      <c r="F1853">
        <f>VLOOKUP(B1853, [1]mrc_table10!$A$2:$AW$2464, 33, 0)</f>
        <v>0</v>
      </c>
      <c r="G1853">
        <f>VLOOKUP(B1853, [1]mrc_table10!$A$2:$AW$2464, 18, 0)</f>
        <v>2258.1985</v>
      </c>
      <c r="H1853">
        <f t="shared" si="281"/>
        <v>-0.72492615090167944</v>
      </c>
      <c r="I1853">
        <f t="shared" si="282"/>
        <v>-0.45488459905359585</v>
      </c>
      <c r="J1853">
        <f t="shared" si="283"/>
        <v>-0.88276795869315416</v>
      </c>
      <c r="K1853">
        <f t="shared" si="284"/>
        <v>-0.46163065498830519</v>
      </c>
      <c r="L1853" s="2">
        <f t="shared" si="285"/>
        <v>8.0360660434216182</v>
      </c>
      <c r="M1853" s="2">
        <f t="shared" si="286"/>
        <v>3.4329759660225463</v>
      </c>
      <c r="N1853" s="2">
        <f t="shared" si="287"/>
        <v>0.2450988517417626</v>
      </c>
      <c r="O1853" s="2">
        <f t="shared" si="288"/>
        <v>45.782865095002514</v>
      </c>
      <c r="P1853" s="2">
        <f t="shared" si="289"/>
        <v>0.2450988517417626</v>
      </c>
      <c r="Q1853">
        <f t="shared" si="290"/>
        <v>3</v>
      </c>
    </row>
    <row r="1854" spans="1:17" x14ac:dyDescent="0.2">
      <c r="A1854" s="1">
        <v>1840</v>
      </c>
      <c r="B1854">
        <v>2701</v>
      </c>
      <c r="C1854" t="s">
        <v>1839</v>
      </c>
      <c r="D1854">
        <v>0.87406813999999999</v>
      </c>
      <c r="E1854">
        <v>19.767267</v>
      </c>
      <c r="F1854">
        <f>VLOOKUP(B1854, [1]mrc_table10!$A$2:$AW$2464, 33, 0)</f>
        <v>0.73619997999999998</v>
      </c>
      <c r="G1854">
        <f>VLOOKUP(B1854, [1]mrc_table10!$A$2:$AW$2464, 18, 0)</f>
        <v>18798.379000000001</v>
      </c>
      <c r="H1854">
        <f t="shared" si="281"/>
        <v>-0.72505268244554955</v>
      </c>
      <c r="I1854">
        <f t="shared" si="282"/>
        <v>6.4084038087320598</v>
      </c>
      <c r="J1854">
        <f t="shared" si="283"/>
        <v>2.3598865333622658</v>
      </c>
      <c r="K1854">
        <f t="shared" si="284"/>
        <v>1.163954628944444</v>
      </c>
      <c r="L1854" s="2">
        <f t="shared" si="285"/>
        <v>60.58812615660851</v>
      </c>
      <c r="M1854" s="2">
        <f t="shared" si="286"/>
        <v>46.186791224121002</v>
      </c>
      <c r="N1854" s="2">
        <f t="shared" si="287"/>
        <v>59.739484688588959</v>
      </c>
      <c r="O1854" s="2">
        <f t="shared" si="288"/>
        <v>5.528306336190874</v>
      </c>
      <c r="P1854" s="2">
        <f t="shared" si="289"/>
        <v>5.528306336190874</v>
      </c>
      <c r="Q1854">
        <f t="shared" si="290"/>
        <v>4</v>
      </c>
    </row>
    <row r="1855" spans="1:17" x14ac:dyDescent="0.2">
      <c r="A1855" s="1">
        <v>1841</v>
      </c>
      <c r="B1855">
        <v>1856</v>
      </c>
      <c r="C1855" t="s">
        <v>1840</v>
      </c>
      <c r="D1855">
        <v>0.87094640999999995</v>
      </c>
      <c r="E1855">
        <v>1.7447721</v>
      </c>
      <c r="F1855">
        <f>VLOOKUP(B1855, [1]mrc_table10!$A$2:$AW$2464, 33, 0)</f>
        <v>0.35890000999999999</v>
      </c>
      <c r="G1855">
        <f>VLOOKUP(B1855, [1]mrc_table10!$A$2:$AW$2464, 18, 0)</f>
        <v>8901.2412000000004</v>
      </c>
      <c r="H1855">
        <f t="shared" si="281"/>
        <v>-0.72742617911930074</v>
      </c>
      <c r="I1855">
        <f t="shared" si="282"/>
        <v>7.6315725784783808E-2</v>
      </c>
      <c r="J1855">
        <f t="shared" si="283"/>
        <v>0.69803720463384722</v>
      </c>
      <c r="K1855">
        <f t="shared" si="284"/>
        <v>0.19125414597604209</v>
      </c>
      <c r="L1855" s="2">
        <f t="shared" si="285"/>
        <v>7.4105274681598239</v>
      </c>
      <c r="M1855" s="2">
        <f t="shared" si="286"/>
        <v>0.23387822876930159</v>
      </c>
      <c r="N1855" s="2">
        <f t="shared" si="287"/>
        <v>3.1157785631543558</v>
      </c>
      <c r="O1855" s="2">
        <f t="shared" si="288"/>
        <v>28.45583777425778</v>
      </c>
      <c r="P1855" s="2">
        <f t="shared" si="289"/>
        <v>0.23387822876930159</v>
      </c>
      <c r="Q1855">
        <f t="shared" si="290"/>
        <v>2</v>
      </c>
    </row>
    <row r="1856" spans="1:17" x14ac:dyDescent="0.2">
      <c r="A1856" s="1">
        <v>1842</v>
      </c>
      <c r="B1856">
        <v>2579</v>
      </c>
      <c r="C1856" t="s">
        <v>1841</v>
      </c>
      <c r="D1856">
        <v>0.87092912</v>
      </c>
      <c r="E1856">
        <v>3.1236695999999999</v>
      </c>
      <c r="F1856">
        <f>VLOOKUP(B1856, [1]mrc_table10!$A$2:$AW$2464, 33, 0)</f>
        <v>0.1003</v>
      </c>
      <c r="G1856">
        <f>VLOOKUP(B1856, [1]mrc_table10!$A$2:$AW$2464, 18, 0)</f>
        <v>4066.4792000000002</v>
      </c>
      <c r="H1856">
        <f t="shared" si="281"/>
        <v>-0.7274393249575023</v>
      </c>
      <c r="I1856">
        <f t="shared" si="282"/>
        <v>0.56078252551492502</v>
      </c>
      <c r="J1856">
        <f t="shared" si="283"/>
        <v>-0.4409882053805303</v>
      </c>
      <c r="K1856">
        <f t="shared" si="284"/>
        <v>-0.2839110409164024</v>
      </c>
      <c r="L1856" s="2">
        <f t="shared" si="285"/>
        <v>8.2795099023442216</v>
      </c>
      <c r="M1856" s="2">
        <f t="shared" si="286"/>
        <v>2.2869999248844599</v>
      </c>
      <c r="N1856" s="2">
        <f t="shared" si="287"/>
        <v>1.4252290643254268</v>
      </c>
      <c r="O1856" s="2">
        <f t="shared" si="288"/>
        <v>32.79177345766454</v>
      </c>
      <c r="P1856" s="2">
        <f t="shared" si="289"/>
        <v>1.4252290643254268</v>
      </c>
      <c r="Q1856">
        <f t="shared" si="290"/>
        <v>3</v>
      </c>
    </row>
    <row r="1857" spans="1:17" x14ac:dyDescent="0.2">
      <c r="A1857" s="1">
        <v>1843</v>
      </c>
      <c r="B1857">
        <v>1431</v>
      </c>
      <c r="C1857" t="s">
        <v>1842</v>
      </c>
      <c r="D1857">
        <v>0.87063462000000003</v>
      </c>
      <c r="E1857">
        <v>2.9069221000000001</v>
      </c>
      <c r="F1857">
        <f>VLOOKUP(B1857, [1]mrc_table10!$A$2:$AW$2464, 33, 0)</f>
        <v>0.35319999000000002</v>
      </c>
      <c r="G1857">
        <f>VLOOKUP(B1857, [1]mrc_table10!$A$2:$AW$2464, 18, 0)</f>
        <v>15208.215</v>
      </c>
      <c r="H1857">
        <f t="shared" si="281"/>
        <v>-0.72766323758621132</v>
      </c>
      <c r="I1857">
        <f t="shared" si="282"/>
        <v>0.48462968045246846</v>
      </c>
      <c r="J1857">
        <f t="shared" si="283"/>
        <v>0.67293098898602066</v>
      </c>
      <c r="K1857">
        <f t="shared" si="284"/>
        <v>0.8111097633575699</v>
      </c>
      <c r="L1857" s="2">
        <f t="shared" si="285"/>
        <v>8.944341516036431</v>
      </c>
      <c r="M1857" s="2">
        <f t="shared" si="286"/>
        <v>1.2234487916116901</v>
      </c>
      <c r="N1857" s="2">
        <f t="shared" si="287"/>
        <v>4.508387353701524</v>
      </c>
      <c r="O1857" s="2">
        <f t="shared" si="288"/>
        <v>23.001209998399098</v>
      </c>
      <c r="P1857" s="2">
        <f t="shared" si="289"/>
        <v>1.2234487916116901</v>
      </c>
      <c r="Q1857">
        <f t="shared" si="290"/>
        <v>2</v>
      </c>
    </row>
    <row r="1858" spans="1:17" x14ac:dyDescent="0.2">
      <c r="A1858" s="1">
        <v>1844</v>
      </c>
      <c r="B1858">
        <v>2144</v>
      </c>
      <c r="C1858" t="s">
        <v>1843</v>
      </c>
      <c r="D1858">
        <v>0.87053448</v>
      </c>
      <c r="E1858">
        <v>2.7641437</v>
      </c>
      <c r="F1858">
        <f>VLOOKUP(B1858, [1]mrc_table10!$A$2:$AW$2464, 33, 0)</f>
        <v>0.31650001</v>
      </c>
      <c r="G1858">
        <f>VLOOKUP(B1858, [1]mrc_table10!$A$2:$AW$2464, 18, 0)</f>
        <v>5274.7012000000004</v>
      </c>
      <c r="H1858">
        <f t="shared" si="281"/>
        <v>-0.72773937548311762</v>
      </c>
      <c r="I1858">
        <f t="shared" si="282"/>
        <v>0.43446540463168409</v>
      </c>
      <c r="J1858">
        <f t="shared" si="283"/>
        <v>0.5112828522863373</v>
      </c>
      <c r="K1858">
        <f t="shared" si="284"/>
        <v>-0.16516578883624561</v>
      </c>
      <c r="L1858" s="2">
        <f t="shared" si="285"/>
        <v>7.6207479041946211</v>
      </c>
      <c r="M1858" s="2">
        <f t="shared" si="286"/>
        <v>0.54042737625830883</v>
      </c>
      <c r="N1858" s="2">
        <f t="shared" si="287"/>
        <v>2.9246931957981688</v>
      </c>
      <c r="O1858" s="2">
        <f t="shared" si="288"/>
        <v>27.856843645049114</v>
      </c>
      <c r="P1858" s="2">
        <f t="shared" si="289"/>
        <v>0.54042737625830883</v>
      </c>
      <c r="Q1858">
        <f t="shared" si="290"/>
        <v>2</v>
      </c>
    </row>
    <row r="1859" spans="1:17" x14ac:dyDescent="0.2">
      <c r="A1859" s="1">
        <v>1845</v>
      </c>
      <c r="B1859">
        <v>2521</v>
      </c>
      <c r="C1859" t="s">
        <v>1844</v>
      </c>
      <c r="D1859">
        <v>0.87023276000000005</v>
      </c>
      <c r="E1859">
        <v>2.2339899999999999</v>
      </c>
      <c r="F1859">
        <f>VLOOKUP(B1859, [1]mrc_table10!$A$2:$AW$2464, 33, 0)</f>
        <v>0.41940000999999999</v>
      </c>
      <c r="G1859">
        <f>VLOOKUP(B1859, [1]mrc_table10!$A$2:$AW$2464, 18, 0)</f>
        <v>4202.1821</v>
      </c>
      <c r="H1859">
        <f t="shared" si="281"/>
        <v>-0.72796877758272394</v>
      </c>
      <c r="I1859">
        <f t="shared" si="282"/>
        <v>0.2481992997151885</v>
      </c>
      <c r="J1859">
        <f t="shared" si="283"/>
        <v>0.9645145234315915</v>
      </c>
      <c r="K1859">
        <f t="shared" si="284"/>
        <v>-0.27057402580783108</v>
      </c>
      <c r="L1859" s="2">
        <f t="shared" si="285"/>
        <v>7.7460754741564077</v>
      </c>
      <c r="M1859" s="2">
        <f t="shared" si="286"/>
        <v>0.31224629761968492</v>
      </c>
      <c r="N1859" s="2">
        <f t="shared" si="287"/>
        <v>4.0992800837778196</v>
      </c>
      <c r="O1859" s="2">
        <f t="shared" si="288"/>
        <v>27.998764297023264</v>
      </c>
      <c r="P1859" s="2">
        <f t="shared" si="289"/>
        <v>0.31224629761968492</v>
      </c>
      <c r="Q1859">
        <f t="shared" si="290"/>
        <v>2</v>
      </c>
    </row>
    <row r="1860" spans="1:17" x14ac:dyDescent="0.2">
      <c r="A1860" s="1">
        <v>1846</v>
      </c>
      <c r="B1860">
        <v>3738</v>
      </c>
      <c r="C1860" t="s">
        <v>1845</v>
      </c>
      <c r="D1860">
        <v>0.86929065000000005</v>
      </c>
      <c r="E1860">
        <v>2.5638223</v>
      </c>
      <c r="F1860">
        <f>VLOOKUP(B1860, [1]mrc_table10!$A$2:$AW$2464, 33, 0)</f>
        <v>1.2999999999999999E-3</v>
      </c>
      <c r="G1860">
        <f>VLOOKUP(B1860, [1]mrc_table10!$A$2:$AW$2464, 18, 0)</f>
        <v>4639.4916999999996</v>
      </c>
      <c r="H1860">
        <f t="shared" si="281"/>
        <v>-0.72868507750337941</v>
      </c>
      <c r="I1860">
        <f t="shared" si="282"/>
        <v>0.364083764534823</v>
      </c>
      <c r="J1860">
        <f t="shared" si="283"/>
        <v>-0.87704199977683905</v>
      </c>
      <c r="K1860">
        <f t="shared" si="284"/>
        <v>-0.22759480618670808</v>
      </c>
      <c r="L1860" s="2">
        <f t="shared" si="285"/>
        <v>8.7118302037904343</v>
      </c>
      <c r="M1860" s="2">
        <f t="shared" si="286"/>
        <v>3.3596754907000719</v>
      </c>
      <c r="N1860" s="2">
        <f t="shared" si="287"/>
        <v>0.86092022245133737</v>
      </c>
      <c r="O1860" s="2">
        <f t="shared" si="288"/>
        <v>37.146780322604911</v>
      </c>
      <c r="P1860" s="2">
        <f t="shared" si="289"/>
        <v>0.86092022245133737</v>
      </c>
      <c r="Q1860">
        <f t="shared" si="290"/>
        <v>3</v>
      </c>
    </row>
    <row r="1861" spans="1:17" x14ac:dyDescent="0.2">
      <c r="A1861" s="1">
        <v>1847</v>
      </c>
      <c r="B1861">
        <v>23614</v>
      </c>
      <c r="C1861" t="s">
        <v>1846</v>
      </c>
      <c r="D1861">
        <v>0.86772346</v>
      </c>
      <c r="E1861">
        <v>1.0180939</v>
      </c>
      <c r="F1861">
        <f>VLOOKUP(B1861, [1]mrc_table10!$A$2:$AW$2464, 33, 0)</f>
        <v>0</v>
      </c>
      <c r="G1861">
        <f>VLOOKUP(B1861, [1]mrc_table10!$A$2:$AW$2464, 18, 0)</f>
        <v>2239.5427</v>
      </c>
      <c r="H1861">
        <f t="shared" si="281"/>
        <v>-0.72987663482964915</v>
      </c>
      <c r="I1861">
        <f t="shared" si="282"/>
        <v>-0.17899800274664046</v>
      </c>
      <c r="J1861">
        <f t="shared" si="283"/>
        <v>-0.88276795869315416</v>
      </c>
      <c r="K1861">
        <f t="shared" si="284"/>
        <v>-0.46346416544727459</v>
      </c>
      <c r="L1861" s="2">
        <f t="shared" si="285"/>
        <v>8.1528787288304425</v>
      </c>
      <c r="M1861" s="2">
        <f t="shared" si="286"/>
        <v>3.3171702308596398</v>
      </c>
      <c r="N1861" s="2">
        <f t="shared" si="287"/>
        <v>0.3301241681539725</v>
      </c>
      <c r="O1861" s="2">
        <f t="shared" si="288"/>
        <v>43.158685120032139</v>
      </c>
      <c r="P1861" s="2">
        <f t="shared" si="289"/>
        <v>0.3301241681539725</v>
      </c>
      <c r="Q1861">
        <f t="shared" si="290"/>
        <v>3</v>
      </c>
    </row>
    <row r="1862" spans="1:17" x14ac:dyDescent="0.2">
      <c r="A1862" s="1">
        <v>1848</v>
      </c>
      <c r="B1862">
        <v>2980</v>
      </c>
      <c r="C1862" t="s">
        <v>1847</v>
      </c>
      <c r="D1862">
        <v>0.86607157999999995</v>
      </c>
      <c r="E1862">
        <v>0.1022646</v>
      </c>
      <c r="F1862">
        <f>VLOOKUP(B1862, [1]mrc_table10!$A$2:$AW$2464, 33, 0)</f>
        <v>0</v>
      </c>
      <c r="G1862">
        <f>VLOOKUP(B1862, [1]mrc_table10!$A$2:$AW$2464, 18, 0)</f>
        <v>3942.0275999999999</v>
      </c>
      <c r="H1862">
        <f t="shared" si="281"/>
        <v>-0.73113258319335661</v>
      </c>
      <c r="I1862">
        <f t="shared" si="282"/>
        <v>-0.50076875805665844</v>
      </c>
      <c r="J1862">
        <f t="shared" si="283"/>
        <v>-0.88276795869315416</v>
      </c>
      <c r="K1862">
        <f t="shared" si="284"/>
        <v>-0.29614226714285657</v>
      </c>
      <c r="L1862" s="2">
        <f t="shared" si="285"/>
        <v>8.0256397706185023</v>
      </c>
      <c r="M1862" s="2">
        <f t="shared" si="286"/>
        <v>3.3604290033896689</v>
      </c>
      <c r="N1862" s="2">
        <f t="shared" si="287"/>
        <v>0.19147540126683665</v>
      </c>
      <c r="O1862" s="2">
        <f t="shared" si="288"/>
        <v>45.380906763552275</v>
      </c>
      <c r="P1862" s="2">
        <f t="shared" si="289"/>
        <v>0.19147540126683665</v>
      </c>
      <c r="Q1862">
        <f t="shared" si="290"/>
        <v>3</v>
      </c>
    </row>
    <row r="1863" spans="1:17" x14ac:dyDescent="0.2">
      <c r="A1863" s="1">
        <v>1849</v>
      </c>
      <c r="B1863">
        <v>1074</v>
      </c>
      <c r="C1863" t="s">
        <v>1848</v>
      </c>
      <c r="D1863">
        <v>0.86436820000000003</v>
      </c>
      <c r="E1863">
        <v>1.4545844999999999</v>
      </c>
      <c r="F1863">
        <f>VLOOKUP(B1863, [1]mrc_table10!$A$2:$AW$2464, 33, 0)</f>
        <v>0.45199999000000002</v>
      </c>
      <c r="G1863">
        <f>VLOOKUP(B1863, [1]mrc_table10!$A$2:$AW$2464, 18, 0)</f>
        <v>2548.4175</v>
      </c>
      <c r="H1863">
        <f t="shared" si="281"/>
        <v>-0.7324276877552931</v>
      </c>
      <c r="I1863">
        <f t="shared" si="282"/>
        <v>-2.5639827759529964E-2</v>
      </c>
      <c r="J1863">
        <f t="shared" si="283"/>
        <v>1.108103866625973</v>
      </c>
      <c r="K1863">
        <f t="shared" si="284"/>
        <v>-0.43310764488465608</v>
      </c>
      <c r="L1863" s="2">
        <f t="shared" si="285"/>
        <v>7.7019837760914207</v>
      </c>
      <c r="M1863" s="2">
        <f t="shared" si="286"/>
        <v>0.3553120527106608</v>
      </c>
      <c r="N1863" s="2">
        <f t="shared" si="287"/>
        <v>4.390814381283457</v>
      </c>
      <c r="O1863" s="2">
        <f t="shared" si="288"/>
        <v>30.709903545680383</v>
      </c>
      <c r="P1863" s="2">
        <f t="shared" si="289"/>
        <v>0.3553120527106608</v>
      </c>
      <c r="Q1863">
        <f t="shared" si="290"/>
        <v>2</v>
      </c>
    </row>
    <row r="1864" spans="1:17" x14ac:dyDescent="0.2">
      <c r="A1864" s="1">
        <v>1850</v>
      </c>
      <c r="B1864">
        <v>22227</v>
      </c>
      <c r="C1864" t="s">
        <v>1849</v>
      </c>
      <c r="D1864">
        <v>0.86323804000000004</v>
      </c>
      <c r="E1864">
        <v>0.37797724999999999</v>
      </c>
      <c r="F1864">
        <f>VLOOKUP(B1864, [1]mrc_table10!$A$2:$AW$2464, 33, 0)</f>
        <v>0</v>
      </c>
      <c r="G1864">
        <f>VLOOKUP(B1864, [1]mrc_table10!$A$2:$AW$2464, 18, 0)</f>
        <v>11035.655000000001</v>
      </c>
      <c r="H1864">
        <f t="shared" si="281"/>
        <v>-0.73328696482307487</v>
      </c>
      <c r="I1864">
        <f t="shared" si="282"/>
        <v>-0.40389888542971075</v>
      </c>
      <c r="J1864">
        <f t="shared" si="283"/>
        <v>-0.88276795869315416</v>
      </c>
      <c r="K1864">
        <f t="shared" si="284"/>
        <v>0.40102644338857507</v>
      </c>
      <c r="L1864" s="2">
        <f t="shared" si="285"/>
        <v>8.4654824804695092</v>
      </c>
      <c r="M1864" s="2">
        <f t="shared" si="286"/>
        <v>3.4235942482900867</v>
      </c>
      <c r="N1864" s="2">
        <f t="shared" si="287"/>
        <v>0.5423874108021991</v>
      </c>
      <c r="O1864" s="2">
        <f t="shared" si="288"/>
        <v>41.393529580670972</v>
      </c>
      <c r="P1864" s="2">
        <f t="shared" si="289"/>
        <v>0.5423874108021991</v>
      </c>
      <c r="Q1864">
        <f t="shared" si="290"/>
        <v>3</v>
      </c>
    </row>
    <row r="1865" spans="1:17" x14ac:dyDescent="0.2">
      <c r="A1865" s="1">
        <v>1851</v>
      </c>
      <c r="B1865">
        <v>21796</v>
      </c>
      <c r="C1865" t="s">
        <v>1850</v>
      </c>
      <c r="D1865">
        <v>0.86232841000000005</v>
      </c>
      <c r="E1865">
        <v>0.32797517999999998</v>
      </c>
      <c r="F1865">
        <f>VLOOKUP(B1865, [1]mrc_table10!$A$2:$AW$2464, 33, 0)</f>
        <v>0</v>
      </c>
      <c r="G1865">
        <f>VLOOKUP(B1865, [1]mrc_table10!$A$2:$AW$2464, 18, 0)</f>
        <v>11230.397999999999</v>
      </c>
      <c r="H1865">
        <f t="shared" si="281"/>
        <v>-0.73397856972783737</v>
      </c>
      <c r="I1865">
        <f t="shared" si="282"/>
        <v>-0.42146679227759654</v>
      </c>
      <c r="J1865">
        <f t="shared" si="283"/>
        <v>-0.88276795869315416</v>
      </c>
      <c r="K1865">
        <f t="shared" si="284"/>
        <v>0.42016597786638282</v>
      </c>
      <c r="L1865" s="2">
        <f t="shared" si="285"/>
        <v>8.4920083904503265</v>
      </c>
      <c r="M1865" s="2">
        <f t="shared" si="286"/>
        <v>3.4524418492790887</v>
      </c>
      <c r="N1865" s="2">
        <f t="shared" si="287"/>
        <v>0.56449799164828907</v>
      </c>
      <c r="O1865" s="2">
        <f t="shared" si="288"/>
        <v>41.49623343523966</v>
      </c>
      <c r="P1865" s="2">
        <f t="shared" si="289"/>
        <v>0.56449799164828907</v>
      </c>
      <c r="Q1865">
        <f t="shared" si="290"/>
        <v>3</v>
      </c>
    </row>
    <row r="1866" spans="1:17" x14ac:dyDescent="0.2">
      <c r="A1866" s="1">
        <v>1852</v>
      </c>
      <c r="B1866">
        <v>3680</v>
      </c>
      <c r="C1866" t="s">
        <v>1851</v>
      </c>
      <c r="D1866">
        <v>0.86152815999999999</v>
      </c>
      <c r="E1866">
        <v>0.91717570999999998</v>
      </c>
      <c r="F1866">
        <f>VLOOKUP(B1866, [1]mrc_table10!$A$2:$AW$2464, 33, 0)</f>
        <v>0</v>
      </c>
      <c r="G1866">
        <f>VLOOKUP(B1866, [1]mrc_table10!$A$2:$AW$2464, 18, 0)</f>
        <v>2858.5021999999999</v>
      </c>
      <c r="H1866">
        <f t="shared" si="281"/>
        <v>-0.73458701142944827</v>
      </c>
      <c r="I1866">
        <f t="shared" si="282"/>
        <v>-0.21445496205206988</v>
      </c>
      <c r="J1866">
        <f t="shared" si="283"/>
        <v>-0.88276795869315416</v>
      </c>
      <c r="K1866">
        <f t="shared" si="284"/>
        <v>-0.40263221415445932</v>
      </c>
      <c r="L1866" s="2">
        <f t="shared" si="285"/>
        <v>8.1350384601300423</v>
      </c>
      <c r="M1866" s="2">
        <f t="shared" si="286"/>
        <v>3.2798752619840976</v>
      </c>
      <c r="N1866" s="2">
        <f t="shared" si="287"/>
        <v>0.28657385198894403</v>
      </c>
      <c r="O1866" s="2">
        <f t="shared" si="288"/>
        <v>43.171382010336885</v>
      </c>
      <c r="P1866" s="2">
        <f t="shared" si="289"/>
        <v>0.28657385198894403</v>
      </c>
      <c r="Q1866">
        <f t="shared" si="290"/>
        <v>3</v>
      </c>
    </row>
    <row r="1867" spans="1:17" x14ac:dyDescent="0.2">
      <c r="A1867" s="1">
        <v>1853</v>
      </c>
      <c r="B1867">
        <v>10487</v>
      </c>
      <c r="C1867" t="s">
        <v>1852</v>
      </c>
      <c r="D1867">
        <v>0.86084901999999996</v>
      </c>
      <c r="E1867">
        <v>0.24241772</v>
      </c>
      <c r="F1867">
        <f>VLOOKUP(B1867, [1]mrc_table10!$A$2:$AW$2464, 33, 0)</f>
        <v>0</v>
      </c>
      <c r="G1867">
        <f>VLOOKUP(B1867, [1]mrc_table10!$A$2:$AW$2464, 18, 0)</f>
        <v>2424.5115000000001</v>
      </c>
      <c r="H1867">
        <f t="shared" si="281"/>
        <v>-0.73510337143848536</v>
      </c>
      <c r="I1867">
        <f t="shared" si="282"/>
        <v>-0.45152685753932886</v>
      </c>
      <c r="J1867">
        <f t="shared" si="283"/>
        <v>-0.88276795869315416</v>
      </c>
      <c r="K1867">
        <f t="shared" si="284"/>
        <v>-0.4452852490039686</v>
      </c>
      <c r="L1867" s="2">
        <f t="shared" si="285"/>
        <v>8.0824065739920403</v>
      </c>
      <c r="M1867" s="2">
        <f t="shared" si="286"/>
        <v>3.424394420376736</v>
      </c>
      <c r="N1867" s="2">
        <f t="shared" si="287"/>
        <v>0.24537337108164362</v>
      </c>
      <c r="O1867" s="2">
        <f t="shared" si="288"/>
        <v>45.674872461750162</v>
      </c>
      <c r="P1867" s="2">
        <f t="shared" si="289"/>
        <v>0.24537337108164362</v>
      </c>
      <c r="Q1867">
        <f t="shared" si="290"/>
        <v>3</v>
      </c>
    </row>
    <row r="1868" spans="1:17" x14ac:dyDescent="0.2">
      <c r="A1868" s="1">
        <v>1854</v>
      </c>
      <c r="B1868">
        <v>2264</v>
      </c>
      <c r="C1868" t="s">
        <v>1853</v>
      </c>
      <c r="D1868">
        <v>0.85849315000000004</v>
      </c>
      <c r="E1868">
        <v>0.51053393000000002</v>
      </c>
      <c r="F1868">
        <f>VLOOKUP(B1868, [1]mrc_table10!$A$2:$AW$2464, 33, 0)</f>
        <v>0</v>
      </c>
      <c r="G1868">
        <f>VLOOKUP(B1868, [1]mrc_table10!$A$2:$AW$2464, 18, 0)</f>
        <v>4236.0571</v>
      </c>
      <c r="H1868">
        <f t="shared" si="281"/>
        <v>-0.73689457362726851</v>
      </c>
      <c r="I1868">
        <f t="shared" si="282"/>
        <v>-0.35732594542332707</v>
      </c>
      <c r="J1868">
        <f t="shared" si="283"/>
        <v>-0.88276795869315416</v>
      </c>
      <c r="K1868">
        <f t="shared" si="284"/>
        <v>-0.26724475733381281</v>
      </c>
      <c r="L1868" s="2">
        <f t="shared" si="285"/>
        <v>8.0686289109181359</v>
      </c>
      <c r="M1868" s="2">
        <f t="shared" si="286"/>
        <v>3.2556838504218915</v>
      </c>
      <c r="N1868" s="2">
        <f t="shared" si="287"/>
        <v>0.20085469446459361</v>
      </c>
      <c r="O1868" s="2">
        <f t="shared" si="288"/>
        <v>43.838091020114369</v>
      </c>
      <c r="P1868" s="2">
        <f t="shared" si="289"/>
        <v>0.20085469446459361</v>
      </c>
      <c r="Q1868">
        <f t="shared" si="290"/>
        <v>3</v>
      </c>
    </row>
    <row r="1869" spans="1:17" x14ac:dyDescent="0.2">
      <c r="A1869" s="1">
        <v>1855</v>
      </c>
      <c r="B1869">
        <v>2310</v>
      </c>
      <c r="C1869" t="s">
        <v>1854</v>
      </c>
      <c r="D1869">
        <v>0.85783171999999996</v>
      </c>
      <c r="E1869">
        <v>0.17013312999999999</v>
      </c>
      <c r="F1869">
        <f>VLOOKUP(B1869, [1]mrc_table10!$A$2:$AW$2464, 33, 0)</f>
        <v>0</v>
      </c>
      <c r="G1869">
        <f>VLOOKUP(B1869, [1]mrc_table10!$A$2:$AW$2464, 18, 0)</f>
        <v>3039.6698999999999</v>
      </c>
      <c r="H1869">
        <f t="shared" si="281"/>
        <v>-0.73739746846600196</v>
      </c>
      <c r="I1869">
        <f t="shared" si="282"/>
        <v>-0.47692358498796472</v>
      </c>
      <c r="J1869">
        <f t="shared" si="283"/>
        <v>-0.88276795869315416</v>
      </c>
      <c r="K1869">
        <f t="shared" si="284"/>
        <v>-0.3848268735752593</v>
      </c>
      <c r="L1869" s="2">
        <f t="shared" si="285"/>
        <v>8.0736583926073617</v>
      </c>
      <c r="M1869" s="2">
        <f t="shared" si="286"/>
        <v>3.3994436397805843</v>
      </c>
      <c r="N1869" s="2">
        <f t="shared" si="287"/>
        <v>0.22105686782087319</v>
      </c>
      <c r="O1869" s="2">
        <f t="shared" si="288"/>
        <v>45.608434001134917</v>
      </c>
      <c r="P1869" s="2">
        <f t="shared" si="289"/>
        <v>0.22105686782087319</v>
      </c>
      <c r="Q1869">
        <f t="shared" si="290"/>
        <v>3</v>
      </c>
    </row>
    <row r="1870" spans="1:17" x14ac:dyDescent="0.2">
      <c r="A1870" s="1">
        <v>1856</v>
      </c>
      <c r="B1870">
        <v>1127</v>
      </c>
      <c r="C1870" t="s">
        <v>1855</v>
      </c>
      <c r="D1870">
        <v>0.85592550000000001</v>
      </c>
      <c r="E1870">
        <v>3.7290486999999999</v>
      </c>
      <c r="F1870">
        <f>VLOOKUP(B1870, [1]mrc_table10!$A$2:$AW$2464, 33, 0)</f>
        <v>0.18430000999999999</v>
      </c>
      <c r="G1870">
        <f>VLOOKUP(B1870, [1]mrc_table10!$A$2:$AW$2464, 18, 0)</f>
        <v>13877.120999999999</v>
      </c>
      <c r="H1870">
        <f t="shared" si="281"/>
        <v>-0.73884679522694474</v>
      </c>
      <c r="I1870">
        <f t="shared" si="282"/>
        <v>0.77347859262688456</v>
      </c>
      <c r="J1870">
        <f t="shared" si="283"/>
        <v>-7.1003123665097242E-2</v>
      </c>
      <c r="K1870">
        <f t="shared" si="284"/>
        <v>0.68028852969986109</v>
      </c>
      <c r="L1870" s="2">
        <f t="shared" si="285"/>
        <v>9.3149273259734322</v>
      </c>
      <c r="M1870" s="2">
        <f t="shared" si="286"/>
        <v>2.2631886109861279</v>
      </c>
      <c r="N1870" s="2">
        <f t="shared" si="287"/>
        <v>3.1402796276862199</v>
      </c>
      <c r="O1870" s="2">
        <f t="shared" si="288"/>
        <v>24.974216264168682</v>
      </c>
      <c r="P1870" s="2">
        <f t="shared" si="289"/>
        <v>2.2631886109861279</v>
      </c>
      <c r="Q1870">
        <f t="shared" si="290"/>
        <v>2</v>
      </c>
    </row>
    <row r="1871" spans="1:17" x14ac:dyDescent="0.2">
      <c r="A1871" s="1">
        <v>1857</v>
      </c>
      <c r="B1871">
        <v>22378</v>
      </c>
      <c r="C1871" t="s">
        <v>1856</v>
      </c>
      <c r="D1871">
        <v>0.85559821000000003</v>
      </c>
      <c r="E1871">
        <v>0.48714328000000001</v>
      </c>
      <c r="F1871">
        <f>VLOOKUP(B1871, [1]mrc_table10!$A$2:$AW$2464, 33, 0)</f>
        <v>0</v>
      </c>
      <c r="G1871">
        <f>VLOOKUP(B1871, [1]mrc_table10!$A$2:$AW$2464, 18, 0)</f>
        <v>2630.2053000000001</v>
      </c>
      <c r="H1871">
        <f t="shared" si="281"/>
        <v>-0.73909563856905047</v>
      </c>
      <c r="I1871">
        <f t="shared" si="282"/>
        <v>-0.36554410039794111</v>
      </c>
      <c r="J1871">
        <f t="shared" si="283"/>
        <v>-0.88276795869315416</v>
      </c>
      <c r="K1871">
        <f t="shared" si="284"/>
        <v>-0.42506945908098631</v>
      </c>
      <c r="L1871" s="2">
        <f t="shared" si="285"/>
        <v>8.1081402869183901</v>
      </c>
      <c r="M1871" s="2">
        <f t="shared" si="286"/>
        <v>3.3579509939322421</v>
      </c>
      <c r="N1871" s="2">
        <f t="shared" si="287"/>
        <v>0.2483094418822126</v>
      </c>
      <c r="O1871" s="2">
        <f t="shared" si="288"/>
        <v>44.733562529769614</v>
      </c>
      <c r="P1871" s="2">
        <f t="shared" si="289"/>
        <v>0.2483094418822126</v>
      </c>
      <c r="Q1871">
        <f t="shared" si="290"/>
        <v>3</v>
      </c>
    </row>
    <row r="1872" spans="1:17" x14ac:dyDescent="0.2">
      <c r="A1872" s="1">
        <v>1858</v>
      </c>
      <c r="B1872">
        <v>1597</v>
      </c>
      <c r="C1872" t="s">
        <v>1857</v>
      </c>
      <c r="D1872">
        <v>0.85553794999999999</v>
      </c>
      <c r="E1872">
        <v>3.0987648999999999</v>
      </c>
      <c r="F1872">
        <f>VLOOKUP(B1872, [1]mrc_table10!$A$2:$AW$2464, 33, 0)</f>
        <v>0.19359999999999999</v>
      </c>
      <c r="G1872">
        <f>VLOOKUP(B1872, [1]mrc_table10!$A$2:$AW$2464, 18, 0)</f>
        <v>2371.864</v>
      </c>
      <c r="H1872">
        <f t="shared" ref="H1872:H1935" si="291">STANDARDIZE(D1872, D$1, D$2)</f>
        <v>-0.73914145512255136</v>
      </c>
      <c r="I1872">
        <f t="shared" ref="I1872:I1935" si="292">STANDARDIZE(E1872, E$1, E$2)</f>
        <v>0.5520324187758533</v>
      </c>
      <c r="J1872">
        <f t="shared" ref="J1872:J1935" si="293">STANDARDIZE(F1872, F$1, F$2)</f>
        <v>-3.0040538540372697E-2</v>
      </c>
      <c r="K1872">
        <f t="shared" ref="K1872:K1935" si="294">STANDARDIZE(G1872, G$1, G$2)</f>
        <v>-0.45045949732827484</v>
      </c>
      <c r="L1872" s="2">
        <f t="shared" ref="L1872:L1935" si="295">SUMXMY2($D$6:$G$6, $H1872:$K1872)</f>
        <v>7.9573431573536517</v>
      </c>
      <c r="M1872" s="2">
        <f t="shared" ref="M1872:M1935" si="296">SUMXMY2($D$7:$G$7, $H1872:$K1872)</f>
        <v>1.5001220409634106</v>
      </c>
      <c r="N1872" s="2">
        <f t="shared" ref="N1872:N1935" si="297">SUMXMY2($D$8:$G$8, $H1872:$K1872)</f>
        <v>2.0061862412312208</v>
      </c>
      <c r="O1872" s="2">
        <f t="shared" ref="O1872:O1935" si="298">SUMXMY2($D$9:$G$9, $H1872:$K1872)</f>
        <v>31.206733159623131</v>
      </c>
      <c r="P1872" s="2">
        <f t="shared" ref="P1872:P1935" si="299">MIN(L1872:O1872)</f>
        <v>1.5001220409634106</v>
      </c>
      <c r="Q1872">
        <f t="shared" ref="Q1872:Q1935" si="300">MATCH(P1872, L1872:O1872, 0)</f>
        <v>2</v>
      </c>
    </row>
    <row r="1873" spans="1:17" x14ac:dyDescent="0.2">
      <c r="A1873" s="1">
        <v>1859</v>
      </c>
      <c r="B1873">
        <v>6931</v>
      </c>
      <c r="C1873" t="s">
        <v>1858</v>
      </c>
      <c r="D1873">
        <v>0.85450762999999996</v>
      </c>
      <c r="E1873">
        <v>0.36204413000000002</v>
      </c>
      <c r="F1873">
        <f>VLOOKUP(B1873, [1]mrc_table10!$A$2:$AW$2464, 33, 0)</f>
        <v>0</v>
      </c>
      <c r="G1873">
        <f>VLOOKUP(B1873, [1]mrc_table10!$A$2:$AW$2464, 18, 0)</f>
        <v>2589.7199999999998</v>
      </c>
      <c r="H1873">
        <f t="shared" si="291"/>
        <v>-0.73992482238778556</v>
      </c>
      <c r="I1873">
        <f t="shared" si="292"/>
        <v>-0.40949688503165099</v>
      </c>
      <c r="J1873">
        <f t="shared" si="293"/>
        <v>-0.88276795869315416</v>
      </c>
      <c r="K1873">
        <f t="shared" si="294"/>
        <v>-0.42904839437105785</v>
      </c>
      <c r="L1873" s="2">
        <f t="shared" si="295"/>
        <v>8.1056598152102062</v>
      </c>
      <c r="M1873" s="2">
        <f t="shared" si="296"/>
        <v>3.3870936132149572</v>
      </c>
      <c r="N1873" s="2">
        <f t="shared" si="297"/>
        <v>0.24433820685650395</v>
      </c>
      <c r="O1873" s="2">
        <f t="shared" si="298"/>
        <v>45.182603676285062</v>
      </c>
      <c r="P1873" s="2">
        <f t="shared" si="299"/>
        <v>0.24433820685650395</v>
      </c>
      <c r="Q1873">
        <f t="shared" si="300"/>
        <v>3</v>
      </c>
    </row>
    <row r="1874" spans="1:17" x14ac:dyDescent="0.2">
      <c r="A1874" s="1">
        <v>1860</v>
      </c>
      <c r="B1874">
        <v>1906</v>
      </c>
      <c r="C1874" t="s">
        <v>1859</v>
      </c>
      <c r="D1874">
        <v>0.85384369000000004</v>
      </c>
      <c r="E1874">
        <v>0.39973617</v>
      </c>
      <c r="F1874">
        <f>VLOOKUP(B1874, [1]mrc_table10!$A$2:$AW$2464, 33, 0)</f>
        <v>0</v>
      </c>
      <c r="G1874">
        <f>VLOOKUP(B1874, [1]mrc_table10!$A$2:$AW$2464, 18, 0)</f>
        <v>2111.1111000000001</v>
      </c>
      <c r="H1874">
        <f t="shared" si="291"/>
        <v>-0.74042962561598591</v>
      </c>
      <c r="I1874">
        <f t="shared" si="292"/>
        <v>-0.39625402833338264</v>
      </c>
      <c r="J1874">
        <f t="shared" si="293"/>
        <v>-0.88276795869315416</v>
      </c>
      <c r="K1874">
        <f t="shared" si="294"/>
        <v>-0.47608655000661704</v>
      </c>
      <c r="L1874" s="2">
        <f t="shared" si="295"/>
        <v>8.1293097245435373</v>
      </c>
      <c r="M1874" s="2">
        <f t="shared" si="296"/>
        <v>3.4181065396096462</v>
      </c>
      <c r="N1874" s="2">
        <f t="shared" si="297"/>
        <v>0.2704140071585337</v>
      </c>
      <c r="O1874" s="2">
        <f t="shared" si="298"/>
        <v>45.306641521452022</v>
      </c>
      <c r="P1874" s="2">
        <f t="shared" si="299"/>
        <v>0.2704140071585337</v>
      </c>
      <c r="Q1874">
        <f t="shared" si="300"/>
        <v>3</v>
      </c>
    </row>
    <row r="1875" spans="1:17" x14ac:dyDescent="0.2">
      <c r="A1875" s="1">
        <v>1861</v>
      </c>
      <c r="B1875">
        <v>2071</v>
      </c>
      <c r="C1875" t="s">
        <v>1860</v>
      </c>
      <c r="D1875">
        <v>0.85284059999999995</v>
      </c>
      <c r="E1875">
        <v>0.33788547000000002</v>
      </c>
      <c r="F1875">
        <f>VLOOKUP(B1875, [1]mrc_table10!$A$2:$AW$2464, 33, 0)</f>
        <v>0</v>
      </c>
      <c r="G1875">
        <f>VLOOKUP(B1875, [1]mrc_table10!$A$2:$AW$2464, 18, 0)</f>
        <v>3921.2087000000001</v>
      </c>
      <c r="H1875">
        <f t="shared" si="291"/>
        <v>-0.74119228951660299</v>
      </c>
      <c r="I1875">
        <f t="shared" si="292"/>
        <v>-0.41798487539784462</v>
      </c>
      <c r="J1875">
        <f t="shared" si="293"/>
        <v>-0.88276795869315416</v>
      </c>
      <c r="K1875">
        <f t="shared" si="294"/>
        <v>-0.29818836920732117</v>
      </c>
      <c r="L1875" s="2">
        <f t="shared" si="295"/>
        <v>8.081656577566406</v>
      </c>
      <c r="M1875" s="2">
        <f t="shared" si="296"/>
        <v>3.3089533099705961</v>
      </c>
      <c r="N1875" s="2">
        <f t="shared" si="297"/>
        <v>0.2009133091809609</v>
      </c>
      <c r="O1875" s="2">
        <f t="shared" si="298"/>
        <v>44.588190091825503</v>
      </c>
      <c r="P1875" s="2">
        <f t="shared" si="299"/>
        <v>0.2009133091809609</v>
      </c>
      <c r="Q1875">
        <f t="shared" si="300"/>
        <v>3</v>
      </c>
    </row>
    <row r="1876" spans="1:17" x14ac:dyDescent="0.2">
      <c r="A1876" s="1">
        <v>1862</v>
      </c>
      <c r="B1876">
        <v>1353</v>
      </c>
      <c r="C1876" t="s">
        <v>1861</v>
      </c>
      <c r="D1876">
        <v>0.85251462</v>
      </c>
      <c r="E1876">
        <v>2.6722630999999999</v>
      </c>
      <c r="F1876">
        <f>VLOOKUP(B1876, [1]mrc_table10!$A$2:$AW$2464, 33, 0)</f>
        <v>0.125</v>
      </c>
      <c r="G1876">
        <f>VLOOKUP(B1876, [1]mrc_table10!$A$2:$AW$2464, 18, 0)</f>
        <v>5315.4926999999998</v>
      </c>
      <c r="H1876">
        <f t="shared" si="291"/>
        <v>-0.7414401368466762</v>
      </c>
      <c r="I1876">
        <f t="shared" si="292"/>
        <v>0.40218374465385015</v>
      </c>
      <c r="J1876">
        <f t="shared" si="293"/>
        <v>-0.33219498597054214</v>
      </c>
      <c r="K1876">
        <f t="shared" si="294"/>
        <v>-0.16115675990759867</v>
      </c>
      <c r="L1876" s="2">
        <f t="shared" si="295"/>
        <v>7.9143254620513002</v>
      </c>
      <c r="M1876" s="2">
        <f t="shared" si="296"/>
        <v>1.7996476678596751</v>
      </c>
      <c r="N1876" s="2">
        <f t="shared" si="297"/>
        <v>1.2396172293443477</v>
      </c>
      <c r="O1876" s="2">
        <f t="shared" si="298"/>
        <v>32.768230004719541</v>
      </c>
      <c r="P1876" s="2">
        <f t="shared" si="299"/>
        <v>1.2396172293443477</v>
      </c>
      <c r="Q1876">
        <f t="shared" si="300"/>
        <v>3</v>
      </c>
    </row>
    <row r="1877" spans="1:17" x14ac:dyDescent="0.2">
      <c r="A1877" s="1">
        <v>1863</v>
      </c>
      <c r="B1877">
        <v>5301</v>
      </c>
      <c r="C1877" t="s">
        <v>1862</v>
      </c>
      <c r="D1877">
        <v>0.85158014000000004</v>
      </c>
      <c r="E1877">
        <v>0.41020432000000001</v>
      </c>
      <c r="F1877">
        <f>VLOOKUP(B1877, [1]mrc_table10!$A$2:$AW$2464, 33, 0)</f>
        <v>0</v>
      </c>
      <c r="G1877">
        <f>VLOOKUP(B1877, [1]mrc_table10!$A$2:$AW$2464, 18, 0)</f>
        <v>6311.2451000000001</v>
      </c>
      <c r="H1877">
        <f t="shared" si="291"/>
        <v>-0.7421506355674774</v>
      </c>
      <c r="I1877">
        <f t="shared" si="292"/>
        <v>-0.39257611091776967</v>
      </c>
      <c r="J1877">
        <f t="shared" si="293"/>
        <v>-0.88276795869315416</v>
      </c>
      <c r="K1877">
        <f t="shared" si="294"/>
        <v>-6.3293230070018192E-2</v>
      </c>
      <c r="L1877" s="2">
        <f t="shared" si="295"/>
        <v>8.1235092278124785</v>
      </c>
      <c r="M1877" s="2">
        <f t="shared" si="296"/>
        <v>3.2283900241130135</v>
      </c>
      <c r="N1877" s="2">
        <f t="shared" si="297"/>
        <v>0.21206939594269725</v>
      </c>
      <c r="O1877" s="2">
        <f t="shared" si="298"/>
        <v>43.209032334986539</v>
      </c>
      <c r="P1877" s="2">
        <f t="shared" si="299"/>
        <v>0.21206939594269725</v>
      </c>
      <c r="Q1877">
        <f t="shared" si="300"/>
        <v>3</v>
      </c>
    </row>
    <row r="1878" spans="1:17" x14ac:dyDescent="0.2">
      <c r="A1878" s="1">
        <v>1864</v>
      </c>
      <c r="B1878">
        <v>2169</v>
      </c>
      <c r="C1878" t="s">
        <v>1863</v>
      </c>
      <c r="D1878">
        <v>0.85102372999999998</v>
      </c>
      <c r="E1878">
        <v>0.28466334999999998</v>
      </c>
      <c r="F1878">
        <f>VLOOKUP(B1878, [1]mrc_table10!$A$2:$AW$2464, 33, 0)</f>
        <v>0</v>
      </c>
      <c r="G1878">
        <f>VLOOKUP(B1878, [1]mrc_table10!$A$2:$AW$2464, 18, 0)</f>
        <v>3944.4431</v>
      </c>
      <c r="H1878">
        <f t="shared" si="291"/>
        <v>-0.74257368217440434</v>
      </c>
      <c r="I1878">
        <f t="shared" si="292"/>
        <v>-0.43668412617700231</v>
      </c>
      <c r="J1878">
        <f t="shared" si="293"/>
        <v>-0.88276795869315416</v>
      </c>
      <c r="K1878">
        <f t="shared" si="294"/>
        <v>-0.29590486941594907</v>
      </c>
      <c r="L1878" s="2">
        <f t="shared" si="295"/>
        <v>8.0866441159842406</v>
      </c>
      <c r="M1878" s="2">
        <f t="shared" si="296"/>
        <v>3.3211270131952095</v>
      </c>
      <c r="N1878" s="2">
        <f t="shared" si="297"/>
        <v>0.20037057327762858</v>
      </c>
      <c r="O1878" s="2">
        <f t="shared" si="298"/>
        <v>44.761498151437593</v>
      </c>
      <c r="P1878" s="2">
        <f t="shared" si="299"/>
        <v>0.20037057327762858</v>
      </c>
      <c r="Q1878">
        <f t="shared" si="300"/>
        <v>3</v>
      </c>
    </row>
    <row r="1879" spans="1:17" x14ac:dyDescent="0.2">
      <c r="A1879" s="1">
        <v>1865</v>
      </c>
      <c r="B1879">
        <v>8278</v>
      </c>
      <c r="C1879" t="s">
        <v>1864</v>
      </c>
      <c r="D1879">
        <v>0.84823698000000003</v>
      </c>
      <c r="E1879">
        <v>0.14446096</v>
      </c>
      <c r="F1879">
        <f>VLOOKUP(B1879, [1]mrc_table10!$A$2:$AW$2464, 33, 0)</f>
        <v>0</v>
      </c>
      <c r="G1879">
        <f>VLOOKUP(B1879, [1]mrc_table10!$A$2:$AW$2464, 18, 0)</f>
        <v>2312.0417000000002</v>
      </c>
      <c r="H1879">
        <f t="shared" si="291"/>
        <v>-0.74469248868732374</v>
      </c>
      <c r="I1879">
        <f t="shared" si="292"/>
        <v>-0.48594333739307688</v>
      </c>
      <c r="J1879">
        <f t="shared" si="293"/>
        <v>-0.88276795869315416</v>
      </c>
      <c r="K1879">
        <f t="shared" si="294"/>
        <v>-0.45633889208645234</v>
      </c>
      <c r="L1879" s="2">
        <f t="shared" si="295"/>
        <v>8.1359077996106386</v>
      </c>
      <c r="M1879" s="2">
        <f t="shared" si="296"/>
        <v>3.4660379574692231</v>
      </c>
      <c r="N1879" s="2">
        <f t="shared" si="297"/>
        <v>0.2597816098028129</v>
      </c>
      <c r="O1879" s="2">
        <f t="shared" si="298"/>
        <v>46.086207300530383</v>
      </c>
      <c r="P1879" s="2">
        <f t="shared" si="299"/>
        <v>0.2597816098028129</v>
      </c>
      <c r="Q1879">
        <f t="shared" si="300"/>
        <v>3</v>
      </c>
    </row>
    <row r="1880" spans="1:17" x14ac:dyDescent="0.2">
      <c r="A1880" s="1">
        <v>1866</v>
      </c>
      <c r="B1880">
        <v>2960</v>
      </c>
      <c r="C1880" t="s">
        <v>1865</v>
      </c>
      <c r="D1880">
        <v>0.84808581999999999</v>
      </c>
      <c r="E1880">
        <v>2.4611282000000001</v>
      </c>
      <c r="F1880">
        <f>VLOOKUP(B1880, [1]mrc_table10!$A$2:$AW$2464, 33, 0)</f>
        <v>0.41800000999999998</v>
      </c>
      <c r="G1880">
        <f>VLOOKUP(B1880, [1]mrc_table10!$A$2:$AW$2464, 18, 0)</f>
        <v>6137.4018999999998</v>
      </c>
      <c r="H1880">
        <f t="shared" si="291"/>
        <v>-0.74480741783148563</v>
      </c>
      <c r="I1880">
        <f t="shared" si="292"/>
        <v>0.32800285063210938</v>
      </c>
      <c r="J1880">
        <f t="shared" si="293"/>
        <v>0.95834810613709809</v>
      </c>
      <c r="K1880">
        <f t="shared" si="294"/>
        <v>-8.0378711551419083E-2</v>
      </c>
      <c r="L1880" s="2">
        <f t="shared" si="295"/>
        <v>7.9763564667562221</v>
      </c>
      <c r="M1880" s="2">
        <f t="shared" si="296"/>
        <v>0.33360152814588728</v>
      </c>
      <c r="N1880" s="2">
        <f t="shared" si="297"/>
        <v>4.2187180930060304</v>
      </c>
      <c r="O1880" s="2">
        <f t="shared" si="298"/>
        <v>26.461071520395191</v>
      </c>
      <c r="P1880" s="2">
        <f t="shared" si="299"/>
        <v>0.33360152814588728</v>
      </c>
      <c r="Q1880">
        <f t="shared" si="300"/>
        <v>2</v>
      </c>
    </row>
    <row r="1881" spans="1:17" x14ac:dyDescent="0.2">
      <c r="A1881" s="1">
        <v>1867</v>
      </c>
      <c r="B1881">
        <v>2454</v>
      </c>
      <c r="C1881" t="s">
        <v>1866</v>
      </c>
      <c r="D1881">
        <v>0.84636855</v>
      </c>
      <c r="E1881">
        <v>0.31417599000000002</v>
      </c>
      <c r="F1881">
        <f>VLOOKUP(B1881, [1]mrc_table10!$A$2:$AW$2464, 33, 0)</f>
        <v>0.19170000000000001</v>
      </c>
      <c r="G1881">
        <f>VLOOKUP(B1881, [1]mrc_table10!$A$2:$AW$2464, 18, 0)</f>
        <v>6058.2587999999996</v>
      </c>
      <c r="H1881">
        <f t="shared" si="291"/>
        <v>-0.74611308316222613</v>
      </c>
      <c r="I1881">
        <f t="shared" si="292"/>
        <v>-0.42631504924968333</v>
      </c>
      <c r="J1881">
        <f t="shared" si="293"/>
        <v>-3.8409247725756331E-2</v>
      </c>
      <c r="K1881">
        <f t="shared" si="294"/>
        <v>-8.8156973625694413E-2</v>
      </c>
      <c r="L1881" s="2">
        <f t="shared" si="295"/>
        <v>6.9215749593670344</v>
      </c>
      <c r="M1881" s="2">
        <f t="shared" si="296"/>
        <v>1.0401405191531552</v>
      </c>
      <c r="N1881" s="2">
        <f t="shared" si="297"/>
        <v>0.91893800609051801</v>
      </c>
      <c r="O1881" s="2">
        <f t="shared" si="298"/>
        <v>38.072289777945166</v>
      </c>
      <c r="P1881" s="2">
        <f t="shared" si="299"/>
        <v>0.91893800609051801</v>
      </c>
      <c r="Q1881">
        <f t="shared" si="300"/>
        <v>3</v>
      </c>
    </row>
    <row r="1882" spans="1:17" x14ac:dyDescent="0.2">
      <c r="A1882" s="1">
        <v>1868</v>
      </c>
      <c r="B1882">
        <v>3144</v>
      </c>
      <c r="C1882" t="s">
        <v>1867</v>
      </c>
      <c r="D1882">
        <v>0.84580182999999998</v>
      </c>
      <c r="E1882">
        <v>6.3278860999999997</v>
      </c>
      <c r="F1882">
        <f>VLOOKUP(B1882, [1]mrc_table10!$A$2:$AW$2464, 33, 0)</f>
        <v>0.30030000000000001</v>
      </c>
      <c r="G1882">
        <f>VLOOKUP(B1882, [1]mrc_table10!$A$2:$AW$2464, 18, 0)</f>
        <v>8896.9853999999996</v>
      </c>
      <c r="H1882">
        <f t="shared" si="291"/>
        <v>-0.74654396861194416</v>
      </c>
      <c r="I1882">
        <f t="shared" si="292"/>
        <v>1.6865634580334874</v>
      </c>
      <c r="J1882">
        <f t="shared" si="293"/>
        <v>0.43992855097564898</v>
      </c>
      <c r="K1882">
        <f t="shared" si="294"/>
        <v>0.19083588174661834</v>
      </c>
      <c r="L1882" s="2">
        <f t="shared" si="295"/>
        <v>11.734637669041501</v>
      </c>
      <c r="M1882" s="2">
        <f t="shared" si="296"/>
        <v>3.5468338751960924</v>
      </c>
      <c r="N1882" s="2">
        <f t="shared" si="297"/>
        <v>6.7081278097428205</v>
      </c>
      <c r="O1882" s="2">
        <f t="shared" si="298"/>
        <v>18.10701836560272</v>
      </c>
      <c r="P1882" s="2">
        <f t="shared" si="299"/>
        <v>3.5468338751960924</v>
      </c>
      <c r="Q1882">
        <f t="shared" si="300"/>
        <v>2</v>
      </c>
    </row>
    <row r="1883" spans="1:17" x14ac:dyDescent="0.2">
      <c r="A1883" s="1">
        <v>1869</v>
      </c>
      <c r="B1883">
        <v>1643</v>
      </c>
      <c r="C1883" t="s">
        <v>1868</v>
      </c>
      <c r="D1883">
        <v>0.84513073999999999</v>
      </c>
      <c r="E1883">
        <v>0.14211355000000001</v>
      </c>
      <c r="F1883">
        <f>VLOOKUP(B1883, [1]mrc_table10!$A$2:$AW$2464, 33, 0)</f>
        <v>0</v>
      </c>
      <c r="G1883">
        <f>VLOOKUP(B1883, [1]mrc_table10!$A$2:$AW$2464, 18, 0)</f>
        <v>2012.1380999999999</v>
      </c>
      <c r="H1883">
        <f t="shared" si="291"/>
        <v>-0.74705420808902501</v>
      </c>
      <c r="I1883">
        <f t="shared" si="292"/>
        <v>-0.48676808485280798</v>
      </c>
      <c r="J1883">
        <f t="shared" si="293"/>
        <v>-0.88276795869315416</v>
      </c>
      <c r="K1883">
        <f t="shared" si="294"/>
        <v>-0.48581371424806385</v>
      </c>
      <c r="L1883" s="2">
        <f t="shared" si="295"/>
        <v>8.1612095032688874</v>
      </c>
      <c r="M1883" s="2">
        <f t="shared" si="296"/>
        <v>3.4937980537521192</v>
      </c>
      <c r="N1883" s="2">
        <f t="shared" si="297"/>
        <v>0.27807588968109459</v>
      </c>
      <c r="O1883" s="2">
        <f t="shared" si="298"/>
        <v>46.256674750898064</v>
      </c>
      <c r="P1883" s="2">
        <f t="shared" si="299"/>
        <v>0.27807588968109459</v>
      </c>
      <c r="Q1883">
        <f t="shared" si="300"/>
        <v>3</v>
      </c>
    </row>
    <row r="1884" spans="1:17" x14ac:dyDescent="0.2">
      <c r="A1884" s="1">
        <v>1870</v>
      </c>
      <c r="B1884">
        <v>2299</v>
      </c>
      <c r="C1884" t="s">
        <v>1869</v>
      </c>
      <c r="D1884">
        <v>0.84458524000000001</v>
      </c>
      <c r="E1884">
        <v>0.41162886999999998</v>
      </c>
      <c r="F1884">
        <f>VLOOKUP(B1884, [1]mrc_table10!$A$2:$AW$2464, 33, 0)</f>
        <v>0</v>
      </c>
      <c r="G1884">
        <f>VLOOKUP(B1884, [1]mrc_table10!$A$2:$AW$2464, 18, 0)</f>
        <v>2379.9045000000001</v>
      </c>
      <c r="H1884">
        <f t="shared" si="291"/>
        <v>-0.7474689596644436</v>
      </c>
      <c r="I1884">
        <f t="shared" si="292"/>
        <v>-0.39207560440473627</v>
      </c>
      <c r="J1884">
        <f t="shared" si="293"/>
        <v>-0.88276795869315416</v>
      </c>
      <c r="K1884">
        <f t="shared" si="294"/>
        <v>-0.44966926904295113</v>
      </c>
      <c r="L1884" s="2">
        <f t="shared" si="295"/>
        <v>8.1555387458920539</v>
      </c>
      <c r="M1884" s="2">
        <f t="shared" si="296"/>
        <v>3.3985779524293567</v>
      </c>
      <c r="N1884" s="2">
        <f t="shared" si="297"/>
        <v>0.26306457250157816</v>
      </c>
      <c r="O1884" s="2">
        <f t="shared" si="298"/>
        <v>45.132755426424275</v>
      </c>
      <c r="P1884" s="2">
        <f t="shared" si="299"/>
        <v>0.26306457250157816</v>
      </c>
      <c r="Q1884">
        <f t="shared" si="300"/>
        <v>3</v>
      </c>
    </row>
    <row r="1885" spans="1:17" x14ac:dyDescent="0.2">
      <c r="A1885" s="1">
        <v>1871</v>
      </c>
      <c r="B1885">
        <v>1832</v>
      </c>
      <c r="C1885" t="s">
        <v>1870</v>
      </c>
      <c r="D1885">
        <v>0.84346281999999995</v>
      </c>
      <c r="E1885">
        <v>0.67793846000000002</v>
      </c>
      <c r="F1885">
        <f>VLOOKUP(B1885, [1]mrc_table10!$A$2:$AW$2464, 33, 0)</f>
        <v>0.46380000999999998</v>
      </c>
      <c r="G1885">
        <f>VLOOKUP(B1885, [1]mrc_table10!$A$2:$AW$2464, 18, 0)</f>
        <v>6385.6478999999999</v>
      </c>
      <c r="H1885">
        <f t="shared" si="291"/>
        <v>-0.74832235189777307</v>
      </c>
      <c r="I1885">
        <f t="shared" si="292"/>
        <v>-0.29850943664770857</v>
      </c>
      <c r="J1885">
        <f t="shared" si="293"/>
        <v>1.1600780433426632</v>
      </c>
      <c r="K1885">
        <f t="shared" si="294"/>
        <v>-5.5980849363931502E-2</v>
      </c>
      <c r="L1885" s="2">
        <f t="shared" si="295"/>
        <v>7.7070508552835433</v>
      </c>
      <c r="M1885" s="2">
        <f t="shared" si="296"/>
        <v>0.27801511882627622</v>
      </c>
      <c r="N1885" s="2">
        <f t="shared" si="297"/>
        <v>4.4145610801580846</v>
      </c>
      <c r="O1885" s="2">
        <f t="shared" si="298"/>
        <v>31.212281308325508</v>
      </c>
      <c r="P1885" s="2">
        <f t="shared" si="299"/>
        <v>0.27801511882627622</v>
      </c>
      <c r="Q1885">
        <f t="shared" si="300"/>
        <v>2</v>
      </c>
    </row>
    <row r="1886" spans="1:17" x14ac:dyDescent="0.2">
      <c r="A1886" s="1">
        <v>1872</v>
      </c>
      <c r="B1886">
        <v>2931</v>
      </c>
      <c r="C1886" t="s">
        <v>1871</v>
      </c>
      <c r="D1886">
        <v>0.84330939999999999</v>
      </c>
      <c r="E1886">
        <v>3.4161203000000002</v>
      </c>
      <c r="F1886">
        <f>VLOOKUP(B1886, [1]mrc_table10!$A$2:$AW$2464, 33, 0)</f>
        <v>0.31819998999999999</v>
      </c>
      <c r="G1886">
        <f>VLOOKUP(B1886, [1]mrc_table10!$A$2:$AW$2464, 18, 0)</f>
        <v>5999.7475999999997</v>
      </c>
      <c r="H1886">
        <f t="shared" si="291"/>
        <v>-0.74843899935276981</v>
      </c>
      <c r="I1886">
        <f t="shared" si="292"/>
        <v>0.6635332047407847</v>
      </c>
      <c r="J1886">
        <f t="shared" si="293"/>
        <v>0.51877055662368909</v>
      </c>
      <c r="K1886">
        <f t="shared" si="294"/>
        <v>-9.3907512180291544E-2</v>
      </c>
      <c r="L1886" s="2">
        <f t="shared" si="295"/>
        <v>8.2213930036055665</v>
      </c>
      <c r="M1886" s="2">
        <f t="shared" si="296"/>
        <v>0.83430357869959115</v>
      </c>
      <c r="N1886" s="2">
        <f t="shared" si="297"/>
        <v>3.4360861634307747</v>
      </c>
      <c r="O1886" s="2">
        <f t="shared" si="298"/>
        <v>25.716470895997919</v>
      </c>
      <c r="P1886" s="2">
        <f t="shared" si="299"/>
        <v>0.83430357869959115</v>
      </c>
      <c r="Q1886">
        <f t="shared" si="300"/>
        <v>2</v>
      </c>
    </row>
    <row r="1887" spans="1:17" x14ac:dyDescent="0.2">
      <c r="A1887" s="1">
        <v>1873</v>
      </c>
      <c r="B1887">
        <v>12315</v>
      </c>
      <c r="C1887" t="s">
        <v>1872</v>
      </c>
      <c r="D1887">
        <v>0.84198516999999995</v>
      </c>
      <c r="E1887">
        <v>2.9220195000000002</v>
      </c>
      <c r="F1887">
        <f>VLOOKUP(B1887, [1]mrc_table10!$A$2:$AW$2464, 33, 0)</f>
        <v>0.40830000999999999</v>
      </c>
      <c r="G1887">
        <f>VLOOKUP(B1887, [1]mrc_table10!$A$2:$AW$2464, 18, 0)</f>
        <v>14870.643</v>
      </c>
      <c r="H1887">
        <f t="shared" si="291"/>
        <v>-0.74944583066114101</v>
      </c>
      <c r="I1887">
        <f t="shared" si="292"/>
        <v>0.48993405518825983</v>
      </c>
      <c r="J1887">
        <f t="shared" si="293"/>
        <v>0.91562364345382352</v>
      </c>
      <c r="K1887">
        <f t="shared" si="294"/>
        <v>0.77793285362144315</v>
      </c>
      <c r="L1887" s="2">
        <f t="shared" si="295"/>
        <v>9.2601319699927007</v>
      </c>
      <c r="M1887" s="2">
        <f t="shared" si="296"/>
        <v>1.162929870093163</v>
      </c>
      <c r="N1887" s="2">
        <f t="shared" si="297"/>
        <v>5.2855117233580264</v>
      </c>
      <c r="O1887" s="2">
        <f t="shared" si="298"/>
        <v>22.085632158208956</v>
      </c>
      <c r="P1887" s="2">
        <f t="shared" si="299"/>
        <v>1.162929870093163</v>
      </c>
      <c r="Q1887">
        <f t="shared" si="300"/>
        <v>2</v>
      </c>
    </row>
    <row r="1888" spans="1:17" x14ac:dyDescent="0.2">
      <c r="A1888" s="1">
        <v>1874</v>
      </c>
      <c r="B1888">
        <v>2805</v>
      </c>
      <c r="C1888" t="s">
        <v>1873</v>
      </c>
      <c r="D1888">
        <v>0.84154236000000004</v>
      </c>
      <c r="E1888">
        <v>0.15906582999999999</v>
      </c>
      <c r="F1888">
        <f>VLOOKUP(B1888, [1]mrc_table10!$A$2:$AW$2464, 33, 0)</f>
        <v>0.27399999000000003</v>
      </c>
      <c r="G1888">
        <f>VLOOKUP(B1888, [1]mrc_table10!$A$2:$AW$2464, 18, 0)</f>
        <v>8156.1733000000004</v>
      </c>
      <c r="H1888">
        <f t="shared" si="291"/>
        <v>-0.74978250553760484</v>
      </c>
      <c r="I1888">
        <f t="shared" si="292"/>
        <v>-0.48081200991632472</v>
      </c>
      <c r="J1888">
        <f t="shared" si="293"/>
        <v>0.32408795346897368</v>
      </c>
      <c r="K1888">
        <f t="shared" si="294"/>
        <v>0.11802813651558444</v>
      </c>
      <c r="L1888" s="2">
        <f t="shared" si="295"/>
        <v>6.9658601681903809</v>
      </c>
      <c r="M1888" s="2">
        <f t="shared" si="296"/>
        <v>0.59172817140505718</v>
      </c>
      <c r="N1888" s="2">
        <f t="shared" si="297"/>
        <v>1.7520801730099833</v>
      </c>
      <c r="O1888" s="2">
        <f t="shared" si="298"/>
        <v>35.739345888616754</v>
      </c>
      <c r="P1888" s="2">
        <f t="shared" si="299"/>
        <v>0.59172817140505718</v>
      </c>
      <c r="Q1888">
        <f t="shared" si="300"/>
        <v>2</v>
      </c>
    </row>
    <row r="1889" spans="1:17" x14ac:dyDescent="0.2">
      <c r="A1889" s="1">
        <v>1875</v>
      </c>
      <c r="B1889">
        <v>1945</v>
      </c>
      <c r="C1889" t="s">
        <v>1874</v>
      </c>
      <c r="D1889">
        <v>0.84109931999999998</v>
      </c>
      <c r="E1889">
        <v>0.38624745999999999</v>
      </c>
      <c r="F1889">
        <f>VLOOKUP(B1889, [1]mrc_table10!$A$2:$AW$2464, 33, 0)</f>
        <v>0.55949998000000001</v>
      </c>
      <c r="G1889">
        <f>VLOOKUP(B1889, [1]mrc_table10!$A$2:$AW$2464, 18, 0)</f>
        <v>4018.1316000000002</v>
      </c>
      <c r="H1889">
        <f t="shared" si="291"/>
        <v>-0.75011935528641049</v>
      </c>
      <c r="I1889">
        <f t="shared" si="292"/>
        <v>-0.40099320014723239</v>
      </c>
      <c r="J1889">
        <f t="shared" si="293"/>
        <v>1.5815965791215816</v>
      </c>
      <c r="K1889">
        <f t="shared" si="294"/>
        <v>-0.28866269081970714</v>
      </c>
      <c r="L1889" s="2">
        <f t="shared" si="295"/>
        <v>8.5933278115167191</v>
      </c>
      <c r="M1889" s="2">
        <f t="shared" si="296"/>
        <v>0.83082806342532323</v>
      </c>
      <c r="N1889" s="2">
        <f t="shared" si="297"/>
        <v>6.2817715106548322</v>
      </c>
      <c r="O1889" s="2">
        <f t="shared" si="298"/>
        <v>32.075763350916574</v>
      </c>
      <c r="P1889" s="2">
        <f t="shared" si="299"/>
        <v>0.83082806342532323</v>
      </c>
      <c r="Q1889">
        <f t="shared" si="300"/>
        <v>2</v>
      </c>
    </row>
    <row r="1890" spans="1:17" x14ac:dyDescent="0.2">
      <c r="A1890" s="1">
        <v>1876</v>
      </c>
      <c r="B1890">
        <v>1472</v>
      </c>
      <c r="C1890" t="s">
        <v>1875</v>
      </c>
      <c r="D1890">
        <v>0.84069008000000001</v>
      </c>
      <c r="E1890">
        <v>5.1577854999999999E-2</v>
      </c>
      <c r="F1890">
        <f>VLOOKUP(B1890, [1]mrc_table10!$A$2:$AW$2464, 33, 0)</f>
        <v>0</v>
      </c>
      <c r="G1890">
        <f>VLOOKUP(B1890, [1]mrc_table10!$A$2:$AW$2464, 18, 0)</f>
        <v>3158.3164000000002</v>
      </c>
      <c r="H1890">
        <f t="shared" si="291"/>
        <v>-0.7504305064041451</v>
      </c>
      <c r="I1890">
        <f t="shared" si="292"/>
        <v>-0.51857722107794013</v>
      </c>
      <c r="J1890">
        <f t="shared" si="293"/>
        <v>-0.88276795869315416</v>
      </c>
      <c r="K1890">
        <f t="shared" si="294"/>
        <v>-0.37316617831318966</v>
      </c>
      <c r="L1890" s="2">
        <f t="shared" si="295"/>
        <v>8.140032860649244</v>
      </c>
      <c r="M1890" s="2">
        <f t="shared" si="296"/>
        <v>3.4345687369896671</v>
      </c>
      <c r="N1890" s="2">
        <f t="shared" si="297"/>
        <v>0.23119818096166678</v>
      </c>
      <c r="O1890" s="2">
        <f t="shared" si="298"/>
        <v>45.978016086482469</v>
      </c>
      <c r="P1890" s="2">
        <f t="shared" si="299"/>
        <v>0.23119818096166678</v>
      </c>
      <c r="Q1890">
        <f t="shared" si="300"/>
        <v>3</v>
      </c>
    </row>
    <row r="1891" spans="1:17" x14ac:dyDescent="0.2">
      <c r="A1891" s="1">
        <v>1877</v>
      </c>
      <c r="B1891">
        <v>8244</v>
      </c>
      <c r="C1891" t="s">
        <v>1876</v>
      </c>
      <c r="D1891">
        <v>0.84021716999999996</v>
      </c>
      <c r="E1891">
        <v>1.0111821000000001</v>
      </c>
      <c r="F1891">
        <f>VLOOKUP(B1891, [1]mrc_table10!$A$2:$AW$2464, 33, 0)</f>
        <v>0</v>
      </c>
      <c r="G1891">
        <f>VLOOKUP(B1891, [1]mrc_table10!$A$2:$AW$2464, 18, 0)</f>
        <v>3383.0001999999999</v>
      </c>
      <c r="H1891">
        <f t="shared" si="291"/>
        <v>-0.7507900667479237</v>
      </c>
      <c r="I1891">
        <f t="shared" si="292"/>
        <v>-0.18142641938121609</v>
      </c>
      <c r="J1891">
        <f t="shared" si="293"/>
        <v>-0.88276795869315416</v>
      </c>
      <c r="K1891">
        <f t="shared" si="294"/>
        <v>-0.35108403242499397</v>
      </c>
      <c r="L1891" s="2">
        <f t="shared" si="295"/>
        <v>8.2251790186133711</v>
      </c>
      <c r="M1891" s="2">
        <f t="shared" si="296"/>
        <v>3.2506539320924248</v>
      </c>
      <c r="N1891" s="2">
        <f t="shared" si="297"/>
        <v>0.29954025544966739</v>
      </c>
      <c r="O1891" s="2">
        <f t="shared" si="298"/>
        <v>42.615138062142506</v>
      </c>
      <c r="P1891" s="2">
        <f t="shared" si="299"/>
        <v>0.29954025544966739</v>
      </c>
      <c r="Q1891">
        <f t="shared" si="300"/>
        <v>3</v>
      </c>
    </row>
    <row r="1892" spans="1:17" x14ac:dyDescent="0.2">
      <c r="A1892" s="1">
        <v>1878</v>
      </c>
      <c r="B1892">
        <v>2369</v>
      </c>
      <c r="C1892" t="s">
        <v>1877</v>
      </c>
      <c r="D1892">
        <v>0.83867376999999999</v>
      </c>
      <c r="E1892">
        <v>0.39987060000000002</v>
      </c>
      <c r="F1892">
        <f>VLOOKUP(B1892, [1]mrc_table10!$A$2:$AW$2464, 33, 0)</f>
        <v>4.7899998999999999E-2</v>
      </c>
      <c r="G1892">
        <f>VLOOKUP(B1892, [1]mrc_table10!$A$2:$AW$2464, 18, 0)</f>
        <v>5036.1581999999999</v>
      </c>
      <c r="H1892">
        <f t="shared" si="291"/>
        <v>-0.75196353619155509</v>
      </c>
      <c r="I1892">
        <f t="shared" si="292"/>
        <v>-0.39620679721439966</v>
      </c>
      <c r="J1892">
        <f t="shared" si="293"/>
        <v>-0.67178839995043305</v>
      </c>
      <c r="K1892">
        <f t="shared" si="294"/>
        <v>-0.18861003059558859</v>
      </c>
      <c r="L1892" s="2">
        <f t="shared" si="295"/>
        <v>7.7070111697974104</v>
      </c>
      <c r="M1892" s="2">
        <f t="shared" si="296"/>
        <v>2.5723689725222694</v>
      </c>
      <c r="N1892" s="2">
        <f t="shared" si="297"/>
        <v>0.24702398581371449</v>
      </c>
      <c r="O1892" s="2">
        <f t="shared" si="298"/>
        <v>42.318281292832395</v>
      </c>
      <c r="P1892" s="2">
        <f t="shared" si="299"/>
        <v>0.24702398581371449</v>
      </c>
      <c r="Q1892">
        <f t="shared" si="300"/>
        <v>3</v>
      </c>
    </row>
    <row r="1893" spans="1:17" x14ac:dyDescent="0.2">
      <c r="A1893" s="1">
        <v>1879</v>
      </c>
      <c r="B1893">
        <v>7948</v>
      </c>
      <c r="C1893" t="s">
        <v>1878</v>
      </c>
      <c r="D1893">
        <v>0.83767188000000004</v>
      </c>
      <c r="E1893">
        <v>0.5459311</v>
      </c>
      <c r="F1893">
        <f>VLOOKUP(B1893, [1]mrc_table10!$A$2:$AW$2464, 33, 0)</f>
        <v>0</v>
      </c>
      <c r="G1893">
        <f>VLOOKUP(B1893, [1]mrc_table10!$A$2:$AW$2464, 18, 0)</f>
        <v>2735.0531999999998</v>
      </c>
      <c r="H1893">
        <f t="shared" si="291"/>
        <v>-0.75272528771473757</v>
      </c>
      <c r="I1893">
        <f t="shared" si="292"/>
        <v>-0.34488937659250118</v>
      </c>
      <c r="J1893">
        <f t="shared" si="293"/>
        <v>-0.88276795869315416</v>
      </c>
      <c r="K1893">
        <f t="shared" si="294"/>
        <v>-0.4147649038621814</v>
      </c>
      <c r="L1893" s="2">
        <f t="shared" si="295"/>
        <v>8.180954300364796</v>
      </c>
      <c r="M1893" s="2">
        <f t="shared" si="296"/>
        <v>3.3497054917206484</v>
      </c>
      <c r="N1893" s="2">
        <f t="shared" si="297"/>
        <v>0.260076283945054</v>
      </c>
      <c r="O1893" s="2">
        <f t="shared" si="298"/>
        <v>44.497260844265355</v>
      </c>
      <c r="P1893" s="2">
        <f t="shared" si="299"/>
        <v>0.260076283945054</v>
      </c>
      <c r="Q1893">
        <f t="shared" si="300"/>
        <v>3</v>
      </c>
    </row>
    <row r="1894" spans="1:17" x14ac:dyDescent="0.2">
      <c r="A1894" s="1">
        <v>1880</v>
      </c>
      <c r="B1894">
        <v>3297</v>
      </c>
      <c r="C1894" t="s">
        <v>1879</v>
      </c>
      <c r="D1894">
        <v>0.83564883000000001</v>
      </c>
      <c r="E1894">
        <v>0.64967810999999998</v>
      </c>
      <c r="F1894">
        <f>VLOOKUP(B1894, [1]mrc_table10!$A$2:$AW$2464, 33, 0)</f>
        <v>0.24640000000000001</v>
      </c>
      <c r="G1894">
        <f>VLOOKUP(B1894, [1]mrc_table10!$A$2:$AW$2464, 18, 0)</f>
        <v>8473.8114999999998</v>
      </c>
      <c r="H1894">
        <f t="shared" si="291"/>
        <v>-0.75426344202207107</v>
      </c>
      <c r="I1894">
        <f t="shared" si="292"/>
        <v>-0.30843852950903705</v>
      </c>
      <c r="J1894">
        <f t="shared" si="293"/>
        <v>0.20252148513765869</v>
      </c>
      <c r="K1894">
        <f t="shared" si="294"/>
        <v>0.14924593268986963</v>
      </c>
      <c r="L1894" s="2">
        <f t="shared" si="295"/>
        <v>7.0410785258689854</v>
      </c>
      <c r="M1894" s="2">
        <f t="shared" si="296"/>
        <v>0.64648733203595798</v>
      </c>
      <c r="N1894" s="2">
        <f t="shared" si="297"/>
        <v>1.5211723763500493</v>
      </c>
      <c r="O1894" s="2">
        <f t="shared" si="298"/>
        <v>34.566046282511252</v>
      </c>
      <c r="P1894" s="2">
        <f t="shared" si="299"/>
        <v>0.64648733203595798</v>
      </c>
      <c r="Q1894">
        <f t="shared" si="300"/>
        <v>2</v>
      </c>
    </row>
    <row r="1895" spans="1:17" x14ac:dyDescent="0.2">
      <c r="A1895" s="1">
        <v>1881</v>
      </c>
      <c r="B1895">
        <v>8557</v>
      </c>
      <c r="C1895" t="s">
        <v>1880</v>
      </c>
      <c r="D1895">
        <v>0.83384877000000002</v>
      </c>
      <c r="E1895">
        <v>0.21710742999999999</v>
      </c>
      <c r="F1895">
        <f>VLOOKUP(B1895, [1]mrc_table10!$A$2:$AW$2464, 33, 0)</f>
        <v>0</v>
      </c>
      <c r="G1895">
        <f>VLOOKUP(B1895, [1]mrc_table10!$A$2:$AW$2464, 18, 0)</f>
        <v>4009.4542999999999</v>
      </c>
      <c r="H1895">
        <f t="shared" si="291"/>
        <v>-0.75563205379264464</v>
      </c>
      <c r="I1895">
        <f t="shared" si="292"/>
        <v>-0.46041946572560938</v>
      </c>
      <c r="J1895">
        <f t="shared" si="293"/>
        <v>-0.88276795869315416</v>
      </c>
      <c r="K1895">
        <f t="shared" si="294"/>
        <v>-0.2895155044382931</v>
      </c>
      <c r="L1895" s="2">
        <f t="shared" si="295"/>
        <v>8.1527935844618664</v>
      </c>
      <c r="M1895" s="2">
        <f t="shared" si="296"/>
        <v>3.3444071218191933</v>
      </c>
      <c r="N1895" s="2">
        <f t="shared" si="297"/>
        <v>0.21006839768058411</v>
      </c>
      <c r="O1895" s="2">
        <f t="shared" si="298"/>
        <v>44.97956662778607</v>
      </c>
      <c r="P1895" s="2">
        <f t="shared" si="299"/>
        <v>0.21006839768058411</v>
      </c>
      <c r="Q1895">
        <f t="shared" si="300"/>
        <v>3</v>
      </c>
    </row>
    <row r="1896" spans="1:17" x14ac:dyDescent="0.2">
      <c r="A1896" s="1">
        <v>1882</v>
      </c>
      <c r="B1896">
        <v>7691</v>
      </c>
      <c r="C1896" t="s">
        <v>1881</v>
      </c>
      <c r="D1896">
        <v>0.83379959999999997</v>
      </c>
      <c r="E1896">
        <v>0.60867928999999998</v>
      </c>
      <c r="F1896">
        <f>VLOOKUP(B1896, [1]mrc_table10!$A$2:$AW$2464, 33, 0)</f>
        <v>0</v>
      </c>
      <c r="G1896">
        <f>VLOOKUP(B1896, [1]mrc_table10!$A$2:$AW$2464, 18, 0)</f>
        <v>3048.8892000000001</v>
      </c>
      <c r="H1896">
        <f t="shared" si="291"/>
        <v>-0.75566943845802192</v>
      </c>
      <c r="I1896">
        <f t="shared" si="292"/>
        <v>-0.32284320216825368</v>
      </c>
      <c r="J1896">
        <f t="shared" si="293"/>
        <v>-0.88276795869315416</v>
      </c>
      <c r="K1896">
        <f t="shared" si="294"/>
        <v>-0.38392079166108906</v>
      </c>
      <c r="L1896" s="2">
        <f t="shared" si="295"/>
        <v>8.1936916325255869</v>
      </c>
      <c r="M1896" s="2">
        <f t="shared" si="296"/>
        <v>3.3194454466341163</v>
      </c>
      <c r="N1896" s="2">
        <f t="shared" si="297"/>
        <v>0.25584170452533855</v>
      </c>
      <c r="O1896" s="2">
        <f t="shared" si="298"/>
        <v>44.127150398245526</v>
      </c>
      <c r="P1896" s="2">
        <f t="shared" si="299"/>
        <v>0.25584170452533855</v>
      </c>
      <c r="Q1896">
        <f t="shared" si="300"/>
        <v>3</v>
      </c>
    </row>
    <row r="1897" spans="1:17" x14ac:dyDescent="0.2">
      <c r="A1897" s="1">
        <v>1883</v>
      </c>
      <c r="B1897">
        <v>10027</v>
      </c>
      <c r="C1897" t="s">
        <v>1882</v>
      </c>
      <c r="D1897">
        <v>0.8322621</v>
      </c>
      <c r="E1897">
        <v>0.25933158000000001</v>
      </c>
      <c r="F1897">
        <f>VLOOKUP(B1897, [1]mrc_table10!$A$2:$AW$2464, 33, 0)</f>
        <v>0</v>
      </c>
      <c r="G1897">
        <f>VLOOKUP(B1897, [1]mrc_table10!$A$2:$AW$2464, 18, 0)</f>
        <v>3244.4821999999999</v>
      </c>
      <c r="H1897">
        <f t="shared" si="291"/>
        <v>-0.75683842204593388</v>
      </c>
      <c r="I1897">
        <f t="shared" si="292"/>
        <v>-0.4455842812236247</v>
      </c>
      <c r="J1897">
        <f t="shared" si="293"/>
        <v>-0.88276795869315416</v>
      </c>
      <c r="K1897">
        <f t="shared" si="294"/>
        <v>-0.36469771834334275</v>
      </c>
      <c r="L1897" s="2">
        <f t="shared" si="295"/>
        <v>8.1713740051348935</v>
      </c>
      <c r="M1897" s="2">
        <f t="shared" si="296"/>
        <v>3.3778186325432822</v>
      </c>
      <c r="N1897" s="2">
        <f t="shared" si="297"/>
        <v>0.23103374645867</v>
      </c>
      <c r="O1897" s="2">
        <f t="shared" si="298"/>
        <v>45.219694331173834</v>
      </c>
      <c r="P1897" s="2">
        <f t="shared" si="299"/>
        <v>0.23103374645867</v>
      </c>
      <c r="Q1897">
        <f t="shared" si="300"/>
        <v>3</v>
      </c>
    </row>
    <row r="1898" spans="1:17" x14ac:dyDescent="0.2">
      <c r="A1898" s="1">
        <v>1884</v>
      </c>
      <c r="B1898">
        <v>2303</v>
      </c>
      <c r="C1898" t="s">
        <v>1883</v>
      </c>
      <c r="D1898">
        <v>0.83175485999999998</v>
      </c>
      <c r="E1898">
        <v>1.0537181</v>
      </c>
      <c r="F1898">
        <f>VLOOKUP(B1898, [1]mrc_table10!$A$2:$AW$2464, 33, 0)</f>
        <v>0</v>
      </c>
      <c r="G1898">
        <f>VLOOKUP(B1898, [1]mrc_table10!$A$2:$AW$2464, 18, 0)</f>
        <v>2671.5958999999998</v>
      </c>
      <c r="H1898">
        <f t="shared" si="291"/>
        <v>-0.75722408398748353</v>
      </c>
      <c r="I1898">
        <f t="shared" si="292"/>
        <v>-0.1664816683802742</v>
      </c>
      <c r="J1898">
        <f t="shared" si="293"/>
        <v>-0.88276795869315416</v>
      </c>
      <c r="K1898">
        <f t="shared" si="294"/>
        <v>-0.42100155001233108</v>
      </c>
      <c r="L1898" s="2">
        <f t="shared" si="295"/>
        <v>8.2868993166404152</v>
      </c>
      <c r="M1898" s="2">
        <f t="shared" si="296"/>
        <v>3.301546208649552</v>
      </c>
      <c r="N1898" s="2">
        <f t="shared" si="297"/>
        <v>0.34038552021244528</v>
      </c>
      <c r="O1898" s="2">
        <f t="shared" si="298"/>
        <v>42.850657494894598</v>
      </c>
      <c r="P1898" s="2">
        <f t="shared" si="299"/>
        <v>0.34038552021244528</v>
      </c>
      <c r="Q1898">
        <f t="shared" si="300"/>
        <v>3</v>
      </c>
    </row>
    <row r="1899" spans="1:17" x14ac:dyDescent="0.2">
      <c r="A1899" s="1">
        <v>1885</v>
      </c>
      <c r="B1899">
        <v>3560</v>
      </c>
      <c r="C1899" t="s">
        <v>1884</v>
      </c>
      <c r="D1899">
        <v>0.83096552000000001</v>
      </c>
      <c r="E1899">
        <v>0.71315116000000001</v>
      </c>
      <c r="F1899">
        <f>VLOOKUP(B1899, [1]mrc_table10!$A$2:$AW$2464, 33, 0)</f>
        <v>0.57700001999999995</v>
      </c>
      <c r="G1899">
        <f>VLOOKUP(B1899, [1]mrc_table10!$A$2:$AW$2464, 18, 0)</f>
        <v>5453.5059000000001</v>
      </c>
      <c r="H1899">
        <f t="shared" si="291"/>
        <v>-0.75782423065758586</v>
      </c>
      <c r="I1899">
        <f t="shared" si="292"/>
        <v>-0.2861376801691759</v>
      </c>
      <c r="J1899">
        <f t="shared" si="293"/>
        <v>1.6586769714860983</v>
      </c>
      <c r="K1899">
        <f t="shared" si="294"/>
        <v>-0.14759268623207453</v>
      </c>
      <c r="L1899" s="2">
        <f t="shared" si="295"/>
        <v>8.8848435365244232</v>
      </c>
      <c r="M1899" s="2">
        <f t="shared" si="296"/>
        <v>0.84896066042513807</v>
      </c>
      <c r="N1899" s="2">
        <f t="shared" si="297"/>
        <v>6.6955821236402659</v>
      </c>
      <c r="O1899" s="2">
        <f t="shared" si="298"/>
        <v>30.100559788983695</v>
      </c>
      <c r="P1899" s="2">
        <f t="shared" si="299"/>
        <v>0.84896066042513807</v>
      </c>
      <c r="Q1899">
        <f t="shared" si="300"/>
        <v>2</v>
      </c>
    </row>
    <row r="1900" spans="1:17" x14ac:dyDescent="0.2">
      <c r="A1900" s="1">
        <v>1886</v>
      </c>
      <c r="B1900">
        <v>3296</v>
      </c>
      <c r="C1900" t="s">
        <v>1885</v>
      </c>
      <c r="D1900">
        <v>0.83087683000000001</v>
      </c>
      <c r="E1900">
        <v>0.77375590999999999</v>
      </c>
      <c r="F1900">
        <f>VLOOKUP(B1900, [1]mrc_table10!$A$2:$AW$2464, 33, 0)</f>
        <v>0.28699999999999998</v>
      </c>
      <c r="G1900">
        <f>VLOOKUP(B1900, [1]mrc_table10!$A$2:$AW$2464, 18, 0)</f>
        <v>7551.0487999999996</v>
      </c>
      <c r="H1900">
        <f t="shared" si="291"/>
        <v>-0.75789166295313837</v>
      </c>
      <c r="I1900">
        <f t="shared" si="292"/>
        <v>-0.2648445896523352</v>
      </c>
      <c r="J1900">
        <f t="shared" si="293"/>
        <v>0.38134758667796292</v>
      </c>
      <c r="K1900">
        <f t="shared" si="294"/>
        <v>5.8555902694002862E-2</v>
      </c>
      <c r="L1900" s="2">
        <f t="shared" si="295"/>
        <v>7.0257026413630994</v>
      </c>
      <c r="M1900" s="2">
        <f t="shared" si="296"/>
        <v>0.40678663124120601</v>
      </c>
      <c r="N1900" s="2">
        <f t="shared" si="297"/>
        <v>1.9053258246046578</v>
      </c>
      <c r="O1900" s="2">
        <f t="shared" si="298"/>
        <v>33.628109740723218</v>
      </c>
      <c r="P1900" s="2">
        <f t="shared" si="299"/>
        <v>0.40678663124120601</v>
      </c>
      <c r="Q1900">
        <f t="shared" si="300"/>
        <v>2</v>
      </c>
    </row>
    <row r="1901" spans="1:17" x14ac:dyDescent="0.2">
      <c r="A1901" s="1">
        <v>1887</v>
      </c>
      <c r="B1901">
        <v>4595</v>
      </c>
      <c r="C1901" t="s">
        <v>1886</v>
      </c>
      <c r="D1901">
        <v>0.83049547999999995</v>
      </c>
      <c r="E1901">
        <v>0.25729463000000002</v>
      </c>
      <c r="F1901">
        <f>VLOOKUP(B1901, [1]mrc_table10!$A$2:$AW$2464, 33, 0)</f>
        <v>0</v>
      </c>
      <c r="G1901">
        <f>VLOOKUP(B1901, [1]mrc_table10!$A$2:$AW$2464, 18, 0)</f>
        <v>4070.8092999999999</v>
      </c>
      <c r="H1901">
        <f t="shared" si="291"/>
        <v>-0.75818160889866693</v>
      </c>
      <c r="I1901">
        <f t="shared" si="292"/>
        <v>-0.44629995055199051</v>
      </c>
      <c r="J1901">
        <f t="shared" si="293"/>
        <v>-0.88276795869315416</v>
      </c>
      <c r="K1901">
        <f t="shared" si="294"/>
        <v>-0.28348547440955829</v>
      </c>
      <c r="L1901" s="2">
        <f t="shared" si="295"/>
        <v>8.1664973017537505</v>
      </c>
      <c r="M1901" s="2">
        <f t="shared" si="296"/>
        <v>3.3333709528623028</v>
      </c>
      <c r="N1901" s="2">
        <f t="shared" si="297"/>
        <v>0.21151548366720485</v>
      </c>
      <c r="O1901" s="2">
        <f t="shared" si="298"/>
        <v>44.813577811867262</v>
      </c>
      <c r="P1901" s="2">
        <f t="shared" si="299"/>
        <v>0.21151548366720485</v>
      </c>
      <c r="Q1901">
        <f t="shared" si="300"/>
        <v>3</v>
      </c>
    </row>
    <row r="1902" spans="1:17" x14ac:dyDescent="0.2">
      <c r="A1902" s="1">
        <v>1888</v>
      </c>
      <c r="B1902">
        <v>2553</v>
      </c>
      <c r="C1902" t="s">
        <v>1887</v>
      </c>
      <c r="D1902">
        <v>0.83030992999999997</v>
      </c>
      <c r="E1902">
        <v>0.56110172999999997</v>
      </c>
      <c r="F1902">
        <f>VLOOKUP(B1902, [1]mrc_table10!$A$2:$AW$2464, 33, 0)</f>
        <v>0.31680000000000003</v>
      </c>
      <c r="G1902">
        <f>VLOOKUP(B1902, [1]mrc_table10!$A$2:$AW$2464, 18, 0)</f>
        <v>3916.3215</v>
      </c>
      <c r="H1902">
        <f t="shared" si="291"/>
        <v>-0.75832268525947155</v>
      </c>
      <c r="I1902">
        <f t="shared" si="292"/>
        <v>-0.33955927296551652</v>
      </c>
      <c r="J1902">
        <f t="shared" si="293"/>
        <v>0.51260418337503388</v>
      </c>
      <c r="K1902">
        <f t="shared" si="294"/>
        <v>-0.29866868805267088</v>
      </c>
      <c r="L1902" s="2">
        <f t="shared" si="295"/>
        <v>6.9579970078376636</v>
      </c>
      <c r="M1902" s="2">
        <f t="shared" si="296"/>
        <v>0.38822193827454837</v>
      </c>
      <c r="N1902" s="2">
        <f t="shared" si="297"/>
        <v>2.1762607702759644</v>
      </c>
      <c r="O1902" s="2">
        <f t="shared" si="298"/>
        <v>35.390734935571729</v>
      </c>
      <c r="P1902" s="2">
        <f t="shared" si="299"/>
        <v>0.38822193827454837</v>
      </c>
      <c r="Q1902">
        <f t="shared" si="300"/>
        <v>2</v>
      </c>
    </row>
    <row r="1903" spans="1:17" x14ac:dyDescent="0.2">
      <c r="A1903" s="1">
        <v>1889</v>
      </c>
      <c r="B1903">
        <v>3610</v>
      </c>
      <c r="C1903" t="s">
        <v>1888</v>
      </c>
      <c r="D1903">
        <v>0.82969183000000002</v>
      </c>
      <c r="E1903">
        <v>2.9505124</v>
      </c>
      <c r="F1903">
        <f>VLOOKUP(B1903, [1]mrc_table10!$A$2:$AW$2464, 33, 0)</f>
        <v>7.3799998000000006E-2</v>
      </c>
      <c r="G1903">
        <f>VLOOKUP(B1903, [1]mrc_table10!$A$2:$AW$2464, 18, 0)</f>
        <v>5960.875</v>
      </c>
      <c r="H1903">
        <f t="shared" si="291"/>
        <v>-0.75879263566967536</v>
      </c>
      <c r="I1903">
        <f t="shared" si="292"/>
        <v>0.49994485300175279</v>
      </c>
      <c r="J1903">
        <f t="shared" si="293"/>
        <v>-0.55770968440689161</v>
      </c>
      <c r="K1903">
        <f t="shared" si="294"/>
        <v>-9.7727949720752702E-2</v>
      </c>
      <c r="L1903" s="2">
        <f t="shared" si="295"/>
        <v>8.5184896588024639</v>
      </c>
      <c r="M1903" s="2">
        <f t="shared" si="296"/>
        <v>2.4931414104612446</v>
      </c>
      <c r="N1903" s="2">
        <f t="shared" si="297"/>
        <v>1.244524664368978</v>
      </c>
      <c r="O1903" s="2">
        <f t="shared" si="298"/>
        <v>33.190741697436998</v>
      </c>
      <c r="P1903" s="2">
        <f t="shared" si="299"/>
        <v>1.244524664368978</v>
      </c>
      <c r="Q1903">
        <f t="shared" si="300"/>
        <v>3</v>
      </c>
    </row>
    <row r="1904" spans="1:17" x14ac:dyDescent="0.2">
      <c r="A1904" s="1">
        <v>1890</v>
      </c>
      <c r="B1904">
        <v>80</v>
      </c>
      <c r="C1904" t="s">
        <v>1889</v>
      </c>
      <c r="D1904">
        <v>0.82757586000000005</v>
      </c>
      <c r="E1904">
        <v>0.24654032000000001</v>
      </c>
      <c r="F1904">
        <f>VLOOKUP(B1904, [1]mrc_table10!$A$2:$AW$2464, 33, 0)</f>
        <v>0</v>
      </c>
      <c r="G1904">
        <f>VLOOKUP(B1904, [1]mrc_table10!$A$2:$AW$2464, 18, 0)</f>
        <v>2716.9342999999999</v>
      </c>
      <c r="H1904">
        <f t="shared" si="291"/>
        <v>-0.76040143840301777</v>
      </c>
      <c r="I1904">
        <f t="shared" si="292"/>
        <v>-0.45007840844969926</v>
      </c>
      <c r="J1904">
        <f t="shared" si="293"/>
        <v>-0.88276795869315416</v>
      </c>
      <c r="K1904">
        <f t="shared" si="294"/>
        <v>-0.4165456472586061</v>
      </c>
      <c r="L1904" s="2">
        <f t="shared" si="295"/>
        <v>8.2042316523271381</v>
      </c>
      <c r="M1904" s="2">
        <f t="shared" si="296"/>
        <v>3.4199742609134347</v>
      </c>
      <c r="N1904" s="2">
        <f t="shared" si="297"/>
        <v>0.25424684195825653</v>
      </c>
      <c r="O1904" s="2">
        <f t="shared" si="298"/>
        <v>45.540352281996093</v>
      </c>
      <c r="P1904" s="2">
        <f t="shared" si="299"/>
        <v>0.25424684195825653</v>
      </c>
      <c r="Q1904">
        <f t="shared" si="300"/>
        <v>3</v>
      </c>
    </row>
    <row r="1905" spans="1:17" x14ac:dyDescent="0.2">
      <c r="A1905" s="1">
        <v>1891</v>
      </c>
      <c r="B1905">
        <v>3694</v>
      </c>
      <c r="C1905" t="s">
        <v>1890</v>
      </c>
      <c r="D1905">
        <v>0.82741332000000001</v>
      </c>
      <c r="E1905">
        <v>4.4348478</v>
      </c>
      <c r="F1905">
        <f>VLOOKUP(B1905, [1]mrc_table10!$A$2:$AW$2464, 33, 0)</f>
        <v>0.24890000000000001</v>
      </c>
      <c r="G1905">
        <f>VLOOKUP(B1905, [1]mrc_table10!$A$2:$AW$2464, 18, 0)</f>
        <v>9827.9541000000008</v>
      </c>
      <c r="H1905">
        <f t="shared" si="291"/>
        <v>-0.76052501992651655</v>
      </c>
      <c r="I1905">
        <f t="shared" si="292"/>
        <v>1.0214565831805074</v>
      </c>
      <c r="J1905">
        <f t="shared" si="293"/>
        <v>0.21353294459211092</v>
      </c>
      <c r="K1905">
        <f t="shared" si="294"/>
        <v>0.28233240553134997</v>
      </c>
      <c r="L1905" s="2">
        <f t="shared" si="295"/>
        <v>9.4240739946370233</v>
      </c>
      <c r="M1905" s="2">
        <f t="shared" si="296"/>
        <v>1.9141012605593275</v>
      </c>
      <c r="N1905" s="2">
        <f t="shared" si="297"/>
        <v>3.836928548190949</v>
      </c>
      <c r="O1905" s="2">
        <f t="shared" si="298"/>
        <v>23.043960884046825</v>
      </c>
      <c r="P1905" s="2">
        <f t="shared" si="299"/>
        <v>1.9141012605593275</v>
      </c>
      <c r="Q1905">
        <f t="shared" si="300"/>
        <v>2</v>
      </c>
    </row>
    <row r="1906" spans="1:17" x14ac:dyDescent="0.2">
      <c r="A1906" s="1">
        <v>1892</v>
      </c>
      <c r="B1906">
        <v>9765</v>
      </c>
      <c r="C1906" t="s">
        <v>1891</v>
      </c>
      <c r="D1906">
        <v>0.81929063999999996</v>
      </c>
      <c r="E1906">
        <v>0.29394513</v>
      </c>
      <c r="F1906">
        <f>VLOOKUP(B1906, [1]mrc_table10!$A$2:$AW$2464, 33, 0)</f>
        <v>0</v>
      </c>
      <c r="G1906">
        <f>VLOOKUP(B1906, [1]mrc_table10!$A$2:$AW$2464, 18, 0)</f>
        <v>3412.0529999999999</v>
      </c>
      <c r="H1906">
        <f t="shared" si="291"/>
        <v>-0.7667008115426861</v>
      </c>
      <c r="I1906">
        <f t="shared" si="292"/>
        <v>-0.43342303225783918</v>
      </c>
      <c r="J1906">
        <f t="shared" si="293"/>
        <v>-0.88276795869315416</v>
      </c>
      <c r="K1906">
        <f t="shared" si="294"/>
        <v>-0.34822869453209487</v>
      </c>
      <c r="L1906" s="2">
        <f t="shared" si="295"/>
        <v>8.220671630326116</v>
      </c>
      <c r="M1906" s="2">
        <f t="shared" si="296"/>
        <v>3.3668079045210586</v>
      </c>
      <c r="N1906" s="2">
        <f t="shared" si="297"/>
        <v>0.23528267558245683</v>
      </c>
      <c r="O1906" s="2">
        <f t="shared" si="298"/>
        <v>45.028147475665449</v>
      </c>
      <c r="P1906" s="2">
        <f t="shared" si="299"/>
        <v>0.23528267558245683</v>
      </c>
      <c r="Q1906">
        <f t="shared" si="300"/>
        <v>3</v>
      </c>
    </row>
    <row r="1907" spans="1:17" x14ac:dyDescent="0.2">
      <c r="A1907" s="1">
        <v>1893</v>
      </c>
      <c r="B1907">
        <v>3842</v>
      </c>
      <c r="C1907" t="s">
        <v>1892</v>
      </c>
      <c r="D1907">
        <v>0.81852179999999997</v>
      </c>
      <c r="E1907">
        <v>0.78811209999999998</v>
      </c>
      <c r="F1907">
        <f>VLOOKUP(B1907, [1]mrc_table10!$A$2:$AW$2464, 33, 0)</f>
        <v>0.30080000000000001</v>
      </c>
      <c r="G1907">
        <f>VLOOKUP(B1907, [1]mrc_table10!$A$2:$AW$2464, 18, 0)</f>
        <v>4850.6934000000001</v>
      </c>
      <c r="H1907">
        <f t="shared" si="291"/>
        <v>-0.7672853717649496</v>
      </c>
      <c r="I1907">
        <f t="shared" si="292"/>
        <v>-0.25980063429987588</v>
      </c>
      <c r="J1907">
        <f t="shared" si="293"/>
        <v>0.44213084286653948</v>
      </c>
      <c r="K1907">
        <f t="shared" si="294"/>
        <v>-0.20683769440902341</v>
      </c>
      <c r="L1907" s="2">
        <f t="shared" si="295"/>
        <v>7.0023417944054511</v>
      </c>
      <c r="M1907" s="2">
        <f t="shared" si="296"/>
        <v>0.3767290222037275</v>
      </c>
      <c r="N1907" s="2">
        <f t="shared" si="297"/>
        <v>2.008264699180287</v>
      </c>
      <c r="O1907" s="2">
        <f t="shared" si="298"/>
        <v>34.519983024208237</v>
      </c>
      <c r="P1907" s="2">
        <f t="shared" si="299"/>
        <v>0.3767290222037275</v>
      </c>
      <c r="Q1907">
        <f t="shared" si="300"/>
        <v>2</v>
      </c>
    </row>
    <row r="1908" spans="1:17" x14ac:dyDescent="0.2">
      <c r="A1908" s="1">
        <v>1894</v>
      </c>
      <c r="B1908">
        <v>10530</v>
      </c>
      <c r="C1908" t="s">
        <v>1893</v>
      </c>
      <c r="D1908">
        <v>0.81633115000000001</v>
      </c>
      <c r="E1908">
        <v>0.42002738000000001</v>
      </c>
      <c r="F1908">
        <f>VLOOKUP(B1908, [1]mrc_table10!$A$2:$AW$2464, 33, 0)</f>
        <v>0</v>
      </c>
      <c r="G1908">
        <f>VLOOKUP(B1908, [1]mrc_table10!$A$2:$AW$2464, 18, 0)</f>
        <v>3432.2069999999999</v>
      </c>
      <c r="H1908">
        <f t="shared" si="291"/>
        <v>-0.76895095478729725</v>
      </c>
      <c r="I1908">
        <f t="shared" si="292"/>
        <v>-0.3891248417394898</v>
      </c>
      <c r="J1908">
        <f t="shared" si="293"/>
        <v>-0.88276795869315416</v>
      </c>
      <c r="K1908">
        <f t="shared" si="294"/>
        <v>-0.34624793949665977</v>
      </c>
      <c r="L1908" s="2">
        <f t="shared" si="295"/>
        <v>8.23828507976034</v>
      </c>
      <c r="M1908" s="2">
        <f t="shared" si="296"/>
        <v>3.3396109310703062</v>
      </c>
      <c r="N1908" s="2">
        <f t="shared" si="297"/>
        <v>0.24123011084403298</v>
      </c>
      <c r="O1908" s="2">
        <f t="shared" si="298"/>
        <v>44.588640887663303</v>
      </c>
      <c r="P1908" s="2">
        <f t="shared" si="299"/>
        <v>0.24123011084403298</v>
      </c>
      <c r="Q1908">
        <f t="shared" si="300"/>
        <v>3</v>
      </c>
    </row>
    <row r="1909" spans="1:17" x14ac:dyDescent="0.2">
      <c r="A1909" s="1">
        <v>1895</v>
      </c>
      <c r="B1909">
        <v>3268</v>
      </c>
      <c r="C1909" t="s">
        <v>1894</v>
      </c>
      <c r="D1909">
        <v>0.81598663000000005</v>
      </c>
      <c r="E1909">
        <v>10.693479</v>
      </c>
      <c r="F1909">
        <f>VLOOKUP(B1909, [1]mrc_table10!$A$2:$AW$2464, 33, 0)</f>
        <v>0.5837</v>
      </c>
      <c r="G1909">
        <f>VLOOKUP(B1909, [1]mrc_table10!$A$2:$AW$2464, 18, 0)</f>
        <v>14710.353999999999</v>
      </c>
      <c r="H1909">
        <f t="shared" si="291"/>
        <v>-0.76921289834873285</v>
      </c>
      <c r="I1909">
        <f t="shared" si="292"/>
        <v>3.2203865458174792</v>
      </c>
      <c r="J1909">
        <f t="shared" si="293"/>
        <v>1.6881875947323548</v>
      </c>
      <c r="K1909">
        <f t="shared" si="294"/>
        <v>0.76217949230979976</v>
      </c>
      <c r="L1909" s="2">
        <f t="shared" si="295"/>
        <v>23.704899857210247</v>
      </c>
      <c r="M1909" s="2">
        <f t="shared" si="296"/>
        <v>12.515649338862882</v>
      </c>
      <c r="N1909" s="2">
        <f t="shared" si="297"/>
        <v>21.300817307208284</v>
      </c>
      <c r="O1909" s="2">
        <f t="shared" si="298"/>
        <v>5.5012648673432327</v>
      </c>
      <c r="P1909" s="2">
        <f t="shared" si="299"/>
        <v>5.5012648673432327</v>
      </c>
      <c r="Q1909">
        <f t="shared" si="300"/>
        <v>4</v>
      </c>
    </row>
    <row r="1910" spans="1:17" x14ac:dyDescent="0.2">
      <c r="A1910" s="1">
        <v>1896</v>
      </c>
      <c r="B1910">
        <v>2261</v>
      </c>
      <c r="C1910" t="s">
        <v>1895</v>
      </c>
      <c r="D1910">
        <v>0.81360566999999995</v>
      </c>
      <c r="E1910">
        <v>0.35168602999999998</v>
      </c>
      <c r="F1910">
        <f>VLOOKUP(B1910, [1]mrc_table10!$A$2:$AW$2464, 33, 0)</f>
        <v>0</v>
      </c>
      <c r="G1910">
        <f>VLOOKUP(B1910, [1]mrc_table10!$A$2:$AW$2464, 18, 0)</f>
        <v>3404.5106999999998</v>
      </c>
      <c r="H1910">
        <f t="shared" si="291"/>
        <v>-0.77102317682904187</v>
      </c>
      <c r="I1910">
        <f t="shared" si="292"/>
        <v>-0.41313613708503766</v>
      </c>
      <c r="J1910">
        <f t="shared" si="293"/>
        <v>-0.88276795869315416</v>
      </c>
      <c r="K1910">
        <f t="shared" si="294"/>
        <v>-0.34896995922911594</v>
      </c>
      <c r="L1910" s="2">
        <f t="shared" si="295"/>
        <v>8.245897536632139</v>
      </c>
      <c r="M1910" s="2">
        <f t="shared" si="296"/>
        <v>3.3574925817148018</v>
      </c>
      <c r="N1910" s="2">
        <f t="shared" si="297"/>
        <v>0.24106200185063181</v>
      </c>
      <c r="O1910" s="2">
        <f t="shared" si="298"/>
        <v>44.839278984244672</v>
      </c>
      <c r="P1910" s="2">
        <f t="shared" si="299"/>
        <v>0.24106200185063181</v>
      </c>
      <c r="Q1910">
        <f t="shared" si="300"/>
        <v>3</v>
      </c>
    </row>
    <row r="1911" spans="1:17" x14ac:dyDescent="0.2">
      <c r="A1911" s="1">
        <v>1897</v>
      </c>
      <c r="B1911">
        <v>1429</v>
      </c>
      <c r="C1911" t="s">
        <v>1896</v>
      </c>
      <c r="D1911">
        <v>0.81316650000000001</v>
      </c>
      <c r="E1911">
        <v>1.5572417000000001</v>
      </c>
      <c r="F1911">
        <f>VLOOKUP(B1911, [1]mrc_table10!$A$2:$AW$2464, 33, 0)</f>
        <v>0.47690000999999999</v>
      </c>
      <c r="G1911">
        <f>VLOOKUP(B1911, [1]mrc_table10!$A$2:$AW$2464, 18, 0)</f>
        <v>2794.7085000000002</v>
      </c>
      <c r="H1911">
        <f t="shared" si="291"/>
        <v>-0.77135708416062121</v>
      </c>
      <c r="I1911">
        <f t="shared" si="292"/>
        <v>1.0428121564663544E-2</v>
      </c>
      <c r="J1911">
        <f t="shared" si="293"/>
        <v>1.217778090883993</v>
      </c>
      <c r="K1911">
        <f t="shared" si="294"/>
        <v>-0.40890192202902703</v>
      </c>
      <c r="L1911" s="2">
        <f t="shared" si="295"/>
        <v>8.1305269715306423</v>
      </c>
      <c r="M1911" s="2">
        <f t="shared" si="296"/>
        <v>0.44155733135802722</v>
      </c>
      <c r="N1911" s="2">
        <f t="shared" si="297"/>
        <v>4.8960851895491295</v>
      </c>
      <c r="O1911" s="2">
        <f t="shared" si="298"/>
        <v>29.939925303540047</v>
      </c>
      <c r="P1911" s="2">
        <f t="shared" si="299"/>
        <v>0.44155733135802722</v>
      </c>
      <c r="Q1911">
        <f t="shared" si="300"/>
        <v>2</v>
      </c>
    </row>
    <row r="1912" spans="1:17" x14ac:dyDescent="0.2">
      <c r="A1912" s="1">
        <v>1898</v>
      </c>
      <c r="B1912">
        <v>2316</v>
      </c>
      <c r="C1912" t="s">
        <v>1897</v>
      </c>
      <c r="D1912">
        <v>0.81289314999999995</v>
      </c>
      <c r="E1912">
        <v>0.81288338000000004</v>
      </c>
      <c r="F1912">
        <f>VLOOKUP(B1912, [1]mrc_table10!$A$2:$AW$2464, 33, 0)</f>
        <v>0.32350001</v>
      </c>
      <c r="G1912">
        <f>VLOOKUP(B1912, [1]mrc_table10!$A$2:$AW$2464, 18, 0)</f>
        <v>3619.9652999999998</v>
      </c>
      <c r="H1912">
        <f t="shared" si="291"/>
        <v>-0.77156491613704781</v>
      </c>
      <c r="I1912">
        <f t="shared" si="292"/>
        <v>-0.25109740382275969</v>
      </c>
      <c r="J1912">
        <f t="shared" si="293"/>
        <v>0.54211493875880357</v>
      </c>
      <c r="K1912">
        <f t="shared" si="294"/>
        <v>-0.32779486823687332</v>
      </c>
      <c r="L1912" s="2">
        <f t="shared" si="295"/>
        <v>7.0800717481315276</v>
      </c>
      <c r="M1912" s="2">
        <f t="shared" si="296"/>
        <v>0.36048735177028635</v>
      </c>
      <c r="N1912" s="2">
        <f t="shared" si="297"/>
        <v>2.3078543887872498</v>
      </c>
      <c r="O1912" s="2">
        <f t="shared" si="298"/>
        <v>34.57680706638854</v>
      </c>
      <c r="P1912" s="2">
        <f t="shared" si="299"/>
        <v>0.36048735177028635</v>
      </c>
      <c r="Q1912">
        <f t="shared" si="300"/>
        <v>2</v>
      </c>
    </row>
    <row r="1913" spans="1:17" x14ac:dyDescent="0.2">
      <c r="A1913" s="1">
        <v>1899</v>
      </c>
      <c r="B1913">
        <v>6807</v>
      </c>
      <c r="C1913" t="s">
        <v>1898</v>
      </c>
      <c r="D1913">
        <v>0.81283081000000001</v>
      </c>
      <c r="E1913">
        <v>6.5960765000000005E-2</v>
      </c>
      <c r="F1913">
        <f>VLOOKUP(B1913, [1]mrc_table10!$A$2:$AW$2464, 33, 0)</f>
        <v>0</v>
      </c>
      <c r="G1913">
        <f>VLOOKUP(B1913, [1]mrc_table10!$A$2:$AW$2464, 18, 0)</f>
        <v>3427.4043000000001</v>
      </c>
      <c r="H1913">
        <f t="shared" si="291"/>
        <v>-0.77161231414476839</v>
      </c>
      <c r="I1913">
        <f t="shared" si="292"/>
        <v>-0.51352387782472031</v>
      </c>
      <c r="J1913">
        <f t="shared" si="293"/>
        <v>-0.88276795869315416</v>
      </c>
      <c r="K1913">
        <f t="shared" si="294"/>
        <v>-0.34671995359850971</v>
      </c>
      <c r="L1913" s="2">
        <f t="shared" si="295"/>
        <v>8.2450652072248403</v>
      </c>
      <c r="M1913" s="2">
        <f t="shared" si="296"/>
        <v>3.4299552934344884</v>
      </c>
      <c r="N1913" s="2">
        <f t="shared" si="297"/>
        <v>0.24125166194293912</v>
      </c>
      <c r="O1913" s="2">
        <f t="shared" si="298"/>
        <v>45.818574520882258</v>
      </c>
      <c r="P1913" s="2">
        <f t="shared" si="299"/>
        <v>0.24125166194293912</v>
      </c>
      <c r="Q1913">
        <f t="shared" si="300"/>
        <v>3</v>
      </c>
    </row>
    <row r="1914" spans="1:17" x14ac:dyDescent="0.2">
      <c r="A1914" s="1">
        <v>1900</v>
      </c>
      <c r="B1914">
        <v>5754</v>
      </c>
      <c r="C1914" t="s">
        <v>1899</v>
      </c>
      <c r="D1914">
        <v>0.81276314999999999</v>
      </c>
      <c r="E1914">
        <v>0.26240173</v>
      </c>
      <c r="F1914">
        <f>VLOOKUP(B1914, [1]mrc_table10!$A$2:$AW$2464, 33, 0)</f>
        <v>0</v>
      </c>
      <c r="G1914">
        <f>VLOOKUP(B1914, [1]mrc_table10!$A$2:$AW$2464, 18, 0)</f>
        <v>3232.7710000000002</v>
      </c>
      <c r="H1914">
        <f t="shared" si="291"/>
        <v>-0.77166375702578183</v>
      </c>
      <c r="I1914">
        <f t="shared" si="292"/>
        <v>-0.44450560369669362</v>
      </c>
      <c r="J1914">
        <f t="shared" si="293"/>
        <v>-0.88276795869315416</v>
      </c>
      <c r="K1914">
        <f t="shared" si="294"/>
        <v>-0.3658487066519161</v>
      </c>
      <c r="L1914" s="2">
        <f t="shared" si="295"/>
        <v>8.2496041178580679</v>
      </c>
      <c r="M1914" s="2">
        <f t="shared" si="296"/>
        <v>3.3894483363941865</v>
      </c>
      <c r="N1914" s="2">
        <f t="shared" si="297"/>
        <v>0.24502121403832802</v>
      </c>
      <c r="O1914" s="2">
        <f t="shared" si="298"/>
        <v>45.234722310487037</v>
      </c>
      <c r="P1914" s="2">
        <f t="shared" si="299"/>
        <v>0.24502121403832802</v>
      </c>
      <c r="Q1914">
        <f t="shared" si="300"/>
        <v>3</v>
      </c>
    </row>
    <row r="1915" spans="1:17" x14ac:dyDescent="0.2">
      <c r="A1915" s="1">
        <v>1901</v>
      </c>
      <c r="B1915">
        <v>7170</v>
      </c>
      <c r="C1915" t="s">
        <v>1900</v>
      </c>
      <c r="D1915">
        <v>0.81003380000000003</v>
      </c>
      <c r="E1915">
        <v>0.31325585</v>
      </c>
      <c r="F1915">
        <f>VLOOKUP(B1915, [1]mrc_table10!$A$2:$AW$2464, 33, 0)</f>
        <v>0</v>
      </c>
      <c r="G1915">
        <f>VLOOKUP(B1915, [1]mrc_table10!$A$2:$AW$2464, 18, 0)</f>
        <v>3242.5792999999999</v>
      </c>
      <c r="H1915">
        <f t="shared" si="291"/>
        <v>-0.77373892148475243</v>
      </c>
      <c r="I1915">
        <f t="shared" si="292"/>
        <v>-0.42663833454181255</v>
      </c>
      <c r="J1915">
        <f t="shared" si="293"/>
        <v>-0.88276795869315416</v>
      </c>
      <c r="K1915">
        <f t="shared" si="294"/>
        <v>-0.3648847372357179</v>
      </c>
      <c r="L1915" s="2">
        <f t="shared" si="295"/>
        <v>8.2619362805861467</v>
      </c>
      <c r="M1915" s="2">
        <f t="shared" si="296"/>
        <v>3.3784190573053987</v>
      </c>
      <c r="N1915" s="2">
        <f t="shared" si="297"/>
        <v>0.24756387845414782</v>
      </c>
      <c r="O1915" s="2">
        <f t="shared" si="298"/>
        <v>45.057273563628499</v>
      </c>
      <c r="P1915" s="2">
        <f t="shared" si="299"/>
        <v>0.24756387845414782</v>
      </c>
      <c r="Q1915">
        <f t="shared" si="300"/>
        <v>3</v>
      </c>
    </row>
    <row r="1916" spans="1:17" x14ac:dyDescent="0.2">
      <c r="A1916" s="1">
        <v>1902</v>
      </c>
      <c r="B1916">
        <v>1473</v>
      </c>
      <c r="C1916" t="s">
        <v>1901</v>
      </c>
      <c r="D1916">
        <v>0.80867398000000001</v>
      </c>
      <c r="E1916">
        <v>0.71325254000000005</v>
      </c>
      <c r="F1916">
        <f>VLOOKUP(B1916, [1]mrc_table10!$A$2:$AW$2464, 33, 0)</f>
        <v>0.29910001000000003</v>
      </c>
      <c r="G1916">
        <f>VLOOKUP(B1916, [1]mrc_table10!$A$2:$AW$2464, 18, 0)</f>
        <v>4761.2831999999999</v>
      </c>
      <c r="H1916">
        <f t="shared" si="291"/>
        <v>-0.77477281238720086</v>
      </c>
      <c r="I1916">
        <f t="shared" si="292"/>
        <v>-0.28610206095588653</v>
      </c>
      <c r="J1916">
        <f t="shared" si="293"/>
        <v>0.43464309448334981</v>
      </c>
      <c r="K1916">
        <f t="shared" si="294"/>
        <v>-0.21562501721686606</v>
      </c>
      <c r="L1916" s="2">
        <f t="shared" si="295"/>
        <v>7.0274093957990269</v>
      </c>
      <c r="M1916" s="2">
        <f t="shared" si="296"/>
        <v>0.40107687728666086</v>
      </c>
      <c r="N1916" s="2">
        <f t="shared" si="297"/>
        <v>1.9857584066988903</v>
      </c>
      <c r="O1916" s="2">
        <f t="shared" si="298"/>
        <v>34.85838362630971</v>
      </c>
      <c r="P1916" s="2">
        <f t="shared" si="299"/>
        <v>0.40107687728666086</v>
      </c>
      <c r="Q1916">
        <f t="shared" si="300"/>
        <v>2</v>
      </c>
    </row>
    <row r="1917" spans="1:17" x14ac:dyDescent="0.2">
      <c r="A1917" s="1">
        <v>1903</v>
      </c>
      <c r="B1917">
        <v>3742</v>
      </c>
      <c r="C1917" t="s">
        <v>1902</v>
      </c>
      <c r="D1917">
        <v>0.80719554000000004</v>
      </c>
      <c r="E1917">
        <v>3.2624259000000002</v>
      </c>
      <c r="F1917">
        <f>VLOOKUP(B1917, [1]mrc_table10!$A$2:$AW$2464, 33, 0)</f>
        <v>0.15690000000000001</v>
      </c>
      <c r="G1917">
        <f>VLOOKUP(B1917, [1]mrc_table10!$A$2:$AW$2464, 18, 0)</f>
        <v>17414.032999999999</v>
      </c>
      <c r="H1917">
        <f t="shared" si="291"/>
        <v>-0.77589689179904642</v>
      </c>
      <c r="I1917">
        <f t="shared" si="292"/>
        <v>0.60953366227700889</v>
      </c>
      <c r="J1917">
        <f t="shared" si="293"/>
        <v>-0.19168876333173152</v>
      </c>
      <c r="K1917">
        <f t="shared" si="294"/>
        <v>1.0278997361050843</v>
      </c>
      <c r="L1917" s="2">
        <f t="shared" si="295"/>
        <v>9.9863542955115285</v>
      </c>
      <c r="M1917" s="2">
        <f t="shared" si="296"/>
        <v>2.8921771649046022</v>
      </c>
      <c r="N1917" s="2">
        <f t="shared" si="297"/>
        <v>3.3446343285118467</v>
      </c>
      <c r="O1917" s="2">
        <f t="shared" si="298"/>
        <v>26.023177434382553</v>
      </c>
      <c r="P1917" s="2">
        <f t="shared" si="299"/>
        <v>2.8921771649046022</v>
      </c>
      <c r="Q1917">
        <f t="shared" si="300"/>
        <v>2</v>
      </c>
    </row>
    <row r="1918" spans="1:17" x14ac:dyDescent="0.2">
      <c r="A1918" s="1">
        <v>1904</v>
      </c>
      <c r="B1918">
        <v>1842</v>
      </c>
      <c r="C1918" t="s">
        <v>1903</v>
      </c>
      <c r="D1918">
        <v>0.80710137000000004</v>
      </c>
      <c r="E1918">
        <v>2.0086895999999999</v>
      </c>
      <c r="F1918">
        <f>VLOOKUP(B1918, [1]mrc_table10!$A$2:$AW$2464, 33, 0)</f>
        <v>0.2031</v>
      </c>
      <c r="G1918">
        <f>VLOOKUP(B1918, [1]mrc_table10!$A$2:$AW$2464, 18, 0)</f>
        <v>9959.5391</v>
      </c>
      <c r="H1918">
        <f t="shared" si="291"/>
        <v>-0.77596849061821627</v>
      </c>
      <c r="I1918">
        <f t="shared" si="292"/>
        <v>0.16904144805041957</v>
      </c>
      <c r="J1918">
        <f t="shared" si="293"/>
        <v>1.1803007386545853E-2</v>
      </c>
      <c r="K1918">
        <f t="shared" si="294"/>
        <v>0.29526470935876525</v>
      </c>
      <c r="L1918" s="2">
        <f t="shared" si="295"/>
        <v>7.7424558006600241</v>
      </c>
      <c r="M1918" s="2">
        <f t="shared" si="296"/>
        <v>1.0508605079475954</v>
      </c>
      <c r="N1918" s="2">
        <f t="shared" si="297"/>
        <v>1.6601615049013851</v>
      </c>
      <c r="O1918" s="2">
        <f t="shared" si="298"/>
        <v>30.720081955153049</v>
      </c>
      <c r="P1918" s="2">
        <f t="shared" si="299"/>
        <v>1.0508605079475954</v>
      </c>
      <c r="Q1918">
        <f t="shared" si="300"/>
        <v>2</v>
      </c>
    </row>
    <row r="1919" spans="1:17" x14ac:dyDescent="0.2">
      <c r="A1919" s="1">
        <v>1905</v>
      </c>
      <c r="B1919">
        <v>25306</v>
      </c>
      <c r="C1919" t="s">
        <v>1904</v>
      </c>
      <c r="D1919">
        <v>0.80637175000000005</v>
      </c>
      <c r="E1919">
        <v>0.38056006999999997</v>
      </c>
      <c r="F1919">
        <f>VLOOKUP(B1919, [1]mrc_table10!$A$2:$AW$2464, 33, 0)</f>
        <v>0</v>
      </c>
      <c r="G1919">
        <f>VLOOKUP(B1919, [1]mrc_table10!$A$2:$AW$2464, 18, 0)</f>
        <v>3656.9416999999999</v>
      </c>
      <c r="H1919">
        <f t="shared" si="291"/>
        <v>-0.77652323130466328</v>
      </c>
      <c r="I1919">
        <f t="shared" si="292"/>
        <v>-0.40299142817514394</v>
      </c>
      <c r="J1919">
        <f t="shared" si="293"/>
        <v>-0.88276795869315416</v>
      </c>
      <c r="K1919">
        <f t="shared" si="294"/>
        <v>-0.32416079110616658</v>
      </c>
      <c r="L1919" s="2">
        <f t="shared" si="295"/>
        <v>8.2721300679814718</v>
      </c>
      <c r="M1919" s="2">
        <f t="shared" si="296"/>
        <v>3.3409536892444356</v>
      </c>
      <c r="N1919" s="2">
        <f t="shared" si="297"/>
        <v>0.24034282155103495</v>
      </c>
      <c r="O1919" s="2">
        <f t="shared" si="298"/>
        <v>44.620371427338739</v>
      </c>
      <c r="P1919" s="2">
        <f t="shared" si="299"/>
        <v>0.24034282155103495</v>
      </c>
      <c r="Q1919">
        <f t="shared" si="300"/>
        <v>3</v>
      </c>
    </row>
    <row r="1920" spans="1:17" x14ac:dyDescent="0.2">
      <c r="A1920" s="1">
        <v>1906</v>
      </c>
      <c r="B1920">
        <v>2961</v>
      </c>
      <c r="C1920" t="s">
        <v>1905</v>
      </c>
      <c r="D1920">
        <v>0.80578578000000001</v>
      </c>
      <c r="E1920">
        <v>0.28153088999999998</v>
      </c>
      <c r="F1920">
        <f>VLOOKUP(B1920, [1]mrc_table10!$A$2:$AW$2464, 33, 0)</f>
        <v>0</v>
      </c>
      <c r="G1920">
        <f>VLOOKUP(B1920, [1]mrc_table10!$A$2:$AW$2464, 18, 0)</f>
        <v>3554.2460999999998</v>
      </c>
      <c r="H1920">
        <f t="shared" si="291"/>
        <v>-0.7769687528090593</v>
      </c>
      <c r="I1920">
        <f t="shared" si="292"/>
        <v>-0.43778469592310937</v>
      </c>
      <c r="J1920">
        <f t="shared" si="293"/>
        <v>-0.88276795869315416</v>
      </c>
      <c r="K1920">
        <f t="shared" si="294"/>
        <v>-0.33425381615414862</v>
      </c>
      <c r="L1920" s="2">
        <f t="shared" si="295"/>
        <v>8.2718584960487735</v>
      </c>
      <c r="M1920" s="2">
        <f t="shared" si="296"/>
        <v>3.3695742988167576</v>
      </c>
      <c r="N1920" s="2">
        <f t="shared" si="297"/>
        <v>0.24056193663106135</v>
      </c>
      <c r="O1920" s="2">
        <f t="shared" si="298"/>
        <v>45.012813882514841</v>
      </c>
      <c r="P1920" s="2">
        <f t="shared" si="299"/>
        <v>0.24056193663106135</v>
      </c>
      <c r="Q1920">
        <f t="shared" si="300"/>
        <v>3</v>
      </c>
    </row>
    <row r="1921" spans="1:17" x14ac:dyDescent="0.2">
      <c r="A1921" s="1">
        <v>1907</v>
      </c>
      <c r="B1921">
        <v>3778</v>
      </c>
      <c r="C1921" t="s">
        <v>1906</v>
      </c>
      <c r="D1921">
        <v>0.80217539999999998</v>
      </c>
      <c r="E1921">
        <v>4.8732743000000003</v>
      </c>
      <c r="F1921">
        <f>VLOOKUP(B1921, [1]mrc_table10!$A$2:$AW$2464, 33, 0)</f>
        <v>0.33489998999999998</v>
      </c>
      <c r="G1921">
        <f>VLOOKUP(B1921, [1]mrc_table10!$A$2:$AW$2464, 18, 0)</f>
        <v>8375.6581999999999</v>
      </c>
      <c r="H1921">
        <f t="shared" si="291"/>
        <v>-0.77971377717727108</v>
      </c>
      <c r="I1921">
        <f t="shared" si="292"/>
        <v>1.1754949242260795</v>
      </c>
      <c r="J1921">
        <f t="shared" si="293"/>
        <v>0.59232710577943004</v>
      </c>
      <c r="K1921">
        <f t="shared" si="294"/>
        <v>0.13959932937441993</v>
      </c>
      <c r="L1921" s="2">
        <f t="shared" si="295"/>
        <v>9.9915392561673038</v>
      </c>
      <c r="M1921" s="2">
        <f t="shared" si="296"/>
        <v>1.8870005186195036</v>
      </c>
      <c r="N1921" s="2">
        <f t="shared" si="297"/>
        <v>5.1930505299461016</v>
      </c>
      <c r="O1921" s="2">
        <f t="shared" si="298"/>
        <v>20.756379148390277</v>
      </c>
      <c r="P1921" s="2">
        <f t="shared" si="299"/>
        <v>1.8870005186195036</v>
      </c>
      <c r="Q1921">
        <f t="shared" si="300"/>
        <v>2</v>
      </c>
    </row>
    <row r="1922" spans="1:17" x14ac:dyDescent="0.2">
      <c r="A1922" s="1">
        <v>1908</v>
      </c>
      <c r="B1922">
        <v>3911</v>
      </c>
      <c r="C1922" t="s">
        <v>1907</v>
      </c>
      <c r="D1922">
        <v>0.80216491000000001</v>
      </c>
      <c r="E1922">
        <v>0.59474837999999997</v>
      </c>
      <c r="F1922">
        <f>VLOOKUP(B1922, [1]mrc_table10!$A$2:$AW$2464, 33, 0)</f>
        <v>0.29399999999999998</v>
      </c>
      <c r="G1922">
        <f>VLOOKUP(B1922, [1]mrc_table10!$A$2:$AW$2464, 18, 0)</f>
        <v>5643.1030000000001</v>
      </c>
      <c r="H1922">
        <f t="shared" si="291"/>
        <v>-0.77972175287667722</v>
      </c>
      <c r="I1922">
        <f t="shared" si="292"/>
        <v>-0.32773773811819096</v>
      </c>
      <c r="J1922">
        <f t="shared" si="293"/>
        <v>0.41217967315042925</v>
      </c>
      <c r="K1922">
        <f t="shared" si="294"/>
        <v>-0.12895889589125414</v>
      </c>
      <c r="L1922" s="2">
        <f t="shared" si="295"/>
        <v>7.0451628005984697</v>
      </c>
      <c r="M1922" s="2">
        <f t="shared" si="296"/>
        <v>0.41892242385123868</v>
      </c>
      <c r="N1922" s="2">
        <f t="shared" si="297"/>
        <v>1.9230564126559597</v>
      </c>
      <c r="O1922" s="2">
        <f t="shared" si="298"/>
        <v>34.955115203123796</v>
      </c>
      <c r="P1922" s="2">
        <f t="shared" si="299"/>
        <v>0.41892242385123868</v>
      </c>
      <c r="Q1922">
        <f t="shared" si="300"/>
        <v>2</v>
      </c>
    </row>
    <row r="1923" spans="1:17" x14ac:dyDescent="0.2">
      <c r="A1923" s="1">
        <v>1909</v>
      </c>
      <c r="B1923">
        <v>7085</v>
      </c>
      <c r="C1923" t="s">
        <v>1908</v>
      </c>
      <c r="D1923">
        <v>0.80199575000000001</v>
      </c>
      <c r="E1923">
        <v>0.62325220999999997</v>
      </c>
      <c r="F1923">
        <f>VLOOKUP(B1923, [1]mrc_table10!$A$2:$AW$2464, 33, 0)</f>
        <v>0.36509999999999998</v>
      </c>
      <c r="G1923">
        <f>VLOOKUP(B1923, [1]mrc_table10!$A$2:$AW$2464, 18, 0)</f>
        <v>5202.3032000000003</v>
      </c>
      <c r="H1923">
        <f t="shared" si="291"/>
        <v>-0.77985036768235605</v>
      </c>
      <c r="I1923">
        <f t="shared" si="292"/>
        <v>-0.31772310011924471</v>
      </c>
      <c r="J1923">
        <f t="shared" si="293"/>
        <v>0.7253455800350509</v>
      </c>
      <c r="K1923">
        <f t="shared" si="294"/>
        <v>-0.17228113581726334</v>
      </c>
      <c r="L1923" s="2">
        <f t="shared" si="295"/>
        <v>7.2365908628151079</v>
      </c>
      <c r="M1923" s="2">
        <f t="shared" si="296"/>
        <v>0.24760125164370392</v>
      </c>
      <c r="N1923" s="2">
        <f t="shared" si="297"/>
        <v>2.8311171202034182</v>
      </c>
      <c r="O1923" s="2">
        <f t="shared" si="298"/>
        <v>33.638681883664823</v>
      </c>
      <c r="P1923" s="2">
        <f t="shared" si="299"/>
        <v>0.24760125164370392</v>
      </c>
      <c r="Q1923">
        <f t="shared" si="300"/>
        <v>2</v>
      </c>
    </row>
    <row r="1924" spans="1:17" x14ac:dyDescent="0.2">
      <c r="A1924" s="1">
        <v>1910</v>
      </c>
      <c r="B1924">
        <v>2337</v>
      </c>
      <c r="C1924" t="s">
        <v>1909</v>
      </c>
      <c r="D1924">
        <v>0.80154455000000002</v>
      </c>
      <c r="E1924">
        <v>0.11509451</v>
      </c>
      <c r="F1924">
        <f>VLOOKUP(B1924, [1]mrc_table10!$A$2:$AW$2464, 33, 0)</f>
        <v>0.25420000999999998</v>
      </c>
      <c r="G1924">
        <f>VLOOKUP(B1924, [1]mrc_table10!$A$2:$AW$2464, 18, 0)</f>
        <v>9371.3711000000003</v>
      </c>
      <c r="H1924">
        <f t="shared" si="291"/>
        <v>-0.7801934215977161</v>
      </c>
      <c r="I1924">
        <f t="shared" si="292"/>
        <v>-0.49626105140077881</v>
      </c>
      <c r="J1924">
        <f t="shared" si="293"/>
        <v>0.23687728268138736</v>
      </c>
      <c r="K1924">
        <f t="shared" si="294"/>
        <v>0.23745897711296801</v>
      </c>
      <c r="L1924" s="2">
        <f t="shared" si="295"/>
        <v>7.2239600335919425</v>
      </c>
      <c r="M1924" s="2">
        <f t="shared" si="296"/>
        <v>0.77936482319994749</v>
      </c>
      <c r="N1924" s="2">
        <f t="shared" si="297"/>
        <v>1.6672980899594965</v>
      </c>
      <c r="O1924" s="2">
        <f t="shared" si="298"/>
        <v>35.89021258271616</v>
      </c>
      <c r="P1924" s="2">
        <f t="shared" si="299"/>
        <v>0.77936482319994749</v>
      </c>
      <c r="Q1924">
        <f t="shared" si="300"/>
        <v>2</v>
      </c>
    </row>
    <row r="1925" spans="1:17" x14ac:dyDescent="0.2">
      <c r="A1925" s="1">
        <v>1911</v>
      </c>
      <c r="B1925">
        <v>40513</v>
      </c>
      <c r="C1925" t="s">
        <v>1910</v>
      </c>
      <c r="D1925">
        <v>0.80154334999999999</v>
      </c>
      <c r="E1925">
        <v>0.93224077999999999</v>
      </c>
      <c r="F1925">
        <f>VLOOKUP(B1925, [1]mrc_table10!$A$2:$AW$2464, 33, 0)</f>
        <v>0</v>
      </c>
      <c r="G1925">
        <f>VLOOKUP(B1925, [1]mrc_table10!$A$2:$AW$2464, 18, 0)</f>
        <v>2500.1552999999999</v>
      </c>
      <c r="H1925">
        <f t="shared" si="291"/>
        <v>-0.78019433397515059</v>
      </c>
      <c r="I1925">
        <f t="shared" si="292"/>
        <v>-0.20916194625458631</v>
      </c>
      <c r="J1925">
        <f t="shared" si="293"/>
        <v>-0.88276795869315416</v>
      </c>
      <c r="K1925">
        <f t="shared" si="294"/>
        <v>-0.43785090159157175</v>
      </c>
      <c r="L1925" s="2">
        <f t="shared" si="295"/>
        <v>8.3887921350238148</v>
      </c>
      <c r="M1925" s="2">
        <f t="shared" si="296"/>
        <v>3.3405407063170154</v>
      </c>
      <c r="N1925" s="2">
        <f t="shared" si="297"/>
        <v>0.34607049766398124</v>
      </c>
      <c r="O1925" s="2">
        <f t="shared" si="298"/>
        <v>43.368375321120453</v>
      </c>
      <c r="P1925" s="2">
        <f t="shared" si="299"/>
        <v>0.34607049766398124</v>
      </c>
      <c r="Q1925">
        <f t="shared" si="300"/>
        <v>3</v>
      </c>
    </row>
    <row r="1926" spans="1:17" x14ac:dyDescent="0.2">
      <c r="A1926" s="1">
        <v>1912</v>
      </c>
      <c r="B1926">
        <v>30357</v>
      </c>
      <c r="C1926" t="s">
        <v>1911</v>
      </c>
      <c r="D1926">
        <v>0.80153680000000005</v>
      </c>
      <c r="E1926">
        <v>1.9541621</v>
      </c>
      <c r="F1926">
        <f>VLOOKUP(B1926, [1]mrc_table10!$A$2:$AW$2464, 33, 0)</f>
        <v>0</v>
      </c>
      <c r="G1926">
        <f>VLOOKUP(B1926, [1]mrc_table10!$A$2:$AW$2464, 18, 0)</f>
        <v>2620.0016999999998</v>
      </c>
      <c r="H1926">
        <f t="shared" si="291"/>
        <v>-0.78019931403531362</v>
      </c>
      <c r="I1926">
        <f t="shared" si="292"/>
        <v>0.14988356037400763</v>
      </c>
      <c r="J1926">
        <f t="shared" si="293"/>
        <v>-0.88276795869315416</v>
      </c>
      <c r="K1926">
        <f t="shared" si="294"/>
        <v>-0.42607227897180538</v>
      </c>
      <c r="L1926" s="2">
        <f t="shared" si="295"/>
        <v>8.7085048771067797</v>
      </c>
      <c r="M1926" s="2">
        <f t="shared" si="296"/>
        <v>3.3803393800597332</v>
      </c>
      <c r="N1926" s="2">
        <f t="shared" si="297"/>
        <v>0.65080547253418841</v>
      </c>
      <c r="O1926" s="2">
        <f t="shared" si="298"/>
        <v>40.075884529214157</v>
      </c>
      <c r="P1926" s="2">
        <f t="shared" si="299"/>
        <v>0.65080547253418841</v>
      </c>
      <c r="Q1926">
        <f t="shared" si="300"/>
        <v>3</v>
      </c>
    </row>
    <row r="1927" spans="1:17" x14ac:dyDescent="0.2">
      <c r="A1927" s="1">
        <v>1913</v>
      </c>
      <c r="B1927">
        <v>1437</v>
      </c>
      <c r="C1927" t="s">
        <v>1912</v>
      </c>
      <c r="D1927">
        <v>0.80106372000000003</v>
      </c>
      <c r="E1927">
        <v>4.0084181000000001</v>
      </c>
      <c r="F1927">
        <f>VLOOKUP(B1927, [1]mrc_table10!$A$2:$AW$2464, 33, 0)</f>
        <v>0.39930000999999998</v>
      </c>
      <c r="G1927">
        <f>VLOOKUP(B1927, [1]mrc_table10!$A$2:$AW$2464, 18, 0)</f>
        <v>12610.173000000001</v>
      </c>
      <c r="H1927">
        <f t="shared" si="291"/>
        <v>-0.78055900363256192</v>
      </c>
      <c r="I1927">
        <f t="shared" si="292"/>
        <v>0.87163324093143946</v>
      </c>
      <c r="J1927">
        <f t="shared" si="293"/>
        <v>0.87598238941779538</v>
      </c>
      <c r="K1927">
        <f t="shared" si="294"/>
        <v>0.55577162830884996</v>
      </c>
      <c r="L1927" s="2">
        <f t="shared" si="295"/>
        <v>9.8517520771122769</v>
      </c>
      <c r="M1927" s="2">
        <f t="shared" si="296"/>
        <v>1.463710985513895</v>
      </c>
      <c r="N1927" s="2">
        <f t="shared" si="297"/>
        <v>5.6615451399220778</v>
      </c>
      <c r="O1927" s="2">
        <f t="shared" si="298"/>
        <v>20.08511711370101</v>
      </c>
      <c r="P1927" s="2">
        <f t="shared" si="299"/>
        <v>1.463710985513895</v>
      </c>
      <c r="Q1927">
        <f t="shared" si="300"/>
        <v>2</v>
      </c>
    </row>
    <row r="1928" spans="1:17" x14ac:dyDescent="0.2">
      <c r="A1928" s="1">
        <v>1914</v>
      </c>
      <c r="B1928">
        <v>3276</v>
      </c>
      <c r="C1928" t="s">
        <v>1913</v>
      </c>
      <c r="D1928">
        <v>0.80032122000000006</v>
      </c>
      <c r="E1928">
        <v>0.81234711000000004</v>
      </c>
      <c r="F1928">
        <f>VLOOKUP(B1928, [1]mrc_table10!$A$2:$AW$2464, 33, 0)</f>
        <v>0.2036</v>
      </c>
      <c r="G1928">
        <f>VLOOKUP(B1928, [1]mrc_table10!$A$2:$AW$2464, 18, 0)</f>
        <v>3989.9445999999998</v>
      </c>
      <c r="H1928">
        <f t="shared" si="291"/>
        <v>-0.78112353717013905</v>
      </c>
      <c r="I1928">
        <f t="shared" si="292"/>
        <v>-0.25128581885048384</v>
      </c>
      <c r="J1928">
        <f t="shared" si="293"/>
        <v>1.4005299277436304E-2</v>
      </c>
      <c r="K1928">
        <f t="shared" si="294"/>
        <v>-0.29143293703305484</v>
      </c>
      <c r="L1928" s="2">
        <f t="shared" si="295"/>
        <v>7.1022172071538341</v>
      </c>
      <c r="M1928" s="2">
        <f t="shared" si="296"/>
        <v>0.95329540687616277</v>
      </c>
      <c r="N1928" s="2">
        <f t="shared" si="297"/>
        <v>1.08244392236526</v>
      </c>
      <c r="O1928" s="2">
        <f t="shared" si="298"/>
        <v>37.120166908532781</v>
      </c>
      <c r="P1928" s="2">
        <f t="shared" si="299"/>
        <v>0.95329540687616277</v>
      </c>
      <c r="Q1928">
        <f t="shared" si="300"/>
        <v>2</v>
      </c>
    </row>
    <row r="1929" spans="1:17" x14ac:dyDescent="0.2">
      <c r="A1929" s="1">
        <v>1915</v>
      </c>
      <c r="B1929">
        <v>1557</v>
      </c>
      <c r="C1929" t="s">
        <v>1914</v>
      </c>
      <c r="D1929">
        <v>0.79967874000000005</v>
      </c>
      <c r="E1929">
        <v>0.29817659000000002</v>
      </c>
      <c r="F1929">
        <f>VLOOKUP(B1929, [1]mrc_table10!$A$2:$AW$2464, 33, 0)</f>
        <v>0.48629999000000002</v>
      </c>
      <c r="G1929">
        <f>VLOOKUP(B1929, [1]mrc_table10!$A$2:$AW$2464, 18, 0)</f>
        <v>2878.8984</v>
      </c>
      <c r="H1929">
        <f t="shared" si="291"/>
        <v>-0.78161202404855312</v>
      </c>
      <c r="I1929">
        <f t="shared" si="292"/>
        <v>-0.43193633590485714</v>
      </c>
      <c r="J1929">
        <f t="shared" si="293"/>
        <v>1.2591810903410579</v>
      </c>
      <c r="K1929">
        <f t="shared" si="294"/>
        <v>-0.40062765546369117</v>
      </c>
      <c r="L1929" s="2">
        <f t="shared" si="295"/>
        <v>8.0246333656227922</v>
      </c>
      <c r="M1929" s="2">
        <f t="shared" si="296"/>
        <v>0.57582798974287652</v>
      </c>
      <c r="N1929" s="2">
        <f t="shared" si="297"/>
        <v>4.8558871041564116</v>
      </c>
      <c r="O1929" s="2">
        <f t="shared" si="298"/>
        <v>33.916473327236893</v>
      </c>
      <c r="P1929" s="2">
        <f t="shared" si="299"/>
        <v>0.57582798974287652</v>
      </c>
      <c r="Q1929">
        <f t="shared" si="300"/>
        <v>2</v>
      </c>
    </row>
    <row r="1930" spans="1:17" x14ac:dyDescent="0.2">
      <c r="A1930" s="1">
        <v>1916</v>
      </c>
      <c r="B1930">
        <v>30226</v>
      </c>
      <c r="C1930" t="s">
        <v>1915</v>
      </c>
      <c r="D1930">
        <v>0.79929185000000003</v>
      </c>
      <c r="E1930">
        <v>0.54633229999999999</v>
      </c>
      <c r="F1930">
        <f>VLOOKUP(B1930, [1]mrc_table10!$A$2:$AW$2464, 33, 0)</f>
        <v>0</v>
      </c>
      <c r="G1930">
        <f>VLOOKUP(B1930, [1]mrc_table10!$A$2:$AW$2464, 18, 0)</f>
        <v>3601.3271</v>
      </c>
      <c r="H1930">
        <f t="shared" si="291"/>
        <v>-0.78190618213657093</v>
      </c>
      <c r="I1930">
        <f t="shared" si="292"/>
        <v>-0.34474841754365837</v>
      </c>
      <c r="J1930">
        <f t="shared" si="293"/>
        <v>-0.88276795869315416</v>
      </c>
      <c r="K1930">
        <f t="shared" si="294"/>
        <v>-0.32962664895045107</v>
      </c>
      <c r="L1930" s="2">
        <f t="shared" si="295"/>
        <v>8.3138532465506731</v>
      </c>
      <c r="M1930" s="2">
        <f t="shared" si="296"/>
        <v>3.3163149677292916</v>
      </c>
      <c r="N1930" s="2">
        <f t="shared" si="297"/>
        <v>0.25708635089317655</v>
      </c>
      <c r="O1930" s="2">
        <f t="shared" si="298"/>
        <v>44.091602951208323</v>
      </c>
      <c r="P1930" s="2">
        <f t="shared" si="299"/>
        <v>0.25708635089317655</v>
      </c>
      <c r="Q1930">
        <f t="shared" si="300"/>
        <v>3</v>
      </c>
    </row>
    <row r="1931" spans="1:17" x14ac:dyDescent="0.2">
      <c r="A1931" s="1">
        <v>1917</v>
      </c>
      <c r="B1931">
        <v>3143</v>
      </c>
      <c r="C1931" t="s">
        <v>1916</v>
      </c>
      <c r="D1931">
        <v>0.79834192999999998</v>
      </c>
      <c r="E1931">
        <v>4.4622396999999996</v>
      </c>
      <c r="F1931">
        <f>VLOOKUP(B1931, [1]mrc_table10!$A$2:$AW$2464, 33, 0)</f>
        <v>0.10680000000000001</v>
      </c>
      <c r="G1931">
        <f>VLOOKUP(B1931, [1]mrc_table10!$A$2:$AW$2464, 18, 0)</f>
        <v>9596.2363000000005</v>
      </c>
      <c r="H1931">
        <f t="shared" si="291"/>
        <v>-0.78262842011369571</v>
      </c>
      <c r="I1931">
        <f t="shared" si="292"/>
        <v>1.0310805516999426</v>
      </c>
      <c r="J1931">
        <f t="shared" si="293"/>
        <v>-0.41235841079895441</v>
      </c>
      <c r="K1931">
        <f t="shared" si="294"/>
        <v>0.25955895117241645</v>
      </c>
      <c r="L1931" s="2">
        <f t="shared" si="295"/>
        <v>9.9898772598325483</v>
      </c>
      <c r="M1931" s="2">
        <f t="shared" si="296"/>
        <v>3.1282012820361391</v>
      </c>
      <c r="N1931" s="2">
        <f t="shared" si="297"/>
        <v>2.884228663873134</v>
      </c>
      <c r="O1931" s="2">
        <f t="shared" si="298"/>
        <v>26.78489455147356</v>
      </c>
      <c r="P1931" s="2">
        <f t="shared" si="299"/>
        <v>2.884228663873134</v>
      </c>
      <c r="Q1931">
        <f t="shared" si="300"/>
        <v>3</v>
      </c>
    </row>
    <row r="1932" spans="1:17" x14ac:dyDescent="0.2">
      <c r="A1932" s="1">
        <v>1918</v>
      </c>
      <c r="B1932">
        <v>5599</v>
      </c>
      <c r="C1932" t="s">
        <v>1917</v>
      </c>
      <c r="D1932">
        <v>0.79094386000000005</v>
      </c>
      <c r="E1932">
        <v>0.12600623</v>
      </c>
      <c r="F1932">
        <f>VLOOKUP(B1932, [1]mrc_table10!$A$2:$AW$2464, 33, 0)</f>
        <v>0</v>
      </c>
      <c r="G1932">
        <f>VLOOKUP(B1932, [1]mrc_table10!$A$2:$AW$2464, 18, 0)</f>
        <v>3459.9495000000002</v>
      </c>
      <c r="H1932">
        <f t="shared" si="291"/>
        <v>-0.78825328021920704</v>
      </c>
      <c r="I1932">
        <f t="shared" si="292"/>
        <v>-0.49242728850835832</v>
      </c>
      <c r="J1932">
        <f t="shared" si="293"/>
        <v>-0.88276795869315416</v>
      </c>
      <c r="K1932">
        <f t="shared" si="294"/>
        <v>-0.34352137918255043</v>
      </c>
      <c r="L1932" s="2">
        <f t="shared" si="295"/>
        <v>8.3314772187200337</v>
      </c>
      <c r="M1932" s="2">
        <f t="shared" si="296"/>
        <v>3.424496252439956</v>
      </c>
      <c r="N1932" s="2">
        <f t="shared" si="297"/>
        <v>0.25430718005839831</v>
      </c>
      <c r="O1932" s="2">
        <f t="shared" si="298"/>
        <v>45.614934265912268</v>
      </c>
      <c r="P1932" s="2">
        <f t="shared" si="299"/>
        <v>0.25430718005839831</v>
      </c>
      <c r="Q1932">
        <f t="shared" si="300"/>
        <v>3</v>
      </c>
    </row>
    <row r="1933" spans="1:17" x14ac:dyDescent="0.2">
      <c r="A1933" s="1">
        <v>1919</v>
      </c>
      <c r="B1933">
        <v>2268</v>
      </c>
      <c r="C1933" t="s">
        <v>1918</v>
      </c>
      <c r="D1933">
        <v>0.79063742999999997</v>
      </c>
      <c r="E1933">
        <v>0.75208491</v>
      </c>
      <c r="F1933">
        <f>VLOOKUP(B1933, [1]mrc_table10!$A$2:$AW$2464, 33, 0)</f>
        <v>0.17399998999999999</v>
      </c>
      <c r="G1933">
        <f>VLOOKUP(B1933, [1]mrc_table10!$A$2:$AW$2464, 18, 0)</f>
        <v>6168.8329999999996</v>
      </c>
      <c r="H1933">
        <f t="shared" si="291"/>
        <v>-0.78848626340024386</v>
      </c>
      <c r="I1933">
        <f t="shared" si="292"/>
        <v>-0.27245855662011337</v>
      </c>
      <c r="J1933">
        <f t="shared" si="293"/>
        <v>-0.11637042470911609</v>
      </c>
      <c r="K1933">
        <f t="shared" si="294"/>
        <v>-7.7289631984372137E-2</v>
      </c>
      <c r="L1933" s="2">
        <f t="shared" si="295"/>
        <v>7.2404260146685671</v>
      </c>
      <c r="M1933" s="2">
        <f t="shared" si="296"/>
        <v>1.1400160896478064</v>
      </c>
      <c r="N1933" s="2">
        <f t="shared" si="297"/>
        <v>0.86942793245748884</v>
      </c>
      <c r="O1933" s="2">
        <f t="shared" si="298"/>
        <v>37.052024662397059</v>
      </c>
      <c r="P1933" s="2">
        <f t="shared" si="299"/>
        <v>0.86942793245748884</v>
      </c>
      <c r="Q1933">
        <f t="shared" si="300"/>
        <v>3</v>
      </c>
    </row>
    <row r="1934" spans="1:17" x14ac:dyDescent="0.2">
      <c r="A1934" s="1">
        <v>1920</v>
      </c>
      <c r="B1934">
        <v>3994</v>
      </c>
      <c r="C1934" t="s">
        <v>1919</v>
      </c>
      <c r="D1934">
        <v>0.79041618000000002</v>
      </c>
      <c r="E1934">
        <v>0.12387397999999999</v>
      </c>
      <c r="F1934">
        <f>VLOOKUP(B1934, [1]mrc_table10!$A$2:$AW$2464, 33, 0)</f>
        <v>0</v>
      </c>
      <c r="G1934">
        <f>VLOOKUP(B1934, [1]mrc_table10!$A$2:$AW$2464, 18, 0)</f>
        <v>2884.1671999999999</v>
      </c>
      <c r="H1934">
        <f t="shared" si="291"/>
        <v>-0.78865448298972374</v>
      </c>
      <c r="I1934">
        <f t="shared" si="292"/>
        <v>-0.49317644088097823</v>
      </c>
      <c r="J1934">
        <f t="shared" si="293"/>
        <v>-0.88276795869315416</v>
      </c>
      <c r="K1934">
        <f t="shared" si="294"/>
        <v>-0.4001098325932585</v>
      </c>
      <c r="L1934" s="2">
        <f t="shared" si="295"/>
        <v>8.3472917447728019</v>
      </c>
      <c r="M1934" s="2">
        <f t="shared" si="296"/>
        <v>3.4628633049494444</v>
      </c>
      <c r="N1934" s="2">
        <f t="shared" si="297"/>
        <v>0.27456963509843152</v>
      </c>
      <c r="O1934" s="2">
        <f t="shared" si="298"/>
        <v>45.917429551145126</v>
      </c>
      <c r="P1934" s="2">
        <f t="shared" si="299"/>
        <v>0.27456963509843152</v>
      </c>
      <c r="Q1934">
        <f t="shared" si="300"/>
        <v>3</v>
      </c>
    </row>
    <row r="1935" spans="1:17" x14ac:dyDescent="0.2">
      <c r="A1935" s="1">
        <v>1921</v>
      </c>
      <c r="B1935">
        <v>3422</v>
      </c>
      <c r="C1935" t="s">
        <v>1920</v>
      </c>
      <c r="D1935">
        <v>0.78961711999999995</v>
      </c>
      <c r="E1935">
        <v>0.57209348999999998</v>
      </c>
      <c r="F1935">
        <f>VLOOKUP(B1935, [1]mrc_table10!$A$2:$AW$2464, 33, 0)</f>
        <v>6.3000001E-2</v>
      </c>
      <c r="G1935">
        <f>VLOOKUP(B1935, [1]mrc_table10!$A$2:$AW$2464, 18, 0)</f>
        <v>5305.7885999999999</v>
      </c>
      <c r="H1935">
        <f t="shared" si="291"/>
        <v>-0.78926201991704537</v>
      </c>
      <c r="I1935">
        <f t="shared" si="292"/>
        <v>-0.33569738853204578</v>
      </c>
      <c r="J1935">
        <f t="shared" si="293"/>
        <v>-0.60527917603637393</v>
      </c>
      <c r="K1935">
        <f t="shared" si="294"/>
        <v>-0.16211048844483028</v>
      </c>
      <c r="L1935" s="2">
        <f t="shared" si="295"/>
        <v>7.8024450563861265</v>
      </c>
      <c r="M1935" s="2">
        <f t="shared" si="296"/>
        <v>2.36448538066271</v>
      </c>
      <c r="N1935" s="2">
        <f t="shared" si="297"/>
        <v>0.32682544185500462</v>
      </c>
      <c r="O1935" s="2">
        <f t="shared" si="298"/>
        <v>41.192039764560455</v>
      </c>
      <c r="P1935" s="2">
        <f t="shared" si="299"/>
        <v>0.32682544185500462</v>
      </c>
      <c r="Q1935">
        <f t="shared" si="300"/>
        <v>3</v>
      </c>
    </row>
    <row r="1936" spans="1:17" x14ac:dyDescent="0.2">
      <c r="A1936" s="1">
        <v>1922</v>
      </c>
      <c r="B1936">
        <v>3996</v>
      </c>
      <c r="C1936" t="s">
        <v>1921</v>
      </c>
      <c r="D1936">
        <v>0.78703922000000004</v>
      </c>
      <c r="E1936">
        <v>0.29082557999999997</v>
      </c>
      <c r="F1936">
        <f>VLOOKUP(B1936, [1]mrc_table10!$A$2:$AW$2464, 33, 0)</f>
        <v>0</v>
      </c>
      <c r="G1936">
        <f>VLOOKUP(B1936, [1]mrc_table10!$A$2:$AW$2464, 18, 0)</f>
        <v>3430.4043000000001</v>
      </c>
      <c r="H1936">
        <f t="shared" ref="H1936:H1999" si="301">STANDARDIZE(D1936, D$1, D$2)</f>
        <v>-0.7912220347406409</v>
      </c>
      <c r="I1936">
        <f t="shared" ref="I1936:I1999" si="302">STANDARDIZE(E1936, E$1, E$2)</f>
        <v>-0.43451906615818214</v>
      </c>
      <c r="J1936">
        <f t="shared" ref="J1936:J1999" si="303">STANDARDIZE(F1936, F$1, F$2)</f>
        <v>-0.88276795869315416</v>
      </c>
      <c r="K1936">
        <f t="shared" ref="K1936:K1999" si="304">STANDARDIZE(G1936, G$1, G$2)</f>
        <v>-0.34642511063402098</v>
      </c>
      <c r="L1936" s="2">
        <f t="shared" ref="L1936:L1999" si="305">SUMXMY2($D$6:$G$6, $H1936:$K1936)</f>
        <v>8.3497739910662663</v>
      </c>
      <c r="M1936" s="2">
        <f t="shared" ref="M1936:M1999" si="306">SUMXMY2($D$7:$G$7, $H1936:$K1936)</f>
        <v>3.3864007952866055</v>
      </c>
      <c r="N1936" s="2">
        <f t="shared" ref="N1936:N1999" si="307">SUMXMY2($D$8:$G$8, $H1936:$K1936)</f>
        <v>0.25783329488343182</v>
      </c>
      <c r="O1936" s="2">
        <f t="shared" ref="O1936:O1999" si="308">SUMXMY2($D$9:$G$9, $H1936:$K1936)</f>
        <v>45.062821100717976</v>
      </c>
      <c r="P1936" s="2">
        <f t="shared" ref="P1936:P1999" si="309">MIN(L1936:O1936)</f>
        <v>0.25783329488343182</v>
      </c>
      <c r="Q1936">
        <f t="shared" ref="Q1936:Q1999" si="310">MATCH(P1936, L1936:O1936, 0)</f>
        <v>3</v>
      </c>
    </row>
    <row r="1937" spans="1:17" x14ac:dyDescent="0.2">
      <c r="A1937" s="1">
        <v>1923</v>
      </c>
      <c r="B1937">
        <v>1952</v>
      </c>
      <c r="C1937" t="s">
        <v>1922</v>
      </c>
      <c r="D1937">
        <v>0.78622263999999997</v>
      </c>
      <c r="E1937">
        <v>1.6013799</v>
      </c>
      <c r="F1937">
        <f>VLOOKUP(B1937, [1]mrc_table10!$A$2:$AW$2464, 33, 0)</f>
        <v>0.3427</v>
      </c>
      <c r="G1937">
        <f>VLOOKUP(B1937, [1]mrc_table10!$A$2:$AW$2464, 18, 0)</f>
        <v>6417.7524000000003</v>
      </c>
      <c r="H1937">
        <f t="shared" si="301"/>
        <v>-0.79184289237850569</v>
      </c>
      <c r="I1937">
        <f t="shared" si="302"/>
        <v>2.59357952676392E-2</v>
      </c>
      <c r="J1937">
        <f t="shared" si="303"/>
        <v>0.62668290332315901</v>
      </c>
      <c r="K1937">
        <f t="shared" si="304"/>
        <v>-5.2825587379455606E-2</v>
      </c>
      <c r="L1937" s="2">
        <f t="shared" si="305"/>
        <v>7.4803609920304108</v>
      </c>
      <c r="M1937" s="2">
        <f t="shared" si="306"/>
        <v>0.2418515540370324</v>
      </c>
      <c r="N1937" s="2">
        <f t="shared" si="307"/>
        <v>2.772175288701813</v>
      </c>
      <c r="O1937" s="2">
        <f t="shared" si="308"/>
        <v>30.352462025452986</v>
      </c>
      <c r="P1937" s="2">
        <f t="shared" si="309"/>
        <v>0.2418515540370324</v>
      </c>
      <c r="Q1937">
        <f t="shared" si="310"/>
        <v>2</v>
      </c>
    </row>
    <row r="1938" spans="1:17" x14ac:dyDescent="0.2">
      <c r="A1938" s="1">
        <v>1924</v>
      </c>
      <c r="B1938">
        <v>4642</v>
      </c>
      <c r="C1938" t="s">
        <v>1923</v>
      </c>
      <c r="D1938">
        <v>0.78221010999999996</v>
      </c>
      <c r="E1938">
        <v>0.24123887999999999</v>
      </c>
      <c r="F1938">
        <f>VLOOKUP(B1938, [1]mrc_table10!$A$2:$AW$2464, 33, 0)</f>
        <v>0</v>
      </c>
      <c r="G1938">
        <f>VLOOKUP(B1938, [1]mrc_table10!$A$2:$AW$2464, 18, 0)</f>
        <v>11115.125</v>
      </c>
      <c r="H1938">
        <f t="shared" si="301"/>
        <v>-0.79489367723444371</v>
      </c>
      <c r="I1938">
        <f t="shared" si="302"/>
        <v>-0.45194103541853586</v>
      </c>
      <c r="J1938">
        <f t="shared" si="303"/>
        <v>-0.88276795869315416</v>
      </c>
      <c r="K1938">
        <f t="shared" si="304"/>
        <v>0.40883683351788075</v>
      </c>
      <c r="L1938" s="2">
        <f t="shared" si="305"/>
        <v>8.7943044114672659</v>
      </c>
      <c r="M1938" s="2">
        <f t="shared" si="306"/>
        <v>3.5105891715845181</v>
      </c>
      <c r="N1938" s="2">
        <f t="shared" si="307"/>
        <v>0.60487833426224547</v>
      </c>
      <c r="O1938" s="2">
        <f t="shared" si="308"/>
        <v>41.917088892767708</v>
      </c>
      <c r="P1938" s="2">
        <f t="shared" si="309"/>
        <v>0.60487833426224547</v>
      </c>
      <c r="Q1938">
        <f t="shared" si="310"/>
        <v>3</v>
      </c>
    </row>
    <row r="1939" spans="1:17" x14ac:dyDescent="0.2">
      <c r="A1939" s="1">
        <v>1925</v>
      </c>
      <c r="B1939">
        <v>6804</v>
      </c>
      <c r="C1939" t="s">
        <v>1924</v>
      </c>
      <c r="D1939">
        <v>0.78177452000000003</v>
      </c>
      <c r="E1939">
        <v>0.36292815</v>
      </c>
      <c r="F1939">
        <f>VLOOKUP(B1939, [1]mrc_table10!$A$2:$AW$2464, 33, 0)</f>
        <v>0</v>
      </c>
      <c r="G1939">
        <f>VLOOKUP(B1939, [1]mrc_table10!$A$2:$AW$2464, 18, 0)</f>
        <v>3260.5261</v>
      </c>
      <c r="H1939">
        <f t="shared" si="301"/>
        <v>-0.79522486264001024</v>
      </c>
      <c r="I1939">
        <f t="shared" si="302"/>
        <v>-0.40918629027004078</v>
      </c>
      <c r="J1939">
        <f t="shared" si="303"/>
        <v>-0.88276795869315416</v>
      </c>
      <c r="K1939">
        <f t="shared" si="304"/>
        <v>-0.36312090799735597</v>
      </c>
      <c r="L1939" s="2">
        <f t="shared" si="305"/>
        <v>8.3774848222431242</v>
      </c>
      <c r="M1939" s="2">
        <f t="shared" si="306"/>
        <v>3.383836785131956</v>
      </c>
      <c r="N1939" s="2">
        <f t="shared" si="307"/>
        <v>0.26902865275102156</v>
      </c>
      <c r="O1939" s="2">
        <f t="shared" si="308"/>
        <v>44.90693058925897</v>
      </c>
      <c r="P1939" s="2">
        <f t="shared" si="309"/>
        <v>0.26902865275102156</v>
      </c>
      <c r="Q1939">
        <f t="shared" si="310"/>
        <v>3</v>
      </c>
    </row>
    <row r="1940" spans="1:17" x14ac:dyDescent="0.2">
      <c r="A1940" s="1">
        <v>1926</v>
      </c>
      <c r="B1940">
        <v>21154</v>
      </c>
      <c r="C1940" t="s">
        <v>1925</v>
      </c>
      <c r="D1940">
        <v>0.77923845999999997</v>
      </c>
      <c r="E1940">
        <v>0.24303389</v>
      </c>
      <c r="F1940">
        <f>VLOOKUP(B1940, [1]mrc_table10!$A$2:$AW$2464, 33, 0)</f>
        <v>0</v>
      </c>
      <c r="G1940">
        <f>VLOOKUP(B1940, [1]mrc_table10!$A$2:$AW$2464, 18, 0)</f>
        <v>4845.1616000000004</v>
      </c>
      <c r="H1940">
        <f t="shared" si="301"/>
        <v>-0.79715306590372403</v>
      </c>
      <c r="I1940">
        <f t="shared" si="302"/>
        <v>-0.45131037015865716</v>
      </c>
      <c r="J1940">
        <f t="shared" si="303"/>
        <v>-0.88276795869315416</v>
      </c>
      <c r="K1940">
        <f t="shared" si="304"/>
        <v>-0.20738136517934291</v>
      </c>
      <c r="L1940" s="2">
        <f t="shared" si="305"/>
        <v>8.37282604517371</v>
      </c>
      <c r="M1940" s="2">
        <f t="shared" si="306"/>
        <v>3.337393737460443</v>
      </c>
      <c r="N1940" s="2">
        <f t="shared" si="307"/>
        <v>0.24065391486812196</v>
      </c>
      <c r="O1940" s="2">
        <f t="shared" si="308"/>
        <v>44.538712003864177</v>
      </c>
      <c r="P1940" s="2">
        <f t="shared" si="309"/>
        <v>0.24065391486812196</v>
      </c>
      <c r="Q1940">
        <f t="shared" si="310"/>
        <v>3</v>
      </c>
    </row>
    <row r="1941" spans="1:17" x14ac:dyDescent="0.2">
      <c r="A1941" s="1">
        <v>1927</v>
      </c>
      <c r="B1941">
        <v>1372</v>
      </c>
      <c r="C1941" t="s">
        <v>1926</v>
      </c>
      <c r="D1941">
        <v>0.77849078000000005</v>
      </c>
      <c r="E1941">
        <v>3.1664259000000001</v>
      </c>
      <c r="F1941">
        <f>VLOOKUP(B1941, [1]mrc_table10!$A$2:$AW$2464, 33, 0)</f>
        <v>6.8000004000000003E-2</v>
      </c>
      <c r="G1941">
        <f>VLOOKUP(B1941, [1]mrc_table10!$A$2:$AW$2464, 18, 0)</f>
        <v>5988.0254000000004</v>
      </c>
      <c r="H1941">
        <f t="shared" si="301"/>
        <v>-0.79772153787055977</v>
      </c>
      <c r="I1941">
        <f t="shared" si="302"/>
        <v>0.57580467750903774</v>
      </c>
      <c r="J1941">
        <f t="shared" si="303"/>
        <v>-0.58325624391371811</v>
      </c>
      <c r="K1941">
        <f t="shared" si="304"/>
        <v>-9.5059581579734626E-2</v>
      </c>
      <c r="L1941" s="2">
        <f t="shared" si="305"/>
        <v>8.921675258158654</v>
      </c>
      <c r="M1941" s="2">
        <f t="shared" si="306"/>
        <v>2.6935364311535115</v>
      </c>
      <c r="N1941" s="2">
        <f t="shared" si="307"/>
        <v>1.4174675773780616</v>
      </c>
      <c r="O1941" s="2">
        <f t="shared" si="308"/>
        <v>32.809338625727818</v>
      </c>
      <c r="P1941" s="2">
        <f t="shared" si="309"/>
        <v>1.4174675773780616</v>
      </c>
      <c r="Q1941">
        <f t="shared" si="310"/>
        <v>3</v>
      </c>
    </row>
    <row r="1942" spans="1:17" x14ac:dyDescent="0.2">
      <c r="A1942" s="1">
        <v>1928</v>
      </c>
      <c r="B1942">
        <v>2120</v>
      </c>
      <c r="C1942" t="s">
        <v>1927</v>
      </c>
      <c r="D1942">
        <v>0.77797174000000002</v>
      </c>
      <c r="E1942">
        <v>2.3990695</v>
      </c>
      <c r="F1942">
        <f>VLOOKUP(B1942, [1]mrc_table10!$A$2:$AW$2464, 33, 0)</f>
        <v>0.214</v>
      </c>
      <c r="G1942">
        <f>VLOOKUP(B1942, [1]mrc_table10!$A$2:$AW$2464, 18, 0)</f>
        <v>8390.2520000000004</v>
      </c>
      <c r="H1942">
        <f t="shared" si="301"/>
        <v>-0.7981161715235483</v>
      </c>
      <c r="I1942">
        <f t="shared" si="302"/>
        <v>0.30619892410065003</v>
      </c>
      <c r="J1942">
        <f t="shared" si="303"/>
        <v>5.9812970607957594E-2</v>
      </c>
      <c r="K1942">
        <f t="shared" si="304"/>
        <v>0.14103362245947174</v>
      </c>
      <c r="L1942" s="2">
        <f t="shared" si="305"/>
        <v>7.8910798807114588</v>
      </c>
      <c r="M1942" s="2">
        <f t="shared" si="306"/>
        <v>1.0031237713319974</v>
      </c>
      <c r="N1942" s="2">
        <f t="shared" si="307"/>
        <v>1.8335377851669794</v>
      </c>
      <c r="O1942" s="2">
        <f t="shared" si="308"/>
        <v>29.940739313661751</v>
      </c>
      <c r="P1942" s="2">
        <f t="shared" si="309"/>
        <v>1.0031237713319974</v>
      </c>
      <c r="Q1942">
        <f t="shared" si="310"/>
        <v>2</v>
      </c>
    </row>
    <row r="1943" spans="1:17" x14ac:dyDescent="0.2">
      <c r="A1943" s="1">
        <v>1929</v>
      </c>
      <c r="B1943">
        <v>3078</v>
      </c>
      <c r="C1943" t="s">
        <v>1928</v>
      </c>
      <c r="D1943">
        <v>0.77764118000000004</v>
      </c>
      <c r="E1943">
        <v>0.58013678000000002</v>
      </c>
      <c r="F1943">
        <f>VLOOKUP(B1943, [1]mrc_table10!$A$2:$AW$2464, 33, 0)</f>
        <v>0</v>
      </c>
      <c r="G1943">
        <f>VLOOKUP(B1943, [1]mrc_table10!$A$2:$AW$2464, 18, 0)</f>
        <v>7429.7280000000001</v>
      </c>
      <c r="H1943">
        <f t="shared" si="301"/>
        <v>-0.79836750109416299</v>
      </c>
      <c r="I1943">
        <f t="shared" si="302"/>
        <v>-0.33287143013731268</v>
      </c>
      <c r="J1943">
        <f t="shared" si="303"/>
        <v>-0.88276795869315416</v>
      </c>
      <c r="K1943">
        <f t="shared" si="304"/>
        <v>4.6632374585289203E-2</v>
      </c>
      <c r="L1943" s="2">
        <f t="shared" si="305"/>
        <v>8.4869943948247055</v>
      </c>
      <c r="M1943" s="2">
        <f t="shared" si="306"/>
        <v>3.2487311291395176</v>
      </c>
      <c r="N1943" s="2">
        <f t="shared" si="307"/>
        <v>0.31739031277937163</v>
      </c>
      <c r="O1943" s="2">
        <f t="shared" si="308"/>
        <v>42.215194941380176</v>
      </c>
      <c r="P1943" s="2">
        <f t="shared" si="309"/>
        <v>0.31739031277937163</v>
      </c>
      <c r="Q1943">
        <f t="shared" si="310"/>
        <v>3</v>
      </c>
    </row>
    <row r="1944" spans="1:17" x14ac:dyDescent="0.2">
      <c r="A1944" s="1">
        <v>1930</v>
      </c>
      <c r="B1944">
        <v>1699</v>
      </c>
      <c r="C1944" t="s">
        <v>1929</v>
      </c>
      <c r="D1944">
        <v>0.77763574999999996</v>
      </c>
      <c r="E1944">
        <v>0.3354646</v>
      </c>
      <c r="F1944">
        <f>VLOOKUP(B1944, [1]mrc_table10!$A$2:$AW$2464, 33, 0)</f>
        <v>0</v>
      </c>
      <c r="G1944">
        <f>VLOOKUP(B1944, [1]mrc_table10!$A$2:$AW$2464, 18, 0)</f>
        <v>2994.2046</v>
      </c>
      <c r="H1944">
        <f t="shared" si="301"/>
        <v>-0.79837162960205399</v>
      </c>
      <c r="I1944">
        <f t="shared" si="302"/>
        <v>-0.41883543255779498</v>
      </c>
      <c r="J1944">
        <f t="shared" si="303"/>
        <v>-0.88276795869315416</v>
      </c>
      <c r="K1944">
        <f t="shared" si="304"/>
        <v>-0.38929524818638206</v>
      </c>
      <c r="L1944" s="2">
        <f t="shared" si="305"/>
        <v>8.3994865613778806</v>
      </c>
      <c r="M1944" s="2">
        <f t="shared" si="306"/>
        <v>3.4101592697407788</v>
      </c>
      <c r="N1944" s="2">
        <f t="shared" si="307"/>
        <v>0.28059344047959994</v>
      </c>
      <c r="O1944" s="2">
        <f t="shared" si="308"/>
        <v>45.141975583472444</v>
      </c>
      <c r="P1944" s="2">
        <f t="shared" si="309"/>
        <v>0.28059344047959994</v>
      </c>
      <c r="Q1944">
        <f t="shared" si="310"/>
        <v>3</v>
      </c>
    </row>
    <row r="1945" spans="1:17" x14ac:dyDescent="0.2">
      <c r="A1945" s="1">
        <v>1931</v>
      </c>
      <c r="B1945">
        <v>3100</v>
      </c>
      <c r="C1945" t="s">
        <v>1930</v>
      </c>
      <c r="D1945">
        <v>0.77718830000000005</v>
      </c>
      <c r="E1945">
        <v>1.5766176999999999</v>
      </c>
      <c r="F1945">
        <f>VLOOKUP(B1945, [1]mrc_table10!$A$2:$AW$2464, 33, 0)</f>
        <v>0.27050000000000002</v>
      </c>
      <c r="G1945">
        <f>VLOOKUP(B1945, [1]mrc_table10!$A$2:$AW$2464, 18, 0)</f>
        <v>7195.5537000000004</v>
      </c>
      <c r="H1945">
        <f t="shared" si="301"/>
        <v>-0.79871183233793108</v>
      </c>
      <c r="I1945">
        <f t="shared" si="302"/>
        <v>1.7235754990332339E-2</v>
      </c>
      <c r="J1945">
        <f t="shared" si="303"/>
        <v>0.3086719542785783</v>
      </c>
      <c r="K1945">
        <f t="shared" si="304"/>
        <v>2.3617492978933563E-2</v>
      </c>
      <c r="L1945" s="2">
        <f t="shared" si="305"/>
        <v>7.409254127694707</v>
      </c>
      <c r="M1945" s="2">
        <f t="shared" si="306"/>
        <v>0.4930661640472197</v>
      </c>
      <c r="N1945" s="2">
        <f t="shared" si="307"/>
        <v>1.9393892053119601</v>
      </c>
      <c r="O1945" s="2">
        <f t="shared" si="308"/>
        <v>31.609455259001059</v>
      </c>
      <c r="P1945" s="2">
        <f t="shared" si="309"/>
        <v>0.4930661640472197</v>
      </c>
      <c r="Q1945">
        <f t="shared" si="310"/>
        <v>2</v>
      </c>
    </row>
    <row r="1946" spans="1:17" x14ac:dyDescent="0.2">
      <c r="A1946" s="1">
        <v>1932</v>
      </c>
      <c r="B1946">
        <v>1889</v>
      </c>
      <c r="C1946" t="s">
        <v>1931</v>
      </c>
      <c r="D1946">
        <v>0.77696264000000004</v>
      </c>
      <c r="E1946">
        <v>1.6081479000000001</v>
      </c>
      <c r="F1946">
        <f>VLOOKUP(B1946, [1]mrc_table10!$A$2:$AW$2464, 33, 0)</f>
        <v>3.8300000000000001E-2</v>
      </c>
      <c r="G1946">
        <f>VLOOKUP(B1946, [1]mrc_table10!$A$2:$AW$2464, 18, 0)</f>
        <v>7229.3290999999999</v>
      </c>
      <c r="H1946">
        <f t="shared" si="301"/>
        <v>-0.79888340491448284</v>
      </c>
      <c r="I1946">
        <f t="shared" si="302"/>
        <v>2.831368869378121E-2</v>
      </c>
      <c r="J1946">
        <f t="shared" si="303"/>
        <v>-0.71407239985094584</v>
      </c>
      <c r="K1946">
        <f t="shared" si="304"/>
        <v>2.6936972666530772E-2</v>
      </c>
      <c r="L1946" s="2">
        <f t="shared" si="305"/>
        <v>8.36014883154456</v>
      </c>
      <c r="M1946" s="2">
        <f t="shared" si="306"/>
        <v>2.6505036409508995</v>
      </c>
      <c r="N1946" s="2">
        <f t="shared" si="307"/>
        <v>0.56069467810233931</v>
      </c>
      <c r="O1946" s="2">
        <f t="shared" si="308"/>
        <v>37.734761309878181</v>
      </c>
      <c r="P1946" s="2">
        <f t="shared" si="309"/>
        <v>0.56069467810233931</v>
      </c>
      <c r="Q1946">
        <f t="shared" si="310"/>
        <v>3</v>
      </c>
    </row>
    <row r="1947" spans="1:17" x14ac:dyDescent="0.2">
      <c r="A1947" s="1">
        <v>1933</v>
      </c>
      <c r="B1947">
        <v>5624</v>
      </c>
      <c r="C1947" t="s">
        <v>1932</v>
      </c>
      <c r="D1947">
        <v>0.77597678000000003</v>
      </c>
      <c r="E1947">
        <v>0.32417768000000002</v>
      </c>
      <c r="F1947">
        <f>VLOOKUP(B1947, [1]mrc_table10!$A$2:$AW$2464, 33, 0)</f>
        <v>0</v>
      </c>
      <c r="G1947">
        <f>VLOOKUP(B1947, [1]mrc_table10!$A$2:$AW$2464, 18, 0)</f>
        <v>2336.9079999999999</v>
      </c>
      <c r="H1947">
        <f t="shared" si="301"/>
        <v>-0.79963296859576982</v>
      </c>
      <c r="I1947">
        <f t="shared" si="302"/>
        <v>-0.42280101956568367</v>
      </c>
      <c r="J1947">
        <f t="shared" si="303"/>
        <v>-0.88276795869315416</v>
      </c>
      <c r="K1947">
        <f t="shared" si="304"/>
        <v>-0.45389500755049722</v>
      </c>
      <c r="L1947" s="2">
        <f t="shared" si="305"/>
        <v>8.427761544171922</v>
      </c>
      <c r="M1947" s="2">
        <f t="shared" si="306"/>
        <v>3.4629710789206123</v>
      </c>
      <c r="N1947" s="2">
        <f t="shared" si="307"/>
        <v>0.31057884130747043</v>
      </c>
      <c r="O1947" s="2">
        <f t="shared" si="308"/>
        <v>45.52514699091423</v>
      </c>
      <c r="P1947" s="2">
        <f t="shared" si="309"/>
        <v>0.31057884130747043</v>
      </c>
      <c r="Q1947">
        <f t="shared" si="310"/>
        <v>3</v>
      </c>
    </row>
    <row r="1948" spans="1:17" x14ac:dyDescent="0.2">
      <c r="A1948" s="1">
        <v>1934</v>
      </c>
      <c r="B1948">
        <v>3077</v>
      </c>
      <c r="C1948" t="s">
        <v>1933</v>
      </c>
      <c r="D1948">
        <v>0.77545017000000005</v>
      </c>
      <c r="E1948">
        <v>5.3813863</v>
      </c>
      <c r="F1948">
        <f>VLOOKUP(B1948, [1]mrc_table10!$A$2:$AW$2464, 33, 0)</f>
        <v>0.33239998999999998</v>
      </c>
      <c r="G1948">
        <f>VLOOKUP(B1948, [1]mrc_table10!$A$2:$AW$2464, 18, 0)</f>
        <v>7612.6812</v>
      </c>
      <c r="H1948">
        <f t="shared" si="301"/>
        <v>-0.80003335782974083</v>
      </c>
      <c r="I1948">
        <f t="shared" si="302"/>
        <v>1.3540168191054898</v>
      </c>
      <c r="J1948">
        <f t="shared" si="303"/>
        <v>0.58131564632497779</v>
      </c>
      <c r="K1948">
        <f t="shared" si="304"/>
        <v>6.4613195868854084E-2</v>
      </c>
      <c r="L1948" s="2">
        <f t="shared" si="305"/>
        <v>10.662302231768155</v>
      </c>
      <c r="M1948" s="2">
        <f t="shared" si="306"/>
        <v>2.3748504734314868</v>
      </c>
      <c r="N1948" s="2">
        <f t="shared" si="307"/>
        <v>5.7519460747774929</v>
      </c>
      <c r="O1948" s="2">
        <f t="shared" si="308"/>
        <v>20.009586812062544</v>
      </c>
      <c r="P1948" s="2">
        <f t="shared" si="309"/>
        <v>2.3748504734314868</v>
      </c>
      <c r="Q1948">
        <f t="shared" si="310"/>
        <v>2</v>
      </c>
    </row>
    <row r="1949" spans="1:17" x14ac:dyDescent="0.2">
      <c r="A1949" s="1">
        <v>1935</v>
      </c>
      <c r="B1949">
        <v>1786</v>
      </c>
      <c r="C1949" t="s">
        <v>1934</v>
      </c>
      <c r="D1949">
        <v>0.77425611000000005</v>
      </c>
      <c r="E1949">
        <v>0.92514521000000005</v>
      </c>
      <c r="F1949">
        <f>VLOOKUP(B1949, [1]mrc_table10!$A$2:$AW$2464, 33, 0)</f>
        <v>0.39460000000000001</v>
      </c>
      <c r="G1949">
        <f>VLOOKUP(B1949, [1]mrc_table10!$A$2:$AW$2464, 18, 0)</f>
        <v>8165.1127999999999</v>
      </c>
      <c r="H1949">
        <f t="shared" si="301"/>
        <v>-0.80094121899590809</v>
      </c>
      <c r="I1949">
        <f t="shared" si="302"/>
        <v>-0.21165492930094124</v>
      </c>
      <c r="J1949">
        <f t="shared" si="303"/>
        <v>0.85528080159758746</v>
      </c>
      <c r="K1949">
        <f t="shared" si="304"/>
        <v>0.11890671940926664</v>
      </c>
      <c r="L1949" s="2">
        <f t="shared" si="305"/>
        <v>7.6640099982669456</v>
      </c>
      <c r="M1949" s="2">
        <f t="shared" si="306"/>
        <v>0.22257553721430404</v>
      </c>
      <c r="N1949" s="2">
        <f t="shared" si="307"/>
        <v>3.4270553458517314</v>
      </c>
      <c r="O1949" s="2">
        <f t="shared" si="308"/>
        <v>30.81479202920876</v>
      </c>
      <c r="P1949" s="2">
        <f t="shared" si="309"/>
        <v>0.22257553721430404</v>
      </c>
      <c r="Q1949">
        <f t="shared" si="310"/>
        <v>2</v>
      </c>
    </row>
    <row r="1950" spans="1:17" x14ac:dyDescent="0.2">
      <c r="A1950" s="1">
        <v>1936</v>
      </c>
      <c r="B1950">
        <v>2294</v>
      </c>
      <c r="C1950" t="s">
        <v>1935</v>
      </c>
      <c r="D1950">
        <v>0.77213889000000002</v>
      </c>
      <c r="E1950">
        <v>0.12926008999999999</v>
      </c>
      <c r="F1950">
        <f>VLOOKUP(B1950, [1]mrc_table10!$A$2:$AW$2464, 33, 0)</f>
        <v>0</v>
      </c>
      <c r="G1950">
        <f>VLOOKUP(B1950, [1]mrc_table10!$A$2:$AW$2464, 18, 0)</f>
        <v>3413.1759999999999</v>
      </c>
      <c r="H1950">
        <f t="shared" si="301"/>
        <v>-0.80255097212241155</v>
      </c>
      <c r="I1950">
        <f t="shared" si="302"/>
        <v>-0.49128406565026339</v>
      </c>
      <c r="J1950">
        <f t="shared" si="303"/>
        <v>-0.88276795869315416</v>
      </c>
      <c r="K1950">
        <f t="shared" si="304"/>
        <v>-0.34811832498238793</v>
      </c>
      <c r="L1950" s="2">
        <f t="shared" si="305"/>
        <v>8.4083319760791628</v>
      </c>
      <c r="M1950" s="2">
        <f t="shared" si="306"/>
        <v>3.4385069282878629</v>
      </c>
      <c r="N1950" s="2">
        <f t="shared" si="307"/>
        <v>0.26958139427820133</v>
      </c>
      <c r="O1950" s="2">
        <f t="shared" si="308"/>
        <v>45.647122648818247</v>
      </c>
      <c r="P1950" s="2">
        <f t="shared" si="309"/>
        <v>0.26958139427820133</v>
      </c>
      <c r="Q1950">
        <f t="shared" si="310"/>
        <v>3</v>
      </c>
    </row>
    <row r="1951" spans="1:17" x14ac:dyDescent="0.2">
      <c r="A1951" s="1">
        <v>1937</v>
      </c>
      <c r="B1951">
        <v>2382</v>
      </c>
      <c r="C1951" t="s">
        <v>1936</v>
      </c>
      <c r="D1951">
        <v>0.77091282999999999</v>
      </c>
      <c r="E1951">
        <v>5.8710690000000003</v>
      </c>
      <c r="F1951">
        <f>VLOOKUP(B1951, [1]mrc_table10!$A$2:$AW$2464, 33, 0)</f>
        <v>0.40810001000000001</v>
      </c>
      <c r="G1951">
        <f>VLOOKUP(B1951, [1]mrc_table10!$A$2:$AW$2464, 18, 0)</f>
        <v>14215.464</v>
      </c>
      <c r="H1951">
        <f t="shared" si="301"/>
        <v>-0.80348316335349801</v>
      </c>
      <c r="I1951">
        <f t="shared" si="302"/>
        <v>1.5260636975371462</v>
      </c>
      <c r="J1951">
        <f t="shared" si="303"/>
        <v>0.91474272669746748</v>
      </c>
      <c r="K1951">
        <f t="shared" si="304"/>
        <v>0.71354121407786164</v>
      </c>
      <c r="L1951" s="2">
        <f t="shared" si="305"/>
        <v>12.500927651521064</v>
      </c>
      <c r="M1951" s="2">
        <f t="shared" si="306"/>
        <v>3.3968884782670998</v>
      </c>
      <c r="N1951" s="2">
        <f t="shared" si="307"/>
        <v>8.2573847275355963</v>
      </c>
      <c r="O1951" s="2">
        <f t="shared" si="308"/>
        <v>15.182978915195552</v>
      </c>
      <c r="P1951" s="2">
        <f t="shared" si="309"/>
        <v>3.3968884782670998</v>
      </c>
      <c r="Q1951">
        <f t="shared" si="310"/>
        <v>2</v>
      </c>
    </row>
    <row r="1952" spans="1:17" x14ac:dyDescent="0.2">
      <c r="A1952" s="1">
        <v>1938</v>
      </c>
      <c r="B1952">
        <v>3746</v>
      </c>
      <c r="C1952" t="s">
        <v>1937</v>
      </c>
      <c r="D1952">
        <v>0.76948631000000001</v>
      </c>
      <c r="E1952">
        <v>1.8898731</v>
      </c>
      <c r="F1952">
        <f>VLOOKUP(B1952, [1]mrc_table10!$A$2:$AW$2464, 33, 0)</f>
        <v>0.19040000000000001</v>
      </c>
      <c r="G1952">
        <f>VLOOKUP(B1952, [1]mrc_table10!$A$2:$AW$2464, 18, 0)</f>
        <v>6025.6328000000003</v>
      </c>
      <c r="H1952">
        <f t="shared" si="301"/>
        <v>-0.80456776723501222</v>
      </c>
      <c r="I1952">
        <f t="shared" si="302"/>
        <v>0.12729603223079825</v>
      </c>
      <c r="J1952">
        <f t="shared" si="303"/>
        <v>-4.4135206642071476E-2</v>
      </c>
      <c r="K1952">
        <f t="shared" si="304"/>
        <v>-9.1363489145497148E-2</v>
      </c>
      <c r="L1952" s="2">
        <f t="shared" si="305"/>
        <v>7.5991184862294343</v>
      </c>
      <c r="M1952" s="2">
        <f t="shared" si="306"/>
        <v>1.0406629569322361</v>
      </c>
      <c r="N1952" s="2">
        <f t="shared" si="307"/>
        <v>1.3090790350139359</v>
      </c>
      <c r="O1952" s="2">
        <f t="shared" si="308"/>
        <v>33.086319002198188</v>
      </c>
      <c r="P1952" s="2">
        <f t="shared" si="309"/>
        <v>1.0406629569322361</v>
      </c>
      <c r="Q1952">
        <f t="shared" si="310"/>
        <v>2</v>
      </c>
    </row>
    <row r="1953" spans="1:17" x14ac:dyDescent="0.2">
      <c r="A1953" s="1">
        <v>1939</v>
      </c>
      <c r="B1953">
        <v>2380</v>
      </c>
      <c r="C1953" t="s">
        <v>1938</v>
      </c>
      <c r="D1953">
        <v>0.76889569000000002</v>
      </c>
      <c r="E1953">
        <v>3.2204188999999999</v>
      </c>
      <c r="F1953">
        <f>VLOOKUP(B1953, [1]mrc_table10!$A$2:$AW$2464, 33, 0)</f>
        <v>0.25150001</v>
      </c>
      <c r="G1953">
        <f>VLOOKUP(B1953, [1]mrc_table10!$A$2:$AW$2464, 18, 0)</f>
        <v>4313.7910000000002</v>
      </c>
      <c r="H1953">
        <f t="shared" si="301"/>
        <v>-0.80501682420196674</v>
      </c>
      <c r="I1953">
        <f t="shared" si="302"/>
        <v>0.59477477203588203</v>
      </c>
      <c r="J1953">
        <f t="shared" si="303"/>
        <v>0.224984906470579</v>
      </c>
      <c r="K1953">
        <f t="shared" si="304"/>
        <v>-0.25960499282805666</v>
      </c>
      <c r="L1953" s="2">
        <f t="shared" si="305"/>
        <v>8.2743543493382123</v>
      </c>
      <c r="M1953" s="2">
        <f t="shared" si="306"/>
        <v>1.106304675594147</v>
      </c>
      <c r="N1953" s="2">
        <f t="shared" si="307"/>
        <v>2.595472766123601</v>
      </c>
      <c r="O1953" s="2">
        <f t="shared" si="308"/>
        <v>28.57285097063977</v>
      </c>
      <c r="P1953" s="2">
        <f t="shared" si="309"/>
        <v>1.106304675594147</v>
      </c>
      <c r="Q1953">
        <f t="shared" si="310"/>
        <v>2</v>
      </c>
    </row>
    <row r="1954" spans="1:17" x14ac:dyDescent="0.2">
      <c r="A1954" s="1">
        <v>1940</v>
      </c>
      <c r="B1954">
        <v>3620</v>
      </c>
      <c r="C1954" t="s">
        <v>1939</v>
      </c>
      <c r="D1954">
        <v>0.76792287999999997</v>
      </c>
      <c r="E1954">
        <v>6.8877211000000003</v>
      </c>
      <c r="F1954">
        <f>VLOOKUP(B1954, [1]mrc_table10!$A$2:$AW$2464, 33, 0)</f>
        <v>0.47830001</v>
      </c>
      <c r="G1954">
        <f>VLOOKUP(B1954, [1]mrc_table10!$A$2:$AW$2464, 18, 0)</f>
        <v>12705.228999999999</v>
      </c>
      <c r="H1954">
        <f t="shared" si="301"/>
        <v>-0.80575646577865401</v>
      </c>
      <c r="I1954">
        <f t="shared" si="302"/>
        <v>1.8832578974874163</v>
      </c>
      <c r="J1954">
        <f t="shared" si="303"/>
        <v>1.2239445081784863</v>
      </c>
      <c r="K1954">
        <f t="shared" si="304"/>
        <v>0.56511382591966253</v>
      </c>
      <c r="L1954" s="2">
        <f t="shared" si="305"/>
        <v>14.313347584973236</v>
      </c>
      <c r="M1954" s="2">
        <f t="shared" si="306"/>
        <v>4.6199875755291151</v>
      </c>
      <c r="N1954" s="2">
        <f t="shared" si="307"/>
        <v>10.766327744724855</v>
      </c>
      <c r="O1954" s="2">
        <f t="shared" si="308"/>
        <v>12.585002096962929</v>
      </c>
      <c r="P1954" s="2">
        <f t="shared" si="309"/>
        <v>4.6199875755291151</v>
      </c>
      <c r="Q1954">
        <f t="shared" si="310"/>
        <v>2</v>
      </c>
    </row>
    <row r="1955" spans="1:17" x14ac:dyDescent="0.2">
      <c r="A1955" s="1">
        <v>1941</v>
      </c>
      <c r="B1955">
        <v>1666</v>
      </c>
      <c r="C1955" t="s">
        <v>1940</v>
      </c>
      <c r="D1955">
        <v>0.76721530999999998</v>
      </c>
      <c r="E1955">
        <v>0.61336440000000003</v>
      </c>
      <c r="F1955">
        <f>VLOOKUP(B1955, [1]mrc_table10!$A$2:$AW$2464, 33, 0)</f>
        <v>0.45590001000000002</v>
      </c>
      <c r="G1955">
        <f>VLOOKUP(B1955, [1]mrc_table10!$A$2:$AW$2464, 18, 0)</f>
        <v>5778.7002000000002</v>
      </c>
      <c r="H1955">
        <f t="shared" si="301"/>
        <v>-0.80629444152974261</v>
      </c>
      <c r="I1955">
        <f t="shared" si="302"/>
        <v>-0.32119711879506335</v>
      </c>
      <c r="J1955">
        <f t="shared" si="303"/>
        <v>1.1252818314665942</v>
      </c>
      <c r="K1955">
        <f t="shared" si="304"/>
        <v>-0.11563226908313158</v>
      </c>
      <c r="L1955" s="2">
        <f t="shared" si="305"/>
        <v>7.923924113449365</v>
      </c>
      <c r="M1955" s="2">
        <f t="shared" si="306"/>
        <v>0.31964110723514016</v>
      </c>
      <c r="N1955" s="2">
        <f t="shared" si="307"/>
        <v>4.3080459441234495</v>
      </c>
      <c r="O1955" s="2">
        <f t="shared" si="308"/>
        <v>31.902383387185662</v>
      </c>
      <c r="P1955" s="2">
        <f t="shared" si="309"/>
        <v>0.31964110723514016</v>
      </c>
      <c r="Q1955">
        <f t="shared" si="310"/>
        <v>2</v>
      </c>
    </row>
    <row r="1956" spans="1:17" x14ac:dyDescent="0.2">
      <c r="A1956" s="1">
        <v>1942</v>
      </c>
      <c r="B1956">
        <v>1896</v>
      </c>
      <c r="C1956" t="s">
        <v>1941</v>
      </c>
      <c r="D1956">
        <v>0.76405263000000001</v>
      </c>
      <c r="E1956">
        <v>1.3612012</v>
      </c>
      <c r="F1956">
        <f>VLOOKUP(B1956, [1]mrc_table10!$A$2:$AW$2464, 33, 0)</f>
        <v>0.2235</v>
      </c>
      <c r="G1956">
        <f>VLOOKUP(B1956, [1]mrc_table10!$A$2:$AW$2464, 18, 0)</f>
        <v>8421.7870999999996</v>
      </c>
      <c r="H1956">
        <f t="shared" si="301"/>
        <v>-0.80869907308344491</v>
      </c>
      <c r="I1956">
        <f t="shared" si="302"/>
        <v>-5.844945175205999E-2</v>
      </c>
      <c r="J1956">
        <f t="shared" si="303"/>
        <v>0.10165651653487615</v>
      </c>
      <c r="K1956">
        <f t="shared" si="304"/>
        <v>0.14413292324928756</v>
      </c>
      <c r="L1956" s="2">
        <f t="shared" si="305"/>
        <v>7.4943734176616141</v>
      </c>
      <c r="M1956" s="2">
        <f t="shared" si="306"/>
        <v>0.78725334744074693</v>
      </c>
      <c r="N1956" s="2">
        <f t="shared" si="307"/>
        <v>1.4997102295252225</v>
      </c>
      <c r="O1956" s="2">
        <f t="shared" si="308"/>
        <v>32.879374237877492</v>
      </c>
      <c r="P1956" s="2">
        <f t="shared" si="309"/>
        <v>0.78725334744074693</v>
      </c>
      <c r="Q1956">
        <f t="shared" si="310"/>
        <v>2</v>
      </c>
    </row>
    <row r="1957" spans="1:17" x14ac:dyDescent="0.2">
      <c r="A1957" s="1">
        <v>1943</v>
      </c>
      <c r="B1957">
        <v>2051</v>
      </c>
      <c r="C1957" t="s">
        <v>1942</v>
      </c>
      <c r="D1957">
        <v>0.76229804999999995</v>
      </c>
      <c r="E1957">
        <v>0.16623741</v>
      </c>
      <c r="F1957">
        <f>VLOOKUP(B1957, [1]mrc_table10!$A$2:$AW$2464, 33, 0)</f>
        <v>0.22220001</v>
      </c>
      <c r="G1957">
        <f>VLOOKUP(B1957, [1]mrc_table10!$A$2:$AW$2464, 18, 0)</f>
        <v>4511.6431000000002</v>
      </c>
      <c r="H1957">
        <f t="shared" si="301"/>
        <v>-0.81003310574925214</v>
      </c>
      <c r="I1957">
        <f t="shared" si="302"/>
        <v>-0.47829232124359267</v>
      </c>
      <c r="J1957">
        <f t="shared" si="303"/>
        <v>9.593060166439879E-2</v>
      </c>
      <c r="K1957">
        <f t="shared" si="304"/>
        <v>-0.24015989292995149</v>
      </c>
      <c r="L1957" s="2">
        <f t="shared" si="305"/>
        <v>7.1689106115618655</v>
      </c>
      <c r="M1957" s="2">
        <f t="shared" si="306"/>
        <v>0.94557851821279448</v>
      </c>
      <c r="N1957" s="2">
        <f t="shared" si="307"/>
        <v>1.2132486519409871</v>
      </c>
      <c r="O1957" s="2">
        <f t="shared" si="308"/>
        <v>38.641033332831995</v>
      </c>
      <c r="P1957" s="2">
        <f t="shared" si="309"/>
        <v>0.94557851821279448</v>
      </c>
      <c r="Q1957">
        <f t="shared" si="310"/>
        <v>2</v>
      </c>
    </row>
    <row r="1958" spans="1:17" x14ac:dyDescent="0.2">
      <c r="A1958" s="1">
        <v>1944</v>
      </c>
      <c r="B1958">
        <v>7120</v>
      </c>
      <c r="C1958" t="s">
        <v>1943</v>
      </c>
      <c r="D1958">
        <v>0.76228141999999999</v>
      </c>
      <c r="E1958">
        <v>0.35775256</v>
      </c>
      <c r="F1958">
        <f>VLOOKUP(B1958, [1]mrc_table10!$A$2:$AW$2464, 33, 0)</f>
        <v>0</v>
      </c>
      <c r="G1958">
        <f>VLOOKUP(B1958, [1]mrc_table10!$A$2:$AW$2464, 18, 0)</f>
        <v>3130.7534000000001</v>
      </c>
      <c r="H1958">
        <f t="shared" si="301"/>
        <v>-0.81004574977986499</v>
      </c>
      <c r="I1958">
        <f t="shared" si="302"/>
        <v>-0.41100470064790806</v>
      </c>
      <c r="J1958">
        <f t="shared" si="303"/>
        <v>-0.88276795869315416</v>
      </c>
      <c r="K1958">
        <f t="shared" si="304"/>
        <v>-0.37587509718992368</v>
      </c>
      <c r="L1958" s="2">
        <f t="shared" si="305"/>
        <v>8.459254027561844</v>
      </c>
      <c r="M1958" s="2">
        <f t="shared" si="306"/>
        <v>3.4061182659260227</v>
      </c>
      <c r="N1958" s="2">
        <f t="shared" si="307"/>
        <v>0.2879479676724529</v>
      </c>
      <c r="O1958" s="2">
        <f t="shared" si="308"/>
        <v>45.011775001071868</v>
      </c>
      <c r="P1958" s="2">
        <f t="shared" si="309"/>
        <v>0.2879479676724529</v>
      </c>
      <c r="Q1958">
        <f t="shared" si="310"/>
        <v>3</v>
      </c>
    </row>
    <row r="1959" spans="1:17" x14ac:dyDescent="0.2">
      <c r="A1959" s="1">
        <v>1945</v>
      </c>
      <c r="B1959">
        <v>4007</v>
      </c>
      <c r="C1959" t="s">
        <v>1944</v>
      </c>
      <c r="D1959">
        <v>0.76195610000000003</v>
      </c>
      <c r="E1959">
        <v>0.51451146999999997</v>
      </c>
      <c r="F1959">
        <f>VLOOKUP(B1959, [1]mrc_table10!$A$2:$AW$2464, 33, 0)</f>
        <v>0</v>
      </c>
      <c r="G1959">
        <f>VLOOKUP(B1959, [1]mrc_table10!$A$2:$AW$2464, 18, 0)</f>
        <v>7518.4204</v>
      </c>
      <c r="H1959">
        <f t="shared" si="301"/>
        <v>-0.81029309530234916</v>
      </c>
      <c r="I1959">
        <f t="shared" si="302"/>
        <v>-0.35592846223505631</v>
      </c>
      <c r="J1959">
        <f t="shared" si="303"/>
        <v>-0.88276795869315416</v>
      </c>
      <c r="K1959">
        <f t="shared" si="304"/>
        <v>5.5349151299828495E-2</v>
      </c>
      <c r="L1959" s="2">
        <f t="shared" si="305"/>
        <v>8.5495827668913424</v>
      </c>
      <c r="M1959" s="2">
        <f t="shared" si="306"/>
        <v>3.2720156580575015</v>
      </c>
      <c r="N1959" s="2">
        <f t="shared" si="307"/>
        <v>0.32816294710222033</v>
      </c>
      <c r="O1959" s="2">
        <f t="shared" si="308"/>
        <v>42.41588781359853</v>
      </c>
      <c r="P1959" s="2">
        <f t="shared" si="309"/>
        <v>0.32816294710222033</v>
      </c>
      <c r="Q1959">
        <f t="shared" si="310"/>
        <v>3</v>
      </c>
    </row>
    <row r="1960" spans="1:17" x14ac:dyDescent="0.2">
      <c r="A1960" s="1">
        <v>1946</v>
      </c>
      <c r="B1960">
        <v>5498</v>
      </c>
      <c r="C1960" t="s">
        <v>1945</v>
      </c>
      <c r="D1960">
        <v>0.75964034000000003</v>
      </c>
      <c r="E1960">
        <v>5.05221E-2</v>
      </c>
      <c r="F1960">
        <f>VLOOKUP(B1960, [1]mrc_table10!$A$2:$AW$2464, 33, 0)</f>
        <v>0</v>
      </c>
      <c r="G1960">
        <f>VLOOKUP(B1960, [1]mrc_table10!$A$2:$AW$2464, 18, 0)</f>
        <v>4123.4507000000003</v>
      </c>
      <c r="H1960">
        <f t="shared" si="301"/>
        <v>-0.81205380127538518</v>
      </c>
      <c r="I1960">
        <f t="shared" si="302"/>
        <v>-0.51894815383120785</v>
      </c>
      <c r="J1960">
        <f t="shared" si="303"/>
        <v>-0.88276795869315416</v>
      </c>
      <c r="K1960">
        <f t="shared" si="304"/>
        <v>-0.27831182559927969</v>
      </c>
      <c r="L1960" s="2">
        <f t="shared" si="305"/>
        <v>8.4517433120076113</v>
      </c>
      <c r="M1960" s="2">
        <f t="shared" si="306"/>
        <v>3.4313074060567201</v>
      </c>
      <c r="N1960" s="2">
        <f t="shared" si="307"/>
        <v>0.26521456492941992</v>
      </c>
      <c r="O1960" s="2">
        <f t="shared" si="308"/>
        <v>45.580573887395836</v>
      </c>
      <c r="P1960" s="2">
        <f t="shared" si="309"/>
        <v>0.26521456492941992</v>
      </c>
      <c r="Q1960">
        <f t="shared" si="310"/>
        <v>3</v>
      </c>
    </row>
    <row r="1961" spans="1:17" x14ac:dyDescent="0.2">
      <c r="A1961" s="1">
        <v>1947</v>
      </c>
      <c r="B1961">
        <v>1937</v>
      </c>
      <c r="C1961" t="s">
        <v>1946</v>
      </c>
      <c r="D1961">
        <v>0.75951891999999999</v>
      </c>
      <c r="E1961">
        <v>5.1528703000000002E-2</v>
      </c>
      <c r="F1961">
        <f>VLOOKUP(B1961, [1]mrc_table10!$A$2:$AW$2464, 33, 0)</f>
        <v>1.12E-2</v>
      </c>
      <c r="G1961">
        <f>VLOOKUP(B1961, [1]mrc_table10!$A$2:$AW$2464, 18, 0)</f>
        <v>13176.450999999999</v>
      </c>
      <c r="H1961">
        <f t="shared" si="301"/>
        <v>-0.81214611866546271</v>
      </c>
      <c r="I1961">
        <f t="shared" si="302"/>
        <v>-0.51859449031814131</v>
      </c>
      <c r="J1961">
        <f t="shared" si="303"/>
        <v>-0.83343662033720822</v>
      </c>
      <c r="K1961">
        <f t="shared" si="304"/>
        <v>0.61142598972376117</v>
      </c>
      <c r="L1961" s="2">
        <f t="shared" si="305"/>
        <v>9.085452177180354</v>
      </c>
      <c r="M1961" s="2">
        <f t="shared" si="306"/>
        <v>3.63185779811106</v>
      </c>
      <c r="N1961" s="2">
        <f t="shared" si="307"/>
        <v>0.91394505866545228</v>
      </c>
      <c r="O1961" s="2">
        <f t="shared" si="308"/>
        <v>41.539054713320212</v>
      </c>
      <c r="P1961" s="2">
        <f t="shared" si="309"/>
        <v>0.91394505866545228</v>
      </c>
      <c r="Q1961">
        <f t="shared" si="310"/>
        <v>3</v>
      </c>
    </row>
    <row r="1962" spans="1:17" x14ac:dyDescent="0.2">
      <c r="A1962" s="1">
        <v>1948</v>
      </c>
      <c r="B1962">
        <v>3840</v>
      </c>
      <c r="C1962" t="s">
        <v>1947</v>
      </c>
      <c r="D1962">
        <v>0.75861460000000003</v>
      </c>
      <c r="E1962">
        <v>0.21543428000000001</v>
      </c>
      <c r="F1962">
        <f>VLOOKUP(B1962, [1]mrc_table10!$A$2:$AW$2464, 33, 0)</f>
        <v>0</v>
      </c>
      <c r="G1962">
        <f>VLOOKUP(B1962, [1]mrc_table10!$A$2:$AW$2464, 18, 0)</f>
        <v>7390.3290999999999</v>
      </c>
      <c r="H1962">
        <f t="shared" si="301"/>
        <v>-0.8128336863000778</v>
      </c>
      <c r="I1962">
        <f t="shared" si="302"/>
        <v>-0.46100731625544827</v>
      </c>
      <c r="J1962">
        <f t="shared" si="303"/>
        <v>-0.88276795869315416</v>
      </c>
      <c r="K1962">
        <f t="shared" si="304"/>
        <v>4.2760211760757866E-2</v>
      </c>
      <c r="L1962" s="2">
        <f t="shared" si="305"/>
        <v>8.5404218227652748</v>
      </c>
      <c r="M1962" s="2">
        <f t="shared" si="306"/>
        <v>3.3372541392893442</v>
      </c>
      <c r="N1962" s="2">
        <f t="shared" si="307"/>
        <v>0.31335069230973289</v>
      </c>
      <c r="O1962" s="2">
        <f t="shared" si="308"/>
        <v>43.49926412967281</v>
      </c>
      <c r="P1962" s="2">
        <f t="shared" si="309"/>
        <v>0.31335069230973289</v>
      </c>
      <c r="Q1962">
        <f t="shared" si="310"/>
        <v>3</v>
      </c>
    </row>
    <row r="1963" spans="1:17" x14ac:dyDescent="0.2">
      <c r="A1963" s="1">
        <v>1949</v>
      </c>
      <c r="B1963">
        <v>7032</v>
      </c>
      <c r="C1963" t="s">
        <v>1948</v>
      </c>
      <c r="D1963">
        <v>0.75826203999999997</v>
      </c>
      <c r="E1963">
        <v>1.067439</v>
      </c>
      <c r="F1963">
        <f>VLOOKUP(B1963, [1]mrc_table10!$A$2:$AW$2464, 33, 0)</f>
        <v>0.27770001</v>
      </c>
      <c r="G1963">
        <f>VLOOKUP(B1963, [1]mrc_table10!$A$2:$AW$2464, 18, 0)</f>
        <v>4870.5502999999999</v>
      </c>
      <c r="H1963">
        <f t="shared" si="301"/>
        <v>-0.81310174279032443</v>
      </c>
      <c r="I1963">
        <f t="shared" si="302"/>
        <v>-0.16166091809795277</v>
      </c>
      <c r="J1963">
        <f t="shared" si="303"/>
        <v>0.34038500155323848</v>
      </c>
      <c r="K1963">
        <f t="shared" si="304"/>
        <v>-0.20488613865517152</v>
      </c>
      <c r="L1963" s="2">
        <f t="shared" si="305"/>
        <v>7.270958814144346</v>
      </c>
      <c r="M1963" s="2">
        <f t="shared" si="306"/>
        <v>0.48569993238360842</v>
      </c>
      <c r="N1963" s="2">
        <f t="shared" si="307"/>
        <v>1.8425323785881991</v>
      </c>
      <c r="O1963" s="2">
        <f t="shared" si="308"/>
        <v>34.154957947769049</v>
      </c>
      <c r="P1963" s="2">
        <f t="shared" si="309"/>
        <v>0.48569993238360842</v>
      </c>
      <c r="Q1963">
        <f t="shared" si="310"/>
        <v>2</v>
      </c>
    </row>
    <row r="1964" spans="1:17" x14ac:dyDescent="0.2">
      <c r="A1964" s="1">
        <v>1950</v>
      </c>
      <c r="B1964">
        <v>5390</v>
      </c>
      <c r="C1964" t="s">
        <v>1949</v>
      </c>
      <c r="D1964">
        <v>0.75817990000000002</v>
      </c>
      <c r="E1964">
        <v>0.14294833000000001</v>
      </c>
      <c r="F1964">
        <f>VLOOKUP(B1964, [1]mrc_table10!$A$2:$AW$2464, 33, 0)</f>
        <v>0</v>
      </c>
      <c r="G1964">
        <f>VLOOKUP(B1964, [1]mrc_table10!$A$2:$AW$2464, 18, 0)</f>
        <v>6494.9224000000004</v>
      </c>
      <c r="H1964">
        <f t="shared" si="301"/>
        <v>-0.8131641950257138</v>
      </c>
      <c r="I1964">
        <f t="shared" si="302"/>
        <v>-0.48647479024963491</v>
      </c>
      <c r="J1964">
        <f t="shared" si="303"/>
        <v>-0.88276795869315416</v>
      </c>
      <c r="K1964">
        <f t="shared" si="304"/>
        <v>-4.524124352292451E-2</v>
      </c>
      <c r="L1964" s="2">
        <f t="shared" si="305"/>
        <v>8.4978676645475151</v>
      </c>
      <c r="M1964" s="2">
        <f t="shared" si="306"/>
        <v>3.3496929441600156</v>
      </c>
      <c r="N1964" s="2">
        <f t="shared" si="307"/>
        <v>0.2799121935498039</v>
      </c>
      <c r="O1964" s="2">
        <f t="shared" si="308"/>
        <v>44.144222264486821</v>
      </c>
      <c r="P1964" s="2">
        <f t="shared" si="309"/>
        <v>0.2799121935498039</v>
      </c>
      <c r="Q1964">
        <f t="shared" si="310"/>
        <v>3</v>
      </c>
    </row>
    <row r="1965" spans="1:17" x14ac:dyDescent="0.2">
      <c r="A1965" s="1">
        <v>1951</v>
      </c>
      <c r="B1965">
        <v>2036</v>
      </c>
      <c r="C1965" t="s">
        <v>1950</v>
      </c>
      <c r="D1965">
        <v>0.75810604999999998</v>
      </c>
      <c r="E1965">
        <v>13.819000000000001</v>
      </c>
      <c r="F1965">
        <f>VLOOKUP(B1965, [1]mrc_table10!$A$2:$AW$2464, 33, 0)</f>
        <v>0.75830001000000002</v>
      </c>
      <c r="G1965">
        <f>VLOOKUP(B1965, [1]mrc_table10!$A$2:$AW$2464, 18, 0)</f>
        <v>18547.434000000001</v>
      </c>
      <c r="H1965">
        <f t="shared" si="301"/>
        <v>-0.81322034425366008</v>
      </c>
      <c r="I1965">
        <f t="shared" si="302"/>
        <v>4.3185183187442933</v>
      </c>
      <c r="J1965">
        <f t="shared" si="303"/>
        <v>2.4572279670771371</v>
      </c>
      <c r="K1965">
        <f t="shared" si="304"/>
        <v>1.1392915063699047</v>
      </c>
      <c r="L1965" s="2">
        <f t="shared" si="305"/>
        <v>36.974685524067461</v>
      </c>
      <c r="M1965" s="2">
        <f t="shared" si="306"/>
        <v>23.674178477721181</v>
      </c>
      <c r="N1965" s="2">
        <f t="shared" si="307"/>
        <v>36.047339696617854</v>
      </c>
      <c r="O1965" s="2">
        <f t="shared" si="308"/>
        <v>1.8714472511711968</v>
      </c>
      <c r="P1965" s="2">
        <f t="shared" si="309"/>
        <v>1.8714472511711968</v>
      </c>
      <c r="Q1965">
        <f t="shared" si="310"/>
        <v>4</v>
      </c>
    </row>
    <row r="1966" spans="1:17" x14ac:dyDescent="0.2">
      <c r="A1966" s="1">
        <v>1952</v>
      </c>
      <c r="B1966">
        <v>1747</v>
      </c>
      <c r="C1966" t="s">
        <v>1951</v>
      </c>
      <c r="D1966">
        <v>0.75768906000000003</v>
      </c>
      <c r="E1966">
        <v>0.47523007</v>
      </c>
      <c r="F1966">
        <f>VLOOKUP(B1966, [1]mrc_table10!$A$2:$AW$2464, 33, 0)</f>
        <v>0</v>
      </c>
      <c r="G1966">
        <f>VLOOKUP(B1966, [1]mrc_table10!$A$2:$AW$2464, 18, 0)</f>
        <v>3290.9951000000001</v>
      </c>
      <c r="H1966">
        <f t="shared" si="301"/>
        <v>-0.81353738780899221</v>
      </c>
      <c r="I1966">
        <f t="shared" si="302"/>
        <v>-0.3697297303836457</v>
      </c>
      <c r="J1966">
        <f t="shared" si="303"/>
        <v>-0.88276795869315416</v>
      </c>
      <c r="K1966">
        <f t="shared" si="304"/>
        <v>-0.36012638456902052</v>
      </c>
      <c r="L1966" s="2">
        <f t="shared" si="305"/>
        <v>8.4817087677057312</v>
      </c>
      <c r="M1966" s="2">
        <f t="shared" si="306"/>
        <v>3.3747454181232581</v>
      </c>
      <c r="N1966" s="2">
        <f t="shared" si="307"/>
        <v>0.2919662293159252</v>
      </c>
      <c r="O1966" s="2">
        <f t="shared" si="308"/>
        <v>44.533826963269981</v>
      </c>
      <c r="P1966" s="2">
        <f t="shared" si="309"/>
        <v>0.2919662293159252</v>
      </c>
      <c r="Q1966">
        <f t="shared" si="310"/>
        <v>3</v>
      </c>
    </row>
    <row r="1967" spans="1:17" x14ac:dyDescent="0.2">
      <c r="A1967" s="1">
        <v>1953</v>
      </c>
      <c r="B1967">
        <v>4033</v>
      </c>
      <c r="C1967" t="s">
        <v>1952</v>
      </c>
      <c r="D1967">
        <v>0.75758064000000003</v>
      </c>
      <c r="E1967">
        <v>0.32896161000000002</v>
      </c>
      <c r="F1967">
        <f>VLOOKUP(B1967, [1]mrc_table10!$A$2:$AW$2464, 33, 0)</f>
        <v>0</v>
      </c>
      <c r="G1967">
        <f>VLOOKUP(B1967, [1]mrc_table10!$A$2:$AW$2464, 18, 0)</f>
        <v>3272.0486000000001</v>
      </c>
      <c r="H1967">
        <f t="shared" si="301"/>
        <v>-0.81361982111019648</v>
      </c>
      <c r="I1967">
        <f t="shared" si="302"/>
        <v>-0.42112021641879782</v>
      </c>
      <c r="J1967">
        <f t="shared" si="303"/>
        <v>-0.88276795869315416</v>
      </c>
      <c r="K1967">
        <f t="shared" si="304"/>
        <v>-0.36198846531124895</v>
      </c>
      <c r="L1967" s="2">
        <f t="shared" si="305"/>
        <v>8.4737885214355835</v>
      </c>
      <c r="M1967" s="2">
        <f t="shared" si="306"/>
        <v>3.4065919263458286</v>
      </c>
      <c r="N1967" s="2">
        <f t="shared" si="307"/>
        <v>0.28584817478722818</v>
      </c>
      <c r="O1967" s="2">
        <f t="shared" si="308"/>
        <v>45.043472276517832</v>
      </c>
      <c r="P1967" s="2">
        <f t="shared" si="309"/>
        <v>0.28584817478722818</v>
      </c>
      <c r="Q1967">
        <f t="shared" si="310"/>
        <v>3</v>
      </c>
    </row>
    <row r="1968" spans="1:17" x14ac:dyDescent="0.2">
      <c r="A1968" s="1">
        <v>1954</v>
      </c>
      <c r="B1968">
        <v>30838</v>
      </c>
      <c r="C1968" t="s">
        <v>1953</v>
      </c>
      <c r="D1968">
        <v>0.75716406000000003</v>
      </c>
      <c r="E1968">
        <v>0.33646696999999998</v>
      </c>
      <c r="F1968">
        <f>VLOOKUP(B1968, [1]mrc_table10!$A$2:$AW$2464, 33, 0)</f>
        <v>0</v>
      </c>
      <c r="G1968">
        <f>VLOOKUP(B1968, [1]mrc_table10!$A$2:$AW$2464, 18, 0)</f>
        <v>3464.2258000000002</v>
      </c>
      <c r="H1968">
        <f t="shared" si="301"/>
        <v>-0.81393655293657197</v>
      </c>
      <c r="I1968">
        <f t="shared" si="302"/>
        <v>-0.41848325628215055</v>
      </c>
      <c r="J1968">
        <f t="shared" si="303"/>
        <v>-0.88276795869315416</v>
      </c>
      <c r="K1968">
        <f t="shared" si="304"/>
        <v>-0.34310110019286943</v>
      </c>
      <c r="L1968" s="2">
        <f t="shared" si="305"/>
        <v>8.4719710827255952</v>
      </c>
      <c r="M1968" s="2">
        <f t="shared" si="306"/>
        <v>3.3934053656498575</v>
      </c>
      <c r="N1968" s="2">
        <f t="shared" si="307"/>
        <v>0.28049994056789096</v>
      </c>
      <c r="O1968" s="2">
        <f t="shared" si="308"/>
        <v>44.920574972916768</v>
      </c>
      <c r="P1968" s="2">
        <f t="shared" si="309"/>
        <v>0.28049994056789096</v>
      </c>
      <c r="Q1968">
        <f t="shared" si="310"/>
        <v>3</v>
      </c>
    </row>
    <row r="1969" spans="1:17" x14ac:dyDescent="0.2">
      <c r="A1969" s="1">
        <v>1955</v>
      </c>
      <c r="B1969">
        <v>2297</v>
      </c>
      <c r="C1969" t="s">
        <v>1954</v>
      </c>
      <c r="D1969">
        <v>0.75707084000000002</v>
      </c>
      <c r="E1969">
        <v>0.32594472000000002</v>
      </c>
      <c r="F1969">
        <f>VLOOKUP(B1969, [1]mrc_table10!$A$2:$AW$2464, 33, 0)</f>
        <v>0</v>
      </c>
      <c r="G1969">
        <f>VLOOKUP(B1969, [1]mrc_table10!$A$2:$AW$2464, 18, 0)</f>
        <v>3305.1118000000001</v>
      </c>
      <c r="H1969">
        <f t="shared" si="301"/>
        <v>-0.8140074294569396</v>
      </c>
      <c r="I1969">
        <f t="shared" si="302"/>
        <v>-0.42218018138605451</v>
      </c>
      <c r="J1969">
        <f t="shared" si="303"/>
        <v>-0.88276795869315416</v>
      </c>
      <c r="K1969">
        <f t="shared" si="304"/>
        <v>-0.3587389813434213</v>
      </c>
      <c r="L1969" s="2">
        <f t="shared" si="305"/>
        <v>8.4750275599085114</v>
      </c>
      <c r="M1969" s="2">
        <f t="shared" si="306"/>
        <v>3.4055452766731675</v>
      </c>
      <c r="N1969" s="2">
        <f t="shared" si="307"/>
        <v>0.28509201720065075</v>
      </c>
      <c r="O1969" s="2">
        <f t="shared" si="308"/>
        <v>45.037553099614016</v>
      </c>
      <c r="P1969" s="2">
        <f t="shared" si="309"/>
        <v>0.28509201720065075</v>
      </c>
      <c r="Q1969">
        <f t="shared" si="310"/>
        <v>3</v>
      </c>
    </row>
    <row r="1970" spans="1:17" x14ac:dyDescent="0.2">
      <c r="A1970" s="1">
        <v>1956</v>
      </c>
      <c r="B1970">
        <v>6949</v>
      </c>
      <c r="C1970" t="s">
        <v>1955</v>
      </c>
      <c r="D1970">
        <v>0.75492674000000004</v>
      </c>
      <c r="E1970">
        <v>0.45998451000000001</v>
      </c>
      <c r="F1970">
        <f>VLOOKUP(B1970, [1]mrc_table10!$A$2:$AW$2464, 33, 0)</f>
        <v>0</v>
      </c>
      <c r="G1970">
        <f>VLOOKUP(B1970, [1]mrc_table10!$A$2:$AW$2464, 18, 0)</f>
        <v>2736.2671</v>
      </c>
      <c r="H1970">
        <f t="shared" si="301"/>
        <v>-0.81563761983797489</v>
      </c>
      <c r="I1970">
        <f t="shared" si="302"/>
        <v>-0.37508616018592894</v>
      </c>
      <c r="J1970">
        <f t="shared" si="303"/>
        <v>-0.88276795869315416</v>
      </c>
      <c r="K1970">
        <f t="shared" si="304"/>
        <v>-0.41464560057065036</v>
      </c>
      <c r="L1970" s="2">
        <f t="shared" si="305"/>
        <v>8.5066608540652435</v>
      </c>
      <c r="M1970" s="2">
        <f t="shared" si="306"/>
        <v>3.4173154982764191</v>
      </c>
      <c r="N1970" s="2">
        <f t="shared" si="307"/>
        <v>0.3139443947212805</v>
      </c>
      <c r="O1970" s="2">
        <f t="shared" si="308"/>
        <v>44.874117671664685</v>
      </c>
      <c r="P1970" s="2">
        <f t="shared" si="309"/>
        <v>0.3139443947212805</v>
      </c>
      <c r="Q1970">
        <f t="shared" si="310"/>
        <v>3</v>
      </c>
    </row>
    <row r="1971" spans="1:17" x14ac:dyDescent="0.2">
      <c r="A1971" s="1">
        <v>1957</v>
      </c>
      <c r="B1971">
        <v>1625</v>
      </c>
      <c r="C1971" t="s">
        <v>1956</v>
      </c>
      <c r="D1971">
        <v>0.75338709000000004</v>
      </c>
      <c r="E1971">
        <v>1.4391664</v>
      </c>
      <c r="F1971">
        <f>VLOOKUP(B1971, [1]mrc_table10!$A$2:$AW$2464, 33, 0)</f>
        <v>3.7000000000000002E-3</v>
      </c>
      <c r="G1971">
        <f>VLOOKUP(B1971, [1]mrc_table10!$A$2:$AW$2464, 18, 0)</f>
        <v>5129.9170000000004</v>
      </c>
      <c r="H1971">
        <f t="shared" si="301"/>
        <v>-0.81680823810212377</v>
      </c>
      <c r="I1971">
        <f t="shared" si="302"/>
        <v>-3.1056878385061801E-2</v>
      </c>
      <c r="J1971">
        <f t="shared" si="303"/>
        <v>-0.86647099870056477</v>
      </c>
      <c r="K1971">
        <f t="shared" si="304"/>
        <v>-0.17939532308262071</v>
      </c>
      <c r="L1971" s="2">
        <f t="shared" si="305"/>
        <v>8.6455356264973453</v>
      </c>
      <c r="M1971" s="2">
        <f t="shared" si="306"/>
        <v>3.1692933047266139</v>
      </c>
      <c r="N1971" s="2">
        <f t="shared" si="307"/>
        <v>0.44612509685362844</v>
      </c>
      <c r="O1971" s="2">
        <f t="shared" si="308"/>
        <v>40.351300146290178</v>
      </c>
      <c r="P1971" s="2">
        <f t="shared" si="309"/>
        <v>0.44612509685362844</v>
      </c>
      <c r="Q1971">
        <f t="shared" si="310"/>
        <v>3</v>
      </c>
    </row>
    <row r="1972" spans="1:17" x14ac:dyDescent="0.2">
      <c r="A1972" s="1">
        <v>1958</v>
      </c>
      <c r="B1972">
        <v>2919</v>
      </c>
      <c r="C1972" t="s">
        <v>1957</v>
      </c>
      <c r="D1972">
        <v>0.75009358000000004</v>
      </c>
      <c r="E1972">
        <v>0.13724323999999999</v>
      </c>
      <c r="F1972">
        <f>VLOOKUP(B1972, [1]mrc_table10!$A$2:$AW$2464, 33, 0)</f>
        <v>0</v>
      </c>
      <c r="G1972">
        <f>VLOOKUP(B1972, [1]mrc_table10!$A$2:$AW$2464, 18, 0)</f>
        <v>4215.4687999999996</v>
      </c>
      <c r="H1972">
        <f t="shared" si="301"/>
        <v>-0.81931234160561883</v>
      </c>
      <c r="I1972">
        <f t="shared" si="302"/>
        <v>-0.48847923705911317</v>
      </c>
      <c r="J1972">
        <f t="shared" si="303"/>
        <v>-0.88276795869315416</v>
      </c>
      <c r="K1972">
        <f t="shared" si="304"/>
        <v>-0.26926819580240707</v>
      </c>
      <c r="L1972" s="2">
        <f t="shared" si="305"/>
        <v>8.4888151988174485</v>
      </c>
      <c r="M1972" s="2">
        <f t="shared" si="306"/>
        <v>3.4088081095582843</v>
      </c>
      <c r="N1972" s="2">
        <f t="shared" si="307"/>
        <v>0.26864690559380566</v>
      </c>
      <c r="O1972" s="2">
        <f t="shared" si="308"/>
        <v>45.242677307686989</v>
      </c>
      <c r="P1972" s="2">
        <f t="shared" si="309"/>
        <v>0.26864690559380566</v>
      </c>
      <c r="Q1972">
        <f t="shared" si="310"/>
        <v>3</v>
      </c>
    </row>
    <row r="1973" spans="1:17" x14ac:dyDescent="0.2">
      <c r="A1973" s="1">
        <v>1959</v>
      </c>
      <c r="B1973">
        <v>2495</v>
      </c>
      <c r="C1973" t="s">
        <v>1958</v>
      </c>
      <c r="D1973">
        <v>0.75005942999999997</v>
      </c>
      <c r="E1973">
        <v>0.52366292000000003</v>
      </c>
      <c r="F1973">
        <f>VLOOKUP(B1973, [1]mrc_table10!$A$2:$AW$2464, 33, 0)</f>
        <v>0.27810001000000001</v>
      </c>
      <c r="G1973">
        <f>VLOOKUP(B1973, [1]mrc_table10!$A$2:$AW$2464, 18, 0)</f>
        <v>7357.8584000000001</v>
      </c>
      <c r="H1973">
        <f t="shared" si="301"/>
        <v>-0.81933830634677496</v>
      </c>
      <c r="I1973">
        <f t="shared" si="302"/>
        <v>-0.35271315892615163</v>
      </c>
      <c r="J1973">
        <f t="shared" si="303"/>
        <v>0.34214683506595089</v>
      </c>
      <c r="K1973">
        <f t="shared" si="304"/>
        <v>3.9568959278416763E-2</v>
      </c>
      <c r="L1973" s="2">
        <f t="shared" si="305"/>
        <v>7.3015685143888689</v>
      </c>
      <c r="M1973" s="2">
        <f t="shared" si="306"/>
        <v>0.52994916920423807</v>
      </c>
      <c r="N1973" s="2">
        <f t="shared" si="307"/>
        <v>1.8307569027408424</v>
      </c>
      <c r="O1973" s="2">
        <f t="shared" si="308"/>
        <v>34.82971397808722</v>
      </c>
      <c r="P1973" s="2">
        <f t="shared" si="309"/>
        <v>0.52994916920423807</v>
      </c>
      <c r="Q1973">
        <f t="shared" si="310"/>
        <v>2</v>
      </c>
    </row>
    <row r="1974" spans="1:17" x14ac:dyDescent="0.2">
      <c r="A1974" s="1">
        <v>1960</v>
      </c>
      <c r="B1974">
        <v>37894</v>
      </c>
      <c r="C1974" t="s">
        <v>1959</v>
      </c>
      <c r="D1974">
        <v>0.74933833000000005</v>
      </c>
      <c r="E1974">
        <v>0.71008581000000004</v>
      </c>
      <c r="F1974">
        <f>VLOOKUP(B1974, [1]mrc_table10!$A$2:$AW$2464, 33, 0)</f>
        <v>0</v>
      </c>
      <c r="G1974">
        <f>VLOOKUP(B1974, [1]mrc_table10!$A$2:$AW$2464, 18, 0)</f>
        <v>1078.1398999999999</v>
      </c>
      <c r="H1974">
        <f t="shared" si="301"/>
        <v>-0.81988656915343716</v>
      </c>
      <c r="I1974">
        <f t="shared" si="302"/>
        <v>-0.28721467124686856</v>
      </c>
      <c r="J1974">
        <f t="shared" si="303"/>
        <v>-0.88276795869315416</v>
      </c>
      <c r="K1974">
        <f t="shared" si="304"/>
        <v>-0.5776079802864349</v>
      </c>
      <c r="L1974" s="2">
        <f t="shared" si="305"/>
        <v>8.6356128466033351</v>
      </c>
      <c r="M1974" s="2">
        <f t="shared" si="306"/>
        <v>3.5284471367409989</v>
      </c>
      <c r="N1974" s="2">
        <f t="shared" si="307"/>
        <v>0.43885382050211286</v>
      </c>
      <c r="O1974" s="2">
        <f t="shared" si="308"/>
        <v>44.925415492881093</v>
      </c>
      <c r="P1974" s="2">
        <f t="shared" si="309"/>
        <v>0.43885382050211286</v>
      </c>
      <c r="Q1974">
        <f t="shared" si="310"/>
        <v>3</v>
      </c>
    </row>
    <row r="1975" spans="1:17" x14ac:dyDescent="0.2">
      <c r="A1975" s="1">
        <v>1961</v>
      </c>
      <c r="B1975">
        <v>3721</v>
      </c>
      <c r="C1975" t="s">
        <v>1960</v>
      </c>
      <c r="D1975">
        <v>0.74854617999999995</v>
      </c>
      <c r="E1975">
        <v>2.6087216999999998</v>
      </c>
      <c r="F1975">
        <f>VLOOKUP(B1975, [1]mrc_table10!$A$2:$AW$2464, 33, 0)</f>
        <v>0.3644</v>
      </c>
      <c r="G1975">
        <f>VLOOKUP(B1975, [1]mrc_table10!$A$2:$AW$2464, 18, 0)</f>
        <v>7396.9888000000001</v>
      </c>
      <c r="H1975">
        <f t="shared" si="301"/>
        <v>-0.82048885230736535</v>
      </c>
      <c r="I1975">
        <f t="shared" si="302"/>
        <v>0.37985888097952131</v>
      </c>
      <c r="J1975">
        <f t="shared" si="303"/>
        <v>0.72226237138780436</v>
      </c>
      <c r="K1975">
        <f t="shared" si="304"/>
        <v>4.3414733657626353E-2</v>
      </c>
      <c r="L1975" s="2">
        <f t="shared" si="305"/>
        <v>8.2447190981260317</v>
      </c>
      <c r="M1975" s="2">
        <f t="shared" si="306"/>
        <v>0.45298293445301335</v>
      </c>
      <c r="N1975" s="2">
        <f t="shared" si="307"/>
        <v>3.6058500026427569</v>
      </c>
      <c r="O1975" s="2">
        <f t="shared" si="308"/>
        <v>26.528215316949524</v>
      </c>
      <c r="P1975" s="2">
        <f t="shared" si="309"/>
        <v>0.45298293445301335</v>
      </c>
      <c r="Q1975">
        <f t="shared" si="310"/>
        <v>2</v>
      </c>
    </row>
    <row r="1976" spans="1:17" x14ac:dyDescent="0.2">
      <c r="A1976" s="1">
        <v>1962</v>
      </c>
      <c r="B1976">
        <v>1097</v>
      </c>
      <c r="C1976" t="s">
        <v>1961</v>
      </c>
      <c r="D1976">
        <v>0.74631840000000005</v>
      </c>
      <c r="E1976">
        <v>1.2863310999999999</v>
      </c>
      <c r="F1976">
        <f>VLOOKUP(B1976, [1]mrc_table10!$A$2:$AW$2464, 33, 0)</f>
        <v>0.23720000999999999</v>
      </c>
      <c r="G1976">
        <f>VLOOKUP(B1976, [1]mrc_table10!$A$2:$AW$2464, 18, 0)</f>
        <v>7143.8119999999999</v>
      </c>
      <c r="H1976">
        <f t="shared" si="301"/>
        <v>-0.82218266580816435</v>
      </c>
      <c r="I1976">
        <f t="shared" si="302"/>
        <v>-8.4754581569523341E-2</v>
      </c>
      <c r="J1976">
        <f t="shared" si="303"/>
        <v>0.16199935839111218</v>
      </c>
      <c r="K1976">
        <f t="shared" si="304"/>
        <v>1.853226757370513E-2</v>
      </c>
      <c r="L1976" s="2">
        <f t="shared" si="305"/>
        <v>7.4466660096546411</v>
      </c>
      <c r="M1976" s="2">
        <f t="shared" si="306"/>
        <v>0.68037581689347804</v>
      </c>
      <c r="N1976" s="2">
        <f t="shared" si="307"/>
        <v>1.5455301666652057</v>
      </c>
      <c r="O1976" s="2">
        <f t="shared" si="308"/>
        <v>33.349625652096698</v>
      </c>
      <c r="P1976" s="2">
        <f t="shared" si="309"/>
        <v>0.68037581689347804</v>
      </c>
      <c r="Q1976">
        <f t="shared" si="310"/>
        <v>2</v>
      </c>
    </row>
    <row r="1977" spans="1:17" x14ac:dyDescent="0.2">
      <c r="A1977" s="1">
        <v>1963</v>
      </c>
      <c r="B1977">
        <v>12813</v>
      </c>
      <c r="C1977" t="s">
        <v>1962</v>
      </c>
      <c r="D1977">
        <v>0.74607038000000003</v>
      </c>
      <c r="E1977">
        <v>0.17895764</v>
      </c>
      <c r="F1977">
        <f>VLOOKUP(B1977, [1]mrc_table10!$A$2:$AW$2464, 33, 0)</f>
        <v>0</v>
      </c>
      <c r="G1977">
        <f>VLOOKUP(B1977, [1]mrc_table10!$A$2:$AW$2464, 18, 0)</f>
        <v>3914.5630000000001</v>
      </c>
      <c r="H1977">
        <f t="shared" si="301"/>
        <v>-0.82237123901757836</v>
      </c>
      <c r="I1977">
        <f t="shared" si="302"/>
        <v>-0.47382314995281044</v>
      </c>
      <c r="J1977">
        <f t="shared" si="303"/>
        <v>-0.88276795869315416</v>
      </c>
      <c r="K1977">
        <f t="shared" si="304"/>
        <v>-0.29884151517035534</v>
      </c>
      <c r="L1977" s="2">
        <f t="shared" si="305"/>
        <v>8.507173862572694</v>
      </c>
      <c r="M1977" s="2">
        <f t="shared" si="306"/>
        <v>3.4146960388310865</v>
      </c>
      <c r="N1977" s="2">
        <f t="shared" si="307"/>
        <v>0.27639425085418473</v>
      </c>
      <c r="O1977" s="2">
        <f t="shared" si="308"/>
        <v>45.250727045087814</v>
      </c>
      <c r="P1977" s="2">
        <f t="shared" si="309"/>
        <v>0.27639425085418473</v>
      </c>
      <c r="Q1977">
        <f t="shared" si="310"/>
        <v>3</v>
      </c>
    </row>
    <row r="1978" spans="1:17" x14ac:dyDescent="0.2">
      <c r="A1978" s="1">
        <v>1964</v>
      </c>
      <c r="B1978">
        <v>4661</v>
      </c>
      <c r="C1978" t="s">
        <v>1963</v>
      </c>
      <c r="D1978">
        <v>0.74167168000000006</v>
      </c>
      <c r="E1978">
        <v>8.1500397000000007</v>
      </c>
      <c r="F1978">
        <f>VLOOKUP(B1978, [1]mrc_table10!$A$2:$AW$2464, 33, 0)</f>
        <v>0.36309998999999998</v>
      </c>
      <c r="G1978">
        <f>VLOOKUP(B1978, [1]mrc_table10!$A$2:$AW$2464, 18, 0)</f>
        <v>12883.892</v>
      </c>
      <c r="H1978">
        <f t="shared" si="301"/>
        <v>-0.82571563453507313</v>
      </c>
      <c r="I1978">
        <f t="shared" si="302"/>
        <v>2.3267654478179032</v>
      </c>
      <c r="J1978">
        <f t="shared" si="303"/>
        <v>0.71653636842565138</v>
      </c>
      <c r="K1978">
        <f t="shared" si="304"/>
        <v>0.58267300210781103</v>
      </c>
      <c r="L1978" s="2">
        <f t="shared" si="305"/>
        <v>16.017401711960805</v>
      </c>
      <c r="M1978" s="2">
        <f t="shared" si="306"/>
        <v>6.4917173133291106</v>
      </c>
      <c r="N1978" s="2">
        <f t="shared" si="307"/>
        <v>11.209969834381294</v>
      </c>
      <c r="O1978" s="2">
        <f t="shared" si="308"/>
        <v>12.363854275658777</v>
      </c>
      <c r="P1978" s="2">
        <f t="shared" si="309"/>
        <v>6.4917173133291106</v>
      </c>
      <c r="Q1978">
        <f t="shared" si="310"/>
        <v>2</v>
      </c>
    </row>
    <row r="1979" spans="1:17" x14ac:dyDescent="0.2">
      <c r="A1979" s="1">
        <v>1965</v>
      </c>
      <c r="B1979">
        <v>2278</v>
      </c>
      <c r="C1979" t="s">
        <v>1964</v>
      </c>
      <c r="D1979">
        <v>0.74150627999999996</v>
      </c>
      <c r="E1979">
        <v>0.48815006</v>
      </c>
      <c r="F1979">
        <f>VLOOKUP(B1979, [1]mrc_table10!$A$2:$AW$2464, 33, 0)</f>
        <v>0</v>
      </c>
      <c r="G1979">
        <f>VLOOKUP(B1979, [1]mrc_table10!$A$2:$AW$2464, 18, 0)</f>
        <v>3038.5227</v>
      </c>
      <c r="H1979">
        <f t="shared" si="301"/>
        <v>-0.82584139055812411</v>
      </c>
      <c r="I1979">
        <f t="shared" si="302"/>
        <v>-0.36519037469705884</v>
      </c>
      <c r="J1979">
        <f t="shared" si="303"/>
        <v>-0.88276795869315416</v>
      </c>
      <c r="K1979">
        <f t="shared" si="304"/>
        <v>-0.38493962152487976</v>
      </c>
      <c r="L1979" s="2">
        <f t="shared" si="305"/>
        <v>8.5547743887880294</v>
      </c>
      <c r="M1979" s="2">
        <f t="shared" si="306"/>
        <v>3.3997691375732635</v>
      </c>
      <c r="N1979" s="2">
        <f t="shared" si="307"/>
        <v>0.31417329186522208</v>
      </c>
      <c r="O1979" s="2">
        <f t="shared" si="308"/>
        <v>44.63677512072713</v>
      </c>
      <c r="P1979" s="2">
        <f t="shared" si="309"/>
        <v>0.31417329186522208</v>
      </c>
      <c r="Q1979">
        <f t="shared" si="310"/>
        <v>3</v>
      </c>
    </row>
    <row r="1980" spans="1:17" x14ac:dyDescent="0.2">
      <c r="A1980" s="1">
        <v>1966</v>
      </c>
      <c r="B1980">
        <v>3797</v>
      </c>
      <c r="C1980" t="s">
        <v>1965</v>
      </c>
      <c r="D1980">
        <v>0.73641878000000005</v>
      </c>
      <c r="E1980">
        <v>7.2393169000000004</v>
      </c>
      <c r="F1980">
        <f>VLOOKUP(B1980, [1]mrc_table10!$A$2:$AW$2464, 33, 0)</f>
        <v>0.14779999999999999</v>
      </c>
      <c r="G1980">
        <f>VLOOKUP(B1980, [1]mrc_table10!$A$2:$AW$2464, 18, 0)</f>
        <v>14413.6</v>
      </c>
      <c r="H1980">
        <f t="shared" si="301"/>
        <v>-0.82970949072300326</v>
      </c>
      <c r="I1980">
        <f t="shared" si="302"/>
        <v>2.0067888285570272</v>
      </c>
      <c r="J1980">
        <f t="shared" si="303"/>
        <v>-0.23177047574593776</v>
      </c>
      <c r="K1980">
        <f t="shared" si="304"/>
        <v>0.73301421594850635</v>
      </c>
      <c r="L1980" s="2">
        <f t="shared" si="305"/>
        <v>14.642517842973801</v>
      </c>
      <c r="M1980" s="2">
        <f t="shared" si="306"/>
        <v>6.4094518956518582</v>
      </c>
      <c r="N1980" s="2">
        <f t="shared" si="307"/>
        <v>7.654956352302003</v>
      </c>
      <c r="O1980" s="2">
        <f t="shared" si="308"/>
        <v>18.309563748696803</v>
      </c>
      <c r="P1980" s="2">
        <f t="shared" si="309"/>
        <v>6.4094518956518582</v>
      </c>
      <c r="Q1980">
        <f t="shared" si="310"/>
        <v>2</v>
      </c>
    </row>
    <row r="1981" spans="1:17" x14ac:dyDescent="0.2">
      <c r="A1981" s="1">
        <v>1967</v>
      </c>
      <c r="B1981">
        <v>3018</v>
      </c>
      <c r="C1981" t="s">
        <v>1966</v>
      </c>
      <c r="D1981">
        <v>0.73367262</v>
      </c>
      <c r="E1981">
        <v>1.0810150999999999</v>
      </c>
      <c r="F1981">
        <f>VLOOKUP(B1981, [1]mrc_table10!$A$2:$AW$2464, 33, 0)</f>
        <v>0.27529999999999999</v>
      </c>
      <c r="G1981">
        <f>VLOOKUP(B1981, [1]mrc_table10!$A$2:$AW$2464, 18, 0)</f>
        <v>7895.1478999999999</v>
      </c>
      <c r="H1981">
        <f t="shared" si="301"/>
        <v>-0.83179743606920187</v>
      </c>
      <c r="I1981">
        <f t="shared" si="302"/>
        <v>-0.15689104236765644</v>
      </c>
      <c r="J1981">
        <f t="shared" si="303"/>
        <v>0.32981395643112649</v>
      </c>
      <c r="K1981">
        <f t="shared" si="304"/>
        <v>9.2374302267967848E-2</v>
      </c>
      <c r="L1981" s="2">
        <f t="shared" si="305"/>
        <v>7.4885428624020518</v>
      </c>
      <c r="M1981" s="2">
        <f t="shared" si="306"/>
        <v>0.50378227779472873</v>
      </c>
      <c r="N1981" s="2">
        <f t="shared" si="307"/>
        <v>1.9223920198383471</v>
      </c>
      <c r="O1981" s="2">
        <f t="shared" si="308"/>
        <v>32.831413548710159</v>
      </c>
      <c r="P1981" s="2">
        <f t="shared" si="309"/>
        <v>0.50378227779472873</v>
      </c>
      <c r="Q1981">
        <f t="shared" si="310"/>
        <v>2</v>
      </c>
    </row>
    <row r="1982" spans="1:17" x14ac:dyDescent="0.2">
      <c r="A1982" s="1">
        <v>1968</v>
      </c>
      <c r="B1982">
        <v>116</v>
      </c>
      <c r="C1982" t="s">
        <v>1967</v>
      </c>
      <c r="D1982">
        <v>0.73281812999999996</v>
      </c>
      <c r="E1982">
        <v>0.43529686000000001</v>
      </c>
      <c r="F1982">
        <f>VLOOKUP(B1982, [1]mrc_table10!$A$2:$AW$2464, 33, 0)</f>
        <v>0</v>
      </c>
      <c r="G1982">
        <f>VLOOKUP(B1982, [1]mrc_table10!$A$2:$AW$2464, 18, 0)</f>
        <v>5771.3633</v>
      </c>
      <c r="H1982">
        <f t="shared" si="301"/>
        <v>-0.83244711723085063</v>
      </c>
      <c r="I1982">
        <f t="shared" si="302"/>
        <v>-0.38376000779850189</v>
      </c>
      <c r="J1982">
        <f t="shared" si="303"/>
        <v>-0.88276795869315416</v>
      </c>
      <c r="K1982">
        <f t="shared" si="304"/>
        <v>-0.11635334686518399</v>
      </c>
      <c r="L1982" s="2">
        <f t="shared" si="305"/>
        <v>8.5866001778642573</v>
      </c>
      <c r="M1982" s="2">
        <f t="shared" si="306"/>
        <v>3.3034634333999953</v>
      </c>
      <c r="N1982" s="2">
        <f t="shared" si="307"/>
        <v>0.28880590285352264</v>
      </c>
      <c r="O1982" s="2">
        <f t="shared" si="308"/>
        <v>43.493486281353725</v>
      </c>
      <c r="P1982" s="2">
        <f t="shared" si="309"/>
        <v>0.28880590285352264</v>
      </c>
      <c r="Q1982">
        <f t="shared" si="310"/>
        <v>3</v>
      </c>
    </row>
    <row r="1983" spans="1:17" x14ac:dyDescent="0.2">
      <c r="A1983" s="1">
        <v>1969</v>
      </c>
      <c r="B1983">
        <v>1927</v>
      </c>
      <c r="C1983" t="s">
        <v>1968</v>
      </c>
      <c r="D1983">
        <v>0.73185365999999996</v>
      </c>
      <c r="E1983">
        <v>0.2374983</v>
      </c>
      <c r="F1983">
        <f>VLOOKUP(B1983, [1]mrc_table10!$A$2:$AW$2464, 33, 0)</f>
        <v>0.39309999000000001</v>
      </c>
      <c r="G1983">
        <f>VLOOKUP(B1983, [1]mrc_table10!$A$2:$AW$2464, 18, 0)</f>
        <v>5500.2212</v>
      </c>
      <c r="H1983">
        <f t="shared" si="301"/>
        <v>-0.83318041778436835</v>
      </c>
      <c r="I1983">
        <f t="shared" si="302"/>
        <v>-0.45325526422940438</v>
      </c>
      <c r="J1983">
        <f t="shared" si="303"/>
        <v>0.84867388187907833</v>
      </c>
      <c r="K1983">
        <f t="shared" si="304"/>
        <v>-0.14300146038574815</v>
      </c>
      <c r="L1983" s="2">
        <f t="shared" si="305"/>
        <v>7.6320614625653036</v>
      </c>
      <c r="M1983" s="2">
        <f t="shared" si="306"/>
        <v>0.34943759854750966</v>
      </c>
      <c r="N1983" s="2">
        <f t="shared" si="307"/>
        <v>3.2778946735626997</v>
      </c>
      <c r="O1983" s="2">
        <f t="shared" si="308"/>
        <v>34.381554610151795</v>
      </c>
      <c r="P1983" s="2">
        <f t="shared" si="309"/>
        <v>0.34943759854750966</v>
      </c>
      <c r="Q1983">
        <f t="shared" si="310"/>
        <v>2</v>
      </c>
    </row>
    <row r="1984" spans="1:17" x14ac:dyDescent="0.2">
      <c r="A1984" s="1">
        <v>1970</v>
      </c>
      <c r="B1984">
        <v>3369</v>
      </c>
      <c r="C1984" t="s">
        <v>1969</v>
      </c>
      <c r="D1984">
        <v>0.73088712</v>
      </c>
      <c r="E1984">
        <v>3.7654195000000001</v>
      </c>
      <c r="F1984">
        <f>VLOOKUP(B1984, [1]mrc_table10!$A$2:$AW$2464, 33, 0)</f>
        <v>0.27669999000000001</v>
      </c>
      <c r="G1984">
        <f>VLOOKUP(B1984, [1]mrc_table10!$A$2:$AW$2464, 18, 0)</f>
        <v>10989.142</v>
      </c>
      <c r="H1984">
        <f t="shared" si="301"/>
        <v>-0.83391529218896054</v>
      </c>
      <c r="I1984">
        <f t="shared" si="302"/>
        <v>0.78625724011854015</v>
      </c>
      <c r="J1984">
        <f t="shared" si="303"/>
        <v>0.33598032967978203</v>
      </c>
      <c r="K1984">
        <f t="shared" si="304"/>
        <v>0.39645509978615395</v>
      </c>
      <c r="L1984" s="2">
        <f t="shared" si="305"/>
        <v>9.3026804602159388</v>
      </c>
      <c r="M1984" s="2">
        <f t="shared" si="306"/>
        <v>1.4511482406437719</v>
      </c>
      <c r="N1984" s="2">
        <f t="shared" si="307"/>
        <v>3.6723555462021902</v>
      </c>
      <c r="O1984" s="2">
        <f t="shared" si="308"/>
        <v>23.761144323479911</v>
      </c>
      <c r="P1984" s="2">
        <f t="shared" si="309"/>
        <v>1.4511482406437719</v>
      </c>
      <c r="Q1984">
        <f t="shared" si="310"/>
        <v>2</v>
      </c>
    </row>
    <row r="1985" spans="1:17" x14ac:dyDescent="0.2">
      <c r="A1985" s="1">
        <v>1971</v>
      </c>
      <c r="B1985">
        <v>5448</v>
      </c>
      <c r="C1985" t="s">
        <v>1970</v>
      </c>
      <c r="D1985">
        <v>0.72973955000000001</v>
      </c>
      <c r="E1985">
        <v>0.38116141999999997</v>
      </c>
      <c r="F1985">
        <f>VLOOKUP(B1985, [1]mrc_table10!$A$2:$AW$2464, 33, 0)</f>
        <v>0</v>
      </c>
      <c r="G1985">
        <f>VLOOKUP(B1985, [1]mrc_table10!$A$2:$AW$2464, 18, 0)</f>
        <v>3230.2123999999999</v>
      </c>
      <c r="H1985">
        <f t="shared" si="301"/>
        <v>-0.83478780633268734</v>
      </c>
      <c r="I1985">
        <f t="shared" si="302"/>
        <v>-0.40278014770649584</v>
      </c>
      <c r="J1985">
        <f t="shared" si="303"/>
        <v>-0.88276795869315416</v>
      </c>
      <c r="K1985">
        <f t="shared" si="304"/>
        <v>-0.36610016838822973</v>
      </c>
      <c r="L1985" s="2">
        <f t="shared" si="305"/>
        <v>8.590993485736286</v>
      </c>
      <c r="M1985" s="2">
        <f t="shared" si="306"/>
        <v>3.4168752994193512</v>
      </c>
      <c r="N1985" s="2">
        <f t="shared" si="307"/>
        <v>0.31095476661884175</v>
      </c>
      <c r="O1985" s="2">
        <f t="shared" si="308"/>
        <v>44.916404915944923</v>
      </c>
      <c r="P1985" s="2">
        <f t="shared" si="309"/>
        <v>0.31095476661884175</v>
      </c>
      <c r="Q1985">
        <f t="shared" si="310"/>
        <v>3</v>
      </c>
    </row>
    <row r="1986" spans="1:17" x14ac:dyDescent="0.2">
      <c r="A1986" s="1">
        <v>1972</v>
      </c>
      <c r="B1986">
        <v>3436</v>
      </c>
      <c r="C1986" t="s">
        <v>1971</v>
      </c>
      <c r="D1986">
        <v>0.72934657000000003</v>
      </c>
      <c r="E1986">
        <v>0.98202853999999995</v>
      </c>
      <c r="F1986">
        <f>VLOOKUP(B1986, [1]mrc_table10!$A$2:$AW$2464, 33, 0)</f>
        <v>0.46779999</v>
      </c>
      <c r="G1986">
        <f>VLOOKUP(B1986, [1]mrc_table10!$A$2:$AW$2464, 18, 0)</f>
        <v>2922.5963999999999</v>
      </c>
      <c r="H1986">
        <f t="shared" si="301"/>
        <v>-0.83508659473618496</v>
      </c>
      <c r="I1986">
        <f t="shared" si="302"/>
        <v>-0.19166933585175919</v>
      </c>
      <c r="J1986">
        <f t="shared" si="303"/>
        <v>1.1776962903781112</v>
      </c>
      <c r="K1986">
        <f t="shared" si="304"/>
        <v>-0.39633297284294872</v>
      </c>
      <c r="L1986" s="2">
        <f t="shared" si="305"/>
        <v>8.2332721644565137</v>
      </c>
      <c r="M1986" s="2">
        <f t="shared" si="306"/>
        <v>0.45666120161240509</v>
      </c>
      <c r="N1986" s="2">
        <f t="shared" si="307"/>
        <v>4.6373998861848582</v>
      </c>
      <c r="O1986" s="2">
        <f t="shared" si="308"/>
        <v>31.938004003459945</v>
      </c>
      <c r="P1986" s="2">
        <f t="shared" si="309"/>
        <v>0.45666120161240509</v>
      </c>
      <c r="Q1986">
        <f t="shared" si="310"/>
        <v>2</v>
      </c>
    </row>
    <row r="1987" spans="1:17" x14ac:dyDescent="0.2">
      <c r="A1987" s="1">
        <v>1973</v>
      </c>
      <c r="B1987">
        <v>10345</v>
      </c>
      <c r="C1987" t="s">
        <v>1972</v>
      </c>
      <c r="D1987">
        <v>0.72783624999999996</v>
      </c>
      <c r="E1987">
        <v>0.20667657</v>
      </c>
      <c r="F1987">
        <f>VLOOKUP(B1987, [1]mrc_table10!$A$2:$AW$2464, 33, 0)</f>
        <v>0</v>
      </c>
      <c r="G1987">
        <f>VLOOKUP(B1987, [1]mrc_table10!$A$2:$AW$2464, 18, 0)</f>
        <v>3431.4962999999998</v>
      </c>
      <c r="H1987">
        <f t="shared" si="301"/>
        <v>-0.83623491297520636</v>
      </c>
      <c r="I1987">
        <f t="shared" si="302"/>
        <v>-0.46408428153870152</v>
      </c>
      <c r="J1987">
        <f t="shared" si="303"/>
        <v>-0.88276795869315416</v>
      </c>
      <c r="K1987">
        <f t="shared" si="304"/>
        <v>-0.34631778779494715</v>
      </c>
      <c r="L1987" s="2">
        <f t="shared" si="305"/>
        <v>8.5888383192636777</v>
      </c>
      <c r="M1987" s="2">
        <f t="shared" si="306"/>
        <v>3.4468868476790333</v>
      </c>
      <c r="N1987" s="2">
        <f t="shared" si="307"/>
        <v>0.30270183913710624</v>
      </c>
      <c r="O1987" s="2">
        <f t="shared" si="308"/>
        <v>45.417157968230292</v>
      </c>
      <c r="P1987" s="2">
        <f t="shared" si="309"/>
        <v>0.30270183913710624</v>
      </c>
      <c r="Q1987">
        <f t="shared" si="310"/>
        <v>3</v>
      </c>
    </row>
    <row r="1988" spans="1:17" x14ac:dyDescent="0.2">
      <c r="A1988" s="1">
        <v>1974</v>
      </c>
      <c r="B1988">
        <v>2982</v>
      </c>
      <c r="C1988" t="s">
        <v>1973</v>
      </c>
      <c r="D1988">
        <v>0.72516102000000005</v>
      </c>
      <c r="E1988">
        <v>0.14051242</v>
      </c>
      <c r="F1988">
        <f>VLOOKUP(B1988, [1]mrc_table10!$A$2:$AW$2464, 33, 0)</f>
        <v>0</v>
      </c>
      <c r="G1988">
        <f>VLOOKUP(B1988, [1]mrc_table10!$A$2:$AW$2464, 18, 0)</f>
        <v>4813.6382000000003</v>
      </c>
      <c r="H1988">
        <f t="shared" si="301"/>
        <v>-0.83826892921188256</v>
      </c>
      <c r="I1988">
        <f t="shared" si="302"/>
        <v>-0.48733063161719897</v>
      </c>
      <c r="J1988">
        <f t="shared" si="303"/>
        <v>-0.88276795869315416</v>
      </c>
      <c r="K1988">
        <f t="shared" si="304"/>
        <v>-0.21047951608159732</v>
      </c>
      <c r="L1988" s="2">
        <f t="shared" si="305"/>
        <v>8.5921534415399723</v>
      </c>
      <c r="M1988" s="2">
        <f t="shared" si="306"/>
        <v>3.4018491398073758</v>
      </c>
      <c r="N1988" s="2">
        <f t="shared" si="307"/>
        <v>0.2832893869893246</v>
      </c>
      <c r="O1988" s="2">
        <f t="shared" si="308"/>
        <v>44.968419028149434</v>
      </c>
      <c r="P1988" s="2">
        <f t="shared" si="309"/>
        <v>0.2832893869893246</v>
      </c>
      <c r="Q1988">
        <f t="shared" si="310"/>
        <v>3</v>
      </c>
    </row>
    <row r="1989" spans="1:17" x14ac:dyDescent="0.2">
      <c r="A1989" s="1">
        <v>1975</v>
      </c>
      <c r="B1989">
        <v>2978</v>
      </c>
      <c r="C1989" t="s">
        <v>1974</v>
      </c>
      <c r="D1989">
        <v>0.72119986999999997</v>
      </c>
      <c r="E1989">
        <v>16.580261</v>
      </c>
      <c r="F1989">
        <f>VLOOKUP(B1989, [1]mrc_table10!$A$2:$AW$2464, 33, 0)</f>
        <v>0.64800000000000002</v>
      </c>
      <c r="G1989">
        <f>VLOOKUP(B1989, [1]mrc_table10!$A$2:$AW$2464, 18, 0)</f>
        <v>24492.465</v>
      </c>
      <c r="H1989">
        <f t="shared" si="301"/>
        <v>-0.84128064910733458</v>
      </c>
      <c r="I1989">
        <f t="shared" si="302"/>
        <v>5.2886696750921356</v>
      </c>
      <c r="J1989">
        <f t="shared" si="303"/>
        <v>1.9714023319008667</v>
      </c>
      <c r="K1989">
        <f t="shared" si="304"/>
        <v>1.7235750277089854</v>
      </c>
      <c r="L1989" s="2">
        <f t="shared" si="305"/>
        <v>47.44157481999553</v>
      </c>
      <c r="M1989" s="2">
        <f t="shared" si="306"/>
        <v>33.605495353537144</v>
      </c>
      <c r="N1989" s="2">
        <f t="shared" si="307"/>
        <v>45.186043989089832</v>
      </c>
      <c r="O1989" s="2">
        <f t="shared" si="308"/>
        <v>2.2442880782023176</v>
      </c>
      <c r="P1989" s="2">
        <f t="shared" si="309"/>
        <v>2.2442880782023176</v>
      </c>
      <c r="Q1989">
        <f t="shared" si="310"/>
        <v>4</v>
      </c>
    </row>
    <row r="1990" spans="1:17" x14ac:dyDescent="0.2">
      <c r="A1990" s="1">
        <v>1976</v>
      </c>
      <c r="B1990">
        <v>1003</v>
      </c>
      <c r="C1990" t="s">
        <v>1975</v>
      </c>
      <c r="D1990">
        <v>0.71953624000000005</v>
      </c>
      <c r="E1990">
        <v>0.23254702999999999</v>
      </c>
      <c r="F1990">
        <f>VLOOKUP(B1990, [1]mrc_table10!$A$2:$AW$2464, 33, 0)</f>
        <v>0</v>
      </c>
      <c r="G1990">
        <f>VLOOKUP(B1990, [1]mrc_table10!$A$2:$AW$2464, 18, 0)</f>
        <v>4659.3744999999999</v>
      </c>
      <c r="H1990">
        <f t="shared" si="301"/>
        <v>-0.84254553116675435</v>
      </c>
      <c r="I1990">
        <f t="shared" si="302"/>
        <v>-0.45499486121286392</v>
      </c>
      <c r="J1990">
        <f t="shared" si="303"/>
        <v>-0.88276795869315416</v>
      </c>
      <c r="K1990">
        <f t="shared" si="304"/>
        <v>-0.2256407049552627</v>
      </c>
      <c r="L1990" s="2">
        <f t="shared" si="305"/>
        <v>8.6148943815772423</v>
      </c>
      <c r="M1990" s="2">
        <f t="shared" si="306"/>
        <v>3.3870843781528843</v>
      </c>
      <c r="N1990" s="2">
        <f t="shared" si="307"/>
        <v>0.28789319276666325</v>
      </c>
      <c r="O1990" s="2">
        <f t="shared" si="308"/>
        <v>44.729553480319524</v>
      </c>
      <c r="P1990" s="2">
        <f t="shared" si="309"/>
        <v>0.28789319276666325</v>
      </c>
      <c r="Q1990">
        <f t="shared" si="310"/>
        <v>3</v>
      </c>
    </row>
    <row r="1991" spans="1:17" x14ac:dyDescent="0.2">
      <c r="A1991" s="1">
        <v>1977</v>
      </c>
      <c r="B1991">
        <v>2126</v>
      </c>
      <c r="C1991" t="s">
        <v>1976</v>
      </c>
      <c r="D1991">
        <v>0.71860002999999995</v>
      </c>
      <c r="E1991">
        <v>5.3947114999999997</v>
      </c>
      <c r="F1991">
        <f>VLOOKUP(B1991, [1]mrc_table10!$A$2:$AW$2464, 33, 0)</f>
        <v>0.63829999999999998</v>
      </c>
      <c r="G1991">
        <f>VLOOKUP(B1991, [1]mrc_table10!$A$2:$AW$2464, 18, 0)</f>
        <v>18141.831999999999</v>
      </c>
      <c r="H1991">
        <f t="shared" si="301"/>
        <v>-0.84325734523169038</v>
      </c>
      <c r="I1991">
        <f t="shared" si="302"/>
        <v>1.3586985427287206</v>
      </c>
      <c r="J1991">
        <f t="shared" si="303"/>
        <v>1.9286778692175917</v>
      </c>
      <c r="K1991">
        <f t="shared" si="304"/>
        <v>1.0994285410090554</v>
      </c>
      <c r="L1991" s="2">
        <f t="shared" si="305"/>
        <v>15.329383962345752</v>
      </c>
      <c r="M1991" s="2">
        <f t="shared" si="306"/>
        <v>4.8069383522038081</v>
      </c>
      <c r="N1991" s="2">
        <f t="shared" si="307"/>
        <v>13.185637127226007</v>
      </c>
      <c r="O1991" s="2">
        <f t="shared" si="308"/>
        <v>12.341064540692077</v>
      </c>
      <c r="P1991" s="2">
        <f t="shared" si="309"/>
        <v>4.8069383522038081</v>
      </c>
      <c r="Q1991">
        <f t="shared" si="310"/>
        <v>2</v>
      </c>
    </row>
    <row r="1992" spans="1:17" x14ac:dyDescent="0.2">
      <c r="A1992" s="1">
        <v>1978</v>
      </c>
      <c r="B1992">
        <v>2512</v>
      </c>
      <c r="C1992" t="s">
        <v>1977</v>
      </c>
      <c r="D1992">
        <v>0.71728987</v>
      </c>
      <c r="E1992">
        <v>2.7675111000000001</v>
      </c>
      <c r="F1992">
        <f>VLOOKUP(B1992, [1]mrc_table10!$A$2:$AW$2464, 33, 0)</f>
        <v>0.32440001000000002</v>
      </c>
      <c r="G1992">
        <f>VLOOKUP(B1992, [1]mrc_table10!$A$2:$AW$2464, 18, 0)</f>
        <v>6991.71</v>
      </c>
      <c r="H1992">
        <f t="shared" si="301"/>
        <v>-0.84425347891464231</v>
      </c>
      <c r="I1992">
        <f t="shared" si="302"/>
        <v>0.43564851904113899</v>
      </c>
      <c r="J1992">
        <f t="shared" si="303"/>
        <v>0.54607906416240648</v>
      </c>
      <c r="K1992">
        <f t="shared" si="304"/>
        <v>3.5835327121515465E-3</v>
      </c>
      <c r="L1992" s="2">
        <f t="shared" si="305"/>
        <v>8.3166079520533138</v>
      </c>
      <c r="M1992" s="2">
        <f t="shared" si="306"/>
        <v>0.60235193502643103</v>
      </c>
      <c r="N1992" s="2">
        <f t="shared" si="307"/>
        <v>3.1757917971426459</v>
      </c>
      <c r="O1992" s="2">
        <f t="shared" si="308"/>
        <v>27.065451792469108</v>
      </c>
      <c r="P1992" s="2">
        <f t="shared" si="309"/>
        <v>0.60235193502643103</v>
      </c>
      <c r="Q1992">
        <f t="shared" si="310"/>
        <v>2</v>
      </c>
    </row>
    <row r="1993" spans="1:17" x14ac:dyDescent="0.2">
      <c r="A1993" s="1">
        <v>1979</v>
      </c>
      <c r="B1993">
        <v>1036</v>
      </c>
      <c r="C1993" t="s">
        <v>1978</v>
      </c>
      <c r="D1993">
        <v>0.71679300000000001</v>
      </c>
      <c r="E1993">
        <v>6.9641603999999999</v>
      </c>
      <c r="F1993">
        <f>VLOOKUP(B1993, [1]mrc_table10!$A$2:$AW$2464, 33, 0)</f>
        <v>0.23029999000000001</v>
      </c>
      <c r="G1993">
        <f>VLOOKUP(B1993, [1]mrc_table10!$A$2:$AW$2464, 18, 0)</f>
        <v>13245.341</v>
      </c>
      <c r="H1993">
        <f t="shared" si="301"/>
        <v>-0.84463125639452907</v>
      </c>
      <c r="I1993">
        <f t="shared" si="302"/>
        <v>1.9101143556683993</v>
      </c>
      <c r="J1993">
        <f t="shared" si="303"/>
        <v>0.13160764220514845</v>
      </c>
      <c r="K1993">
        <f t="shared" si="304"/>
        <v>0.6181965669983035</v>
      </c>
      <c r="L1993" s="2">
        <f t="shared" si="305"/>
        <v>13.816687530470091</v>
      </c>
      <c r="M1993" s="2">
        <f t="shared" si="306"/>
        <v>5.2067324743488612</v>
      </c>
      <c r="N1993" s="2">
        <f t="shared" si="307"/>
        <v>7.6077151062647683</v>
      </c>
      <c r="O1993" s="2">
        <f t="shared" si="308"/>
        <v>17.068296065643342</v>
      </c>
      <c r="P1993" s="2">
        <f t="shared" si="309"/>
        <v>5.2067324743488612</v>
      </c>
      <c r="Q1993">
        <f t="shared" si="310"/>
        <v>2</v>
      </c>
    </row>
    <row r="1994" spans="1:17" x14ac:dyDescent="0.2">
      <c r="A1994" s="1">
        <v>1980</v>
      </c>
      <c r="B1994">
        <v>23482</v>
      </c>
      <c r="C1994" t="s">
        <v>1979</v>
      </c>
      <c r="D1994">
        <v>0.71595812000000003</v>
      </c>
      <c r="E1994">
        <v>2.8735488999999999E-2</v>
      </c>
      <c r="F1994">
        <f>VLOOKUP(B1994, [1]mrc_table10!$A$2:$AW$2464, 33, 0)</f>
        <v>0</v>
      </c>
      <c r="G1994">
        <f>VLOOKUP(B1994, [1]mrc_table10!$A$2:$AW$2464, 18, 0)</f>
        <v>4004.5958999999998</v>
      </c>
      <c r="H1994">
        <f t="shared" si="301"/>
        <v>-0.84526602778826954</v>
      </c>
      <c r="I1994">
        <f t="shared" si="302"/>
        <v>-0.52660273998292362</v>
      </c>
      <c r="J1994">
        <f t="shared" si="303"/>
        <v>-0.88276795869315416</v>
      </c>
      <c r="K1994">
        <f t="shared" si="304"/>
        <v>-0.28999299279118373</v>
      </c>
      <c r="L1994" s="2">
        <f t="shared" si="305"/>
        <v>8.6319304832472383</v>
      </c>
      <c r="M1994" s="2">
        <f t="shared" si="306"/>
        <v>3.4738299989225014</v>
      </c>
      <c r="N1994" s="2">
        <f t="shared" si="307"/>
        <v>0.30285761275042672</v>
      </c>
      <c r="O1994" s="2">
        <f t="shared" si="308"/>
        <v>45.764029607507524</v>
      </c>
      <c r="P1994" s="2">
        <f t="shared" si="309"/>
        <v>0.30285761275042672</v>
      </c>
      <c r="Q1994">
        <f t="shared" si="310"/>
        <v>3</v>
      </c>
    </row>
    <row r="1995" spans="1:17" x14ac:dyDescent="0.2">
      <c r="A1995" s="1">
        <v>1981</v>
      </c>
      <c r="B1995">
        <v>1785</v>
      </c>
      <c r="C1995" t="s">
        <v>1980</v>
      </c>
      <c r="D1995">
        <v>0.71356744000000005</v>
      </c>
      <c r="E1995">
        <v>1.5878981000000001</v>
      </c>
      <c r="F1995">
        <f>VLOOKUP(B1995, [1]mrc_table10!$A$2:$AW$2464, 33, 0)</f>
        <v>0.44549999000000001</v>
      </c>
      <c r="G1995">
        <f>VLOOKUP(B1995, [1]mrc_table10!$A$2:$AW$2464, 18, 0)</f>
        <v>6876.3910999999998</v>
      </c>
      <c r="H1995">
        <f t="shared" si="301"/>
        <v>-0.84708369652579762</v>
      </c>
      <c r="I1995">
        <f t="shared" si="302"/>
        <v>2.1199051238005556E-2</v>
      </c>
      <c r="J1995">
        <f t="shared" si="303"/>
        <v>1.0794740720443974</v>
      </c>
      <c r="K1995">
        <f t="shared" si="304"/>
        <v>-7.7501227337072607E-3</v>
      </c>
      <c r="L1995" s="2">
        <f t="shared" si="305"/>
        <v>8.3330793203031952</v>
      </c>
      <c r="M1995" s="2">
        <f t="shared" si="306"/>
        <v>0.29350225714476347</v>
      </c>
      <c r="N1995" s="2">
        <f t="shared" si="307"/>
        <v>4.4111617222307258</v>
      </c>
      <c r="O1995" s="2">
        <f t="shared" si="308"/>
        <v>28.464399149328322</v>
      </c>
      <c r="P1995" s="2">
        <f t="shared" si="309"/>
        <v>0.29350225714476347</v>
      </c>
      <c r="Q1995">
        <f t="shared" si="310"/>
        <v>2</v>
      </c>
    </row>
    <row r="1996" spans="1:17" x14ac:dyDescent="0.2">
      <c r="A1996" s="1">
        <v>1982</v>
      </c>
      <c r="B1996">
        <v>5464</v>
      </c>
      <c r="C1996" t="s">
        <v>1981</v>
      </c>
      <c r="D1996">
        <v>0.71338045999999999</v>
      </c>
      <c r="E1996">
        <v>0.15698068000000001</v>
      </c>
      <c r="F1996">
        <f>VLOOKUP(B1996, [1]mrc_table10!$A$2:$AW$2464, 33, 0)</f>
        <v>0</v>
      </c>
      <c r="G1996">
        <f>VLOOKUP(B1996, [1]mrc_table10!$A$2:$AW$2464, 18, 0)</f>
        <v>3807.7781</v>
      </c>
      <c r="H1996">
        <f t="shared" si="301"/>
        <v>-0.84722586013637824</v>
      </c>
      <c r="I1996">
        <f t="shared" si="302"/>
        <v>-0.48154461400579285</v>
      </c>
      <c r="J1996">
        <f t="shared" si="303"/>
        <v>-0.88276795869315416</v>
      </c>
      <c r="K1996">
        <f t="shared" si="304"/>
        <v>-0.30933644066323196</v>
      </c>
      <c r="L1996" s="2">
        <f t="shared" si="305"/>
        <v>8.6423291435794471</v>
      </c>
      <c r="M1996" s="2">
        <f t="shared" si="306"/>
        <v>3.449091737119363</v>
      </c>
      <c r="N1996" s="2">
        <f t="shared" si="307"/>
        <v>0.30514232039012718</v>
      </c>
      <c r="O1996" s="2">
        <f t="shared" si="308"/>
        <v>45.416756563686825</v>
      </c>
      <c r="P1996" s="2">
        <f t="shared" si="309"/>
        <v>0.30514232039012718</v>
      </c>
      <c r="Q1996">
        <f t="shared" si="310"/>
        <v>3</v>
      </c>
    </row>
    <row r="1997" spans="1:17" x14ac:dyDescent="0.2">
      <c r="A1997" s="1">
        <v>1983</v>
      </c>
      <c r="B1997">
        <v>1709</v>
      </c>
      <c r="C1997" t="s">
        <v>1982</v>
      </c>
      <c r="D1997">
        <v>0.71319485000000005</v>
      </c>
      <c r="E1997">
        <v>1.5091156999999999</v>
      </c>
      <c r="F1997">
        <f>VLOOKUP(B1997, [1]mrc_table10!$A$2:$AW$2464, 33, 0)</f>
        <v>0.12530000999999999</v>
      </c>
      <c r="G1997">
        <f>VLOOKUP(B1997, [1]mrc_table10!$A$2:$AW$2464, 18, 0)</f>
        <v>3491.47</v>
      </c>
      <c r="H1997">
        <f t="shared" si="301"/>
        <v>-0.84736698211605455</v>
      </c>
      <c r="I1997">
        <f t="shared" si="302"/>
        <v>-6.4806401118300558E-3</v>
      </c>
      <c r="J1997">
        <f t="shared" si="303"/>
        <v>-0.3308735667901701</v>
      </c>
      <c r="K1997">
        <f t="shared" si="304"/>
        <v>-0.34042351329516174</v>
      </c>
      <c r="L1997" s="2">
        <f t="shared" si="305"/>
        <v>7.9209452927015782</v>
      </c>
      <c r="M1997" s="2">
        <f t="shared" si="306"/>
        <v>1.7195301194080588</v>
      </c>
      <c r="N1997" s="2">
        <f t="shared" si="307"/>
        <v>0.82470890255725948</v>
      </c>
      <c r="O1997" s="2">
        <f t="shared" si="308"/>
        <v>37.286412537811607</v>
      </c>
      <c r="P1997" s="2">
        <f t="shared" si="309"/>
        <v>0.82470890255725948</v>
      </c>
      <c r="Q1997">
        <f t="shared" si="310"/>
        <v>3</v>
      </c>
    </row>
    <row r="1998" spans="1:17" x14ac:dyDescent="0.2">
      <c r="A1998" s="1">
        <v>1984</v>
      </c>
      <c r="B1998">
        <v>2984</v>
      </c>
      <c r="C1998" t="s">
        <v>1983</v>
      </c>
      <c r="D1998">
        <v>0.71167784999999995</v>
      </c>
      <c r="E1998">
        <v>1.8397405</v>
      </c>
      <c r="F1998">
        <f>VLOOKUP(B1998, [1]mrc_table10!$A$2:$AW$2464, 33, 0)</f>
        <v>0.45809999000000001</v>
      </c>
      <c r="G1998">
        <f>VLOOKUP(B1998, [1]mrc_table10!$A$2:$AW$2464, 18, 0)</f>
        <v>7144.3617999999997</v>
      </c>
      <c r="H1998">
        <f t="shared" si="301"/>
        <v>-0.84852037925612767</v>
      </c>
      <c r="I1998">
        <f t="shared" si="302"/>
        <v>0.10968226450393583</v>
      </c>
      <c r="J1998">
        <f t="shared" si="303"/>
        <v>1.1349718276948366</v>
      </c>
      <c r="K1998">
        <f t="shared" si="304"/>
        <v>1.8586302460997073E-2</v>
      </c>
      <c r="L1998" s="2">
        <f t="shared" si="305"/>
        <v>8.5455867705383941</v>
      </c>
      <c r="M1998" s="2">
        <f t="shared" si="306"/>
        <v>0.35471922318137772</v>
      </c>
      <c r="N1998" s="2">
        <f t="shared" si="307"/>
        <v>4.7375275660610594</v>
      </c>
      <c r="O1998" s="2">
        <f t="shared" si="308"/>
        <v>27.377114868516813</v>
      </c>
      <c r="P1998" s="2">
        <f t="shared" si="309"/>
        <v>0.35471922318137772</v>
      </c>
      <c r="Q1998">
        <f t="shared" si="310"/>
        <v>2</v>
      </c>
    </row>
    <row r="1999" spans="1:17" x14ac:dyDescent="0.2">
      <c r="A1999" s="1">
        <v>1985</v>
      </c>
      <c r="B1999">
        <v>3037</v>
      </c>
      <c r="C1999" t="s">
        <v>1984</v>
      </c>
      <c r="D1999">
        <v>0.70711517000000002</v>
      </c>
      <c r="E1999">
        <v>3.5055624999999999</v>
      </c>
      <c r="F1999">
        <f>VLOOKUP(B1999, [1]mrc_table10!$A$2:$AW$2464, 33, 0)</f>
        <v>0.43669998999999998</v>
      </c>
      <c r="G1999">
        <f>VLOOKUP(B1999, [1]mrc_table10!$A$2:$AW$2464, 18, 0)</f>
        <v>12599.358</v>
      </c>
      <c r="H1999">
        <f t="shared" si="301"/>
        <v>-0.85198945115004265</v>
      </c>
      <c r="I1999">
        <f t="shared" si="302"/>
        <v>0.69495814850551196</v>
      </c>
      <c r="J1999">
        <f t="shared" si="303"/>
        <v>1.0407137347647253</v>
      </c>
      <c r="K1999">
        <f t="shared" si="304"/>
        <v>0.55470871942186806</v>
      </c>
      <c r="L1999" s="2">
        <f t="shared" si="305"/>
        <v>10.017702304571484</v>
      </c>
      <c r="M1999" s="2">
        <f t="shared" si="306"/>
        <v>1.2501096730618908</v>
      </c>
      <c r="N1999" s="2">
        <f t="shared" si="307"/>
        <v>5.8993802896204617</v>
      </c>
      <c r="O1999" s="2">
        <f t="shared" si="308"/>
        <v>20.870568676156896</v>
      </c>
      <c r="P1999" s="2">
        <f t="shared" si="309"/>
        <v>1.2501096730618908</v>
      </c>
      <c r="Q1999">
        <f t="shared" si="310"/>
        <v>2</v>
      </c>
    </row>
    <row r="2000" spans="1:17" x14ac:dyDescent="0.2">
      <c r="A2000" s="1">
        <v>1986</v>
      </c>
      <c r="B2000">
        <v>3259</v>
      </c>
      <c r="C2000" t="s">
        <v>1985</v>
      </c>
      <c r="D2000">
        <v>0.70698278999999997</v>
      </c>
      <c r="E2000">
        <v>2.2081081999999999</v>
      </c>
      <c r="F2000">
        <f>VLOOKUP(B2000, [1]mrc_table10!$A$2:$AW$2464, 33, 0)</f>
        <v>0.35910001000000003</v>
      </c>
      <c r="G2000">
        <f>VLOOKUP(B2000, [1]mrc_table10!$A$2:$AW$2464, 18, 0)</f>
        <v>6010.7686000000003</v>
      </c>
      <c r="H2000">
        <f t="shared" ref="H2000:H2063" si="311">STANDARDIZE(D2000, D$1, D$2)</f>
        <v>-0.85209010158735499</v>
      </c>
      <c r="I2000">
        <f t="shared" ref="I2000:I2063" si="312">STANDARDIZE(E2000, E$1, E$2)</f>
        <v>0.23910589515302519</v>
      </c>
      <c r="J2000">
        <f t="shared" ref="J2000:J2063" si="313">STANDARDIZE(F2000, F$1, F$2)</f>
        <v>0.69891812139020359</v>
      </c>
      <c r="K2000">
        <f t="shared" ref="K2000:K2063" si="314">STANDARDIZE(G2000, G$1, G$2)</f>
        <v>-9.2824357409748148E-2</v>
      </c>
      <c r="L2000" s="2">
        <f t="shared" ref="L2000:L2063" si="315">SUMXMY2($D$6:$G$6, $H2000:$K2000)</f>
        <v>8.1099171631327405</v>
      </c>
      <c r="M2000" s="2">
        <f t="shared" ref="M2000:M2063" si="316">SUMXMY2($D$7:$G$7, $H2000:$K2000)</f>
        <v>0.36974535832883321</v>
      </c>
      <c r="N2000" s="2">
        <f t="shared" ref="N2000:N2063" si="317">SUMXMY2($D$8:$G$8, $H2000:$K2000)</f>
        <v>3.3009839837607218</v>
      </c>
      <c r="O2000" s="2">
        <f t="shared" ref="O2000:O2063" si="318">SUMXMY2($D$9:$G$9, $H2000:$K2000)</f>
        <v>28.459546599708624</v>
      </c>
      <c r="P2000" s="2">
        <f t="shared" ref="P2000:P2063" si="319">MIN(L2000:O2000)</f>
        <v>0.36974535832883321</v>
      </c>
      <c r="Q2000">
        <f t="shared" ref="Q2000:Q2063" si="320">MATCH(P2000, L2000:O2000, 0)</f>
        <v>2</v>
      </c>
    </row>
    <row r="2001" spans="1:17" x14ac:dyDescent="0.2">
      <c r="A2001" s="1">
        <v>1987</v>
      </c>
      <c r="B2001">
        <v>3351</v>
      </c>
      <c r="C2001" t="s">
        <v>1986</v>
      </c>
      <c r="D2001">
        <v>0.70404082999999995</v>
      </c>
      <c r="E2001">
        <v>0.47531113000000003</v>
      </c>
      <c r="F2001">
        <f>VLOOKUP(B2001, [1]mrc_table10!$A$2:$AW$2464, 33, 0)</f>
        <v>0.4869</v>
      </c>
      <c r="G2001">
        <f>VLOOKUP(B2001, [1]mrc_table10!$A$2:$AW$2464, 18, 0)</f>
        <v>5435.8681999999999</v>
      </c>
      <c r="H2001">
        <f t="shared" si="311"/>
        <v>-0.85432691651827775</v>
      </c>
      <c r="I2001">
        <f t="shared" si="312"/>
        <v>-0.36970125047213231</v>
      </c>
      <c r="J2001">
        <f t="shared" si="313"/>
        <v>1.2618238846559642</v>
      </c>
      <c r="K2001">
        <f t="shared" si="314"/>
        <v>-0.14932613681699536</v>
      </c>
      <c r="L2001" s="2">
        <f t="shared" si="315"/>
        <v>8.4177105639964598</v>
      </c>
      <c r="M2001" s="2">
        <f t="shared" si="316"/>
        <v>0.48755482671672046</v>
      </c>
      <c r="N2001" s="2">
        <f t="shared" si="317"/>
        <v>4.9097446471228912</v>
      </c>
      <c r="O2001" s="2">
        <f t="shared" si="318"/>
        <v>32.147043432457579</v>
      </c>
      <c r="P2001" s="2">
        <f t="shared" si="319"/>
        <v>0.48755482671672046</v>
      </c>
      <c r="Q2001">
        <f t="shared" si="320"/>
        <v>2</v>
      </c>
    </row>
    <row r="2002" spans="1:17" x14ac:dyDescent="0.2">
      <c r="A2002" s="1">
        <v>1988</v>
      </c>
      <c r="B2002">
        <v>1588</v>
      </c>
      <c r="C2002" t="s">
        <v>1987</v>
      </c>
      <c r="D2002">
        <v>0.70336597999999995</v>
      </c>
      <c r="E2002">
        <v>0.81365525999999999</v>
      </c>
      <c r="F2002">
        <f>VLOOKUP(B2002, [1]mrc_table10!$A$2:$AW$2464, 33, 0)</f>
        <v>0.38820000999999998</v>
      </c>
      <c r="G2002">
        <f>VLOOKUP(B2002, [1]mrc_table10!$A$2:$AW$2464, 18, 0)</f>
        <v>5553.9907000000003</v>
      </c>
      <c r="H2002">
        <f t="shared" si="311"/>
        <v>-0.85484001477798643</v>
      </c>
      <c r="I2002">
        <f t="shared" si="312"/>
        <v>-0.25082620873148159</v>
      </c>
      <c r="J2002">
        <f t="shared" si="313"/>
        <v>0.82709150944002752</v>
      </c>
      <c r="K2002">
        <f t="shared" si="314"/>
        <v>-0.13771694079272301</v>
      </c>
      <c r="L2002" s="2">
        <f t="shared" si="315"/>
        <v>7.7774534251908722</v>
      </c>
      <c r="M2002" s="2">
        <f t="shared" si="316"/>
        <v>0.26648066750872967</v>
      </c>
      <c r="N2002" s="2">
        <f t="shared" si="317"/>
        <v>3.271893713941858</v>
      </c>
      <c r="O2002" s="2">
        <f t="shared" si="318"/>
        <v>32.523919659942223</v>
      </c>
      <c r="P2002" s="2">
        <f t="shared" si="319"/>
        <v>0.26648066750872967</v>
      </c>
      <c r="Q2002">
        <f t="shared" si="320"/>
        <v>2</v>
      </c>
    </row>
    <row r="2003" spans="1:17" x14ac:dyDescent="0.2">
      <c r="A2003" s="1">
        <v>1989</v>
      </c>
      <c r="B2003">
        <v>7572</v>
      </c>
      <c r="C2003" t="s">
        <v>1988</v>
      </c>
      <c r="D2003">
        <v>0.70262402000000002</v>
      </c>
      <c r="E2003">
        <v>1.0904925999999999</v>
      </c>
      <c r="F2003">
        <f>VLOOKUP(B2003, [1]mrc_table10!$A$2:$AW$2464, 33, 0)</f>
        <v>0.73970002000000001</v>
      </c>
      <c r="G2003">
        <f>VLOOKUP(B2003, [1]mrc_table10!$A$2:$AW$2464, 18, 0)</f>
        <v>9481.4228999999996</v>
      </c>
      <c r="H2003">
        <f t="shared" si="311"/>
        <v>-0.85540413774571789</v>
      </c>
      <c r="I2003">
        <f t="shared" si="312"/>
        <v>-0.15356118348079759</v>
      </c>
      <c r="J2003">
        <f t="shared" si="313"/>
        <v>2.3753027527818502</v>
      </c>
      <c r="K2003">
        <f t="shared" si="314"/>
        <v>0.24827497676607391</v>
      </c>
      <c r="L2003" s="2">
        <f t="shared" si="315"/>
        <v>12.238411406505094</v>
      </c>
      <c r="M2003" s="2">
        <f t="shared" si="316"/>
        <v>2.6457312890066924</v>
      </c>
      <c r="N2003" s="2">
        <f t="shared" si="317"/>
        <v>11.208856633374081</v>
      </c>
      <c r="O2003" s="2">
        <f t="shared" si="318"/>
        <v>26.079461908583099</v>
      </c>
      <c r="P2003" s="2">
        <f t="shared" si="319"/>
        <v>2.6457312890066924</v>
      </c>
      <c r="Q2003">
        <f t="shared" si="320"/>
        <v>2</v>
      </c>
    </row>
    <row r="2004" spans="1:17" x14ac:dyDescent="0.2">
      <c r="A2004" s="1">
        <v>1990</v>
      </c>
      <c r="B2004">
        <v>2541</v>
      </c>
      <c r="C2004" t="s">
        <v>1989</v>
      </c>
      <c r="D2004">
        <v>0.70259594999999997</v>
      </c>
      <c r="E2004">
        <v>0.22599657000000001</v>
      </c>
      <c r="F2004">
        <f>VLOOKUP(B2004, [1]mrc_table10!$A$2:$AW$2464, 33, 0)</f>
        <v>0.28479999</v>
      </c>
      <c r="G2004">
        <f>VLOOKUP(B2004, [1]mrc_table10!$A$2:$AW$2464, 18, 0)</f>
        <v>4253.5487999999996</v>
      </c>
      <c r="H2004">
        <f t="shared" si="311"/>
        <v>-0.8554254797745392</v>
      </c>
      <c r="I2004">
        <f t="shared" si="312"/>
        <v>-0.45729632335414727</v>
      </c>
      <c r="J2004">
        <f t="shared" si="313"/>
        <v>0.37165745831220726</v>
      </c>
      <c r="K2004">
        <f t="shared" si="314"/>
        <v>-0.26552565577316384</v>
      </c>
      <c r="L2004" s="2">
        <f t="shared" si="315"/>
        <v>7.4023465736490754</v>
      </c>
      <c r="M2004" s="2">
        <f t="shared" si="316"/>
        <v>0.64257541412580133</v>
      </c>
      <c r="N2004" s="2">
        <f t="shared" si="317"/>
        <v>1.8793235787114608</v>
      </c>
      <c r="O2004" s="2">
        <f t="shared" si="318"/>
        <v>37.185051811673013</v>
      </c>
      <c r="P2004" s="2">
        <f t="shared" si="319"/>
        <v>0.64257541412580133</v>
      </c>
      <c r="Q2004">
        <f t="shared" si="320"/>
        <v>2</v>
      </c>
    </row>
    <row r="2005" spans="1:17" x14ac:dyDescent="0.2">
      <c r="A2005" s="1">
        <v>1991</v>
      </c>
      <c r="B2005">
        <v>2907</v>
      </c>
      <c r="C2005" t="s">
        <v>1990</v>
      </c>
      <c r="D2005">
        <v>0.70221387999999996</v>
      </c>
      <c r="E2005">
        <v>2.0387111</v>
      </c>
      <c r="F2005">
        <f>VLOOKUP(B2005, [1]mrc_table10!$A$2:$AW$2464, 33, 0)</f>
        <v>0.35969999000000002</v>
      </c>
      <c r="G2005">
        <f>VLOOKUP(B2005, [1]mrc_table10!$A$2:$AW$2464, 18, 0)</f>
        <v>7340.3545000000004</v>
      </c>
      <c r="H2005">
        <f t="shared" si="311"/>
        <v>-0.85571597314652847</v>
      </c>
      <c r="I2005">
        <f t="shared" si="312"/>
        <v>0.17958930967762426</v>
      </c>
      <c r="J2005">
        <f t="shared" si="313"/>
        <v>0.70156078356759644</v>
      </c>
      <c r="K2005">
        <f t="shared" si="314"/>
        <v>3.7848658689712184E-2</v>
      </c>
      <c r="L2005" s="2">
        <f t="shared" si="315"/>
        <v>8.1082461926873108</v>
      </c>
      <c r="M2005" s="2">
        <f t="shared" si="316"/>
        <v>0.33940635082742437</v>
      </c>
      <c r="N2005" s="2">
        <f t="shared" si="317"/>
        <v>3.2776374793641057</v>
      </c>
      <c r="O2005" s="2">
        <f t="shared" si="318"/>
        <v>28.370497386996135</v>
      </c>
      <c r="P2005" s="2">
        <f t="shared" si="319"/>
        <v>0.33940635082742437</v>
      </c>
      <c r="Q2005">
        <f t="shared" si="320"/>
        <v>2</v>
      </c>
    </row>
    <row r="2006" spans="1:17" x14ac:dyDescent="0.2">
      <c r="A2006" s="1">
        <v>1992</v>
      </c>
      <c r="B2006">
        <v>10489</v>
      </c>
      <c r="C2006" t="s">
        <v>1991</v>
      </c>
      <c r="D2006">
        <v>0.70098477999999997</v>
      </c>
      <c r="E2006">
        <v>5.1750197999999997E-2</v>
      </c>
      <c r="F2006">
        <f>VLOOKUP(B2006, [1]mrc_table10!$A$2:$AW$2464, 33, 0)</f>
        <v>0</v>
      </c>
      <c r="G2006">
        <f>VLOOKUP(B2006, [1]mrc_table10!$A$2:$AW$2464, 18, 0)</f>
        <v>5690.6431000000002</v>
      </c>
      <c r="H2006">
        <f t="shared" si="311"/>
        <v>-0.85665047573378228</v>
      </c>
      <c r="I2006">
        <f t="shared" si="312"/>
        <v>-0.51851666946937902</v>
      </c>
      <c r="J2006">
        <f t="shared" si="313"/>
        <v>-0.88276795869315416</v>
      </c>
      <c r="K2006">
        <f t="shared" si="314"/>
        <v>-0.12428660788589098</v>
      </c>
      <c r="L2006" s="2">
        <f t="shared" si="315"/>
        <v>8.7075894635842879</v>
      </c>
      <c r="M2006" s="2">
        <f t="shared" si="316"/>
        <v>3.4228065325294272</v>
      </c>
      <c r="N2006" s="2">
        <f t="shared" si="317"/>
        <v>0.31077295791857823</v>
      </c>
      <c r="O2006" s="2">
        <f t="shared" si="318"/>
        <v>44.89255235094442</v>
      </c>
      <c r="P2006" s="2">
        <f t="shared" si="319"/>
        <v>0.31077295791857823</v>
      </c>
      <c r="Q2006">
        <f t="shared" si="320"/>
        <v>3</v>
      </c>
    </row>
    <row r="2007" spans="1:17" x14ac:dyDescent="0.2">
      <c r="A2007" s="1">
        <v>1993</v>
      </c>
      <c r="B2007">
        <v>98</v>
      </c>
      <c r="C2007" t="s">
        <v>1992</v>
      </c>
      <c r="D2007">
        <v>0.69613891999999999</v>
      </c>
      <c r="E2007">
        <v>0.45623796999999999</v>
      </c>
      <c r="F2007">
        <f>VLOOKUP(B2007, [1]mrc_table10!$A$2:$AW$2464, 33, 0)</f>
        <v>0</v>
      </c>
      <c r="G2007">
        <f>VLOOKUP(B2007, [1]mrc_table10!$A$2:$AW$2464, 18, 0)</f>
        <v>9772.8037000000004</v>
      </c>
      <c r="H2007">
        <f t="shared" si="311"/>
        <v>-0.86033485349594085</v>
      </c>
      <c r="I2007">
        <f t="shared" si="312"/>
        <v>-0.37640248300460188</v>
      </c>
      <c r="J2007">
        <f t="shared" si="313"/>
        <v>-0.88276795869315416</v>
      </c>
      <c r="K2007">
        <f t="shared" si="314"/>
        <v>0.27691216972177068</v>
      </c>
      <c r="L2007" s="2">
        <f t="shared" si="315"/>
        <v>8.9997727129406275</v>
      </c>
      <c r="M2007" s="2">
        <f t="shared" si="316"/>
        <v>3.4211603110106998</v>
      </c>
      <c r="N2007" s="2">
        <f t="shared" si="317"/>
        <v>0.5378830287859564</v>
      </c>
      <c r="O2007" s="2">
        <f t="shared" si="318"/>
        <v>41.772554690627594</v>
      </c>
      <c r="P2007" s="2">
        <f t="shared" si="319"/>
        <v>0.5378830287859564</v>
      </c>
      <c r="Q2007">
        <f t="shared" si="320"/>
        <v>3</v>
      </c>
    </row>
    <row r="2008" spans="1:17" x14ac:dyDescent="0.2">
      <c r="A2008" s="1">
        <v>1994</v>
      </c>
      <c r="B2008">
        <v>3434</v>
      </c>
      <c r="C2008" t="s">
        <v>1993</v>
      </c>
      <c r="D2008">
        <v>0.69198090000000001</v>
      </c>
      <c r="E2008">
        <v>10.985211</v>
      </c>
      <c r="F2008">
        <f>VLOOKUP(B2008, [1]mrc_table10!$A$2:$AW$2464, 33, 0)</f>
        <v>0.36030000000000001</v>
      </c>
      <c r="G2008">
        <f>VLOOKUP(B2008, [1]mrc_table10!$A$2:$AW$2464, 18, 0)</f>
        <v>16330.451999999999</v>
      </c>
      <c r="H2008">
        <f t="shared" si="311"/>
        <v>-0.86349625651266282</v>
      </c>
      <c r="I2008">
        <f t="shared" si="312"/>
        <v>3.3228847144042475</v>
      </c>
      <c r="J2008">
        <f t="shared" si="313"/>
        <v>0.70420357788250276</v>
      </c>
      <c r="K2008">
        <f t="shared" si="314"/>
        <v>0.92140432467053979</v>
      </c>
      <c r="L2008" s="2">
        <f t="shared" si="315"/>
        <v>23.47581299930318</v>
      </c>
      <c r="M2008" s="2">
        <f t="shared" si="316"/>
        <v>12.890868507845425</v>
      </c>
      <c r="N2008" s="2">
        <f t="shared" si="317"/>
        <v>18.401568108096455</v>
      </c>
      <c r="O2008" s="2">
        <f t="shared" si="318"/>
        <v>8.1973948356830562</v>
      </c>
      <c r="P2008" s="2">
        <f t="shared" si="319"/>
        <v>8.1973948356830562</v>
      </c>
      <c r="Q2008">
        <f t="shared" si="320"/>
        <v>4</v>
      </c>
    </row>
    <row r="2009" spans="1:17" x14ac:dyDescent="0.2">
      <c r="A2009" s="1">
        <v>1995</v>
      </c>
      <c r="B2009">
        <v>1961</v>
      </c>
      <c r="C2009" t="s">
        <v>1994</v>
      </c>
      <c r="D2009">
        <v>0.69167703000000003</v>
      </c>
      <c r="E2009">
        <v>4.7270927</v>
      </c>
      <c r="F2009">
        <f>VLOOKUP(B2009, [1]mrc_table10!$A$2:$AW$2464, 33, 0)</f>
        <v>0.31430000000000002</v>
      </c>
      <c r="G2009">
        <f>VLOOKUP(B2009, [1]mrc_table10!$A$2:$AW$2464, 18, 0)</f>
        <v>14025.682000000001</v>
      </c>
      <c r="H2009">
        <f t="shared" si="311"/>
        <v>-0.86372729328850573</v>
      </c>
      <c r="I2009">
        <f t="shared" si="312"/>
        <v>1.1241349558952705</v>
      </c>
      <c r="J2009">
        <f t="shared" si="313"/>
        <v>0.50159272392058163</v>
      </c>
      <c r="K2009">
        <f t="shared" si="314"/>
        <v>0.69488925158233006</v>
      </c>
      <c r="L2009" s="2">
        <f t="shared" si="315"/>
        <v>10.964364971578242</v>
      </c>
      <c r="M2009" s="2">
        <f t="shared" si="316"/>
        <v>2.3983957154089248</v>
      </c>
      <c r="N2009" s="2">
        <f t="shared" si="317"/>
        <v>5.5363126869401125</v>
      </c>
      <c r="O2009" s="2">
        <f t="shared" si="318"/>
        <v>19.621988798711627</v>
      </c>
      <c r="P2009" s="2">
        <f t="shared" si="319"/>
        <v>2.3983957154089248</v>
      </c>
      <c r="Q2009">
        <f t="shared" si="320"/>
        <v>2</v>
      </c>
    </row>
    <row r="2010" spans="1:17" x14ac:dyDescent="0.2">
      <c r="A2010" s="1">
        <v>1996</v>
      </c>
      <c r="B2010">
        <v>3431</v>
      </c>
      <c r="C2010" t="s">
        <v>1995</v>
      </c>
      <c r="D2010">
        <v>0.69021147000000005</v>
      </c>
      <c r="E2010">
        <v>2.5238749999999999</v>
      </c>
      <c r="F2010">
        <f>VLOOKUP(B2010, [1]mrc_table10!$A$2:$AW$2464, 33, 0)</f>
        <v>0.47989999999999999</v>
      </c>
      <c r="G2010">
        <f>VLOOKUP(B2010, [1]mrc_table10!$A$2:$AW$2464, 18, 0)</f>
        <v>6925.2826999999997</v>
      </c>
      <c r="H2010">
        <f t="shared" si="311"/>
        <v>-0.8648415798492215</v>
      </c>
      <c r="I2010">
        <f t="shared" si="312"/>
        <v>0.35004853668876484</v>
      </c>
      <c r="J2010">
        <f t="shared" si="313"/>
        <v>1.2309917981834979</v>
      </c>
      <c r="K2010">
        <f t="shared" si="314"/>
        <v>-2.9450079728419679E-3</v>
      </c>
      <c r="L2010" s="2">
        <f t="shared" si="315"/>
        <v>9.142965733498869</v>
      </c>
      <c r="M2010" s="2">
        <f t="shared" si="316"/>
        <v>0.58986109289411115</v>
      </c>
      <c r="N2010" s="2">
        <f t="shared" si="317"/>
        <v>5.4758480702526464</v>
      </c>
      <c r="O2010" s="2">
        <f t="shared" si="318"/>
        <v>25.140459943954276</v>
      </c>
      <c r="P2010" s="2">
        <f t="shared" si="319"/>
        <v>0.58986109289411115</v>
      </c>
      <c r="Q2010">
        <f t="shared" si="320"/>
        <v>2</v>
      </c>
    </row>
    <row r="2011" spans="1:17" x14ac:dyDescent="0.2">
      <c r="A2011" s="1">
        <v>1997</v>
      </c>
      <c r="B2011">
        <v>5389</v>
      </c>
      <c r="C2011" t="s">
        <v>1996</v>
      </c>
      <c r="D2011">
        <v>0.68818771999999995</v>
      </c>
      <c r="E2011">
        <v>0.12663652</v>
      </c>
      <c r="F2011">
        <f>VLOOKUP(B2011, [1]mrc_table10!$A$2:$AW$2464, 33, 0)</f>
        <v>0</v>
      </c>
      <c r="G2011">
        <f>VLOOKUP(B2011, [1]mrc_table10!$A$2:$AW$2464, 18, 0)</f>
        <v>6793.5556999999999</v>
      </c>
      <c r="H2011">
        <f t="shared" si="311"/>
        <v>-0.86638026637672516</v>
      </c>
      <c r="I2011">
        <f t="shared" si="312"/>
        <v>-0.49220584015617708</v>
      </c>
      <c r="J2011">
        <f t="shared" si="313"/>
        <v>-0.88276795869315416</v>
      </c>
      <c r="K2011">
        <f t="shared" si="314"/>
        <v>-1.5891267700576441E-2</v>
      </c>
      <c r="L2011" s="2">
        <f t="shared" si="315"/>
        <v>8.7985348057844366</v>
      </c>
      <c r="M2011" s="2">
        <f t="shared" si="316"/>
        <v>3.4045841052007209</v>
      </c>
      <c r="N2011" s="2">
        <f t="shared" si="317"/>
        <v>0.34669898975970442</v>
      </c>
      <c r="O2011" s="2">
        <f t="shared" si="318"/>
        <v>44.14690606868961</v>
      </c>
      <c r="P2011" s="2">
        <f t="shared" si="319"/>
        <v>0.34669898975970442</v>
      </c>
      <c r="Q2011">
        <f t="shared" si="320"/>
        <v>3</v>
      </c>
    </row>
    <row r="2012" spans="1:17" x14ac:dyDescent="0.2">
      <c r="A2012" s="1">
        <v>1998</v>
      </c>
      <c r="B2012">
        <v>2953</v>
      </c>
      <c r="C2012" t="s">
        <v>1997</v>
      </c>
      <c r="D2012">
        <v>0.68549930999999997</v>
      </c>
      <c r="E2012">
        <v>3.0164707000000002</v>
      </c>
      <c r="F2012">
        <f>VLOOKUP(B2012, [1]mrc_table10!$A$2:$AW$2464, 33, 0)</f>
        <v>9.1399996999999997E-2</v>
      </c>
      <c r="G2012">
        <f>VLOOKUP(B2012, [1]mrc_table10!$A$2:$AW$2464, 18, 0)</f>
        <v>4574.2943999999998</v>
      </c>
      <c r="H2012">
        <f t="shared" si="311"/>
        <v>-0.86842430355888989</v>
      </c>
      <c r="I2012">
        <f t="shared" si="312"/>
        <v>0.5231188790019744</v>
      </c>
      <c r="J2012">
        <f t="shared" si="313"/>
        <v>-0.48018901425213162</v>
      </c>
      <c r="K2012">
        <f t="shared" si="314"/>
        <v>-0.23400246125626117</v>
      </c>
      <c r="L2012" s="2">
        <f t="shared" si="315"/>
        <v>9.0080249104445773</v>
      </c>
      <c r="M2012" s="2">
        <f t="shared" si="316"/>
        <v>2.4399491284043924</v>
      </c>
      <c r="N2012" s="2">
        <f t="shared" si="317"/>
        <v>1.4487817788579469</v>
      </c>
      <c r="O2012" s="2">
        <f t="shared" si="318"/>
        <v>33.294744894406385</v>
      </c>
      <c r="P2012" s="2">
        <f t="shared" si="319"/>
        <v>1.4487817788579469</v>
      </c>
      <c r="Q2012">
        <f t="shared" si="320"/>
        <v>3</v>
      </c>
    </row>
    <row r="2013" spans="1:17" x14ac:dyDescent="0.2">
      <c r="A2013" s="1">
        <v>1999</v>
      </c>
      <c r="B2013">
        <v>25578</v>
      </c>
      <c r="C2013" t="s">
        <v>1998</v>
      </c>
      <c r="D2013">
        <v>0.68467343000000003</v>
      </c>
      <c r="E2013">
        <v>0.58276545999999996</v>
      </c>
      <c r="F2013">
        <f>VLOOKUP(B2013, [1]mrc_table10!$A$2:$AW$2464, 33, 0)</f>
        <v>0</v>
      </c>
      <c r="G2013">
        <f>VLOOKUP(B2013, [1]mrc_table10!$A$2:$AW$2464, 18, 0)</f>
        <v>5363.6445000000003</v>
      </c>
      <c r="H2013">
        <f t="shared" si="311"/>
        <v>-0.86905223212187177</v>
      </c>
      <c r="I2013">
        <f t="shared" si="312"/>
        <v>-0.33194786026564738</v>
      </c>
      <c r="J2013">
        <f t="shared" si="313"/>
        <v>-0.88276795869315416</v>
      </c>
      <c r="K2013">
        <f t="shared" si="314"/>
        <v>-0.15642435342177624</v>
      </c>
      <c r="L2013" s="2">
        <f t="shared" si="315"/>
        <v>8.7887987559220591</v>
      </c>
      <c r="M2013" s="2">
        <f t="shared" si="316"/>
        <v>3.3192225138274298</v>
      </c>
      <c r="N2013" s="2">
        <f t="shared" si="317"/>
        <v>0.33456444977461808</v>
      </c>
      <c r="O2013" s="2">
        <f t="shared" si="318"/>
        <v>43.237936249857938</v>
      </c>
      <c r="P2013" s="2">
        <f t="shared" si="319"/>
        <v>0.33456444977461808</v>
      </c>
      <c r="Q2013">
        <f t="shared" si="320"/>
        <v>3</v>
      </c>
    </row>
    <row r="2014" spans="1:17" x14ac:dyDescent="0.2">
      <c r="A2014" s="1">
        <v>2000</v>
      </c>
      <c r="B2014">
        <v>3986</v>
      </c>
      <c r="C2014" t="s">
        <v>1999</v>
      </c>
      <c r="D2014">
        <v>0.6845656</v>
      </c>
      <c r="E2014">
        <v>0.84400337999999997</v>
      </c>
      <c r="F2014">
        <f>VLOOKUP(B2014, [1]mrc_table10!$A$2:$AW$2464, 33, 0)</f>
        <v>0.24199999999999999</v>
      </c>
      <c r="G2014">
        <f>VLOOKUP(B2014, [1]mrc_table10!$A$2:$AW$2464, 18, 0)</f>
        <v>6506.3481000000002</v>
      </c>
      <c r="H2014">
        <f t="shared" si="311"/>
        <v>-0.86913421683750403</v>
      </c>
      <c r="I2014">
        <f t="shared" si="312"/>
        <v>-0.24016359126047573</v>
      </c>
      <c r="J2014">
        <f t="shared" si="313"/>
        <v>0.18314131649782267</v>
      </c>
      <c r="K2014">
        <f t="shared" si="314"/>
        <v>-4.4118314436471677E-2</v>
      </c>
      <c r="L2014" s="2">
        <f t="shared" si="315"/>
        <v>7.5686982389025603</v>
      </c>
      <c r="M2014" s="2">
        <f t="shared" si="316"/>
        <v>0.71273409283750544</v>
      </c>
      <c r="N2014" s="2">
        <f t="shared" si="317"/>
        <v>1.5247044164448242</v>
      </c>
      <c r="O2014" s="2">
        <f t="shared" si="318"/>
        <v>35.026754829302064</v>
      </c>
      <c r="P2014" s="2">
        <f t="shared" si="319"/>
        <v>0.71273409283750544</v>
      </c>
      <c r="Q2014">
        <f t="shared" si="320"/>
        <v>2</v>
      </c>
    </row>
    <row r="2015" spans="1:17" x14ac:dyDescent="0.2">
      <c r="A2015" s="1">
        <v>2001</v>
      </c>
      <c r="B2015">
        <v>22884</v>
      </c>
      <c r="C2015" t="s">
        <v>2000</v>
      </c>
      <c r="D2015">
        <v>0.68219680000000005</v>
      </c>
      <c r="E2015">
        <v>0.34038015999999999</v>
      </c>
      <c r="F2015">
        <f>VLOOKUP(B2015, [1]mrc_table10!$A$2:$AW$2464, 33, 0)</f>
        <v>0</v>
      </c>
      <c r="G2015">
        <f>VLOOKUP(B2015, [1]mrc_table10!$A$2:$AW$2464, 18, 0)</f>
        <v>3703.7932000000001</v>
      </c>
      <c r="H2015">
        <f t="shared" si="311"/>
        <v>-0.87093524989314364</v>
      </c>
      <c r="I2015">
        <f t="shared" si="312"/>
        <v>-0.41710838205398204</v>
      </c>
      <c r="J2015">
        <f t="shared" si="313"/>
        <v>-0.88276795869315416</v>
      </c>
      <c r="K2015">
        <f t="shared" si="314"/>
        <v>-0.3195561793892524</v>
      </c>
      <c r="L2015" s="2">
        <f t="shared" si="315"/>
        <v>8.776738843256032</v>
      </c>
      <c r="M2015" s="2">
        <f t="shared" si="316"/>
        <v>3.4324888605674455</v>
      </c>
      <c r="N2015" s="2">
        <f t="shared" si="317"/>
        <v>0.33533592612141955</v>
      </c>
      <c r="O2015" s="2">
        <f t="shared" si="318"/>
        <v>44.870977662331441</v>
      </c>
      <c r="P2015" s="2">
        <f t="shared" si="319"/>
        <v>0.33533592612141955</v>
      </c>
      <c r="Q2015">
        <f t="shared" si="320"/>
        <v>3</v>
      </c>
    </row>
    <row r="2016" spans="1:17" x14ac:dyDescent="0.2">
      <c r="A2016" s="1">
        <v>2002</v>
      </c>
      <c r="B2016">
        <v>2240</v>
      </c>
      <c r="C2016" t="s">
        <v>2001</v>
      </c>
      <c r="D2016">
        <v>0.68198537999999997</v>
      </c>
      <c r="E2016">
        <v>0.29567367</v>
      </c>
      <c r="F2016">
        <f>VLOOKUP(B2016, [1]mrc_table10!$A$2:$AW$2464, 33, 0)</f>
        <v>0</v>
      </c>
      <c r="G2016">
        <f>VLOOKUP(B2016, [1]mrc_table10!$A$2:$AW$2464, 18, 0)</f>
        <v>4092.0841999999998</v>
      </c>
      <c r="H2016">
        <f t="shared" si="311"/>
        <v>-0.8710959955908063</v>
      </c>
      <c r="I2016">
        <f t="shared" si="312"/>
        <v>-0.4328157208064764</v>
      </c>
      <c r="J2016">
        <f t="shared" si="313"/>
        <v>-0.88276795869315416</v>
      </c>
      <c r="K2016">
        <f t="shared" si="314"/>
        <v>-0.28139455621449139</v>
      </c>
      <c r="L2016" s="2">
        <f t="shared" si="315"/>
        <v>8.7720915065813454</v>
      </c>
      <c r="M2016" s="2">
        <f t="shared" si="316"/>
        <v>3.4231201137375233</v>
      </c>
      <c r="N2016" s="2">
        <f t="shared" si="317"/>
        <v>0.32643504924444133</v>
      </c>
      <c r="O2016" s="2">
        <f t="shared" si="318"/>
        <v>44.831773857012813</v>
      </c>
      <c r="P2016" s="2">
        <f t="shared" si="319"/>
        <v>0.32643504924444133</v>
      </c>
      <c r="Q2016">
        <f t="shared" si="320"/>
        <v>3</v>
      </c>
    </row>
    <row r="2017" spans="1:17" x14ac:dyDescent="0.2">
      <c r="A2017" s="1">
        <v>2003</v>
      </c>
      <c r="B2017">
        <v>2235</v>
      </c>
      <c r="C2017" t="s">
        <v>2002</v>
      </c>
      <c r="D2017">
        <v>0.68131845999999996</v>
      </c>
      <c r="E2017">
        <v>2.9275216999999998</v>
      </c>
      <c r="F2017">
        <f>VLOOKUP(B2017, [1]mrc_table10!$A$2:$AW$2464, 33, 0)</f>
        <v>0.43610000999999998</v>
      </c>
      <c r="G2017">
        <f>VLOOKUP(B2017, [1]mrc_table10!$A$2:$AW$2464, 18, 0)</f>
        <v>11015.776</v>
      </c>
      <c r="H2017">
        <f t="shared" si="311"/>
        <v>-0.87160306455630243</v>
      </c>
      <c r="I2017">
        <f t="shared" si="312"/>
        <v>0.49186721789649229</v>
      </c>
      <c r="J2017">
        <f t="shared" si="313"/>
        <v>1.0380710725873323</v>
      </c>
      <c r="K2017">
        <f t="shared" si="314"/>
        <v>0.39907271562488467</v>
      </c>
      <c r="L2017" s="2">
        <f t="shared" si="315"/>
        <v>9.4575370584002219</v>
      </c>
      <c r="M2017" s="2">
        <f t="shared" si="316"/>
        <v>0.82633144161020367</v>
      </c>
      <c r="N2017" s="2">
        <f t="shared" si="317"/>
        <v>5.2727735199230779</v>
      </c>
      <c r="O2017" s="2">
        <f t="shared" si="318"/>
        <v>23.029591947447834</v>
      </c>
      <c r="P2017" s="2">
        <f t="shared" si="319"/>
        <v>0.82633144161020367</v>
      </c>
      <c r="Q2017">
        <f t="shared" si="320"/>
        <v>2</v>
      </c>
    </row>
    <row r="2018" spans="1:17" x14ac:dyDescent="0.2">
      <c r="A2018" s="1">
        <v>2004</v>
      </c>
      <c r="B2018">
        <v>4988</v>
      </c>
      <c r="C2018" t="s">
        <v>2003</v>
      </c>
      <c r="D2018">
        <v>0.68000667999999997</v>
      </c>
      <c r="E2018">
        <v>0.26767259999999998</v>
      </c>
      <c r="F2018">
        <f>VLOOKUP(B2018, [1]mrc_table10!$A$2:$AW$2464, 33, 0)</f>
        <v>0</v>
      </c>
      <c r="G2018">
        <f>VLOOKUP(B2018, [1]mrc_table10!$A$2:$AW$2464, 18, 0)</f>
        <v>2559.3371999999999</v>
      </c>
      <c r="H2018">
        <f t="shared" si="311"/>
        <v>-0.87260042994879095</v>
      </c>
      <c r="I2018">
        <f t="shared" si="312"/>
        <v>-0.44265371730144404</v>
      </c>
      <c r="J2018">
        <f t="shared" si="313"/>
        <v>-0.88276795869315416</v>
      </c>
      <c r="K2018">
        <f t="shared" si="314"/>
        <v>-0.43203444597821367</v>
      </c>
      <c r="L2018" s="2">
        <f t="shared" si="315"/>
        <v>8.8113108093788739</v>
      </c>
      <c r="M2018" s="2">
        <f t="shared" si="316"/>
        <v>3.5264307778898436</v>
      </c>
      <c r="N2018" s="2">
        <f t="shared" si="317"/>
        <v>0.37589994381651898</v>
      </c>
      <c r="O2018" s="2">
        <f t="shared" si="318"/>
        <v>45.710065182306259</v>
      </c>
      <c r="P2018" s="2">
        <f t="shared" si="319"/>
        <v>0.37589994381651898</v>
      </c>
      <c r="Q2018">
        <f t="shared" si="320"/>
        <v>3</v>
      </c>
    </row>
    <row r="2019" spans="1:17" x14ac:dyDescent="0.2">
      <c r="A2019" s="1">
        <v>2005</v>
      </c>
      <c r="B2019">
        <v>1848</v>
      </c>
      <c r="C2019" t="s">
        <v>2004</v>
      </c>
      <c r="D2019">
        <v>0.67902881000000004</v>
      </c>
      <c r="E2019">
        <v>0.18177773</v>
      </c>
      <c r="F2019">
        <f>VLOOKUP(B2019, [1]mrc_table10!$A$2:$AW$2464, 33, 0)</f>
        <v>0</v>
      </c>
      <c r="G2019">
        <f>VLOOKUP(B2019, [1]mrc_table10!$A$2:$AW$2464, 18, 0)</f>
        <v>3407.2345999999998</v>
      </c>
      <c r="H2019">
        <f t="shared" si="311"/>
        <v>-0.87334391871699346</v>
      </c>
      <c r="I2019">
        <f t="shared" si="312"/>
        <v>-0.47283232940432801</v>
      </c>
      <c r="J2019">
        <f t="shared" si="313"/>
        <v>-0.88276795869315416</v>
      </c>
      <c r="K2019">
        <f t="shared" si="314"/>
        <v>-0.34870225164545898</v>
      </c>
      <c r="L2019" s="2">
        <f t="shared" si="315"/>
        <v>8.7907678192098277</v>
      </c>
      <c r="M2019" s="2">
        <f t="shared" si="316"/>
        <v>3.4906680793694016</v>
      </c>
      <c r="N2019" s="2">
        <f t="shared" si="317"/>
        <v>0.34420876683838647</v>
      </c>
      <c r="O2019" s="2">
        <f t="shared" si="318"/>
        <v>45.571732727234021</v>
      </c>
      <c r="P2019" s="2">
        <f t="shared" si="319"/>
        <v>0.34420876683838647</v>
      </c>
      <c r="Q2019">
        <f t="shared" si="320"/>
        <v>3</v>
      </c>
    </row>
    <row r="2020" spans="1:17" x14ac:dyDescent="0.2">
      <c r="A2020" s="1">
        <v>2006</v>
      </c>
      <c r="B2020">
        <v>3164</v>
      </c>
      <c r="C2020" t="s">
        <v>2005</v>
      </c>
      <c r="D2020">
        <v>0.67705673</v>
      </c>
      <c r="E2020">
        <v>1.0045005</v>
      </c>
      <c r="F2020">
        <f>VLOOKUP(B2020, [1]mrc_table10!$A$2:$AW$2464, 33, 0)</f>
        <v>0.43540001</v>
      </c>
      <c r="G2020">
        <f>VLOOKUP(B2020, [1]mrc_table10!$A$2:$AW$2464, 18, 0)</f>
        <v>5390.9486999999999</v>
      </c>
      <c r="H2020">
        <f t="shared" si="311"/>
        <v>-0.87484331979279817</v>
      </c>
      <c r="I2020">
        <f t="shared" si="312"/>
        <v>-0.18377395672106689</v>
      </c>
      <c r="J2020">
        <f t="shared" si="313"/>
        <v>1.0349878639400858</v>
      </c>
      <c r="K2020">
        <f t="shared" si="314"/>
        <v>-0.15374086966477879</v>
      </c>
      <c r="L2020" s="2">
        <f t="shared" si="315"/>
        <v>8.1994646524104144</v>
      </c>
      <c r="M2020" s="2">
        <f t="shared" si="316"/>
        <v>0.30705635704366835</v>
      </c>
      <c r="N2020" s="2">
        <f t="shared" si="317"/>
        <v>4.079533841820516</v>
      </c>
      <c r="O2020" s="2">
        <f t="shared" si="318"/>
        <v>31.20562150220249</v>
      </c>
      <c r="P2020" s="2">
        <f t="shared" si="319"/>
        <v>0.30705635704366835</v>
      </c>
      <c r="Q2020">
        <f t="shared" si="320"/>
        <v>2</v>
      </c>
    </row>
    <row r="2021" spans="1:17" x14ac:dyDescent="0.2">
      <c r="A2021" s="1">
        <v>2007</v>
      </c>
      <c r="B2021">
        <v>3861</v>
      </c>
      <c r="C2021" t="s">
        <v>2006</v>
      </c>
      <c r="D2021">
        <v>0.67669933999999998</v>
      </c>
      <c r="E2021">
        <v>0.76405555000000003</v>
      </c>
      <c r="F2021">
        <f>VLOOKUP(B2021, [1]mrc_table10!$A$2:$AW$2464, 33, 0)</f>
        <v>0.24390000000000001</v>
      </c>
      <c r="G2021">
        <f>VLOOKUP(B2021, [1]mrc_table10!$A$2:$AW$2464, 18, 0)</f>
        <v>5003.7622000000001</v>
      </c>
      <c r="H2021">
        <f t="shared" si="311"/>
        <v>-0.87511504860221856</v>
      </c>
      <c r="I2021">
        <f t="shared" si="312"/>
        <v>-0.2682527489719585</v>
      </c>
      <c r="J2021">
        <f t="shared" si="313"/>
        <v>0.19151002568320644</v>
      </c>
      <c r="K2021">
        <f t="shared" si="314"/>
        <v>-0.19179394148811391</v>
      </c>
      <c r="L2021" s="2">
        <f t="shared" si="315"/>
        <v>7.5482385094826672</v>
      </c>
      <c r="M2021" s="2">
        <f t="shared" si="316"/>
        <v>0.73913072031254179</v>
      </c>
      <c r="N2021" s="2">
        <f t="shared" si="317"/>
        <v>1.5144892609349385</v>
      </c>
      <c r="O2021" s="2">
        <f t="shared" si="318"/>
        <v>35.950338370147854</v>
      </c>
      <c r="P2021" s="2">
        <f t="shared" si="319"/>
        <v>0.73913072031254179</v>
      </c>
      <c r="Q2021">
        <f t="shared" si="320"/>
        <v>2</v>
      </c>
    </row>
    <row r="2022" spans="1:17" x14ac:dyDescent="0.2">
      <c r="A2022" s="1">
        <v>2008</v>
      </c>
      <c r="B2022">
        <v>2779</v>
      </c>
      <c r="C2022" t="s">
        <v>2007</v>
      </c>
      <c r="D2022">
        <v>0.67328531000000003</v>
      </c>
      <c r="E2022">
        <v>1.2079915999999999</v>
      </c>
      <c r="F2022">
        <f>VLOOKUP(B2022, [1]mrc_table10!$A$2:$AW$2464, 33, 0)</f>
        <v>0.31609999999999999</v>
      </c>
      <c r="G2022">
        <f>VLOOKUP(B2022, [1]mrc_table10!$A$2:$AW$2464, 18, 0)</f>
        <v>9300.2050999999992</v>
      </c>
      <c r="H2022">
        <f t="shared" si="311"/>
        <v>-0.87771078521271539</v>
      </c>
      <c r="I2022">
        <f t="shared" si="312"/>
        <v>-0.11227866284275752</v>
      </c>
      <c r="J2022">
        <f t="shared" si="313"/>
        <v>0.50952097472778712</v>
      </c>
      <c r="K2022">
        <f t="shared" si="314"/>
        <v>0.23046471230936688</v>
      </c>
      <c r="L2022" s="2">
        <f t="shared" si="315"/>
        <v>7.9419244540410974</v>
      </c>
      <c r="M2022" s="2">
        <f t="shared" si="316"/>
        <v>0.44592151003317337</v>
      </c>
      <c r="N2022" s="2">
        <f t="shared" si="317"/>
        <v>2.568889969151753</v>
      </c>
      <c r="O2022" s="2">
        <f t="shared" si="318"/>
        <v>31.046070134470504</v>
      </c>
      <c r="P2022" s="2">
        <f t="shared" si="319"/>
        <v>0.44592151003317337</v>
      </c>
      <c r="Q2022">
        <f t="shared" si="320"/>
        <v>2</v>
      </c>
    </row>
    <row r="2023" spans="1:17" x14ac:dyDescent="0.2">
      <c r="A2023" s="1">
        <v>2009</v>
      </c>
      <c r="B2023">
        <v>2315</v>
      </c>
      <c r="C2023" t="s">
        <v>2008</v>
      </c>
      <c r="D2023">
        <v>0.67216169999999997</v>
      </c>
      <c r="E2023">
        <v>0.47878572000000003</v>
      </c>
      <c r="F2023">
        <f>VLOOKUP(B2023, [1]mrc_table10!$A$2:$AW$2464, 33, 0)</f>
        <v>0</v>
      </c>
      <c r="G2023">
        <f>VLOOKUP(B2023, [1]mrc_table10!$A$2:$AW$2464, 18, 0)</f>
        <v>2797.2055999999998</v>
      </c>
      <c r="H2023">
        <f t="shared" si="311"/>
        <v>-0.87856508222033414</v>
      </c>
      <c r="I2023">
        <f t="shared" si="312"/>
        <v>-0.36848047554312241</v>
      </c>
      <c r="J2023">
        <f t="shared" si="313"/>
        <v>-0.88276795869315416</v>
      </c>
      <c r="K2023">
        <f t="shared" si="314"/>
        <v>-0.4086565045734854</v>
      </c>
      <c r="L2023" s="2">
        <f t="shared" si="315"/>
        <v>8.847215354242433</v>
      </c>
      <c r="M2023" s="2">
        <f t="shared" si="316"/>
        <v>3.4690580508812321</v>
      </c>
      <c r="N2023" s="2">
        <f t="shared" si="317"/>
        <v>0.38055422697309954</v>
      </c>
      <c r="O2023" s="2">
        <f t="shared" si="318"/>
        <v>44.872371781607363</v>
      </c>
      <c r="P2023" s="2">
        <f t="shared" si="319"/>
        <v>0.38055422697309954</v>
      </c>
      <c r="Q2023">
        <f t="shared" si="320"/>
        <v>3</v>
      </c>
    </row>
    <row r="2024" spans="1:17" x14ac:dyDescent="0.2">
      <c r="A2024" s="1">
        <v>2010</v>
      </c>
      <c r="B2024">
        <v>2078</v>
      </c>
      <c r="C2024" t="s">
        <v>2009</v>
      </c>
      <c r="D2024">
        <v>0.67202943999999998</v>
      </c>
      <c r="E2024">
        <v>7.5469359999999996</v>
      </c>
      <c r="F2024">
        <f>VLOOKUP(B2024, [1]mrc_table10!$A$2:$AW$2464, 33, 0)</f>
        <v>0.41999998999999999</v>
      </c>
      <c r="G2024">
        <f>VLOOKUP(B2024, [1]mrc_table10!$A$2:$AW$2464, 18, 0)</f>
        <v>9650.3407999999999</v>
      </c>
      <c r="H2024">
        <f t="shared" si="311"/>
        <v>-0.878665641419903</v>
      </c>
      <c r="I2024">
        <f t="shared" si="312"/>
        <v>2.1148688279136625</v>
      </c>
      <c r="J2024">
        <f t="shared" si="313"/>
        <v>0.96715718560898434</v>
      </c>
      <c r="K2024">
        <f t="shared" si="314"/>
        <v>0.26487639489647608</v>
      </c>
      <c r="L2024" s="2">
        <f t="shared" si="315"/>
        <v>15.025051032172534</v>
      </c>
      <c r="M2024" s="2">
        <f t="shared" si="316"/>
        <v>5.2602160805519373</v>
      </c>
      <c r="N2024" s="2">
        <f t="shared" si="317"/>
        <v>10.601020579051081</v>
      </c>
      <c r="O2024" s="2">
        <f t="shared" si="318"/>
        <v>13.53893381378162</v>
      </c>
      <c r="P2024" s="2">
        <f t="shared" si="319"/>
        <v>5.2602160805519373</v>
      </c>
      <c r="Q2024">
        <f t="shared" si="320"/>
        <v>2</v>
      </c>
    </row>
    <row r="2025" spans="1:17" x14ac:dyDescent="0.2">
      <c r="A2025" s="1">
        <v>2011</v>
      </c>
      <c r="B2025">
        <v>2353</v>
      </c>
      <c r="C2025" t="s">
        <v>2010</v>
      </c>
      <c r="D2025">
        <v>0.66766387000000005</v>
      </c>
      <c r="E2025">
        <v>3.7000399000000002</v>
      </c>
      <c r="F2025">
        <f>VLOOKUP(B2025, [1]mrc_table10!$A$2:$AW$2464, 33, 0)</f>
        <v>0.36780000000000002</v>
      </c>
      <c r="G2025">
        <f>VLOOKUP(B2025, [1]mrc_table10!$A$2:$AW$2464, 18, 0)</f>
        <v>11956.366</v>
      </c>
      <c r="H2025">
        <f t="shared" si="311"/>
        <v>-0.8819848477170612</v>
      </c>
      <c r="I2025">
        <f t="shared" si="312"/>
        <v>0.76328653665462298</v>
      </c>
      <c r="J2025">
        <f t="shared" si="313"/>
        <v>0.73723795624585953</v>
      </c>
      <c r="K2025">
        <f t="shared" si="314"/>
        <v>0.49151483028102794</v>
      </c>
      <c r="L2025" s="2">
        <f t="shared" si="315"/>
        <v>9.8643887298594688</v>
      </c>
      <c r="M2025" s="2">
        <f t="shared" si="316"/>
        <v>1.2981351966358572</v>
      </c>
      <c r="N2025" s="2">
        <f t="shared" si="317"/>
        <v>4.9293957598489353</v>
      </c>
      <c r="O2025" s="2">
        <f t="shared" si="318"/>
        <v>21.809764890766221</v>
      </c>
      <c r="P2025" s="2">
        <f t="shared" si="319"/>
        <v>1.2981351966358572</v>
      </c>
      <c r="Q2025">
        <f t="shared" si="320"/>
        <v>2</v>
      </c>
    </row>
    <row r="2026" spans="1:17" x14ac:dyDescent="0.2">
      <c r="A2026" s="1">
        <v>2012</v>
      </c>
      <c r="B2026">
        <v>2817</v>
      </c>
      <c r="C2026" t="s">
        <v>2011</v>
      </c>
      <c r="D2026">
        <v>0.66686087999999999</v>
      </c>
      <c r="E2026">
        <v>1.2420256000000001</v>
      </c>
      <c r="F2026">
        <f>VLOOKUP(B2026, [1]mrc_table10!$A$2:$AW$2464, 33, 0)</f>
        <v>0.2001</v>
      </c>
      <c r="G2026">
        <f>VLOOKUP(B2026, [1]mrc_table10!$A$2:$AW$2464, 18, 0)</f>
        <v>7266.835</v>
      </c>
      <c r="H2026">
        <f t="shared" si="311"/>
        <v>-0.88259537268048072</v>
      </c>
      <c r="I2026">
        <f t="shared" si="312"/>
        <v>-0.10032103505532901</v>
      </c>
      <c r="J2026">
        <f t="shared" si="313"/>
        <v>-1.4107439587968461E-3</v>
      </c>
      <c r="K2026">
        <f t="shared" si="314"/>
        <v>3.0623089580469737E-2</v>
      </c>
      <c r="L2026" s="2">
        <f t="shared" si="315"/>
        <v>7.8265132453540511</v>
      </c>
      <c r="M2026" s="2">
        <f t="shared" si="316"/>
        <v>0.99154291093292202</v>
      </c>
      <c r="N2026" s="2">
        <f t="shared" si="317"/>
        <v>1.2905557997131798</v>
      </c>
      <c r="O2026" s="2">
        <f t="shared" si="318"/>
        <v>34.433228318630668</v>
      </c>
      <c r="P2026" s="2">
        <f t="shared" si="319"/>
        <v>0.99154291093292202</v>
      </c>
      <c r="Q2026">
        <f t="shared" si="320"/>
        <v>2</v>
      </c>
    </row>
    <row r="2027" spans="1:17" x14ac:dyDescent="0.2">
      <c r="A2027" s="1">
        <v>2013</v>
      </c>
      <c r="B2027">
        <v>3527</v>
      </c>
      <c r="C2027" t="s">
        <v>2012</v>
      </c>
      <c r="D2027">
        <v>0.66619669999999998</v>
      </c>
      <c r="E2027">
        <v>0.64569144999999994</v>
      </c>
      <c r="F2027">
        <f>VLOOKUP(B2027, [1]mrc_table10!$A$2:$AW$2464, 33, 0)</f>
        <v>0.27750000000000002</v>
      </c>
      <c r="G2027">
        <f>VLOOKUP(B2027, [1]mrc_table10!$A$2:$AW$2464, 18, 0)</f>
        <v>3029.0637000000002</v>
      </c>
      <c r="H2027">
        <f t="shared" si="311"/>
        <v>-0.88310035838416812</v>
      </c>
      <c r="I2027">
        <f t="shared" si="312"/>
        <v>-0.30983921695086086</v>
      </c>
      <c r="J2027">
        <f t="shared" si="313"/>
        <v>0.33950404075104462</v>
      </c>
      <c r="K2027">
        <f t="shared" si="314"/>
        <v>-0.38586926139191263</v>
      </c>
      <c r="L2027" s="2">
        <f t="shared" si="315"/>
        <v>7.5937487868488605</v>
      </c>
      <c r="M2027" s="2">
        <f t="shared" si="316"/>
        <v>0.6861957196885633</v>
      </c>
      <c r="N2027" s="2">
        <f t="shared" si="317"/>
        <v>1.8849393360933222</v>
      </c>
      <c r="O2027" s="2">
        <f t="shared" si="318"/>
        <v>36.572164629236056</v>
      </c>
      <c r="P2027" s="2">
        <f t="shared" si="319"/>
        <v>0.6861957196885633</v>
      </c>
      <c r="Q2027">
        <f t="shared" si="320"/>
        <v>2</v>
      </c>
    </row>
    <row r="2028" spans="1:17" x14ac:dyDescent="0.2">
      <c r="A2028" s="1">
        <v>2014</v>
      </c>
      <c r="B2028">
        <v>21006</v>
      </c>
      <c r="C2028" t="s">
        <v>2013</v>
      </c>
      <c r="D2028">
        <v>0.66186440000000002</v>
      </c>
      <c r="E2028">
        <v>0.16206865000000001</v>
      </c>
      <c r="F2028">
        <f>VLOOKUP(B2028, [1]mrc_table10!$A$2:$AW$2464, 33, 0)</f>
        <v>0</v>
      </c>
      <c r="G2028">
        <f>VLOOKUP(B2028, [1]mrc_table10!$A$2:$AW$2464, 18, 0)</f>
        <v>4793.4565000000002</v>
      </c>
      <c r="H2028">
        <f t="shared" si="311"/>
        <v>-0.88639426901695573</v>
      </c>
      <c r="I2028">
        <f t="shared" si="312"/>
        <v>-0.47975698835339814</v>
      </c>
      <c r="J2028">
        <f t="shared" si="313"/>
        <v>-0.88276795869315416</v>
      </c>
      <c r="K2028">
        <f t="shared" si="314"/>
        <v>-0.21246299350040454</v>
      </c>
      <c r="L2028" s="2">
        <f t="shared" si="315"/>
        <v>8.8542380097571005</v>
      </c>
      <c r="M2028" s="2">
        <f t="shared" si="316"/>
        <v>3.4438838545710104</v>
      </c>
      <c r="N2028" s="2">
        <f t="shared" si="317"/>
        <v>0.33648645927903631</v>
      </c>
      <c r="O2028" s="2">
        <f t="shared" si="318"/>
        <v>44.976336318982064</v>
      </c>
      <c r="P2028" s="2">
        <f t="shared" si="319"/>
        <v>0.33648645927903631</v>
      </c>
      <c r="Q2028">
        <f t="shared" si="320"/>
        <v>3</v>
      </c>
    </row>
    <row r="2029" spans="1:17" x14ac:dyDescent="0.2">
      <c r="A2029" s="1">
        <v>2015</v>
      </c>
      <c r="B2029">
        <v>3719</v>
      </c>
      <c r="C2029" t="s">
        <v>2014</v>
      </c>
      <c r="D2029">
        <v>0.65998334000000003</v>
      </c>
      <c r="E2029">
        <v>0.85423689999999997</v>
      </c>
      <c r="F2029">
        <f>VLOOKUP(B2029, [1]mrc_table10!$A$2:$AW$2464, 33, 0)</f>
        <v>0.18640000000000001</v>
      </c>
      <c r="G2029">
        <f>VLOOKUP(B2029, [1]mrc_table10!$A$2:$AW$2464, 18, 0)</f>
        <v>6840.9247999999998</v>
      </c>
      <c r="H2029">
        <f t="shared" si="311"/>
        <v>-0.88782446626435574</v>
      </c>
      <c r="I2029">
        <f t="shared" si="312"/>
        <v>-0.2365681095916973</v>
      </c>
      <c r="J2029">
        <f t="shared" si="313"/>
        <v>-6.1753541769195078E-2</v>
      </c>
      <c r="K2029">
        <f t="shared" si="314"/>
        <v>-1.1235785744189168E-2</v>
      </c>
      <c r="L2029" s="2">
        <f t="shared" si="315"/>
        <v>7.7829498683017313</v>
      </c>
      <c r="M2029" s="2">
        <f t="shared" si="316"/>
        <v>1.1183418106706138</v>
      </c>
      <c r="N2029" s="2">
        <f t="shared" si="317"/>
        <v>1.0966914476579732</v>
      </c>
      <c r="O2029" s="2">
        <f t="shared" si="318"/>
        <v>36.238174004979285</v>
      </c>
      <c r="P2029" s="2">
        <f t="shared" si="319"/>
        <v>1.0966914476579732</v>
      </c>
      <c r="Q2029">
        <f t="shared" si="320"/>
        <v>3</v>
      </c>
    </row>
    <row r="2030" spans="1:17" x14ac:dyDescent="0.2">
      <c r="A2030" s="1">
        <v>2016</v>
      </c>
      <c r="B2030">
        <v>1681</v>
      </c>
      <c r="C2030" t="s">
        <v>2015</v>
      </c>
      <c r="D2030">
        <v>0.65811777000000005</v>
      </c>
      <c r="E2030">
        <v>7.9452447999999995E-2</v>
      </c>
      <c r="F2030">
        <f>VLOOKUP(B2030, [1]mrc_table10!$A$2:$AW$2464, 33, 0)</f>
        <v>0</v>
      </c>
      <c r="G2030">
        <f>VLOOKUP(B2030, [1]mrc_table10!$A$2:$AW$2464, 18, 0)</f>
        <v>4486.4146000000001</v>
      </c>
      <c r="H2030">
        <f t="shared" si="311"/>
        <v>-0.88924288623970604</v>
      </c>
      <c r="I2030">
        <f t="shared" si="312"/>
        <v>-0.50878366146637344</v>
      </c>
      <c r="J2030">
        <f t="shared" si="313"/>
        <v>-0.88276795869315416</v>
      </c>
      <c r="K2030">
        <f t="shared" si="314"/>
        <v>-0.24263937483981926</v>
      </c>
      <c r="L2030" s="2">
        <f t="shared" si="315"/>
        <v>8.8692748056156283</v>
      </c>
      <c r="M2030" s="2">
        <f t="shared" si="316"/>
        <v>3.4810936898912743</v>
      </c>
      <c r="N2030" s="2">
        <f t="shared" si="317"/>
        <v>0.34355360824097231</v>
      </c>
      <c r="O2030" s="2">
        <f t="shared" si="318"/>
        <v>45.417242412908706</v>
      </c>
      <c r="P2030" s="2">
        <f t="shared" si="319"/>
        <v>0.34355360824097231</v>
      </c>
      <c r="Q2030">
        <f t="shared" si="320"/>
        <v>3</v>
      </c>
    </row>
    <row r="2031" spans="1:17" x14ac:dyDescent="0.2">
      <c r="A2031" s="1">
        <v>2017</v>
      </c>
      <c r="B2031">
        <v>4731</v>
      </c>
      <c r="C2031" t="s">
        <v>2016</v>
      </c>
      <c r="D2031">
        <v>0.65417457000000001</v>
      </c>
      <c r="E2031">
        <v>1.4693947999999999</v>
      </c>
      <c r="F2031">
        <f>VLOOKUP(B2031, [1]mrc_table10!$A$2:$AW$2464, 33, 0)</f>
        <v>0.40079998999999999</v>
      </c>
      <c r="G2031">
        <f>VLOOKUP(B2031, [1]mrc_table10!$A$2:$AW$2464, 18, 0)</f>
        <v>18304.936000000002</v>
      </c>
      <c r="H2031">
        <f t="shared" si="311"/>
        <v>-0.89224095848936757</v>
      </c>
      <c r="I2031">
        <f t="shared" si="312"/>
        <v>-2.0436323768810358E-2</v>
      </c>
      <c r="J2031">
        <f t="shared" si="313"/>
        <v>0.88258917699879114</v>
      </c>
      <c r="K2031">
        <f t="shared" si="314"/>
        <v>1.1154585633023777</v>
      </c>
      <c r="L2031" s="2">
        <f t="shared" si="315"/>
        <v>10.062166961618491</v>
      </c>
      <c r="M2031" s="2">
        <f t="shared" si="316"/>
        <v>1.6151283127163494</v>
      </c>
      <c r="N2031" s="2">
        <f t="shared" si="317"/>
        <v>5.3754592693837457</v>
      </c>
      <c r="O2031" s="2">
        <f t="shared" si="318"/>
        <v>25.874354241378679</v>
      </c>
      <c r="P2031" s="2">
        <f t="shared" si="319"/>
        <v>1.6151283127163494</v>
      </c>
      <c r="Q2031">
        <f t="shared" si="320"/>
        <v>2</v>
      </c>
    </row>
    <row r="2032" spans="1:17" x14ac:dyDescent="0.2">
      <c r="A2032" s="1">
        <v>2018</v>
      </c>
      <c r="B2032">
        <v>5387</v>
      </c>
      <c r="C2032" t="s">
        <v>2017</v>
      </c>
      <c r="D2032">
        <v>0.65107720999999996</v>
      </c>
      <c r="E2032">
        <v>0.14895283000000001</v>
      </c>
      <c r="F2032">
        <f>VLOOKUP(B2032, [1]mrc_table10!$A$2:$AW$2464, 33, 0)</f>
        <v>0</v>
      </c>
      <c r="G2032">
        <f>VLOOKUP(B2032, [1]mrc_table10!$A$2:$AW$2464, 18, 0)</f>
        <v>5454.3516</v>
      </c>
      <c r="H2032">
        <f t="shared" si="311"/>
        <v>-0.89459592629805373</v>
      </c>
      <c r="I2032">
        <f t="shared" si="312"/>
        <v>-0.48436514765547573</v>
      </c>
      <c r="J2032">
        <f t="shared" si="313"/>
        <v>-0.88276795869315416</v>
      </c>
      <c r="K2032">
        <f t="shared" si="314"/>
        <v>-0.14750957000038517</v>
      </c>
      <c r="L2032" s="2">
        <f t="shared" si="315"/>
        <v>8.9086411998018793</v>
      </c>
      <c r="M2032" s="2">
        <f t="shared" si="316"/>
        <v>3.4378747514660266</v>
      </c>
      <c r="N2032" s="2">
        <f t="shared" si="317"/>
        <v>0.34840748511073782</v>
      </c>
      <c r="O2032" s="2">
        <f t="shared" si="318"/>
        <v>44.72177513505337</v>
      </c>
      <c r="P2032" s="2">
        <f t="shared" si="319"/>
        <v>0.34840748511073782</v>
      </c>
      <c r="Q2032">
        <f t="shared" si="320"/>
        <v>3</v>
      </c>
    </row>
    <row r="2033" spans="1:17" x14ac:dyDescent="0.2">
      <c r="A2033" s="1">
        <v>2019</v>
      </c>
      <c r="B2033">
        <v>3670</v>
      </c>
      <c r="C2033" t="s">
        <v>2018</v>
      </c>
      <c r="D2033">
        <v>0.65053945999999996</v>
      </c>
      <c r="E2033">
        <v>4.7407551000000003</v>
      </c>
      <c r="F2033">
        <f>VLOOKUP(B2033, [1]mrc_table10!$A$2:$AW$2464, 33, 0)</f>
        <v>0.50580000999999997</v>
      </c>
      <c r="G2033">
        <f>VLOOKUP(B2033, [1]mrc_table10!$A$2:$AW$2464, 18, 0)</f>
        <v>11580.967000000001</v>
      </c>
      <c r="H2033">
        <f t="shared" si="311"/>
        <v>-0.89500478543587458</v>
      </c>
      <c r="I2033">
        <f t="shared" si="312"/>
        <v>1.1289351525774991</v>
      </c>
      <c r="J2033">
        <f t="shared" si="313"/>
        <v>1.3450705621774608</v>
      </c>
      <c r="K2033">
        <f t="shared" si="314"/>
        <v>0.45462024560566305</v>
      </c>
      <c r="L2033" s="2">
        <f t="shared" si="315"/>
        <v>11.88130983598454</v>
      </c>
      <c r="M2033" s="2">
        <f t="shared" si="316"/>
        <v>2.2689728557029554</v>
      </c>
      <c r="N2033" s="2">
        <f t="shared" si="317"/>
        <v>8.2635170753072735</v>
      </c>
      <c r="O2033" s="2">
        <f t="shared" si="318"/>
        <v>17.188972407143464</v>
      </c>
      <c r="P2033" s="2">
        <f t="shared" si="319"/>
        <v>2.2689728557029554</v>
      </c>
      <c r="Q2033">
        <f t="shared" si="320"/>
        <v>2</v>
      </c>
    </row>
    <row r="2034" spans="1:17" x14ac:dyDescent="0.2">
      <c r="A2034" s="1">
        <v>2020</v>
      </c>
      <c r="B2034">
        <v>2912</v>
      </c>
      <c r="C2034" t="s">
        <v>2019</v>
      </c>
      <c r="D2034">
        <v>0.65035653000000004</v>
      </c>
      <c r="E2034">
        <v>2.9310727000000001</v>
      </c>
      <c r="F2034">
        <f>VLOOKUP(B2034, [1]mrc_table10!$A$2:$AW$2464, 33, 0)</f>
        <v>0.55110002000000002</v>
      </c>
      <c r="G2034">
        <f>VLOOKUP(B2034, [1]mrc_table10!$A$2:$AW$2464, 18, 0)</f>
        <v>7503.2367999999997</v>
      </c>
      <c r="H2034">
        <f t="shared" si="311"/>
        <v>-0.89514386977261395</v>
      </c>
      <c r="I2034">
        <f t="shared" si="312"/>
        <v>0.49311483898931602</v>
      </c>
      <c r="J2034">
        <f t="shared" si="313"/>
        <v>1.5445982515379735</v>
      </c>
      <c r="K2034">
        <f t="shared" si="314"/>
        <v>5.3856892087958234E-2</v>
      </c>
      <c r="L2034" s="2">
        <f t="shared" si="315"/>
        <v>10.309052678285283</v>
      </c>
      <c r="M2034" s="2">
        <f t="shared" si="316"/>
        <v>1.1138746122021221</v>
      </c>
      <c r="N2034" s="2">
        <f t="shared" si="317"/>
        <v>7.2126807835010363</v>
      </c>
      <c r="O2034" s="2">
        <f t="shared" si="318"/>
        <v>22.864060545575477</v>
      </c>
      <c r="P2034" s="2">
        <f t="shared" si="319"/>
        <v>1.1138746122021221</v>
      </c>
      <c r="Q2034">
        <f t="shared" si="320"/>
        <v>2</v>
      </c>
    </row>
    <row r="2035" spans="1:17" x14ac:dyDescent="0.2">
      <c r="A2035" s="1">
        <v>2021</v>
      </c>
      <c r="B2035">
        <v>3677</v>
      </c>
      <c r="C2035" t="s">
        <v>2020</v>
      </c>
      <c r="D2035">
        <v>0.64854592</v>
      </c>
      <c r="E2035">
        <v>1.4361459999999999</v>
      </c>
      <c r="F2035">
        <f>VLOOKUP(B2035, [1]mrc_table10!$A$2:$AW$2464, 33, 0)</f>
        <v>3.2600001000000003E-2</v>
      </c>
      <c r="G2035">
        <f>VLOOKUP(B2035, [1]mrc_table10!$A$2:$AW$2464, 18, 0)</f>
        <v>5587.1494000000002</v>
      </c>
      <c r="H2035">
        <f t="shared" si="311"/>
        <v>-0.89652050286146545</v>
      </c>
      <c r="I2035">
        <f t="shared" si="312"/>
        <v>-3.2118076568324105E-2</v>
      </c>
      <c r="J2035">
        <f t="shared" si="313"/>
        <v>-0.73917852300251319</v>
      </c>
      <c r="K2035">
        <f t="shared" si="314"/>
        <v>-0.13445807099052584</v>
      </c>
      <c r="L2035" s="2">
        <f t="shared" si="315"/>
        <v>8.817167658860642</v>
      </c>
      <c r="M2035" s="2">
        <f t="shared" si="316"/>
        <v>2.8151145185565061</v>
      </c>
      <c r="N2035" s="2">
        <f t="shared" si="317"/>
        <v>0.55679004141420541</v>
      </c>
      <c r="O2035" s="2">
        <f t="shared" si="318"/>
        <v>39.337489030341196</v>
      </c>
      <c r="P2035" s="2">
        <f t="shared" si="319"/>
        <v>0.55679004141420541</v>
      </c>
      <c r="Q2035">
        <f t="shared" si="320"/>
        <v>3</v>
      </c>
    </row>
    <row r="2036" spans="1:17" x14ac:dyDescent="0.2">
      <c r="A2036" s="1">
        <v>2022</v>
      </c>
      <c r="B2036">
        <v>3733</v>
      </c>
      <c r="C2036" t="s">
        <v>2021</v>
      </c>
      <c r="D2036">
        <v>0.64757913</v>
      </c>
      <c r="E2036">
        <v>3.9424359999999998</v>
      </c>
      <c r="F2036">
        <f>VLOOKUP(B2036, [1]mrc_table10!$A$2:$AW$2464, 33, 0)</f>
        <v>0.36300000999999998</v>
      </c>
      <c r="G2036">
        <f>VLOOKUP(B2036, [1]mrc_table10!$A$2:$AW$2464, 18, 0)</f>
        <v>8538.1934000000001</v>
      </c>
      <c r="H2036">
        <f t="shared" si="311"/>
        <v>-0.89725556734468981</v>
      </c>
      <c r="I2036">
        <f t="shared" si="312"/>
        <v>0.84845085295374401</v>
      </c>
      <c r="J2036">
        <f t="shared" si="313"/>
        <v>0.71609599813914893</v>
      </c>
      <c r="K2036">
        <f t="shared" si="314"/>
        <v>0.15557344944167475</v>
      </c>
      <c r="L2036" s="2">
        <f t="shared" si="315"/>
        <v>9.7616180967306985</v>
      </c>
      <c r="M2036" s="2">
        <f t="shared" si="316"/>
        <v>1.2281855846651994</v>
      </c>
      <c r="N2036" s="2">
        <f t="shared" si="317"/>
        <v>4.7455676607438511</v>
      </c>
      <c r="O2036" s="2">
        <f t="shared" si="318"/>
        <v>22.580898448061447</v>
      </c>
      <c r="P2036" s="2">
        <f t="shared" si="319"/>
        <v>1.2281855846651994</v>
      </c>
      <c r="Q2036">
        <f t="shared" si="320"/>
        <v>2</v>
      </c>
    </row>
    <row r="2037" spans="1:17" x14ac:dyDescent="0.2">
      <c r="A2037" s="1">
        <v>2023</v>
      </c>
      <c r="B2037">
        <v>3127</v>
      </c>
      <c r="C2037" t="s">
        <v>2022</v>
      </c>
      <c r="D2037">
        <v>0.64703356999999995</v>
      </c>
      <c r="E2037">
        <v>6.2344732</v>
      </c>
      <c r="F2037">
        <f>VLOOKUP(B2037, [1]mrc_table10!$A$2:$AW$2464, 33, 0)</f>
        <v>0.47029999</v>
      </c>
      <c r="G2037">
        <f>VLOOKUP(B2037, [1]mrc_table10!$A$2:$AW$2464, 18, 0)</f>
        <v>9050.4521000000004</v>
      </c>
      <c r="H2037">
        <f t="shared" si="311"/>
        <v>-0.89767036453898008</v>
      </c>
      <c r="I2037">
        <f t="shared" si="312"/>
        <v>1.6537434342706541</v>
      </c>
      <c r="J2037">
        <f t="shared" si="313"/>
        <v>1.1887077498325636</v>
      </c>
      <c r="K2037">
        <f t="shared" si="314"/>
        <v>0.20591874067271793</v>
      </c>
      <c r="L2037" s="2">
        <f t="shared" si="315"/>
        <v>13.255538746825946</v>
      </c>
      <c r="M2037" s="2">
        <f t="shared" si="316"/>
        <v>3.5199757567996439</v>
      </c>
      <c r="N2037" s="2">
        <f t="shared" si="317"/>
        <v>9.2773398985150362</v>
      </c>
      <c r="O2037" s="2">
        <f t="shared" si="318"/>
        <v>15.403084634308218</v>
      </c>
      <c r="P2037" s="2">
        <f t="shared" si="319"/>
        <v>3.5199757567996439</v>
      </c>
      <c r="Q2037">
        <f t="shared" si="320"/>
        <v>2</v>
      </c>
    </row>
    <row r="2038" spans="1:17" x14ac:dyDescent="0.2">
      <c r="A2038" s="1">
        <v>2024</v>
      </c>
      <c r="B2038">
        <v>1833</v>
      </c>
      <c r="C2038" t="s">
        <v>2023</v>
      </c>
      <c r="D2038">
        <v>0.64639199000000003</v>
      </c>
      <c r="E2038">
        <v>1.1515432999999999</v>
      </c>
      <c r="F2038">
        <f>VLOOKUP(B2038, [1]mrc_table10!$A$2:$AW$2464, 33, 0)</f>
        <v>0.35809999999999997</v>
      </c>
      <c r="G2038">
        <f>VLOOKUP(B2038, [1]mrc_table10!$A$2:$AW$2464, 18, 0)</f>
        <v>5900.1693999999998</v>
      </c>
      <c r="H2038">
        <f t="shared" si="311"/>
        <v>-0.89815816713431817</v>
      </c>
      <c r="I2038">
        <f t="shared" si="312"/>
        <v>-0.13211141128940199</v>
      </c>
      <c r="J2038">
        <f t="shared" si="313"/>
        <v>0.69451349356258463</v>
      </c>
      <c r="K2038">
        <f t="shared" si="314"/>
        <v>-0.10369415607577455</v>
      </c>
      <c r="L2038" s="2">
        <f t="shared" si="315"/>
        <v>7.9583042282139562</v>
      </c>
      <c r="M2038" s="2">
        <f t="shared" si="316"/>
        <v>0.30631617447337123</v>
      </c>
      <c r="N2038" s="2">
        <f t="shared" si="317"/>
        <v>2.9547771153885374</v>
      </c>
      <c r="O2038" s="2">
        <f t="shared" si="318"/>
        <v>31.87794295883873</v>
      </c>
      <c r="P2038" s="2">
        <f t="shared" si="319"/>
        <v>0.30631617447337123</v>
      </c>
      <c r="Q2038">
        <f t="shared" si="320"/>
        <v>2</v>
      </c>
    </row>
    <row r="2039" spans="1:17" x14ac:dyDescent="0.2">
      <c r="A2039" s="1">
        <v>2025</v>
      </c>
      <c r="B2039">
        <v>3713</v>
      </c>
      <c r="C2039" t="s">
        <v>2024</v>
      </c>
      <c r="D2039">
        <v>0.64616059999999997</v>
      </c>
      <c r="E2039">
        <v>7.8939586000000004</v>
      </c>
      <c r="F2039">
        <f>VLOOKUP(B2039, [1]mrc_table10!$A$2:$AW$2464, 33, 0)</f>
        <v>0.45140001000000002</v>
      </c>
      <c r="G2039">
        <f>VLOOKUP(B2039, [1]mrc_table10!$A$2:$AW$2464, 18, 0)</f>
        <v>11207.159</v>
      </c>
      <c r="H2039">
        <f t="shared" si="311"/>
        <v>-0.89833409631311967</v>
      </c>
      <c r="I2039">
        <f t="shared" si="312"/>
        <v>2.2367929944713896</v>
      </c>
      <c r="J2039">
        <f t="shared" si="313"/>
        <v>1.1054612044485803</v>
      </c>
      <c r="K2039">
        <f t="shared" si="314"/>
        <v>0.41788202598246516</v>
      </c>
      <c r="L2039" s="2">
        <f t="shared" si="315"/>
        <v>16.178378568927879</v>
      </c>
      <c r="M2039" s="2">
        <f t="shared" si="316"/>
        <v>6.0034021814854448</v>
      </c>
      <c r="N2039" s="2">
        <f t="shared" si="317"/>
        <v>11.962527390252061</v>
      </c>
      <c r="O2039" s="2">
        <f t="shared" si="318"/>
        <v>11.93200604797679</v>
      </c>
      <c r="P2039" s="2">
        <f t="shared" si="319"/>
        <v>6.0034021814854448</v>
      </c>
      <c r="Q2039">
        <f t="shared" si="320"/>
        <v>2</v>
      </c>
    </row>
    <row r="2040" spans="1:17" x14ac:dyDescent="0.2">
      <c r="A2040" s="1">
        <v>2026</v>
      </c>
      <c r="B2040">
        <v>9721</v>
      </c>
      <c r="C2040" t="s">
        <v>2025</v>
      </c>
      <c r="D2040">
        <v>0.64592855999999998</v>
      </c>
      <c r="E2040">
        <v>0.28457053999999998</v>
      </c>
      <c r="F2040">
        <f>VLOOKUP(B2040, [1]mrc_table10!$A$2:$AW$2464, 33, 0)</f>
        <v>0.11559999999999999</v>
      </c>
      <c r="G2040">
        <f>VLOOKUP(B2040, [1]mrc_table10!$A$2:$AW$2464, 18, 0)</f>
        <v>2408.9785000000002</v>
      </c>
      <c r="H2040">
        <f t="shared" si="311"/>
        <v>-0.89851051969636453</v>
      </c>
      <c r="I2040">
        <f t="shared" si="312"/>
        <v>-0.4367167343757139</v>
      </c>
      <c r="J2040">
        <f t="shared" si="313"/>
        <v>-0.37359807351928259</v>
      </c>
      <c r="K2040">
        <f t="shared" si="314"/>
        <v>-0.44681184759310288</v>
      </c>
      <c r="L2040" s="2">
        <f t="shared" si="315"/>
        <v>8.0600162568381482</v>
      </c>
      <c r="M2040" s="2">
        <f t="shared" si="316"/>
        <v>2.0550268075031757</v>
      </c>
      <c r="N2040" s="2">
        <f t="shared" si="317"/>
        <v>0.67258225206398381</v>
      </c>
      <c r="O2040" s="2">
        <f t="shared" si="318"/>
        <v>42.232377121715963</v>
      </c>
      <c r="P2040" s="2">
        <f t="shared" si="319"/>
        <v>0.67258225206398381</v>
      </c>
      <c r="Q2040">
        <f t="shared" si="320"/>
        <v>3</v>
      </c>
    </row>
    <row r="2041" spans="1:17" x14ac:dyDescent="0.2">
      <c r="A2041" s="1">
        <v>2027</v>
      </c>
      <c r="B2041">
        <v>3350</v>
      </c>
      <c r="C2041" t="s">
        <v>2026</v>
      </c>
      <c r="D2041">
        <v>0.64592355000000001</v>
      </c>
      <c r="E2041">
        <v>1.4910629</v>
      </c>
      <c r="F2041">
        <f>VLOOKUP(B2041, [1]mrc_table10!$A$2:$AW$2464, 33, 0)</f>
        <v>0.24609998999999999</v>
      </c>
      <c r="G2041">
        <f>VLOOKUP(B2041, [1]mrc_table10!$A$2:$AW$2464, 18, 0)</f>
        <v>10992.583000000001</v>
      </c>
      <c r="H2041">
        <f t="shared" si="311"/>
        <v>-0.89851432887215343</v>
      </c>
      <c r="I2041">
        <f t="shared" si="312"/>
        <v>-1.2823375697447032E-2</v>
      </c>
      <c r="J2041">
        <f t="shared" si="313"/>
        <v>0.20120006595728651</v>
      </c>
      <c r="K2041">
        <f t="shared" si="314"/>
        <v>0.39679328466642255</v>
      </c>
      <c r="L2041" s="2">
        <f t="shared" si="315"/>
        <v>8.2657498276208301</v>
      </c>
      <c r="M2041" s="2">
        <f t="shared" si="316"/>
        <v>0.89767819382662117</v>
      </c>
      <c r="N2041" s="2">
        <f t="shared" si="317"/>
        <v>2.078727537147524</v>
      </c>
      <c r="O2041" s="2">
        <f t="shared" si="318"/>
        <v>31.076448985806735</v>
      </c>
      <c r="P2041" s="2">
        <f t="shared" si="319"/>
        <v>0.89767819382662117</v>
      </c>
      <c r="Q2041">
        <f t="shared" si="320"/>
        <v>2</v>
      </c>
    </row>
    <row r="2042" spans="1:17" x14ac:dyDescent="0.2">
      <c r="A2042" s="1">
        <v>2028</v>
      </c>
      <c r="B2042">
        <v>1784</v>
      </c>
      <c r="C2042" t="s">
        <v>2027</v>
      </c>
      <c r="D2042">
        <v>0.64542823999999999</v>
      </c>
      <c r="E2042">
        <v>7.2867638999999998E-2</v>
      </c>
      <c r="F2042">
        <f>VLOOKUP(B2042, [1]mrc_table10!$A$2:$AW$2464, 33, 0)</f>
        <v>0</v>
      </c>
      <c r="G2042">
        <f>VLOOKUP(B2042, [1]mrc_table10!$A$2:$AW$2464, 18, 0)</f>
        <v>4670.9795000000004</v>
      </c>
      <c r="H2042">
        <f t="shared" si="311"/>
        <v>-0.8988909202613754</v>
      </c>
      <c r="I2042">
        <f t="shared" si="312"/>
        <v>-0.51109719190867553</v>
      </c>
      <c r="J2042">
        <f t="shared" si="313"/>
        <v>-0.88276795869315416</v>
      </c>
      <c r="K2042">
        <f t="shared" si="314"/>
        <v>-0.22450015408763219</v>
      </c>
      <c r="L2042" s="2">
        <f t="shared" si="315"/>
        <v>8.9232377965007768</v>
      </c>
      <c r="M2042" s="2">
        <f t="shared" si="316"/>
        <v>3.4860889608365246</v>
      </c>
      <c r="N2042" s="2">
        <f t="shared" si="317"/>
        <v>0.35376742978132886</v>
      </c>
      <c r="O2042" s="2">
        <f t="shared" si="318"/>
        <v>45.366181134824835</v>
      </c>
      <c r="P2042" s="2">
        <f t="shared" si="319"/>
        <v>0.35376742978132886</v>
      </c>
      <c r="Q2042">
        <f t="shared" si="320"/>
        <v>3</v>
      </c>
    </row>
    <row r="2043" spans="1:17" x14ac:dyDescent="0.2">
      <c r="A2043" s="1">
        <v>2029</v>
      </c>
      <c r="B2043">
        <v>3065</v>
      </c>
      <c r="C2043" t="s">
        <v>2028</v>
      </c>
      <c r="D2043">
        <v>0.64360081999999996</v>
      </c>
      <c r="E2043">
        <v>14.486053</v>
      </c>
      <c r="F2043">
        <f>VLOOKUP(B2043, [1]mrc_table10!$A$2:$AW$2464, 33, 0)</f>
        <v>0.61619997000000004</v>
      </c>
      <c r="G2043">
        <f>VLOOKUP(B2043, [1]mrc_table10!$A$2:$AW$2464, 18, 0)</f>
        <v>18639.482</v>
      </c>
      <c r="H2043">
        <f t="shared" si="311"/>
        <v>-0.90028033423745468</v>
      </c>
      <c r="I2043">
        <f t="shared" si="312"/>
        <v>4.552883115373767</v>
      </c>
      <c r="J2043">
        <f t="shared" si="313"/>
        <v>1.8313364355027208</v>
      </c>
      <c r="K2043">
        <f t="shared" si="314"/>
        <v>1.1483380747683234</v>
      </c>
      <c r="L2043" s="2">
        <f t="shared" si="315"/>
        <v>37.413421047292637</v>
      </c>
      <c r="M2043" s="2">
        <f t="shared" si="316"/>
        <v>24.285439362510353</v>
      </c>
      <c r="N2043" s="2">
        <f t="shared" si="317"/>
        <v>34.673703213988091</v>
      </c>
      <c r="O2043" s="2">
        <f t="shared" si="318"/>
        <v>2.8478086283979058</v>
      </c>
      <c r="P2043" s="2">
        <f t="shared" si="319"/>
        <v>2.8478086283979058</v>
      </c>
      <c r="Q2043">
        <f t="shared" si="320"/>
        <v>4</v>
      </c>
    </row>
    <row r="2044" spans="1:17" x14ac:dyDescent="0.2">
      <c r="A2044" s="1">
        <v>2030</v>
      </c>
      <c r="B2044">
        <v>3707</v>
      </c>
      <c r="C2044" t="s">
        <v>2029</v>
      </c>
      <c r="D2044">
        <v>0.64264768000000005</v>
      </c>
      <c r="E2044">
        <v>8.6116447999999998E-2</v>
      </c>
      <c r="F2044">
        <f>VLOOKUP(B2044, [1]mrc_table10!$A$2:$AW$2464, 33, 0)</f>
        <v>0.44279998999999998</v>
      </c>
      <c r="G2044">
        <f>VLOOKUP(B2044, [1]mrc_table10!$A$2:$AW$2464, 18, 0)</f>
        <v>2786.6821</v>
      </c>
      <c r="H2044">
        <f t="shared" si="311"/>
        <v>-0.90100502042736197</v>
      </c>
      <c r="I2044">
        <f t="shared" si="312"/>
        <v>-0.50644230777373012</v>
      </c>
      <c r="J2044">
        <f t="shared" si="313"/>
        <v>1.0675816958335886</v>
      </c>
      <c r="K2044">
        <f t="shared" si="314"/>
        <v>-0.40969076455241771</v>
      </c>
      <c r="L2044" s="2">
        <f t="shared" si="315"/>
        <v>8.3234290224986225</v>
      </c>
      <c r="M2044" s="2">
        <f t="shared" si="316"/>
        <v>0.62991546080674088</v>
      </c>
      <c r="N2044" s="2">
        <f t="shared" si="317"/>
        <v>4.2043272503110218</v>
      </c>
      <c r="O2044" s="2">
        <f t="shared" si="318"/>
        <v>35.5217985972658</v>
      </c>
      <c r="P2044" s="2">
        <f t="shared" si="319"/>
        <v>0.62991546080674088</v>
      </c>
      <c r="Q2044">
        <f t="shared" si="320"/>
        <v>2</v>
      </c>
    </row>
    <row r="2045" spans="1:17" x14ac:dyDescent="0.2">
      <c r="A2045" s="1">
        <v>2031</v>
      </c>
      <c r="B2045">
        <v>3744</v>
      </c>
      <c r="C2045" t="s">
        <v>2030</v>
      </c>
      <c r="D2045">
        <v>0.64246744</v>
      </c>
      <c r="E2045">
        <v>12.5304</v>
      </c>
      <c r="F2045">
        <f>VLOOKUP(B2045, [1]mrc_table10!$A$2:$AW$2464, 33, 0)</f>
        <v>0.68839996999999997</v>
      </c>
      <c r="G2045">
        <f>VLOOKUP(B2045, [1]mrc_table10!$A$2:$AW$2464, 18, 0)</f>
        <v>15529.236000000001</v>
      </c>
      <c r="H2045">
        <f t="shared" si="311"/>
        <v>-0.90114205951801918</v>
      </c>
      <c r="I2045">
        <f t="shared" si="312"/>
        <v>3.8657769669525459</v>
      </c>
      <c r="J2045">
        <f t="shared" si="313"/>
        <v>2.1493473845473012</v>
      </c>
      <c r="K2045">
        <f t="shared" si="314"/>
        <v>0.84266002445861266</v>
      </c>
      <c r="L2045" s="2">
        <f t="shared" si="315"/>
        <v>31.314396929073151</v>
      </c>
      <c r="M2045" s="2">
        <f t="shared" si="316"/>
        <v>18.458664324929309</v>
      </c>
      <c r="N2045" s="2">
        <f t="shared" si="317"/>
        <v>29.354268760372985</v>
      </c>
      <c r="O2045" s="2">
        <f t="shared" si="318"/>
        <v>3.4148700782493018</v>
      </c>
      <c r="P2045" s="2">
        <f t="shared" si="319"/>
        <v>3.4148700782493018</v>
      </c>
      <c r="Q2045">
        <f t="shared" si="320"/>
        <v>4</v>
      </c>
    </row>
    <row r="2046" spans="1:17" x14ac:dyDescent="0.2">
      <c r="A2046" s="1">
        <v>2032</v>
      </c>
      <c r="B2046">
        <v>4617</v>
      </c>
      <c r="C2046" t="s">
        <v>2031</v>
      </c>
      <c r="D2046">
        <v>0.64220971000000004</v>
      </c>
      <c r="E2046">
        <v>1.8592148999999999E-2</v>
      </c>
      <c r="F2046">
        <f>VLOOKUP(B2046, [1]mrc_table10!$A$2:$AW$2464, 33, 0)</f>
        <v>0</v>
      </c>
      <c r="G2046">
        <f>VLOOKUP(B2046, [1]mrc_table10!$A$2:$AW$2464, 18, 0)</f>
        <v>6107.6152000000002</v>
      </c>
      <c r="H2046">
        <f t="shared" si="311"/>
        <v>-0.90133801538150693</v>
      </c>
      <c r="I2046">
        <f t="shared" si="312"/>
        <v>-0.53016653748663567</v>
      </c>
      <c r="J2046">
        <f t="shared" si="313"/>
        <v>-0.88276795869315416</v>
      </c>
      <c r="K2046">
        <f t="shared" si="314"/>
        <v>-8.3306177861530939E-2</v>
      </c>
      <c r="L2046" s="2">
        <f t="shared" si="315"/>
        <v>8.9657096997863874</v>
      </c>
      <c r="M2046" s="2">
        <f t="shared" si="316"/>
        <v>3.4729134438331992</v>
      </c>
      <c r="N2046" s="2">
        <f t="shared" si="317"/>
        <v>0.37097731807487744</v>
      </c>
      <c r="O2046" s="2">
        <f t="shared" si="318"/>
        <v>44.887053776871191</v>
      </c>
      <c r="P2046" s="2">
        <f t="shared" si="319"/>
        <v>0.37097731807487744</v>
      </c>
      <c r="Q2046">
        <f t="shared" si="320"/>
        <v>3</v>
      </c>
    </row>
    <row r="2047" spans="1:17" x14ac:dyDescent="0.2">
      <c r="A2047" s="1">
        <v>2033</v>
      </c>
      <c r="B2047">
        <v>4838</v>
      </c>
      <c r="C2047" t="s">
        <v>2032</v>
      </c>
      <c r="D2047">
        <v>0.64177304999999996</v>
      </c>
      <c r="E2047">
        <v>0.25047483999999998</v>
      </c>
      <c r="F2047">
        <f>VLOOKUP(B2047, [1]mrc_table10!$A$2:$AW$2464, 33, 0)</f>
        <v>0</v>
      </c>
      <c r="G2047">
        <f>VLOOKUP(B2047, [1]mrc_table10!$A$2:$AW$2464, 18, 0)</f>
        <v>3361.4470000000001</v>
      </c>
      <c r="H2047">
        <f t="shared" si="311"/>
        <v>-0.90167001432361926</v>
      </c>
      <c r="I2047">
        <f t="shared" si="312"/>
        <v>-0.44869604006272756</v>
      </c>
      <c r="J2047">
        <f t="shared" si="313"/>
        <v>-0.88276795869315416</v>
      </c>
      <c r="K2047">
        <f t="shared" si="314"/>
        <v>-0.35320230221906662</v>
      </c>
      <c r="L2047" s="2">
        <f t="shared" si="315"/>
        <v>8.9484362623421738</v>
      </c>
      <c r="M2047" s="2">
        <f t="shared" si="316"/>
        <v>3.5051482589492302</v>
      </c>
      <c r="N2047" s="2">
        <f t="shared" si="317"/>
        <v>0.37854145703227976</v>
      </c>
      <c r="O2047" s="2">
        <f t="shared" si="318"/>
        <v>45.401567872382707</v>
      </c>
      <c r="P2047" s="2">
        <f t="shared" si="319"/>
        <v>0.37854145703227976</v>
      </c>
      <c r="Q2047">
        <f t="shared" si="320"/>
        <v>3</v>
      </c>
    </row>
    <row r="2048" spans="1:17" x14ac:dyDescent="0.2">
      <c r="A2048" s="1">
        <v>2034</v>
      </c>
      <c r="B2048">
        <v>3838</v>
      </c>
      <c r="C2048" t="s">
        <v>2033</v>
      </c>
      <c r="D2048">
        <v>0.64128584</v>
      </c>
      <c r="E2048">
        <v>1.2602637999999999</v>
      </c>
      <c r="F2048">
        <f>VLOOKUP(B2048, [1]mrc_table10!$A$2:$AW$2464, 33, 0)</f>
        <v>0.18859999999999999</v>
      </c>
      <c r="G2048">
        <f>VLOOKUP(B2048, [1]mrc_table10!$A$2:$AW$2464, 18, 0)</f>
        <v>4813.6079</v>
      </c>
      <c r="H2048">
        <f t="shared" si="311"/>
        <v>-0.90204044716515841</v>
      </c>
      <c r="I2048">
        <f t="shared" si="312"/>
        <v>-9.3913160367878931E-2</v>
      </c>
      <c r="J2048">
        <f t="shared" si="313"/>
        <v>-5.2063457449277199E-2</v>
      </c>
      <c r="K2048">
        <f t="shared" si="314"/>
        <v>-0.2104824939955387</v>
      </c>
      <c r="L2048" s="2">
        <f t="shared" si="315"/>
        <v>7.8894633106484386</v>
      </c>
      <c r="M2048" s="2">
        <f t="shared" si="316"/>
        <v>1.1242488664676269</v>
      </c>
      <c r="N2048" s="2">
        <f t="shared" si="317"/>
        <v>1.1798365084988034</v>
      </c>
      <c r="O2048" s="2">
        <f t="shared" si="318"/>
        <v>35.815497461742126</v>
      </c>
      <c r="P2048" s="2">
        <f t="shared" si="319"/>
        <v>1.1242488664676269</v>
      </c>
      <c r="Q2048">
        <f t="shared" si="320"/>
        <v>2</v>
      </c>
    </row>
    <row r="2049" spans="1:17" x14ac:dyDescent="0.2">
      <c r="A2049" s="1">
        <v>2035</v>
      </c>
      <c r="B2049">
        <v>10248</v>
      </c>
      <c r="C2049" t="s">
        <v>2034</v>
      </c>
      <c r="D2049">
        <v>0.63791841000000005</v>
      </c>
      <c r="E2049">
        <v>0.76246243999999996</v>
      </c>
      <c r="F2049">
        <f>VLOOKUP(B2049, [1]mrc_table10!$A$2:$AW$2464, 33, 0)</f>
        <v>0</v>
      </c>
      <c r="G2049">
        <f>VLOOKUP(B2049, [1]mrc_table10!$A$2:$AW$2464, 18, 0)</f>
        <v>3713.1711</v>
      </c>
      <c r="H2049">
        <f t="shared" si="311"/>
        <v>-0.90460075311861676</v>
      </c>
      <c r="I2049">
        <f t="shared" si="312"/>
        <v>-0.26881247796074709</v>
      </c>
      <c r="J2049">
        <f t="shared" si="313"/>
        <v>-0.88276795869315416</v>
      </c>
      <c r="K2049">
        <f t="shared" si="314"/>
        <v>-0.31863451011035954</v>
      </c>
      <c r="L2049" s="2">
        <f t="shared" si="315"/>
        <v>9.0026747474394568</v>
      </c>
      <c r="M2049" s="2">
        <f t="shared" si="316"/>
        <v>3.3940190027247157</v>
      </c>
      <c r="N2049" s="2">
        <f t="shared" si="317"/>
        <v>0.40944976415325274</v>
      </c>
      <c r="O2049" s="2">
        <f t="shared" si="318"/>
        <v>43.492302500339264</v>
      </c>
      <c r="P2049" s="2">
        <f t="shared" si="319"/>
        <v>0.40944976415325274</v>
      </c>
      <c r="Q2049">
        <f t="shared" si="320"/>
        <v>3</v>
      </c>
    </row>
    <row r="2050" spans="1:17" x14ac:dyDescent="0.2">
      <c r="A2050" s="1">
        <v>2036</v>
      </c>
      <c r="B2050">
        <v>2927</v>
      </c>
      <c r="C2050" t="s">
        <v>2035</v>
      </c>
      <c r="D2050">
        <v>0.63649564999999997</v>
      </c>
      <c r="E2050">
        <v>6.7646360000000003</v>
      </c>
      <c r="F2050">
        <f>VLOOKUP(B2050, [1]mrc_table10!$A$2:$AW$2464, 33, 0)</f>
        <v>0.46020000999999999</v>
      </c>
      <c r="G2050">
        <f>VLOOKUP(B2050, [1]mrc_table10!$A$2:$AW$2464, 18, 0)</f>
        <v>13526.571</v>
      </c>
      <c r="H2050">
        <f t="shared" si="311"/>
        <v>-0.90568249821750313</v>
      </c>
      <c r="I2050">
        <f t="shared" si="312"/>
        <v>1.8400127364138308</v>
      </c>
      <c r="J2050">
        <f t="shared" si="313"/>
        <v>1.144221541728252</v>
      </c>
      <c r="K2050">
        <f t="shared" si="314"/>
        <v>0.64583612929935619</v>
      </c>
      <c r="L2050" s="2">
        <f t="shared" si="315"/>
        <v>14.644230235847083</v>
      </c>
      <c r="M2050" s="2">
        <f t="shared" si="316"/>
        <v>4.5983624408018819</v>
      </c>
      <c r="N2050" s="2">
        <f t="shared" si="317"/>
        <v>10.475020185161943</v>
      </c>
      <c r="O2050" s="2">
        <f t="shared" si="318"/>
        <v>12.96399017769601</v>
      </c>
      <c r="P2050" s="2">
        <f t="shared" si="319"/>
        <v>4.5983624408018819</v>
      </c>
      <c r="Q2050">
        <f t="shared" si="320"/>
        <v>2</v>
      </c>
    </row>
    <row r="2051" spans="1:17" x14ac:dyDescent="0.2">
      <c r="A2051" s="1">
        <v>2037</v>
      </c>
      <c r="B2051">
        <v>8081</v>
      </c>
      <c r="C2051" t="s">
        <v>2036</v>
      </c>
      <c r="D2051">
        <v>0.63473815</v>
      </c>
      <c r="E2051">
        <v>0.47925057999999998</v>
      </c>
      <c r="F2051">
        <f>VLOOKUP(B2051, [1]mrc_table10!$A$2:$AW$2464, 33, 0)</f>
        <v>0</v>
      </c>
      <c r="G2051">
        <f>VLOOKUP(B2051, [1]mrc_table10!$A$2:$AW$2464, 18, 0)</f>
        <v>4404.9111000000003</v>
      </c>
      <c r="H2051">
        <f t="shared" si="311"/>
        <v>-0.90701875100173424</v>
      </c>
      <c r="I2051">
        <f t="shared" si="312"/>
        <v>-0.36831714996125536</v>
      </c>
      <c r="J2051">
        <f t="shared" si="313"/>
        <v>-0.88276795869315416</v>
      </c>
      <c r="K2051">
        <f t="shared" si="314"/>
        <v>-0.25064961935855423</v>
      </c>
      <c r="L2051" s="2">
        <f t="shared" si="315"/>
        <v>8.9792149177645033</v>
      </c>
      <c r="M2051" s="2">
        <f t="shared" si="316"/>
        <v>3.4073901891667662</v>
      </c>
      <c r="N2051" s="2">
        <f t="shared" si="317"/>
        <v>0.37188701125300955</v>
      </c>
      <c r="O2051" s="2">
        <f t="shared" si="318"/>
        <v>44.106811346827278</v>
      </c>
      <c r="P2051" s="2">
        <f t="shared" si="319"/>
        <v>0.37188701125300955</v>
      </c>
      <c r="Q2051">
        <f t="shared" si="320"/>
        <v>3</v>
      </c>
    </row>
    <row r="2052" spans="1:17" x14ac:dyDescent="0.2">
      <c r="A2052" s="1">
        <v>2038</v>
      </c>
      <c r="B2052">
        <v>9407</v>
      </c>
      <c r="C2052" t="s">
        <v>2037</v>
      </c>
      <c r="D2052">
        <v>0.63450377999999996</v>
      </c>
      <c r="E2052">
        <v>0.15982568</v>
      </c>
      <c r="F2052">
        <f>VLOOKUP(B2052, [1]mrc_table10!$A$2:$AW$2464, 33, 0)</f>
        <v>0</v>
      </c>
      <c r="G2052">
        <f>VLOOKUP(B2052, [1]mrc_table10!$A$2:$AW$2464, 18, 0)</f>
        <v>7116.5106999999998</v>
      </c>
      <c r="H2052">
        <f t="shared" si="311"/>
        <v>-0.90719694591783107</v>
      </c>
      <c r="I2052">
        <f t="shared" si="312"/>
        <v>-0.4805450414884504</v>
      </c>
      <c r="J2052">
        <f t="shared" si="313"/>
        <v>-0.88276795869315416</v>
      </c>
      <c r="K2052">
        <f t="shared" si="314"/>
        <v>1.5849068831573308E-2</v>
      </c>
      <c r="L2052" s="2">
        <f t="shared" si="315"/>
        <v>9.0387865351346903</v>
      </c>
      <c r="M2052" s="2">
        <f t="shared" si="316"/>
        <v>3.4401534644496552</v>
      </c>
      <c r="N2052" s="2">
        <f t="shared" si="317"/>
        <v>0.40594854356854809</v>
      </c>
      <c r="O2052" s="2">
        <f t="shared" si="318"/>
        <v>43.953880076574563</v>
      </c>
      <c r="P2052" s="2">
        <f t="shared" si="319"/>
        <v>0.40594854356854809</v>
      </c>
      <c r="Q2052">
        <f t="shared" si="320"/>
        <v>3</v>
      </c>
    </row>
    <row r="2053" spans="1:17" x14ac:dyDescent="0.2">
      <c r="A2053" s="1">
        <v>2039</v>
      </c>
      <c r="B2053">
        <v>3135</v>
      </c>
      <c r="C2053" t="s">
        <v>2038</v>
      </c>
      <c r="D2053">
        <v>0.63308454000000003</v>
      </c>
      <c r="E2053">
        <v>0.71754759999999995</v>
      </c>
      <c r="F2053">
        <f>VLOOKUP(B2053, [1]mrc_table10!$A$2:$AW$2464, 33, 0)</f>
        <v>0.22869999999999999</v>
      </c>
      <c r="G2053">
        <f>VLOOKUP(B2053, [1]mrc_table10!$A$2:$AW$2464, 18, 0)</f>
        <v>6332.1084000000001</v>
      </c>
      <c r="H2053">
        <f t="shared" si="311"/>
        <v>-0.9082760147095762</v>
      </c>
      <c r="I2053">
        <f t="shared" si="312"/>
        <v>-0.28459301915049567</v>
      </c>
      <c r="J2053">
        <f t="shared" si="313"/>
        <v>0.12456035220013673</v>
      </c>
      <c r="K2053">
        <f t="shared" si="314"/>
        <v>-6.1242764329679136E-2</v>
      </c>
      <c r="L2053" s="2">
        <f t="shared" si="315"/>
        <v>7.769782013055516</v>
      </c>
      <c r="M2053" s="2">
        <f t="shared" si="316"/>
        <v>0.84981839026935613</v>
      </c>
      <c r="N2053" s="2">
        <f t="shared" si="317"/>
        <v>1.4261616636287999</v>
      </c>
      <c r="O2053" s="2">
        <f t="shared" si="318"/>
        <v>35.902458829530666</v>
      </c>
      <c r="P2053" s="2">
        <f t="shared" si="319"/>
        <v>0.84981839026935613</v>
      </c>
      <c r="Q2053">
        <f t="shared" si="320"/>
        <v>2</v>
      </c>
    </row>
    <row r="2054" spans="1:17" x14ac:dyDescent="0.2">
      <c r="A2054" s="1">
        <v>2040</v>
      </c>
      <c r="B2054">
        <v>1808</v>
      </c>
      <c r="C2054" t="s">
        <v>2039</v>
      </c>
      <c r="D2054">
        <v>0.63275218</v>
      </c>
      <c r="E2054">
        <v>0.66962540000000004</v>
      </c>
      <c r="F2054">
        <f>VLOOKUP(B2054, [1]mrc_table10!$A$2:$AW$2464, 33, 0)</f>
        <v>0.30659999999999998</v>
      </c>
      <c r="G2054">
        <f>VLOOKUP(B2054, [1]mrc_table10!$A$2:$AW$2464, 18, 0)</f>
        <v>4270.0288</v>
      </c>
      <c r="H2054">
        <f t="shared" si="311"/>
        <v>-0.90852871284634273</v>
      </c>
      <c r="I2054">
        <f t="shared" si="312"/>
        <v>-0.30143017700307556</v>
      </c>
      <c r="J2054">
        <f t="shared" si="313"/>
        <v>0.46767742880086854</v>
      </c>
      <c r="K2054">
        <f t="shared" si="314"/>
        <v>-0.26390598508823915</v>
      </c>
      <c r="L2054" s="2">
        <f t="shared" si="315"/>
        <v>7.7569621962197228</v>
      </c>
      <c r="M2054" s="2">
        <f t="shared" si="316"/>
        <v>0.52554810048470546</v>
      </c>
      <c r="N2054" s="2">
        <f t="shared" si="317"/>
        <v>2.215982069872191</v>
      </c>
      <c r="O2054" s="2">
        <f t="shared" si="318"/>
        <v>35.282605851862236</v>
      </c>
      <c r="P2054" s="2">
        <f t="shared" si="319"/>
        <v>0.52554810048470546</v>
      </c>
      <c r="Q2054">
        <f t="shared" si="320"/>
        <v>2</v>
      </c>
    </row>
    <row r="2055" spans="1:17" x14ac:dyDescent="0.2">
      <c r="A2055" s="1">
        <v>2041</v>
      </c>
      <c r="B2055">
        <v>2979</v>
      </c>
      <c r="C2055" t="s">
        <v>2040</v>
      </c>
      <c r="D2055">
        <v>0.63208640000000005</v>
      </c>
      <c r="E2055">
        <v>4.0516123999999998</v>
      </c>
      <c r="F2055">
        <f>VLOOKUP(B2055, [1]mrc_table10!$A$2:$AW$2464, 33, 0)</f>
        <v>0.30399999</v>
      </c>
      <c r="G2055">
        <f>VLOOKUP(B2055, [1]mrc_table10!$A$2:$AW$2464, 18, 0)</f>
        <v>10068.129000000001</v>
      </c>
      <c r="H2055">
        <f t="shared" si="311"/>
        <v>-0.90903491505327605</v>
      </c>
      <c r="I2055">
        <f t="shared" si="312"/>
        <v>0.88680928141855575</v>
      </c>
      <c r="J2055">
        <f t="shared" si="313"/>
        <v>0.45622546692240046</v>
      </c>
      <c r="K2055">
        <f t="shared" si="314"/>
        <v>0.30593703203527595</v>
      </c>
      <c r="L2055" s="2">
        <f t="shared" si="315"/>
        <v>9.9031879323843217</v>
      </c>
      <c r="M2055" s="2">
        <f t="shared" si="316"/>
        <v>1.5338486497250605</v>
      </c>
      <c r="N2055" s="2">
        <f t="shared" si="317"/>
        <v>4.2266573341115077</v>
      </c>
      <c r="O2055" s="2">
        <f t="shared" si="318"/>
        <v>22.897289020594279</v>
      </c>
      <c r="P2055" s="2">
        <f t="shared" si="319"/>
        <v>1.5338486497250605</v>
      </c>
      <c r="Q2055">
        <f t="shared" si="320"/>
        <v>2</v>
      </c>
    </row>
    <row r="2056" spans="1:17" x14ac:dyDescent="0.2">
      <c r="A2056" s="1">
        <v>2042</v>
      </c>
      <c r="B2056">
        <v>121</v>
      </c>
      <c r="C2056" t="s">
        <v>2041</v>
      </c>
      <c r="D2056">
        <v>0.63103496999999997</v>
      </c>
      <c r="E2056">
        <v>1.0840688000000001</v>
      </c>
      <c r="F2056">
        <f>VLOOKUP(B2056, [1]mrc_table10!$A$2:$AW$2464, 33, 0)</f>
        <v>0</v>
      </c>
      <c r="G2056">
        <f>VLOOKUP(B2056, [1]mrc_table10!$A$2:$AW$2464, 18, 0)</f>
        <v>9317.0604999999996</v>
      </c>
      <c r="H2056">
        <f t="shared" si="311"/>
        <v>-0.90983433255821156</v>
      </c>
      <c r="I2056">
        <f t="shared" si="312"/>
        <v>-0.1558181444428027</v>
      </c>
      <c r="J2056">
        <f t="shared" si="313"/>
        <v>-0.88276795869315416</v>
      </c>
      <c r="K2056">
        <f t="shared" si="314"/>
        <v>0.23212127767724788</v>
      </c>
      <c r="L2056" s="2">
        <f t="shared" si="315"/>
        <v>9.3212077972859664</v>
      </c>
      <c r="M2056" s="2">
        <f t="shared" si="316"/>
        <v>3.3712711864489666</v>
      </c>
      <c r="N2056" s="2">
        <f t="shared" si="317"/>
        <v>0.64101593041128624</v>
      </c>
      <c r="O2056" s="2">
        <f t="shared" si="318"/>
        <v>39.938554784147676</v>
      </c>
      <c r="P2056" s="2">
        <f t="shared" si="319"/>
        <v>0.64101593041128624</v>
      </c>
      <c r="Q2056">
        <f t="shared" si="320"/>
        <v>3</v>
      </c>
    </row>
    <row r="2057" spans="1:17" x14ac:dyDescent="0.2">
      <c r="A2057" s="1">
        <v>2043</v>
      </c>
      <c r="B2057">
        <v>2217</v>
      </c>
      <c r="C2057" t="s">
        <v>2042</v>
      </c>
      <c r="D2057">
        <v>0.62952666999999995</v>
      </c>
      <c r="E2057">
        <v>3.1388090000000002</v>
      </c>
      <c r="F2057">
        <f>VLOOKUP(B2057, [1]mrc_table10!$A$2:$AW$2464, 33, 0)</f>
        <v>0.29089999</v>
      </c>
      <c r="G2057">
        <f>VLOOKUP(B2057, [1]mrc_table10!$A$2:$AW$2464, 18, 0)</f>
        <v>11353.271000000001</v>
      </c>
      <c r="H2057">
        <f t="shared" si="311"/>
        <v>-0.91098111496188483</v>
      </c>
      <c r="I2057">
        <f t="shared" si="312"/>
        <v>0.56610165668155243</v>
      </c>
      <c r="J2057">
        <f t="shared" si="313"/>
        <v>0.39852541938107067</v>
      </c>
      <c r="K2057">
        <f t="shared" si="314"/>
        <v>0.43224205772492308</v>
      </c>
      <c r="L2057" s="2">
        <f t="shared" si="315"/>
        <v>9.2764533257281023</v>
      </c>
      <c r="M2057" s="2">
        <f t="shared" si="316"/>
        <v>1.1596132180526932</v>
      </c>
      <c r="N2057" s="2">
        <f t="shared" si="317"/>
        <v>3.4586005588069475</v>
      </c>
      <c r="O2057" s="2">
        <f t="shared" si="318"/>
        <v>25.109420418486707</v>
      </c>
      <c r="P2057" s="2">
        <f t="shared" si="319"/>
        <v>1.1596132180526932</v>
      </c>
      <c r="Q2057">
        <f t="shared" si="320"/>
        <v>2</v>
      </c>
    </row>
    <row r="2058" spans="1:17" x14ac:dyDescent="0.2">
      <c r="A2058" s="1">
        <v>2044</v>
      </c>
      <c r="B2058">
        <v>21366</v>
      </c>
      <c r="C2058" t="s">
        <v>2043</v>
      </c>
      <c r="D2058">
        <v>0.62708401999999996</v>
      </c>
      <c r="E2058">
        <v>1.3264384</v>
      </c>
      <c r="F2058">
        <f>VLOOKUP(B2058, [1]mrc_table10!$A$2:$AW$2464, 33, 0)</f>
        <v>0.3644</v>
      </c>
      <c r="G2058">
        <f>VLOOKUP(B2058, [1]mrc_table10!$A$2:$AW$2464, 18, 0)</f>
        <v>8399.5370999999996</v>
      </c>
      <c r="H2058">
        <f t="shared" si="311"/>
        <v>-0.91283829724547061</v>
      </c>
      <c r="I2058">
        <f t="shared" si="312"/>
        <v>-7.0663138748851953E-2</v>
      </c>
      <c r="J2058">
        <f t="shared" si="313"/>
        <v>0.72226237138780436</v>
      </c>
      <c r="K2058">
        <f t="shared" si="314"/>
        <v>0.14194617126266301</v>
      </c>
      <c r="L2058" s="2">
        <f t="shared" si="315"/>
        <v>8.244070125574428</v>
      </c>
      <c r="M2058" s="2">
        <f t="shared" si="316"/>
        <v>0.34320418818035642</v>
      </c>
      <c r="N2058" s="2">
        <f t="shared" si="317"/>
        <v>3.2109300827062293</v>
      </c>
      <c r="O2058" s="2">
        <f t="shared" si="318"/>
        <v>30.134928725370841</v>
      </c>
      <c r="P2058" s="2">
        <f t="shared" si="319"/>
        <v>0.34320418818035642</v>
      </c>
      <c r="Q2058">
        <f t="shared" si="320"/>
        <v>2</v>
      </c>
    </row>
    <row r="2059" spans="1:17" x14ac:dyDescent="0.2">
      <c r="A2059" s="1">
        <v>2045</v>
      </c>
      <c r="B2059">
        <v>1787</v>
      </c>
      <c r="C2059" t="s">
        <v>2044</v>
      </c>
      <c r="D2059">
        <v>0.62512480999999998</v>
      </c>
      <c r="E2059">
        <v>1.9613702</v>
      </c>
      <c r="F2059">
        <f>VLOOKUP(B2059, [1]mrc_table10!$A$2:$AW$2464, 33, 0)</f>
        <v>0.28420001</v>
      </c>
      <c r="G2059">
        <f>VLOOKUP(B2059, [1]mrc_table10!$A$2:$AW$2464, 18, 0)</f>
        <v>6375.6796999999997</v>
      </c>
      <c r="H2059">
        <f t="shared" si="311"/>
        <v>-0.91432791307329042</v>
      </c>
      <c r="I2059">
        <f t="shared" si="312"/>
        <v>0.15241608011469526</v>
      </c>
      <c r="J2059">
        <f t="shared" si="313"/>
        <v>0.36901479613481436</v>
      </c>
      <c r="K2059">
        <f t="shared" si="314"/>
        <v>-5.696053391013696E-2</v>
      </c>
      <c r="L2059" s="2">
        <f t="shared" si="315"/>
        <v>8.163236034037352</v>
      </c>
      <c r="M2059" s="2">
        <f t="shared" si="316"/>
        <v>0.58885093095358443</v>
      </c>
      <c r="N2059" s="2">
        <f t="shared" si="317"/>
        <v>2.3326962428537126</v>
      </c>
      <c r="O2059" s="2">
        <f t="shared" si="318"/>
        <v>30.658413861136601</v>
      </c>
      <c r="P2059" s="2">
        <f t="shared" si="319"/>
        <v>0.58885093095358443</v>
      </c>
      <c r="Q2059">
        <f t="shared" si="320"/>
        <v>2</v>
      </c>
    </row>
    <row r="2060" spans="1:17" x14ac:dyDescent="0.2">
      <c r="A2060" s="1">
        <v>2046</v>
      </c>
      <c r="B2060">
        <v>1099</v>
      </c>
      <c r="C2060" t="s">
        <v>2045</v>
      </c>
      <c r="D2060">
        <v>0.62430607999999999</v>
      </c>
      <c r="E2060">
        <v>1.4221185000000001</v>
      </c>
      <c r="F2060">
        <f>VLOOKUP(B2060, [1]mrc_table10!$A$2:$AW$2464, 33, 0)</f>
        <v>0.1961</v>
      </c>
      <c r="G2060">
        <f>VLOOKUP(B2060, [1]mrc_table10!$A$2:$AW$2464, 18, 0)</f>
        <v>11474.18</v>
      </c>
      <c r="H2060">
        <f t="shared" si="311"/>
        <v>-0.91495040538739192</v>
      </c>
      <c r="I2060">
        <f t="shared" si="312"/>
        <v>-3.7046548795748181E-2</v>
      </c>
      <c r="J2060">
        <f t="shared" si="313"/>
        <v>-1.9029079085920445E-2</v>
      </c>
      <c r="K2060">
        <f t="shared" si="314"/>
        <v>0.4441251137227113</v>
      </c>
      <c r="L2060" s="2">
        <f t="shared" si="315"/>
        <v>8.4706326543175958</v>
      </c>
      <c r="M2060" s="2">
        <f t="shared" si="316"/>
        <v>1.2898689875458302</v>
      </c>
      <c r="N2060" s="2">
        <f t="shared" si="317"/>
        <v>1.706759369388523</v>
      </c>
      <c r="O2060" s="2">
        <f t="shared" si="318"/>
        <v>32.363134971672693</v>
      </c>
      <c r="P2060" s="2">
        <f t="shared" si="319"/>
        <v>1.2898689875458302</v>
      </c>
      <c r="Q2060">
        <f t="shared" si="320"/>
        <v>2</v>
      </c>
    </row>
    <row r="2061" spans="1:17" x14ac:dyDescent="0.2">
      <c r="A2061" s="1">
        <v>2047</v>
      </c>
      <c r="B2061">
        <v>11150</v>
      </c>
      <c r="C2061" t="s">
        <v>2046</v>
      </c>
      <c r="D2061">
        <v>0.62271684000000005</v>
      </c>
      <c r="E2061">
        <v>0.16501355000000001</v>
      </c>
      <c r="F2061">
        <f>VLOOKUP(B2061, [1]mrc_table10!$A$2:$AW$2464, 33, 0)</f>
        <v>0</v>
      </c>
      <c r="G2061">
        <f>VLOOKUP(B2061, [1]mrc_table10!$A$2:$AW$2464, 18, 0)</f>
        <v>4035.2844</v>
      </c>
      <c r="H2061">
        <f t="shared" si="311"/>
        <v>-0.91615872764901995</v>
      </c>
      <c r="I2061">
        <f t="shared" si="312"/>
        <v>-0.47872231661128145</v>
      </c>
      <c r="J2061">
        <f t="shared" si="313"/>
        <v>-0.88276795869315416</v>
      </c>
      <c r="K2061">
        <f t="shared" si="314"/>
        <v>-0.2869768966859465</v>
      </c>
      <c r="L2061" s="2">
        <f t="shared" si="315"/>
        <v>9.0185796817452957</v>
      </c>
      <c r="M2061" s="2">
        <f t="shared" si="316"/>
        <v>3.505710969016163</v>
      </c>
      <c r="N2061" s="2">
        <f t="shared" si="317"/>
        <v>0.37975284888208294</v>
      </c>
      <c r="O2061" s="2">
        <f t="shared" si="318"/>
        <v>45.383318100685372</v>
      </c>
      <c r="P2061" s="2">
        <f t="shared" si="319"/>
        <v>0.37975284888208294</v>
      </c>
      <c r="Q2061">
        <f t="shared" si="320"/>
        <v>3</v>
      </c>
    </row>
    <row r="2062" spans="1:17" x14ac:dyDescent="0.2">
      <c r="A2062" s="1">
        <v>2048</v>
      </c>
      <c r="B2062">
        <v>3036</v>
      </c>
      <c r="C2062" t="s">
        <v>2047</v>
      </c>
      <c r="D2062">
        <v>0.62151663999999995</v>
      </c>
      <c r="E2062">
        <v>2.1673833999999998</v>
      </c>
      <c r="F2062">
        <f>VLOOKUP(B2062, [1]mrc_table10!$A$2:$AW$2464, 33, 0)</f>
        <v>0.23930000000000001</v>
      </c>
      <c r="G2062">
        <f>VLOOKUP(B2062, [1]mrc_table10!$A$2:$AW$2464, 18, 0)</f>
        <v>6297.5619999999999</v>
      </c>
      <c r="H2062">
        <f t="shared" si="311"/>
        <v>-0.91707125714639381</v>
      </c>
      <c r="I2062">
        <f t="shared" si="312"/>
        <v>0.22479749766470566</v>
      </c>
      <c r="J2062">
        <f t="shared" si="313"/>
        <v>0.17124894028701435</v>
      </c>
      <c r="K2062">
        <f t="shared" si="314"/>
        <v>-6.4638018659150004E-2</v>
      </c>
      <c r="L2062" s="2">
        <f t="shared" si="315"/>
        <v>8.2666227265806658</v>
      </c>
      <c r="M2062" s="2">
        <f t="shared" si="316"/>
        <v>0.86313997523937314</v>
      </c>
      <c r="N2062" s="2">
        <f t="shared" si="317"/>
        <v>1.9720865957980083</v>
      </c>
      <c r="O2062" s="2">
        <f t="shared" si="318"/>
        <v>31.097798829682887</v>
      </c>
      <c r="P2062" s="2">
        <f t="shared" si="319"/>
        <v>0.86313997523937314</v>
      </c>
      <c r="Q2062">
        <f t="shared" si="320"/>
        <v>2</v>
      </c>
    </row>
    <row r="2063" spans="1:17" x14ac:dyDescent="0.2">
      <c r="A2063" s="1">
        <v>2049</v>
      </c>
      <c r="B2063">
        <v>1836</v>
      </c>
      <c r="C2063" t="s">
        <v>2048</v>
      </c>
      <c r="D2063">
        <v>0.62133598000000001</v>
      </c>
      <c r="E2063">
        <v>7.1514435000000001</v>
      </c>
      <c r="F2063">
        <f>VLOOKUP(B2063, [1]mrc_table10!$A$2:$AW$2464, 33, 0)</f>
        <v>0.14319999999999999</v>
      </c>
      <c r="G2063">
        <f>VLOOKUP(B2063, [1]mrc_table10!$A$2:$AW$2464, 18, 0)</f>
        <v>13128.915000000001</v>
      </c>
      <c r="H2063">
        <f t="shared" si="311"/>
        <v>-0.91720861556915279</v>
      </c>
      <c r="I2063">
        <f t="shared" si="312"/>
        <v>1.975915072618383</v>
      </c>
      <c r="J2063">
        <f t="shared" si="313"/>
        <v>-0.25203156114212988</v>
      </c>
      <c r="K2063">
        <f t="shared" si="314"/>
        <v>0.60675410467044966</v>
      </c>
      <c r="L2063" s="2">
        <f t="shared" si="315"/>
        <v>14.756288578018184</v>
      </c>
      <c r="M2063" s="2">
        <f t="shared" si="316"/>
        <v>6.2329634307725064</v>
      </c>
      <c r="N2063" s="2">
        <f t="shared" si="317"/>
        <v>7.3578703365893743</v>
      </c>
      <c r="O2063" s="2">
        <f t="shared" si="318"/>
        <v>19.116827559405262</v>
      </c>
      <c r="P2063" s="2">
        <f t="shared" si="319"/>
        <v>6.2329634307725064</v>
      </c>
      <c r="Q2063">
        <f t="shared" si="320"/>
        <v>2</v>
      </c>
    </row>
    <row r="2064" spans="1:17" x14ac:dyDescent="0.2">
      <c r="A2064" s="1">
        <v>2050</v>
      </c>
      <c r="B2064">
        <v>5265</v>
      </c>
      <c r="C2064" t="s">
        <v>2049</v>
      </c>
      <c r="D2064">
        <v>0.62031543</v>
      </c>
      <c r="E2064">
        <v>0.57820183000000003</v>
      </c>
      <c r="F2064">
        <f>VLOOKUP(B2064, [1]mrc_table10!$A$2:$AW$2464, 33, 0)</f>
        <v>0</v>
      </c>
      <c r="G2064">
        <f>VLOOKUP(B2064, [1]mrc_table10!$A$2:$AW$2464, 18, 0)</f>
        <v>4891.5815000000002</v>
      </c>
      <c r="H2064">
        <f t="shared" ref="H2064:H2127" si="321">STANDARDIZE(D2064, D$1, D$2)</f>
        <v>-0.91798455456144123</v>
      </c>
      <c r="I2064">
        <f t="shared" ref="I2064:I2127" si="322">STANDARDIZE(E2064, E$1, E$2)</f>
        <v>-0.3335512624193625</v>
      </c>
      <c r="J2064">
        <f t="shared" ref="J2064:J2127" si="323">STANDARDIZE(F2064, F$1, F$2)</f>
        <v>-0.88276795869315416</v>
      </c>
      <c r="K2064">
        <f t="shared" ref="K2064:K2127" si="324">STANDARDIZE(G2064, G$1, G$2)</f>
        <v>-0.20281917153691986</v>
      </c>
      <c r="L2064" s="2">
        <f t="shared" ref="L2064:L2127" si="325">SUMXMY2($D$6:$G$6, $H2064:$K2064)</f>
        <v>9.0514311834412826</v>
      </c>
      <c r="M2064" s="2">
        <f t="shared" ref="M2064:M2127" si="326">SUMXMY2($D$7:$G$7, $H2064:$K2064)</f>
        <v>3.3838824438078068</v>
      </c>
      <c r="N2064" s="2">
        <f t="shared" ref="N2064:N2127" si="327">SUMXMY2($D$8:$G$8, $H2064:$K2064)</f>
        <v>0.38999200942518508</v>
      </c>
      <c r="O2064" s="2">
        <f t="shared" ref="O2064:O2127" si="328">SUMXMY2($D$9:$G$9, $H2064:$K2064)</f>
        <v>43.554471390149047</v>
      </c>
      <c r="P2064" s="2">
        <f t="shared" ref="P2064:P2127" si="329">MIN(L2064:O2064)</f>
        <v>0.38999200942518508</v>
      </c>
      <c r="Q2064">
        <f t="shared" ref="Q2064:Q2127" si="330">MATCH(P2064, L2064:O2064, 0)</f>
        <v>3</v>
      </c>
    </row>
    <row r="2065" spans="1:17" x14ac:dyDescent="0.2">
      <c r="A2065" s="1">
        <v>2051</v>
      </c>
      <c r="B2065">
        <v>3486</v>
      </c>
      <c r="C2065" t="s">
        <v>2050</v>
      </c>
      <c r="D2065">
        <v>0.61955351000000003</v>
      </c>
      <c r="E2065">
        <v>3.4203627000000001</v>
      </c>
      <c r="F2065">
        <f>VLOOKUP(B2065, [1]mrc_table10!$A$2:$AW$2464, 33, 0)</f>
        <v>0.47299998999999998</v>
      </c>
      <c r="G2065">
        <f>VLOOKUP(B2065, [1]mrc_table10!$A$2:$AW$2464, 18, 0)</f>
        <v>8529.6991999999991</v>
      </c>
      <c r="H2065">
        <f t="shared" si="321"/>
        <v>-0.91856385340716606</v>
      </c>
      <c r="I2065">
        <f t="shared" si="322"/>
        <v>0.66502374479265591</v>
      </c>
      <c r="J2065">
        <f t="shared" si="323"/>
        <v>1.2006001260433719</v>
      </c>
      <c r="K2065">
        <f t="shared" si="324"/>
        <v>0.15473863107202132</v>
      </c>
      <c r="L2065" s="2">
        <f t="shared" si="325"/>
        <v>10.106215509311763</v>
      </c>
      <c r="M2065" s="2">
        <f t="shared" si="326"/>
        <v>1.041746270398872</v>
      </c>
      <c r="N2065" s="2">
        <f t="shared" si="327"/>
        <v>6.1076566715435137</v>
      </c>
      <c r="O2065" s="2">
        <f t="shared" si="328"/>
        <v>22.150105162205225</v>
      </c>
      <c r="P2065" s="2">
        <f t="shared" si="329"/>
        <v>1.041746270398872</v>
      </c>
      <c r="Q2065">
        <f t="shared" si="330"/>
        <v>2</v>
      </c>
    </row>
    <row r="2066" spans="1:17" x14ac:dyDescent="0.2">
      <c r="A2066" s="1">
        <v>2052</v>
      </c>
      <c r="B2066">
        <v>31239</v>
      </c>
      <c r="C2066" t="s">
        <v>2051</v>
      </c>
      <c r="D2066">
        <v>0.61533439000000001</v>
      </c>
      <c r="E2066">
        <v>1.4834131999999999E-4</v>
      </c>
      <c r="F2066">
        <f>VLOOKUP(B2066, [1]mrc_table10!$A$2:$AW$2464, 33, 0)</f>
        <v>0.1076</v>
      </c>
      <c r="G2066">
        <f>VLOOKUP(B2066, [1]mrc_table10!$A$2:$AW$2464, 18, 0)</f>
        <v>6253.2388000000001</v>
      </c>
      <c r="H2066">
        <f t="shared" si="321"/>
        <v>-0.92177171164159277</v>
      </c>
      <c r="I2066">
        <f t="shared" si="322"/>
        <v>-0.5366466511147826</v>
      </c>
      <c r="J2066">
        <f t="shared" si="323"/>
        <v>-0.40883474377352974</v>
      </c>
      <c r="K2066">
        <f t="shared" si="324"/>
        <v>-6.899414655369189E-2</v>
      </c>
      <c r="L2066" s="2">
        <f t="shared" si="325"/>
        <v>8.2305772878527961</v>
      </c>
      <c r="M2066" s="2">
        <f t="shared" si="326"/>
        <v>2.0813712615764675</v>
      </c>
      <c r="N2066" s="2">
        <f t="shared" si="327"/>
        <v>0.62468112483807137</v>
      </c>
      <c r="O2066" s="2">
        <f t="shared" si="328"/>
        <v>41.608216700393683</v>
      </c>
      <c r="P2066" s="2">
        <f t="shared" si="329"/>
        <v>0.62468112483807137</v>
      </c>
      <c r="Q2066">
        <f t="shared" si="330"/>
        <v>3</v>
      </c>
    </row>
    <row r="2067" spans="1:17" x14ac:dyDescent="0.2">
      <c r="A2067" s="1">
        <v>2053</v>
      </c>
      <c r="B2067">
        <v>2211</v>
      </c>
      <c r="C2067" t="s">
        <v>2052</v>
      </c>
      <c r="D2067">
        <v>0.61457335999999996</v>
      </c>
      <c r="E2067">
        <v>1.2471277999999999</v>
      </c>
      <c r="F2067">
        <f>VLOOKUP(B2067, [1]mrc_table10!$A$2:$AW$2464, 33, 0)</f>
        <v>0.30080000000000001</v>
      </c>
      <c r="G2067">
        <f>VLOOKUP(B2067, [1]mrc_table10!$A$2:$AW$2464, 18, 0)</f>
        <v>8765.2422000000006</v>
      </c>
      <c r="H2067">
        <f t="shared" si="321"/>
        <v>-0.92235033380738707</v>
      </c>
      <c r="I2067">
        <f t="shared" si="322"/>
        <v>-9.8528409783629672E-2</v>
      </c>
      <c r="J2067">
        <f t="shared" si="323"/>
        <v>0.44213084286653948</v>
      </c>
      <c r="K2067">
        <f t="shared" si="324"/>
        <v>0.17788802986687571</v>
      </c>
      <c r="L2067" s="2">
        <f t="shared" si="325"/>
        <v>8.1213192327978412</v>
      </c>
      <c r="M2067" s="2">
        <f t="shared" si="326"/>
        <v>0.51757110045422117</v>
      </c>
      <c r="N2067" s="2">
        <f t="shared" si="327"/>
        <v>2.4063949711873707</v>
      </c>
      <c r="O2067" s="2">
        <f t="shared" si="328"/>
        <v>31.52424890791707</v>
      </c>
      <c r="P2067" s="2">
        <f t="shared" si="329"/>
        <v>0.51757110045422117</v>
      </c>
      <c r="Q2067">
        <f t="shared" si="330"/>
        <v>2</v>
      </c>
    </row>
    <row r="2068" spans="1:17" x14ac:dyDescent="0.2">
      <c r="A2068" s="1">
        <v>2054</v>
      </c>
      <c r="B2068">
        <v>2075</v>
      </c>
      <c r="C2068" t="s">
        <v>2053</v>
      </c>
      <c r="D2068">
        <v>0.61042445999999995</v>
      </c>
      <c r="E2068">
        <v>0.38299018000000001</v>
      </c>
      <c r="F2068">
        <f>VLOOKUP(B2068, [1]mrc_table10!$A$2:$AW$2464, 33, 0)</f>
        <v>0</v>
      </c>
      <c r="G2068">
        <f>VLOOKUP(B2068, [1]mrc_table10!$A$2:$AW$2464, 18, 0)</f>
        <v>2601.7932000000001</v>
      </c>
      <c r="H2068">
        <f t="shared" si="321"/>
        <v>-0.92550480275560687</v>
      </c>
      <c r="I2068">
        <f t="shared" si="322"/>
        <v>-0.40213762460040969</v>
      </c>
      <c r="J2068">
        <f t="shared" si="323"/>
        <v>-0.88276795869315416</v>
      </c>
      <c r="K2068">
        <f t="shared" si="324"/>
        <v>-0.42786182834476955</v>
      </c>
      <c r="L2068" s="2">
        <f t="shared" si="325"/>
        <v>9.1067622826929551</v>
      </c>
      <c r="M2068" s="2">
        <f t="shared" si="326"/>
        <v>3.552661584077502</v>
      </c>
      <c r="N2068" s="2">
        <f t="shared" si="327"/>
        <v>0.4398030468166832</v>
      </c>
      <c r="O2068" s="2">
        <f t="shared" si="328"/>
        <v>45.375969277051098</v>
      </c>
      <c r="P2068" s="2">
        <f t="shared" si="329"/>
        <v>0.4398030468166832</v>
      </c>
      <c r="Q2068">
        <f t="shared" si="330"/>
        <v>3</v>
      </c>
    </row>
    <row r="2069" spans="1:17" x14ac:dyDescent="0.2">
      <c r="A2069" s="1">
        <v>2055</v>
      </c>
      <c r="B2069">
        <v>3119</v>
      </c>
      <c r="C2069" t="s">
        <v>2054</v>
      </c>
      <c r="D2069">
        <v>0.60992365999999998</v>
      </c>
      <c r="E2069">
        <v>0.20619681000000001</v>
      </c>
      <c r="F2069">
        <f>VLOOKUP(B2069, [1]mrc_table10!$A$2:$AW$2464, 33, 0)</f>
        <v>0</v>
      </c>
      <c r="G2069">
        <f>VLOOKUP(B2069, [1]mrc_table10!$A$2:$AW$2464, 18, 0)</f>
        <v>3873.1541000000002</v>
      </c>
      <c r="H2069">
        <f t="shared" si="321"/>
        <v>-0.92588556827159152</v>
      </c>
      <c r="I2069">
        <f t="shared" si="322"/>
        <v>-0.46425284214007939</v>
      </c>
      <c r="J2069">
        <f t="shared" si="323"/>
        <v>-0.88276795869315416</v>
      </c>
      <c r="K2069">
        <f t="shared" si="324"/>
        <v>-0.30291122278109411</v>
      </c>
      <c r="L2069" s="2">
        <f t="shared" si="325"/>
        <v>9.0744004805271938</v>
      </c>
      <c r="M2069" s="2">
        <f t="shared" si="326"/>
        <v>3.5136738001723469</v>
      </c>
      <c r="N2069" s="2">
        <f t="shared" si="327"/>
        <v>0.39455261227939814</v>
      </c>
      <c r="O2069" s="2">
        <f t="shared" si="328"/>
        <v>45.336794795718404</v>
      </c>
      <c r="P2069" s="2">
        <f t="shared" si="329"/>
        <v>0.39455261227939814</v>
      </c>
      <c r="Q2069">
        <f t="shared" si="330"/>
        <v>3</v>
      </c>
    </row>
    <row r="2070" spans="1:17" x14ac:dyDescent="0.2">
      <c r="A2070" s="1">
        <v>2056</v>
      </c>
      <c r="B2070">
        <v>2267</v>
      </c>
      <c r="C2070" t="s">
        <v>2055</v>
      </c>
      <c r="D2070">
        <v>0.60900593000000003</v>
      </c>
      <c r="E2070">
        <v>0.51920933000000002</v>
      </c>
      <c r="F2070">
        <f>VLOOKUP(B2070, [1]mrc_table10!$A$2:$AW$2464, 33, 0)</f>
        <v>0</v>
      </c>
      <c r="G2070">
        <f>VLOOKUP(B2070, [1]mrc_table10!$A$2:$AW$2464, 18, 0)</f>
        <v>3340.8562000000002</v>
      </c>
      <c r="H2070">
        <f t="shared" si="321"/>
        <v>-0.92658333172403673</v>
      </c>
      <c r="I2070">
        <f t="shared" si="322"/>
        <v>-0.3542778992310765</v>
      </c>
      <c r="J2070">
        <f t="shared" si="323"/>
        <v>-0.88276795869315416</v>
      </c>
      <c r="K2070">
        <f t="shared" si="324"/>
        <v>-0.35522598639013125</v>
      </c>
      <c r="L2070" s="2">
        <f t="shared" si="325"/>
        <v>9.1021828138412033</v>
      </c>
      <c r="M2070" s="2">
        <f t="shared" si="326"/>
        <v>3.4760995250678435</v>
      </c>
      <c r="N2070" s="2">
        <f t="shared" si="327"/>
        <v>0.42081403784389437</v>
      </c>
      <c r="O2070" s="2">
        <f t="shared" si="328"/>
        <v>44.532968189003313</v>
      </c>
      <c r="P2070" s="2">
        <f t="shared" si="329"/>
        <v>0.42081403784389437</v>
      </c>
      <c r="Q2070">
        <f t="shared" si="330"/>
        <v>3</v>
      </c>
    </row>
    <row r="2071" spans="1:17" x14ac:dyDescent="0.2">
      <c r="A2071" s="1">
        <v>2057</v>
      </c>
      <c r="B2071">
        <v>2555</v>
      </c>
      <c r="C2071" t="s">
        <v>2056</v>
      </c>
      <c r="D2071">
        <v>0.60830611000000001</v>
      </c>
      <c r="E2071">
        <v>2.0615190999999999</v>
      </c>
      <c r="F2071">
        <f>VLOOKUP(B2071, [1]mrc_table10!$A$2:$AW$2464, 33, 0)</f>
        <v>0.23109999000000001</v>
      </c>
      <c r="G2071">
        <f>VLOOKUP(B2071, [1]mrc_table10!$A$2:$AW$2464, 18, 0)</f>
        <v>6281.7583000000004</v>
      </c>
      <c r="H2071">
        <f t="shared" si="321"/>
        <v>-0.9271154150375277</v>
      </c>
      <c r="I2071">
        <f t="shared" si="322"/>
        <v>0.18760275430874807</v>
      </c>
      <c r="J2071">
        <f t="shared" si="323"/>
        <v>0.13513130923057315</v>
      </c>
      <c r="K2071">
        <f t="shared" si="324"/>
        <v>-6.6191221911779993E-2</v>
      </c>
      <c r="L2071" s="2">
        <f t="shared" si="325"/>
        <v>8.27826595671762</v>
      </c>
      <c r="M2071" s="2">
        <f t="shared" si="326"/>
        <v>0.90201260431993602</v>
      </c>
      <c r="N2071" s="2">
        <f t="shared" si="327"/>
        <v>1.8595198579305265</v>
      </c>
      <c r="O2071" s="2">
        <f t="shared" si="328"/>
        <v>31.633046061664224</v>
      </c>
      <c r="P2071" s="2">
        <f t="shared" si="329"/>
        <v>0.90201260431993602</v>
      </c>
      <c r="Q2071">
        <f t="shared" si="330"/>
        <v>2</v>
      </c>
    </row>
    <row r="2072" spans="1:17" x14ac:dyDescent="0.2">
      <c r="A2072" s="1">
        <v>2058</v>
      </c>
      <c r="B2072">
        <v>1772</v>
      </c>
      <c r="C2072" t="s">
        <v>2057</v>
      </c>
      <c r="D2072">
        <v>0.60571945000000005</v>
      </c>
      <c r="E2072">
        <v>0.77446282</v>
      </c>
      <c r="F2072">
        <f>VLOOKUP(B2072, [1]mrc_table10!$A$2:$AW$2464, 33, 0)</f>
        <v>6.2799997999999996E-2</v>
      </c>
      <c r="G2072">
        <f>VLOOKUP(B2072, [1]mrc_table10!$A$2:$AW$2464, 18, 0)</f>
        <v>5245.2075000000004</v>
      </c>
      <c r="H2072">
        <f t="shared" si="321"/>
        <v>-0.92908209021639487</v>
      </c>
      <c r="I2072">
        <f t="shared" si="322"/>
        <v>-0.26459622135418598</v>
      </c>
      <c r="J2072">
        <f t="shared" si="323"/>
        <v>-0.60616010600648151</v>
      </c>
      <c r="K2072">
        <f t="shared" si="324"/>
        <v>-0.16806445881682575</v>
      </c>
      <c r="L2072" s="2">
        <f t="shared" si="325"/>
        <v>8.5897602477445503</v>
      </c>
      <c r="M2072" s="2">
        <f t="shared" si="326"/>
        <v>2.4760147174379248</v>
      </c>
      <c r="N2072" s="2">
        <f t="shared" si="327"/>
        <v>0.50339894077355152</v>
      </c>
      <c r="O2072" s="2">
        <f t="shared" si="328"/>
        <v>40.760480293992629</v>
      </c>
      <c r="P2072" s="2">
        <f t="shared" si="329"/>
        <v>0.50339894077355152</v>
      </c>
      <c r="Q2072">
        <f t="shared" si="330"/>
        <v>3</v>
      </c>
    </row>
    <row r="2073" spans="1:17" x14ac:dyDescent="0.2">
      <c r="A2073" s="1">
        <v>2059</v>
      </c>
      <c r="B2073">
        <v>34835</v>
      </c>
      <c r="C2073" t="s">
        <v>2058</v>
      </c>
      <c r="D2073">
        <v>0.60265619000000004</v>
      </c>
      <c r="E2073">
        <v>0.91649776999999999</v>
      </c>
      <c r="F2073">
        <f>VLOOKUP(B2073, [1]mrc_table10!$A$2:$AW$2464, 33, 0)</f>
        <v>0</v>
      </c>
      <c r="G2073">
        <f>VLOOKUP(B2073, [1]mrc_table10!$A$2:$AW$2464, 18, 0)</f>
        <v>3265.7719999999999</v>
      </c>
      <c r="H2073">
        <f t="shared" si="321"/>
        <v>-0.93141113129965158</v>
      </c>
      <c r="I2073">
        <f t="shared" si="322"/>
        <v>-0.21469315192637817</v>
      </c>
      <c r="J2073">
        <f t="shared" si="323"/>
        <v>-0.88276795869315416</v>
      </c>
      <c r="K2073">
        <f t="shared" si="324"/>
        <v>-0.36260533576155218</v>
      </c>
      <c r="L2073" s="2">
        <f t="shared" si="325"/>
        <v>9.1855250891856546</v>
      </c>
      <c r="M2073" s="2">
        <f t="shared" si="326"/>
        <v>3.4340763301202868</v>
      </c>
      <c r="N2073" s="2">
        <f t="shared" si="327"/>
        <v>0.47869592740767647</v>
      </c>
      <c r="O2073" s="2">
        <f t="shared" si="328"/>
        <v>43.25239916792745</v>
      </c>
      <c r="P2073" s="2">
        <f t="shared" si="329"/>
        <v>0.47869592740767647</v>
      </c>
      <c r="Q2073">
        <f t="shared" si="330"/>
        <v>3</v>
      </c>
    </row>
    <row r="2074" spans="1:17" x14ac:dyDescent="0.2">
      <c r="A2074" s="1">
        <v>2060</v>
      </c>
      <c r="B2074">
        <v>1398</v>
      </c>
      <c r="C2074" t="s">
        <v>2059</v>
      </c>
      <c r="D2074">
        <v>0.59925395000000004</v>
      </c>
      <c r="E2074">
        <v>0.26323453000000002</v>
      </c>
      <c r="F2074">
        <f>VLOOKUP(B2074, [1]mrc_table10!$A$2:$AW$2464, 33, 0)</f>
        <v>0</v>
      </c>
      <c r="G2074">
        <f>VLOOKUP(B2074, [1]mrc_table10!$A$2:$AW$2464, 18, 0)</f>
        <v>4237.6478999999999</v>
      </c>
      <c r="H2074">
        <f t="shared" si="321"/>
        <v>-0.93399790380185499</v>
      </c>
      <c r="I2074">
        <f t="shared" si="322"/>
        <v>-0.44421300475383141</v>
      </c>
      <c r="J2074">
        <f t="shared" si="323"/>
        <v>-0.88276795869315416</v>
      </c>
      <c r="K2074">
        <f t="shared" si="324"/>
        <v>-0.26708841193784327</v>
      </c>
      <c r="L2074" s="2">
        <f t="shared" si="325"/>
        <v>9.1183398991324704</v>
      </c>
      <c r="M2074" s="2">
        <f t="shared" si="326"/>
        <v>3.4909629134773041</v>
      </c>
      <c r="N2074" s="2">
        <f t="shared" si="327"/>
        <v>0.39862988805265748</v>
      </c>
      <c r="O2074" s="2">
        <f t="shared" si="328"/>
        <v>44.97273385076759</v>
      </c>
      <c r="P2074" s="2">
        <f t="shared" si="329"/>
        <v>0.39862988805265748</v>
      </c>
      <c r="Q2074">
        <f t="shared" si="330"/>
        <v>3</v>
      </c>
    </row>
    <row r="2075" spans="1:17" x14ac:dyDescent="0.2">
      <c r="A2075" s="1">
        <v>2061</v>
      </c>
      <c r="B2075">
        <v>31007</v>
      </c>
      <c r="C2075" t="s">
        <v>2060</v>
      </c>
      <c r="D2075">
        <v>0.59657895999999999</v>
      </c>
      <c r="E2075">
        <v>0.15464932000000001</v>
      </c>
      <c r="F2075">
        <f>VLOOKUP(B2075, [1]mrc_table10!$A$2:$AW$2464, 33, 0)</f>
        <v>0</v>
      </c>
      <c r="G2075">
        <f>VLOOKUP(B2075, [1]mrc_table10!$A$2:$AW$2464, 18, 0)</f>
        <v>3899.4481999999998</v>
      </c>
      <c r="H2075">
        <f t="shared" si="321"/>
        <v>-0.93603173756304436</v>
      </c>
      <c r="I2075">
        <f t="shared" si="322"/>
        <v>-0.48236372240088299</v>
      </c>
      <c r="J2075">
        <f t="shared" si="323"/>
        <v>-0.88276795869315416</v>
      </c>
      <c r="K2075">
        <f t="shared" si="324"/>
        <v>-0.30032701265024003</v>
      </c>
      <c r="L2075" s="2">
        <f t="shared" si="325"/>
        <v>9.1305583472199547</v>
      </c>
      <c r="M2075" s="2">
        <f t="shared" si="326"/>
        <v>3.5372691069074071</v>
      </c>
      <c r="N2075" s="2">
        <f t="shared" si="327"/>
        <v>0.40709485408652185</v>
      </c>
      <c r="O2075" s="2">
        <f t="shared" si="328"/>
        <v>45.51952686435439</v>
      </c>
      <c r="P2075" s="2">
        <f t="shared" si="329"/>
        <v>0.40709485408652185</v>
      </c>
      <c r="Q2075">
        <f t="shared" si="330"/>
        <v>3</v>
      </c>
    </row>
    <row r="2076" spans="1:17" x14ac:dyDescent="0.2">
      <c r="A2076" s="1">
        <v>2062</v>
      </c>
      <c r="B2076">
        <v>2153</v>
      </c>
      <c r="C2076" t="s">
        <v>2061</v>
      </c>
      <c r="D2076">
        <v>0.59589027999999999</v>
      </c>
      <c r="E2076">
        <v>1.9517447999999999</v>
      </c>
      <c r="F2076">
        <f>VLOOKUP(B2076, [1]mrc_table10!$A$2:$AW$2464, 33, 0)</f>
        <v>0.58670001999999999</v>
      </c>
      <c r="G2076">
        <f>VLOOKUP(B2076, [1]mrc_table10!$A$2:$AW$2464, 18, 0)</f>
        <v>8869.4619000000002</v>
      </c>
      <c r="H2076">
        <f t="shared" si="321"/>
        <v>-0.9365553509726855</v>
      </c>
      <c r="I2076">
        <f t="shared" si="322"/>
        <v>0.14903425751067828</v>
      </c>
      <c r="J2076">
        <f t="shared" si="323"/>
        <v>1.7014014341693733</v>
      </c>
      <c r="K2076">
        <f t="shared" si="324"/>
        <v>0.1881308449689168</v>
      </c>
      <c r="L2076" s="2">
        <f t="shared" si="325"/>
        <v>10.516188116513696</v>
      </c>
      <c r="M2076" s="2">
        <f t="shared" si="326"/>
        <v>1.1563958358980764</v>
      </c>
      <c r="N2076" s="2">
        <f t="shared" si="327"/>
        <v>7.5955488550059984</v>
      </c>
      <c r="O2076" s="2">
        <f t="shared" si="328"/>
        <v>24.834983870711653</v>
      </c>
      <c r="P2076" s="2">
        <f t="shared" si="329"/>
        <v>1.1563958358980764</v>
      </c>
      <c r="Q2076">
        <f t="shared" si="330"/>
        <v>2</v>
      </c>
    </row>
    <row r="2077" spans="1:17" x14ac:dyDescent="0.2">
      <c r="A2077" s="1">
        <v>2063</v>
      </c>
      <c r="B2077">
        <v>2930</v>
      </c>
      <c r="C2077" t="s">
        <v>2062</v>
      </c>
      <c r="D2077">
        <v>0.58948283999999995</v>
      </c>
      <c r="E2077">
        <v>2.2706317999999999</v>
      </c>
      <c r="F2077">
        <f>VLOOKUP(B2077, [1]mrc_table10!$A$2:$AW$2464, 33, 0)</f>
        <v>0.21690001</v>
      </c>
      <c r="G2077">
        <f>VLOOKUP(B2077, [1]mrc_table10!$A$2:$AW$2464, 18, 0)</f>
        <v>4930.9385000000002</v>
      </c>
      <c r="H2077">
        <f t="shared" si="321"/>
        <v>-0.94142702069660777</v>
      </c>
      <c r="I2077">
        <f t="shared" si="322"/>
        <v>0.26107316132009523</v>
      </c>
      <c r="J2077">
        <f t="shared" si="323"/>
        <v>7.258630762096005E-2</v>
      </c>
      <c r="K2077">
        <f t="shared" si="324"/>
        <v>-0.19895112668579257</v>
      </c>
      <c r="L2077" s="2">
        <f t="shared" si="325"/>
        <v>8.4494297171775177</v>
      </c>
      <c r="M2077" s="2">
        <f t="shared" si="326"/>
        <v>1.0831598341105297</v>
      </c>
      <c r="N2077" s="2">
        <f t="shared" si="327"/>
        <v>1.8378694963584399</v>
      </c>
      <c r="O2077" s="2">
        <f t="shared" si="328"/>
        <v>32.003863595782533</v>
      </c>
      <c r="P2077" s="2">
        <f t="shared" si="329"/>
        <v>1.0831598341105297</v>
      </c>
      <c r="Q2077">
        <f t="shared" si="330"/>
        <v>2</v>
      </c>
    </row>
    <row r="2078" spans="1:17" x14ac:dyDescent="0.2">
      <c r="A2078" s="1">
        <v>2064</v>
      </c>
      <c r="B2078">
        <v>3830</v>
      </c>
      <c r="C2078" t="s">
        <v>2063</v>
      </c>
      <c r="D2078">
        <v>0.58931898999999999</v>
      </c>
      <c r="E2078">
        <v>0.37038314</v>
      </c>
      <c r="F2078">
        <f>VLOOKUP(B2078, [1]mrc_table10!$A$2:$AW$2464, 33, 0)</f>
        <v>0.23039999999999999</v>
      </c>
      <c r="G2078">
        <f>VLOOKUP(B2078, [1]mrc_table10!$A$2:$AW$2464, 18, 0)</f>
        <v>5766.9369999999999</v>
      </c>
      <c r="H2078">
        <f t="shared" si="321"/>
        <v>-0.94155159823213908</v>
      </c>
      <c r="I2078">
        <f t="shared" si="322"/>
        <v>-0.40656702731008887</v>
      </c>
      <c r="J2078">
        <f t="shared" si="323"/>
        <v>0.13204814462916428</v>
      </c>
      <c r="K2078">
        <f t="shared" si="324"/>
        <v>-0.11678836800308945</v>
      </c>
      <c r="L2078" s="2">
        <f t="shared" si="325"/>
        <v>7.9024191629978908</v>
      </c>
      <c r="M2078" s="2">
        <f t="shared" si="326"/>
        <v>0.94156479961142747</v>
      </c>
      <c r="N2078" s="2">
        <f t="shared" si="327"/>
        <v>1.4421529957529078</v>
      </c>
      <c r="O2078" s="2">
        <f t="shared" si="328"/>
        <v>37.348498550905795</v>
      </c>
      <c r="P2078" s="2">
        <f t="shared" si="329"/>
        <v>0.94156479961142747</v>
      </c>
      <c r="Q2078">
        <f t="shared" si="330"/>
        <v>2</v>
      </c>
    </row>
    <row r="2079" spans="1:17" x14ac:dyDescent="0.2">
      <c r="A2079" s="1">
        <v>2065</v>
      </c>
      <c r="B2079">
        <v>4890</v>
      </c>
      <c r="C2079" t="s">
        <v>2064</v>
      </c>
      <c r="D2079">
        <v>0.58429390000000003</v>
      </c>
      <c r="E2079">
        <v>8.8541201999999999E-2</v>
      </c>
      <c r="F2079">
        <f>VLOOKUP(B2079, [1]mrc_table10!$A$2:$AW$2464, 33, 0)</f>
        <v>0</v>
      </c>
      <c r="G2079">
        <f>VLOOKUP(B2079, [1]mrc_table10!$A$2:$AW$2464, 18, 0)</f>
        <v>5009.4004000000004</v>
      </c>
      <c r="H2079">
        <f t="shared" si="321"/>
        <v>-0.94537224716728085</v>
      </c>
      <c r="I2079">
        <f t="shared" si="322"/>
        <v>-0.50559038599527095</v>
      </c>
      <c r="J2079">
        <f t="shared" si="323"/>
        <v>-0.88276795869315416</v>
      </c>
      <c r="K2079">
        <f t="shared" si="324"/>
        <v>-0.19123981362065381</v>
      </c>
      <c r="L2079" s="2">
        <f t="shared" si="325"/>
        <v>9.184688537625938</v>
      </c>
      <c r="M2079" s="2">
        <f t="shared" si="326"/>
        <v>3.5216146608768124</v>
      </c>
      <c r="N2079" s="2">
        <f t="shared" si="327"/>
        <v>0.40970609478969761</v>
      </c>
      <c r="O2079" s="2">
        <f t="shared" si="328"/>
        <v>45.225468719289012</v>
      </c>
      <c r="P2079" s="2">
        <f t="shared" si="329"/>
        <v>0.40970609478969761</v>
      </c>
      <c r="Q2079">
        <f t="shared" si="330"/>
        <v>3</v>
      </c>
    </row>
    <row r="2080" spans="1:17" x14ac:dyDescent="0.2">
      <c r="A2080" s="1">
        <v>2066</v>
      </c>
      <c r="B2080">
        <v>2239</v>
      </c>
      <c r="C2080" t="s">
        <v>2065</v>
      </c>
      <c r="D2080">
        <v>0.58400971000000002</v>
      </c>
      <c r="E2080">
        <v>2.4719774999999999</v>
      </c>
      <c r="F2080">
        <f>VLOOKUP(B2080, [1]mrc_table10!$A$2:$AW$2464, 33, 0)</f>
        <v>0.28650001000000003</v>
      </c>
      <c r="G2080">
        <f>VLOOKUP(B2080, [1]mrc_table10!$A$2:$AW$2464, 18, 0)</f>
        <v>4975.4540999999999</v>
      </c>
      <c r="H2080">
        <f t="shared" si="321"/>
        <v>-0.94558832095319867</v>
      </c>
      <c r="I2080">
        <f t="shared" si="322"/>
        <v>0.33181468265755881</v>
      </c>
      <c r="J2080">
        <f t="shared" si="323"/>
        <v>0.37914533883291052</v>
      </c>
      <c r="K2080">
        <f t="shared" si="324"/>
        <v>-0.19457608952912817</v>
      </c>
      <c r="L2080" s="2">
        <f t="shared" si="325"/>
        <v>8.5651275600575563</v>
      </c>
      <c r="M2080" s="2">
        <f t="shared" si="326"/>
        <v>0.75940910372242409</v>
      </c>
      <c r="N2080" s="2">
        <f t="shared" si="327"/>
        <v>2.630158029009066</v>
      </c>
      <c r="O2080" s="2">
        <f t="shared" si="328"/>
        <v>29.792331030929724</v>
      </c>
      <c r="P2080" s="2">
        <f t="shared" si="329"/>
        <v>0.75940910372242409</v>
      </c>
      <c r="Q2080">
        <f t="shared" si="330"/>
        <v>2</v>
      </c>
    </row>
    <row r="2081" spans="1:17" x14ac:dyDescent="0.2">
      <c r="A2081" s="1">
        <v>2067</v>
      </c>
      <c r="B2081">
        <v>3702</v>
      </c>
      <c r="C2081" t="s">
        <v>2066</v>
      </c>
      <c r="D2081">
        <v>0.58118409000000004</v>
      </c>
      <c r="E2081">
        <v>0.74080217000000004</v>
      </c>
      <c r="F2081">
        <f>VLOOKUP(B2081, [1]mrc_table10!$A$2:$AW$2464, 33, 0)</f>
        <v>0.36709999999999998</v>
      </c>
      <c r="G2081">
        <f>VLOOKUP(B2081, [1]mrc_table10!$A$2:$AW$2464, 18, 0)</f>
        <v>9617.7422000000006</v>
      </c>
      <c r="H2081">
        <f t="shared" si="321"/>
        <v>-0.94773668089184959</v>
      </c>
      <c r="I2081">
        <f t="shared" si="322"/>
        <v>-0.27642267501179024</v>
      </c>
      <c r="J2081">
        <f t="shared" si="323"/>
        <v>0.73415474759861277</v>
      </c>
      <c r="K2081">
        <f t="shared" si="324"/>
        <v>0.26167257227574897</v>
      </c>
      <c r="L2081" s="2">
        <f t="shared" si="325"/>
        <v>8.4322644025000546</v>
      </c>
      <c r="M2081" s="2">
        <f t="shared" si="326"/>
        <v>0.46854391323859501</v>
      </c>
      <c r="N2081" s="2">
        <f t="shared" si="327"/>
        <v>3.2695741643907765</v>
      </c>
      <c r="O2081" s="2">
        <f t="shared" si="328"/>
        <v>31.566750698432724</v>
      </c>
      <c r="P2081" s="2">
        <f t="shared" si="329"/>
        <v>0.46854391323859501</v>
      </c>
      <c r="Q2081">
        <f t="shared" si="330"/>
        <v>2</v>
      </c>
    </row>
    <row r="2082" spans="1:17" x14ac:dyDescent="0.2">
      <c r="A2082" s="1">
        <v>2068</v>
      </c>
      <c r="B2082">
        <v>9744</v>
      </c>
      <c r="C2082" t="s">
        <v>2067</v>
      </c>
      <c r="D2082">
        <v>0.58080286000000003</v>
      </c>
      <c r="E2082">
        <v>0.39595658</v>
      </c>
      <c r="F2082">
        <f>VLOOKUP(B2082, [1]mrc_table10!$A$2:$AW$2464, 33, 0)</f>
        <v>0</v>
      </c>
      <c r="G2082">
        <f>VLOOKUP(B2082, [1]mrc_table10!$A$2:$AW$2464, 18, 0)</f>
        <v>6319.3184000000001</v>
      </c>
      <c r="H2082">
        <f t="shared" si="321"/>
        <v>-0.9480265355996349</v>
      </c>
      <c r="I2082">
        <f t="shared" si="322"/>
        <v>-0.39758196305774901</v>
      </c>
      <c r="J2082">
        <f t="shared" si="323"/>
        <v>-0.88276795869315416</v>
      </c>
      <c r="K2082">
        <f t="shared" si="324"/>
        <v>-6.2499778168282637E-2</v>
      </c>
      <c r="L2082" s="2">
        <f t="shared" si="325"/>
        <v>9.2378760530510693</v>
      </c>
      <c r="M2082" s="2">
        <f t="shared" si="326"/>
        <v>3.4261490011510478</v>
      </c>
      <c r="N2082" s="2">
        <f t="shared" si="327"/>
        <v>0.43324867340231243</v>
      </c>
      <c r="O2082" s="2">
        <f t="shared" si="328"/>
        <v>43.560271711383386</v>
      </c>
      <c r="P2082" s="2">
        <f t="shared" si="329"/>
        <v>0.43324867340231243</v>
      </c>
      <c r="Q2082">
        <f t="shared" si="330"/>
        <v>3</v>
      </c>
    </row>
    <row r="2083" spans="1:17" x14ac:dyDescent="0.2">
      <c r="A2083" s="1">
        <v>2069</v>
      </c>
      <c r="B2083">
        <v>3479</v>
      </c>
      <c r="C2083" t="s">
        <v>2068</v>
      </c>
      <c r="D2083">
        <v>0.57811551999999999</v>
      </c>
      <c r="E2083">
        <v>4.2939048</v>
      </c>
      <c r="F2083">
        <f>VLOOKUP(B2083, [1]mrc_table10!$A$2:$AW$2464, 33, 0)</f>
        <v>0.20130000000000001</v>
      </c>
      <c r="G2083">
        <f>VLOOKUP(B2083, [1]mrc_table10!$A$2:$AW$2464, 18, 0)</f>
        <v>8444.5684000000001</v>
      </c>
      <c r="H2083">
        <f t="shared" si="321"/>
        <v>-0.95006975924525394</v>
      </c>
      <c r="I2083">
        <f t="shared" si="322"/>
        <v>0.97193716338725566</v>
      </c>
      <c r="J2083">
        <f t="shared" si="323"/>
        <v>3.8747565793402585E-3</v>
      </c>
      <c r="K2083">
        <f t="shared" si="324"/>
        <v>0.14637189192492311</v>
      </c>
      <c r="L2083" s="2">
        <f t="shared" si="325"/>
        <v>10.243055153046525</v>
      </c>
      <c r="M2083" s="2">
        <f t="shared" si="326"/>
        <v>2.2305155300975743</v>
      </c>
      <c r="N2083" s="2">
        <f t="shared" si="327"/>
        <v>3.3729224584214537</v>
      </c>
      <c r="O2083" s="2">
        <f t="shared" si="328"/>
        <v>25.369968482072991</v>
      </c>
      <c r="P2083" s="2">
        <f t="shared" si="329"/>
        <v>2.2305155300975743</v>
      </c>
      <c r="Q2083">
        <f t="shared" si="330"/>
        <v>2</v>
      </c>
    </row>
    <row r="2084" spans="1:17" x14ac:dyDescent="0.2">
      <c r="A2084" s="1">
        <v>2070</v>
      </c>
      <c r="B2084">
        <v>2973</v>
      </c>
      <c r="C2084" t="s">
        <v>2069</v>
      </c>
      <c r="D2084">
        <v>0.57103263999999998</v>
      </c>
      <c r="E2084">
        <v>0.18418407000000001</v>
      </c>
      <c r="F2084">
        <f>VLOOKUP(B2084, [1]mrc_table10!$A$2:$AW$2464, 33, 0)</f>
        <v>0</v>
      </c>
      <c r="G2084">
        <f>VLOOKUP(B2084, [1]mrc_table10!$A$2:$AW$2464, 18, 0)</f>
        <v>3568.9177</v>
      </c>
      <c r="H2084">
        <f t="shared" si="321"/>
        <v>-0.95545497581445715</v>
      </c>
      <c r="I2084">
        <f t="shared" si="322"/>
        <v>-0.47198687726675975</v>
      </c>
      <c r="J2084">
        <f t="shared" si="323"/>
        <v>-0.88276795869315416</v>
      </c>
      <c r="K2084">
        <f t="shared" si="324"/>
        <v>-0.33281187680821783</v>
      </c>
      <c r="L2084" s="2">
        <f t="shared" si="325"/>
        <v>9.2439874836640659</v>
      </c>
      <c r="M2084" s="2">
        <f t="shared" si="326"/>
        <v>3.5695913999552249</v>
      </c>
      <c r="N2084" s="2">
        <f t="shared" si="327"/>
        <v>0.4393880138845932</v>
      </c>
      <c r="O2084" s="2">
        <f t="shared" si="328"/>
        <v>45.615167876728371</v>
      </c>
      <c r="P2084" s="2">
        <f t="shared" si="329"/>
        <v>0.4393880138845932</v>
      </c>
      <c r="Q2084">
        <f t="shared" si="330"/>
        <v>3</v>
      </c>
    </row>
    <row r="2085" spans="1:17" x14ac:dyDescent="0.2">
      <c r="A2085" s="1">
        <v>2071</v>
      </c>
      <c r="B2085">
        <v>3768</v>
      </c>
      <c r="C2085" t="s">
        <v>2070</v>
      </c>
      <c r="D2085">
        <v>0.57092898999999997</v>
      </c>
      <c r="E2085">
        <v>17.485772999999998</v>
      </c>
      <c r="F2085">
        <f>VLOOKUP(B2085, [1]mrc_table10!$A$2:$AW$2464, 33, 0)</f>
        <v>0.81569999000000004</v>
      </c>
      <c r="G2085">
        <f>VLOOKUP(B2085, [1]mrc_table10!$A$2:$AW$2464, 18, 0)</f>
        <v>24299.74</v>
      </c>
      <c r="H2085">
        <f t="shared" si="321"/>
        <v>-0.95553378241535913</v>
      </c>
      <c r="I2085">
        <f t="shared" si="322"/>
        <v>5.6068155131672928</v>
      </c>
      <c r="J2085">
        <f t="shared" si="323"/>
        <v>2.710050988059685</v>
      </c>
      <c r="K2085">
        <f t="shared" si="324"/>
        <v>1.7046338242652903</v>
      </c>
      <c r="L2085" s="2">
        <f t="shared" si="325"/>
        <v>54.850996333633844</v>
      </c>
      <c r="M2085" s="2">
        <f t="shared" si="326"/>
        <v>39.38954577631651</v>
      </c>
      <c r="N2085" s="2">
        <f t="shared" si="327"/>
        <v>53.77104651433504</v>
      </c>
      <c r="O2085" s="2">
        <f t="shared" si="328"/>
        <v>2.3213320931198749</v>
      </c>
      <c r="P2085" s="2">
        <f t="shared" si="329"/>
        <v>2.3213320931198749</v>
      </c>
      <c r="Q2085">
        <f t="shared" si="330"/>
        <v>4</v>
      </c>
    </row>
    <row r="2086" spans="1:17" x14ac:dyDescent="0.2">
      <c r="A2086" s="1">
        <v>2072</v>
      </c>
      <c r="B2086">
        <v>1443</v>
      </c>
      <c r="C2086" t="s">
        <v>2071</v>
      </c>
      <c r="D2086">
        <v>0.57063936999999998</v>
      </c>
      <c r="E2086">
        <v>0.97647709000000005</v>
      </c>
      <c r="F2086">
        <f>VLOOKUP(B2086, [1]mrc_table10!$A$2:$AW$2464, 33, 0)</f>
        <v>0.34419999000000001</v>
      </c>
      <c r="G2086">
        <f>VLOOKUP(B2086, [1]mrc_table10!$A$2:$AW$2464, 18, 0)</f>
        <v>28896.328000000001</v>
      </c>
      <c r="H2086">
        <f t="shared" si="321"/>
        <v>-0.95575398470916817</v>
      </c>
      <c r="I2086">
        <f t="shared" si="322"/>
        <v>-0.19361980223186492</v>
      </c>
      <c r="J2086">
        <f t="shared" si="323"/>
        <v>0.63328973494999252</v>
      </c>
      <c r="K2086">
        <f t="shared" si="324"/>
        <v>2.1563910350830238</v>
      </c>
      <c r="L2086" s="2">
        <f t="shared" si="325"/>
        <v>13.964521980157125</v>
      </c>
      <c r="M2086" s="2">
        <f t="shared" si="326"/>
        <v>5.2256626764502876</v>
      </c>
      <c r="N2086" s="2">
        <f t="shared" si="327"/>
        <v>8.3280346887073442</v>
      </c>
      <c r="O2086" s="2">
        <f t="shared" si="328"/>
        <v>27.367503543890532</v>
      </c>
      <c r="P2086" s="2">
        <f t="shared" si="329"/>
        <v>5.2256626764502876</v>
      </c>
      <c r="Q2086">
        <f t="shared" si="330"/>
        <v>2</v>
      </c>
    </row>
    <row r="2087" spans="1:17" x14ac:dyDescent="0.2">
      <c r="A2087" s="1">
        <v>2073</v>
      </c>
      <c r="B2087">
        <v>2937</v>
      </c>
      <c r="C2087" t="s">
        <v>2072</v>
      </c>
      <c r="D2087">
        <v>0.56812942</v>
      </c>
      <c r="E2087">
        <v>0.22518817999999999</v>
      </c>
      <c r="F2087">
        <f>VLOOKUP(B2087, [1]mrc_table10!$A$2:$AW$2464, 33, 0)</f>
        <v>0.10829999999999999</v>
      </c>
      <c r="G2087">
        <f>VLOOKUP(B2087, [1]mrc_table10!$A$2:$AW$2464, 18, 0)</f>
        <v>2759.6646000000001</v>
      </c>
      <c r="H2087">
        <f t="shared" si="321"/>
        <v>-0.95766233616053698</v>
      </c>
      <c r="I2087">
        <f t="shared" si="322"/>
        <v>-0.45758034599994502</v>
      </c>
      <c r="J2087">
        <f t="shared" si="323"/>
        <v>-0.40575153512628315</v>
      </c>
      <c r="K2087">
        <f t="shared" si="324"/>
        <v>-0.41234607115010891</v>
      </c>
      <c r="L2087" s="2">
        <f t="shared" si="325"/>
        <v>8.4179448554307932</v>
      </c>
      <c r="M2087" s="2">
        <f t="shared" si="326"/>
        <v>2.1883565077028111</v>
      </c>
      <c r="N2087" s="2">
        <f t="shared" si="327"/>
        <v>0.6977042551996725</v>
      </c>
      <c r="O2087" s="2">
        <f t="shared" si="328"/>
        <v>42.560055253581893</v>
      </c>
      <c r="P2087" s="2">
        <f t="shared" si="329"/>
        <v>0.6977042551996725</v>
      </c>
      <c r="Q2087">
        <f t="shared" si="330"/>
        <v>3</v>
      </c>
    </row>
    <row r="2088" spans="1:17" x14ac:dyDescent="0.2">
      <c r="A2088" s="1">
        <v>2074</v>
      </c>
      <c r="B2088">
        <v>5447</v>
      </c>
      <c r="C2088" t="s">
        <v>2073</v>
      </c>
      <c r="D2088">
        <v>0.56746744999999998</v>
      </c>
      <c r="E2088">
        <v>0.20493720000000001</v>
      </c>
      <c r="F2088">
        <f>VLOOKUP(B2088, [1]mrc_table10!$A$2:$AW$2464, 33, 0)</f>
        <v>0</v>
      </c>
      <c r="G2088">
        <f>VLOOKUP(B2088, [1]mrc_table10!$A$2:$AW$2464, 18, 0)</f>
        <v>3240.9643999999998</v>
      </c>
      <c r="H2088">
        <f t="shared" si="321"/>
        <v>-0.95816564156911577</v>
      </c>
      <c r="I2088">
        <f t="shared" si="322"/>
        <v>-0.46469539804115839</v>
      </c>
      <c r="J2088">
        <f t="shared" si="323"/>
        <v>-0.88276795869315416</v>
      </c>
      <c r="K2088">
        <f t="shared" si="324"/>
        <v>-0.36504345120350218</v>
      </c>
      <c r="L2088" s="2">
        <f t="shared" si="325"/>
        <v>9.2657642618300766</v>
      </c>
      <c r="M2088" s="2">
        <f t="shared" si="326"/>
        <v>3.5872100090122259</v>
      </c>
      <c r="N2088" s="2">
        <f t="shared" si="327"/>
        <v>0.45263429640955588</v>
      </c>
      <c r="O2088" s="2">
        <f t="shared" si="328"/>
        <v>45.71408903409926</v>
      </c>
      <c r="P2088" s="2">
        <f t="shared" si="329"/>
        <v>0.45263429640955588</v>
      </c>
      <c r="Q2088">
        <f t="shared" si="330"/>
        <v>3</v>
      </c>
    </row>
    <row r="2089" spans="1:17" x14ac:dyDescent="0.2">
      <c r="A2089" s="1">
        <v>2075</v>
      </c>
      <c r="B2089">
        <v>5318</v>
      </c>
      <c r="C2089" t="s">
        <v>2074</v>
      </c>
      <c r="D2089">
        <v>0.56542539999999997</v>
      </c>
      <c r="E2089">
        <v>0.36743735999999999</v>
      </c>
      <c r="F2089">
        <f>VLOOKUP(B2089, [1]mrc_table10!$A$2:$AW$2464, 33, 0)</f>
        <v>0</v>
      </c>
      <c r="G2089">
        <f>VLOOKUP(B2089, [1]mrc_table10!$A$2:$AW$2464, 18, 0)</f>
        <v>4124.7686000000003</v>
      </c>
      <c r="H2089">
        <f t="shared" si="321"/>
        <v>-0.95971824185249499</v>
      </c>
      <c r="I2089">
        <f t="shared" si="322"/>
        <v>-0.40760200823456588</v>
      </c>
      <c r="J2089">
        <f t="shared" si="323"/>
        <v>-0.88276795869315416</v>
      </c>
      <c r="K2089">
        <f t="shared" si="324"/>
        <v>-0.27818230108497982</v>
      </c>
      <c r="L2089" s="2">
        <f t="shared" si="325"/>
        <v>9.2673600017633557</v>
      </c>
      <c r="M2089" s="2">
        <f t="shared" si="326"/>
        <v>3.5016577940405504</v>
      </c>
      <c r="N2089" s="2">
        <f t="shared" si="327"/>
        <v>0.43586328844404293</v>
      </c>
      <c r="O2089" s="2">
        <f t="shared" si="328"/>
        <v>44.713410202009307</v>
      </c>
      <c r="P2089" s="2">
        <f t="shared" si="329"/>
        <v>0.43586328844404293</v>
      </c>
      <c r="Q2089">
        <f t="shared" si="330"/>
        <v>3</v>
      </c>
    </row>
    <row r="2090" spans="1:17" x14ac:dyDescent="0.2">
      <c r="A2090" s="1">
        <v>2076</v>
      </c>
      <c r="B2090">
        <v>10503</v>
      </c>
      <c r="C2090" t="s">
        <v>2075</v>
      </c>
      <c r="D2090">
        <v>0.56522912000000003</v>
      </c>
      <c r="E2090">
        <v>0.10996665999999999</v>
      </c>
      <c r="F2090">
        <f>VLOOKUP(B2090, [1]mrc_table10!$A$2:$AW$2464, 33, 0)</f>
        <v>0</v>
      </c>
      <c r="G2090">
        <f>VLOOKUP(B2090, [1]mrc_table10!$A$2:$AW$2464, 18, 0)</f>
        <v>6354.3130000000001</v>
      </c>
      <c r="H2090">
        <f t="shared" si="321"/>
        <v>-0.95986747638819281</v>
      </c>
      <c r="I2090">
        <f t="shared" si="322"/>
        <v>-0.49806268863559588</v>
      </c>
      <c r="J2090">
        <f t="shared" si="323"/>
        <v>-0.88276795869315416</v>
      </c>
      <c r="K2090">
        <f t="shared" si="324"/>
        <v>-5.9060474299917176E-2</v>
      </c>
      <c r="L2090" s="2">
        <f t="shared" si="325"/>
        <v>9.2992676966292489</v>
      </c>
      <c r="M2090" s="2">
        <f t="shared" si="326"/>
        <v>3.5101203280167379</v>
      </c>
      <c r="N2090" s="2">
        <f t="shared" si="327"/>
        <v>0.44671500862660068</v>
      </c>
      <c r="O2090" s="2">
        <f t="shared" si="328"/>
        <v>44.552609088036789</v>
      </c>
      <c r="P2090" s="2">
        <f t="shared" si="329"/>
        <v>0.44671500862660068</v>
      </c>
      <c r="Q2090">
        <f t="shared" si="330"/>
        <v>3</v>
      </c>
    </row>
    <row r="2091" spans="1:17" x14ac:dyDescent="0.2">
      <c r="A2091" s="1">
        <v>2077</v>
      </c>
      <c r="B2091">
        <v>3012</v>
      </c>
      <c r="C2091" t="s">
        <v>2076</v>
      </c>
      <c r="D2091">
        <v>0.56378757999999995</v>
      </c>
      <c r="E2091">
        <v>1.1585776000000001</v>
      </c>
      <c r="F2091">
        <f>VLOOKUP(B2091, [1]mrc_table10!$A$2:$AW$2464, 33, 0)</f>
        <v>0.25619998999999999</v>
      </c>
      <c r="G2091">
        <f>VLOOKUP(B2091, [1]mrc_table10!$A$2:$AW$2464, 18, 0)</f>
        <v>6210.8364000000001</v>
      </c>
      <c r="H2091">
        <f t="shared" si="321"/>
        <v>-0.96096350019392851</v>
      </c>
      <c r="I2091">
        <f t="shared" si="322"/>
        <v>-0.12963995506488796</v>
      </c>
      <c r="J2091">
        <f t="shared" si="323"/>
        <v>0.24568636215327355</v>
      </c>
      <c r="K2091">
        <f t="shared" si="324"/>
        <v>-7.3161496326170486E-2</v>
      </c>
      <c r="L2091" s="2">
        <f t="shared" si="325"/>
        <v>8.127950577610628</v>
      </c>
      <c r="M2091" s="2">
        <f t="shared" si="326"/>
        <v>0.71470940276839789</v>
      </c>
      <c r="N2091" s="2">
        <f t="shared" si="327"/>
        <v>1.8268341770077992</v>
      </c>
      <c r="O2091" s="2">
        <f t="shared" si="328"/>
        <v>33.95129341845994</v>
      </c>
      <c r="P2091" s="2">
        <f t="shared" si="329"/>
        <v>0.71470940276839789</v>
      </c>
      <c r="Q2091">
        <f t="shared" si="330"/>
        <v>2</v>
      </c>
    </row>
    <row r="2092" spans="1:17" x14ac:dyDescent="0.2">
      <c r="A2092" s="1">
        <v>2078</v>
      </c>
      <c r="B2092">
        <v>3875</v>
      </c>
      <c r="C2092" t="s">
        <v>2077</v>
      </c>
      <c r="D2092">
        <v>0.56189668000000004</v>
      </c>
      <c r="E2092">
        <v>1.2539880000000001</v>
      </c>
      <c r="F2092">
        <f>VLOOKUP(B2092, [1]mrc_table10!$A$2:$AW$2464, 33, 0)</f>
        <v>0.4093</v>
      </c>
      <c r="G2092">
        <f>VLOOKUP(B2092, [1]mrc_table10!$A$2:$AW$2464, 18, 0)</f>
        <v>7966.3896000000004</v>
      </c>
      <c r="H2092">
        <f t="shared" si="321"/>
        <v>-0.96240117893629129</v>
      </c>
      <c r="I2092">
        <f t="shared" si="322"/>
        <v>-9.6118122478366722E-2</v>
      </c>
      <c r="J2092">
        <f t="shared" si="323"/>
        <v>0.92002818318976665</v>
      </c>
      <c r="K2092">
        <f t="shared" si="324"/>
        <v>9.9376006942372849E-2</v>
      </c>
      <c r="L2092" s="2">
        <f t="shared" si="325"/>
        <v>8.693553988870649</v>
      </c>
      <c r="M2092" s="2">
        <f t="shared" si="326"/>
        <v>0.37319064376528688</v>
      </c>
      <c r="N2092" s="2">
        <f t="shared" si="327"/>
        <v>3.9011372132136848</v>
      </c>
      <c r="O2092" s="2">
        <f t="shared" si="328"/>
        <v>29.82785059434017</v>
      </c>
      <c r="P2092" s="2">
        <f t="shared" si="329"/>
        <v>0.37319064376528688</v>
      </c>
      <c r="Q2092">
        <f t="shared" si="330"/>
        <v>2</v>
      </c>
    </row>
    <row r="2093" spans="1:17" x14ac:dyDescent="0.2">
      <c r="A2093" s="1">
        <v>2079</v>
      </c>
      <c r="B2093">
        <v>3811</v>
      </c>
      <c r="C2093" t="s">
        <v>2078</v>
      </c>
      <c r="D2093">
        <v>0.55872785999999997</v>
      </c>
      <c r="E2093">
        <v>1.6383065999999999</v>
      </c>
      <c r="F2093">
        <f>VLOOKUP(B2093, [1]mrc_table10!$A$2:$AW$2464, 33, 0)</f>
        <v>0.42660000999999997</v>
      </c>
      <c r="G2093">
        <f>VLOOKUP(B2093, [1]mrc_table10!$A$2:$AW$2464, 18, 0)</f>
        <v>7669.7129000000004</v>
      </c>
      <c r="H2093">
        <f t="shared" si="321"/>
        <v>-0.96481047882120019</v>
      </c>
      <c r="I2093">
        <f t="shared" si="322"/>
        <v>3.8909754661716714E-2</v>
      </c>
      <c r="J2093">
        <f t="shared" si="323"/>
        <v>0.99622752666041381</v>
      </c>
      <c r="K2093">
        <f t="shared" si="324"/>
        <v>7.0218327701464273E-2</v>
      </c>
      <c r="L2093" s="2">
        <f t="shared" si="325"/>
        <v>8.9167950171164811</v>
      </c>
      <c r="M2093" s="2">
        <f t="shared" si="326"/>
        <v>0.4038270060085678</v>
      </c>
      <c r="N2093" s="2">
        <f t="shared" si="327"/>
        <v>4.285407725006718</v>
      </c>
      <c r="O2093" s="2">
        <f t="shared" si="328"/>
        <v>28.454901569540851</v>
      </c>
      <c r="P2093" s="2">
        <f t="shared" si="329"/>
        <v>0.4038270060085678</v>
      </c>
      <c r="Q2093">
        <f t="shared" si="330"/>
        <v>2</v>
      </c>
    </row>
    <row r="2094" spans="1:17" x14ac:dyDescent="0.2">
      <c r="A2094" s="1">
        <v>2080</v>
      </c>
      <c r="B2094">
        <v>3854</v>
      </c>
      <c r="C2094" t="s">
        <v>2079</v>
      </c>
      <c r="D2094">
        <v>0.55645180000000005</v>
      </c>
      <c r="E2094">
        <v>1.7338842000000001</v>
      </c>
      <c r="F2094">
        <f>VLOOKUP(B2094, [1]mrc_table10!$A$2:$AW$2464, 33, 0)</f>
        <v>0.33790000999999997</v>
      </c>
      <c r="G2094">
        <f>VLOOKUP(B2094, [1]mrc_table10!$A$2:$AW$2464, 18, 0)</f>
        <v>2660.53</v>
      </c>
      <c r="H2094">
        <f t="shared" si="321"/>
        <v>-0.96654100030744583</v>
      </c>
      <c r="I2094">
        <f t="shared" si="322"/>
        <v>7.2490331896708893E-2</v>
      </c>
      <c r="J2094">
        <f t="shared" si="323"/>
        <v>0.6055409452164483</v>
      </c>
      <c r="K2094">
        <f t="shared" si="324"/>
        <v>-0.42208911759924289</v>
      </c>
      <c r="L2094" s="2">
        <f t="shared" si="325"/>
        <v>8.4624210645485292</v>
      </c>
      <c r="M2094" s="2">
        <f t="shared" si="326"/>
        <v>0.58777820218694221</v>
      </c>
      <c r="N2094" s="2">
        <f t="shared" si="327"/>
        <v>2.9865231974375219</v>
      </c>
      <c r="O2094" s="2">
        <f t="shared" si="328"/>
        <v>32.12967479020962</v>
      </c>
      <c r="P2094" s="2">
        <f t="shared" si="329"/>
        <v>0.58777820218694221</v>
      </c>
      <c r="Q2094">
        <f t="shared" si="330"/>
        <v>2</v>
      </c>
    </row>
    <row r="2095" spans="1:17" x14ac:dyDescent="0.2">
      <c r="A2095" s="1">
        <v>2081</v>
      </c>
      <c r="B2095">
        <v>2524</v>
      </c>
      <c r="C2095" t="s">
        <v>2080</v>
      </c>
      <c r="D2095">
        <v>0.55289065999999998</v>
      </c>
      <c r="E2095">
        <v>2.1085954</v>
      </c>
      <c r="F2095">
        <f>VLOOKUP(B2095, [1]mrc_table10!$A$2:$AW$2464, 33, 0)</f>
        <v>0.42219999000000002</v>
      </c>
      <c r="G2095">
        <f>VLOOKUP(B2095, [1]mrc_table10!$A$2:$AW$2464, 18, 0)</f>
        <v>8403.2314000000006</v>
      </c>
      <c r="H2095">
        <f t="shared" si="321"/>
        <v>-0.9692485867882632</v>
      </c>
      <c r="I2095">
        <f t="shared" si="322"/>
        <v>0.20414271061741937</v>
      </c>
      <c r="J2095">
        <f t="shared" si="323"/>
        <v>0.97684726992890247</v>
      </c>
      <c r="K2095">
        <f t="shared" si="324"/>
        <v>0.14230925071723333</v>
      </c>
      <c r="L2095" s="2">
        <f t="shared" si="325"/>
        <v>9.1641246688551483</v>
      </c>
      <c r="M2095" s="2">
        <f t="shared" si="326"/>
        <v>0.49757294746356445</v>
      </c>
      <c r="N2095" s="2">
        <f t="shared" si="327"/>
        <v>4.4552248834738739</v>
      </c>
      <c r="O2095" s="2">
        <f t="shared" si="328"/>
        <v>26.792044492224523</v>
      </c>
      <c r="P2095" s="2">
        <f t="shared" si="329"/>
        <v>0.49757294746356445</v>
      </c>
      <c r="Q2095">
        <f t="shared" si="330"/>
        <v>2</v>
      </c>
    </row>
    <row r="2096" spans="1:17" x14ac:dyDescent="0.2">
      <c r="A2096" s="1">
        <v>2082</v>
      </c>
      <c r="B2096">
        <v>10736</v>
      </c>
      <c r="C2096" t="s">
        <v>2081</v>
      </c>
      <c r="D2096">
        <v>0.55178457000000003</v>
      </c>
      <c r="E2096">
        <v>0.20191322</v>
      </c>
      <c r="F2096">
        <f>VLOOKUP(B2096, [1]mrc_table10!$A$2:$AW$2464, 33, 0)</f>
        <v>0</v>
      </c>
      <c r="G2096">
        <f>VLOOKUP(B2096, [1]mrc_table10!$A$2:$AW$2464, 18, 0)</f>
        <v>2571.5385999999999</v>
      </c>
      <c r="H2096">
        <f t="shared" si="321"/>
        <v>-0.97008956308533867</v>
      </c>
      <c r="I2096">
        <f t="shared" si="322"/>
        <v>-0.46575785403447767</v>
      </c>
      <c r="J2096">
        <f t="shared" si="323"/>
        <v>-0.88276795869315416</v>
      </c>
      <c r="K2096">
        <f t="shared" si="324"/>
        <v>-0.43083528032924284</v>
      </c>
      <c r="L2096" s="2">
        <f t="shared" si="325"/>
        <v>9.3524741559258935</v>
      </c>
      <c r="M2096" s="2">
        <f t="shared" si="326"/>
        <v>3.649080799150882</v>
      </c>
      <c r="N2096" s="2">
        <f t="shared" si="327"/>
        <v>0.49480906058897828</v>
      </c>
      <c r="O2096" s="2">
        <f t="shared" si="328"/>
        <v>46.090991607027632</v>
      </c>
      <c r="P2096" s="2">
        <f t="shared" si="329"/>
        <v>0.49480906058897828</v>
      </c>
      <c r="Q2096">
        <f t="shared" si="330"/>
        <v>3</v>
      </c>
    </row>
    <row r="2097" spans="1:17" x14ac:dyDescent="0.2">
      <c r="A2097" s="1">
        <v>2083</v>
      </c>
      <c r="B2097">
        <v>4889</v>
      </c>
      <c r="C2097" t="s">
        <v>2082</v>
      </c>
      <c r="D2097">
        <v>0.55073494000000001</v>
      </c>
      <c r="E2097">
        <v>0.22399268</v>
      </c>
      <c r="F2097">
        <f>VLOOKUP(B2097, [1]mrc_table10!$A$2:$AW$2464, 33, 0)</f>
        <v>0</v>
      </c>
      <c r="G2097">
        <f>VLOOKUP(B2097, [1]mrc_table10!$A$2:$AW$2464, 18, 0)</f>
        <v>3152.3564000000001</v>
      </c>
      <c r="H2097">
        <f t="shared" si="321"/>
        <v>-0.97088761202412255</v>
      </c>
      <c r="I2097">
        <f t="shared" si="322"/>
        <v>-0.45800037726338361</v>
      </c>
      <c r="J2097">
        <f t="shared" si="323"/>
        <v>-0.88276795869315416</v>
      </c>
      <c r="K2097">
        <f t="shared" si="324"/>
        <v>-0.37375193300264054</v>
      </c>
      <c r="L2097" s="2">
        <f t="shared" si="325"/>
        <v>9.3400208284311876</v>
      </c>
      <c r="M2097" s="2">
        <f t="shared" si="326"/>
        <v>3.6031405938689574</v>
      </c>
      <c r="N2097" s="2">
        <f t="shared" si="327"/>
        <v>0.47238349248556</v>
      </c>
      <c r="O2097" s="2">
        <f t="shared" si="328"/>
        <v>45.715324077715849</v>
      </c>
      <c r="P2097" s="2">
        <f t="shared" si="329"/>
        <v>0.47238349248556</v>
      </c>
      <c r="Q2097">
        <f t="shared" si="330"/>
        <v>3</v>
      </c>
    </row>
    <row r="2098" spans="1:17" x14ac:dyDescent="0.2">
      <c r="A2098" s="1">
        <v>2084</v>
      </c>
      <c r="B2098">
        <v>1803</v>
      </c>
      <c r="C2098" t="s">
        <v>2083</v>
      </c>
      <c r="D2098">
        <v>0.55070889000000001</v>
      </c>
      <c r="E2098">
        <v>0.22246899000000001</v>
      </c>
      <c r="F2098">
        <f>VLOOKUP(B2098, [1]mrc_table10!$A$2:$AW$2464, 33, 0)</f>
        <v>2.6799999000000001E-2</v>
      </c>
      <c r="G2098">
        <f>VLOOKUP(B2098, [1]mrc_table10!$A$2:$AW$2464, 18, 0)</f>
        <v>7223.1089000000002</v>
      </c>
      <c r="H2098">
        <f t="shared" si="321"/>
        <v>-0.97090741821759563</v>
      </c>
      <c r="I2098">
        <f t="shared" si="322"/>
        <v>-0.45853571598006182</v>
      </c>
      <c r="J2098">
        <f t="shared" si="323"/>
        <v>-0.76472511774600993</v>
      </c>
      <c r="K2098">
        <f t="shared" si="324"/>
        <v>2.6325645263959918E-2</v>
      </c>
      <c r="L2098" s="2">
        <f t="shared" si="325"/>
        <v>9.1472155698224054</v>
      </c>
      <c r="M2098" s="2">
        <f t="shared" si="326"/>
        <v>3.1021054525263008</v>
      </c>
      <c r="N2098" s="2">
        <f t="shared" si="327"/>
        <v>0.50465990158993179</v>
      </c>
      <c r="O2098" s="2">
        <f t="shared" si="328"/>
        <v>42.930348070650261</v>
      </c>
      <c r="P2098" s="2">
        <f t="shared" si="329"/>
        <v>0.50465990158993179</v>
      </c>
      <c r="Q2098">
        <f t="shared" si="330"/>
        <v>3</v>
      </c>
    </row>
    <row r="2099" spans="1:17" x14ac:dyDescent="0.2">
      <c r="A2099" s="1">
        <v>2085</v>
      </c>
      <c r="B2099">
        <v>8677</v>
      </c>
      <c r="C2099" t="s">
        <v>2084</v>
      </c>
      <c r="D2099">
        <v>0.54814965000000004</v>
      </c>
      <c r="E2099">
        <v>0.19701919000000001</v>
      </c>
      <c r="F2099">
        <f>VLOOKUP(B2099, [1]mrc_table10!$A$2:$AW$2464, 33, 0)</f>
        <v>0</v>
      </c>
      <c r="G2099">
        <f>VLOOKUP(B2099, [1]mrc_table10!$A$2:$AW$2464, 18, 0)</f>
        <v>3954.4924000000001</v>
      </c>
      <c r="H2099">
        <f t="shared" si="321"/>
        <v>-0.97285324557208541</v>
      </c>
      <c r="I2099">
        <f t="shared" si="322"/>
        <v>-0.4674773401107693</v>
      </c>
      <c r="J2099">
        <f t="shared" si="323"/>
        <v>-0.88276795869315416</v>
      </c>
      <c r="K2099">
        <f t="shared" si="324"/>
        <v>-0.29491721428160361</v>
      </c>
      <c r="L2099" s="2">
        <f t="shared" si="325"/>
        <v>9.3376892502805671</v>
      </c>
      <c r="M2099" s="2">
        <f t="shared" si="326"/>
        <v>3.566164015000548</v>
      </c>
      <c r="N2099" s="2">
        <f t="shared" si="327"/>
        <v>0.45330205328950779</v>
      </c>
      <c r="O2099" s="2">
        <f t="shared" si="328"/>
        <v>45.407823661645807</v>
      </c>
      <c r="P2099" s="2">
        <f t="shared" si="329"/>
        <v>0.45330205328950779</v>
      </c>
      <c r="Q2099">
        <f t="shared" si="330"/>
        <v>3</v>
      </c>
    </row>
    <row r="2100" spans="1:17" x14ac:dyDescent="0.2">
      <c r="A2100" s="1">
        <v>2086</v>
      </c>
      <c r="B2100">
        <v>3121</v>
      </c>
      <c r="C2100" t="s">
        <v>2085</v>
      </c>
      <c r="D2100">
        <v>0.54639590000000005</v>
      </c>
      <c r="E2100">
        <v>0.55489016000000002</v>
      </c>
      <c r="F2100">
        <f>VLOOKUP(B2100, [1]mrc_table10!$A$2:$AW$2464, 33, 0)</f>
        <v>0.61440002999999999</v>
      </c>
      <c r="G2100">
        <f>VLOOKUP(B2100, [1]mrc_table10!$A$2:$AW$2464, 18, 0)</f>
        <v>1528.2874999999999</v>
      </c>
      <c r="H2100">
        <f t="shared" si="321"/>
        <v>-0.97418664717683368</v>
      </c>
      <c r="I2100">
        <f t="shared" si="322"/>
        <v>-0.34174166827713304</v>
      </c>
      <c r="J2100">
        <f t="shared" si="323"/>
        <v>1.8234084489705418</v>
      </c>
      <c r="K2100">
        <f t="shared" si="324"/>
        <v>-0.5333670293392766</v>
      </c>
      <c r="L2100" s="2">
        <f t="shared" si="325"/>
        <v>10.605539284877297</v>
      </c>
      <c r="M2100" s="2">
        <f t="shared" si="326"/>
        <v>1.6112691116498488</v>
      </c>
      <c r="N2100" s="2">
        <f t="shared" si="327"/>
        <v>7.8965746305162021</v>
      </c>
      <c r="O2100" s="2">
        <f t="shared" si="328"/>
        <v>32.582375713772258</v>
      </c>
      <c r="P2100" s="2">
        <f t="shared" si="329"/>
        <v>1.6112691116498488</v>
      </c>
      <c r="Q2100">
        <f t="shared" si="330"/>
        <v>2</v>
      </c>
    </row>
    <row r="2101" spans="1:17" x14ac:dyDescent="0.2">
      <c r="A2101" s="1">
        <v>2087</v>
      </c>
      <c r="B2101">
        <v>22052</v>
      </c>
      <c r="C2101" t="s">
        <v>2086</v>
      </c>
      <c r="D2101">
        <v>0.54616606000000001</v>
      </c>
      <c r="E2101">
        <v>0.12662259000000001</v>
      </c>
      <c r="F2101">
        <f>VLOOKUP(B2101, [1]mrc_table10!$A$2:$AW$2464, 33, 0)</f>
        <v>0</v>
      </c>
      <c r="G2101">
        <f>VLOOKUP(B2101, [1]mrc_table10!$A$2:$AW$2464, 18, 0)</f>
        <v>4201.8633</v>
      </c>
      <c r="H2101">
        <f t="shared" si="321"/>
        <v>-0.97436139786811549</v>
      </c>
      <c r="I2101">
        <f t="shared" si="322"/>
        <v>-0.49221073437240431</v>
      </c>
      <c r="J2101">
        <f t="shared" si="323"/>
        <v>-0.88276795869315416</v>
      </c>
      <c r="K2101">
        <f t="shared" si="324"/>
        <v>-0.2706053577868574</v>
      </c>
      <c r="L2101" s="2">
        <f t="shared" si="325"/>
        <v>9.3446563517814063</v>
      </c>
      <c r="M2101" s="2">
        <f t="shared" si="326"/>
        <v>3.5751177194585959</v>
      </c>
      <c r="N2101" s="2">
        <f t="shared" si="327"/>
        <v>0.45202067456662909</v>
      </c>
      <c r="O2101" s="2">
        <f t="shared" si="328"/>
        <v>45.533013368971673</v>
      </c>
      <c r="P2101" s="2">
        <f t="shared" si="329"/>
        <v>0.45202067456662909</v>
      </c>
      <c r="Q2101">
        <f t="shared" si="330"/>
        <v>3</v>
      </c>
    </row>
    <row r="2102" spans="1:17" x14ac:dyDescent="0.2">
      <c r="A2102" s="1">
        <v>2088</v>
      </c>
      <c r="B2102">
        <v>1921</v>
      </c>
      <c r="C2102" t="s">
        <v>2087</v>
      </c>
      <c r="D2102">
        <v>0.54380786000000003</v>
      </c>
      <c r="E2102">
        <v>0.20785925</v>
      </c>
      <c r="F2102">
        <f>VLOOKUP(B2102, [1]mrc_table10!$A$2:$AW$2464, 33, 0)</f>
        <v>0</v>
      </c>
      <c r="G2102">
        <f>VLOOKUP(B2102, [1]mrc_table10!$A$2:$AW$2464, 18, 0)</f>
        <v>2064.7114000000001</v>
      </c>
      <c r="H2102">
        <f t="shared" si="321"/>
        <v>-0.9761543715897506</v>
      </c>
      <c r="I2102">
        <f t="shared" si="322"/>
        <v>-0.4636687545001037</v>
      </c>
      <c r="J2102">
        <f t="shared" si="323"/>
        <v>-0.88276795869315416</v>
      </c>
      <c r="K2102">
        <f t="shared" si="324"/>
        <v>-0.48064675837307919</v>
      </c>
      <c r="L2102" s="2">
        <f t="shared" si="325"/>
        <v>9.4073314333724145</v>
      </c>
      <c r="M2102" s="2">
        <f t="shared" si="326"/>
        <v>3.6961582869657201</v>
      </c>
      <c r="N2102" s="2">
        <f t="shared" si="327"/>
        <v>0.52869415109969864</v>
      </c>
      <c r="O2102" s="2">
        <f t="shared" si="328"/>
        <v>46.348555940336333</v>
      </c>
      <c r="P2102" s="2">
        <f t="shared" si="329"/>
        <v>0.52869415109969864</v>
      </c>
      <c r="Q2102">
        <f t="shared" si="330"/>
        <v>3</v>
      </c>
    </row>
    <row r="2103" spans="1:17" x14ac:dyDescent="0.2">
      <c r="A2103" s="1">
        <v>2089</v>
      </c>
      <c r="B2103">
        <v>2908</v>
      </c>
      <c r="C2103" t="s">
        <v>2088</v>
      </c>
      <c r="D2103">
        <v>0.54118215999999997</v>
      </c>
      <c r="E2103">
        <v>1.2907857</v>
      </c>
      <c r="F2103">
        <f>VLOOKUP(B2103, [1]mrc_table10!$A$2:$AW$2464, 33, 0)</f>
        <v>0.58230000999999998</v>
      </c>
      <c r="G2103">
        <f>VLOOKUP(B2103, [1]mrc_table10!$A$2:$AW$2464, 18, 0)</f>
        <v>5572.7763999999997</v>
      </c>
      <c r="H2103">
        <f t="shared" si="321"/>
        <v>-0.97815072944781922</v>
      </c>
      <c r="I2103">
        <f t="shared" si="322"/>
        <v>-8.3189486407571192E-2</v>
      </c>
      <c r="J2103">
        <f t="shared" si="323"/>
        <v>1.6820212214836994</v>
      </c>
      <c r="K2103">
        <f t="shared" si="324"/>
        <v>-0.13587066363339126</v>
      </c>
      <c r="L2103" s="2">
        <f t="shared" si="325"/>
        <v>10.276929213701154</v>
      </c>
      <c r="M2103" s="2">
        <f t="shared" si="326"/>
        <v>1.0682384833901304</v>
      </c>
      <c r="N2103" s="2">
        <f t="shared" si="327"/>
        <v>7.1758081870336756</v>
      </c>
      <c r="O2103" s="2">
        <f t="shared" si="328"/>
        <v>28.439245663286513</v>
      </c>
      <c r="P2103" s="2">
        <f t="shared" si="329"/>
        <v>1.0682384833901304</v>
      </c>
      <c r="Q2103">
        <f t="shared" si="330"/>
        <v>2</v>
      </c>
    </row>
    <row r="2104" spans="1:17" x14ac:dyDescent="0.2">
      <c r="A2104" s="1">
        <v>2090</v>
      </c>
      <c r="B2104">
        <v>5294</v>
      </c>
      <c r="C2104" t="s">
        <v>2089</v>
      </c>
      <c r="D2104">
        <v>0.54048675000000002</v>
      </c>
      <c r="E2104">
        <v>0.48488519000000002</v>
      </c>
      <c r="F2104">
        <f>VLOOKUP(B2104, [1]mrc_table10!$A$2:$AW$2464, 33, 0)</f>
        <v>0</v>
      </c>
      <c r="G2104">
        <f>VLOOKUP(B2104, [1]mrc_table10!$A$2:$AW$2464, 18, 0)</f>
        <v>4991.9844000000003</v>
      </c>
      <c r="H2104">
        <f t="shared" si="321"/>
        <v>-0.97867945977423865</v>
      </c>
      <c r="I2104">
        <f t="shared" si="322"/>
        <v>-0.36633746584809435</v>
      </c>
      <c r="J2104">
        <f t="shared" si="323"/>
        <v>-0.88276795869315416</v>
      </c>
      <c r="K2104">
        <f t="shared" si="324"/>
        <v>-0.19295147531049892</v>
      </c>
      <c r="L2104" s="2">
        <f t="shared" si="325"/>
        <v>9.3851295207682632</v>
      </c>
      <c r="M2104" s="2">
        <f t="shared" si="326"/>
        <v>3.4672821714650284</v>
      </c>
      <c r="N2104" s="2">
        <f t="shared" si="327"/>
        <v>0.46051068656822358</v>
      </c>
      <c r="O2104" s="2">
        <f t="shared" si="328"/>
        <v>43.92527983927355</v>
      </c>
      <c r="P2104" s="2">
        <f t="shared" si="329"/>
        <v>0.46051068656822358</v>
      </c>
      <c r="Q2104">
        <f t="shared" si="330"/>
        <v>3</v>
      </c>
    </row>
    <row r="2105" spans="1:17" x14ac:dyDescent="0.2">
      <c r="A2105" s="1">
        <v>2091</v>
      </c>
      <c r="B2105">
        <v>2906</v>
      </c>
      <c r="C2105" t="s">
        <v>2090</v>
      </c>
      <c r="D2105">
        <v>0.54004823999999996</v>
      </c>
      <c r="E2105">
        <v>2.2165754</v>
      </c>
      <c r="F2105">
        <f>VLOOKUP(B2105, [1]mrc_table10!$A$2:$AW$2464, 33, 0)</f>
        <v>0.36770001000000002</v>
      </c>
      <c r="G2105">
        <f>VLOOKUP(B2105, [1]mrc_table10!$A$2:$AW$2464, 18, 0)</f>
        <v>6868.4453000000003</v>
      </c>
      <c r="H2105">
        <f t="shared" si="321"/>
        <v>-0.97901286529822906</v>
      </c>
      <c r="I2105">
        <f t="shared" si="322"/>
        <v>0.24208079160956028</v>
      </c>
      <c r="J2105">
        <f t="shared" si="323"/>
        <v>0.73679754191351921</v>
      </c>
      <c r="K2105">
        <f t="shared" si="324"/>
        <v>-8.5310438094519919E-3</v>
      </c>
      <c r="L2105" s="2">
        <f t="shared" si="325"/>
        <v>8.8882643574190947</v>
      </c>
      <c r="M2105" s="2">
        <f t="shared" si="326"/>
        <v>0.49807549344906787</v>
      </c>
      <c r="N2105" s="2">
        <f t="shared" si="327"/>
        <v>3.6055506443684067</v>
      </c>
      <c r="O2105" s="2">
        <f t="shared" si="328"/>
        <v>28.095183413416926</v>
      </c>
      <c r="P2105" s="2">
        <f t="shared" si="329"/>
        <v>0.49807549344906787</v>
      </c>
      <c r="Q2105">
        <f t="shared" si="330"/>
        <v>2</v>
      </c>
    </row>
    <row r="2106" spans="1:17" x14ac:dyDescent="0.2">
      <c r="A2106" s="1">
        <v>2092</v>
      </c>
      <c r="B2106">
        <v>3892</v>
      </c>
      <c r="C2106" t="s">
        <v>2091</v>
      </c>
      <c r="D2106">
        <v>0.53353834</v>
      </c>
      <c r="E2106">
        <v>4.6014061000000002</v>
      </c>
      <c r="F2106">
        <f>VLOOKUP(B2106, [1]mrc_table10!$A$2:$AW$2464, 33, 0)</f>
        <v>0.18060000000000001</v>
      </c>
      <c r="G2106">
        <f>VLOOKUP(B2106, [1]mrc_table10!$A$2:$AW$2464, 18, 0)</f>
        <v>7688.5742</v>
      </c>
      <c r="H2106">
        <f t="shared" si="321"/>
        <v>-0.98396243684876439</v>
      </c>
      <c r="I2106">
        <f t="shared" si="322"/>
        <v>1.0799757744688321</v>
      </c>
      <c r="J2106">
        <f t="shared" si="323"/>
        <v>-8.7300127703524272E-2</v>
      </c>
      <c r="K2106">
        <f t="shared" si="324"/>
        <v>7.2072034903501156E-2</v>
      </c>
      <c r="L2106" s="2">
        <f t="shared" si="325"/>
        <v>10.761074187597712</v>
      </c>
      <c r="M2106" s="2">
        <f t="shared" si="326"/>
        <v>2.6540493687654627</v>
      </c>
      <c r="N2106" s="2">
        <f t="shared" si="327"/>
        <v>3.5403151198629415</v>
      </c>
      <c r="O2106" s="2">
        <f t="shared" si="328"/>
        <v>25.526842803297328</v>
      </c>
      <c r="P2106" s="2">
        <f t="shared" si="329"/>
        <v>2.6540493687654627</v>
      </c>
      <c r="Q2106">
        <f t="shared" si="330"/>
        <v>2</v>
      </c>
    </row>
    <row r="2107" spans="1:17" x14ac:dyDescent="0.2">
      <c r="A2107" s="1">
        <v>2093</v>
      </c>
      <c r="B2107">
        <v>2273</v>
      </c>
      <c r="C2107" t="s">
        <v>2092</v>
      </c>
      <c r="D2107">
        <v>0.53216361999999995</v>
      </c>
      <c r="E2107">
        <v>4.2065897000000003</v>
      </c>
      <c r="F2107">
        <f>VLOOKUP(B2107, [1]mrc_table10!$A$2:$AW$2464, 33, 0)</f>
        <v>0.27469999</v>
      </c>
      <c r="G2107">
        <f>VLOOKUP(B2107, [1]mrc_table10!$A$2:$AW$2464, 18, 0)</f>
        <v>9324.1162000000004</v>
      </c>
      <c r="H2107">
        <f t="shared" si="321"/>
        <v>-0.98500765643769084</v>
      </c>
      <c r="I2107">
        <f t="shared" si="322"/>
        <v>0.9412595625756528</v>
      </c>
      <c r="J2107">
        <f t="shared" si="323"/>
        <v>0.32717116211622022</v>
      </c>
      <c r="K2107">
        <f t="shared" si="324"/>
        <v>0.23281471884542893</v>
      </c>
      <c r="L2107" s="2">
        <f t="shared" si="325"/>
        <v>10.370709124913281</v>
      </c>
      <c r="M2107" s="2">
        <f t="shared" si="326"/>
        <v>1.8044412435299726</v>
      </c>
      <c r="N2107" s="2">
        <f t="shared" si="327"/>
        <v>4.0766556931287576</v>
      </c>
      <c r="O2107" s="2">
        <f t="shared" si="328"/>
        <v>23.559262298847699</v>
      </c>
      <c r="P2107" s="2">
        <f t="shared" si="329"/>
        <v>1.8044412435299726</v>
      </c>
      <c r="Q2107">
        <f t="shared" si="330"/>
        <v>2</v>
      </c>
    </row>
    <row r="2108" spans="1:17" x14ac:dyDescent="0.2">
      <c r="A2108" s="1">
        <v>2094</v>
      </c>
      <c r="B2108">
        <v>5317</v>
      </c>
      <c r="C2108" t="s">
        <v>2093</v>
      </c>
      <c r="D2108">
        <v>0.53033054000000002</v>
      </c>
      <c r="E2108">
        <v>0.26852280000000001</v>
      </c>
      <c r="F2108">
        <f>VLOOKUP(B2108, [1]mrc_table10!$A$2:$AW$2464, 33, 0)</f>
        <v>0</v>
      </c>
      <c r="G2108">
        <f>VLOOKUP(B2108, [1]mrc_table10!$A$2:$AW$2464, 18, 0)</f>
        <v>3930.0740000000001</v>
      </c>
      <c r="H2108">
        <f t="shared" si="321"/>
        <v>-0.98640137379400272</v>
      </c>
      <c r="I2108">
        <f t="shared" si="322"/>
        <v>-0.44235500498009273</v>
      </c>
      <c r="J2108">
        <f t="shared" si="323"/>
        <v>-0.88276795869315416</v>
      </c>
      <c r="K2108">
        <f t="shared" si="324"/>
        <v>-0.2973170787629606</v>
      </c>
      <c r="L2108" s="2">
        <f t="shared" si="325"/>
        <v>9.4162200435125385</v>
      </c>
      <c r="M2108" s="2">
        <f t="shared" si="326"/>
        <v>3.5659154246020428</v>
      </c>
      <c r="N2108" s="2">
        <f t="shared" si="327"/>
        <v>0.47235224885583343</v>
      </c>
      <c r="O2108" s="2">
        <f t="shared" si="328"/>
        <v>45.196390428515002</v>
      </c>
      <c r="P2108" s="2">
        <f t="shared" si="329"/>
        <v>0.47235224885583343</v>
      </c>
      <c r="Q2108">
        <f t="shared" si="330"/>
        <v>3</v>
      </c>
    </row>
    <row r="2109" spans="1:17" x14ac:dyDescent="0.2">
      <c r="A2109" s="1">
        <v>2095</v>
      </c>
      <c r="B2109">
        <v>9</v>
      </c>
      <c r="C2109" t="s">
        <v>2094</v>
      </c>
      <c r="D2109">
        <v>0.52685546999999999</v>
      </c>
      <c r="E2109">
        <v>0.18748513999999999</v>
      </c>
      <c r="F2109">
        <f>VLOOKUP(B2109, [1]mrc_table10!$A$2:$AW$2464, 33, 0)</f>
        <v>0</v>
      </c>
      <c r="G2109">
        <f>VLOOKUP(B2109, [1]mrc_table10!$A$2:$AW$2464, 18, 0)</f>
        <v>3195.6077</v>
      </c>
      <c r="H2109">
        <f t="shared" si="321"/>
        <v>-0.98904352000333284</v>
      </c>
      <c r="I2109">
        <f t="shared" si="322"/>
        <v>-0.47082706747771802</v>
      </c>
      <c r="J2109">
        <f t="shared" si="323"/>
        <v>-0.88276795869315416</v>
      </c>
      <c r="K2109">
        <f t="shared" si="324"/>
        <v>-0.36950115249931043</v>
      </c>
      <c r="L2109" s="2">
        <f t="shared" si="325"/>
        <v>9.4417976108099442</v>
      </c>
      <c r="M2109" s="2">
        <f t="shared" si="326"/>
        <v>3.6318108720512932</v>
      </c>
      <c r="N2109" s="2">
        <f t="shared" si="327"/>
        <v>0.49540787188634861</v>
      </c>
      <c r="O2109" s="2">
        <f t="shared" si="328"/>
        <v>45.851638275003985</v>
      </c>
      <c r="P2109" s="2">
        <f t="shared" si="329"/>
        <v>0.49540787188634861</v>
      </c>
      <c r="Q2109">
        <f t="shared" si="330"/>
        <v>3</v>
      </c>
    </row>
    <row r="2110" spans="1:17" x14ac:dyDescent="0.2">
      <c r="A2110" s="1">
        <v>2096</v>
      </c>
      <c r="B2110">
        <v>2449</v>
      </c>
      <c r="C2110" t="s">
        <v>2095</v>
      </c>
      <c r="D2110">
        <v>0.52561384</v>
      </c>
      <c r="E2110">
        <v>1.6284373999999999</v>
      </c>
      <c r="F2110">
        <f>VLOOKUP(B2110, [1]mrc_table10!$A$2:$AW$2464, 33, 0)</f>
        <v>0.38919999999999999</v>
      </c>
      <c r="G2110">
        <f>VLOOKUP(B2110, [1]mrc_table10!$A$2:$AW$2464, 18, 0)</f>
        <v>4988.7739000000001</v>
      </c>
      <c r="H2110">
        <f t="shared" si="321"/>
        <v>-0.98998754933163147</v>
      </c>
      <c r="I2110">
        <f t="shared" si="322"/>
        <v>3.5442274490132736E-2</v>
      </c>
      <c r="J2110">
        <f t="shared" si="323"/>
        <v>0.83149604917597053</v>
      </c>
      <c r="K2110">
        <f t="shared" si="324"/>
        <v>-0.19326700642299594</v>
      </c>
      <c r="L2110" s="2">
        <f t="shared" si="325"/>
        <v>8.739397772642862</v>
      </c>
      <c r="M2110" s="2">
        <f t="shared" si="326"/>
        <v>0.42329883983064392</v>
      </c>
      <c r="N2110" s="2">
        <f t="shared" si="327"/>
        <v>3.6526062330776417</v>
      </c>
      <c r="O2110" s="2">
        <f t="shared" si="328"/>
        <v>30.374424177332525</v>
      </c>
      <c r="P2110" s="2">
        <f t="shared" si="329"/>
        <v>0.42329883983064392</v>
      </c>
      <c r="Q2110">
        <f t="shared" si="330"/>
        <v>2</v>
      </c>
    </row>
    <row r="2111" spans="1:17" x14ac:dyDescent="0.2">
      <c r="A2111" s="1">
        <v>2097</v>
      </c>
      <c r="B2111">
        <v>3133</v>
      </c>
      <c r="C2111" t="s">
        <v>2096</v>
      </c>
      <c r="D2111">
        <v>0.52408891999999996</v>
      </c>
      <c r="E2111">
        <v>0.11767568</v>
      </c>
      <c r="F2111">
        <f>VLOOKUP(B2111, [1]mrc_table10!$A$2:$AW$2464, 33, 0)</f>
        <v>0</v>
      </c>
      <c r="G2111">
        <f>VLOOKUP(B2111, [1]mrc_table10!$A$2:$AW$2464, 18, 0)</f>
        <v>1999.8539000000001</v>
      </c>
      <c r="H2111">
        <f t="shared" si="321"/>
        <v>-0.99114696816277215</v>
      </c>
      <c r="I2111">
        <f t="shared" si="322"/>
        <v>-0.49535417386313768</v>
      </c>
      <c r="J2111">
        <f t="shared" si="323"/>
        <v>-0.88276795869315416</v>
      </c>
      <c r="K2111">
        <f t="shared" si="324"/>
        <v>-0.48702101756285454</v>
      </c>
      <c r="L2111" s="2">
        <f t="shared" si="325"/>
        <v>9.4955674705474387</v>
      </c>
      <c r="M2111" s="2">
        <f t="shared" si="326"/>
        <v>3.7443301341926549</v>
      </c>
      <c r="N2111" s="2">
        <f t="shared" si="327"/>
        <v>0.55377819500989622</v>
      </c>
      <c r="O2111" s="2">
        <f t="shared" si="328"/>
        <v>46.723144785621948</v>
      </c>
      <c r="P2111" s="2">
        <f t="shared" si="329"/>
        <v>0.55377819500989622</v>
      </c>
      <c r="Q2111">
        <f t="shared" si="330"/>
        <v>3</v>
      </c>
    </row>
    <row r="2112" spans="1:17" x14ac:dyDescent="0.2">
      <c r="A2112" s="1">
        <v>2098</v>
      </c>
      <c r="B2112">
        <v>3705</v>
      </c>
      <c r="C2112" t="s">
        <v>2097</v>
      </c>
      <c r="D2112">
        <v>0.52360368000000002</v>
      </c>
      <c r="E2112">
        <v>4.4547305000000001</v>
      </c>
      <c r="F2112">
        <f>VLOOKUP(B2112, [1]mrc_table10!$A$2:$AW$2464, 33, 0)</f>
        <v>0.66790002999999998</v>
      </c>
      <c r="G2112">
        <f>VLOOKUP(B2112, [1]mrc_table10!$A$2:$AW$2464, 18, 0)</f>
        <v>12660.927</v>
      </c>
      <c r="H2112">
        <f t="shared" si="321"/>
        <v>-0.99151590318468996</v>
      </c>
      <c r="I2112">
        <f t="shared" si="322"/>
        <v>1.0284422424039048</v>
      </c>
      <c r="J2112">
        <f t="shared" si="323"/>
        <v>2.0590536812958198</v>
      </c>
      <c r="K2112">
        <f t="shared" si="324"/>
        <v>0.56075978158206974</v>
      </c>
      <c r="L2112" s="2">
        <f t="shared" si="325"/>
        <v>14.336370157125133</v>
      </c>
      <c r="M2112" s="2">
        <f t="shared" si="326"/>
        <v>3.4753438843644697</v>
      </c>
      <c r="N2112" s="2">
        <f t="shared" si="327"/>
        <v>11.917322036133541</v>
      </c>
      <c r="O2112" s="2">
        <f t="shared" si="328"/>
        <v>16.032003379356986</v>
      </c>
      <c r="P2112" s="2">
        <f t="shared" si="329"/>
        <v>3.4753438843644697</v>
      </c>
      <c r="Q2112">
        <f t="shared" si="330"/>
        <v>2</v>
      </c>
    </row>
    <row r="2113" spans="1:17" x14ac:dyDescent="0.2">
      <c r="A2113" s="1">
        <v>2099</v>
      </c>
      <c r="B2113">
        <v>30063</v>
      </c>
      <c r="C2113" t="s">
        <v>2098</v>
      </c>
      <c r="D2113">
        <v>0.51693224999999998</v>
      </c>
      <c r="E2113">
        <v>9.3659892999999994E-2</v>
      </c>
      <c r="F2113">
        <f>VLOOKUP(B2113, [1]mrc_table10!$A$2:$AW$2464, 33, 0)</f>
        <v>0</v>
      </c>
      <c r="G2113">
        <f>VLOOKUP(B2113, [1]mrc_table10!$A$2:$AW$2464, 18, 0)</f>
        <v>40640.593999999997</v>
      </c>
      <c r="H2113">
        <f t="shared" si="321"/>
        <v>-0.99658828834104984</v>
      </c>
      <c r="I2113">
        <f t="shared" si="322"/>
        <v>-0.50379196671640691</v>
      </c>
      <c r="J2113">
        <f t="shared" si="323"/>
        <v>-0.88276795869315416</v>
      </c>
      <c r="K2113">
        <f t="shared" si="324"/>
        <v>3.3106291028109864</v>
      </c>
      <c r="L2113" s="2">
        <f t="shared" si="325"/>
        <v>22.156757934642975</v>
      </c>
      <c r="M2113" s="2">
        <f t="shared" si="326"/>
        <v>14.792330085764682</v>
      </c>
      <c r="N2113" s="2">
        <f t="shared" si="327"/>
        <v>12.778268646610893</v>
      </c>
      <c r="O2113" s="2">
        <f t="shared" si="328"/>
        <v>40.599180118530818</v>
      </c>
      <c r="P2113" s="2">
        <f t="shared" si="329"/>
        <v>12.778268646610893</v>
      </c>
      <c r="Q2113">
        <f t="shared" si="330"/>
        <v>3</v>
      </c>
    </row>
    <row r="2114" spans="1:17" x14ac:dyDescent="0.2">
      <c r="A2114" s="1">
        <v>2100</v>
      </c>
      <c r="B2114">
        <v>9256</v>
      </c>
      <c r="C2114" t="s">
        <v>2099</v>
      </c>
      <c r="D2114">
        <v>0.51593195999999997</v>
      </c>
      <c r="E2114">
        <v>0.11635239999999999</v>
      </c>
      <c r="F2114">
        <f>VLOOKUP(B2114, [1]mrc_table10!$A$2:$AW$2464, 33, 0)</f>
        <v>0</v>
      </c>
      <c r="G2114">
        <f>VLOOKUP(B2114, [1]mrc_table10!$A$2:$AW$2464, 18, 0)</f>
        <v>4509.0844999999999</v>
      </c>
      <c r="H2114">
        <f t="shared" si="321"/>
        <v>-0.9973488233609864</v>
      </c>
      <c r="I2114">
        <f t="shared" si="322"/>
        <v>-0.4958190998106769</v>
      </c>
      <c r="J2114">
        <f t="shared" si="323"/>
        <v>-0.88276795869315416</v>
      </c>
      <c r="K2114">
        <f t="shared" si="324"/>
        <v>-0.24041135466626512</v>
      </c>
      <c r="L2114" s="2">
        <f t="shared" si="325"/>
        <v>9.4754427408251498</v>
      </c>
      <c r="M2114" s="2">
        <f t="shared" si="326"/>
        <v>3.5932470216874877</v>
      </c>
      <c r="N2114" s="2">
        <f t="shared" si="327"/>
        <v>0.47991554635972111</v>
      </c>
      <c r="O2114" s="2">
        <f t="shared" si="328"/>
        <v>45.459364178853036</v>
      </c>
      <c r="P2114" s="2">
        <f t="shared" si="329"/>
        <v>0.47991554635972111</v>
      </c>
      <c r="Q2114">
        <f t="shared" si="330"/>
        <v>3</v>
      </c>
    </row>
    <row r="2115" spans="1:17" x14ac:dyDescent="0.2">
      <c r="A2115" s="1">
        <v>2101</v>
      </c>
      <c r="B2115">
        <v>8155</v>
      </c>
      <c r="C2115" t="s">
        <v>2100</v>
      </c>
      <c r="D2115">
        <v>0.51437938000000005</v>
      </c>
      <c r="E2115">
        <v>2.6111624</v>
      </c>
      <c r="F2115">
        <f>VLOOKUP(B2115, [1]mrc_table10!$A$2:$AW$2464, 33, 0)</f>
        <v>2.9100001E-2</v>
      </c>
      <c r="G2115">
        <f>VLOOKUP(B2115, [1]mrc_table10!$A$2:$AW$2464, 18, 0)</f>
        <v>7539.2152999999998</v>
      </c>
      <c r="H2115">
        <f t="shared" si="321"/>
        <v>-0.99852927249199153</v>
      </c>
      <c r="I2115">
        <f t="shared" si="322"/>
        <v>0.38071640528288792</v>
      </c>
      <c r="J2115">
        <f t="shared" si="323"/>
        <v>-0.75459456623874632</v>
      </c>
      <c r="K2115">
        <f t="shared" si="324"/>
        <v>5.7392894620577194E-2</v>
      </c>
      <c r="L2115" s="2">
        <f t="shared" si="325"/>
        <v>10.043803302453169</v>
      </c>
      <c r="M2115" s="2">
        <f t="shared" si="326"/>
        <v>3.2074689004558534</v>
      </c>
      <c r="N2115" s="2">
        <f t="shared" si="327"/>
        <v>1.2691127956045927</v>
      </c>
      <c r="O2115" s="2">
        <f t="shared" si="328"/>
        <v>35.205063229434764</v>
      </c>
      <c r="P2115" s="2">
        <f t="shared" si="329"/>
        <v>1.2691127956045927</v>
      </c>
      <c r="Q2115">
        <f t="shared" si="330"/>
        <v>3</v>
      </c>
    </row>
    <row r="2116" spans="1:17" x14ac:dyDescent="0.2">
      <c r="A2116" s="1">
        <v>2102</v>
      </c>
      <c r="B2116">
        <v>2670</v>
      </c>
      <c r="C2116" t="s">
        <v>2101</v>
      </c>
      <c r="D2116">
        <v>0.51051325000000003</v>
      </c>
      <c r="E2116">
        <v>0.68406749</v>
      </c>
      <c r="F2116">
        <f>VLOOKUP(B2116, [1]mrc_table10!$A$2:$AW$2464, 33, 0)</f>
        <v>0.1424</v>
      </c>
      <c r="G2116">
        <f>VLOOKUP(B2116, [1]mrc_table10!$A$2:$AW$2464, 18, 0)</f>
        <v>3763.6720999999998</v>
      </c>
      <c r="H2116">
        <f t="shared" si="321"/>
        <v>-1.0014687473009243</v>
      </c>
      <c r="I2116">
        <f t="shared" si="322"/>
        <v>-0.29635604123612069</v>
      </c>
      <c r="J2116">
        <f t="shared" si="323"/>
        <v>-0.25555522816755455</v>
      </c>
      <c r="K2116">
        <f t="shared" si="324"/>
        <v>-0.31367122192714492</v>
      </c>
      <c r="L2116" s="2">
        <f t="shared" si="325"/>
        <v>8.5022938483074011</v>
      </c>
      <c r="M2116" s="2">
        <f t="shared" si="326"/>
        <v>1.7332615414696511</v>
      </c>
      <c r="N2116" s="2">
        <f t="shared" si="327"/>
        <v>0.91698637614547573</v>
      </c>
      <c r="O2116" s="2">
        <f t="shared" si="328"/>
        <v>39.608343062581355</v>
      </c>
      <c r="P2116" s="2">
        <f t="shared" si="329"/>
        <v>0.91698637614547573</v>
      </c>
      <c r="Q2116">
        <f t="shared" si="330"/>
        <v>3</v>
      </c>
    </row>
    <row r="2117" spans="1:17" x14ac:dyDescent="0.2">
      <c r="A2117" s="1">
        <v>2103</v>
      </c>
      <c r="B2117">
        <v>2947</v>
      </c>
      <c r="C2117" t="s">
        <v>2102</v>
      </c>
      <c r="D2117">
        <v>0.50664072999999998</v>
      </c>
      <c r="E2117">
        <v>0.42570313999999998</v>
      </c>
      <c r="F2117">
        <f>VLOOKUP(B2117, [1]mrc_table10!$A$2:$AW$2464, 33, 0)</f>
        <v>0</v>
      </c>
      <c r="G2117">
        <f>VLOOKUP(B2117, [1]mrc_table10!$A$2:$AW$2464, 18, 0)</f>
        <v>3680.1394</v>
      </c>
      <c r="H2117">
        <f t="shared" si="321"/>
        <v>-1.0044130805196956</v>
      </c>
      <c r="I2117">
        <f t="shared" si="322"/>
        <v>-0.38713069983754544</v>
      </c>
      <c r="J2117">
        <f t="shared" si="323"/>
        <v>-0.88276795869315416</v>
      </c>
      <c r="K2117">
        <f t="shared" si="324"/>
        <v>-0.32188089822706006</v>
      </c>
      <c r="L2117" s="2">
        <f t="shared" si="325"/>
        <v>9.5293467503422367</v>
      </c>
      <c r="M2117" s="2">
        <f t="shared" si="326"/>
        <v>3.5665737181568677</v>
      </c>
      <c r="N2117" s="2">
        <f t="shared" si="327"/>
        <v>0.50789732822630729</v>
      </c>
      <c r="O2117" s="2">
        <f t="shared" si="328"/>
        <v>44.814075545724052</v>
      </c>
      <c r="P2117" s="2">
        <f t="shared" si="329"/>
        <v>0.50789732822630729</v>
      </c>
      <c r="Q2117">
        <f t="shared" si="330"/>
        <v>3</v>
      </c>
    </row>
    <row r="2118" spans="1:17" x14ac:dyDescent="0.2">
      <c r="A2118" s="1">
        <v>2104</v>
      </c>
      <c r="B2118">
        <v>11859</v>
      </c>
      <c r="C2118" t="s">
        <v>2103</v>
      </c>
      <c r="D2118">
        <v>0.50635569999999996</v>
      </c>
      <c r="E2118">
        <v>0.71521639999999997</v>
      </c>
      <c r="F2118">
        <f>VLOOKUP(B2118, [1]mrc_table10!$A$2:$AW$2464, 33, 0)</f>
        <v>0</v>
      </c>
      <c r="G2118">
        <f>VLOOKUP(B2118, [1]mrc_table10!$A$2:$AW$2464, 18, 0)</f>
        <v>386.70740000000001</v>
      </c>
      <c r="H2118">
        <f t="shared" si="321"/>
        <v>-1.0046297929698176</v>
      </c>
      <c r="I2118">
        <f t="shared" si="322"/>
        <v>-0.28541207133061125</v>
      </c>
      <c r="J2118">
        <f t="shared" si="323"/>
        <v>-0.88276795869315416</v>
      </c>
      <c r="K2118">
        <f t="shared" si="324"/>
        <v>-0.64556264963438004</v>
      </c>
      <c r="L2118" s="2">
        <f t="shared" si="325"/>
        <v>9.7106154227022028</v>
      </c>
      <c r="M2118" s="2">
        <f t="shared" si="326"/>
        <v>3.8049551134520438</v>
      </c>
      <c r="N2118" s="2">
        <f t="shared" si="327"/>
        <v>0.71958776483521125</v>
      </c>
      <c r="O2118" s="2">
        <f t="shared" si="328"/>
        <v>45.594106311749727</v>
      </c>
      <c r="P2118" s="2">
        <f t="shared" si="329"/>
        <v>0.71958776483521125</v>
      </c>
      <c r="Q2118">
        <f t="shared" si="330"/>
        <v>3</v>
      </c>
    </row>
    <row r="2119" spans="1:17" x14ac:dyDescent="0.2">
      <c r="A2119" s="1">
        <v>2105</v>
      </c>
      <c r="B2119">
        <v>3804</v>
      </c>
      <c r="C2119" t="s">
        <v>2104</v>
      </c>
      <c r="D2119">
        <v>0.50186204999999995</v>
      </c>
      <c r="E2119">
        <v>1.8960489</v>
      </c>
      <c r="F2119">
        <f>VLOOKUP(B2119, [1]mrc_table10!$A$2:$AW$2464, 33, 0)</f>
        <v>0.35479999000000001</v>
      </c>
      <c r="G2119">
        <f>VLOOKUP(B2119, [1]mrc_table10!$A$2:$AW$2464, 18, 0)</f>
        <v>8601.4063000000006</v>
      </c>
      <c r="H2119">
        <f t="shared" si="321"/>
        <v>-1.0080463803518147</v>
      </c>
      <c r="I2119">
        <f t="shared" si="322"/>
        <v>0.12946585998215282</v>
      </c>
      <c r="J2119">
        <f t="shared" si="323"/>
        <v>0.67997832303687</v>
      </c>
      <c r="K2119">
        <f t="shared" si="324"/>
        <v>0.16178607571831743</v>
      </c>
      <c r="L2119" s="2">
        <f t="shared" si="325"/>
        <v>8.9641262239479094</v>
      </c>
      <c r="M2119" s="2">
        <f t="shared" si="326"/>
        <v>0.52649016612656208</v>
      </c>
      <c r="N2119" s="2">
        <f t="shared" si="327"/>
        <v>3.4118478100249545</v>
      </c>
      <c r="O2119" s="2">
        <f t="shared" si="328"/>
        <v>28.620871516332571</v>
      </c>
      <c r="P2119" s="2">
        <f t="shared" si="329"/>
        <v>0.52649016612656208</v>
      </c>
      <c r="Q2119">
        <f t="shared" si="330"/>
        <v>2</v>
      </c>
    </row>
    <row r="2120" spans="1:17" x14ac:dyDescent="0.2">
      <c r="A2120" s="1">
        <v>2106</v>
      </c>
      <c r="B2120">
        <v>9058</v>
      </c>
      <c r="C2120" t="s">
        <v>2105</v>
      </c>
      <c r="D2120">
        <v>0.49796972</v>
      </c>
      <c r="E2120">
        <v>2.5483387</v>
      </c>
      <c r="F2120">
        <f>VLOOKUP(B2120, [1]mrc_table10!$A$2:$AW$2464, 33, 0)</f>
        <v>5.1499999999999997E-2</v>
      </c>
      <c r="G2120">
        <f>VLOOKUP(B2120, [1]mrc_table10!$A$2:$AW$2464, 18, 0)</f>
        <v>8058.6620999999996</v>
      </c>
      <c r="H2120">
        <f t="shared" si="321"/>
        <v>-1.0110057754013999</v>
      </c>
      <c r="I2120">
        <f t="shared" si="322"/>
        <v>0.35864370090405884</v>
      </c>
      <c r="J2120">
        <f t="shared" si="323"/>
        <v>-0.65593189393143803</v>
      </c>
      <c r="K2120">
        <f t="shared" si="324"/>
        <v>0.10844463942263406</v>
      </c>
      <c r="L2120" s="2">
        <f t="shared" si="325"/>
        <v>9.9223510185062249</v>
      </c>
      <c r="M2120" s="2">
        <f t="shared" si="326"/>
        <v>2.9082923300555894</v>
      </c>
      <c r="N2120" s="2">
        <f t="shared" si="327"/>
        <v>1.3133930630176605</v>
      </c>
      <c r="O2120" s="2">
        <f t="shared" si="328"/>
        <v>34.488305560378478</v>
      </c>
      <c r="P2120" s="2">
        <f t="shared" si="329"/>
        <v>1.3133930630176605</v>
      </c>
      <c r="Q2120">
        <f t="shared" si="330"/>
        <v>3</v>
      </c>
    </row>
    <row r="2121" spans="1:17" x14ac:dyDescent="0.2">
      <c r="A2121" s="1">
        <v>2107</v>
      </c>
      <c r="B2121">
        <v>21715</v>
      </c>
      <c r="C2121" t="s">
        <v>2106</v>
      </c>
      <c r="D2121">
        <v>0.49148505999999997</v>
      </c>
      <c r="E2121">
        <v>0.60004795</v>
      </c>
      <c r="F2121">
        <f>VLOOKUP(B2121, [1]mrc_table10!$A$2:$AW$2464, 33, 0)</f>
        <v>0</v>
      </c>
      <c r="G2121">
        <f>VLOOKUP(B2121, [1]mrc_table10!$A$2:$AW$2464, 18, 0)</f>
        <v>1271.8489999999999</v>
      </c>
      <c r="H2121">
        <f t="shared" si="321"/>
        <v>-1.0159361566132303</v>
      </c>
      <c r="I2121">
        <f t="shared" si="322"/>
        <v>-0.32587576816187014</v>
      </c>
      <c r="J2121">
        <f t="shared" si="323"/>
        <v>-0.88276795869315416</v>
      </c>
      <c r="K2121">
        <f t="shared" si="324"/>
        <v>-0.55857005852228858</v>
      </c>
      <c r="L2121" s="2">
        <f t="shared" si="325"/>
        <v>9.7003351334882044</v>
      </c>
      <c r="M2121" s="2">
        <f t="shared" si="326"/>
        <v>3.7385854061309094</v>
      </c>
      <c r="N2121" s="2">
        <f t="shared" si="327"/>
        <v>0.65232039370914507</v>
      </c>
      <c r="O2121" s="2">
        <f t="shared" si="328"/>
        <v>45.508175389647043</v>
      </c>
      <c r="P2121" s="2">
        <f t="shared" si="329"/>
        <v>0.65232039370914507</v>
      </c>
      <c r="Q2121">
        <f t="shared" si="330"/>
        <v>3</v>
      </c>
    </row>
    <row r="2122" spans="1:17" x14ac:dyDescent="0.2">
      <c r="A2122" s="1">
        <v>2108</v>
      </c>
      <c r="B2122">
        <v>1722</v>
      </c>
      <c r="C2122" t="s">
        <v>2107</v>
      </c>
      <c r="D2122">
        <v>0.48645660000000002</v>
      </c>
      <c r="E2122">
        <v>0.82619357000000004</v>
      </c>
      <c r="F2122">
        <f>VLOOKUP(B2122, [1]mrc_table10!$A$2:$AW$2464, 33, 0)</f>
        <v>0.37110000999999998</v>
      </c>
      <c r="G2122">
        <f>VLOOKUP(B2122, [1]mrc_table10!$A$2:$AW$2464, 18, 0)</f>
        <v>3958.8998999999999</v>
      </c>
      <c r="H2122">
        <f t="shared" si="321"/>
        <v>-1.0197593678083339</v>
      </c>
      <c r="I2122">
        <f t="shared" si="322"/>
        <v>-0.24642095386683466</v>
      </c>
      <c r="J2122">
        <f t="shared" si="323"/>
        <v>0.75177312677157415</v>
      </c>
      <c r="K2122">
        <f t="shared" si="324"/>
        <v>-0.29448404082627566</v>
      </c>
      <c r="L2122" s="2">
        <f t="shared" si="325"/>
        <v>8.6116357664877974</v>
      </c>
      <c r="M2122" s="2">
        <f t="shared" si="326"/>
        <v>0.51571945522607476</v>
      </c>
      <c r="N2122" s="2">
        <f t="shared" si="327"/>
        <v>3.2359454362591982</v>
      </c>
      <c r="O2122" s="2">
        <f t="shared" si="328"/>
        <v>33.835068049626067</v>
      </c>
      <c r="P2122" s="2">
        <f t="shared" si="329"/>
        <v>0.51571945522607476</v>
      </c>
      <c r="Q2122">
        <f t="shared" si="330"/>
        <v>2</v>
      </c>
    </row>
    <row r="2123" spans="1:17" x14ac:dyDescent="0.2">
      <c r="A2123" s="1">
        <v>2109</v>
      </c>
      <c r="B2123">
        <v>26110</v>
      </c>
      <c r="C2123" t="s">
        <v>2108</v>
      </c>
      <c r="D2123">
        <v>0.48527693999999999</v>
      </c>
      <c r="E2123">
        <v>0.25590007999999997</v>
      </c>
      <c r="F2123">
        <f>VLOOKUP(B2123, [1]mrc_table10!$A$2:$AW$2464, 33, 0)</f>
        <v>0</v>
      </c>
      <c r="G2123">
        <f>VLOOKUP(B2123, [1]mrc_table10!$A$2:$AW$2464, 18, 0)</f>
        <v>3136.2968999999998</v>
      </c>
      <c r="H2123">
        <f t="shared" si="321"/>
        <v>-1.0206562804452877</v>
      </c>
      <c r="I2123">
        <f t="shared" si="322"/>
        <v>-0.44678991675728402</v>
      </c>
      <c r="J2123">
        <f t="shared" si="323"/>
        <v>-0.88276795869315416</v>
      </c>
      <c r="K2123">
        <f t="shared" si="324"/>
        <v>-0.37533027653204265</v>
      </c>
      <c r="L2123" s="2">
        <f t="shared" si="325"/>
        <v>9.6255688334817737</v>
      </c>
      <c r="M2123" s="2">
        <f t="shared" si="326"/>
        <v>3.6583391924899877</v>
      </c>
      <c r="N2123" s="2">
        <f t="shared" si="327"/>
        <v>0.54173102051721012</v>
      </c>
      <c r="O2123" s="2">
        <f t="shared" si="328"/>
        <v>45.702242574969667</v>
      </c>
      <c r="P2123" s="2">
        <f t="shared" si="329"/>
        <v>0.54173102051721012</v>
      </c>
      <c r="Q2123">
        <f t="shared" si="330"/>
        <v>3</v>
      </c>
    </row>
    <row r="2124" spans="1:17" x14ac:dyDescent="0.2">
      <c r="A2124" s="1">
        <v>2110</v>
      </c>
      <c r="B2124">
        <v>7687</v>
      </c>
      <c r="C2124" t="s">
        <v>2109</v>
      </c>
      <c r="D2124">
        <v>0.48482433000000003</v>
      </c>
      <c r="E2124">
        <v>7.5642592999999994E-2</v>
      </c>
      <c r="F2124">
        <f>VLOOKUP(B2124, [1]mrc_table10!$A$2:$AW$2464, 33, 0)</f>
        <v>0</v>
      </c>
      <c r="G2124">
        <f>VLOOKUP(B2124, [1]mrc_table10!$A$2:$AW$2464, 18, 0)</f>
        <v>3159.8225000000002</v>
      </c>
      <c r="H2124">
        <f t="shared" si="321"/>
        <v>-1.0210004064041329</v>
      </c>
      <c r="I2124">
        <f t="shared" si="322"/>
        <v>-0.51012222960453157</v>
      </c>
      <c r="J2124">
        <f t="shared" si="323"/>
        <v>-0.88276795869315416</v>
      </c>
      <c r="K2124">
        <f t="shared" si="324"/>
        <v>-0.37301815731691745</v>
      </c>
      <c r="L2124" s="2">
        <f t="shared" si="325"/>
        <v>9.6266917010663366</v>
      </c>
      <c r="M2124" s="2">
        <f t="shared" si="326"/>
        <v>3.7054503427023651</v>
      </c>
      <c r="N2124" s="2">
        <f t="shared" si="327"/>
        <v>0.54352099162331635</v>
      </c>
      <c r="O2124" s="2">
        <f t="shared" si="328"/>
        <v>46.31738366468408</v>
      </c>
      <c r="P2124" s="2">
        <f t="shared" si="329"/>
        <v>0.54352099162331635</v>
      </c>
      <c r="Q2124">
        <f t="shared" si="330"/>
        <v>3</v>
      </c>
    </row>
    <row r="2125" spans="1:17" x14ac:dyDescent="0.2">
      <c r="A2125" s="1">
        <v>2111</v>
      </c>
      <c r="B2125">
        <v>2958</v>
      </c>
      <c r="C2125" t="s">
        <v>2110</v>
      </c>
      <c r="D2125">
        <v>0.47950282999999999</v>
      </c>
      <c r="E2125">
        <v>0.23349668000000001</v>
      </c>
      <c r="F2125">
        <f>VLOOKUP(B2125, [1]mrc_table10!$A$2:$AW$2464, 33, 0)</f>
        <v>0</v>
      </c>
      <c r="G2125">
        <f>VLOOKUP(B2125, [1]mrc_table10!$A$2:$AW$2464, 18, 0)</f>
        <v>3827.6541000000002</v>
      </c>
      <c r="H2125">
        <f t="shared" si="321"/>
        <v>-1.0250464201687337</v>
      </c>
      <c r="I2125">
        <f t="shared" si="322"/>
        <v>-0.45466120777135449</v>
      </c>
      <c r="J2125">
        <f t="shared" si="323"/>
        <v>-0.88276795869315416</v>
      </c>
      <c r="K2125">
        <f t="shared" si="324"/>
        <v>-0.3073830077425061</v>
      </c>
      <c r="L2125" s="2">
        <f t="shared" si="325"/>
        <v>9.6381578954248699</v>
      </c>
      <c r="M2125" s="2">
        <f t="shared" si="326"/>
        <v>3.6287916482003051</v>
      </c>
      <c r="N2125" s="2">
        <f t="shared" si="327"/>
        <v>0.52817438823496765</v>
      </c>
      <c r="O2125" s="2">
        <f t="shared" si="328"/>
        <v>45.438279356493631</v>
      </c>
      <c r="P2125" s="2">
        <f t="shared" si="329"/>
        <v>0.52817438823496765</v>
      </c>
      <c r="Q2125">
        <f t="shared" si="330"/>
        <v>3</v>
      </c>
    </row>
    <row r="2126" spans="1:17" x14ac:dyDescent="0.2">
      <c r="A2126" s="1">
        <v>2112</v>
      </c>
      <c r="B2126">
        <v>25909</v>
      </c>
      <c r="C2126" t="s">
        <v>2111</v>
      </c>
      <c r="D2126">
        <v>0.47843605</v>
      </c>
      <c r="E2126">
        <v>5.3203538000000002E-2</v>
      </c>
      <c r="F2126">
        <f>VLOOKUP(B2126, [1]mrc_table10!$A$2:$AW$2464, 33, 0)</f>
        <v>0</v>
      </c>
      <c r="G2126">
        <f>VLOOKUP(B2126, [1]mrc_table10!$A$2:$AW$2464, 18, 0)</f>
        <v>7446.8510999999999</v>
      </c>
      <c r="H2126">
        <f t="shared" si="321"/>
        <v>-1.025857508501685</v>
      </c>
      <c r="I2126">
        <f t="shared" si="322"/>
        <v>-0.518006047774351</v>
      </c>
      <c r="J2126">
        <f t="shared" si="323"/>
        <v>-0.88276795869315416</v>
      </c>
      <c r="K2126">
        <f t="shared" si="324"/>
        <v>4.8315249773701358E-2</v>
      </c>
      <c r="L2126" s="2">
        <f t="shared" si="325"/>
        <v>9.7299863681796843</v>
      </c>
      <c r="M2126" s="2">
        <f t="shared" si="326"/>
        <v>3.6160790510377088</v>
      </c>
      <c r="N2126" s="2">
        <f t="shared" si="327"/>
        <v>0.5801747432934018</v>
      </c>
      <c r="O2126" s="2">
        <f t="shared" si="328"/>
        <v>44.388601465756679</v>
      </c>
      <c r="P2126" s="2">
        <f t="shared" si="329"/>
        <v>0.5801747432934018</v>
      </c>
      <c r="Q2126">
        <f t="shared" si="330"/>
        <v>3</v>
      </c>
    </row>
    <row r="2127" spans="1:17" x14ac:dyDescent="0.2">
      <c r="A2127" s="1">
        <v>2113</v>
      </c>
      <c r="B2127">
        <v>9976</v>
      </c>
      <c r="C2127" t="s">
        <v>2112</v>
      </c>
      <c r="D2127">
        <v>0.47656175000000001</v>
      </c>
      <c r="E2127">
        <v>0.18186975999999999</v>
      </c>
      <c r="F2127">
        <f>VLOOKUP(B2127, [1]mrc_table10!$A$2:$AW$2464, 33, 0)</f>
        <v>0</v>
      </c>
      <c r="G2127">
        <f>VLOOKUP(B2127, [1]mrc_table10!$A$2:$AW$2464, 18, 0)</f>
        <v>3775.1714000000002</v>
      </c>
      <c r="H2127">
        <f t="shared" si="321"/>
        <v>-1.0272825660228708</v>
      </c>
      <c r="I2127">
        <f t="shared" si="322"/>
        <v>-0.47279999525361771</v>
      </c>
      <c r="J2127">
        <f t="shared" si="323"/>
        <v>-0.88276795869315416</v>
      </c>
      <c r="K2127">
        <f t="shared" si="324"/>
        <v>-0.31254105935996324</v>
      </c>
      <c r="L2127" s="2">
        <f t="shared" si="325"/>
        <v>9.6510675672772788</v>
      </c>
      <c r="M2127" s="2">
        <f t="shared" si="326"/>
        <v>3.647764288813975</v>
      </c>
      <c r="N2127" s="2">
        <f t="shared" si="327"/>
        <v>0.5326337683675979</v>
      </c>
      <c r="O2127" s="2">
        <f t="shared" si="328"/>
        <v>45.647536097906098</v>
      </c>
      <c r="P2127" s="2">
        <f t="shared" si="329"/>
        <v>0.5326337683675979</v>
      </c>
      <c r="Q2127">
        <f t="shared" si="330"/>
        <v>3</v>
      </c>
    </row>
    <row r="2128" spans="1:17" x14ac:dyDescent="0.2">
      <c r="A2128" s="1">
        <v>2114</v>
      </c>
      <c r="B2128">
        <v>1339</v>
      </c>
      <c r="C2128" t="s">
        <v>2113</v>
      </c>
      <c r="D2128">
        <v>0.47163590999999999</v>
      </c>
      <c r="E2128">
        <v>0.97847645999999999</v>
      </c>
      <c r="F2128">
        <f>VLOOKUP(B2128, [1]mrc_table10!$A$2:$AW$2464, 33, 0)</f>
        <v>0.67750001000000004</v>
      </c>
      <c r="G2128">
        <f>VLOOKUP(B2128, [1]mrc_table10!$A$2:$AW$2464, 18, 0)</f>
        <v>5153.2772999999997</v>
      </c>
      <c r="H2128">
        <f t="shared" ref="H2128:H2191" si="331">STANDARDIZE(D2128, D$1, D$2)</f>
        <v>-1.0310277537410368</v>
      </c>
      <c r="I2128">
        <f t="shared" ref="I2128:I2191" si="332">STANDARDIZE(E2128, E$1, E$2)</f>
        <v>-0.19291733639566142</v>
      </c>
      <c r="J2128">
        <f t="shared" ref="J2128:J2191" si="333">STANDARDIZE(F2128, F$1, F$2)</f>
        <v>2.1013375975092408</v>
      </c>
      <c r="K2128">
        <f t="shared" ref="K2128:K2191" si="334">STANDARDIZE(G2128, G$1, G$2)</f>
        <v>-0.17709944971483896</v>
      </c>
      <c r="L2128" s="2">
        <f t="shared" ref="L2128:L2191" si="335">SUMXMY2($D$6:$G$6, $H2128:$K2128)</f>
        <v>11.869404807473744</v>
      </c>
      <c r="M2128" s="2">
        <f t="shared" ref="M2128:M2191" si="336">SUMXMY2($D$7:$G$7, $H2128:$K2128)</f>
        <v>2.0267030919070033</v>
      </c>
      <c r="N2128" s="2">
        <f t="shared" ref="N2128:N2191" si="337">SUMXMY2($D$8:$G$8, $H2128:$K2128)</f>
        <v>9.5020035508691905</v>
      </c>
      <c r="O2128" s="2">
        <f t="shared" ref="O2128:O2191" si="338">SUMXMY2($D$9:$G$9, $H2128:$K2128)</f>
        <v>28.941225379357384</v>
      </c>
      <c r="P2128" s="2">
        <f t="shared" ref="P2128:P2191" si="339">MIN(L2128:O2128)</f>
        <v>2.0267030919070033</v>
      </c>
      <c r="Q2128">
        <f t="shared" ref="Q2128:Q2191" si="340">MATCH(P2128, L2128:O2128, 0)</f>
        <v>2</v>
      </c>
    </row>
    <row r="2129" spans="1:17" x14ac:dyDescent="0.2">
      <c r="A2129" s="1">
        <v>2115</v>
      </c>
      <c r="B2129">
        <v>22724</v>
      </c>
      <c r="C2129" t="s">
        <v>2114</v>
      </c>
      <c r="D2129">
        <v>0.47106481</v>
      </c>
      <c r="E2129">
        <v>5.1953539E-2</v>
      </c>
      <c r="F2129">
        <f>VLOOKUP(B2129, [1]mrc_table10!$A$2:$AW$2464, 33, 0)</f>
        <v>0</v>
      </c>
      <c r="G2129">
        <f>VLOOKUP(B2129, [1]mrc_table10!$A$2:$AW$2464, 18, 0)</f>
        <v>1610.8026</v>
      </c>
      <c r="H2129">
        <f t="shared" si="331"/>
        <v>-1.0314619693683906</v>
      </c>
      <c r="I2129">
        <f t="shared" si="332"/>
        <v>-0.51844522691217365</v>
      </c>
      <c r="J2129">
        <f t="shared" si="333"/>
        <v>-0.88276795869315416</v>
      </c>
      <c r="K2129">
        <f t="shared" si="334"/>
        <v>-0.52525736377291588</v>
      </c>
      <c r="L2129" s="2">
        <f t="shared" si="335"/>
        <v>9.7480116314989065</v>
      </c>
      <c r="M2129" s="2">
        <f t="shared" si="336"/>
        <v>3.8503418370684779</v>
      </c>
      <c r="N2129" s="2">
        <f t="shared" si="337"/>
        <v>0.63633809830000143</v>
      </c>
      <c r="O2129" s="2">
        <f t="shared" si="338"/>
        <v>47.235531799456439</v>
      </c>
      <c r="P2129" s="2">
        <f t="shared" si="339"/>
        <v>0.63633809830000143</v>
      </c>
      <c r="Q2129">
        <f t="shared" si="340"/>
        <v>3</v>
      </c>
    </row>
    <row r="2130" spans="1:17" x14ac:dyDescent="0.2">
      <c r="A2130" s="1">
        <v>2116</v>
      </c>
      <c r="B2130">
        <v>3536</v>
      </c>
      <c r="C2130" t="s">
        <v>2115</v>
      </c>
      <c r="D2130">
        <v>0.47017862999999999</v>
      </c>
      <c r="E2130">
        <v>2.3037893999999999</v>
      </c>
      <c r="F2130">
        <f>VLOOKUP(B2130, [1]mrc_table10!$A$2:$AW$2464, 33, 0)</f>
        <v>0.62379998000000003</v>
      </c>
      <c r="G2130">
        <f>VLOOKUP(B2130, [1]mrc_table10!$A$2:$AW$2464, 18, 0)</f>
        <v>3321.4187000000002</v>
      </c>
      <c r="H2130">
        <f t="shared" si="331"/>
        <v>-1.0321357448974549</v>
      </c>
      <c r="I2130">
        <f t="shared" si="332"/>
        <v>0.27272287158407943</v>
      </c>
      <c r="J2130">
        <f t="shared" si="333"/>
        <v>1.8648113162900934</v>
      </c>
      <c r="K2130">
        <f t="shared" si="334"/>
        <v>-0.35713632309754767</v>
      </c>
      <c r="L2130" s="2">
        <f t="shared" si="335"/>
        <v>11.549202828221622</v>
      </c>
      <c r="M2130" s="2">
        <f t="shared" si="336"/>
        <v>1.7021041581728602</v>
      </c>
      <c r="N2130" s="2">
        <f t="shared" si="337"/>
        <v>8.6404571675691937</v>
      </c>
      <c r="O2130" s="2">
        <f t="shared" si="338"/>
        <v>26.127391644038255</v>
      </c>
      <c r="P2130" s="2">
        <f t="shared" si="339"/>
        <v>1.7021041581728602</v>
      </c>
      <c r="Q2130">
        <f t="shared" si="340"/>
        <v>2</v>
      </c>
    </row>
    <row r="2131" spans="1:17" x14ac:dyDescent="0.2">
      <c r="A2131" s="1">
        <v>2117</v>
      </c>
      <c r="B2131">
        <v>3293</v>
      </c>
      <c r="C2131" t="s">
        <v>2116</v>
      </c>
      <c r="D2131">
        <v>0.45768674999999998</v>
      </c>
      <c r="E2131">
        <v>0.83909202000000005</v>
      </c>
      <c r="F2131">
        <f>VLOOKUP(B2131, [1]mrc_table10!$A$2:$AW$2464, 33, 0)</f>
        <v>0.28380000999999999</v>
      </c>
      <c r="G2131">
        <f>VLOOKUP(B2131, [1]mrc_table10!$A$2:$AW$2464, 18, 0)</f>
        <v>6592.7548999999999</v>
      </c>
      <c r="H2131">
        <f t="shared" si="331"/>
        <v>-1.0416335027525219</v>
      </c>
      <c r="I2131">
        <f t="shared" si="332"/>
        <v>-0.24188916612120509</v>
      </c>
      <c r="J2131">
        <f t="shared" si="333"/>
        <v>0.36725296262210194</v>
      </c>
      <c r="K2131">
        <f t="shared" si="334"/>
        <v>-3.562616874847753E-2</v>
      </c>
      <c r="L2131" s="2">
        <f t="shared" si="335"/>
        <v>8.5509817464626483</v>
      </c>
      <c r="M2131" s="2">
        <f t="shared" si="336"/>
        <v>0.70271697710897019</v>
      </c>
      <c r="N2131" s="2">
        <f t="shared" si="337"/>
        <v>2.1767491776178209</v>
      </c>
      <c r="O2131" s="2">
        <f t="shared" si="338"/>
        <v>34.352039713329987</v>
      </c>
      <c r="P2131" s="2">
        <f t="shared" si="339"/>
        <v>0.70271697710897019</v>
      </c>
      <c r="Q2131">
        <f t="shared" si="340"/>
        <v>2</v>
      </c>
    </row>
    <row r="2132" spans="1:17" x14ac:dyDescent="0.2">
      <c r="A2132" s="1">
        <v>2118</v>
      </c>
      <c r="B2132">
        <v>3033</v>
      </c>
      <c r="C2132" t="s">
        <v>2117</v>
      </c>
      <c r="D2132">
        <v>0.45749446999999999</v>
      </c>
      <c r="E2132">
        <v>1.3442521999999999</v>
      </c>
      <c r="F2132">
        <f>VLOOKUP(B2132, [1]mrc_table10!$A$2:$AW$2464, 33, 0)</f>
        <v>0.1245</v>
      </c>
      <c r="G2132">
        <f>VLOOKUP(B2132, [1]mrc_table10!$A$2:$AW$2464, 18, 0)</f>
        <v>6124.4853999999996</v>
      </c>
      <c r="H2132">
        <f t="shared" si="331"/>
        <v>-1.0417796960301049</v>
      </c>
      <c r="I2132">
        <f t="shared" si="332"/>
        <v>-6.4404374281563606E-2</v>
      </c>
      <c r="J2132">
        <f t="shared" si="333"/>
        <v>-0.33439727786143258</v>
      </c>
      <c r="K2132">
        <f t="shared" si="334"/>
        <v>-8.1648157935025223E-2</v>
      </c>
      <c r="L2132" s="2">
        <f t="shared" si="335"/>
        <v>8.9857323347394704</v>
      </c>
      <c r="M2132" s="2">
        <f t="shared" si="336"/>
        <v>1.8552830274739682</v>
      </c>
      <c r="N2132" s="2">
        <f t="shared" si="337"/>
        <v>1.0119574349708405</v>
      </c>
      <c r="O2132" s="2">
        <f t="shared" si="338"/>
        <v>36.894798812616962</v>
      </c>
      <c r="P2132" s="2">
        <f t="shared" si="339"/>
        <v>1.0119574349708405</v>
      </c>
      <c r="Q2132">
        <f t="shared" si="340"/>
        <v>3</v>
      </c>
    </row>
    <row r="2133" spans="1:17" x14ac:dyDescent="0.2">
      <c r="A2133" s="1">
        <v>2119</v>
      </c>
      <c r="B2133">
        <v>2917</v>
      </c>
      <c r="C2133" t="s">
        <v>2118</v>
      </c>
      <c r="D2133">
        <v>0.45306540000000001</v>
      </c>
      <c r="E2133">
        <v>0.38680597999999999</v>
      </c>
      <c r="F2133">
        <f>VLOOKUP(B2133, [1]mrc_table10!$A$2:$AW$2464, 33, 0)</f>
        <v>0</v>
      </c>
      <c r="G2133">
        <f>VLOOKUP(B2133, [1]mrc_table10!$A$2:$AW$2464, 18, 0)</f>
        <v>3865.7842000000001</v>
      </c>
      <c r="H2133">
        <f t="shared" si="331"/>
        <v>-1.0451471822998368</v>
      </c>
      <c r="I2133">
        <f t="shared" si="332"/>
        <v>-0.40079696772460111</v>
      </c>
      <c r="J2133">
        <f t="shared" si="333"/>
        <v>-0.88276795869315416</v>
      </c>
      <c r="K2133">
        <f t="shared" si="334"/>
        <v>-0.30363554383575592</v>
      </c>
      <c r="L2133" s="2">
        <f t="shared" si="335"/>
        <v>9.7599577826342419</v>
      </c>
      <c r="M2133" s="2">
        <f t="shared" si="336"/>
        <v>3.6179350031106603</v>
      </c>
      <c r="N2133" s="2">
        <f t="shared" si="337"/>
        <v>0.56029810951963088</v>
      </c>
      <c r="O2133" s="2">
        <f t="shared" si="338"/>
        <v>44.929387209413783</v>
      </c>
      <c r="P2133" s="2">
        <f t="shared" si="339"/>
        <v>0.56029810951963088</v>
      </c>
      <c r="Q2133">
        <f t="shared" si="340"/>
        <v>3</v>
      </c>
    </row>
    <row r="2134" spans="1:17" x14ac:dyDescent="0.2">
      <c r="A2134" s="1">
        <v>2120</v>
      </c>
      <c r="B2134">
        <v>5384</v>
      </c>
      <c r="C2134" t="s">
        <v>2119</v>
      </c>
      <c r="D2134">
        <v>0.45288964999999998</v>
      </c>
      <c r="E2134">
        <v>0.33335864999999998</v>
      </c>
      <c r="F2134">
        <f>VLOOKUP(B2134, [1]mrc_table10!$A$2:$AW$2464, 33, 0)</f>
        <v>0</v>
      </c>
      <c r="G2134">
        <f>VLOOKUP(B2134, [1]mrc_table10!$A$2:$AW$2464, 18, 0)</f>
        <v>9270.0791000000008</v>
      </c>
      <c r="H2134">
        <f t="shared" si="331"/>
        <v>-1.04528080757826</v>
      </c>
      <c r="I2134">
        <f t="shared" si="332"/>
        <v>-0.4195753445939629</v>
      </c>
      <c r="J2134">
        <f t="shared" si="333"/>
        <v>-0.88276795869315416</v>
      </c>
      <c r="K2134">
        <f t="shared" si="334"/>
        <v>0.22750389925997147</v>
      </c>
      <c r="L2134" s="2">
        <f t="shared" si="335"/>
        <v>9.9843203472259212</v>
      </c>
      <c r="M2134" s="2">
        <f t="shared" si="336"/>
        <v>3.6329567933833293</v>
      </c>
      <c r="N2134" s="2">
        <f t="shared" si="337"/>
        <v>0.72697628224372568</v>
      </c>
      <c r="O2134" s="2">
        <f t="shared" si="338"/>
        <v>42.703104614458532</v>
      </c>
      <c r="P2134" s="2">
        <f t="shared" si="339"/>
        <v>0.72697628224372568</v>
      </c>
      <c r="Q2134">
        <f t="shared" si="340"/>
        <v>3</v>
      </c>
    </row>
    <row r="2135" spans="1:17" x14ac:dyDescent="0.2">
      <c r="A2135" s="1">
        <v>2121</v>
      </c>
      <c r="B2135">
        <v>5463</v>
      </c>
      <c r="C2135" t="s">
        <v>2120</v>
      </c>
      <c r="D2135">
        <v>0.44741881</v>
      </c>
      <c r="E2135">
        <v>0.22421418000000001</v>
      </c>
      <c r="F2135">
        <f>VLOOKUP(B2135, [1]mrc_table10!$A$2:$AW$2464, 33, 0)</f>
        <v>0</v>
      </c>
      <c r="G2135">
        <f>VLOOKUP(B2135, [1]mrc_table10!$A$2:$AW$2464, 18, 0)</f>
        <v>3423.3433</v>
      </c>
      <c r="H2135">
        <f t="shared" si="331"/>
        <v>-1.0494403667145802</v>
      </c>
      <c r="I2135">
        <f t="shared" si="332"/>
        <v>-0.45792255465790338</v>
      </c>
      <c r="J2135">
        <f t="shared" si="333"/>
        <v>-0.88276795869315416</v>
      </c>
      <c r="K2135">
        <f t="shared" si="334"/>
        <v>-0.34711907269143927</v>
      </c>
      <c r="L2135" s="2">
        <f t="shared" si="335"/>
        <v>9.7855359262271122</v>
      </c>
      <c r="M2135" s="2">
        <f t="shared" si="336"/>
        <v>3.6863373108246504</v>
      </c>
      <c r="N2135" s="2">
        <f t="shared" si="337"/>
        <v>0.57415739213410089</v>
      </c>
      <c r="O2135" s="2">
        <f t="shared" si="338"/>
        <v>45.719316703356313</v>
      </c>
      <c r="P2135" s="2">
        <f t="shared" si="339"/>
        <v>0.57415739213410089</v>
      </c>
      <c r="Q2135">
        <f t="shared" si="340"/>
        <v>3</v>
      </c>
    </row>
    <row r="2136" spans="1:17" x14ac:dyDescent="0.2">
      <c r="A2136" s="1">
        <v>2122</v>
      </c>
      <c r="B2136">
        <v>3458</v>
      </c>
      <c r="C2136" t="s">
        <v>2121</v>
      </c>
      <c r="D2136">
        <v>0.44448045000000003</v>
      </c>
      <c r="E2136">
        <v>2.2330654000000001</v>
      </c>
      <c r="F2136">
        <f>VLOOKUP(B2136, [1]mrc_table10!$A$2:$AW$2464, 33, 0)</f>
        <v>0.31909999</v>
      </c>
      <c r="G2136">
        <f>VLOOKUP(B2136, [1]mrc_table10!$A$2:$AW$2464, 18, 0)</f>
        <v>9716.7978999999996</v>
      </c>
      <c r="H2136">
        <f t="shared" si="331"/>
        <v>-1.0516744445131994</v>
      </c>
      <c r="I2136">
        <f t="shared" si="332"/>
        <v>0.24787444743064205</v>
      </c>
      <c r="J2136">
        <f t="shared" si="333"/>
        <v>0.52273468202729201</v>
      </c>
      <c r="K2136">
        <f t="shared" si="334"/>
        <v>0.27140786435491676</v>
      </c>
      <c r="L2136" s="2">
        <f t="shared" si="335"/>
        <v>9.3687707042777273</v>
      </c>
      <c r="M2136" s="2">
        <f t="shared" si="336"/>
        <v>0.78656582859742186</v>
      </c>
      <c r="N2136" s="2">
        <f t="shared" si="337"/>
        <v>3.2528160671508362</v>
      </c>
      <c r="O2136" s="2">
        <f t="shared" si="338"/>
        <v>27.953162500049547</v>
      </c>
      <c r="P2136" s="2">
        <f t="shared" si="339"/>
        <v>0.78656582859742186</v>
      </c>
      <c r="Q2136">
        <f t="shared" si="340"/>
        <v>2</v>
      </c>
    </row>
    <row r="2137" spans="1:17" x14ac:dyDescent="0.2">
      <c r="A2137" s="1">
        <v>2123</v>
      </c>
      <c r="B2137">
        <v>1820</v>
      </c>
      <c r="C2137" t="s">
        <v>2122</v>
      </c>
      <c r="D2137">
        <v>0.44042668000000001</v>
      </c>
      <c r="E2137">
        <v>0.88922679000000004</v>
      </c>
      <c r="F2137">
        <f>VLOOKUP(B2137, [1]mrc_table10!$A$2:$AW$2464, 33, 0)</f>
        <v>0.28839998999999999</v>
      </c>
      <c r="G2137">
        <f>VLOOKUP(B2137, [1]mrc_table10!$A$2:$AW$2464, 18, 0)</f>
        <v>5459.8837999999996</v>
      </c>
      <c r="H2137">
        <f t="shared" si="331"/>
        <v>-1.0547565847403018</v>
      </c>
      <c r="I2137">
        <f t="shared" si="332"/>
        <v>-0.22427463597874947</v>
      </c>
      <c r="J2137">
        <f t="shared" si="333"/>
        <v>0.38751395992661847</v>
      </c>
      <c r="K2137">
        <f t="shared" si="334"/>
        <v>-0.14696585991767042</v>
      </c>
      <c r="L2137" s="2">
        <f t="shared" si="335"/>
        <v>8.6054791594862685</v>
      </c>
      <c r="M2137" s="2">
        <f t="shared" si="336"/>
        <v>0.70773476236235222</v>
      </c>
      <c r="N2137" s="2">
        <f t="shared" si="337"/>
        <v>2.2318752423208004</v>
      </c>
      <c r="O2137" s="2">
        <f t="shared" si="338"/>
        <v>34.628189409541577</v>
      </c>
      <c r="P2137" s="2">
        <f t="shared" si="339"/>
        <v>0.70773476236235222</v>
      </c>
      <c r="Q2137">
        <f t="shared" si="340"/>
        <v>2</v>
      </c>
    </row>
    <row r="2138" spans="1:17" x14ac:dyDescent="0.2">
      <c r="A2138" s="1">
        <v>2124</v>
      </c>
      <c r="B2138">
        <v>10913</v>
      </c>
      <c r="C2138" t="s">
        <v>2123</v>
      </c>
      <c r="D2138">
        <v>0.4344942</v>
      </c>
      <c r="E2138">
        <v>0.81812905999999996</v>
      </c>
      <c r="F2138">
        <f>VLOOKUP(B2138, [1]mrc_table10!$A$2:$AW$2464, 33, 0)</f>
        <v>0</v>
      </c>
      <c r="G2138">
        <f>VLOOKUP(B2138, [1]mrc_table10!$A$2:$AW$2464, 18, 0)</f>
        <v>7108.9097000000002</v>
      </c>
      <c r="H2138">
        <f t="shared" si="331"/>
        <v>-1.0592671354756618</v>
      </c>
      <c r="I2138">
        <f t="shared" si="332"/>
        <v>-0.24925436777257584</v>
      </c>
      <c r="J2138">
        <f t="shared" si="333"/>
        <v>-0.88276795869315416</v>
      </c>
      <c r="K2138">
        <f t="shared" si="334"/>
        <v>1.510203504054713E-2</v>
      </c>
      <c r="L2138" s="2">
        <f t="shared" si="335"/>
        <v>9.9575398190110267</v>
      </c>
      <c r="M2138" s="2">
        <f t="shared" si="336"/>
        <v>3.502469253921475</v>
      </c>
      <c r="N2138" s="2">
        <f t="shared" si="337"/>
        <v>0.65614483346059504</v>
      </c>
      <c r="O2138" s="2">
        <f t="shared" si="338"/>
        <v>41.989720202822937</v>
      </c>
      <c r="P2138" s="2">
        <f t="shared" si="339"/>
        <v>0.65614483346059504</v>
      </c>
      <c r="Q2138">
        <f t="shared" si="340"/>
        <v>3</v>
      </c>
    </row>
    <row r="2139" spans="1:17" x14ac:dyDescent="0.2">
      <c r="A2139" s="1">
        <v>2125</v>
      </c>
      <c r="B2139">
        <v>3272</v>
      </c>
      <c r="C2139" t="s">
        <v>2124</v>
      </c>
      <c r="D2139">
        <v>0.43169203</v>
      </c>
      <c r="E2139">
        <v>2.7886612</v>
      </c>
      <c r="F2139">
        <f>VLOOKUP(B2139, [1]mrc_table10!$A$2:$AW$2464, 33, 0)</f>
        <v>0.31639999000000002</v>
      </c>
      <c r="G2139">
        <f>VLOOKUP(B2139, [1]mrc_table10!$A$2:$AW$2464, 18, 0)</f>
        <v>4503.7119000000002</v>
      </c>
      <c r="H2139">
        <f t="shared" si="331"/>
        <v>-1.0613976660386142</v>
      </c>
      <c r="I2139">
        <f t="shared" si="332"/>
        <v>0.4430794711321917</v>
      </c>
      <c r="J2139">
        <f t="shared" si="333"/>
        <v>0.5108423058164836</v>
      </c>
      <c r="K2139">
        <f t="shared" si="334"/>
        <v>-0.2409393791032691</v>
      </c>
      <c r="L2139" s="2">
        <f t="shared" si="335"/>
        <v>9.4690460642442851</v>
      </c>
      <c r="M2139" s="2">
        <f t="shared" si="336"/>
        <v>0.92328741135982462</v>
      </c>
      <c r="N2139" s="2">
        <f t="shared" si="337"/>
        <v>3.3321718824621152</v>
      </c>
      <c r="O2139" s="2">
        <f t="shared" si="338"/>
        <v>28.687521436460354</v>
      </c>
      <c r="P2139" s="2">
        <f t="shared" si="339"/>
        <v>0.92328741135982462</v>
      </c>
      <c r="Q2139">
        <f t="shared" si="340"/>
        <v>2</v>
      </c>
    </row>
    <row r="2140" spans="1:17" x14ac:dyDescent="0.2">
      <c r="A2140" s="1">
        <v>2126</v>
      </c>
      <c r="B2140">
        <v>22455</v>
      </c>
      <c r="C2140" t="s">
        <v>2125</v>
      </c>
      <c r="D2140">
        <v>0.42774331999999998</v>
      </c>
      <c r="E2140">
        <v>0.42322996000000002</v>
      </c>
      <c r="F2140">
        <f>VLOOKUP(B2140, [1]mrc_table10!$A$2:$AW$2464, 33, 0)</f>
        <v>0</v>
      </c>
      <c r="G2140">
        <f>VLOOKUP(B2140, [1]mrc_table10!$A$2:$AW$2464, 18, 0)</f>
        <v>12547.898999999999</v>
      </c>
      <c r="H2140">
        <f t="shared" si="331"/>
        <v>-1.0643999276213287</v>
      </c>
      <c r="I2140">
        <f t="shared" si="332"/>
        <v>-0.38799963578075847</v>
      </c>
      <c r="J2140">
        <f t="shared" si="333"/>
        <v>-0.88276795869315416</v>
      </c>
      <c r="K2140">
        <f t="shared" si="334"/>
        <v>0.54965127805199332</v>
      </c>
      <c r="L2140" s="2">
        <f t="shared" si="335"/>
        <v>10.512843240273501</v>
      </c>
      <c r="M2140" s="2">
        <f t="shared" si="336"/>
        <v>3.9165232617835004</v>
      </c>
      <c r="N2140" s="2">
        <f t="shared" si="337"/>
        <v>1.136270213806108</v>
      </c>
      <c r="O2140" s="2">
        <f t="shared" si="338"/>
        <v>41.245215358620065</v>
      </c>
      <c r="P2140" s="2">
        <f t="shared" si="339"/>
        <v>1.136270213806108</v>
      </c>
      <c r="Q2140">
        <f t="shared" si="340"/>
        <v>3</v>
      </c>
    </row>
    <row r="2141" spans="1:17" x14ac:dyDescent="0.2">
      <c r="A2141" s="1">
        <v>2127</v>
      </c>
      <c r="B2141">
        <v>1965</v>
      </c>
      <c r="C2141" t="s">
        <v>2126</v>
      </c>
      <c r="D2141">
        <v>0.42522734000000001</v>
      </c>
      <c r="E2141">
        <v>0.12462520000000001</v>
      </c>
      <c r="F2141">
        <f>VLOOKUP(B2141, [1]mrc_table10!$A$2:$AW$2464, 33, 0)</f>
        <v>0.48640000999999999</v>
      </c>
      <c r="G2141">
        <f>VLOOKUP(B2141, [1]mrc_table10!$A$2:$AW$2464, 18, 0)</f>
        <v>4338.2334000000001</v>
      </c>
      <c r="H2141">
        <f t="shared" si="331"/>
        <v>-1.0663128637693058</v>
      </c>
      <c r="I2141">
        <f t="shared" si="332"/>
        <v>-0.49291250454829694</v>
      </c>
      <c r="J2141">
        <f t="shared" si="333"/>
        <v>1.2596216368109114</v>
      </c>
      <c r="K2141">
        <f t="shared" si="334"/>
        <v>-0.25720276960298377</v>
      </c>
      <c r="L2141" s="2">
        <f t="shared" si="335"/>
        <v>9.5876579514692537</v>
      </c>
      <c r="M2141" s="2">
        <f t="shared" si="336"/>
        <v>0.85237599777195849</v>
      </c>
      <c r="N2141" s="2">
        <f t="shared" si="337"/>
        <v>5.1713117088635512</v>
      </c>
      <c r="O2141" s="2">
        <f t="shared" si="338"/>
        <v>34.250556068295168</v>
      </c>
      <c r="P2141" s="2">
        <f t="shared" si="339"/>
        <v>0.85237599777195849</v>
      </c>
      <c r="Q2141">
        <f t="shared" si="340"/>
        <v>2</v>
      </c>
    </row>
    <row r="2142" spans="1:17" x14ac:dyDescent="0.2">
      <c r="A2142" s="1">
        <v>2128</v>
      </c>
      <c r="B2142">
        <v>1801</v>
      </c>
      <c r="C2142" t="s">
        <v>2127</v>
      </c>
      <c r="D2142">
        <v>0.42376797999999999</v>
      </c>
      <c r="E2142">
        <v>1.931932</v>
      </c>
      <c r="F2142">
        <f>VLOOKUP(B2142, [1]mrc_table10!$A$2:$AW$2464, 33, 0)</f>
        <v>0.33270000999999999</v>
      </c>
      <c r="G2142">
        <f>VLOOKUP(B2142, [1]mrc_table10!$A$2:$AW$2464, 18, 0)</f>
        <v>11974.186</v>
      </c>
      <c r="H2142">
        <f t="shared" si="331"/>
        <v>-1.0674224363799434</v>
      </c>
      <c r="I2142">
        <f t="shared" si="332"/>
        <v>0.14207315720431515</v>
      </c>
      <c r="J2142">
        <f t="shared" si="333"/>
        <v>0.58263710955118775</v>
      </c>
      <c r="K2142">
        <f t="shared" si="334"/>
        <v>0.49326619749009082</v>
      </c>
      <c r="L2142" s="2">
        <f t="shared" si="335"/>
        <v>9.6344794447796929</v>
      </c>
      <c r="M2142" s="2">
        <f t="shared" si="336"/>
        <v>0.89842160677718064</v>
      </c>
      <c r="N2142" s="2">
        <f t="shared" si="337"/>
        <v>3.566427670114241</v>
      </c>
      <c r="O2142" s="2">
        <f t="shared" si="338"/>
        <v>27.792649112255717</v>
      </c>
      <c r="P2142" s="2">
        <f t="shared" si="339"/>
        <v>0.89842160677718064</v>
      </c>
      <c r="Q2142">
        <f t="shared" si="340"/>
        <v>2</v>
      </c>
    </row>
    <row r="2143" spans="1:17" x14ac:dyDescent="0.2">
      <c r="A2143" s="1">
        <v>2129</v>
      </c>
      <c r="B2143">
        <v>3526</v>
      </c>
      <c r="C2143" t="s">
        <v>2128</v>
      </c>
      <c r="D2143">
        <v>0.42032902999999999</v>
      </c>
      <c r="E2143">
        <v>0.33227920999999999</v>
      </c>
      <c r="F2143">
        <f>VLOOKUP(B2143, [1]mrc_table10!$A$2:$AW$2464, 33, 0)</f>
        <v>0.22800000000000001</v>
      </c>
      <c r="G2143">
        <f>VLOOKUP(B2143, [1]mrc_table10!$A$2:$AW$2464, 18, 0)</f>
        <v>5980.0673999999999</v>
      </c>
      <c r="H2143">
        <f t="shared" si="331"/>
        <v>-1.0700371200284962</v>
      </c>
      <c r="I2143">
        <f t="shared" si="332"/>
        <v>-0.41995459892019138</v>
      </c>
      <c r="J2143">
        <f t="shared" si="333"/>
        <v>0.12147714355289019</v>
      </c>
      <c r="K2143">
        <f t="shared" si="334"/>
        <v>-9.5841701683535049E-2</v>
      </c>
      <c r="L2143" s="2">
        <f t="shared" si="335"/>
        <v>8.6465071567785134</v>
      </c>
      <c r="M2143" s="2">
        <f t="shared" si="336"/>
        <v>1.1254538581480438</v>
      </c>
      <c r="N2143" s="2">
        <f t="shared" si="337"/>
        <v>1.6029115803413503</v>
      </c>
      <c r="O2143" s="2">
        <f t="shared" si="338"/>
        <v>37.671203983622149</v>
      </c>
      <c r="P2143" s="2">
        <f t="shared" si="339"/>
        <v>1.1254538581480438</v>
      </c>
      <c r="Q2143">
        <f t="shared" si="340"/>
        <v>2</v>
      </c>
    </row>
    <row r="2144" spans="1:17" x14ac:dyDescent="0.2">
      <c r="A2144" s="1">
        <v>2130</v>
      </c>
      <c r="B2144">
        <v>9795</v>
      </c>
      <c r="C2144" t="s">
        <v>2129</v>
      </c>
      <c r="D2144">
        <v>0.41869016999999997</v>
      </c>
      <c r="E2144">
        <v>7.2134486999999997E-2</v>
      </c>
      <c r="F2144">
        <f>VLOOKUP(B2144, [1]mrc_table10!$A$2:$AW$2464, 33, 0)</f>
        <v>0</v>
      </c>
      <c r="G2144">
        <f>VLOOKUP(B2144, [1]mrc_table10!$A$2:$AW$2464, 18, 0)</f>
        <v>6838.4043000000001</v>
      </c>
      <c r="H2144">
        <f t="shared" si="331"/>
        <v>-1.0712831690970395</v>
      </c>
      <c r="I2144">
        <f t="shared" si="332"/>
        <v>-0.51135478016534852</v>
      </c>
      <c r="J2144">
        <f t="shared" si="333"/>
        <v>-0.88276795869315416</v>
      </c>
      <c r="K2144">
        <f t="shared" si="334"/>
        <v>-1.1483502974853723E-2</v>
      </c>
      <c r="L2144" s="2">
        <f t="shared" si="335"/>
        <v>9.9617995444389411</v>
      </c>
      <c r="M2144" s="2">
        <f t="shared" si="336"/>
        <v>3.6649014879983102</v>
      </c>
      <c r="N2144" s="2">
        <f t="shared" si="337"/>
        <v>0.62114317227866855</v>
      </c>
      <c r="O2144" s="2">
        <f t="shared" si="338"/>
        <v>44.672912313168602</v>
      </c>
      <c r="P2144" s="2">
        <f t="shared" si="339"/>
        <v>0.62114317227866855</v>
      </c>
      <c r="Q2144">
        <f t="shared" si="340"/>
        <v>3</v>
      </c>
    </row>
    <row r="2145" spans="1:17" x14ac:dyDescent="0.2">
      <c r="A2145" s="1">
        <v>2131</v>
      </c>
      <c r="B2145">
        <v>21566</v>
      </c>
      <c r="C2145" t="s">
        <v>2130</v>
      </c>
      <c r="D2145">
        <v>0.41494691</v>
      </c>
      <c r="E2145">
        <v>0.77300869999999999</v>
      </c>
      <c r="F2145">
        <f>VLOOKUP(B2145, [1]mrc_table10!$A$2:$AW$2464, 33, 0)</f>
        <v>0</v>
      </c>
      <c r="G2145">
        <f>VLOOKUP(B2145, [1]mrc_table10!$A$2:$AW$2464, 18, 0)</f>
        <v>1719.2755999999999</v>
      </c>
      <c r="H2145">
        <f t="shared" si="331"/>
        <v>-1.0741292240598279</v>
      </c>
      <c r="I2145">
        <f t="shared" si="332"/>
        <v>-0.26510711709721518</v>
      </c>
      <c r="J2145">
        <f t="shared" si="333"/>
        <v>-0.88276795869315416</v>
      </c>
      <c r="K2145">
        <f t="shared" si="334"/>
        <v>-0.51459653014392148</v>
      </c>
      <c r="L2145" s="2">
        <f t="shared" si="335"/>
        <v>10.036156520699022</v>
      </c>
      <c r="M2145" s="2">
        <f t="shared" si="336"/>
        <v>3.7493213049767262</v>
      </c>
      <c r="N2145" s="2">
        <f t="shared" si="337"/>
        <v>0.72854183806255635</v>
      </c>
      <c r="O2145" s="2">
        <f t="shared" si="338"/>
        <v>44.795692761750395</v>
      </c>
      <c r="P2145" s="2">
        <f t="shared" si="339"/>
        <v>0.72854183806255635</v>
      </c>
      <c r="Q2145">
        <f t="shared" si="340"/>
        <v>3</v>
      </c>
    </row>
    <row r="2146" spans="1:17" x14ac:dyDescent="0.2">
      <c r="A2146" s="1">
        <v>2132</v>
      </c>
      <c r="B2146">
        <v>2918</v>
      </c>
      <c r="C2146" t="s">
        <v>2131</v>
      </c>
      <c r="D2146">
        <v>0.41020562999999999</v>
      </c>
      <c r="E2146">
        <v>17.505419</v>
      </c>
      <c r="F2146">
        <f>VLOOKUP(B2146, [1]mrc_table10!$A$2:$AW$2464, 33, 0)</f>
        <v>0.74390000000000001</v>
      </c>
      <c r="G2146">
        <f>VLOOKUP(B2146, [1]mrc_table10!$A$2:$AW$2464, 18, 0)</f>
        <v>17948.526999999998</v>
      </c>
      <c r="H2146">
        <f t="shared" si="331"/>
        <v>-1.0777340881285729</v>
      </c>
      <c r="I2146">
        <f t="shared" si="332"/>
        <v>5.6137180093626222</v>
      </c>
      <c r="J2146">
        <f t="shared" si="333"/>
        <v>2.3938019165736546</v>
      </c>
      <c r="K2146">
        <f t="shared" si="334"/>
        <v>1.0804303345922259</v>
      </c>
      <c r="L2146" s="2">
        <f t="shared" si="335"/>
        <v>52.134379317128364</v>
      </c>
      <c r="M2146" s="2">
        <f t="shared" si="336"/>
        <v>36.760093187764099</v>
      </c>
      <c r="N2146" s="2">
        <f t="shared" si="337"/>
        <v>49.872018166829299</v>
      </c>
      <c r="O2146" s="2">
        <f t="shared" si="338"/>
        <v>3.7934279774429691</v>
      </c>
      <c r="P2146" s="2">
        <f t="shared" si="339"/>
        <v>3.7934279774429691</v>
      </c>
      <c r="Q2146">
        <f t="shared" si="340"/>
        <v>4</v>
      </c>
    </row>
    <row r="2147" spans="1:17" x14ac:dyDescent="0.2">
      <c r="A2147" s="1">
        <v>2133</v>
      </c>
      <c r="B2147">
        <v>4646</v>
      </c>
      <c r="C2147" t="s">
        <v>2132</v>
      </c>
      <c r="D2147">
        <v>0.40747723000000002</v>
      </c>
      <c r="E2147">
        <v>1.1161285999999999</v>
      </c>
      <c r="F2147">
        <f>VLOOKUP(B2147, [1]mrc_table10!$A$2:$AW$2464, 33, 0)</f>
        <v>0</v>
      </c>
      <c r="G2147">
        <f>VLOOKUP(B2147, [1]mrc_table10!$A$2:$AW$2464, 18, 0)</f>
        <v>13755.796</v>
      </c>
      <c r="H2147">
        <f t="shared" si="331"/>
        <v>-1.0798085302887412</v>
      </c>
      <c r="I2147">
        <f t="shared" si="332"/>
        <v>-0.14455413917338397</v>
      </c>
      <c r="J2147">
        <f t="shared" si="333"/>
        <v>-0.88276795869315416</v>
      </c>
      <c r="K2147">
        <f t="shared" si="334"/>
        <v>0.66836458881099725</v>
      </c>
      <c r="L2147" s="2">
        <f t="shared" si="335"/>
        <v>10.91191446948546</v>
      </c>
      <c r="M2147" s="2">
        <f t="shared" si="336"/>
        <v>4.0104386431524066</v>
      </c>
      <c r="N2147" s="2">
        <f t="shared" si="337"/>
        <v>1.4462892697414977</v>
      </c>
      <c r="O2147" s="2">
        <f t="shared" si="338"/>
        <v>38.585044361837333</v>
      </c>
      <c r="P2147" s="2">
        <f t="shared" si="339"/>
        <v>1.4462892697414977</v>
      </c>
      <c r="Q2147">
        <f t="shared" si="340"/>
        <v>3</v>
      </c>
    </row>
    <row r="2148" spans="1:17" x14ac:dyDescent="0.2">
      <c r="A2148" s="1">
        <v>2134</v>
      </c>
      <c r="B2148">
        <v>10279</v>
      </c>
      <c r="C2148" t="s">
        <v>2133</v>
      </c>
      <c r="D2148">
        <v>0.40483052000000003</v>
      </c>
      <c r="E2148">
        <v>0.46279934</v>
      </c>
      <c r="F2148">
        <f>VLOOKUP(B2148, [1]mrc_table10!$A$2:$AW$2464, 33, 0)</f>
        <v>0</v>
      </c>
      <c r="G2148">
        <f>VLOOKUP(B2148, [1]mrc_table10!$A$2:$AW$2464, 18, 0)</f>
        <v>6011.5962</v>
      </c>
      <c r="H2148">
        <f t="shared" si="331"/>
        <v>-1.0818208623550583</v>
      </c>
      <c r="I2148">
        <f t="shared" si="332"/>
        <v>-0.37409718770473704</v>
      </c>
      <c r="J2148">
        <f t="shared" si="333"/>
        <v>-0.88276795869315416</v>
      </c>
      <c r="K2148">
        <f t="shared" si="334"/>
        <v>-9.2743020063944567E-2</v>
      </c>
      <c r="L2148" s="2">
        <f t="shared" si="335"/>
        <v>10.001857712754468</v>
      </c>
      <c r="M2148" s="2">
        <f t="shared" si="336"/>
        <v>3.5868932782986809</v>
      </c>
      <c r="N2148" s="2">
        <f t="shared" si="337"/>
        <v>0.61909703975037633</v>
      </c>
      <c r="O2148" s="2">
        <f t="shared" si="338"/>
        <v>43.71632134599146</v>
      </c>
      <c r="P2148" s="2">
        <f t="shared" si="339"/>
        <v>0.61909703975037633</v>
      </c>
      <c r="Q2148">
        <f t="shared" si="340"/>
        <v>3</v>
      </c>
    </row>
    <row r="2149" spans="1:17" x14ac:dyDescent="0.2">
      <c r="A2149" s="1">
        <v>2135</v>
      </c>
      <c r="B2149">
        <v>3495</v>
      </c>
      <c r="C2149" t="s">
        <v>2134</v>
      </c>
      <c r="D2149">
        <v>0.39264326999999999</v>
      </c>
      <c r="E2149">
        <v>0.38296169000000002</v>
      </c>
      <c r="F2149">
        <f>VLOOKUP(B2149, [1]mrc_table10!$A$2:$AW$2464, 33, 0)</f>
        <v>0.45359999000000001</v>
      </c>
      <c r="G2149">
        <f>VLOOKUP(B2149, [1]mrc_table10!$A$2:$AW$2464, 18, 0)</f>
        <v>5040.1372000000001</v>
      </c>
      <c r="H2149">
        <f t="shared" si="331"/>
        <v>-1.0910870055952404</v>
      </c>
      <c r="I2149">
        <f t="shared" si="332"/>
        <v>-0.40214763437932677</v>
      </c>
      <c r="J2149">
        <f t="shared" si="333"/>
        <v>1.1151512006768225</v>
      </c>
      <c r="K2149">
        <f t="shared" si="334"/>
        <v>-0.18821897054368839</v>
      </c>
      <c r="L2149" s="2">
        <f t="shared" si="335"/>
        <v>9.4740433619426518</v>
      </c>
      <c r="M2149" s="2">
        <f t="shared" si="336"/>
        <v>0.70149349668917704</v>
      </c>
      <c r="N2149" s="2">
        <f t="shared" si="337"/>
        <v>4.6103798604732384</v>
      </c>
      <c r="O2149" s="2">
        <f t="shared" si="338"/>
        <v>33.547734823003452</v>
      </c>
      <c r="P2149" s="2">
        <f t="shared" si="339"/>
        <v>0.70149349668917704</v>
      </c>
      <c r="Q2149">
        <f t="shared" si="340"/>
        <v>2</v>
      </c>
    </row>
    <row r="2150" spans="1:17" x14ac:dyDescent="0.2">
      <c r="A2150" s="1">
        <v>2136</v>
      </c>
      <c r="B2150">
        <v>3029</v>
      </c>
      <c r="C2150" t="s">
        <v>2135</v>
      </c>
      <c r="D2150">
        <v>0.37456172999999998</v>
      </c>
      <c r="E2150">
        <v>0.59104645</v>
      </c>
      <c r="F2150">
        <f>VLOOKUP(B2150, [1]mrc_table10!$A$2:$AW$2464, 33, 0)</f>
        <v>0.36019999000000003</v>
      </c>
      <c r="G2150">
        <f>VLOOKUP(B2150, [1]mrc_table10!$A$2:$AW$2464, 18, 0)</f>
        <v>4683.0595999999996</v>
      </c>
      <c r="H2150">
        <f t="shared" si="331"/>
        <v>-1.1048346631589308</v>
      </c>
      <c r="I2150">
        <f t="shared" si="332"/>
        <v>-0.3290383874992544</v>
      </c>
      <c r="J2150">
        <f t="shared" si="333"/>
        <v>0.70376307545848693</v>
      </c>
      <c r="K2150">
        <f t="shared" si="334"/>
        <v>-0.22331290992252559</v>
      </c>
      <c r="L2150" s="2">
        <f t="shared" si="335"/>
        <v>9.0309474130142764</v>
      </c>
      <c r="M2150" s="2">
        <f t="shared" si="336"/>
        <v>0.64531475376476477</v>
      </c>
      <c r="N2150" s="2">
        <f t="shared" si="337"/>
        <v>3.1722309048115487</v>
      </c>
      <c r="O2150" s="2">
        <f t="shared" si="338"/>
        <v>34.633541478731907</v>
      </c>
      <c r="P2150" s="2">
        <f t="shared" si="339"/>
        <v>0.64531475376476477</v>
      </c>
      <c r="Q2150">
        <f t="shared" si="340"/>
        <v>2</v>
      </c>
    </row>
    <row r="2151" spans="1:17" x14ac:dyDescent="0.2">
      <c r="A2151" s="1">
        <v>2137</v>
      </c>
      <c r="B2151">
        <v>23068</v>
      </c>
      <c r="C2151" t="s">
        <v>2136</v>
      </c>
      <c r="D2151">
        <v>0.37221387</v>
      </c>
      <c r="E2151">
        <v>5.05221E-2</v>
      </c>
      <c r="F2151">
        <f>VLOOKUP(B2151, [1]mrc_table10!$A$2:$AW$2464, 33, 0)</f>
        <v>0</v>
      </c>
      <c r="G2151">
        <f>VLOOKUP(B2151, [1]mrc_table10!$A$2:$AW$2464, 18, 0)</f>
        <v>5239.6821</v>
      </c>
      <c r="H2151">
        <f t="shared" si="331"/>
        <v>-1.1066197752283389</v>
      </c>
      <c r="I2151">
        <f t="shared" si="332"/>
        <v>-0.51894815383120785</v>
      </c>
      <c r="J2151">
        <f t="shared" si="333"/>
        <v>-0.88276795869315416</v>
      </c>
      <c r="K2151">
        <f t="shared" si="334"/>
        <v>-0.1686075005888211</v>
      </c>
      <c r="L2151" s="2">
        <f t="shared" si="335"/>
        <v>10.120330991942271</v>
      </c>
      <c r="M2151" s="2">
        <f t="shared" si="336"/>
        <v>3.7373253852082193</v>
      </c>
      <c r="N2151" s="2">
        <f t="shared" si="337"/>
        <v>0.6437434029339103</v>
      </c>
      <c r="O2151" s="2">
        <f t="shared" si="338"/>
        <v>45.547577127350948</v>
      </c>
      <c r="P2151" s="2">
        <f t="shared" si="339"/>
        <v>0.6437434029339103</v>
      </c>
      <c r="Q2151">
        <f t="shared" si="340"/>
        <v>3</v>
      </c>
    </row>
    <row r="2152" spans="1:17" x14ac:dyDescent="0.2">
      <c r="A2152" s="1">
        <v>2138</v>
      </c>
      <c r="B2152">
        <v>4666</v>
      </c>
      <c r="C2152" t="s">
        <v>2137</v>
      </c>
      <c r="D2152">
        <v>0.3638885</v>
      </c>
      <c r="E2152">
        <v>7.4786170999999999E-2</v>
      </c>
      <c r="F2152">
        <f>VLOOKUP(B2152, [1]mrc_table10!$A$2:$AW$2464, 33, 0)</f>
        <v>0</v>
      </c>
      <c r="G2152">
        <f>VLOOKUP(B2152, [1]mrc_table10!$A$2:$AW$2464, 18, 0)</f>
        <v>5469.2275</v>
      </c>
      <c r="H2152">
        <f t="shared" si="331"/>
        <v>-1.1129496749963352</v>
      </c>
      <c r="I2152">
        <f t="shared" si="332"/>
        <v>-0.51042312798570821</v>
      </c>
      <c r="J2152">
        <f t="shared" si="333"/>
        <v>-0.88276795869315416</v>
      </c>
      <c r="K2152">
        <f t="shared" si="334"/>
        <v>-0.14604755184857268</v>
      </c>
      <c r="L2152" s="2">
        <f t="shared" si="335"/>
        <v>10.161611570413202</v>
      </c>
      <c r="M2152" s="2">
        <f t="shared" si="336"/>
        <v>3.7343109213664545</v>
      </c>
      <c r="N2152" s="2">
        <f t="shared" si="337"/>
        <v>0.65477811989413637</v>
      </c>
      <c r="O2152" s="2">
        <f t="shared" si="338"/>
        <v>45.367651527012093</v>
      </c>
      <c r="P2152" s="2">
        <f t="shared" si="339"/>
        <v>0.65477811989413637</v>
      </c>
      <c r="Q2152">
        <f t="shared" si="340"/>
        <v>3</v>
      </c>
    </row>
    <row r="2153" spans="1:17" x14ac:dyDescent="0.2">
      <c r="A2153" s="1">
        <v>2139</v>
      </c>
      <c r="B2153">
        <v>7560</v>
      </c>
      <c r="C2153" t="s">
        <v>2138</v>
      </c>
      <c r="D2153">
        <v>0.36246740999999999</v>
      </c>
      <c r="E2153">
        <v>0.10961024</v>
      </c>
      <c r="F2153">
        <f>VLOOKUP(B2153, [1]mrc_table10!$A$2:$AW$2464, 33, 0)</f>
        <v>0</v>
      </c>
      <c r="G2153">
        <f>VLOOKUP(B2153, [1]mrc_table10!$A$2:$AW$2464, 18, 0)</f>
        <v>3327.2163</v>
      </c>
      <c r="H2153">
        <f t="shared" si="331"/>
        <v>-1.1140301503699586</v>
      </c>
      <c r="I2153">
        <f t="shared" si="332"/>
        <v>-0.49818791451841882</v>
      </c>
      <c r="J2153">
        <f t="shared" si="333"/>
        <v>-0.88276795869315416</v>
      </c>
      <c r="K2153">
        <f t="shared" si="334"/>
        <v>-0.35656652924057447</v>
      </c>
      <c r="L2153" s="2">
        <f t="shared" si="335"/>
        <v>10.167580014794801</v>
      </c>
      <c r="M2153" s="2">
        <f t="shared" si="336"/>
        <v>3.8145169167493775</v>
      </c>
      <c r="N2153" s="2">
        <f t="shared" si="337"/>
        <v>0.67850949482927103</v>
      </c>
      <c r="O2153" s="2">
        <f t="shared" si="338"/>
        <v>46.29305613806072</v>
      </c>
      <c r="P2153" s="2">
        <f t="shared" si="339"/>
        <v>0.67850949482927103</v>
      </c>
      <c r="Q2153">
        <f t="shared" si="340"/>
        <v>3</v>
      </c>
    </row>
    <row r="2154" spans="1:17" x14ac:dyDescent="0.2">
      <c r="A2154" s="1">
        <v>2140</v>
      </c>
      <c r="B2154">
        <v>7892</v>
      </c>
      <c r="C2154" t="s">
        <v>2139</v>
      </c>
      <c r="D2154">
        <v>0.35751509999999997</v>
      </c>
      <c r="E2154">
        <v>0</v>
      </c>
      <c r="F2154">
        <f>VLOOKUP(B2154, [1]mrc_table10!$A$2:$AW$2464, 33, 0)</f>
        <v>0</v>
      </c>
      <c r="G2154">
        <f>VLOOKUP(B2154, [1]mrc_table10!$A$2:$AW$2464, 18, 0)</f>
        <v>4855.6967999999997</v>
      </c>
      <c r="H2154">
        <f t="shared" si="331"/>
        <v>-1.1177954636136997</v>
      </c>
      <c r="I2154">
        <f t="shared" si="332"/>
        <v>-0.53669876988689458</v>
      </c>
      <c r="J2154">
        <f t="shared" si="333"/>
        <v>-0.88276795869315416</v>
      </c>
      <c r="K2154">
        <f t="shared" si="334"/>
        <v>-0.20634595531284919</v>
      </c>
      <c r="L2154" s="2">
        <f t="shared" si="335"/>
        <v>10.183696944133633</v>
      </c>
      <c r="M2154" s="2">
        <f t="shared" si="336"/>
        <v>3.7801906572174113</v>
      </c>
      <c r="N2154" s="2">
        <f t="shared" si="337"/>
        <v>0.66340246378509848</v>
      </c>
      <c r="O2154" s="2">
        <f t="shared" si="338"/>
        <v>45.930023948773758</v>
      </c>
      <c r="P2154" s="2">
        <f t="shared" si="339"/>
        <v>0.66340246378509848</v>
      </c>
      <c r="Q2154">
        <f t="shared" si="340"/>
        <v>3</v>
      </c>
    </row>
    <row r="2155" spans="1:17" x14ac:dyDescent="0.2">
      <c r="A2155" s="1">
        <v>2141</v>
      </c>
      <c r="B2155">
        <v>9401</v>
      </c>
      <c r="C2155" t="s">
        <v>2140</v>
      </c>
      <c r="D2155">
        <v>0.35530365000000003</v>
      </c>
      <c r="E2155">
        <v>3.2360362999999999</v>
      </c>
      <c r="F2155">
        <f>VLOOKUP(B2155, [1]mrc_table10!$A$2:$AW$2464, 33, 0)</f>
        <v>2.3600000999999999E-2</v>
      </c>
      <c r="G2155">
        <f>VLOOKUP(B2155, [1]mrc_table10!$A$2:$AW$2464, 18, 0)</f>
        <v>3677.7089999999998</v>
      </c>
      <c r="H2155">
        <f t="shared" si="331"/>
        <v>-1.1194768611782449</v>
      </c>
      <c r="I2155">
        <f t="shared" si="332"/>
        <v>0.60026184543916661</v>
      </c>
      <c r="J2155">
        <f t="shared" si="333"/>
        <v>-0.77881977703854122</v>
      </c>
      <c r="K2155">
        <f t="shared" si="334"/>
        <v>-0.32211976034069117</v>
      </c>
      <c r="L2155" s="2">
        <f t="shared" si="335"/>
        <v>11.136454367268527</v>
      </c>
      <c r="M2155" s="2">
        <f t="shared" si="336"/>
        <v>3.7797151403367168</v>
      </c>
      <c r="N2155" s="2">
        <f t="shared" si="337"/>
        <v>1.8147833643675531</v>
      </c>
      <c r="O2155" s="2">
        <f t="shared" si="338"/>
        <v>35.658646545904112</v>
      </c>
      <c r="P2155" s="2">
        <f t="shared" si="339"/>
        <v>1.8147833643675531</v>
      </c>
      <c r="Q2155">
        <f t="shared" si="340"/>
        <v>3</v>
      </c>
    </row>
    <row r="2156" spans="1:17" x14ac:dyDescent="0.2">
      <c r="A2156" s="1">
        <v>2142</v>
      </c>
      <c r="B2156">
        <v>4996</v>
      </c>
      <c r="C2156" t="s">
        <v>2141</v>
      </c>
      <c r="D2156">
        <v>0.34846877999999998</v>
      </c>
      <c r="E2156">
        <v>0.21454856999999999</v>
      </c>
      <c r="F2156">
        <f>VLOOKUP(B2156, [1]mrc_table10!$A$2:$AW$2464, 33, 0)</f>
        <v>0</v>
      </c>
      <c r="G2156">
        <f>VLOOKUP(B2156, [1]mrc_table10!$A$2:$AW$2464, 18, 0)</f>
        <v>2711.4607000000001</v>
      </c>
      <c r="H2156">
        <f t="shared" si="331"/>
        <v>-1.1246735121411795</v>
      </c>
      <c r="I2156">
        <f t="shared" si="332"/>
        <v>-0.46131850478772779</v>
      </c>
      <c r="J2156">
        <f t="shared" si="333"/>
        <v>-0.88276795869315416</v>
      </c>
      <c r="K2156">
        <f t="shared" si="334"/>
        <v>-0.41708359807541451</v>
      </c>
      <c r="L2156" s="2">
        <f t="shared" si="335"/>
        <v>10.247566930423583</v>
      </c>
      <c r="M2156" s="2">
        <f t="shared" si="336"/>
        <v>3.844125184311177</v>
      </c>
      <c r="N2156" s="2">
        <f t="shared" si="337"/>
        <v>0.71749879409181694</v>
      </c>
      <c r="O2156" s="2">
        <f t="shared" si="338"/>
        <v>46.266649517223719</v>
      </c>
      <c r="P2156" s="2">
        <f t="shared" si="339"/>
        <v>0.71749879409181694</v>
      </c>
      <c r="Q2156">
        <f t="shared" si="340"/>
        <v>3</v>
      </c>
    </row>
    <row r="2157" spans="1:17" x14ac:dyDescent="0.2">
      <c r="A2157" s="1">
        <v>2143</v>
      </c>
      <c r="B2157">
        <v>1939</v>
      </c>
      <c r="C2157" t="s">
        <v>2142</v>
      </c>
      <c r="D2157">
        <v>0.34396648000000002</v>
      </c>
      <c r="E2157">
        <v>0.80603128999999996</v>
      </c>
      <c r="F2157">
        <f>VLOOKUP(B2157, [1]mrc_table10!$A$2:$AW$2464, 33, 0)</f>
        <v>0.55279999999999996</v>
      </c>
      <c r="G2157">
        <f>VLOOKUP(B2157, [1]mrc_table10!$A$2:$AW$2464, 18, 0)</f>
        <v>2883.998</v>
      </c>
      <c r="H2157">
        <f t="shared" si="331"/>
        <v>-1.12809667624385</v>
      </c>
      <c r="I2157">
        <f t="shared" si="332"/>
        <v>-0.2535048417314969</v>
      </c>
      <c r="J2157">
        <f t="shared" si="333"/>
        <v>1.5520859558753251</v>
      </c>
      <c r="K2157">
        <f t="shared" si="334"/>
        <v>-0.40012646173645561</v>
      </c>
      <c r="L2157" s="2">
        <f t="shared" si="335"/>
        <v>10.700038596117736</v>
      </c>
      <c r="M2157" s="2">
        <f t="shared" si="336"/>
        <v>1.2172734692087821</v>
      </c>
      <c r="N2157" s="2">
        <f t="shared" si="337"/>
        <v>6.6877877769868412</v>
      </c>
      <c r="O2157" s="2">
        <f t="shared" si="338"/>
        <v>31.944024844741129</v>
      </c>
      <c r="P2157" s="2">
        <f t="shared" si="339"/>
        <v>1.2172734692087821</v>
      </c>
      <c r="Q2157">
        <f t="shared" si="340"/>
        <v>2</v>
      </c>
    </row>
    <row r="2158" spans="1:17" x14ac:dyDescent="0.2">
      <c r="A2158" s="1">
        <v>2144</v>
      </c>
      <c r="B2158">
        <v>1859</v>
      </c>
      <c r="C2158" t="s">
        <v>2143</v>
      </c>
      <c r="D2158">
        <v>0.34239319000000001</v>
      </c>
      <c r="E2158">
        <v>0.92981504999999998</v>
      </c>
      <c r="F2158">
        <f>VLOOKUP(B2158, [1]mrc_table10!$A$2:$AW$2464, 33, 0)</f>
        <v>0.24579999999999999</v>
      </c>
      <c r="G2158">
        <f>VLOOKUP(B2158, [1]mrc_table10!$A$2:$AW$2464, 18, 0)</f>
        <v>8759.2870999999996</v>
      </c>
      <c r="H2158">
        <f t="shared" si="331"/>
        <v>-1.1292928714887449</v>
      </c>
      <c r="I2158">
        <f t="shared" si="332"/>
        <v>-0.2100142109443906</v>
      </c>
      <c r="J2158">
        <f t="shared" si="333"/>
        <v>0.19987873486859006</v>
      </c>
      <c r="K2158">
        <f t="shared" si="334"/>
        <v>0.17730275675426671</v>
      </c>
      <c r="L2158" s="2">
        <f t="shared" si="335"/>
        <v>9.2117269647753215</v>
      </c>
      <c r="M2158" s="2">
        <f t="shared" si="336"/>
        <v>1.0570302710706247</v>
      </c>
      <c r="N2158" s="2">
        <f t="shared" si="337"/>
        <v>2.0517565563818936</v>
      </c>
      <c r="O2158" s="2">
        <f t="shared" si="338"/>
        <v>34.163758055953011</v>
      </c>
      <c r="P2158" s="2">
        <f t="shared" si="339"/>
        <v>1.0570302710706247</v>
      </c>
      <c r="Q2158">
        <f t="shared" si="340"/>
        <v>2</v>
      </c>
    </row>
    <row r="2159" spans="1:17" x14ac:dyDescent="0.2">
      <c r="A2159" s="1">
        <v>2145</v>
      </c>
      <c r="B2159">
        <v>1604</v>
      </c>
      <c r="C2159" t="s">
        <v>2144</v>
      </c>
      <c r="D2159">
        <v>0.33716139000000001</v>
      </c>
      <c r="E2159">
        <v>1.3115494999999999</v>
      </c>
      <c r="F2159">
        <f>VLOOKUP(B2159, [1]mrc_table10!$A$2:$AW$2464, 33, 0)</f>
        <v>0.46349998999999997</v>
      </c>
      <c r="G2159">
        <f>VLOOKUP(B2159, [1]mrc_table10!$A$2:$AW$2464, 18, 0)</f>
        <v>7558.4834000000001</v>
      </c>
      <c r="H2159">
        <f t="shared" si="331"/>
        <v>-1.1332706850401193</v>
      </c>
      <c r="I2159">
        <f t="shared" si="332"/>
        <v>-7.5894258345850382E-2</v>
      </c>
      <c r="J2159">
        <f t="shared" si="333"/>
        <v>1.1587565801164532</v>
      </c>
      <c r="K2159">
        <f t="shared" si="334"/>
        <v>5.9286582528598815E-2</v>
      </c>
      <c r="L2159" s="2">
        <f t="shared" si="335"/>
        <v>10.052000904612663</v>
      </c>
      <c r="M2159" s="2">
        <f t="shared" si="336"/>
        <v>0.6852206794942306</v>
      </c>
      <c r="N2159" s="2">
        <f t="shared" si="337"/>
        <v>5.0651931226792213</v>
      </c>
      <c r="O2159" s="2">
        <f t="shared" si="338"/>
        <v>29.276460807664442</v>
      </c>
      <c r="P2159" s="2">
        <f t="shared" si="339"/>
        <v>0.6852206794942306</v>
      </c>
      <c r="Q2159">
        <f t="shared" si="340"/>
        <v>2</v>
      </c>
    </row>
    <row r="2160" spans="1:17" x14ac:dyDescent="0.2">
      <c r="A2160" s="1">
        <v>2146</v>
      </c>
      <c r="B2160">
        <v>1824</v>
      </c>
      <c r="C2160" t="s">
        <v>2145</v>
      </c>
      <c r="D2160">
        <v>0.33326682000000002</v>
      </c>
      <c r="E2160">
        <v>5.2906096E-2</v>
      </c>
      <c r="F2160">
        <f>VLOOKUP(B2160, [1]mrc_table10!$A$2:$AW$2464, 33, 0)</f>
        <v>0.27149999000000002</v>
      </c>
      <c r="G2160">
        <f>VLOOKUP(B2160, [1]mrc_table10!$A$2:$AW$2464, 18, 0)</f>
        <v>2428.1482000000001</v>
      </c>
      <c r="H2160">
        <f t="shared" si="331"/>
        <v>-1.1362317831942488</v>
      </c>
      <c r="I2160">
        <f t="shared" si="332"/>
        <v>-0.51811055211484425</v>
      </c>
      <c r="J2160">
        <f t="shared" si="333"/>
        <v>0.31307649401452142</v>
      </c>
      <c r="K2160">
        <f t="shared" si="334"/>
        <v>-0.44492783053431645</v>
      </c>
      <c r="L2160" s="2">
        <f t="shared" si="335"/>
        <v>9.0357530580568248</v>
      </c>
      <c r="M2160" s="2">
        <f t="shared" si="336"/>
        <v>1.2126441021946983</v>
      </c>
      <c r="N2160" s="2">
        <f t="shared" si="337"/>
        <v>2.1828151336720394</v>
      </c>
      <c r="O2160" s="2">
        <f t="shared" si="338"/>
        <v>39.511292542893962</v>
      </c>
      <c r="P2160" s="2">
        <f t="shared" si="339"/>
        <v>1.2126441021946983</v>
      </c>
      <c r="Q2160">
        <f t="shared" si="340"/>
        <v>2</v>
      </c>
    </row>
    <row r="2161" spans="1:17" x14ac:dyDescent="0.2">
      <c r="A2161" s="1">
        <v>2147</v>
      </c>
      <c r="B2161">
        <v>2266</v>
      </c>
      <c r="C2161" t="s">
        <v>2146</v>
      </c>
      <c r="D2161">
        <v>0.32964705999999999</v>
      </c>
      <c r="E2161">
        <v>1.9258293</v>
      </c>
      <c r="F2161">
        <f>VLOOKUP(B2161, [1]mrc_table10!$A$2:$AW$2464, 33, 0)</f>
        <v>0.31929999999999997</v>
      </c>
      <c r="G2161">
        <f>VLOOKUP(B2161, [1]mrc_table10!$A$2:$AW$2464, 18, 0)</f>
        <v>5260.1304</v>
      </c>
      <c r="H2161">
        <f t="shared" si="331"/>
        <v>-1.1389839393127399</v>
      </c>
      <c r="I2161">
        <f t="shared" si="332"/>
        <v>0.13992901266948707</v>
      </c>
      <c r="J2161">
        <f t="shared" si="333"/>
        <v>0.52361564282948581</v>
      </c>
      <c r="K2161">
        <f t="shared" si="334"/>
        <v>-0.16659782145856963</v>
      </c>
      <c r="L2161" s="2">
        <f t="shared" si="335"/>
        <v>9.4742922171565738</v>
      </c>
      <c r="M2161" s="2">
        <f t="shared" si="336"/>
        <v>0.76749217892651289</v>
      </c>
      <c r="N2161" s="2">
        <f t="shared" si="337"/>
        <v>3.0333008145914206</v>
      </c>
      <c r="O2161" s="2">
        <f t="shared" si="338"/>
        <v>30.953326157231793</v>
      </c>
      <c r="P2161" s="2">
        <f t="shared" si="339"/>
        <v>0.76749217892651289</v>
      </c>
      <c r="Q2161">
        <f t="shared" si="340"/>
        <v>2</v>
      </c>
    </row>
    <row r="2162" spans="1:17" x14ac:dyDescent="0.2">
      <c r="A2162" s="1">
        <v>2148</v>
      </c>
      <c r="B2162">
        <v>21618</v>
      </c>
      <c r="C2162" t="s">
        <v>2147</v>
      </c>
      <c r="D2162">
        <v>0.32767779000000002</v>
      </c>
      <c r="E2162">
        <v>1.9599538000000001</v>
      </c>
      <c r="F2162">
        <f>VLOOKUP(B2162, [1]mrc_table10!$A$2:$AW$2464, 33, 0)</f>
        <v>1.12E-2</v>
      </c>
      <c r="G2162">
        <f>VLOOKUP(B2162, [1]mrc_table10!$A$2:$AW$2464, 18, 0)</f>
        <v>7081.0277999999998</v>
      </c>
      <c r="H2162">
        <f t="shared" si="331"/>
        <v>-1.1404812039047187</v>
      </c>
      <c r="I2162">
        <f t="shared" si="332"/>
        <v>0.1519184370519312</v>
      </c>
      <c r="J2162">
        <f t="shared" si="333"/>
        <v>-0.83343662033720822</v>
      </c>
      <c r="K2162">
        <f t="shared" si="334"/>
        <v>1.2361774356687904E-2</v>
      </c>
      <c r="L2162" s="2">
        <f t="shared" si="335"/>
        <v>10.674121263359437</v>
      </c>
      <c r="M2162" s="2">
        <f t="shared" si="336"/>
        <v>3.4913235908577143</v>
      </c>
      <c r="N2162" s="2">
        <f t="shared" si="337"/>
        <v>1.1176522559077113</v>
      </c>
      <c r="O2162" s="2">
        <f t="shared" si="338"/>
        <v>38.174478825028814</v>
      </c>
      <c r="P2162" s="2">
        <f t="shared" si="339"/>
        <v>1.1176522559077113</v>
      </c>
      <c r="Q2162">
        <f t="shared" si="340"/>
        <v>3</v>
      </c>
    </row>
    <row r="2163" spans="1:17" x14ac:dyDescent="0.2">
      <c r="A2163" s="1">
        <v>2149</v>
      </c>
      <c r="B2163">
        <v>1578</v>
      </c>
      <c r="C2163" t="s">
        <v>2148</v>
      </c>
      <c r="D2163">
        <v>0.32230142000000001</v>
      </c>
      <c r="E2163">
        <v>0.93032634000000003</v>
      </c>
      <c r="F2163">
        <f>VLOOKUP(B2163, [1]mrc_table10!$A$2:$AW$2464, 33, 0)</f>
        <v>0.4163</v>
      </c>
      <c r="G2163">
        <f>VLOOKUP(B2163, [1]mrc_table10!$A$2:$AW$2464, 18, 0)</f>
        <v>10386.17</v>
      </c>
      <c r="H2163">
        <f t="shared" si="331"/>
        <v>-1.1445689361275104</v>
      </c>
      <c r="I2163">
        <f t="shared" si="332"/>
        <v>-0.20983457247957793</v>
      </c>
      <c r="J2163">
        <f t="shared" si="333"/>
        <v>0.95086026966223292</v>
      </c>
      <c r="K2163">
        <f t="shared" si="334"/>
        <v>0.33719441579159315</v>
      </c>
      <c r="L2163" s="2">
        <f t="shared" si="335"/>
        <v>9.9466279850904264</v>
      </c>
      <c r="M2163" s="2">
        <f t="shared" si="336"/>
        <v>0.76259631096640756</v>
      </c>
      <c r="N2163" s="2">
        <f t="shared" si="337"/>
        <v>4.4124132510970568</v>
      </c>
      <c r="O2163" s="2">
        <f t="shared" si="338"/>
        <v>30.15077537749406</v>
      </c>
      <c r="P2163" s="2">
        <f t="shared" si="339"/>
        <v>0.76259631096640756</v>
      </c>
      <c r="Q2163">
        <f t="shared" si="340"/>
        <v>2</v>
      </c>
    </row>
    <row r="2164" spans="1:17" x14ac:dyDescent="0.2">
      <c r="A2164" s="1">
        <v>2150</v>
      </c>
      <c r="B2164">
        <v>4579</v>
      </c>
      <c r="C2164" t="s">
        <v>2149</v>
      </c>
      <c r="D2164">
        <v>0.31950861000000003</v>
      </c>
      <c r="E2164">
        <v>0.67460144</v>
      </c>
      <c r="F2164">
        <f>VLOOKUP(B2164, [1]mrc_table10!$A$2:$AW$2464, 33, 0)</f>
        <v>0.17024085999999999</v>
      </c>
      <c r="G2164">
        <f>VLOOKUP(B2164, [1]mrc_table10!$A$2:$AW$2464, 18, 0)</f>
        <v>3096.6077</v>
      </c>
      <c r="H2164">
        <f t="shared" si="331"/>
        <v>-1.1466923501464741</v>
      </c>
      <c r="I2164">
        <f t="shared" si="332"/>
        <v>-0.29968187723885875</v>
      </c>
      <c r="J2164">
        <f t="shared" si="333"/>
        <v>-0.13292782774072209</v>
      </c>
      <c r="K2164">
        <f t="shared" si="334"/>
        <v>-0.37923097032743769</v>
      </c>
      <c r="L2164" s="2">
        <f t="shared" si="335"/>
        <v>9.2562899578223838</v>
      </c>
      <c r="M2164" s="2">
        <f t="shared" si="336"/>
        <v>1.7223654793284253</v>
      </c>
      <c r="N2164" s="2">
        <f t="shared" si="337"/>
        <v>1.3272587571783672</v>
      </c>
      <c r="O2164" s="2">
        <f t="shared" si="338"/>
        <v>39.514528819520976</v>
      </c>
      <c r="P2164" s="2">
        <f t="shared" si="339"/>
        <v>1.3272587571783672</v>
      </c>
      <c r="Q2164">
        <f t="shared" si="340"/>
        <v>3</v>
      </c>
    </row>
    <row r="2165" spans="1:17" x14ac:dyDescent="0.2">
      <c r="A2165" s="1">
        <v>2151</v>
      </c>
      <c r="B2165">
        <v>11197</v>
      </c>
      <c r="C2165" t="s">
        <v>2150</v>
      </c>
      <c r="D2165">
        <v>0.31546353999999999</v>
      </c>
      <c r="E2165">
        <v>1.2044915999999999E-2</v>
      </c>
      <c r="F2165">
        <f>VLOOKUP(B2165, [1]mrc_table10!$A$2:$AW$2464, 33, 0)</f>
        <v>0</v>
      </c>
      <c r="G2165">
        <f>VLOOKUP(B2165, [1]mrc_table10!$A$2:$AW$2464, 18, 0)</f>
        <v>5738.4946</v>
      </c>
      <c r="H2165">
        <f t="shared" si="331"/>
        <v>-1.1497678756371763</v>
      </c>
      <c r="I2165">
        <f t="shared" si="332"/>
        <v>-0.53246686584214975</v>
      </c>
      <c r="J2165">
        <f t="shared" si="333"/>
        <v>-0.88276795869315416</v>
      </c>
      <c r="K2165">
        <f t="shared" si="334"/>
        <v>-0.11958371518081394</v>
      </c>
      <c r="L2165" s="2">
        <f t="shared" si="335"/>
        <v>10.390132149662241</v>
      </c>
      <c r="M2165" s="2">
        <f t="shared" si="336"/>
        <v>3.804045538290215</v>
      </c>
      <c r="N2165" s="2">
        <f t="shared" si="337"/>
        <v>0.72150385866762878</v>
      </c>
      <c r="O2165" s="2">
        <f t="shared" si="338"/>
        <v>45.538385846784529</v>
      </c>
      <c r="P2165" s="2">
        <f t="shared" si="339"/>
        <v>0.72150385866762878</v>
      </c>
      <c r="Q2165">
        <f t="shared" si="340"/>
        <v>3</v>
      </c>
    </row>
    <row r="2166" spans="1:17" x14ac:dyDescent="0.2">
      <c r="A2166" s="1">
        <v>2152</v>
      </c>
      <c r="B2166">
        <v>2939</v>
      </c>
      <c r="C2166" t="s">
        <v>2151</v>
      </c>
      <c r="D2166">
        <v>0.31134811000000001</v>
      </c>
      <c r="E2166">
        <v>1.1549723999999999</v>
      </c>
      <c r="F2166">
        <f>VLOOKUP(B2166, [1]mrc_table10!$A$2:$AW$2464, 33, 0)</f>
        <v>0.33520000999999999</v>
      </c>
      <c r="G2166">
        <f>VLOOKUP(B2166, [1]mrc_table10!$A$2:$AW$2464, 18, 0)</f>
        <v>4181.0288</v>
      </c>
      <c r="H2166">
        <f t="shared" si="331"/>
        <v>-1.1528968968581199</v>
      </c>
      <c r="I2166">
        <f t="shared" si="332"/>
        <v>-0.13090661898036188</v>
      </c>
      <c r="J2166">
        <f t="shared" si="333"/>
        <v>0.59364856900564</v>
      </c>
      <c r="K2166">
        <f t="shared" si="334"/>
        <v>-0.27265299303473739</v>
      </c>
      <c r="L2166" s="2">
        <f t="shared" si="335"/>
        <v>9.3309629616497034</v>
      </c>
      <c r="M2166" s="2">
        <f t="shared" si="336"/>
        <v>0.73058319954381057</v>
      </c>
      <c r="N2166" s="2">
        <f t="shared" si="337"/>
        <v>3.0108783445843805</v>
      </c>
      <c r="O2166" s="2">
        <f t="shared" si="338"/>
        <v>33.599332163180264</v>
      </c>
      <c r="P2166" s="2">
        <f t="shared" si="339"/>
        <v>0.73058319954381057</v>
      </c>
      <c r="Q2166">
        <f t="shared" si="340"/>
        <v>2</v>
      </c>
    </row>
    <row r="2167" spans="1:17" x14ac:dyDescent="0.2">
      <c r="A2167" s="1">
        <v>2153</v>
      </c>
      <c r="B2167">
        <v>13005</v>
      </c>
      <c r="C2167" t="s">
        <v>2152</v>
      </c>
      <c r="D2167">
        <v>0.29860133</v>
      </c>
      <c r="E2167">
        <v>8.1978112000000006E-2</v>
      </c>
      <c r="F2167">
        <f>VLOOKUP(B2167, [1]mrc_table10!$A$2:$AW$2464, 33, 0)</f>
        <v>0</v>
      </c>
      <c r="G2167">
        <f>VLOOKUP(B2167, [1]mrc_table10!$A$2:$AW$2464, 18, 0)</f>
        <v>3104.2864</v>
      </c>
      <c r="H2167">
        <f t="shared" si="331"/>
        <v>-1.1625884588865587</v>
      </c>
      <c r="I2167">
        <f t="shared" si="332"/>
        <v>-0.50789628560611288</v>
      </c>
      <c r="J2167">
        <f t="shared" si="333"/>
        <v>-0.88276795869315416</v>
      </c>
      <c r="K2167">
        <f t="shared" si="334"/>
        <v>-0.3784763001036312</v>
      </c>
      <c r="L2167" s="2">
        <f t="shared" si="335"/>
        <v>10.464562172642298</v>
      </c>
      <c r="M2167" s="2">
        <f t="shared" si="336"/>
        <v>3.9111188345391019</v>
      </c>
      <c r="N2167" s="2">
        <f t="shared" si="337"/>
        <v>0.76755285703373144</v>
      </c>
      <c r="O2167" s="2">
        <f t="shared" si="338"/>
        <v>46.60411442640973</v>
      </c>
      <c r="P2167" s="2">
        <f t="shared" si="339"/>
        <v>0.76755285703373144</v>
      </c>
      <c r="Q2167">
        <f t="shared" si="340"/>
        <v>3</v>
      </c>
    </row>
    <row r="2168" spans="1:17" x14ac:dyDescent="0.2">
      <c r="A2168" s="1">
        <v>2154</v>
      </c>
      <c r="B2168">
        <v>7602</v>
      </c>
      <c r="C2168" t="s">
        <v>2153</v>
      </c>
      <c r="D2168">
        <v>0.29797167000000002</v>
      </c>
      <c r="E2168">
        <v>0.1859374</v>
      </c>
      <c r="F2168">
        <f>VLOOKUP(B2168, [1]mrc_table10!$A$2:$AW$2464, 33, 0)</f>
        <v>0</v>
      </c>
      <c r="G2168">
        <f>VLOOKUP(B2168, [1]mrc_table10!$A$2:$AW$2464, 18, 0)</f>
        <v>2828.7266</v>
      </c>
      <c r="H2168">
        <f t="shared" si="331"/>
        <v>-1.1630671985327143</v>
      </c>
      <c r="I2168">
        <f t="shared" si="332"/>
        <v>-0.47137085600776779</v>
      </c>
      <c r="J2168">
        <f t="shared" si="333"/>
        <v>-0.88276795869315416</v>
      </c>
      <c r="K2168">
        <f t="shared" si="334"/>
        <v>-0.40555858954560264</v>
      </c>
      <c r="L2168" s="2">
        <f t="shared" si="335"/>
        <v>10.47444715804181</v>
      </c>
      <c r="M2168" s="2">
        <f t="shared" si="336"/>
        <v>3.9022712395568844</v>
      </c>
      <c r="N2168" s="2">
        <f t="shared" si="337"/>
        <v>0.77691773369537553</v>
      </c>
      <c r="O2168" s="2">
        <f t="shared" si="338"/>
        <v>46.385006956485569</v>
      </c>
      <c r="P2168" s="2">
        <f t="shared" si="339"/>
        <v>0.77691773369537553</v>
      </c>
      <c r="Q2168">
        <f t="shared" si="340"/>
        <v>3</v>
      </c>
    </row>
    <row r="2169" spans="1:17" x14ac:dyDescent="0.2">
      <c r="A2169" s="1">
        <v>2155</v>
      </c>
      <c r="B2169">
        <v>1708</v>
      </c>
      <c r="C2169" t="s">
        <v>2154</v>
      </c>
      <c r="D2169">
        <v>0.29058939</v>
      </c>
      <c r="E2169">
        <v>0.15047073</v>
      </c>
      <c r="F2169">
        <f>VLOOKUP(B2169, [1]mrc_table10!$A$2:$AW$2464, 33, 0)</f>
        <v>0.3125</v>
      </c>
      <c r="G2169">
        <f>VLOOKUP(B2169, [1]mrc_table10!$A$2:$AW$2464, 18, 0)</f>
        <v>4242.0893999999998</v>
      </c>
      <c r="H2169">
        <f t="shared" si="331"/>
        <v>-1.1686800532718173</v>
      </c>
      <c r="I2169">
        <f t="shared" si="332"/>
        <v>-0.48383184321819128</v>
      </c>
      <c r="J2169">
        <f t="shared" si="333"/>
        <v>0.49366447311337586</v>
      </c>
      <c r="K2169">
        <f t="shared" si="334"/>
        <v>-0.26665189692891772</v>
      </c>
      <c r="L2169" s="2">
        <f t="shared" si="335"/>
        <v>9.2461416832566421</v>
      </c>
      <c r="M2169" s="2">
        <f t="shared" si="336"/>
        <v>0.96195236068684142</v>
      </c>
      <c r="N2169" s="2">
        <f t="shared" si="337"/>
        <v>2.6427691324033931</v>
      </c>
      <c r="O2169" s="2">
        <f t="shared" si="338"/>
        <v>37.434127927821052</v>
      </c>
      <c r="P2169" s="2">
        <f t="shared" si="339"/>
        <v>0.96195236068684142</v>
      </c>
      <c r="Q2169">
        <f t="shared" si="340"/>
        <v>2</v>
      </c>
    </row>
    <row r="2170" spans="1:17" x14ac:dyDescent="0.2">
      <c r="A2170" s="1">
        <v>2156</v>
      </c>
      <c r="B2170">
        <v>2525</v>
      </c>
      <c r="C2170" t="s">
        <v>2155</v>
      </c>
      <c r="D2170">
        <v>0.28473321000000001</v>
      </c>
      <c r="E2170">
        <v>1.0483614999999999</v>
      </c>
      <c r="F2170">
        <f>VLOOKUP(B2170, [1]mrc_table10!$A$2:$AW$2464, 33, 0)</f>
        <v>0.24860001000000001</v>
      </c>
      <c r="G2170">
        <f>VLOOKUP(B2170, [1]mrc_table10!$A$2:$AW$2464, 18, 0)</f>
        <v>4261.9629000000004</v>
      </c>
      <c r="H2170">
        <f t="shared" si="331"/>
        <v>-1.1731325920086357</v>
      </c>
      <c r="I2170">
        <f t="shared" si="332"/>
        <v>-0.16836367546160874</v>
      </c>
      <c r="J2170">
        <f t="shared" si="333"/>
        <v>0.21221161350341447</v>
      </c>
      <c r="K2170">
        <f t="shared" si="334"/>
        <v>-0.26469870971066228</v>
      </c>
      <c r="L2170" s="2">
        <f t="shared" si="335"/>
        <v>9.3157651718669783</v>
      </c>
      <c r="M2170" s="2">
        <f t="shared" si="336"/>
        <v>1.1042443146512384</v>
      </c>
      <c r="N2170" s="2">
        <f t="shared" si="337"/>
        <v>2.0401781827952949</v>
      </c>
      <c r="O2170" s="2">
        <f t="shared" si="338"/>
        <v>35.813013694657407</v>
      </c>
      <c r="P2170" s="2">
        <f t="shared" si="339"/>
        <v>1.1042443146512384</v>
      </c>
      <c r="Q2170">
        <f t="shared" si="340"/>
        <v>2</v>
      </c>
    </row>
    <row r="2171" spans="1:17" x14ac:dyDescent="0.2">
      <c r="A2171" s="1">
        <v>2157</v>
      </c>
      <c r="B2171">
        <v>41302</v>
      </c>
      <c r="C2171" t="s">
        <v>2156</v>
      </c>
      <c r="D2171">
        <v>0.28240290000000001</v>
      </c>
      <c r="E2171">
        <v>0.57541078000000001</v>
      </c>
      <c r="F2171">
        <f>VLOOKUP(B2171, [1]mrc_table10!$A$2:$AW$2464, 33, 0)</f>
        <v>0</v>
      </c>
      <c r="G2171">
        <f>VLOOKUP(B2171, [1]mrc_table10!$A$2:$AW$2464, 18, 0)</f>
        <v>5456.2231000000002</v>
      </c>
      <c r="H2171">
        <f t="shared" si="331"/>
        <v>-1.1749043605580647</v>
      </c>
      <c r="I2171">
        <f t="shared" si="332"/>
        <v>-0.33453187994995259</v>
      </c>
      <c r="J2171">
        <f t="shared" si="333"/>
        <v>-0.88276795869315416</v>
      </c>
      <c r="K2171">
        <f t="shared" si="334"/>
        <v>-0.1473256371310383</v>
      </c>
      <c r="L2171" s="2">
        <f t="shared" si="335"/>
        <v>10.554394942662698</v>
      </c>
      <c r="M2171" s="2">
        <f t="shared" si="336"/>
        <v>3.7160501074690089</v>
      </c>
      <c r="N2171" s="2">
        <f t="shared" si="337"/>
        <v>0.77218169409660609</v>
      </c>
      <c r="O2171" s="2">
        <f t="shared" si="338"/>
        <v>43.782482722564026</v>
      </c>
      <c r="P2171" s="2">
        <f t="shared" si="339"/>
        <v>0.77218169409660609</v>
      </c>
      <c r="Q2171">
        <f t="shared" si="340"/>
        <v>3</v>
      </c>
    </row>
    <row r="2172" spans="1:17" x14ac:dyDescent="0.2">
      <c r="A2172" s="1">
        <v>2158</v>
      </c>
      <c r="B2172">
        <v>5585</v>
      </c>
      <c r="C2172" t="s">
        <v>2157</v>
      </c>
      <c r="D2172">
        <v>0.28173280000000001</v>
      </c>
      <c r="E2172">
        <v>0.14418425000000001</v>
      </c>
      <c r="F2172">
        <f>VLOOKUP(B2172, [1]mrc_table10!$A$2:$AW$2464, 33, 0)</f>
        <v>0</v>
      </c>
      <c r="G2172">
        <f>VLOOKUP(B2172, [1]mrc_table10!$A$2:$AW$2464, 18, 0)</f>
        <v>2136.8669</v>
      </c>
      <c r="H2172">
        <f t="shared" si="331"/>
        <v>-1.1754138473237623</v>
      </c>
      <c r="I2172">
        <f t="shared" si="332"/>
        <v>-0.48604055767823456</v>
      </c>
      <c r="J2172">
        <f t="shared" si="333"/>
        <v>-0.88276795869315416</v>
      </c>
      <c r="K2172">
        <f t="shared" si="334"/>
        <v>-0.47355524453169101</v>
      </c>
      <c r="L2172" s="2">
        <f t="shared" si="335"/>
        <v>10.57489202402671</v>
      </c>
      <c r="M2172" s="2">
        <f t="shared" si="336"/>
        <v>3.9873338732430406</v>
      </c>
      <c r="N2172" s="2">
        <f t="shared" si="337"/>
        <v>0.83175150099583228</v>
      </c>
      <c r="O2172" s="2">
        <f t="shared" si="338"/>
        <v>46.919606769944764</v>
      </c>
      <c r="P2172" s="2">
        <f t="shared" si="339"/>
        <v>0.83175150099583228</v>
      </c>
      <c r="Q2172">
        <f t="shared" si="340"/>
        <v>3</v>
      </c>
    </row>
    <row r="2173" spans="1:17" x14ac:dyDescent="0.2">
      <c r="A2173" s="1">
        <v>2159</v>
      </c>
      <c r="B2173">
        <v>4853</v>
      </c>
      <c r="C2173" t="s">
        <v>2158</v>
      </c>
      <c r="D2173">
        <v>0.25392625000000002</v>
      </c>
      <c r="E2173">
        <v>0.12586595</v>
      </c>
      <c r="F2173">
        <f>VLOOKUP(B2173, [1]mrc_table10!$A$2:$AW$2464, 33, 0)</f>
        <v>0</v>
      </c>
      <c r="G2173">
        <f>VLOOKUP(B2173, [1]mrc_table10!$A$2:$AW$2464, 18, 0)</f>
        <v>5443.8135000000002</v>
      </c>
      <c r="H2173">
        <f t="shared" si="331"/>
        <v>-1.196555571282431</v>
      </c>
      <c r="I2173">
        <f t="shared" si="332"/>
        <v>-0.49247657498735053</v>
      </c>
      <c r="J2173">
        <f t="shared" si="333"/>
        <v>-0.88276795869315416</v>
      </c>
      <c r="K2173">
        <f t="shared" si="334"/>
        <v>-0.14854526488174463</v>
      </c>
      <c r="L2173" s="2">
        <f t="shared" si="335"/>
        <v>10.664900158537229</v>
      </c>
      <c r="M2173" s="2">
        <f t="shared" si="336"/>
        <v>3.8512515334599513</v>
      </c>
      <c r="N2173" s="2">
        <f t="shared" si="337"/>
        <v>0.79489065381724033</v>
      </c>
      <c r="O2173" s="2">
        <f t="shared" si="338"/>
        <v>45.377279680995024</v>
      </c>
      <c r="P2173" s="2">
        <f t="shared" si="339"/>
        <v>0.79489065381724033</v>
      </c>
      <c r="Q2173">
        <f t="shared" si="340"/>
        <v>3</v>
      </c>
    </row>
    <row r="2174" spans="1:17" x14ac:dyDescent="0.2">
      <c r="A2174" s="1">
        <v>2160</v>
      </c>
      <c r="B2174">
        <v>1793</v>
      </c>
      <c r="C2174" t="s">
        <v>2159</v>
      </c>
      <c r="D2174">
        <v>0.24436501999999999</v>
      </c>
      <c r="E2174">
        <v>2.8555280999999999</v>
      </c>
      <c r="F2174">
        <f>VLOOKUP(B2174, [1]mrc_table10!$A$2:$AW$2464, 33, 0)</f>
        <v>0.36300000999999998</v>
      </c>
      <c r="G2174">
        <f>VLOOKUP(B2174, [1]mrc_table10!$A$2:$AW$2464, 18, 0)</f>
        <v>16590.384999999998</v>
      </c>
      <c r="H2174">
        <f t="shared" si="331"/>
        <v>-1.2038251133638953</v>
      </c>
      <c r="I2174">
        <f t="shared" si="332"/>
        <v>0.4665727279194985</v>
      </c>
      <c r="J2174">
        <f t="shared" si="333"/>
        <v>0.71609599813914893</v>
      </c>
      <c r="K2174">
        <f t="shared" si="334"/>
        <v>0.94695079676668692</v>
      </c>
      <c r="L2174" s="2">
        <f t="shared" si="335"/>
        <v>11.948303294706074</v>
      </c>
      <c r="M2174" s="2">
        <f t="shared" si="336"/>
        <v>2.0047223095485598</v>
      </c>
      <c r="N2174" s="2">
        <f t="shared" si="337"/>
        <v>5.5304474214293782</v>
      </c>
      <c r="O2174" s="2">
        <f t="shared" si="338"/>
        <v>23.415500824206529</v>
      </c>
      <c r="P2174" s="2">
        <f t="shared" si="339"/>
        <v>2.0047223095485598</v>
      </c>
      <c r="Q2174">
        <f t="shared" si="340"/>
        <v>2</v>
      </c>
    </row>
    <row r="2175" spans="1:17" x14ac:dyDescent="0.2">
      <c r="A2175" s="1">
        <v>2161</v>
      </c>
      <c r="B2175">
        <v>10542</v>
      </c>
      <c r="C2175" t="s">
        <v>2160</v>
      </c>
      <c r="D2175">
        <v>0.22986065999999999</v>
      </c>
      <c r="E2175">
        <v>0.38509831</v>
      </c>
      <c r="F2175">
        <f>VLOOKUP(B2175, [1]mrc_table10!$A$2:$AW$2464, 33, 0)</f>
        <v>0</v>
      </c>
      <c r="G2175">
        <f>VLOOKUP(B2175, [1]mrc_table10!$A$2:$AW$2464, 18, 0)</f>
        <v>8798.3876999999993</v>
      </c>
      <c r="H2175">
        <f t="shared" si="331"/>
        <v>-1.2148529890017274</v>
      </c>
      <c r="I2175">
        <f t="shared" si="332"/>
        <v>-0.40139694663521275</v>
      </c>
      <c r="J2175">
        <f t="shared" si="333"/>
        <v>-0.88276795869315416</v>
      </c>
      <c r="K2175">
        <f t="shared" si="334"/>
        <v>0.18114560236002902</v>
      </c>
      <c r="L2175" s="2">
        <f t="shared" si="335"/>
        <v>10.959626909944848</v>
      </c>
      <c r="M2175" s="2">
        <f t="shared" si="336"/>
        <v>3.8559594346162496</v>
      </c>
      <c r="N2175" s="2">
        <f t="shared" si="337"/>
        <v>0.97086645669088067</v>
      </c>
      <c r="O2175" s="2">
        <f t="shared" si="338"/>
        <v>43.062432201913857</v>
      </c>
      <c r="P2175" s="2">
        <f t="shared" si="339"/>
        <v>0.97086645669088067</v>
      </c>
      <c r="Q2175">
        <f t="shared" si="340"/>
        <v>3</v>
      </c>
    </row>
    <row r="2176" spans="1:17" x14ac:dyDescent="0.2">
      <c r="A2176" s="1">
        <v>2162</v>
      </c>
      <c r="B2176">
        <v>10168</v>
      </c>
      <c r="C2176" t="s">
        <v>2161</v>
      </c>
      <c r="D2176">
        <v>0.22965921</v>
      </c>
      <c r="E2176">
        <v>0.31420439</v>
      </c>
      <c r="F2176">
        <f>VLOOKUP(B2176, [1]mrc_table10!$A$2:$AW$2464, 33, 0)</f>
        <v>0</v>
      </c>
      <c r="G2176">
        <f>VLOOKUP(B2176, [1]mrc_table10!$A$2:$AW$2464, 18, 0)</f>
        <v>4414.1187</v>
      </c>
      <c r="H2176">
        <f t="shared" si="331"/>
        <v>-1.2150061543635389</v>
      </c>
      <c r="I2176">
        <f t="shared" si="332"/>
        <v>-0.42630507109168952</v>
      </c>
      <c r="J2176">
        <f t="shared" si="333"/>
        <v>-0.88276795869315416</v>
      </c>
      <c r="K2176">
        <f t="shared" si="334"/>
        <v>-0.24974468733194555</v>
      </c>
      <c r="L2176" s="2">
        <f t="shared" si="335"/>
        <v>10.770455140174596</v>
      </c>
      <c r="M2176" s="2">
        <f t="shared" si="336"/>
        <v>3.8661871156766368</v>
      </c>
      <c r="N2176" s="2">
        <f t="shared" si="337"/>
        <v>0.82888535589636281</v>
      </c>
      <c r="O2176" s="2">
        <f t="shared" si="338"/>
        <v>45.257650424300394</v>
      </c>
      <c r="P2176" s="2">
        <f t="shared" si="339"/>
        <v>0.82888535589636281</v>
      </c>
      <c r="Q2176">
        <f t="shared" si="340"/>
        <v>3</v>
      </c>
    </row>
    <row r="2177" spans="1:17" x14ac:dyDescent="0.2">
      <c r="A2177" s="1">
        <v>2163</v>
      </c>
      <c r="B2177">
        <v>7540</v>
      </c>
      <c r="C2177" t="s">
        <v>2162</v>
      </c>
      <c r="D2177">
        <v>0.17413279000000001</v>
      </c>
      <c r="E2177">
        <v>0.70092350000000003</v>
      </c>
      <c r="F2177">
        <f>VLOOKUP(B2177, [1]mrc_table10!$A$2:$AW$2464, 33, 0)</f>
        <v>0.39050001000000001</v>
      </c>
      <c r="G2177">
        <f>VLOOKUP(B2177, [1]mrc_table10!$A$2:$AW$2464, 18, 0)</f>
        <v>2068.8105</v>
      </c>
      <c r="H2177">
        <f t="shared" si="331"/>
        <v>-1.2572236982175267</v>
      </c>
      <c r="I2177">
        <f t="shared" si="332"/>
        <v>-0.29043379014717513</v>
      </c>
      <c r="J2177">
        <f t="shared" si="333"/>
        <v>0.83722205213812362</v>
      </c>
      <c r="K2177">
        <f t="shared" si="334"/>
        <v>-0.48024389477450058</v>
      </c>
      <c r="L2177" s="2">
        <f t="shared" si="335"/>
        <v>10.16106657792866</v>
      </c>
      <c r="M2177" s="2">
        <f t="shared" si="336"/>
        <v>1.0139101644808433</v>
      </c>
      <c r="N2177" s="2">
        <f t="shared" si="337"/>
        <v>3.9714272127718493</v>
      </c>
      <c r="O2177" s="2">
        <f t="shared" si="338"/>
        <v>35.366296977942106</v>
      </c>
      <c r="P2177" s="2">
        <f t="shared" si="339"/>
        <v>1.0139101644808433</v>
      </c>
      <c r="Q2177">
        <f t="shared" si="340"/>
        <v>2</v>
      </c>
    </row>
    <row r="2178" spans="1:17" x14ac:dyDescent="0.2">
      <c r="A2178" s="1">
        <v>2164</v>
      </c>
      <c r="B2178">
        <v>3069</v>
      </c>
      <c r="C2178" t="s">
        <v>2163</v>
      </c>
      <c r="D2178">
        <v>0.17184550000000001</v>
      </c>
      <c r="E2178">
        <v>0.30706285999999999</v>
      </c>
      <c r="F2178">
        <f>VLOOKUP(B2178, [1]mrc_table10!$A$2:$AW$2464, 33, 0)</f>
        <v>0.30680001000000001</v>
      </c>
      <c r="G2178">
        <f>VLOOKUP(B2178, [1]mrc_table10!$A$2:$AW$2464, 18, 0)</f>
        <v>5699.5853999999999</v>
      </c>
      <c r="H2178">
        <f t="shared" si="331"/>
        <v>-1.2589627580359299</v>
      </c>
      <c r="I2178">
        <f t="shared" si="332"/>
        <v>-0.42881420188950209</v>
      </c>
      <c r="J2178">
        <f t="shared" si="333"/>
        <v>0.46855838960306262</v>
      </c>
      <c r="K2178">
        <f t="shared" si="334"/>
        <v>-0.1234077498054419</v>
      </c>
      <c r="L2178" s="2">
        <f t="shared" si="335"/>
        <v>9.809050783928857</v>
      </c>
      <c r="M2178" s="2">
        <f t="shared" si="336"/>
        <v>1.0489409317280671</v>
      </c>
      <c r="N2178" s="2">
        <f t="shared" si="337"/>
        <v>2.739105674829847</v>
      </c>
      <c r="O2178" s="2">
        <f t="shared" si="338"/>
        <v>36.517062294060395</v>
      </c>
      <c r="P2178" s="2">
        <f t="shared" si="339"/>
        <v>1.0489409317280671</v>
      </c>
      <c r="Q2178">
        <f t="shared" si="340"/>
        <v>2</v>
      </c>
    </row>
    <row r="2179" spans="1:17" x14ac:dyDescent="0.2">
      <c r="A2179" s="1">
        <v>2165</v>
      </c>
      <c r="B2179">
        <v>5605</v>
      </c>
      <c r="C2179" t="s">
        <v>2164</v>
      </c>
      <c r="D2179">
        <v>0.16608506000000001</v>
      </c>
      <c r="E2179">
        <v>0.13198156999999999</v>
      </c>
      <c r="F2179">
        <f>VLOOKUP(B2179, [1]mrc_table10!$A$2:$AW$2464, 33, 0)</f>
        <v>0</v>
      </c>
      <c r="G2179">
        <f>VLOOKUP(B2179, [1]mrc_table10!$A$2:$AW$2464, 18, 0)</f>
        <v>3267.7411999999999</v>
      </c>
      <c r="H2179">
        <f t="shared" si="331"/>
        <v>-1.2633425042597686</v>
      </c>
      <c r="I2179">
        <f t="shared" si="332"/>
        <v>-0.49032789109332242</v>
      </c>
      <c r="J2179">
        <f t="shared" si="333"/>
        <v>-0.88276795869315416</v>
      </c>
      <c r="K2179">
        <f t="shared" si="334"/>
        <v>-0.36241180083966185</v>
      </c>
      <c r="L2179" s="2">
        <f t="shared" si="335"/>
        <v>11.079847317374384</v>
      </c>
      <c r="M2179" s="2">
        <f t="shared" si="336"/>
        <v>4.055908776186623</v>
      </c>
      <c r="N2179" s="2">
        <f t="shared" si="337"/>
        <v>0.94325016048067711</v>
      </c>
      <c r="O2179" s="2">
        <f t="shared" si="338"/>
        <v>46.569997384801667</v>
      </c>
      <c r="P2179" s="2">
        <f t="shared" si="339"/>
        <v>0.94325016048067711</v>
      </c>
      <c r="Q2179">
        <f t="shared" si="340"/>
        <v>3</v>
      </c>
    </row>
    <row r="2180" spans="1:17" x14ac:dyDescent="0.2">
      <c r="A2180" s="1">
        <v>2166</v>
      </c>
      <c r="B2180">
        <v>8085</v>
      </c>
      <c r="C2180" t="s">
        <v>2165</v>
      </c>
      <c r="D2180">
        <v>0.15988991</v>
      </c>
      <c r="E2180">
        <v>4.1698139000000002E-2</v>
      </c>
      <c r="F2180">
        <f>VLOOKUP(B2180, [1]mrc_table10!$A$2:$AW$2464, 33, 0)</f>
        <v>0</v>
      </c>
      <c r="G2180">
        <f>VLOOKUP(B2180, [1]mrc_table10!$A$2:$AW$2464, 18, 0)</f>
        <v>4689.8296</v>
      </c>
      <c r="H2180">
        <f t="shared" si="331"/>
        <v>-1.2680527668123882</v>
      </c>
      <c r="I2180">
        <f t="shared" si="332"/>
        <v>-0.52204839597873054</v>
      </c>
      <c r="J2180">
        <f t="shared" si="333"/>
        <v>-0.88276795869315416</v>
      </c>
      <c r="K2180">
        <f t="shared" si="334"/>
        <v>-0.22264754763266273</v>
      </c>
      <c r="L2180" s="2">
        <f t="shared" si="335"/>
        <v>11.099333130514697</v>
      </c>
      <c r="M2180" s="2">
        <f t="shared" si="336"/>
        <v>4.0199209364661188</v>
      </c>
      <c r="N2180" s="2">
        <f t="shared" si="337"/>
        <v>0.92829156392096224</v>
      </c>
      <c r="O2180" s="2">
        <f t="shared" si="338"/>
        <v>46.191306649606801</v>
      </c>
      <c r="P2180" s="2">
        <f t="shared" si="339"/>
        <v>0.92829156392096224</v>
      </c>
      <c r="Q2180">
        <f t="shared" si="340"/>
        <v>3</v>
      </c>
    </row>
    <row r="2181" spans="1:17" x14ac:dyDescent="0.2">
      <c r="A2181" s="1">
        <v>2167</v>
      </c>
      <c r="B2181">
        <v>3432</v>
      </c>
      <c r="C2181" t="s">
        <v>2166</v>
      </c>
      <c r="D2181">
        <v>0.15675311</v>
      </c>
      <c r="E2181">
        <v>1.8671656000000001</v>
      </c>
      <c r="F2181">
        <f>VLOOKUP(B2181, [1]mrc_table10!$A$2:$AW$2464, 33, 0)</f>
        <v>0.30270001000000002</v>
      </c>
      <c r="G2181">
        <f>VLOOKUP(B2181, [1]mrc_table10!$A$2:$AW$2464, 18, 0)</f>
        <v>5711.3407999999999</v>
      </c>
      <c r="H2181">
        <f t="shared" si="331"/>
        <v>-1.2704377214260874</v>
      </c>
      <c r="I2181">
        <f t="shared" si="332"/>
        <v>0.11931789763060344</v>
      </c>
      <c r="J2181">
        <f t="shared" si="333"/>
        <v>0.45049959609776102</v>
      </c>
      <c r="K2181">
        <f t="shared" si="334"/>
        <v>-0.12225241747719173</v>
      </c>
      <c r="L2181" s="2">
        <f t="shared" si="335"/>
        <v>10.23114574652362</v>
      </c>
      <c r="M2181" s="2">
        <f t="shared" si="336"/>
        <v>1.0210190230199321</v>
      </c>
      <c r="N2181" s="2">
        <f t="shared" si="337"/>
        <v>3.0493030389407387</v>
      </c>
      <c r="O2181" s="2">
        <f t="shared" si="338"/>
        <v>31.55669896732941</v>
      </c>
      <c r="P2181" s="2">
        <f t="shared" si="339"/>
        <v>1.0210190230199321</v>
      </c>
      <c r="Q2181">
        <f t="shared" si="340"/>
        <v>2</v>
      </c>
    </row>
    <row r="2182" spans="1:17" x14ac:dyDescent="0.2">
      <c r="A2182" s="1">
        <v>2168</v>
      </c>
      <c r="B2182">
        <v>3016</v>
      </c>
      <c r="C2182" t="s">
        <v>2167</v>
      </c>
      <c r="D2182">
        <v>0.15012555</v>
      </c>
      <c r="E2182">
        <v>0.37031903999999999</v>
      </c>
      <c r="F2182">
        <f>VLOOKUP(B2182, [1]mrc_table10!$A$2:$AW$2464, 33, 0)</f>
        <v>0.46919999000000001</v>
      </c>
      <c r="G2182">
        <f>VLOOKUP(B2182, [1]mrc_table10!$A$2:$AW$2464, 18, 0)</f>
        <v>6801.6304</v>
      </c>
      <c r="H2182">
        <f t="shared" si="331"/>
        <v>-1.2754767515840721</v>
      </c>
      <c r="I2182">
        <f t="shared" si="332"/>
        <v>-0.40658954843429329</v>
      </c>
      <c r="J2182">
        <f t="shared" si="333"/>
        <v>1.1838627076726045</v>
      </c>
      <c r="K2182">
        <f t="shared" si="334"/>
        <v>-1.5097678205457449E-2</v>
      </c>
      <c r="L2182" s="2">
        <f t="shared" si="335"/>
        <v>10.771246530958621</v>
      </c>
      <c r="M2182" s="2">
        <f t="shared" si="336"/>
        <v>1.0235165810078737</v>
      </c>
      <c r="N2182" s="2">
        <f t="shared" si="337"/>
        <v>5.2452496935076969</v>
      </c>
      <c r="O2182" s="2">
        <f t="shared" si="338"/>
        <v>32.949235917831253</v>
      </c>
      <c r="P2182" s="2">
        <f t="shared" si="339"/>
        <v>1.0235165810078737</v>
      </c>
      <c r="Q2182">
        <f t="shared" si="340"/>
        <v>2</v>
      </c>
    </row>
    <row r="2183" spans="1:17" x14ac:dyDescent="0.2">
      <c r="A2183" s="1">
        <v>2169</v>
      </c>
      <c r="B2183">
        <v>3429</v>
      </c>
      <c r="C2183" t="s">
        <v>2168</v>
      </c>
      <c r="D2183">
        <v>0.14093219000000001</v>
      </c>
      <c r="E2183">
        <v>0.14886223000000001</v>
      </c>
      <c r="F2183">
        <f>VLOOKUP(B2183, [1]mrc_table10!$A$2:$AW$2464, 33, 0)</f>
        <v>0.37419998999999998</v>
      </c>
      <c r="G2183">
        <f>VLOOKUP(B2183, [1]mrc_table10!$A$2:$AW$2464, 18, 0)</f>
        <v>5173.8364000000001</v>
      </c>
      <c r="H2183">
        <f t="shared" si="331"/>
        <v>-1.282466596759855</v>
      </c>
      <c r="I2183">
        <f t="shared" si="332"/>
        <v>-0.48439697938485055</v>
      </c>
      <c r="J2183">
        <f t="shared" si="333"/>
        <v>0.76542724840341925</v>
      </c>
      <c r="K2183">
        <f t="shared" si="334"/>
        <v>-0.17507888105109903</v>
      </c>
      <c r="L2183" s="2">
        <f t="shared" si="335"/>
        <v>10.157844117329995</v>
      </c>
      <c r="M2183" s="2">
        <f t="shared" si="336"/>
        <v>1.0036503946155946</v>
      </c>
      <c r="N2183" s="2">
        <f t="shared" si="337"/>
        <v>3.6694172706601007</v>
      </c>
      <c r="O2183" s="2">
        <f t="shared" si="338"/>
        <v>36.041341504953209</v>
      </c>
      <c r="P2183" s="2">
        <f t="shared" si="339"/>
        <v>1.0036503946155946</v>
      </c>
      <c r="Q2183">
        <f t="shared" si="340"/>
        <v>2</v>
      </c>
    </row>
    <row r="2184" spans="1:17" x14ac:dyDescent="0.2">
      <c r="A2184" s="1">
        <v>2170</v>
      </c>
      <c r="B2184">
        <v>23427</v>
      </c>
      <c r="C2184" t="s">
        <v>2169</v>
      </c>
      <c r="D2184">
        <v>0.12974547</v>
      </c>
      <c r="E2184">
        <v>2.4775119000000002E-2</v>
      </c>
      <c r="F2184">
        <f>VLOOKUP(B2184, [1]mrc_table10!$A$2:$AW$2464, 33, 0)</f>
        <v>0</v>
      </c>
      <c r="G2184">
        <f>VLOOKUP(B2184, [1]mrc_table10!$A$2:$AW$2464, 18, 0)</f>
        <v>11512.271000000001</v>
      </c>
      <c r="H2184">
        <f t="shared" si="331"/>
        <v>-1.2909720225046137</v>
      </c>
      <c r="I2184">
        <f t="shared" si="332"/>
        <v>-0.52799419060173125</v>
      </c>
      <c r="J2184">
        <f t="shared" si="333"/>
        <v>-0.88276795869315416</v>
      </c>
      <c r="K2184">
        <f t="shared" si="334"/>
        <v>0.44786873484282436</v>
      </c>
      <c r="L2184" s="2">
        <f t="shared" si="335"/>
        <v>11.731557487022009</v>
      </c>
      <c r="M2184" s="2">
        <f t="shared" si="336"/>
        <v>4.2725934315322158</v>
      </c>
      <c r="N2184" s="2">
        <f t="shared" si="337"/>
        <v>1.3883038315125444</v>
      </c>
      <c r="O2184" s="2">
        <f t="shared" si="338"/>
        <v>43.464653560213407</v>
      </c>
      <c r="P2184" s="2">
        <f t="shared" si="339"/>
        <v>1.3883038315125444</v>
      </c>
      <c r="Q2184">
        <f t="shared" si="340"/>
        <v>3</v>
      </c>
    </row>
    <row r="2185" spans="1:17" x14ac:dyDescent="0.2">
      <c r="A2185" s="1">
        <v>2171</v>
      </c>
      <c r="B2185">
        <v>2649</v>
      </c>
      <c r="C2185" t="s">
        <v>2170</v>
      </c>
      <c r="D2185">
        <v>0.12415341000000001</v>
      </c>
      <c r="E2185">
        <v>8.3114699999999999</v>
      </c>
      <c r="F2185">
        <f>VLOOKUP(B2185, [1]mrc_table10!$A$2:$AW$2464, 33, 0)</f>
        <v>2.4999999E-3</v>
      </c>
      <c r="G2185">
        <f>VLOOKUP(B2185, [1]mrc_table10!$A$2:$AW$2464, 18, 0)</f>
        <v>8056.9853999999996</v>
      </c>
      <c r="H2185">
        <f t="shared" si="331"/>
        <v>-1.2952237469681058</v>
      </c>
      <c r="I2185">
        <f t="shared" si="332"/>
        <v>2.3834829491698719</v>
      </c>
      <c r="J2185">
        <f t="shared" si="333"/>
        <v>-0.87175649967916036</v>
      </c>
      <c r="K2185">
        <f t="shared" si="334"/>
        <v>0.10827985168978134</v>
      </c>
      <c r="L2185" s="2">
        <f t="shared" si="335"/>
        <v>19.575765272755664</v>
      </c>
      <c r="M2185" s="2">
        <f t="shared" si="336"/>
        <v>9.9978485582680587</v>
      </c>
      <c r="N2185" s="2">
        <f t="shared" si="337"/>
        <v>9.1652152049838218</v>
      </c>
      <c r="O2185" s="2">
        <f t="shared" si="338"/>
        <v>24.103469343225964</v>
      </c>
      <c r="P2185" s="2">
        <f t="shared" si="339"/>
        <v>9.1652152049838218</v>
      </c>
      <c r="Q2185">
        <f t="shared" si="340"/>
        <v>3</v>
      </c>
    </row>
    <row r="2186" spans="1:17" x14ac:dyDescent="0.2">
      <c r="A2186" s="1">
        <v>2172</v>
      </c>
      <c r="B2186">
        <v>21799</v>
      </c>
      <c r="C2186" t="s">
        <v>2171</v>
      </c>
      <c r="D2186">
        <v>8.5495315000000002E-2</v>
      </c>
      <c r="E2186">
        <v>0.65437626999999998</v>
      </c>
      <c r="F2186">
        <f>VLOOKUP(B2186, [1]mrc_table10!$A$2:$AW$2464, 33, 0)</f>
        <v>0</v>
      </c>
      <c r="G2186">
        <f>VLOOKUP(B2186, [1]mrc_table10!$A$2:$AW$2464, 18, 0)</f>
        <v>4034.0391</v>
      </c>
      <c r="H2186">
        <f t="shared" si="331"/>
        <v>-1.3246160582493685</v>
      </c>
      <c r="I2186">
        <f t="shared" si="332"/>
        <v>-0.30678786110197986</v>
      </c>
      <c r="J2186">
        <f t="shared" si="333"/>
        <v>-0.88276795869315416</v>
      </c>
      <c r="K2186">
        <f t="shared" si="334"/>
        <v>-0.28709928600050577</v>
      </c>
      <c r="L2186" s="2">
        <f t="shared" si="335"/>
        <v>11.485758502895855</v>
      </c>
      <c r="M2186" s="2">
        <f t="shared" si="336"/>
        <v>4.0157882466175856</v>
      </c>
      <c r="N2186" s="2">
        <f t="shared" si="337"/>
        <v>1.0681080281121413</v>
      </c>
      <c r="O2186" s="2">
        <f t="shared" si="338"/>
        <v>44.544816419535138</v>
      </c>
      <c r="P2186" s="2">
        <f t="shared" si="339"/>
        <v>1.0681080281121413</v>
      </c>
      <c r="Q2186">
        <f t="shared" si="340"/>
        <v>3</v>
      </c>
    </row>
    <row r="2187" spans="1:17" x14ac:dyDescent="0.2">
      <c r="A2187" s="1">
        <v>2173</v>
      </c>
      <c r="B2187">
        <v>3066</v>
      </c>
      <c r="C2187" t="s">
        <v>2172</v>
      </c>
      <c r="D2187">
        <v>7.4440107000000005E-2</v>
      </c>
      <c r="E2187">
        <v>2.5859763999999998</v>
      </c>
      <c r="F2187">
        <f>VLOOKUP(B2187, [1]mrc_table10!$A$2:$AW$2464, 33, 0)</f>
        <v>0.44389999000000002</v>
      </c>
      <c r="G2187">
        <f>VLOOKUP(B2187, [1]mrc_table10!$A$2:$AW$2464, 18, 0)</f>
        <v>4186.2929999999997</v>
      </c>
      <c r="H2187">
        <f t="shared" si="331"/>
        <v>-1.3330214935098257</v>
      </c>
      <c r="I2187">
        <f t="shared" si="332"/>
        <v>0.37186746559157408</v>
      </c>
      <c r="J2187">
        <f t="shared" si="333"/>
        <v>1.0724267379935479</v>
      </c>
      <c r="K2187">
        <f t="shared" si="334"/>
        <v>-0.27213562225685028</v>
      </c>
      <c r="L2187" s="2">
        <f t="shared" si="335"/>
        <v>11.607465816982943</v>
      </c>
      <c r="M2187" s="2">
        <f t="shared" si="336"/>
        <v>1.2470408669377291</v>
      </c>
      <c r="N2187" s="2">
        <f t="shared" si="337"/>
        <v>5.5764571728213319</v>
      </c>
      <c r="O2187" s="2">
        <f t="shared" si="338"/>
        <v>27.707719763938659</v>
      </c>
      <c r="P2187" s="2">
        <f t="shared" si="339"/>
        <v>1.2470408669377291</v>
      </c>
      <c r="Q2187">
        <f t="shared" si="340"/>
        <v>2</v>
      </c>
    </row>
    <row r="2188" spans="1:17" x14ac:dyDescent="0.2">
      <c r="A2188" s="1">
        <v>2174</v>
      </c>
      <c r="B2188">
        <v>26009</v>
      </c>
      <c r="C2188" t="s">
        <v>2173</v>
      </c>
      <c r="D2188">
        <v>6.4508177E-2</v>
      </c>
      <c r="E2188">
        <v>0.10685164</v>
      </c>
      <c r="F2188">
        <f>VLOOKUP(B2188, [1]mrc_table10!$A$2:$AW$2464, 33, 0)</f>
        <v>0</v>
      </c>
      <c r="G2188">
        <f>VLOOKUP(B2188, [1]mrc_table10!$A$2:$AW$2464, 18, 0)</f>
        <v>10242.286</v>
      </c>
      <c r="H2188">
        <f t="shared" si="331"/>
        <v>-1.3405728841870879</v>
      </c>
      <c r="I2188">
        <f t="shared" si="332"/>
        <v>-0.49915713094947017</v>
      </c>
      <c r="J2188">
        <f t="shared" si="333"/>
        <v>-0.88276795869315416</v>
      </c>
      <c r="K2188">
        <f t="shared" si="334"/>
        <v>0.32305335409076225</v>
      </c>
      <c r="L2188" s="2">
        <f t="shared" si="335"/>
        <v>11.886082652793728</v>
      </c>
      <c r="M2188" s="2">
        <f t="shared" si="336"/>
        <v>4.2357913083947345</v>
      </c>
      <c r="N2188" s="2">
        <f t="shared" si="337"/>
        <v>1.3401009004159132</v>
      </c>
      <c r="O2188" s="2">
        <f t="shared" si="338"/>
        <v>43.758356508526269</v>
      </c>
      <c r="P2188" s="2">
        <f t="shared" si="339"/>
        <v>1.3401009004159132</v>
      </c>
      <c r="Q2188">
        <f t="shared" si="340"/>
        <v>3</v>
      </c>
    </row>
    <row r="2189" spans="1:17" x14ac:dyDescent="0.2">
      <c r="A2189" s="1">
        <v>2175</v>
      </c>
      <c r="B2189">
        <v>32963</v>
      </c>
      <c r="C2189" t="s">
        <v>2174</v>
      </c>
      <c r="D2189">
        <v>5.2996426999999999E-2</v>
      </c>
      <c r="E2189">
        <v>0.23371696</v>
      </c>
      <c r="F2189">
        <f>VLOOKUP(B2189, [1]mrc_table10!$A$2:$AW$2464, 33, 0)</f>
        <v>0</v>
      </c>
      <c r="G2189">
        <f>VLOOKUP(B2189, [1]mrc_table10!$A$2:$AW$2464, 18, 0)</f>
        <v>5249.5928000000004</v>
      </c>
      <c r="H2189">
        <f t="shared" si="331"/>
        <v>-1.3493254349631174</v>
      </c>
      <c r="I2189">
        <f t="shared" si="332"/>
        <v>-0.45458381380505564</v>
      </c>
      <c r="J2189">
        <f t="shared" si="333"/>
        <v>-0.88276795869315416</v>
      </c>
      <c r="K2189">
        <f t="shared" si="334"/>
        <v>-0.167633467199435</v>
      </c>
      <c r="L2189" s="2">
        <f t="shared" si="335"/>
        <v>11.619954697685644</v>
      </c>
      <c r="M2189" s="2">
        <f t="shared" si="336"/>
        <v>4.1025433905365389</v>
      </c>
      <c r="N2189" s="2">
        <f t="shared" si="337"/>
        <v>1.087714335654578</v>
      </c>
      <c r="O2189" s="2">
        <f t="shared" si="338"/>
        <v>45.451893947468804</v>
      </c>
      <c r="P2189" s="2">
        <f t="shared" si="339"/>
        <v>1.087714335654578</v>
      </c>
      <c r="Q2189">
        <f t="shared" si="340"/>
        <v>3</v>
      </c>
    </row>
    <row r="2190" spans="1:17" x14ac:dyDescent="0.2">
      <c r="A2190" s="1">
        <v>2176</v>
      </c>
      <c r="B2190">
        <v>41143</v>
      </c>
      <c r="C2190" t="s">
        <v>2175</v>
      </c>
      <c r="D2190">
        <v>4.5245133E-2</v>
      </c>
      <c r="E2190">
        <v>1.9330727000000001</v>
      </c>
      <c r="F2190">
        <f>VLOOKUP(B2190, [1]mrc_table10!$A$2:$AW$2464, 33, 0)</f>
        <v>0.49630001000000001</v>
      </c>
      <c r="G2190">
        <f>VLOOKUP(B2190, [1]mrc_table10!$A$2:$AW$2464, 18, 0)</f>
        <v>3025.3762000000002</v>
      </c>
      <c r="H2190">
        <f t="shared" si="331"/>
        <v>-1.3552188564077225</v>
      </c>
      <c r="I2190">
        <f t="shared" si="332"/>
        <v>0.1424739348389488</v>
      </c>
      <c r="J2190">
        <f t="shared" si="333"/>
        <v>1.3032270162505424</v>
      </c>
      <c r="K2190">
        <f t="shared" si="334"/>
        <v>-0.38623167253576335</v>
      </c>
      <c r="L2190" s="2">
        <f t="shared" si="335"/>
        <v>11.859527600472736</v>
      </c>
      <c r="M2190" s="2">
        <f t="shared" si="336"/>
        <v>1.3488087659809467</v>
      </c>
      <c r="N2190" s="2">
        <f t="shared" si="337"/>
        <v>6.2787298229408375</v>
      </c>
      <c r="O2190" s="2">
        <f t="shared" si="338"/>
        <v>29.512989751400397</v>
      </c>
      <c r="P2190" s="2">
        <f t="shared" si="339"/>
        <v>1.3488087659809467</v>
      </c>
      <c r="Q2190">
        <f t="shared" si="340"/>
        <v>2</v>
      </c>
    </row>
    <row r="2191" spans="1:17" x14ac:dyDescent="0.2">
      <c r="A2191" s="1">
        <v>2177</v>
      </c>
      <c r="B2191">
        <v>25882</v>
      </c>
      <c r="C2191" t="s">
        <v>2176</v>
      </c>
      <c r="D2191">
        <v>3.7726413E-2</v>
      </c>
      <c r="E2191">
        <v>5.05221E-2</v>
      </c>
      <c r="F2191">
        <f>VLOOKUP(B2191, [1]mrc_table10!$A$2:$AW$2464, 33, 0)</f>
        <v>0</v>
      </c>
      <c r="G2191">
        <f>VLOOKUP(B2191, [1]mrc_table10!$A$2:$AW$2464, 18, 0)</f>
        <v>3669.4872999999998</v>
      </c>
      <c r="H2191">
        <f t="shared" si="331"/>
        <v>-1.3609354484611247</v>
      </c>
      <c r="I2191">
        <f t="shared" si="332"/>
        <v>-0.51894815383120785</v>
      </c>
      <c r="J2191">
        <f t="shared" si="333"/>
        <v>-0.88276795869315416</v>
      </c>
      <c r="K2191">
        <f t="shared" si="334"/>
        <v>-0.32292779714107012</v>
      </c>
      <c r="L2191" s="2">
        <f t="shared" si="335"/>
        <v>11.693656620471478</v>
      </c>
      <c r="M2191" s="2">
        <f t="shared" si="336"/>
        <v>4.2388819829118987</v>
      </c>
      <c r="N2191" s="2">
        <f t="shared" si="337"/>
        <v>1.1303971952059113</v>
      </c>
      <c r="O2191" s="2">
        <f t="shared" si="338"/>
        <v>46.887755790078941</v>
      </c>
      <c r="P2191" s="2">
        <f t="shared" si="339"/>
        <v>1.1303971952059113</v>
      </c>
      <c r="Q2191">
        <f t="shared" si="340"/>
        <v>3</v>
      </c>
    </row>
    <row r="2192" spans="1:17" x14ac:dyDescent="0.2">
      <c r="A2192" s="1">
        <v>2178</v>
      </c>
      <c r="B2192">
        <v>3496</v>
      </c>
      <c r="C2192" t="s">
        <v>2177</v>
      </c>
      <c r="D2192">
        <v>3.4503456000000002E-2</v>
      </c>
      <c r="E2192">
        <v>1.4087126999999999</v>
      </c>
      <c r="F2192">
        <f>VLOOKUP(B2192, [1]mrc_table10!$A$2:$AW$2464, 33, 0)</f>
        <v>0.36230001000000001</v>
      </c>
      <c r="G2192">
        <f>VLOOKUP(B2192, [1]mrc_table10!$A$2:$AW$2464, 18, 0)</f>
        <v>4210.0859</v>
      </c>
      <c r="H2192">
        <f t="shared" ref="H2192:H2213" si="341">STANDARDIZE(D2192, D$1, D$2)</f>
        <v>-1.3633859094936749</v>
      </c>
      <c r="I2192">
        <f t="shared" ref="I2192:I2213" si="342">STANDARDIZE(E2192, E$1, E$2)</f>
        <v>-4.1756590712440603E-2</v>
      </c>
      <c r="J2192">
        <f t="shared" ref="J2192:J2213" si="343">STANDARDIZE(F2192, F$1, F$2)</f>
        <v>0.71301278949190239</v>
      </c>
      <c r="K2192">
        <f t="shared" ref="K2192:K2213" si="344">STANDARDIZE(G2192, G$1, G$2)</f>
        <v>-0.26979723253358912</v>
      </c>
      <c r="L2192" s="2">
        <f t="shared" ref="L2192:L2213" si="345">SUMXMY2($D$6:$G$6, $H2192:$K2192)</f>
        <v>10.809972626296195</v>
      </c>
      <c r="M2192" s="2">
        <f t="shared" ref="M2192:M2213" si="346">SUMXMY2($D$7:$G$7, $H2192:$K2192)</f>
        <v>1.0573429070749405</v>
      </c>
      <c r="N2192" s="2">
        <f t="shared" ref="N2192:N2213" si="347">SUMXMY2($D$8:$G$8, $H2192:$K2192)</f>
        <v>3.84458134007882</v>
      </c>
      <c r="O2192" s="2">
        <f t="shared" ref="O2192:O2213" si="348">SUMXMY2($D$9:$G$9, $H2192:$K2192)</f>
        <v>32.736227999377185</v>
      </c>
      <c r="P2192" s="2">
        <f t="shared" ref="P2192:P2213" si="349">MIN(L2192:O2192)</f>
        <v>1.0573429070749405</v>
      </c>
      <c r="Q2192">
        <f t="shared" ref="Q2192:Q2213" si="350">MATCH(P2192, L2192:O2192, 0)</f>
        <v>2</v>
      </c>
    </row>
    <row r="2193" spans="1:17" x14ac:dyDescent="0.2">
      <c r="A2193" s="1">
        <v>2179</v>
      </c>
      <c r="B2193">
        <v>4866</v>
      </c>
      <c r="C2193" t="s">
        <v>2178</v>
      </c>
      <c r="D2193">
        <v>3.1518597000000002E-2</v>
      </c>
      <c r="E2193">
        <v>5.8229804000000003E-2</v>
      </c>
      <c r="F2193">
        <f>VLOOKUP(B2193, [1]mrc_table10!$A$2:$AW$2464, 33, 0)</f>
        <v>0</v>
      </c>
      <c r="G2193">
        <f>VLOOKUP(B2193, [1]mrc_table10!$A$2:$AW$2464, 18, 0)</f>
        <v>3663.6848</v>
      </c>
      <c r="H2193">
        <f t="shared" si="341"/>
        <v>-1.3656553411575649</v>
      </c>
      <c r="I2193">
        <f t="shared" si="342"/>
        <v>-0.5162401014269159</v>
      </c>
      <c r="J2193">
        <f t="shared" si="343"/>
        <v>-0.88276795869315416</v>
      </c>
      <c r="K2193">
        <f t="shared" si="344"/>
        <v>-0.32349807257488533</v>
      </c>
      <c r="L2193" s="2">
        <f t="shared" si="345"/>
        <v>11.72399192070889</v>
      </c>
      <c r="M2193" s="2">
        <f t="shared" si="346"/>
        <v>4.2462888095634002</v>
      </c>
      <c r="N2193" s="2">
        <f t="shared" si="347"/>
        <v>1.1402119124175272</v>
      </c>
      <c r="O2193" s="2">
        <f t="shared" si="348"/>
        <v>46.87557677286734</v>
      </c>
      <c r="P2193" s="2">
        <f t="shared" si="349"/>
        <v>1.1402119124175272</v>
      </c>
      <c r="Q2193">
        <f t="shared" si="350"/>
        <v>3</v>
      </c>
    </row>
    <row r="2194" spans="1:17" x14ac:dyDescent="0.2">
      <c r="A2194" s="1">
        <v>2180</v>
      </c>
      <c r="B2194">
        <v>25318</v>
      </c>
      <c r="C2194" t="s">
        <v>2179</v>
      </c>
      <c r="D2194">
        <v>2.9449805999999999E-2</v>
      </c>
      <c r="E2194">
        <v>3.2931056000000001</v>
      </c>
      <c r="F2194">
        <f>VLOOKUP(B2194, [1]mrc_table10!$A$2:$AW$2464, 33, 0)</f>
        <v>0</v>
      </c>
      <c r="G2194">
        <f>VLOOKUP(B2194, [1]mrc_table10!$A$2:$AW$2464, 18, 0)</f>
        <v>4390.1244999999999</v>
      </c>
      <c r="H2194">
        <f t="shared" si="341"/>
        <v>-1.3672282730117571</v>
      </c>
      <c r="I2194">
        <f t="shared" si="342"/>
        <v>0.62031277825602893</v>
      </c>
      <c r="J2194">
        <f t="shared" si="343"/>
        <v>-0.88276795869315416</v>
      </c>
      <c r="K2194">
        <f t="shared" si="344"/>
        <v>-0.25210286101812385</v>
      </c>
      <c r="L2194" s="2">
        <f t="shared" si="345"/>
        <v>12.94001188404976</v>
      </c>
      <c r="M2194" s="2">
        <f t="shared" si="346"/>
        <v>4.5549567159445337</v>
      </c>
      <c r="N2194" s="2">
        <f t="shared" si="347"/>
        <v>2.2983502410629506</v>
      </c>
      <c r="O2194" s="2">
        <f t="shared" si="348"/>
        <v>36.481821746701634</v>
      </c>
      <c r="P2194" s="2">
        <f t="shared" si="349"/>
        <v>2.2983502410629506</v>
      </c>
      <c r="Q2194">
        <f t="shared" si="350"/>
        <v>3</v>
      </c>
    </row>
    <row r="2195" spans="1:17" x14ac:dyDescent="0.2">
      <c r="A2195" s="1">
        <v>2181</v>
      </c>
      <c r="B2195">
        <v>4692</v>
      </c>
      <c r="C2195" t="s">
        <v>2180</v>
      </c>
      <c r="D2195">
        <v>2.6104815E-2</v>
      </c>
      <c r="E2195">
        <v>7.6573430999999997E-2</v>
      </c>
      <c r="F2195">
        <f>VLOOKUP(B2195, [1]mrc_table10!$A$2:$AW$2464, 33, 0)</f>
        <v>0</v>
      </c>
      <c r="G2195">
        <f>VLOOKUP(B2195, [1]mrc_table10!$A$2:$AW$2464, 18, 0)</f>
        <v>32577.455000000002</v>
      </c>
      <c r="H2195">
        <f t="shared" si="341"/>
        <v>-1.3697715182675052</v>
      </c>
      <c r="I2195">
        <f t="shared" si="342"/>
        <v>-0.50979518563866233</v>
      </c>
      <c r="J2195">
        <f t="shared" si="343"/>
        <v>-0.88276795869315416</v>
      </c>
      <c r="K2195">
        <f t="shared" si="344"/>
        <v>2.51817583419616</v>
      </c>
      <c r="L2195" s="2">
        <f t="shared" si="345"/>
        <v>19.413465983769285</v>
      </c>
      <c r="M2195" s="2">
        <f t="shared" si="346"/>
        <v>10.718688738605954</v>
      </c>
      <c r="N2195" s="2">
        <f t="shared" si="347"/>
        <v>8.5022363533027168</v>
      </c>
      <c r="O2195" s="2">
        <f t="shared" si="348"/>
        <v>40.382195041778459</v>
      </c>
      <c r="P2195" s="2">
        <f t="shared" si="349"/>
        <v>8.5022363533027168</v>
      </c>
      <c r="Q2195">
        <f t="shared" si="350"/>
        <v>3</v>
      </c>
    </row>
    <row r="2196" spans="1:17" x14ac:dyDescent="0.2">
      <c r="A2196" s="1">
        <v>2182</v>
      </c>
      <c r="B2196">
        <v>2656</v>
      </c>
      <c r="C2196" t="s">
        <v>2181</v>
      </c>
      <c r="D2196">
        <v>2.5680425E-2</v>
      </c>
      <c r="E2196">
        <v>1.3691120999999999</v>
      </c>
      <c r="F2196">
        <f>VLOOKUP(B2196, [1]mrc_table10!$A$2:$AW$2464, 33, 0)</f>
        <v>0.58139998000000004</v>
      </c>
      <c r="G2196">
        <f>VLOOKUP(B2196, [1]mrc_table10!$A$2:$AW$2464, 18, 0)</f>
        <v>12435.121999999999</v>
      </c>
      <c r="H2196">
        <f t="shared" si="341"/>
        <v>-1.3700941881503501</v>
      </c>
      <c r="I2196">
        <f t="shared" si="342"/>
        <v>-5.5670007735383518E-2</v>
      </c>
      <c r="J2196">
        <f t="shared" si="343"/>
        <v>1.6780569639425833</v>
      </c>
      <c r="K2196">
        <f t="shared" si="344"/>
        <v>0.53856744304994575</v>
      </c>
      <c r="L2196" s="2">
        <f t="shared" si="345"/>
        <v>13.278991703819585</v>
      </c>
      <c r="M2196" s="2">
        <f t="shared" si="346"/>
        <v>2.0189371068883908</v>
      </c>
      <c r="N2196" s="2">
        <f t="shared" si="347"/>
        <v>8.3937440080041359</v>
      </c>
      <c r="O2196" s="2">
        <f t="shared" si="348"/>
        <v>26.30265891667986</v>
      </c>
      <c r="P2196" s="2">
        <f t="shared" si="349"/>
        <v>2.0189371068883908</v>
      </c>
      <c r="Q2196">
        <f t="shared" si="350"/>
        <v>2</v>
      </c>
    </row>
    <row r="2197" spans="1:17" x14ac:dyDescent="0.2">
      <c r="A2197" s="1">
        <v>2183</v>
      </c>
      <c r="B2197">
        <v>2473</v>
      </c>
      <c r="C2197" t="s">
        <v>2182</v>
      </c>
      <c r="D2197">
        <v>1.1089424000000001E-2</v>
      </c>
      <c r="E2197">
        <v>2.7432489000000002</v>
      </c>
      <c r="F2197">
        <f>VLOOKUP(B2197, [1]mrc_table10!$A$2:$AW$2464, 33, 0)</f>
        <v>0.35699998999999999</v>
      </c>
      <c r="G2197">
        <f>VLOOKUP(B2197, [1]mrc_table10!$A$2:$AW$2464, 18, 0)</f>
        <v>8308.2461000000003</v>
      </c>
      <c r="H2197">
        <f t="shared" si="341"/>
        <v>-1.3811879381992653</v>
      </c>
      <c r="I2197">
        <f t="shared" si="342"/>
        <v>0.42712415055949871</v>
      </c>
      <c r="J2197">
        <f t="shared" si="343"/>
        <v>0.68966840735678792</v>
      </c>
      <c r="K2197">
        <f t="shared" si="344"/>
        <v>0.13297400157228367</v>
      </c>
      <c r="L2197" s="2">
        <f t="shared" si="345"/>
        <v>11.682975474334315</v>
      </c>
      <c r="M2197" s="2">
        <f t="shared" si="346"/>
        <v>1.3503174341659154</v>
      </c>
      <c r="N2197" s="2">
        <f t="shared" si="347"/>
        <v>4.5255004199399389</v>
      </c>
      <c r="O2197" s="2">
        <f t="shared" si="348"/>
        <v>27.020548992258707</v>
      </c>
      <c r="P2197" s="2">
        <f t="shared" si="349"/>
        <v>1.3503174341659154</v>
      </c>
      <c r="Q2197">
        <f t="shared" si="350"/>
        <v>2</v>
      </c>
    </row>
    <row r="2198" spans="1:17" x14ac:dyDescent="0.2">
      <c r="A2198" s="1">
        <v>2184</v>
      </c>
      <c r="B2198">
        <v>8178</v>
      </c>
      <c r="C2198" t="s">
        <v>2183</v>
      </c>
      <c r="D2198">
        <v>8.2090050000000001E-3</v>
      </c>
      <c r="E2198">
        <v>5.05221E-2</v>
      </c>
      <c r="F2198">
        <f>VLOOKUP(B2198, [1]mrc_table10!$A$2:$AW$2464, 33, 0)</f>
        <v>0</v>
      </c>
      <c r="G2198">
        <f>VLOOKUP(B2198, [1]mrc_table10!$A$2:$AW$2464, 18, 0)</f>
        <v>9003.4599999999991</v>
      </c>
      <c r="H2198">
        <f t="shared" si="341"/>
        <v>-1.3833779626137757</v>
      </c>
      <c r="I2198">
        <f t="shared" si="342"/>
        <v>-0.51894815383120785</v>
      </c>
      <c r="J2198">
        <f t="shared" si="343"/>
        <v>-0.88276795869315416</v>
      </c>
      <c r="K2198">
        <f t="shared" si="344"/>
        <v>0.20130031064886794</v>
      </c>
      <c r="L2198" s="2">
        <f t="shared" si="345"/>
        <v>12.038294135351499</v>
      </c>
      <c r="M2198" s="2">
        <f t="shared" si="346"/>
        <v>4.2629986068682939</v>
      </c>
      <c r="N2198" s="2">
        <f t="shared" si="347"/>
        <v>1.3205896603006495</v>
      </c>
      <c r="O2198" s="2">
        <f t="shared" si="348"/>
        <v>44.542550044802155</v>
      </c>
      <c r="P2198" s="2">
        <f t="shared" si="349"/>
        <v>1.3205896603006495</v>
      </c>
      <c r="Q2198">
        <f t="shared" si="350"/>
        <v>3</v>
      </c>
    </row>
    <row r="2199" spans="1:17" x14ac:dyDescent="0.2">
      <c r="A2199" s="1">
        <v>2185</v>
      </c>
      <c r="B2199">
        <v>10490</v>
      </c>
      <c r="C2199" t="s">
        <v>2184</v>
      </c>
      <c r="D2199">
        <v>0</v>
      </c>
      <c r="E2199">
        <v>1.0682712999999999</v>
      </c>
      <c r="F2199">
        <f>VLOOKUP(B2199, [1]mrc_table10!$A$2:$AW$2464, 33, 0)</f>
        <v>0</v>
      </c>
      <c r="G2199">
        <f>VLOOKUP(B2199, [1]mrc_table10!$A$2:$AW$2464, 18, 0)</f>
        <v>358895.44</v>
      </c>
      <c r="H2199">
        <f t="shared" si="341"/>
        <v>-1.3896193883816375</v>
      </c>
      <c r="I2199">
        <f t="shared" si="342"/>
        <v>-0.16136849482688634</v>
      </c>
      <c r="J2199">
        <f t="shared" si="343"/>
        <v>-0.88276795869315416</v>
      </c>
      <c r="K2199">
        <f t="shared" si="344"/>
        <v>34.589029855322927</v>
      </c>
      <c r="L2199" s="2">
        <f t="shared" si="345"/>
        <v>1225.8051425269123</v>
      </c>
      <c r="M2199" s="2">
        <f t="shared" si="346"/>
        <v>1203.2823848181999</v>
      </c>
      <c r="N2199" s="2">
        <f t="shared" si="347"/>
        <v>1211.3032959122202</v>
      </c>
      <c r="O2199" s="2">
        <f t="shared" si="348"/>
        <v>1084.0833666686015</v>
      </c>
      <c r="P2199" s="2">
        <f t="shared" si="349"/>
        <v>1084.0833666686015</v>
      </c>
      <c r="Q2199">
        <f t="shared" si="350"/>
        <v>4</v>
      </c>
    </row>
    <row r="2200" spans="1:17" x14ac:dyDescent="0.2">
      <c r="A2200" s="1">
        <v>2186</v>
      </c>
      <c r="B2200">
        <v>21107</v>
      </c>
      <c r="C2200" t="s">
        <v>2185</v>
      </c>
      <c r="D2200">
        <v>0</v>
      </c>
      <c r="E2200">
        <v>9.4832986999999994E-2</v>
      </c>
      <c r="F2200">
        <f>VLOOKUP(B2200, [1]mrc_table10!$A$2:$AW$2464, 33, 0)</f>
        <v>0</v>
      </c>
      <c r="G2200">
        <f>VLOOKUP(B2200, [1]mrc_table10!$A$2:$AW$2464, 18, 0)</f>
        <v>27460.971000000001</v>
      </c>
      <c r="H2200">
        <f t="shared" si="341"/>
        <v>-1.3896193883816375</v>
      </c>
      <c r="I2200">
        <f t="shared" si="342"/>
        <v>-0.5033798076574757</v>
      </c>
      <c r="J2200">
        <f t="shared" si="343"/>
        <v>-0.88276795869315416</v>
      </c>
      <c r="K2200">
        <f t="shared" si="344"/>
        <v>2.0153227307564867</v>
      </c>
      <c r="L2200" s="2">
        <f t="shared" si="345"/>
        <v>17.009688369083321</v>
      </c>
      <c r="M2200" s="2">
        <f t="shared" si="346"/>
        <v>8.4325343748640407</v>
      </c>
      <c r="N2200" s="2">
        <f t="shared" si="347"/>
        <v>6.0668353703441404</v>
      </c>
      <c r="O2200" s="2">
        <f t="shared" si="348"/>
        <v>40.332553440438133</v>
      </c>
      <c r="P2200" s="2">
        <f t="shared" si="349"/>
        <v>6.0668353703441404</v>
      </c>
      <c r="Q2200">
        <f t="shared" si="350"/>
        <v>3</v>
      </c>
    </row>
    <row r="2201" spans="1:17" x14ac:dyDescent="0.2">
      <c r="A2201" s="1">
        <v>2187</v>
      </c>
      <c r="B2201">
        <v>30012</v>
      </c>
      <c r="C2201" t="s">
        <v>2186</v>
      </c>
      <c r="D2201">
        <v>0</v>
      </c>
      <c r="E2201">
        <v>1.4865937</v>
      </c>
      <c r="F2201">
        <f>VLOOKUP(B2201, [1]mrc_table10!$A$2:$AW$2464, 33, 0)</f>
        <v>0.37790000000000001</v>
      </c>
      <c r="G2201">
        <f>VLOOKUP(B2201, [1]mrc_table10!$A$2:$AW$2464, 18, 0)</f>
        <v>7058.2016999999996</v>
      </c>
      <c r="H2201">
        <f t="shared" si="341"/>
        <v>-1.3896193883816375</v>
      </c>
      <c r="I2201">
        <f t="shared" si="342"/>
        <v>-1.4393600475832607E-2</v>
      </c>
      <c r="J2201">
        <f t="shared" si="343"/>
        <v>0.78172425244184651</v>
      </c>
      <c r="K2201">
        <f t="shared" si="344"/>
        <v>1.0118402692782682E-2</v>
      </c>
      <c r="L2201" s="2">
        <f t="shared" si="345"/>
        <v>11.14015807746148</v>
      </c>
      <c r="M2201" s="2">
        <f t="shared" si="346"/>
        <v>1.0499682367111234</v>
      </c>
      <c r="N2201" s="2">
        <f t="shared" si="347"/>
        <v>4.1858336677661132</v>
      </c>
      <c r="O2201" s="2">
        <f t="shared" si="348"/>
        <v>30.947188539681981</v>
      </c>
      <c r="P2201" s="2">
        <f t="shared" si="349"/>
        <v>1.0499682367111234</v>
      </c>
      <c r="Q2201">
        <f t="shared" si="350"/>
        <v>2</v>
      </c>
    </row>
    <row r="2202" spans="1:17" x14ac:dyDescent="0.2">
      <c r="A2202" s="1">
        <v>2188</v>
      </c>
      <c r="B2202">
        <v>25326</v>
      </c>
      <c r="C2202" t="s">
        <v>2187</v>
      </c>
      <c r="D2202">
        <v>0</v>
      </c>
      <c r="E2202">
        <v>15.214111000000001</v>
      </c>
      <c r="F2202">
        <f>VLOOKUP(B2202, [1]mrc_table10!$A$2:$AW$2464, 33, 0)</f>
        <v>0.1353</v>
      </c>
      <c r="G2202">
        <f>VLOOKUP(B2202, [1]mrc_table10!$A$2:$AW$2464, 18, 0)</f>
        <v>12483.129000000001</v>
      </c>
      <c r="H2202">
        <f t="shared" si="341"/>
        <v>-1.3896193883816375</v>
      </c>
      <c r="I2202">
        <f t="shared" si="342"/>
        <v>4.8086816277925122</v>
      </c>
      <c r="J2202">
        <f t="shared" si="343"/>
        <v>-0.28682777301819889</v>
      </c>
      <c r="K2202">
        <f t="shared" si="344"/>
        <v>0.54328561844868228</v>
      </c>
      <c r="L2202" s="2">
        <f t="shared" si="345"/>
        <v>39.480580150792356</v>
      </c>
      <c r="M2202" s="2">
        <f t="shared" si="346"/>
        <v>26.744785795560944</v>
      </c>
      <c r="N2202" s="2">
        <f t="shared" si="347"/>
        <v>29.852199547027983</v>
      </c>
      <c r="O2202" s="2">
        <f t="shared" si="348"/>
        <v>14.442808712808297</v>
      </c>
      <c r="P2202" s="2">
        <f t="shared" si="349"/>
        <v>14.442808712808297</v>
      </c>
      <c r="Q2202">
        <f t="shared" si="350"/>
        <v>4</v>
      </c>
    </row>
    <row r="2203" spans="1:17" x14ac:dyDescent="0.2">
      <c r="A2203" s="1">
        <v>2189</v>
      </c>
      <c r="B2203">
        <v>4645</v>
      </c>
      <c r="C2203" t="s">
        <v>2188</v>
      </c>
      <c r="D2203">
        <v>0</v>
      </c>
      <c r="E2203">
        <v>0.43505397000000001</v>
      </c>
      <c r="F2203">
        <f>VLOOKUP(B2203, [1]mrc_table10!$A$2:$AW$2464, 33, 0)</f>
        <v>0</v>
      </c>
      <c r="G2203">
        <f>VLOOKUP(B2203, [1]mrc_table10!$A$2:$AW$2464, 18, 0)</f>
        <v>3127.498</v>
      </c>
      <c r="H2203">
        <f t="shared" si="341"/>
        <v>-1.3896193883816375</v>
      </c>
      <c r="I2203">
        <f t="shared" si="342"/>
        <v>-0.38384534564340078</v>
      </c>
      <c r="J2203">
        <f t="shared" si="343"/>
        <v>-0.88276795869315416</v>
      </c>
      <c r="K2203">
        <f t="shared" si="344"/>
        <v>-0.37619504111878921</v>
      </c>
      <c r="L2203" s="2">
        <f t="shared" si="345"/>
        <v>11.897842267269247</v>
      </c>
      <c r="M2203" s="2">
        <f t="shared" si="346"/>
        <v>4.233792345411457</v>
      </c>
      <c r="N2203" s="2">
        <f t="shared" si="347"/>
        <v>1.2107771330975909</v>
      </c>
      <c r="O2203" s="2">
        <f t="shared" si="348"/>
        <v>45.90641398514969</v>
      </c>
      <c r="P2203" s="2">
        <f t="shared" si="349"/>
        <v>1.2107771330975909</v>
      </c>
      <c r="Q2203">
        <f t="shared" si="350"/>
        <v>3</v>
      </c>
    </row>
    <row r="2204" spans="1:17" x14ac:dyDescent="0.2">
      <c r="A2204" s="1">
        <v>2190</v>
      </c>
      <c r="B2204">
        <v>1929</v>
      </c>
      <c r="C2204" t="s">
        <v>2189</v>
      </c>
      <c r="D2204">
        <v>0</v>
      </c>
      <c r="E2204">
        <v>1.1617546000000001</v>
      </c>
      <c r="F2204">
        <f>VLOOKUP(B2204, [1]mrc_table10!$A$2:$AW$2464, 33, 0)</f>
        <v>0.46300000000000002</v>
      </c>
      <c r="G2204">
        <f>VLOOKUP(B2204, [1]mrc_table10!$A$2:$AW$2464, 18, 0)</f>
        <v>4623.1733000000004</v>
      </c>
      <c r="H2204">
        <f t="shared" si="341"/>
        <v>-1.3896193883816375</v>
      </c>
      <c r="I2204">
        <f t="shared" si="342"/>
        <v>-0.12852373647522292</v>
      </c>
      <c r="J2204">
        <f t="shared" si="343"/>
        <v>1.1565543322714009</v>
      </c>
      <c r="K2204">
        <f t="shared" si="344"/>
        <v>-0.22919859466394546</v>
      </c>
      <c r="L2204" s="2">
        <f t="shared" si="345"/>
        <v>11.514083743996302</v>
      </c>
      <c r="M2204" s="2">
        <f t="shared" si="346"/>
        <v>1.1657316107681541</v>
      </c>
      <c r="N2204" s="2">
        <f t="shared" si="347"/>
        <v>5.4433794080819577</v>
      </c>
      <c r="O2204" s="2">
        <f t="shared" si="348"/>
        <v>31.695581274400993</v>
      </c>
      <c r="P2204" s="2">
        <f t="shared" si="349"/>
        <v>1.1657316107681541</v>
      </c>
      <c r="Q2204">
        <f t="shared" si="350"/>
        <v>2</v>
      </c>
    </row>
    <row r="2205" spans="1:17" x14ac:dyDescent="0.2">
      <c r="A2205" s="1">
        <v>2191</v>
      </c>
      <c r="B2205">
        <v>23269</v>
      </c>
      <c r="C2205" t="s">
        <v>2190</v>
      </c>
      <c r="D2205">
        <v>0</v>
      </c>
      <c r="E2205">
        <v>8.7524599999999994E-2</v>
      </c>
      <c r="F2205">
        <f>VLOOKUP(B2205, [1]mrc_table10!$A$2:$AW$2464, 33, 0)</f>
        <v>0</v>
      </c>
      <c r="G2205">
        <f>VLOOKUP(B2205, [1]mrc_table10!$A$2:$AW$2464, 18, 0)</f>
        <v>1634.3219999999999</v>
      </c>
      <c r="H2205">
        <f t="shared" si="341"/>
        <v>-1.3896193883816375</v>
      </c>
      <c r="I2205">
        <f t="shared" si="342"/>
        <v>-0.5059475625929073</v>
      </c>
      <c r="J2205">
        <f t="shared" si="343"/>
        <v>-0.88276795869315416</v>
      </c>
      <c r="K2205">
        <f t="shared" si="344"/>
        <v>-0.52294585389991732</v>
      </c>
      <c r="L2205" s="2">
        <f t="shared" si="345"/>
        <v>11.947352847802758</v>
      </c>
      <c r="M2205" s="2">
        <f t="shared" si="346"/>
        <v>4.4384520143377602</v>
      </c>
      <c r="N2205" s="2">
        <f t="shared" si="347"/>
        <v>1.2809131411266004</v>
      </c>
      <c r="O2205" s="2">
        <f t="shared" si="348"/>
        <v>47.892763992159885</v>
      </c>
      <c r="P2205" s="2">
        <f t="shared" si="349"/>
        <v>1.2809131411266004</v>
      </c>
      <c r="Q2205">
        <f t="shared" si="350"/>
        <v>3</v>
      </c>
    </row>
    <row r="2206" spans="1:17" x14ac:dyDescent="0.2">
      <c r="A2206" s="1">
        <v>2192</v>
      </c>
      <c r="B2206">
        <v>30987</v>
      </c>
      <c r="C2206" t="s">
        <v>2191</v>
      </c>
      <c r="D2206">
        <v>0</v>
      </c>
      <c r="E2206">
        <v>0.22387418000000001</v>
      </c>
      <c r="F2206">
        <f>VLOOKUP(B2206, [1]mrc_table10!$A$2:$AW$2464, 33, 0)</f>
        <v>0</v>
      </c>
      <c r="G2206">
        <f>VLOOKUP(B2206, [1]mrc_table10!$A$2:$AW$2464, 18, 0)</f>
        <v>3719.3218000000002</v>
      </c>
      <c r="H2206">
        <f t="shared" si="341"/>
        <v>-1.3896193883816375</v>
      </c>
      <c r="I2206">
        <f t="shared" si="342"/>
        <v>-0.45804201147895662</v>
      </c>
      <c r="J2206">
        <f t="shared" si="343"/>
        <v>-0.88276795869315416</v>
      </c>
      <c r="K2206">
        <f t="shared" si="344"/>
        <v>-0.31803001323646596</v>
      </c>
      <c r="L2206" s="2">
        <f t="shared" si="345"/>
        <v>11.877789042700053</v>
      </c>
      <c r="M2206" s="2">
        <f t="shared" si="346"/>
        <v>4.2461219718844267</v>
      </c>
      <c r="N2206" s="2">
        <f t="shared" si="347"/>
        <v>1.1872177894685298</v>
      </c>
      <c r="O2206" s="2">
        <f t="shared" si="348"/>
        <v>46.332071532926349</v>
      </c>
      <c r="P2206" s="2">
        <f t="shared" si="349"/>
        <v>1.1872177894685298</v>
      </c>
      <c r="Q2206">
        <f t="shared" si="350"/>
        <v>3</v>
      </c>
    </row>
    <row r="2207" spans="1:17" x14ac:dyDescent="0.2">
      <c r="A2207" s="1">
        <v>2193</v>
      </c>
      <c r="B2207">
        <v>9459</v>
      </c>
      <c r="C2207" t="s">
        <v>2192</v>
      </c>
      <c r="D2207">
        <v>0</v>
      </c>
      <c r="E2207">
        <v>6.7998617999999997E-2</v>
      </c>
      <c r="F2207">
        <f>VLOOKUP(B2207, [1]mrc_table10!$A$2:$AW$2464, 33, 0)</f>
        <v>0</v>
      </c>
      <c r="G2207">
        <f>VLOOKUP(B2207, [1]mrc_table10!$A$2:$AW$2464, 18, 0)</f>
        <v>9118.9755999999998</v>
      </c>
      <c r="H2207">
        <f t="shared" si="341"/>
        <v>-1.3896193883816375</v>
      </c>
      <c r="I2207">
        <f t="shared" si="342"/>
        <v>-0.51280789123309145</v>
      </c>
      <c r="J2207">
        <f t="shared" si="343"/>
        <v>-0.88276795869315416</v>
      </c>
      <c r="K2207">
        <f t="shared" si="344"/>
        <v>0.21265329796509841</v>
      </c>
      <c r="L2207" s="2">
        <f t="shared" si="345"/>
        <v>12.088821531100145</v>
      </c>
      <c r="M2207" s="2">
        <f t="shared" si="346"/>
        <v>4.2761604040258794</v>
      </c>
      <c r="N2207" s="2">
        <f t="shared" si="347"/>
        <v>1.3425658912705525</v>
      </c>
      <c r="O2207" s="2">
        <f t="shared" si="348"/>
        <v>44.451441348309643</v>
      </c>
      <c r="P2207" s="2">
        <f t="shared" si="349"/>
        <v>1.3425658912705525</v>
      </c>
      <c r="Q2207">
        <f t="shared" si="350"/>
        <v>3</v>
      </c>
    </row>
    <row r="2208" spans="1:17" x14ac:dyDescent="0.2">
      <c r="A2208" s="1">
        <v>2194</v>
      </c>
      <c r="B2208">
        <v>118</v>
      </c>
      <c r="C2208" t="s">
        <v>2193</v>
      </c>
      <c r="D2208">
        <v>0</v>
      </c>
      <c r="E2208">
        <v>0.11617558</v>
      </c>
      <c r="F2208">
        <f>VLOOKUP(B2208, [1]mrc_table10!$A$2:$AW$2464, 33, 0)</f>
        <v>0.47383857000000001</v>
      </c>
      <c r="G2208">
        <f>VLOOKUP(B2208, [1]mrc_table10!$A$2:$AW$2464, 18, 0)</f>
        <v>13274.853999999999</v>
      </c>
      <c r="H2208">
        <f t="shared" si="341"/>
        <v>-1.3896193883816375</v>
      </c>
      <c r="I2208">
        <f t="shared" si="342"/>
        <v>-0.49588122438449644</v>
      </c>
      <c r="J2208">
        <f t="shared" si="343"/>
        <v>1.2042937219110978</v>
      </c>
      <c r="K2208">
        <f t="shared" si="344"/>
        <v>0.62109713380195508</v>
      </c>
      <c r="L2208" s="2">
        <f t="shared" si="345"/>
        <v>12.238704811518119</v>
      </c>
      <c r="M2208" s="2">
        <f t="shared" si="346"/>
        <v>1.7576500312936492</v>
      </c>
      <c r="N2208" s="2">
        <f t="shared" si="347"/>
        <v>6.1980965552466198</v>
      </c>
      <c r="O2208" s="2">
        <f t="shared" si="348"/>
        <v>31.588833074189644</v>
      </c>
      <c r="P2208" s="2">
        <f t="shared" si="349"/>
        <v>1.7576500312936492</v>
      </c>
      <c r="Q2208">
        <f t="shared" si="350"/>
        <v>2</v>
      </c>
    </row>
    <row r="2209" spans="1:17" x14ac:dyDescent="0.2">
      <c r="A2209" s="1">
        <v>2195</v>
      </c>
      <c r="B2209">
        <v>112</v>
      </c>
      <c r="C2209" t="s">
        <v>2194</v>
      </c>
      <c r="D2209">
        <v>0</v>
      </c>
      <c r="E2209">
        <v>1.1487736</v>
      </c>
      <c r="F2209">
        <f>VLOOKUP(B2209, [1]mrc_table10!$A$2:$AW$2464, 33, 0)</f>
        <v>0</v>
      </c>
      <c r="G2209">
        <f>VLOOKUP(B2209, [1]mrc_table10!$A$2:$AW$2464, 18, 0)</f>
        <v>5335.4429</v>
      </c>
      <c r="H2209">
        <f t="shared" si="341"/>
        <v>-1.3896193883816375</v>
      </c>
      <c r="I2209">
        <f t="shared" si="342"/>
        <v>-0.13308452763431708</v>
      </c>
      <c r="J2209">
        <f t="shared" si="343"/>
        <v>-0.88276795869315416</v>
      </c>
      <c r="K2209">
        <f t="shared" si="344"/>
        <v>-0.15919603453755113</v>
      </c>
      <c r="L2209" s="2">
        <f t="shared" si="345"/>
        <v>12.002100683396719</v>
      </c>
      <c r="M2209" s="2">
        <f t="shared" si="346"/>
        <v>4.0548694995722077</v>
      </c>
      <c r="N2209" s="2">
        <f t="shared" si="347"/>
        <v>1.2818630625134626</v>
      </c>
      <c r="O2209" s="2">
        <f t="shared" si="348"/>
        <v>42.451773947083886</v>
      </c>
      <c r="P2209" s="2">
        <f t="shared" si="349"/>
        <v>1.2818630625134626</v>
      </c>
      <c r="Q2209">
        <f t="shared" si="350"/>
        <v>3</v>
      </c>
    </row>
    <row r="2210" spans="1:17" x14ac:dyDescent="0.2">
      <c r="A2210" s="1">
        <v>2196</v>
      </c>
      <c r="B2210">
        <v>3672</v>
      </c>
      <c r="C2210" t="s">
        <v>2195</v>
      </c>
      <c r="D2210">
        <v>0</v>
      </c>
      <c r="E2210">
        <v>0.74338156</v>
      </c>
      <c r="F2210">
        <f>VLOOKUP(B2210, [1]mrc_table10!$A$2:$AW$2464, 33, 0)</f>
        <v>0</v>
      </c>
      <c r="G2210">
        <f>VLOOKUP(B2210, [1]mrc_table10!$A$2:$AW$2464, 18, 0)</f>
        <v>2337.7453999999998</v>
      </c>
      <c r="H2210">
        <f t="shared" si="341"/>
        <v>-1.3896193883816375</v>
      </c>
      <c r="I2210">
        <f t="shared" si="342"/>
        <v>-0.27551642286574174</v>
      </c>
      <c r="J2210">
        <f t="shared" si="343"/>
        <v>-0.88276795869315416</v>
      </c>
      <c r="K2210">
        <f t="shared" si="344"/>
        <v>-0.45381270705100968</v>
      </c>
      <c r="L2210" s="2">
        <f t="shared" si="345"/>
        <v>11.956028811586386</v>
      </c>
      <c r="M2210" s="2">
        <f t="shared" si="346"/>
        <v>4.241630564664546</v>
      </c>
      <c r="N2210" s="2">
        <f t="shared" si="347"/>
        <v>1.2732875097536205</v>
      </c>
      <c r="O2210" s="2">
        <f t="shared" si="348"/>
        <v>45.277599776827209</v>
      </c>
      <c r="P2210" s="2">
        <f t="shared" si="349"/>
        <v>1.2732875097536205</v>
      </c>
      <c r="Q2210">
        <f t="shared" si="350"/>
        <v>3</v>
      </c>
    </row>
    <row r="2211" spans="1:17" x14ac:dyDescent="0.2">
      <c r="A2211" s="1">
        <v>2197</v>
      </c>
      <c r="B2211">
        <v>54</v>
      </c>
      <c r="C2211" t="s">
        <v>2196</v>
      </c>
      <c r="D2211">
        <v>0</v>
      </c>
      <c r="E2211">
        <v>0.39596443999999997</v>
      </c>
      <c r="F2211">
        <f>VLOOKUP(B2211, [1]mrc_table10!$A$2:$AW$2464, 33, 0)</f>
        <v>0</v>
      </c>
      <c r="G2211">
        <f>VLOOKUP(B2211, [1]mrc_table10!$A$2:$AW$2464, 18, 0)</f>
        <v>9774.3212999999996</v>
      </c>
      <c r="H2211">
        <f t="shared" si="341"/>
        <v>-1.3896193883816375</v>
      </c>
      <c r="I2211">
        <f t="shared" si="342"/>
        <v>-0.39757920149712117</v>
      </c>
      <c r="J2211">
        <f t="shared" si="343"/>
        <v>-0.88276795869315416</v>
      </c>
      <c r="K2211">
        <f t="shared" si="344"/>
        <v>0.27706132094940661</v>
      </c>
      <c r="L2211" s="2">
        <f t="shared" si="345"/>
        <v>12.158593671108406</v>
      </c>
      <c r="M2211" s="2">
        <f t="shared" si="346"/>
        <v>4.230637865117143</v>
      </c>
      <c r="N2211" s="2">
        <f t="shared" si="347"/>
        <v>1.4009381987425682</v>
      </c>
      <c r="O2211" s="2">
        <f t="shared" si="348"/>
        <v>43.061063905571338</v>
      </c>
      <c r="P2211" s="2">
        <f t="shared" si="349"/>
        <v>1.4009381987425682</v>
      </c>
      <c r="Q2211">
        <f t="shared" si="350"/>
        <v>3</v>
      </c>
    </row>
    <row r="2212" spans="1:17" x14ac:dyDescent="0.2">
      <c r="A2212" s="1">
        <v>2198</v>
      </c>
      <c r="B2212">
        <v>12670</v>
      </c>
      <c r="C2212" t="s">
        <v>2197</v>
      </c>
      <c r="D2212">
        <v>0</v>
      </c>
      <c r="E2212">
        <v>5.05221E-2</v>
      </c>
      <c r="F2212">
        <f>VLOOKUP(B2212, [1]mrc_table10!$A$2:$AW$2464, 33, 0)</f>
        <v>0.32460000999999999</v>
      </c>
      <c r="G2212">
        <f>VLOOKUP(B2212, [1]mrc_table10!$A$2:$AW$2464, 18, 0)</f>
        <v>4064.3665000000001</v>
      </c>
      <c r="H2212">
        <f t="shared" si="341"/>
        <v>-1.3896193883816375</v>
      </c>
      <c r="I2212">
        <f t="shared" si="342"/>
        <v>-0.51894815383120785</v>
      </c>
      <c r="J2212">
        <f t="shared" si="343"/>
        <v>0.54695998091876252</v>
      </c>
      <c r="K2212">
        <f t="shared" si="344"/>
        <v>-0.2841186791600942</v>
      </c>
      <c r="L2212" s="2">
        <f t="shared" si="345"/>
        <v>10.66498550443424</v>
      </c>
      <c r="M2212" s="2">
        <f t="shared" si="346"/>
        <v>1.3641666382118482</v>
      </c>
      <c r="N2212" s="2">
        <f t="shared" si="347"/>
        <v>3.2275159378489122</v>
      </c>
      <c r="O2212" s="2">
        <f t="shared" si="348"/>
        <v>38.143071658088822</v>
      </c>
      <c r="P2212" s="2">
        <f t="shared" si="349"/>
        <v>1.3641666382118482</v>
      </c>
      <c r="Q2212">
        <f t="shared" si="350"/>
        <v>2</v>
      </c>
    </row>
    <row r="2213" spans="1:17" x14ac:dyDescent="0.2">
      <c r="A2213" s="1">
        <v>2199</v>
      </c>
      <c r="B2213">
        <v>30086</v>
      </c>
      <c r="C2213" t="s">
        <v>2198</v>
      </c>
      <c r="D2213">
        <v>0</v>
      </c>
      <c r="E2213">
        <v>0.52995281999999999</v>
      </c>
      <c r="F2213">
        <f>VLOOKUP(B2213, [1]mrc_table10!$A$2:$AW$2464, 33, 0)</f>
        <v>0</v>
      </c>
      <c r="G2213">
        <f>VLOOKUP(B2213, [1]mrc_table10!$A$2:$AW$2464, 18, 0)</f>
        <v>17974.886999999999</v>
      </c>
      <c r="H2213">
        <f t="shared" si="341"/>
        <v>-1.3896193883816375</v>
      </c>
      <c r="I2213">
        <f t="shared" si="342"/>
        <v>-0.35050324287102597</v>
      </c>
      <c r="J2213">
        <f t="shared" si="343"/>
        <v>-0.88276795869315416</v>
      </c>
      <c r="K2213">
        <f t="shared" si="344"/>
        <v>1.0830210214402001</v>
      </c>
      <c r="L2213" s="2">
        <f t="shared" si="345"/>
        <v>13.669466753880068</v>
      </c>
      <c r="M2213" s="2">
        <f t="shared" si="346"/>
        <v>5.3668908720704778</v>
      </c>
      <c r="N2213" s="2">
        <f t="shared" si="347"/>
        <v>2.8222817933922615</v>
      </c>
      <c r="O2213" s="2">
        <f t="shared" si="348"/>
        <v>40.106108767533001</v>
      </c>
      <c r="P2213" s="2">
        <f t="shared" si="349"/>
        <v>2.8222817933922615</v>
      </c>
      <c r="Q2213">
        <f t="shared" si="350"/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6586B-3FED-BE4C-97C5-2B06C42CDBF1}">
  <dimension ref="A1:E5"/>
  <sheetViews>
    <sheetView tabSelected="1" workbookViewId="0">
      <selection activeCell="M31" sqref="M31"/>
    </sheetView>
  </sheetViews>
  <sheetFormatPr baseColWidth="10" defaultRowHeight="16" x14ac:dyDescent="0.2"/>
  <sheetData>
    <row r="1" spans="1:5" x14ac:dyDescent="0.2">
      <c r="B1" t="s">
        <v>2223</v>
      </c>
      <c r="C1" t="s">
        <v>2224</v>
      </c>
      <c r="D1" t="s">
        <v>2225</v>
      </c>
      <c r="E1" t="s">
        <v>2226</v>
      </c>
    </row>
    <row r="2" spans="1:5" x14ac:dyDescent="0.2">
      <c r="A2" t="s">
        <v>2208</v>
      </c>
      <c r="B2">
        <f ca="1">VLOOKUP($B2, grouping,#REF!, 0)</f>
        <v>1.8626739840787299</v>
      </c>
      <c r="C2">
        <f ca="1">VLOOKUP($C2, grouping,#REF!, 0)</f>
        <v>-0.37194363785584583</v>
      </c>
      <c r="D2">
        <f ca="1">VLOOKUP($D2, grouping,#REF!, 0)</f>
        <v>-0.30681699611173602</v>
      </c>
      <c r="E2">
        <f ca="1">VLOOKUP($E2, grouping,#REF!, 0)</f>
        <v>-0.10146098394802905</v>
      </c>
    </row>
    <row r="3" spans="1:5" x14ac:dyDescent="0.2">
      <c r="A3" t="s">
        <v>2222</v>
      </c>
      <c r="B3">
        <f ca="1">VLOOKUP($B2, grouping,#REF!, 0)</f>
        <v>-0.4807637282800038</v>
      </c>
      <c r="C3">
        <f ca="1">VLOOKUP($C2, grouping,#REF!, 0)</f>
        <v>-9.7882183516090793E-2</v>
      </c>
      <c r="D3">
        <f ca="1">VLOOKUP($D2, grouping,#REF!, 0)</f>
        <v>-0.46172165750503885</v>
      </c>
      <c r="E3">
        <f ca="1">VLOOKUP($E2, grouping,#REF!, 0)</f>
        <v>4.4680909070722263</v>
      </c>
    </row>
    <row r="4" spans="1:5" x14ac:dyDescent="0.2">
      <c r="A4" t="s">
        <v>2210</v>
      </c>
      <c r="B4">
        <f ca="1">VLOOKUP($B2, grouping,#REF!, 0)</f>
        <v>0.25537644647319169</v>
      </c>
      <c r="C4">
        <f ca="1">VLOOKUP($C2, grouping,#REF!, 0)</f>
        <v>0.8504357594376285</v>
      </c>
      <c r="D4">
        <f ca="1">VLOOKUP($D2, grouping,#REF!, 0)</f>
        <v>-0.88276795869315416</v>
      </c>
      <c r="E4">
        <f ca="1">VLOOKUP($E2, grouping,#REF!, 0)</f>
        <v>2.8470337198564222</v>
      </c>
    </row>
    <row r="5" spans="1:5" x14ac:dyDescent="0.2">
      <c r="A5" t="s">
        <v>2211</v>
      </c>
      <c r="B5">
        <f ca="1">VLOOKUP($B2, grouping, F$4, 0)</f>
        <v>-0.25103823221384919</v>
      </c>
      <c r="C5">
        <f ca="1">VLOOKUP($C2, grouping, F$4, 0)</f>
        <v>-4.0996065035919786E-2</v>
      </c>
      <c r="D5">
        <f ca="1">VLOOKUP($D2, grouping, F$4, 0)</f>
        <v>-0.19660831431806419</v>
      </c>
      <c r="E5">
        <f ca="1">VLOOKUP($E2, grouping, F$4, 0)</f>
        <v>2.2304034988388599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</vt:lpstr>
      <vt:lpstr>Cluster Analysis</vt:lpstr>
      <vt:lpstr>Visualization</vt:lpstr>
      <vt:lpstr>Data!grouping</vt:lpstr>
      <vt:lpstr>grouping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 Powelson</dc:creator>
  <cp:lastModifiedBy>Shannon Powelson</cp:lastModifiedBy>
  <dcterms:created xsi:type="dcterms:W3CDTF">2021-03-16T00:29:43Z</dcterms:created>
  <dcterms:modified xsi:type="dcterms:W3CDTF">2021-03-18T05:46:53Z</dcterms:modified>
</cp:coreProperties>
</file>